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ulia.babcinetchii\Documents\Raport banci\Rapoarte martie 2021\Site\Final\"/>
    </mc:Choice>
  </mc:AlternateContent>
  <bookViews>
    <workbookView xWindow="0" yWindow="0" windowWidth="23004" windowHeight="8592"/>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6" i="1" l="1"/>
  <c r="E95" i="1"/>
  <c r="E93" i="1"/>
  <c r="E92" i="1"/>
  <c r="E90" i="1"/>
  <c r="E89" i="1"/>
  <c r="E88" i="1"/>
  <c r="E87" i="1"/>
  <c r="E86" i="1"/>
  <c r="E85" i="1"/>
  <c r="E84" i="1"/>
  <c r="E83" i="1"/>
  <c r="E82" i="1"/>
  <c r="E80" i="1"/>
  <c r="E79" i="1"/>
  <c r="E78" i="1"/>
  <c r="E77" i="1"/>
  <c r="E76" i="1"/>
  <c r="E75" i="1"/>
  <c r="E74" i="1"/>
  <c r="E73" i="1"/>
  <c r="E72" i="1"/>
  <c r="E71" i="1"/>
  <c r="E70" i="1"/>
  <c r="E69" i="1"/>
  <c r="E68" i="1"/>
  <c r="E66" i="1"/>
  <c r="E65" i="1"/>
  <c r="E63" i="1"/>
  <c r="E62" i="1"/>
  <c r="E61" i="1"/>
  <c r="E60" i="1"/>
  <c r="E59" i="1"/>
  <c r="E58" i="1"/>
  <c r="E57"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5" i="1"/>
  <c r="E24" i="1"/>
  <c r="E23" i="1"/>
  <c r="E22" i="1"/>
  <c r="E21" i="1"/>
  <c r="E20" i="1"/>
  <c r="E19" i="1"/>
  <c r="E18" i="1"/>
  <c r="E17" i="1"/>
  <c r="E16" i="1"/>
  <c r="E15" i="1"/>
  <c r="E14" i="1"/>
</calcChain>
</file>

<file path=xl/sharedStrings.xml><?xml version="1.0" encoding="utf-8"?>
<sst xmlns="http://schemas.openxmlformats.org/spreadsheetml/2006/main" count="223" uniqueCount="155">
  <si>
    <t>Anexa nr.1</t>
  </si>
  <si>
    <t xml:space="preserve">la Regulamentul cu privire la cerințele </t>
  </si>
  <si>
    <t>de publicare a informațiilor de către bănci</t>
  </si>
  <si>
    <t>Informaţie privind activitatea economico-financiară</t>
  </si>
  <si>
    <r>
      <t xml:space="preserve">a </t>
    </r>
    <r>
      <rPr>
        <b/>
        <u/>
        <sz val="11"/>
        <color indexed="8"/>
        <rFont val="Calibri"/>
        <family val="2"/>
        <charset val="204"/>
      </rPr>
      <t>BCR Chisinau SA</t>
    </r>
  </si>
  <si>
    <t>la situaţia 31 martie 2021</t>
  </si>
  <si>
    <t>Nr. d/o</t>
  </si>
  <si>
    <t>Denumirea indicatorilor</t>
  </si>
  <si>
    <t>Unitatea de măsură</t>
  </si>
  <si>
    <t>Normativ</t>
  </si>
  <si>
    <t>De facto</t>
  </si>
  <si>
    <t>luna gestionară</t>
  </si>
  <si>
    <t>luna precedentă celei gestionare</t>
  </si>
  <si>
    <t>anul precedent celui gestionar</t>
  </si>
  <si>
    <t>CAPITAL</t>
  </si>
  <si>
    <t>Capitalul social</t>
  </si>
  <si>
    <t>mil. lei</t>
  </si>
  <si>
    <t>≥100</t>
  </si>
  <si>
    <t>Fondurile proprii de nivel 1 de bază</t>
  </si>
  <si>
    <t>Fondurile proprii de nivel 2</t>
  </si>
  <si>
    <t>Fonduri proprii totale</t>
  </si>
  <si>
    <t>Capital eligibil</t>
  </si>
  <si>
    <t xml:space="preserve">Cuantumul total al expunerii la risc </t>
  </si>
  <si>
    <t xml:space="preserve">Rata fondurilor proprii totale </t>
  </si>
  <si>
    <t>%</t>
  </si>
  <si>
    <t>≥10%</t>
  </si>
  <si>
    <t>Fonduri proprii totale / Total active</t>
  </si>
  <si>
    <r>
      <t>Mărimea calculată, dar nerezervată a reducerilor pentru pierderi la active şi angajamente condiţionale</t>
    </r>
    <r>
      <rPr>
        <vertAlign val="superscript"/>
        <sz val="11"/>
        <color indexed="8"/>
        <rFont val="Calibri"/>
        <family val="2"/>
      </rPr>
      <t>1</t>
    </r>
  </si>
  <si>
    <t>1.10</t>
  </si>
  <si>
    <r>
      <t>Nivelul de afectare a fondurilor proprii de nivelul 1 de bază</t>
    </r>
    <r>
      <rPr>
        <vertAlign val="superscript"/>
        <sz val="11"/>
        <color indexed="8"/>
        <rFont val="Calibri"/>
        <family val="2"/>
      </rPr>
      <t>2</t>
    </r>
  </si>
  <si>
    <t>Total datorii / Total capital</t>
  </si>
  <si>
    <t>Cota investiţiilor străine în capitalul social al băncii</t>
  </si>
  <si>
    <t>ACTIVE</t>
  </si>
  <si>
    <r>
      <t>Mijloacele băneşti datorate de bănci, cu excepția Băncii Naţionale a Moldovei (suma de bază)</t>
    </r>
    <r>
      <rPr>
        <vertAlign val="superscript"/>
        <sz val="11"/>
        <color indexed="8"/>
        <rFont val="Calibri"/>
        <family val="2"/>
      </rPr>
      <t>3</t>
    </r>
  </si>
  <si>
    <r>
      <t>Mijloacele băneşti datorate de băncile străine (suma de bază)</t>
    </r>
    <r>
      <rPr>
        <vertAlign val="superscript"/>
        <sz val="11"/>
        <color indexed="8"/>
        <rFont val="Calibri"/>
        <family val="2"/>
      </rPr>
      <t>4</t>
    </r>
  </si>
  <si>
    <t>Mijloacele băneşti datorate de bănci, cu excepția Băncii Naţionale a Moldovei (suma de bază) / Fonduri proprii totale</t>
  </si>
  <si>
    <t>Mijloacele băneşti datorate de băncile străine (suma de bază) / Fonduri proprii totale</t>
  </si>
  <si>
    <t>Soldul datoriei la credite (suma de bază)</t>
  </si>
  <si>
    <t>Soldul datoriei la creditele neperformante (suma de bază)</t>
  </si>
  <si>
    <t>Soldul datoriei la creditele neperformante (suma de bază)/ Fonduri proprii totale</t>
  </si>
  <si>
    <r>
      <t>Soldul datoriei la creditele neperformante net (suma de bază)/Fonduri proprii totale</t>
    </r>
    <r>
      <rPr>
        <vertAlign val="superscript"/>
        <sz val="11"/>
        <color indexed="8"/>
        <rFont val="Calibri"/>
        <family val="2"/>
      </rPr>
      <t>5</t>
    </r>
  </si>
  <si>
    <t>Soldul datoriei la creditele neperformante (suma de bază)/Soldul datoriei la credite (suma de bază)</t>
  </si>
  <si>
    <t>2.10</t>
  </si>
  <si>
    <r>
      <t xml:space="preserve">Soldul activelor neperformante nete, inclusiv credite/ Fonduri proprii totale </t>
    </r>
    <r>
      <rPr>
        <b/>
        <vertAlign val="superscript"/>
        <sz val="11"/>
        <color indexed="8"/>
        <rFont val="Calibri"/>
        <family val="2"/>
      </rPr>
      <t>6</t>
    </r>
  </si>
  <si>
    <t>Suma reducerilor calculate pentru pierderi la active şi angajamente condiționale</t>
  </si>
  <si>
    <t>Suma reducerilor pentru pierderi din deprecieri formate la active şi angajamente condiționale, conform Standardelor Internaționale de Raportare Financiară</t>
  </si>
  <si>
    <t>Suma reducerilor calculate pentru soldul datoriei la credite (suma de bază) / Soldul datoriei la credite (suma de bază)</t>
  </si>
  <si>
    <t>Total credite expirate</t>
  </si>
  <si>
    <r>
      <t>Valoarea medie lunară a activelor generatoare de dobândă / Valoarea medie lunară a activelor</t>
    </r>
    <r>
      <rPr>
        <vertAlign val="superscript"/>
        <sz val="11"/>
        <color indexed="8"/>
        <rFont val="Calibri"/>
        <family val="2"/>
      </rPr>
      <t>7</t>
    </r>
  </si>
  <si>
    <t>Soldul datoriei la creditele în valută (suma de bază) / Soldul datoriei la credite (suma de bază)</t>
  </si>
  <si>
    <t>Soldul datoriei la creditele acordate nerezidenţilor (suma de bază) / Soldul datoriei la credite (suma de bază)</t>
  </si>
  <si>
    <t>Total active / Fonduri proprii totale</t>
  </si>
  <si>
    <t xml:space="preserve">Suma primelor zece expuneri din credite / Portofoliul total al creditelor şi angajamentele condiţionale, incluse în calculul primelor zece expuneri din credite </t>
  </si>
  <si>
    <t>≤ 30%*</t>
  </si>
  <si>
    <t>2.20</t>
  </si>
  <si>
    <t xml:space="preserve">Expunerea maximă asumată față de un client sau față de un grup de clienți aflați în legătură / Capital eligibil </t>
  </si>
  <si>
    <t>≤ 15%</t>
  </si>
  <si>
    <t xml:space="preserve">Expunerile băncii în lei moldovenești atașate la cursul valutei față de persoanele fizice, inclusiv cele care practică activitate de întreprinzător sau alt tip de activitate/ Capital eligibil </t>
  </si>
  <si>
    <t>≤ 30%</t>
  </si>
  <si>
    <t xml:space="preserve">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 </t>
  </si>
  <si>
    <t>≤ 10%</t>
  </si>
  <si>
    <t xml:space="preserve">Expunerea maximă a băncii față de o persoană afiliată și/sau un grup de persoane aflate în legătură (după luarea în calcul a efectului diminuării riscului de credit)/ Capital eligibil </t>
  </si>
  <si>
    <t>Valoarea agregată a expunerilor băncii față de persoanele afiliate și /sau grupurile de clienți aflați în legătură cu persoanele afiliate băncii / Capital eligibil</t>
  </si>
  <si>
    <t>≤ 20%</t>
  </si>
  <si>
    <t xml:space="preserve">Expunerea totală a băncii față de funcționarii băncii / Fonduri proprii totale </t>
  </si>
  <si>
    <t>Soldul datoriei la credite (suma de bază) / Soldul depozitelor (suma de bază)</t>
  </si>
  <si>
    <t>Total credite acordate întreprinderilor mici și mijlocii (ÎMM-urilor)</t>
  </si>
  <si>
    <t>Total credite neperformante acordate ÎMM-urilor / Total credite acordate ÎMM-urilor</t>
  </si>
  <si>
    <t xml:space="preserve">Imobilizări corporale / Fonduri proprii totale </t>
  </si>
  <si>
    <t>≤50</t>
  </si>
  <si>
    <t>VENITURI ŞI PROFITABILITATE</t>
  </si>
  <si>
    <r>
      <t>Rentabilitatea activelor (ROA)</t>
    </r>
    <r>
      <rPr>
        <vertAlign val="superscript"/>
        <sz val="11"/>
        <color indexed="8"/>
        <rFont val="Calibri"/>
        <family val="2"/>
      </rPr>
      <t>8</t>
    </r>
  </si>
  <si>
    <r>
      <t>Rentabilitatea capitalului (ROE)</t>
    </r>
    <r>
      <rPr>
        <vertAlign val="superscript"/>
        <sz val="11"/>
        <color indexed="8"/>
        <rFont val="Calibri"/>
        <family val="2"/>
      </rPr>
      <t>9</t>
    </r>
  </si>
  <si>
    <t>Venitul net aferent dobânzilor / Total venit</t>
  </si>
  <si>
    <r>
      <t>Cheltuieli neaferente dobânzilor / Total venit</t>
    </r>
    <r>
      <rPr>
        <vertAlign val="superscript"/>
        <sz val="11"/>
        <color indexed="8"/>
        <rFont val="Calibri"/>
        <family val="2"/>
      </rPr>
      <t>10</t>
    </r>
  </si>
  <si>
    <r>
      <t>Venitul din dobânzi / Valoarea medie lunară a activelor generatoare de dobândă</t>
    </r>
    <r>
      <rPr>
        <vertAlign val="superscript"/>
        <sz val="11"/>
        <color indexed="8"/>
        <rFont val="Calibri"/>
        <family val="2"/>
      </rPr>
      <t>11</t>
    </r>
  </si>
  <si>
    <r>
      <t>Marja netă a dobânzii (MJDnet)</t>
    </r>
    <r>
      <rPr>
        <vertAlign val="superscript"/>
        <sz val="11"/>
        <color indexed="8"/>
        <rFont val="Calibri"/>
        <family val="2"/>
      </rPr>
      <t>12</t>
    </r>
  </si>
  <si>
    <r>
      <t>Indicele eficienței (Ief)</t>
    </r>
    <r>
      <rPr>
        <vertAlign val="superscript"/>
        <sz val="11"/>
        <color indexed="8"/>
        <rFont val="Calibri"/>
        <family val="2"/>
      </rPr>
      <t>13</t>
    </r>
  </si>
  <si>
    <t>LICHIDATATE</t>
  </si>
  <si>
    <r>
      <t>Principiul I - Lichiditatea pe termen lung</t>
    </r>
    <r>
      <rPr>
        <vertAlign val="superscript"/>
        <sz val="11"/>
        <color indexed="8"/>
        <rFont val="Calibri"/>
        <family val="2"/>
      </rPr>
      <t>14</t>
    </r>
  </si>
  <si>
    <t>≤ 1</t>
  </si>
  <si>
    <r>
      <t xml:space="preserve">Principiul II - Lichiditatea curentă </t>
    </r>
    <r>
      <rPr>
        <vertAlign val="superscript"/>
        <sz val="11"/>
        <color indexed="8"/>
        <rFont val="Calibri"/>
        <family val="2"/>
      </rPr>
      <t>14</t>
    </r>
  </si>
  <si>
    <t>≥ 20</t>
  </si>
  <si>
    <t xml:space="preserve">Principiul III - Lichiditatea pe benzi de scadență ¹⁴ </t>
  </si>
  <si>
    <t>x</t>
  </si>
  <si>
    <t>4.3.1</t>
  </si>
  <si>
    <t>- până la o lună inclusiv</t>
  </si>
  <si>
    <t>≥ 1</t>
  </si>
  <si>
    <t>4.3.2</t>
  </si>
  <si>
    <t xml:space="preserve">- între o lună şi 3 luni inclusiv </t>
  </si>
  <si>
    <t>4.3.3</t>
  </si>
  <si>
    <t>- între 3 şi 6 luni inclusiv</t>
  </si>
  <si>
    <t>4.3.4</t>
  </si>
  <si>
    <t>- între 6 şi 12 luni inclusiv</t>
  </si>
  <si>
    <t>4.3.5</t>
  </si>
  <si>
    <t>- peste 12 luni</t>
  </si>
  <si>
    <t>4.4</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</si>
  <si>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</si>
  <si>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</si>
  <si>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</si>
  <si>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(suma de bază) / Soldul depozitelor (suma de bază)</t>
  </si>
  <si>
    <r>
      <t>Mijloacele băneşti datorate băncilor, cu excepţia celor de la Banca Naţională a Moldovei (suma de bază)</t>
    </r>
    <r>
      <rPr>
        <vertAlign val="superscript"/>
        <sz val="11"/>
        <color indexed="8"/>
        <rFont val="Calibri"/>
        <family val="2"/>
      </rPr>
      <t>15</t>
    </r>
  </si>
  <si>
    <r>
      <t>Mijloacele băneşti datorate băncilor străine (suma de bază)</t>
    </r>
    <r>
      <rPr>
        <vertAlign val="superscript"/>
        <sz val="11"/>
        <color indexed="8"/>
        <rFont val="Calibri"/>
        <family val="2"/>
      </rPr>
      <t>16</t>
    </r>
  </si>
  <si>
    <t>4.10</t>
  </si>
  <si>
    <t>Mijloacele băneşti datorate băncilor, cu excepţia celor de la Banca Naţională a Moldovei (suma de bază) / Fonduri proprii totale</t>
  </si>
  <si>
    <t>Mijloacele băneşti datorate băncilor străine (suma de bază) / Fonduri proprii totale</t>
  </si>
  <si>
    <t>SENSIBILITATE LA RISCUL PIEȚEI</t>
  </si>
  <si>
    <r>
      <t>Ponderea activelor bilanțiere în valută şi a activelor atașate la cursul valutei în totalul activelor</t>
    </r>
    <r>
      <rPr>
        <vertAlign val="superscript"/>
        <sz val="11"/>
        <color indexed="8"/>
        <rFont val="Calibri"/>
        <family val="2"/>
      </rPr>
      <t>17</t>
    </r>
  </si>
  <si>
    <r>
      <t>Ponderea obligațiunilor bilanțiere în valută şi obligațiunilor atașate la cursul valutei în totalul activelor</t>
    </r>
    <r>
      <rPr>
        <vertAlign val="superscript"/>
        <sz val="11"/>
        <color indexed="8"/>
        <rFont val="Calibri"/>
        <family val="2"/>
      </rPr>
      <t>18</t>
    </r>
  </si>
  <si>
    <t>Total active bilanțiere în valută /Total active</t>
  </si>
  <si>
    <t>Total obligațiuni bilanțiere în valută /Total obligațiuni</t>
  </si>
  <si>
    <r>
      <t>Raportul poziţiei valutare deschise a băncii la fiecare valuta (lungă)</t>
    </r>
    <r>
      <rPr>
        <vertAlign val="superscript"/>
        <sz val="11"/>
        <color indexed="8"/>
        <rFont val="Calibri"/>
        <family val="2"/>
      </rPr>
      <t>19</t>
    </r>
    <r>
      <rPr>
        <sz val="11"/>
        <color indexed="8"/>
        <rFont val="Calibri"/>
        <family val="2"/>
      </rPr>
      <t xml:space="preserve"> </t>
    </r>
  </si>
  <si>
    <r>
      <t>Raportul poziţiei valutare deschise a băncii la fiecare valuta (scurtă)</t>
    </r>
    <r>
      <rPr>
        <vertAlign val="superscript"/>
        <sz val="11"/>
        <color indexed="8"/>
        <rFont val="Calibri"/>
        <family val="2"/>
      </rPr>
      <t>20</t>
    </r>
  </si>
  <si>
    <t>≥ -10%</t>
  </si>
  <si>
    <t>Raportul poziţiei valutare deschise a băncii la toate valutele (lungă)</t>
  </si>
  <si>
    <t>Raportul poziţiei valutare deschise a băncii la toate valutele (scurtă)</t>
  </si>
  <si>
    <t>≥ -20%</t>
  </si>
  <si>
    <t xml:space="preserve">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t>
  </si>
  <si>
    <t>≥ -25% sau ≤ 25%</t>
  </si>
  <si>
    <t>LIMITELE POZIȚIEI DOMINANTE PE PIAȚA BANCARĂ</t>
  </si>
  <si>
    <t xml:space="preserve">Total active ale băncii/Total active pe sector bancar </t>
  </si>
  <si>
    <t xml:space="preserve">Total depozite ale persoanelor fizice în bănci/Total depozite ale persoanelor fizice pe sector bancar </t>
  </si>
  <si>
    <t>DATE GENERALE</t>
  </si>
  <si>
    <r>
      <t xml:space="preserve">Numărul total de angajați ai băncii </t>
    </r>
    <r>
      <rPr>
        <vertAlign val="superscript"/>
        <sz val="11"/>
        <color indexed="8"/>
        <rFont val="Calibri"/>
        <family val="2"/>
      </rPr>
      <t>21</t>
    </r>
  </si>
  <si>
    <t>nr.</t>
  </si>
  <si>
    <r>
      <t xml:space="preserve">Subdiviziuni </t>
    </r>
    <r>
      <rPr>
        <sz val="12"/>
        <color indexed="8"/>
        <rFont val="Calibri"/>
        <family val="2"/>
      </rPr>
      <t xml:space="preserve">ale băncii: </t>
    </r>
  </si>
  <si>
    <t>- sucursale</t>
  </si>
  <si>
    <t>- agenții</t>
  </si>
  <si>
    <t>- birouri de schimb valutar</t>
  </si>
  <si>
    <t>Nota: Informaţia  este dezvăluită, conform cerinţelor expuse în Regulamentul cu privire la cerintele de publicare a informatiei de catre banci.</t>
  </si>
  <si>
    <t>Director Executiv                 Natalia Codreanu</t>
  </si>
  <si>
    <t>Contabil Sef                        Victoria Galben</t>
  </si>
  <si>
    <t>Executor şi numărul de telefon: Tatiana Petreanu /Tel:022 85 20 69</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</si>
  <si>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</si>
  <si>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</si>
  <si>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</si>
  <si>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</si>
  <si>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nete/Fonduri proprii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Fonduri proprii şi înmulţit la 100; </t>
  </si>
  <si>
    <t>6 soldul activelor neperformante nete/Fonduri proprii reprezintă diferenţa dintre soldul activelor neperformante supuse clasificării conform Regulamentului cu privire la clasificarea activelor şi angajamentelor condiţionale şi suma reducerilor calculate pentru pierderi la activele neperformante împărţit la valoarea Fonduri proprii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</si>
  <si>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</si>
  <si>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</si>
  <si>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</si>
  <si>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</si>
  <si>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</si>
  <si>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</si>
  <si>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</si>
  <si>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</si>
  <si>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</si>
  <si>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</si>
  <si>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</si>
  <si>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</si>
  <si>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Raportul poziţiei valutare deschise a băncii la fiecare valuta (lungă  &lt; +10%): se indică cea mai mare valoare a poziției valutare lungi;</t>
  </si>
  <si>
    <t>20 Raportul poziţiei valutare deschise a băncii la fiecare valuta (scurtă &gt; -10%): se indică cea mai mare valoare a poziției valutare scurte;</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</si>
  <si>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</si>
  <si>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*În cazul în care limita de 30% a fost depăşită, banca îndeplineste o cerinţă suplimentară de fonduri proprii privind excedentul respectiv, care este calculată în conformitate cu Regulamentul BNM nr. 109/2019 cu privire la expunerile mari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</si>
</sst>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10818]dd\.mm\.yyyy;@"/>
    <numFmt numFmtId="165" formatCode="_-* #,##0.00\ _l_e_i_-;\-* #,##0.00\ _l_e_i_-;_-* &quot;-&quot;??\ _l_e_i_-;_-@_-"/>
  </numFmts>
  <fonts count="24" x14ac:knownFonts="1">
    <font>
      <sz val="11"/>
      <color theme="1"/>
      <name val="Calibri"/>
      <family val="2"/>
      <scheme val="minor"/>
    </font>
    <font>
      <sz val="11"/>
      <color theme="1"/>
      <name val="Calibri"/>
      <family val="2"/>
      <scheme val="minor"/>
    </font>
    <font>
      <sz val="11"/>
      <color theme="1"/>
      <name val="Calibri"/>
      <family val="2"/>
      <charset val="238"/>
      <scheme val="minor"/>
    </font>
    <font>
      <b/>
      <sz val="11"/>
      <color theme="1"/>
      <name val="Calibri"/>
      <family val="2"/>
      <charset val="204"/>
      <scheme val="minor"/>
    </font>
    <font>
      <b/>
      <u/>
      <sz val="11"/>
      <color indexed="8"/>
      <name val="Calibri"/>
      <family val="2"/>
      <charset val="204"/>
    </font>
    <font>
      <b/>
      <u/>
      <sz val="11"/>
      <color rgb="FFFF0000"/>
      <name val="Calibri"/>
      <family val="2"/>
      <charset val="204"/>
      <scheme val="minor"/>
    </font>
    <font>
      <sz val="10"/>
      <name val="Arial"/>
      <family val="2"/>
      <charset val="204"/>
    </font>
    <font>
      <b/>
      <sz val="9"/>
      <color indexed="8"/>
      <name val="Cambria"/>
      <family val="1"/>
      <charset val="204"/>
    </font>
    <font>
      <b/>
      <sz val="9"/>
      <color theme="1"/>
      <name val="Cambria"/>
      <family val="1"/>
      <charset val="204"/>
    </font>
    <font>
      <b/>
      <sz val="11"/>
      <color rgb="FF000000"/>
      <name val="Calibri"/>
      <family val="2"/>
      <scheme val="minor"/>
    </font>
    <font>
      <sz val="11"/>
      <color rgb="FF000000"/>
      <name val="Calibri"/>
      <family val="2"/>
      <scheme val="minor"/>
    </font>
    <font>
      <sz val="10"/>
      <color theme="1"/>
      <name val="Cambria"/>
      <family val="1"/>
      <charset val="204"/>
    </font>
    <font>
      <vertAlign val="superscript"/>
      <sz val="11"/>
      <color indexed="8"/>
      <name val="Calibri"/>
      <family val="2"/>
    </font>
    <font>
      <sz val="10"/>
      <color theme="1"/>
      <name val="Calibri"/>
      <family val="2"/>
      <scheme val="minor"/>
    </font>
    <font>
      <b/>
      <vertAlign val="superscript"/>
      <sz val="11"/>
      <color indexed="8"/>
      <name val="Calibri"/>
      <family val="2"/>
    </font>
    <font>
      <sz val="11"/>
      <name val="Calibri"/>
      <family val="2"/>
      <charset val="238"/>
      <scheme val="minor"/>
    </font>
    <font>
      <sz val="11"/>
      <color indexed="8"/>
      <name val="Calibri"/>
      <family val="2"/>
    </font>
    <font>
      <sz val="11"/>
      <color theme="1"/>
      <name val="Arial"/>
      <family val="2"/>
    </font>
    <font>
      <sz val="12"/>
      <color indexed="8"/>
      <name val="Calibri"/>
      <family val="2"/>
    </font>
    <font>
      <sz val="12"/>
      <color rgb="FF000000"/>
      <name val="Calibri"/>
      <family val="2"/>
      <scheme val="minor"/>
    </font>
    <font>
      <i/>
      <sz val="11"/>
      <color theme="1"/>
      <name val="Calibri"/>
      <family val="2"/>
      <scheme val="minor"/>
    </font>
    <font>
      <sz val="11"/>
      <color indexed="8"/>
      <name val="Arial"/>
      <family val="2"/>
    </font>
    <font>
      <sz val="10"/>
      <color theme="1"/>
      <name val="Arial"/>
      <family val="2"/>
      <charset val="204"/>
    </font>
    <font>
      <sz val="8"/>
      <color theme="1"/>
      <name val="Calibri"/>
      <family val="2"/>
      <charset val="238"/>
      <scheme val="minor"/>
    </font>
  </fonts>
  <fills count="5">
    <fill>
      <patternFill patternType="none"/>
    </fill>
    <fill>
      <patternFill patternType="gray125"/>
    </fill>
    <fill>
      <patternFill patternType="solid">
        <fgColor indexed="42"/>
        <bgColor indexed="9"/>
      </patternFill>
    </fill>
    <fill>
      <patternFill patternType="solid">
        <fgColor rgb="FFFFFFFF"/>
        <bgColor indexed="64"/>
      </patternFill>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rgb="FFE4E4E4"/>
      </left>
      <right style="medium">
        <color rgb="FFE4E4E4"/>
      </right>
      <top style="medium">
        <color rgb="FFE4E4E4"/>
      </top>
      <bottom style="medium">
        <color rgb="FFE4E4E4"/>
      </bottom>
      <diagonal/>
    </border>
  </borders>
  <cellStyleXfs count="5">
    <xf numFmtId="0" fontId="0" fillId="0" borderId="0"/>
    <xf numFmtId="43"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cellStyleXfs>
  <cellXfs count="72">
    <xf numFmtId="0" fontId="0" fillId="0" borderId="0" xfId="0"/>
    <xf numFmtId="0" fontId="2" fillId="0" borderId="0" xfId="2"/>
    <xf numFmtId="0" fontId="3" fillId="0" borderId="0" xfId="3" applyFont="1" applyAlignment="1">
      <alignment horizontal="right"/>
    </xf>
    <xf numFmtId="0" fontId="3" fillId="0" borderId="0" xfId="2" applyFont="1" applyAlignment="1">
      <alignment horizontal="center" vertical="center" wrapText="1"/>
    </xf>
    <xf numFmtId="0" fontId="5" fillId="0" borderId="0" xfId="2" applyFont="1" applyAlignment="1">
      <alignment horizontal="center" vertical="center" wrapText="1"/>
    </xf>
    <xf numFmtId="0" fontId="7" fillId="2" borderId="1" xfId="4" applyFont="1" applyFill="1" applyBorder="1" applyAlignment="1">
      <alignment horizontal="center" vertical="center" wrapText="1"/>
    </xf>
    <xf numFmtId="0" fontId="7" fillId="2" borderId="2" xfId="4" applyFont="1" applyFill="1" applyBorder="1" applyAlignment="1">
      <alignment horizontal="center" vertical="center" wrapText="1"/>
    </xf>
    <xf numFmtId="0" fontId="7" fillId="2" borderId="3" xfId="4" applyFont="1" applyFill="1" applyBorder="1" applyAlignment="1">
      <alignment horizontal="center" vertical="center" wrapText="1"/>
    </xf>
    <xf numFmtId="0" fontId="7" fillId="2" borderId="4" xfId="4" applyFont="1" applyFill="1" applyBorder="1" applyAlignment="1">
      <alignment horizontal="center" vertical="center" wrapText="1"/>
    </xf>
    <xf numFmtId="0" fontId="7" fillId="2" borderId="5" xfId="4" applyFont="1" applyFill="1" applyBorder="1" applyAlignment="1">
      <alignment horizontal="center" vertical="center" wrapText="1"/>
    </xf>
    <xf numFmtId="0" fontId="8" fillId="2" borderId="6" xfId="4" applyFont="1" applyFill="1" applyBorder="1" applyAlignment="1">
      <alignment horizontal="center" vertical="center" wrapText="1"/>
    </xf>
    <xf numFmtId="0" fontId="7" fillId="2" borderId="7" xfId="4" applyFont="1" applyFill="1" applyBorder="1" applyAlignment="1">
      <alignment horizontal="center" vertical="center" wrapText="1"/>
    </xf>
    <xf numFmtId="0" fontId="7" fillId="2" borderId="8" xfId="4" applyFont="1" applyFill="1" applyBorder="1" applyAlignment="1">
      <alignment horizontal="center" vertical="center" wrapText="1"/>
    </xf>
    <xf numFmtId="0" fontId="7" fillId="2" borderId="9" xfId="4" applyFont="1" applyFill="1" applyBorder="1" applyAlignment="1">
      <alignment horizontal="center" vertical="center" wrapText="1"/>
    </xf>
    <xf numFmtId="164" fontId="8" fillId="2" borderId="10" xfId="4" applyNumberFormat="1" applyFont="1" applyFill="1" applyBorder="1" applyAlignment="1">
      <alignment horizontal="right" vertical="center" wrapText="1"/>
    </xf>
    <xf numFmtId="164" fontId="7" fillId="2" borderId="11" xfId="4" applyNumberFormat="1" applyFont="1" applyFill="1" applyBorder="1" applyAlignment="1">
      <alignment horizontal="center" vertical="center" wrapText="1"/>
    </xf>
    <xf numFmtId="14" fontId="7" fillId="2" borderId="12" xfId="4" applyNumberFormat="1" applyFont="1" applyFill="1" applyBorder="1" applyAlignment="1">
      <alignment horizontal="center" vertical="center" wrapText="1"/>
    </xf>
    <xf numFmtId="49" fontId="9" fillId="3" borderId="13"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49" fontId="10" fillId="0" borderId="17" xfId="0" applyNumberFormat="1" applyFont="1" applyBorder="1" applyAlignment="1">
      <alignment horizontal="center" vertical="center" wrapText="1"/>
    </xf>
    <xf numFmtId="0" fontId="10" fillId="0" borderId="18" xfId="0" applyFont="1" applyBorder="1" applyAlignment="1">
      <alignment vertical="center" wrapText="1"/>
    </xf>
    <xf numFmtId="0" fontId="10" fillId="0" borderId="18" xfId="0" applyFont="1" applyBorder="1" applyAlignment="1">
      <alignment horizontal="center" vertical="center"/>
    </xf>
    <xf numFmtId="0" fontId="10" fillId="0" borderId="18" xfId="0" applyFont="1" applyBorder="1" applyAlignment="1">
      <alignment horizontal="center" vertical="center" wrapText="1"/>
    </xf>
    <xf numFmtId="2" fontId="10" fillId="0" borderId="18" xfId="1" applyNumberFormat="1" applyFont="1" applyBorder="1" applyAlignment="1">
      <alignment horizontal="right" vertical="center" wrapText="1"/>
    </xf>
    <xf numFmtId="2" fontId="11" fillId="4" borderId="19" xfId="2" applyNumberFormat="1" applyFont="1" applyFill="1" applyBorder="1" applyAlignment="1">
      <alignment horizontal="right" vertical="center"/>
    </xf>
    <xf numFmtId="1" fontId="10" fillId="0" borderId="18" xfId="1" applyNumberFormat="1" applyFont="1" applyBorder="1" applyAlignment="1">
      <alignment horizontal="right" vertical="center" wrapText="1"/>
    </xf>
    <xf numFmtId="1" fontId="10" fillId="0" borderId="20" xfId="0" applyNumberFormat="1" applyFont="1" applyBorder="1" applyAlignment="1">
      <alignment horizontal="right" vertical="center" wrapText="1"/>
    </xf>
    <xf numFmtId="2" fontId="10" fillId="0" borderId="20" xfId="0" applyNumberFormat="1" applyFont="1" applyBorder="1" applyAlignment="1">
      <alignment horizontal="right" vertical="center" wrapText="1"/>
    </xf>
    <xf numFmtId="2" fontId="10" fillId="0" borderId="20" xfId="1" applyNumberFormat="1" applyFont="1" applyBorder="1" applyAlignment="1">
      <alignment horizontal="right" vertical="center" wrapText="1"/>
    </xf>
    <xf numFmtId="0" fontId="13" fillId="0" borderId="18" xfId="0" applyFont="1" applyBorder="1" applyAlignment="1">
      <alignment vertical="top" wrapText="1"/>
    </xf>
    <xf numFmtId="49" fontId="10" fillId="0" borderId="21" xfId="0" applyNumberFormat="1" applyFont="1" applyBorder="1" applyAlignment="1">
      <alignment horizontal="center" vertical="center" wrapText="1"/>
    </xf>
    <xf numFmtId="0" fontId="10" fillId="0" borderId="11" xfId="0" applyFont="1" applyBorder="1" applyAlignment="1">
      <alignment vertical="center" wrapText="1"/>
    </xf>
    <xf numFmtId="0" fontId="10" fillId="0" borderId="11" xfId="0" applyFont="1" applyBorder="1" applyAlignment="1">
      <alignment horizontal="center" vertical="center" wrapText="1"/>
    </xf>
    <xf numFmtId="1" fontId="10" fillId="0" borderId="11" xfId="1" applyNumberFormat="1" applyFont="1" applyBorder="1" applyAlignment="1">
      <alignment horizontal="right" vertical="center" wrapText="1"/>
    </xf>
    <xf numFmtId="1" fontId="10" fillId="0" borderId="12" xfId="0" applyNumberFormat="1" applyFont="1" applyBorder="1" applyAlignment="1">
      <alignment horizontal="right" vertical="center" wrapText="1"/>
    </xf>
    <xf numFmtId="49" fontId="9" fillId="0" borderId="22" xfId="0" applyNumberFormat="1" applyFont="1" applyBorder="1" applyAlignment="1">
      <alignment horizontal="center"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43" fontId="1" fillId="0" borderId="0" xfId="1"/>
    <xf numFmtId="0" fontId="15" fillId="0" borderId="0" xfId="2" applyFont="1"/>
    <xf numFmtId="0" fontId="1" fillId="4" borderId="18" xfId="2" applyFont="1" applyFill="1" applyBorder="1"/>
    <xf numFmtId="49" fontId="9" fillId="0" borderId="17" xfId="0" applyNumberFormat="1"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43" fontId="10" fillId="0" borderId="18" xfId="1" applyFont="1" applyBorder="1" applyAlignment="1">
      <alignment horizontal="center" vertical="center" wrapText="1"/>
    </xf>
    <xf numFmtId="0" fontId="10" fillId="0" borderId="20" xfId="0" applyFont="1" applyBorder="1" applyAlignment="1">
      <alignment horizontal="center" vertical="center" wrapText="1"/>
    </xf>
    <xf numFmtId="3" fontId="17" fillId="3" borderId="29" xfId="0" applyNumberFormat="1" applyFont="1" applyFill="1" applyBorder="1" applyAlignment="1">
      <alignment horizontal="right" vertical="center" wrapText="1" indent="1"/>
    </xf>
    <xf numFmtId="3" fontId="2" fillId="0" borderId="0" xfId="2" applyNumberFormat="1"/>
    <xf numFmtId="165" fontId="2" fillId="0" borderId="0" xfId="2" applyNumberFormat="1"/>
    <xf numFmtId="49" fontId="10" fillId="0" borderId="17" xfId="0" applyNumberFormat="1" applyFont="1" applyBorder="1" applyAlignment="1">
      <alignment horizontal="center" vertical="center" wrapText="1"/>
    </xf>
    <xf numFmtId="0" fontId="10" fillId="0" borderId="18" xfId="0" applyFont="1" applyBorder="1" applyAlignment="1">
      <alignment horizontal="justify" vertical="center" wrapText="1"/>
    </xf>
    <xf numFmtId="1" fontId="10" fillId="0" borderId="18" xfId="0" applyNumberFormat="1" applyFont="1" applyBorder="1" applyAlignment="1">
      <alignment vertical="center" wrapText="1"/>
    </xf>
    <xf numFmtId="1" fontId="10" fillId="0" borderId="20" xfId="0" applyNumberFormat="1" applyFont="1" applyBorder="1" applyAlignment="1">
      <alignment vertical="center" wrapText="1"/>
    </xf>
    <xf numFmtId="0" fontId="19" fillId="0" borderId="18" xfId="0" applyFont="1" applyBorder="1" applyAlignment="1">
      <alignment horizontal="justify" vertical="center" wrapText="1"/>
    </xf>
    <xf numFmtId="49" fontId="10" fillId="0" borderId="21" xfId="0" applyNumberFormat="1" applyFont="1" applyBorder="1" applyAlignment="1">
      <alignment horizontal="center" vertical="center" wrapText="1"/>
    </xf>
    <xf numFmtId="0" fontId="19" fillId="0" borderId="11" xfId="0" applyFont="1" applyBorder="1" applyAlignment="1">
      <alignment horizontal="justify" vertical="center" wrapText="1"/>
    </xf>
    <xf numFmtId="1" fontId="10" fillId="0" borderId="11" xfId="0" applyNumberFormat="1" applyFont="1" applyBorder="1" applyAlignment="1">
      <alignment vertical="center" wrapText="1"/>
    </xf>
    <xf numFmtId="1" fontId="10" fillId="0" borderId="12" xfId="0" applyNumberFormat="1" applyFont="1" applyBorder="1" applyAlignment="1">
      <alignment vertical="center" wrapText="1"/>
    </xf>
    <xf numFmtId="0" fontId="20" fillId="0" borderId="0" xfId="2" applyFont="1"/>
    <xf numFmtId="0" fontId="6" fillId="0" borderId="0" xfId="2" applyNumberFormat="1" applyFont="1" applyFill="1" applyBorder="1" applyAlignment="1" applyProtection="1">
      <alignment vertical="top"/>
    </xf>
    <xf numFmtId="0" fontId="21" fillId="0" borderId="0" xfId="2" applyNumberFormat="1" applyFont="1" applyFill="1" applyBorder="1" applyAlignment="1" applyProtection="1">
      <alignment horizontal="left" vertical="top" indent="1"/>
    </xf>
    <xf numFmtId="0" fontId="6" fillId="0" borderId="24" xfId="2" applyNumberFormat="1" applyFont="1" applyFill="1" applyBorder="1" applyAlignment="1" applyProtection="1">
      <alignment vertical="top"/>
    </xf>
    <xf numFmtId="0" fontId="22" fillId="0" borderId="24" xfId="2" applyNumberFormat="1" applyFont="1" applyFill="1" applyBorder="1" applyAlignment="1" applyProtection="1">
      <alignment horizontal="right" vertical="top"/>
    </xf>
    <xf numFmtId="0" fontId="22" fillId="0" borderId="0" xfId="2" applyNumberFormat="1" applyFont="1" applyFill="1" applyBorder="1" applyAlignment="1" applyProtection="1">
      <alignment horizontal="right" vertical="top"/>
    </xf>
    <xf numFmtId="0" fontId="23" fillId="0" borderId="0" xfId="2" applyFont="1"/>
    <xf numFmtId="0" fontId="2" fillId="0" borderId="0" xfId="2" applyBorder="1" applyAlignment="1">
      <alignment horizontal="justify" wrapText="1"/>
    </xf>
    <xf numFmtId="0" fontId="2" fillId="0" borderId="0" xfId="2" applyBorder="1" applyAlignment="1">
      <alignment horizontal="left" wrapText="1"/>
    </xf>
    <xf numFmtId="0" fontId="2" fillId="0" borderId="0" xfId="2" applyFont="1" applyBorder="1" applyAlignment="1">
      <alignment horizontal="justify" wrapText="1"/>
    </xf>
  </cellXfs>
  <cellStyles count="5">
    <cellStyle name="Comma" xfId="1" builtinId="3"/>
    <cellStyle name="Comma 2 2 2" xfId="4"/>
    <cellStyle name="Normal" xfId="0" builtinId="0"/>
    <cellStyle name="Normal 2 2" xfId="2"/>
    <cellStyle name="Normal 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ulia.babcinetchii/Documents/Raport%20banci/Rapoarte%20martie%202021/Site/Site%20BNM%20Indicatorii%2031.03.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M"/>
    </sheetNames>
    <sheetDataSet>
      <sheetData sheetId="0" refreshError="1">
        <row r="1">
          <cell r="I1" t="str">
            <v>Nr. d/o</v>
          </cell>
          <cell r="J1" t="str">
            <v>Denumirea indicatorilor</v>
          </cell>
          <cell r="K1" t="str">
            <v>Unitatea de măsură</v>
          </cell>
          <cell r="M1" t="str">
            <v>De facto</v>
          </cell>
        </row>
        <row r="2">
          <cell r="L2" t="str">
            <v>Normativ*</v>
          </cell>
          <cell r="M2" t="str">
            <v>luna gestionară</v>
          </cell>
        </row>
        <row r="3">
          <cell r="I3" t="str">
            <v>A</v>
          </cell>
          <cell r="J3" t="str">
            <v>B</v>
          </cell>
          <cell r="K3" t="str">
            <v>C</v>
          </cell>
          <cell r="L3" t="str">
            <v>D</v>
          </cell>
          <cell r="M3">
            <v>1</v>
          </cell>
        </row>
        <row r="4">
          <cell r="I4">
            <v>1</v>
          </cell>
          <cell r="J4" t="str">
            <v>CAPITAL</v>
          </cell>
        </row>
        <row r="5">
          <cell r="I5">
            <v>1.1000000000000001</v>
          </cell>
          <cell r="J5" t="str">
            <v>Capitalul social</v>
          </cell>
          <cell r="K5" t="str">
            <v>mil. lei</v>
          </cell>
          <cell r="M5">
            <v>728.13</v>
          </cell>
        </row>
        <row r="6">
          <cell r="I6">
            <v>1.2</v>
          </cell>
          <cell r="J6" t="str">
            <v>Fondurile proprii de nivel 1 de bază</v>
          </cell>
          <cell r="K6" t="str">
            <v>mil. lei</v>
          </cell>
          <cell r="M6">
            <v>430.80699800000002</v>
          </cell>
        </row>
        <row r="7">
          <cell r="I7">
            <v>1.3</v>
          </cell>
          <cell r="J7" t="str">
            <v>Fondurile proprii de nivel 2</v>
          </cell>
          <cell r="K7" t="str">
            <v>mil. lei</v>
          </cell>
          <cell r="M7">
            <v>0</v>
          </cell>
        </row>
        <row r="8">
          <cell r="I8">
            <v>1.4</v>
          </cell>
          <cell r="J8" t="str">
            <v>Fonduri proprii totale</v>
          </cell>
          <cell r="K8" t="str">
            <v>mil. lei</v>
          </cell>
          <cell r="M8">
            <v>430.80699800000002</v>
          </cell>
        </row>
        <row r="9">
          <cell r="I9">
            <v>1.5</v>
          </cell>
          <cell r="J9" t="str">
            <v>Capital eligibil</v>
          </cell>
          <cell r="K9" t="str">
            <v>mil. lei</v>
          </cell>
          <cell r="M9">
            <v>430.80699843999997</v>
          </cell>
        </row>
        <row r="10">
          <cell r="I10">
            <v>1.6</v>
          </cell>
          <cell r="J10" t="str">
            <v xml:space="preserve">Cuantumul total al expunerii la risc </v>
          </cell>
          <cell r="K10" t="str">
            <v>mil. lei</v>
          </cell>
          <cell r="M10">
            <v>1003.854752</v>
          </cell>
        </row>
        <row r="11">
          <cell r="I11">
            <v>1.7</v>
          </cell>
          <cell r="J11" t="str">
            <v xml:space="preserve">Rata fondurilor proprii totale </v>
          </cell>
          <cell r="K11" t="str">
            <v>%</v>
          </cell>
          <cell r="M11">
            <v>42.92</v>
          </cell>
        </row>
        <row r="12">
          <cell r="I12">
            <v>1.8</v>
          </cell>
          <cell r="J12" t="str">
            <v>Fonduri proprii totale / Total active</v>
          </cell>
          <cell r="K12" t="str">
            <v>%</v>
          </cell>
          <cell r="M12">
            <v>16.97</v>
          </cell>
        </row>
        <row r="13">
          <cell r="I13">
            <v>1.9</v>
          </cell>
          <cell r="J13" t="str">
            <v>Mărimea calculată, dar nerezervată a reducerilor pentru pierderi la active şi angajamente condiţionale1</v>
          </cell>
          <cell r="K13" t="str">
            <v>mil. lei</v>
          </cell>
          <cell r="M13">
            <v>22.137318</v>
          </cell>
        </row>
        <row r="14">
          <cell r="I14" t="str">
            <v>1.10</v>
          </cell>
          <cell r="J14" t="str">
            <v>Nivelul de afectare a fondurilor proprii de nivelul 1 de bază2</v>
          </cell>
          <cell r="K14" t="str">
            <v>%</v>
          </cell>
          <cell r="M14">
            <v>5.68</v>
          </cell>
        </row>
        <row r="15">
          <cell r="I15">
            <v>1.1100000000000001</v>
          </cell>
          <cell r="J15" t="str">
            <v>Total datorii / Total capital</v>
          </cell>
          <cell r="M15">
            <v>4.03</v>
          </cell>
        </row>
        <row r="16">
          <cell r="I16">
            <v>1.1200000000000001</v>
          </cell>
          <cell r="J16" t="str">
            <v>Cota investiţiilor străine în capitalul social al băncii</v>
          </cell>
          <cell r="K16" t="str">
            <v>%</v>
          </cell>
          <cell r="M16">
            <v>100</v>
          </cell>
        </row>
        <row r="18">
          <cell r="I18">
            <v>2</v>
          </cell>
          <cell r="J18" t="str">
            <v>ACTIVE</v>
          </cell>
        </row>
        <row r="19">
          <cell r="I19">
            <v>2.1</v>
          </cell>
          <cell r="J19" t="str">
            <v>Mijloacele băneşti datorate de bănci, cu excepția Băncii Naţionale a Moldovei (suma de bază)3</v>
          </cell>
          <cell r="K19" t="str">
            <v>mil. lei</v>
          </cell>
          <cell r="M19">
            <v>291.51536422000004</v>
          </cell>
        </row>
        <row r="20">
          <cell r="I20">
            <v>2.2000000000000002</v>
          </cell>
          <cell r="J20" t="str">
            <v>Mijloacele băneşti datorate de băncile străine (suma de bază)4</v>
          </cell>
          <cell r="K20" t="str">
            <v>mil. lei</v>
          </cell>
          <cell r="M20">
            <v>269.67395162999998</v>
          </cell>
        </row>
        <row r="21">
          <cell r="I21">
            <v>2.2999999999999998</v>
          </cell>
          <cell r="J21" t="str">
            <v>Mijloacele băneşti datorate de bănci, cu excepția Băncii Naţionale a Moldovei (suma de bază) / Fonduri proprii totale</v>
          </cell>
          <cell r="M21">
            <v>0.68</v>
          </cell>
        </row>
        <row r="22">
          <cell r="I22">
            <v>2.4</v>
          </cell>
          <cell r="J22" t="str">
            <v>Mijloacele băneşti datorate de băncile străine (suma de bază) / Fonduri proprii totale</v>
          </cell>
          <cell r="M22">
            <v>0.63</v>
          </cell>
        </row>
        <row r="23">
          <cell r="I23">
            <v>2.5</v>
          </cell>
          <cell r="J23" t="str">
            <v>Soldul datoriei la credite (suma de bază)</v>
          </cell>
          <cell r="K23" t="str">
            <v>mil. lei</v>
          </cell>
          <cell r="M23">
            <v>989.08820400000002</v>
          </cell>
        </row>
        <row r="24">
          <cell r="I24">
            <v>2.6</v>
          </cell>
          <cell r="J24" t="str">
            <v>Soldul datoriei la creditele neperformante (suma de bază)</v>
          </cell>
          <cell r="K24" t="str">
            <v>mil. lei</v>
          </cell>
          <cell r="M24">
            <v>25.075013999999999</v>
          </cell>
        </row>
        <row r="25">
          <cell r="I25">
            <v>2.7</v>
          </cell>
          <cell r="J25" t="str">
            <v>Soldul datoriei la creditele neperformante (suma de bază)/ Fonduri proprii totale</v>
          </cell>
          <cell r="K25" t="str">
            <v>%</v>
          </cell>
          <cell r="M25">
            <v>5.82</v>
          </cell>
        </row>
        <row r="26">
          <cell r="I26">
            <v>2.8</v>
          </cell>
          <cell r="J26" t="str">
            <v>Soldul datoriei la creditele neperformante net (suma de bază)/Fonduri proprii totale5</v>
          </cell>
          <cell r="K26" t="str">
            <v>%</v>
          </cell>
          <cell r="M26">
            <v>0.54</v>
          </cell>
        </row>
        <row r="27">
          <cell r="I27">
            <v>2.9</v>
          </cell>
          <cell r="J27" t="str">
            <v>Soldul datoriei la creditele neperformante (suma de bază)/Soldul datoriei la credite (suma de bază)</v>
          </cell>
          <cell r="K27" t="str">
            <v>%</v>
          </cell>
          <cell r="M27">
            <v>2.54</v>
          </cell>
        </row>
        <row r="28">
          <cell r="I28" t="str">
            <v>2.10</v>
          </cell>
          <cell r="J28" t="str">
            <v>Soldul activelor neperformante nete, inclusiv credite/ Fonduri proprii totale 6</v>
          </cell>
          <cell r="K28" t="str">
            <v>%</v>
          </cell>
          <cell r="M28">
            <v>0.62</v>
          </cell>
        </row>
        <row r="29">
          <cell r="I29">
            <v>2.11</v>
          </cell>
          <cell r="J29" t="str">
            <v>Suma reducerilor calculate pentru pierderi la active şi angajamente condiționale</v>
          </cell>
          <cell r="K29" t="str">
            <v>mil. lei</v>
          </cell>
          <cell r="M29">
            <v>79.330484999999996</v>
          </cell>
        </row>
        <row r="30">
          <cell r="I30">
            <v>2.12</v>
          </cell>
          <cell r="J30" t="str">
            <v>Suma reducerilor pentru pierderi din deprecieri formate la active şi angajamente condiționale, conform Standardelor Internaționale de Raportare Financiară</v>
          </cell>
          <cell r="K30" t="str">
            <v>mil. lei</v>
          </cell>
          <cell r="M30">
            <v>57.193167000000003</v>
          </cell>
        </row>
        <row r="31">
          <cell r="I31">
            <v>2.13</v>
          </cell>
          <cell r="J31" t="str">
            <v>Suma reducerilor calculate pentru soldul datoriei la credite (suma de bază) / Soldul datoriei la credite (suma de bază)</v>
          </cell>
          <cell r="K31" t="str">
            <v>%</v>
          </cell>
          <cell r="M31">
            <v>4.67</v>
          </cell>
        </row>
        <row r="32">
          <cell r="I32">
            <v>2.14</v>
          </cell>
          <cell r="J32" t="str">
            <v>Total credite expirate</v>
          </cell>
          <cell r="K32" t="str">
            <v>mil. lei</v>
          </cell>
          <cell r="M32">
            <v>23.39520005</v>
          </cell>
        </row>
        <row r="33">
          <cell r="I33">
            <v>2.15</v>
          </cell>
          <cell r="J33" t="str">
            <v>Valoarea medie lunară a activelor generatoare de dobândă / Valoarea medie lunară a activelor7</v>
          </cell>
          <cell r="K33" t="str">
            <v>%</v>
          </cell>
          <cell r="M33">
            <v>92.88</v>
          </cell>
        </row>
        <row r="35">
          <cell r="I35">
            <v>2.16</v>
          </cell>
          <cell r="J35" t="str">
            <v>Soldul datoriei la creditele în valută (suma de bază) / Soldul datoriei la credite (suma de bază)</v>
          </cell>
          <cell r="K35" t="str">
            <v>%</v>
          </cell>
          <cell r="M35">
            <v>50.95</v>
          </cell>
        </row>
        <row r="36">
          <cell r="I36">
            <v>2.17</v>
          </cell>
          <cell r="J36" t="str">
            <v>Soldul datoriei la creditele acordate nerezidenţilor (suma de bază) / Soldul datoriei la credite (suma de bază)</v>
          </cell>
          <cell r="K36" t="str">
            <v>%</v>
          </cell>
          <cell r="M36">
            <v>0.01</v>
          </cell>
        </row>
        <row r="37">
          <cell r="I37">
            <v>2.1800000000000002</v>
          </cell>
          <cell r="J37" t="str">
            <v>Total active / Fonduri proprii totale</v>
          </cell>
          <cell r="M37">
            <v>5.89</v>
          </cell>
        </row>
        <row r="38">
          <cell r="I38">
            <v>2.19</v>
          </cell>
          <cell r="J38" t="str">
            <v xml:space="preserve">Suma primelor zece expuneri din credite / Portofoliul total al creditelor şi angajamentele condiţionale, incluse în calculul primelor zece expuneri din credite </v>
          </cell>
          <cell r="K38" t="str">
            <v>%</v>
          </cell>
          <cell r="M38">
            <v>41.21</v>
          </cell>
        </row>
        <row r="39">
          <cell r="I39" t="str">
            <v>2.20</v>
          </cell>
          <cell r="J39" t="str">
            <v xml:space="preserve">Expunerea maximă asumată față de un client sau față de un grup de clienți aflați în legătură / Capital eligibil </v>
          </cell>
          <cell r="K39" t="str">
            <v>%</v>
          </cell>
          <cell r="M39">
            <v>13.42</v>
          </cell>
        </row>
        <row r="40">
          <cell r="I40">
            <v>2.21</v>
          </cell>
          <cell r="J40" t="str">
            <v xml:space="preserve">Expunerile băncii în lei moldovenești atașate la cursul valutei față de persoanele fizice, inclusiv cele care practică activitate de întreprinzător sau alt tip de activitate/ Capital eligibil </v>
          </cell>
          <cell r="K40" t="str">
            <v>%</v>
          </cell>
          <cell r="M40">
            <v>8.7799999999999994</v>
          </cell>
        </row>
        <row r="41">
          <cell r="I41">
            <v>2.2200000000000002</v>
          </cell>
          <cell r="J41" t="str">
            <v>Suma agregată a expunerilor băncii, altele decât cele ipotecare (după luarea în calcul a efectului diminuării riscului de credit) în lei moldovenești atașate la cursul valutei față de persoanele fizice, inclusiv cele care practică activitate de întreprinz</v>
          </cell>
          <cell r="K41" t="str">
            <v>%</v>
          </cell>
          <cell r="M41">
            <v>0</v>
          </cell>
        </row>
        <row r="42">
          <cell r="I42">
            <v>2.23</v>
          </cell>
          <cell r="J42" t="str">
            <v xml:space="preserve">Expunerea maximă a băncii față de o persoană afiliată și/sau un grup de persoane aflate în legătură (după luarea în calcul a efectului diminuării riscului de credit)/ Capital eligibil </v>
          </cell>
          <cell r="K42" t="str">
            <v>%</v>
          </cell>
          <cell r="M42">
            <v>0.14000000000000001</v>
          </cell>
        </row>
        <row r="43">
          <cell r="I43">
            <v>2.2400000000000002</v>
          </cell>
          <cell r="J43" t="str">
            <v>Valoarea agregată a expunerilor băncii față de persoanele afiliate și /sau grupurile de clienți aflați în legătură cu persoanele afiliate băncii / Capital eligibil</v>
          </cell>
          <cell r="K43" t="str">
            <v>%</v>
          </cell>
          <cell r="M43">
            <v>0.32</v>
          </cell>
        </row>
        <row r="44">
          <cell r="I44">
            <v>2.25</v>
          </cell>
          <cell r="J44" t="str">
            <v xml:space="preserve">Expunerea totală a băncii față de funcționarii băncii / Fonduri proprii totale </v>
          </cell>
          <cell r="K44" t="str">
            <v>%</v>
          </cell>
          <cell r="M44">
            <v>3.1</v>
          </cell>
        </row>
        <row r="45">
          <cell r="I45">
            <v>2.2599999999999998</v>
          </cell>
          <cell r="J45" t="str">
            <v>Soldul datoriei la credite (suma de bază) / Soldul depozitelor (suma de bază)</v>
          </cell>
          <cell r="M45">
            <v>0.51</v>
          </cell>
        </row>
        <row r="46">
          <cell r="I46">
            <v>2.27</v>
          </cell>
          <cell r="J46" t="str">
            <v>Total credite acordate întreprinderilor mici și mijlocii (ÎMM-urilor)</v>
          </cell>
          <cell r="K46" t="str">
            <v>mil. lei</v>
          </cell>
          <cell r="M46">
            <v>698.35851859000002</v>
          </cell>
        </row>
        <row r="47">
          <cell r="I47">
            <v>2.2799999999999998</v>
          </cell>
          <cell r="J47" t="str">
            <v>Total credite neperformante acordate ÎMM-urilor / Total credite acordate ÎMM-urilor</v>
          </cell>
          <cell r="K47" t="str">
            <v>%</v>
          </cell>
          <cell r="M47">
            <v>2.97</v>
          </cell>
        </row>
        <row r="48">
          <cell r="I48">
            <v>2.29</v>
          </cell>
          <cell r="J48" t="str">
            <v xml:space="preserve">Imobilizări corporale / Fonduri proprii totale </v>
          </cell>
          <cell r="K48" t="str">
            <v>%</v>
          </cell>
          <cell r="M48">
            <v>0.4</v>
          </cell>
        </row>
        <row r="53">
          <cell r="I53">
            <v>3</v>
          </cell>
          <cell r="J53" t="str">
            <v>VENITURI ŞI PROFITABILITATE</v>
          </cell>
        </row>
        <row r="54">
          <cell r="I54">
            <v>3.1</v>
          </cell>
          <cell r="J54" t="str">
            <v>Rentabilitatea activelor (ROA)8</v>
          </cell>
          <cell r="K54" t="str">
            <v>%</v>
          </cell>
          <cell r="M54">
            <v>0.2</v>
          </cell>
        </row>
        <row r="55">
          <cell r="I55">
            <v>3.2</v>
          </cell>
          <cell r="J55" t="str">
            <v>Rentabilitatea capitalului (ROE)9</v>
          </cell>
          <cell r="K55" t="str">
            <v>%</v>
          </cell>
          <cell r="M55">
            <v>1.1499999999999999</v>
          </cell>
        </row>
        <row r="56">
          <cell r="I56">
            <v>3.3</v>
          </cell>
          <cell r="J56" t="str">
            <v>Venitul net aferent dobânzilor / Total venit</v>
          </cell>
          <cell r="K56" t="str">
            <v>%</v>
          </cell>
          <cell r="M56">
            <v>41.26</v>
          </cell>
        </row>
        <row r="57">
          <cell r="I57">
            <v>3.4</v>
          </cell>
          <cell r="J57" t="str">
            <v>Cheltuieli neaferente dobânzilor / Total venit10</v>
          </cell>
          <cell r="K57" t="str">
            <v>%</v>
          </cell>
          <cell r="M57">
            <v>72.739999999999995</v>
          </cell>
        </row>
        <row r="58">
          <cell r="I58">
            <v>3.5</v>
          </cell>
          <cell r="J58" t="str">
            <v>Venitul din dobânzi / Valoarea medie lunară a activelor generatoare de dobândă11</v>
          </cell>
          <cell r="K58" t="str">
            <v>%</v>
          </cell>
          <cell r="M58">
            <v>3.73</v>
          </cell>
        </row>
        <row r="59">
          <cell r="I59">
            <v>3.6</v>
          </cell>
          <cell r="J59" t="str">
            <v>Marja netă a dobânzii (MJDnet)12</v>
          </cell>
          <cell r="K59" t="str">
            <v>%</v>
          </cell>
          <cell r="M59">
            <v>2.5499999999999998</v>
          </cell>
        </row>
        <row r="60">
          <cell r="I60">
            <v>3.7</v>
          </cell>
          <cell r="J60" t="str">
            <v>Indicele eficienței (Ief)13</v>
          </cell>
          <cell r="K60" t="str">
            <v>%</v>
          </cell>
          <cell r="M60">
            <v>111.19</v>
          </cell>
        </row>
        <row r="61">
          <cell r="I61">
            <v>4</v>
          </cell>
          <cell r="J61" t="str">
            <v>LICHIDATATE</v>
          </cell>
        </row>
        <row r="62">
          <cell r="I62">
            <v>4.0999999999999996</v>
          </cell>
          <cell r="J62" t="str">
            <v>Principiul I - Lichiditatea pe termen lung14</v>
          </cell>
          <cell r="M62">
            <v>0.28999999999999998</v>
          </cell>
        </row>
        <row r="63">
          <cell r="I63">
            <v>4.2</v>
          </cell>
          <cell r="J63" t="str">
            <v>Principiul II - Lichiditatea curentă 14</v>
          </cell>
          <cell r="K63" t="str">
            <v>%</v>
          </cell>
          <cell r="M63">
            <v>59.18</v>
          </cell>
        </row>
        <row r="64">
          <cell r="I64">
            <v>4.3</v>
          </cell>
          <cell r="J64" t="str">
            <v xml:space="preserve">Principiul III - Lichiditatea pe benzi de scadență ¹⁴ </v>
          </cell>
          <cell r="M64" t="str">
            <v>x</v>
          </cell>
        </row>
        <row r="65">
          <cell r="I65" t="str">
            <v>4.3.1</v>
          </cell>
          <cell r="J65" t="str">
            <v>- până la o lună inclusiv</v>
          </cell>
          <cell r="M65">
            <v>1.88</v>
          </cell>
        </row>
        <row r="66">
          <cell r="I66" t="str">
            <v>4.3.2</v>
          </cell>
          <cell r="J66" t="str">
            <v xml:space="preserve">- între o lună şi 3 luni inclusiv </v>
          </cell>
          <cell r="M66">
            <v>36.75</v>
          </cell>
        </row>
        <row r="67">
          <cell r="I67" t="str">
            <v>4.3.3</v>
          </cell>
          <cell r="J67" t="str">
            <v>- între 3 şi 6 luni inclusiv</v>
          </cell>
          <cell r="M67">
            <v>47.5</v>
          </cell>
        </row>
        <row r="68">
          <cell r="I68" t="str">
            <v>4.3.4</v>
          </cell>
          <cell r="J68" t="str">
            <v>- între 6 şi 12 luni inclusiv</v>
          </cell>
          <cell r="M68">
            <v>23.66</v>
          </cell>
        </row>
        <row r="69">
          <cell r="I69" t="str">
            <v>4.3.5</v>
          </cell>
          <cell r="J69" t="str">
            <v>- peste 12 luni</v>
          </cell>
          <cell r="M69">
            <v>19.61</v>
          </cell>
        </row>
        <row r="70">
          <cell r="I70" t="str">
            <v>4.4</v>
          </cell>
          <cell r="J70" t="str">
            <v>Soldul activelor lichide / Soldul depozitelor persoanelor fizice (suma de bază)</v>
          </cell>
          <cell r="K70" t="str">
            <v>%</v>
          </cell>
          <cell r="M70">
            <v>154.97</v>
          </cell>
        </row>
        <row r="71">
          <cell r="I71">
            <v>4.5</v>
          </cell>
          <cell r="J71" t="str">
            <v>Soldul depozitelor persoanelor fizice (suma de bază) / Soldul depozitelor (suma de bază)</v>
          </cell>
          <cell r="K71" t="str">
            <v>%</v>
          </cell>
          <cell r="M71">
            <v>49.62</v>
          </cell>
        </row>
        <row r="72">
          <cell r="I72">
            <v>4.5999999999999996</v>
          </cell>
          <cell r="J72" t="str">
            <v>Soldul depozitelor persoanelor juridice, cu excepţia băncilor (suma de bază) / Soldul depozitelor (suma de bază)</v>
          </cell>
          <cell r="K72" t="str">
            <v>%</v>
          </cell>
          <cell r="M72">
            <v>47.82</v>
          </cell>
        </row>
        <row r="73">
          <cell r="I73">
            <v>4.7</v>
          </cell>
          <cell r="J73" t="str">
            <v>Soldul depozitelor în valută (suma de bază) / Soldul depozitelor (suma de bază)</v>
          </cell>
          <cell r="K73" t="str">
            <v>%</v>
          </cell>
          <cell r="M73">
            <v>62.29</v>
          </cell>
        </row>
        <row r="74">
          <cell r="I74">
            <v>4.8</v>
          </cell>
          <cell r="J74" t="str">
            <v>Mijloacele băneşti datorate băncilor, cu excepţia celor de la Banca Naţională a Moldovei (suma de bază)15</v>
          </cell>
          <cell r="K74" t="str">
            <v>mil. lei</v>
          </cell>
          <cell r="M74">
            <v>50.013490789999999</v>
          </cell>
        </row>
        <row r="75">
          <cell r="I75">
            <v>4.9000000000000004</v>
          </cell>
          <cell r="J75" t="str">
            <v>Mijloacele băneşti datorate băncilor străine (suma de bază)16</v>
          </cell>
          <cell r="K75" t="str">
            <v>mil. lei</v>
          </cell>
          <cell r="M75">
            <v>13.047632</v>
          </cell>
        </row>
        <row r="76">
          <cell r="I76" t="str">
            <v>4.10</v>
          </cell>
          <cell r="J76" t="str">
            <v>Mijloacele băneşti datorate băncilor, cu excepţia celor de la Banca Naţională a Moldovei (suma de bază) / Fonduri proprii totale</v>
          </cell>
          <cell r="M76">
            <v>0.12</v>
          </cell>
        </row>
        <row r="77">
          <cell r="I77">
            <v>4.1100000000000003</v>
          </cell>
          <cell r="J77" t="str">
            <v>Mijloacele băneşti datorate băncilor străine (suma de bază) / Fonduri proprii totale</v>
          </cell>
          <cell r="M77">
            <v>0.03</v>
          </cell>
        </row>
        <row r="78">
          <cell r="I78">
            <v>5</v>
          </cell>
          <cell r="J78" t="str">
            <v>SENSIBILITATE LA RISCUL PIEȚEI</v>
          </cell>
        </row>
        <row r="79">
          <cell r="I79">
            <v>5.0999999999999996</v>
          </cell>
          <cell r="J79" t="str">
            <v>Ponderea activelor bilanțiere în valută şi a activelor atașate la cursul valutei în totalul activelor17</v>
          </cell>
          <cell r="K79" t="str">
            <v>%</v>
          </cell>
          <cell r="M79">
            <v>49.69</v>
          </cell>
        </row>
        <row r="80">
          <cell r="I80">
            <v>5.2</v>
          </cell>
          <cell r="J80" t="str">
            <v>Ponderea obligațiunilor bilanțiere în valută şi obligațiunilor atașate la cursul valutei în totalul activelor18</v>
          </cell>
          <cell r="K80" t="str">
            <v>%</v>
          </cell>
          <cell r="M80">
            <v>50.33</v>
          </cell>
        </row>
        <row r="81">
          <cell r="I81">
            <v>5.3</v>
          </cell>
          <cell r="J81" t="str">
            <v>Total active bilanțiere în valută /Total active</v>
          </cell>
          <cell r="K81" t="str">
            <v>%</v>
          </cell>
          <cell r="M81">
            <v>45.35</v>
          </cell>
        </row>
        <row r="82">
          <cell r="I82">
            <v>5.4</v>
          </cell>
          <cell r="J82" t="str">
            <v>Total obligațiuni bilanțiere în valută /Total obligațiuni</v>
          </cell>
          <cell r="K82" t="str">
            <v>%</v>
          </cell>
          <cell r="M82">
            <v>62.83</v>
          </cell>
        </row>
        <row r="83">
          <cell r="I83">
            <v>5.5</v>
          </cell>
          <cell r="J83" t="str">
            <v xml:space="preserve">Raportul poziţiei valutare deschise a băncii la fiecare valuta (lungă)19 </v>
          </cell>
          <cell r="M83">
            <v>0.03</v>
          </cell>
        </row>
        <row r="84">
          <cell r="I84">
            <v>5.6</v>
          </cell>
          <cell r="J84" t="str">
            <v>Raportul poziţiei valutare deschise a băncii la fiecare valuta (scurtă)20</v>
          </cell>
          <cell r="M84">
            <v>-0.92</v>
          </cell>
        </row>
        <row r="85">
          <cell r="I85">
            <v>5.7</v>
          </cell>
          <cell r="J85" t="str">
            <v>Raportul poziţiei valutare deschise a băncii la toate valutele (lungă)</v>
          </cell>
          <cell r="M85">
            <v>7.0000000000000007E-2</v>
          </cell>
        </row>
        <row r="86">
          <cell r="I86">
            <v>5.8</v>
          </cell>
          <cell r="J86" t="str">
            <v>Raportul poziţiei valutare deschise a băncii la toate valutele (scurtă)</v>
          </cell>
          <cell r="M86">
            <v>-1.77</v>
          </cell>
        </row>
        <row r="87">
          <cell r="I87">
            <v>5.9</v>
          </cell>
          <cell r="J87" t="str">
            <v>Raportul dintre suma activelor bilanțiere în valută şi suma obligațiunilor bilanțiere în valută (pentru băncile la care suma activelor bilanțiere în valută şi suma obligaţiunilor bilanțiere în valută va depăși separat pentru fiecare din acestea 10 la sută</v>
          </cell>
          <cell r="M87">
            <v>-0.7</v>
          </cell>
        </row>
        <row r="88">
          <cell r="I88">
            <v>6</v>
          </cell>
          <cell r="J88" t="str">
            <v>LIMITELE POZIȚIEI DOMINANTE PE PIAȚA BANCARĂ</v>
          </cell>
        </row>
        <row r="89">
          <cell r="I89">
            <v>6.1</v>
          </cell>
          <cell r="J89" t="str">
            <v xml:space="preserve">Total active ale băncii/Total active pe sector bancar </v>
          </cell>
          <cell r="K89" t="str">
            <v>%</v>
          </cell>
          <cell r="M89">
            <v>2.4300000000000002</v>
          </cell>
        </row>
        <row r="90">
          <cell r="I90">
            <v>6.2</v>
          </cell>
          <cell r="J90" t="str">
            <v xml:space="preserve">Total depozite ale persoanelor fizice în bănci/Total depozite ale persoanelor fizice pe sector bancar </v>
          </cell>
          <cell r="K90" t="str">
            <v>%</v>
          </cell>
          <cell r="M90">
            <v>1.87</v>
          </cell>
        </row>
        <row r="91">
          <cell r="I91">
            <v>7</v>
          </cell>
          <cell r="J91" t="str">
            <v>DATE GENERALE</v>
          </cell>
        </row>
        <row r="92">
          <cell r="I92">
            <v>7.1</v>
          </cell>
          <cell r="J92" t="str">
            <v>Numărul total de angajați ai băncii 21</v>
          </cell>
          <cell r="K92" t="str">
            <v>nr.</v>
          </cell>
          <cell r="M92">
            <v>109</v>
          </cell>
        </row>
        <row r="93">
          <cell r="I93">
            <v>7.2</v>
          </cell>
          <cell r="J93" t="str">
            <v xml:space="preserve">Subdiviziuni ale băncii: </v>
          </cell>
          <cell r="K93" t="str">
            <v>nr.</v>
          </cell>
          <cell r="M93">
            <v>5</v>
          </cell>
        </row>
        <row r="94">
          <cell r="J94" t="str">
            <v>- sucursale</v>
          </cell>
          <cell r="M94">
            <v>4</v>
          </cell>
        </row>
        <row r="95">
          <cell r="J95" t="str">
            <v>- agenții</v>
          </cell>
          <cell r="M95">
            <v>1</v>
          </cell>
        </row>
        <row r="96">
          <cell r="J96" t="str">
            <v>- birouri de schimb valutar</v>
          </cell>
          <cell r="M9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133"/>
  <sheetViews>
    <sheetView tabSelected="1" topLeftCell="B16" workbookViewId="0">
      <selection sqref="A1:XFD1048576"/>
    </sheetView>
  </sheetViews>
  <sheetFormatPr defaultColWidth="9.109375" defaultRowHeight="14.4" x14ac:dyDescent="0.3"/>
  <cols>
    <col min="1" max="1" width="10.109375" style="1" hidden="1" customWidth="1"/>
    <col min="2" max="2" width="52.5546875" style="1" customWidth="1"/>
    <col min="3" max="3" width="13.6640625" style="1" customWidth="1"/>
    <col min="4" max="4" width="9.109375" style="1"/>
    <col min="5" max="5" width="11.44140625" style="1" bestFit="1" customWidth="1"/>
    <col min="6" max="6" width="14.33203125" style="1" customWidth="1"/>
    <col min="7" max="7" width="13.6640625" style="1" customWidth="1"/>
    <col min="8" max="9" width="9.109375" style="1"/>
    <col min="10" max="10" width="19.6640625" style="1" bestFit="1" customWidth="1"/>
    <col min="11" max="11" width="16.33203125" style="1" bestFit="1" customWidth="1"/>
    <col min="12" max="13" width="13.5546875" style="1" bestFit="1" customWidth="1"/>
    <col min="14" max="256" width="9.109375" style="1"/>
    <col min="257" max="257" width="0" style="1" hidden="1" customWidth="1"/>
    <col min="258" max="258" width="52.5546875" style="1" customWidth="1"/>
    <col min="259" max="259" width="13.6640625" style="1" customWidth="1"/>
    <col min="260" max="260" width="9.109375" style="1"/>
    <col min="261" max="261" width="11.44140625" style="1" bestFit="1" customWidth="1"/>
    <col min="262" max="262" width="14.33203125" style="1" customWidth="1"/>
    <col min="263" max="263" width="13.6640625" style="1" customWidth="1"/>
    <col min="264" max="265" width="9.109375" style="1"/>
    <col min="266" max="266" width="19.6640625" style="1" bestFit="1" customWidth="1"/>
    <col min="267" max="267" width="16.33203125" style="1" bestFit="1" customWidth="1"/>
    <col min="268" max="269" width="13.5546875" style="1" bestFit="1" customWidth="1"/>
    <col min="270" max="512" width="9.109375" style="1"/>
    <col min="513" max="513" width="0" style="1" hidden="1" customWidth="1"/>
    <col min="514" max="514" width="52.5546875" style="1" customWidth="1"/>
    <col min="515" max="515" width="13.6640625" style="1" customWidth="1"/>
    <col min="516" max="516" width="9.109375" style="1"/>
    <col min="517" max="517" width="11.44140625" style="1" bestFit="1" customWidth="1"/>
    <col min="518" max="518" width="14.33203125" style="1" customWidth="1"/>
    <col min="519" max="519" width="13.6640625" style="1" customWidth="1"/>
    <col min="520" max="521" width="9.109375" style="1"/>
    <col min="522" max="522" width="19.6640625" style="1" bestFit="1" customWidth="1"/>
    <col min="523" max="523" width="16.33203125" style="1" bestFit="1" customWidth="1"/>
    <col min="524" max="525" width="13.5546875" style="1" bestFit="1" customWidth="1"/>
    <col min="526" max="768" width="9.109375" style="1"/>
    <col min="769" max="769" width="0" style="1" hidden="1" customWidth="1"/>
    <col min="770" max="770" width="52.5546875" style="1" customWidth="1"/>
    <col min="771" max="771" width="13.6640625" style="1" customWidth="1"/>
    <col min="772" max="772" width="9.109375" style="1"/>
    <col min="773" max="773" width="11.44140625" style="1" bestFit="1" customWidth="1"/>
    <col min="774" max="774" width="14.33203125" style="1" customWidth="1"/>
    <col min="775" max="775" width="13.6640625" style="1" customWidth="1"/>
    <col min="776" max="777" width="9.109375" style="1"/>
    <col min="778" max="778" width="19.6640625" style="1" bestFit="1" customWidth="1"/>
    <col min="779" max="779" width="16.33203125" style="1" bestFit="1" customWidth="1"/>
    <col min="780" max="781" width="13.5546875" style="1" bestFit="1" customWidth="1"/>
    <col min="782" max="1024" width="9.109375" style="1"/>
    <col min="1025" max="1025" width="0" style="1" hidden="1" customWidth="1"/>
    <col min="1026" max="1026" width="52.5546875" style="1" customWidth="1"/>
    <col min="1027" max="1027" width="13.6640625" style="1" customWidth="1"/>
    <col min="1028" max="1028" width="9.109375" style="1"/>
    <col min="1029" max="1029" width="11.44140625" style="1" bestFit="1" customWidth="1"/>
    <col min="1030" max="1030" width="14.33203125" style="1" customWidth="1"/>
    <col min="1031" max="1031" width="13.6640625" style="1" customWidth="1"/>
    <col min="1032" max="1033" width="9.109375" style="1"/>
    <col min="1034" max="1034" width="19.6640625" style="1" bestFit="1" customWidth="1"/>
    <col min="1035" max="1035" width="16.33203125" style="1" bestFit="1" customWidth="1"/>
    <col min="1036" max="1037" width="13.5546875" style="1" bestFit="1" customWidth="1"/>
    <col min="1038" max="1280" width="9.109375" style="1"/>
    <col min="1281" max="1281" width="0" style="1" hidden="1" customWidth="1"/>
    <col min="1282" max="1282" width="52.5546875" style="1" customWidth="1"/>
    <col min="1283" max="1283" width="13.6640625" style="1" customWidth="1"/>
    <col min="1284" max="1284" width="9.109375" style="1"/>
    <col min="1285" max="1285" width="11.44140625" style="1" bestFit="1" customWidth="1"/>
    <col min="1286" max="1286" width="14.33203125" style="1" customWidth="1"/>
    <col min="1287" max="1287" width="13.6640625" style="1" customWidth="1"/>
    <col min="1288" max="1289" width="9.109375" style="1"/>
    <col min="1290" max="1290" width="19.6640625" style="1" bestFit="1" customWidth="1"/>
    <col min="1291" max="1291" width="16.33203125" style="1" bestFit="1" customWidth="1"/>
    <col min="1292" max="1293" width="13.5546875" style="1" bestFit="1" customWidth="1"/>
    <col min="1294" max="1536" width="9.109375" style="1"/>
    <col min="1537" max="1537" width="0" style="1" hidden="1" customWidth="1"/>
    <col min="1538" max="1538" width="52.5546875" style="1" customWidth="1"/>
    <col min="1539" max="1539" width="13.6640625" style="1" customWidth="1"/>
    <col min="1540" max="1540" width="9.109375" style="1"/>
    <col min="1541" max="1541" width="11.44140625" style="1" bestFit="1" customWidth="1"/>
    <col min="1542" max="1542" width="14.33203125" style="1" customWidth="1"/>
    <col min="1543" max="1543" width="13.6640625" style="1" customWidth="1"/>
    <col min="1544" max="1545" width="9.109375" style="1"/>
    <col min="1546" max="1546" width="19.6640625" style="1" bestFit="1" customWidth="1"/>
    <col min="1547" max="1547" width="16.33203125" style="1" bestFit="1" customWidth="1"/>
    <col min="1548" max="1549" width="13.5546875" style="1" bestFit="1" customWidth="1"/>
    <col min="1550" max="1792" width="9.109375" style="1"/>
    <col min="1793" max="1793" width="0" style="1" hidden="1" customWidth="1"/>
    <col min="1794" max="1794" width="52.5546875" style="1" customWidth="1"/>
    <col min="1795" max="1795" width="13.6640625" style="1" customWidth="1"/>
    <col min="1796" max="1796" width="9.109375" style="1"/>
    <col min="1797" max="1797" width="11.44140625" style="1" bestFit="1" customWidth="1"/>
    <col min="1798" max="1798" width="14.33203125" style="1" customWidth="1"/>
    <col min="1799" max="1799" width="13.6640625" style="1" customWidth="1"/>
    <col min="1800" max="1801" width="9.109375" style="1"/>
    <col min="1802" max="1802" width="19.6640625" style="1" bestFit="1" customWidth="1"/>
    <col min="1803" max="1803" width="16.33203125" style="1" bestFit="1" customWidth="1"/>
    <col min="1804" max="1805" width="13.5546875" style="1" bestFit="1" customWidth="1"/>
    <col min="1806" max="2048" width="9.109375" style="1"/>
    <col min="2049" max="2049" width="0" style="1" hidden="1" customWidth="1"/>
    <col min="2050" max="2050" width="52.5546875" style="1" customWidth="1"/>
    <col min="2051" max="2051" width="13.6640625" style="1" customWidth="1"/>
    <col min="2052" max="2052" width="9.109375" style="1"/>
    <col min="2053" max="2053" width="11.44140625" style="1" bestFit="1" customWidth="1"/>
    <col min="2054" max="2054" width="14.33203125" style="1" customWidth="1"/>
    <col min="2055" max="2055" width="13.6640625" style="1" customWidth="1"/>
    <col min="2056" max="2057" width="9.109375" style="1"/>
    <col min="2058" max="2058" width="19.6640625" style="1" bestFit="1" customWidth="1"/>
    <col min="2059" max="2059" width="16.33203125" style="1" bestFit="1" customWidth="1"/>
    <col min="2060" max="2061" width="13.5546875" style="1" bestFit="1" customWidth="1"/>
    <col min="2062" max="2304" width="9.109375" style="1"/>
    <col min="2305" max="2305" width="0" style="1" hidden="1" customWidth="1"/>
    <col min="2306" max="2306" width="52.5546875" style="1" customWidth="1"/>
    <col min="2307" max="2307" width="13.6640625" style="1" customWidth="1"/>
    <col min="2308" max="2308" width="9.109375" style="1"/>
    <col min="2309" max="2309" width="11.44140625" style="1" bestFit="1" customWidth="1"/>
    <col min="2310" max="2310" width="14.33203125" style="1" customWidth="1"/>
    <col min="2311" max="2311" width="13.6640625" style="1" customWidth="1"/>
    <col min="2312" max="2313" width="9.109375" style="1"/>
    <col min="2314" max="2314" width="19.6640625" style="1" bestFit="1" customWidth="1"/>
    <col min="2315" max="2315" width="16.33203125" style="1" bestFit="1" customWidth="1"/>
    <col min="2316" max="2317" width="13.5546875" style="1" bestFit="1" customWidth="1"/>
    <col min="2318" max="2560" width="9.109375" style="1"/>
    <col min="2561" max="2561" width="0" style="1" hidden="1" customWidth="1"/>
    <col min="2562" max="2562" width="52.5546875" style="1" customWidth="1"/>
    <col min="2563" max="2563" width="13.6640625" style="1" customWidth="1"/>
    <col min="2564" max="2564" width="9.109375" style="1"/>
    <col min="2565" max="2565" width="11.44140625" style="1" bestFit="1" customWidth="1"/>
    <col min="2566" max="2566" width="14.33203125" style="1" customWidth="1"/>
    <col min="2567" max="2567" width="13.6640625" style="1" customWidth="1"/>
    <col min="2568" max="2569" width="9.109375" style="1"/>
    <col min="2570" max="2570" width="19.6640625" style="1" bestFit="1" customWidth="1"/>
    <col min="2571" max="2571" width="16.33203125" style="1" bestFit="1" customWidth="1"/>
    <col min="2572" max="2573" width="13.5546875" style="1" bestFit="1" customWidth="1"/>
    <col min="2574" max="2816" width="9.109375" style="1"/>
    <col min="2817" max="2817" width="0" style="1" hidden="1" customWidth="1"/>
    <col min="2818" max="2818" width="52.5546875" style="1" customWidth="1"/>
    <col min="2819" max="2819" width="13.6640625" style="1" customWidth="1"/>
    <col min="2820" max="2820" width="9.109375" style="1"/>
    <col min="2821" max="2821" width="11.44140625" style="1" bestFit="1" customWidth="1"/>
    <col min="2822" max="2822" width="14.33203125" style="1" customWidth="1"/>
    <col min="2823" max="2823" width="13.6640625" style="1" customWidth="1"/>
    <col min="2824" max="2825" width="9.109375" style="1"/>
    <col min="2826" max="2826" width="19.6640625" style="1" bestFit="1" customWidth="1"/>
    <col min="2827" max="2827" width="16.33203125" style="1" bestFit="1" customWidth="1"/>
    <col min="2828" max="2829" width="13.5546875" style="1" bestFit="1" customWidth="1"/>
    <col min="2830" max="3072" width="9.109375" style="1"/>
    <col min="3073" max="3073" width="0" style="1" hidden="1" customWidth="1"/>
    <col min="3074" max="3074" width="52.5546875" style="1" customWidth="1"/>
    <col min="3075" max="3075" width="13.6640625" style="1" customWidth="1"/>
    <col min="3076" max="3076" width="9.109375" style="1"/>
    <col min="3077" max="3077" width="11.44140625" style="1" bestFit="1" customWidth="1"/>
    <col min="3078" max="3078" width="14.33203125" style="1" customWidth="1"/>
    <col min="3079" max="3079" width="13.6640625" style="1" customWidth="1"/>
    <col min="3080" max="3081" width="9.109375" style="1"/>
    <col min="3082" max="3082" width="19.6640625" style="1" bestFit="1" customWidth="1"/>
    <col min="3083" max="3083" width="16.33203125" style="1" bestFit="1" customWidth="1"/>
    <col min="3084" max="3085" width="13.5546875" style="1" bestFit="1" customWidth="1"/>
    <col min="3086" max="3328" width="9.109375" style="1"/>
    <col min="3329" max="3329" width="0" style="1" hidden="1" customWidth="1"/>
    <col min="3330" max="3330" width="52.5546875" style="1" customWidth="1"/>
    <col min="3331" max="3331" width="13.6640625" style="1" customWidth="1"/>
    <col min="3332" max="3332" width="9.109375" style="1"/>
    <col min="3333" max="3333" width="11.44140625" style="1" bestFit="1" customWidth="1"/>
    <col min="3334" max="3334" width="14.33203125" style="1" customWidth="1"/>
    <col min="3335" max="3335" width="13.6640625" style="1" customWidth="1"/>
    <col min="3336" max="3337" width="9.109375" style="1"/>
    <col min="3338" max="3338" width="19.6640625" style="1" bestFit="1" customWidth="1"/>
    <col min="3339" max="3339" width="16.33203125" style="1" bestFit="1" customWidth="1"/>
    <col min="3340" max="3341" width="13.5546875" style="1" bestFit="1" customWidth="1"/>
    <col min="3342" max="3584" width="9.109375" style="1"/>
    <col min="3585" max="3585" width="0" style="1" hidden="1" customWidth="1"/>
    <col min="3586" max="3586" width="52.5546875" style="1" customWidth="1"/>
    <col min="3587" max="3587" width="13.6640625" style="1" customWidth="1"/>
    <col min="3588" max="3588" width="9.109375" style="1"/>
    <col min="3589" max="3589" width="11.44140625" style="1" bestFit="1" customWidth="1"/>
    <col min="3590" max="3590" width="14.33203125" style="1" customWidth="1"/>
    <col min="3591" max="3591" width="13.6640625" style="1" customWidth="1"/>
    <col min="3592" max="3593" width="9.109375" style="1"/>
    <col min="3594" max="3594" width="19.6640625" style="1" bestFit="1" customWidth="1"/>
    <col min="3595" max="3595" width="16.33203125" style="1" bestFit="1" customWidth="1"/>
    <col min="3596" max="3597" width="13.5546875" style="1" bestFit="1" customWidth="1"/>
    <col min="3598" max="3840" width="9.109375" style="1"/>
    <col min="3841" max="3841" width="0" style="1" hidden="1" customWidth="1"/>
    <col min="3842" max="3842" width="52.5546875" style="1" customWidth="1"/>
    <col min="3843" max="3843" width="13.6640625" style="1" customWidth="1"/>
    <col min="3844" max="3844" width="9.109375" style="1"/>
    <col min="3845" max="3845" width="11.44140625" style="1" bestFit="1" customWidth="1"/>
    <col min="3846" max="3846" width="14.33203125" style="1" customWidth="1"/>
    <col min="3847" max="3847" width="13.6640625" style="1" customWidth="1"/>
    <col min="3848" max="3849" width="9.109375" style="1"/>
    <col min="3850" max="3850" width="19.6640625" style="1" bestFit="1" customWidth="1"/>
    <col min="3851" max="3851" width="16.33203125" style="1" bestFit="1" customWidth="1"/>
    <col min="3852" max="3853" width="13.5546875" style="1" bestFit="1" customWidth="1"/>
    <col min="3854" max="4096" width="9.109375" style="1"/>
    <col min="4097" max="4097" width="0" style="1" hidden="1" customWidth="1"/>
    <col min="4098" max="4098" width="52.5546875" style="1" customWidth="1"/>
    <col min="4099" max="4099" width="13.6640625" style="1" customWidth="1"/>
    <col min="4100" max="4100" width="9.109375" style="1"/>
    <col min="4101" max="4101" width="11.44140625" style="1" bestFit="1" customWidth="1"/>
    <col min="4102" max="4102" width="14.33203125" style="1" customWidth="1"/>
    <col min="4103" max="4103" width="13.6640625" style="1" customWidth="1"/>
    <col min="4104" max="4105" width="9.109375" style="1"/>
    <col min="4106" max="4106" width="19.6640625" style="1" bestFit="1" customWidth="1"/>
    <col min="4107" max="4107" width="16.33203125" style="1" bestFit="1" customWidth="1"/>
    <col min="4108" max="4109" width="13.5546875" style="1" bestFit="1" customWidth="1"/>
    <col min="4110" max="4352" width="9.109375" style="1"/>
    <col min="4353" max="4353" width="0" style="1" hidden="1" customWidth="1"/>
    <col min="4354" max="4354" width="52.5546875" style="1" customWidth="1"/>
    <col min="4355" max="4355" width="13.6640625" style="1" customWidth="1"/>
    <col min="4356" max="4356" width="9.109375" style="1"/>
    <col min="4357" max="4357" width="11.44140625" style="1" bestFit="1" customWidth="1"/>
    <col min="4358" max="4358" width="14.33203125" style="1" customWidth="1"/>
    <col min="4359" max="4359" width="13.6640625" style="1" customWidth="1"/>
    <col min="4360" max="4361" width="9.109375" style="1"/>
    <col min="4362" max="4362" width="19.6640625" style="1" bestFit="1" customWidth="1"/>
    <col min="4363" max="4363" width="16.33203125" style="1" bestFit="1" customWidth="1"/>
    <col min="4364" max="4365" width="13.5546875" style="1" bestFit="1" customWidth="1"/>
    <col min="4366" max="4608" width="9.109375" style="1"/>
    <col min="4609" max="4609" width="0" style="1" hidden="1" customWidth="1"/>
    <col min="4610" max="4610" width="52.5546875" style="1" customWidth="1"/>
    <col min="4611" max="4611" width="13.6640625" style="1" customWidth="1"/>
    <col min="4612" max="4612" width="9.109375" style="1"/>
    <col min="4613" max="4613" width="11.44140625" style="1" bestFit="1" customWidth="1"/>
    <col min="4614" max="4614" width="14.33203125" style="1" customWidth="1"/>
    <col min="4615" max="4615" width="13.6640625" style="1" customWidth="1"/>
    <col min="4616" max="4617" width="9.109375" style="1"/>
    <col min="4618" max="4618" width="19.6640625" style="1" bestFit="1" customWidth="1"/>
    <col min="4619" max="4619" width="16.33203125" style="1" bestFit="1" customWidth="1"/>
    <col min="4620" max="4621" width="13.5546875" style="1" bestFit="1" customWidth="1"/>
    <col min="4622" max="4864" width="9.109375" style="1"/>
    <col min="4865" max="4865" width="0" style="1" hidden="1" customWidth="1"/>
    <col min="4866" max="4866" width="52.5546875" style="1" customWidth="1"/>
    <col min="4867" max="4867" width="13.6640625" style="1" customWidth="1"/>
    <col min="4868" max="4868" width="9.109375" style="1"/>
    <col min="4869" max="4869" width="11.44140625" style="1" bestFit="1" customWidth="1"/>
    <col min="4870" max="4870" width="14.33203125" style="1" customWidth="1"/>
    <col min="4871" max="4871" width="13.6640625" style="1" customWidth="1"/>
    <col min="4872" max="4873" width="9.109375" style="1"/>
    <col min="4874" max="4874" width="19.6640625" style="1" bestFit="1" customWidth="1"/>
    <col min="4875" max="4875" width="16.33203125" style="1" bestFit="1" customWidth="1"/>
    <col min="4876" max="4877" width="13.5546875" style="1" bestFit="1" customWidth="1"/>
    <col min="4878" max="5120" width="9.109375" style="1"/>
    <col min="5121" max="5121" width="0" style="1" hidden="1" customWidth="1"/>
    <col min="5122" max="5122" width="52.5546875" style="1" customWidth="1"/>
    <col min="5123" max="5123" width="13.6640625" style="1" customWidth="1"/>
    <col min="5124" max="5124" width="9.109375" style="1"/>
    <col min="5125" max="5125" width="11.44140625" style="1" bestFit="1" customWidth="1"/>
    <col min="5126" max="5126" width="14.33203125" style="1" customWidth="1"/>
    <col min="5127" max="5127" width="13.6640625" style="1" customWidth="1"/>
    <col min="5128" max="5129" width="9.109375" style="1"/>
    <col min="5130" max="5130" width="19.6640625" style="1" bestFit="1" customWidth="1"/>
    <col min="5131" max="5131" width="16.33203125" style="1" bestFit="1" customWidth="1"/>
    <col min="5132" max="5133" width="13.5546875" style="1" bestFit="1" customWidth="1"/>
    <col min="5134" max="5376" width="9.109375" style="1"/>
    <col min="5377" max="5377" width="0" style="1" hidden="1" customWidth="1"/>
    <col min="5378" max="5378" width="52.5546875" style="1" customWidth="1"/>
    <col min="5379" max="5379" width="13.6640625" style="1" customWidth="1"/>
    <col min="5380" max="5380" width="9.109375" style="1"/>
    <col min="5381" max="5381" width="11.44140625" style="1" bestFit="1" customWidth="1"/>
    <col min="5382" max="5382" width="14.33203125" style="1" customWidth="1"/>
    <col min="5383" max="5383" width="13.6640625" style="1" customWidth="1"/>
    <col min="5384" max="5385" width="9.109375" style="1"/>
    <col min="5386" max="5386" width="19.6640625" style="1" bestFit="1" customWidth="1"/>
    <col min="5387" max="5387" width="16.33203125" style="1" bestFit="1" customWidth="1"/>
    <col min="5388" max="5389" width="13.5546875" style="1" bestFit="1" customWidth="1"/>
    <col min="5390" max="5632" width="9.109375" style="1"/>
    <col min="5633" max="5633" width="0" style="1" hidden="1" customWidth="1"/>
    <col min="5634" max="5634" width="52.5546875" style="1" customWidth="1"/>
    <col min="5635" max="5635" width="13.6640625" style="1" customWidth="1"/>
    <col min="5636" max="5636" width="9.109375" style="1"/>
    <col min="5637" max="5637" width="11.44140625" style="1" bestFit="1" customWidth="1"/>
    <col min="5638" max="5638" width="14.33203125" style="1" customWidth="1"/>
    <col min="5639" max="5639" width="13.6640625" style="1" customWidth="1"/>
    <col min="5640" max="5641" width="9.109375" style="1"/>
    <col min="5642" max="5642" width="19.6640625" style="1" bestFit="1" customWidth="1"/>
    <col min="5643" max="5643" width="16.33203125" style="1" bestFit="1" customWidth="1"/>
    <col min="5644" max="5645" width="13.5546875" style="1" bestFit="1" customWidth="1"/>
    <col min="5646" max="5888" width="9.109375" style="1"/>
    <col min="5889" max="5889" width="0" style="1" hidden="1" customWidth="1"/>
    <col min="5890" max="5890" width="52.5546875" style="1" customWidth="1"/>
    <col min="5891" max="5891" width="13.6640625" style="1" customWidth="1"/>
    <col min="5892" max="5892" width="9.109375" style="1"/>
    <col min="5893" max="5893" width="11.44140625" style="1" bestFit="1" customWidth="1"/>
    <col min="5894" max="5894" width="14.33203125" style="1" customWidth="1"/>
    <col min="5895" max="5895" width="13.6640625" style="1" customWidth="1"/>
    <col min="5896" max="5897" width="9.109375" style="1"/>
    <col min="5898" max="5898" width="19.6640625" style="1" bestFit="1" customWidth="1"/>
    <col min="5899" max="5899" width="16.33203125" style="1" bestFit="1" customWidth="1"/>
    <col min="5900" max="5901" width="13.5546875" style="1" bestFit="1" customWidth="1"/>
    <col min="5902" max="6144" width="9.109375" style="1"/>
    <col min="6145" max="6145" width="0" style="1" hidden="1" customWidth="1"/>
    <col min="6146" max="6146" width="52.5546875" style="1" customWidth="1"/>
    <col min="6147" max="6147" width="13.6640625" style="1" customWidth="1"/>
    <col min="6148" max="6148" width="9.109375" style="1"/>
    <col min="6149" max="6149" width="11.44140625" style="1" bestFit="1" customWidth="1"/>
    <col min="6150" max="6150" width="14.33203125" style="1" customWidth="1"/>
    <col min="6151" max="6151" width="13.6640625" style="1" customWidth="1"/>
    <col min="6152" max="6153" width="9.109375" style="1"/>
    <col min="6154" max="6154" width="19.6640625" style="1" bestFit="1" customWidth="1"/>
    <col min="6155" max="6155" width="16.33203125" style="1" bestFit="1" customWidth="1"/>
    <col min="6156" max="6157" width="13.5546875" style="1" bestFit="1" customWidth="1"/>
    <col min="6158" max="6400" width="9.109375" style="1"/>
    <col min="6401" max="6401" width="0" style="1" hidden="1" customWidth="1"/>
    <col min="6402" max="6402" width="52.5546875" style="1" customWidth="1"/>
    <col min="6403" max="6403" width="13.6640625" style="1" customWidth="1"/>
    <col min="6404" max="6404" width="9.109375" style="1"/>
    <col min="6405" max="6405" width="11.44140625" style="1" bestFit="1" customWidth="1"/>
    <col min="6406" max="6406" width="14.33203125" style="1" customWidth="1"/>
    <col min="6407" max="6407" width="13.6640625" style="1" customWidth="1"/>
    <col min="6408" max="6409" width="9.109375" style="1"/>
    <col min="6410" max="6410" width="19.6640625" style="1" bestFit="1" customWidth="1"/>
    <col min="6411" max="6411" width="16.33203125" style="1" bestFit="1" customWidth="1"/>
    <col min="6412" max="6413" width="13.5546875" style="1" bestFit="1" customWidth="1"/>
    <col min="6414" max="6656" width="9.109375" style="1"/>
    <col min="6657" max="6657" width="0" style="1" hidden="1" customWidth="1"/>
    <col min="6658" max="6658" width="52.5546875" style="1" customWidth="1"/>
    <col min="6659" max="6659" width="13.6640625" style="1" customWidth="1"/>
    <col min="6660" max="6660" width="9.109375" style="1"/>
    <col min="6661" max="6661" width="11.44140625" style="1" bestFit="1" customWidth="1"/>
    <col min="6662" max="6662" width="14.33203125" style="1" customWidth="1"/>
    <col min="6663" max="6663" width="13.6640625" style="1" customWidth="1"/>
    <col min="6664" max="6665" width="9.109375" style="1"/>
    <col min="6666" max="6666" width="19.6640625" style="1" bestFit="1" customWidth="1"/>
    <col min="6667" max="6667" width="16.33203125" style="1" bestFit="1" customWidth="1"/>
    <col min="6668" max="6669" width="13.5546875" style="1" bestFit="1" customWidth="1"/>
    <col min="6670" max="6912" width="9.109375" style="1"/>
    <col min="6913" max="6913" width="0" style="1" hidden="1" customWidth="1"/>
    <col min="6914" max="6914" width="52.5546875" style="1" customWidth="1"/>
    <col min="6915" max="6915" width="13.6640625" style="1" customWidth="1"/>
    <col min="6916" max="6916" width="9.109375" style="1"/>
    <col min="6917" max="6917" width="11.44140625" style="1" bestFit="1" customWidth="1"/>
    <col min="6918" max="6918" width="14.33203125" style="1" customWidth="1"/>
    <col min="6919" max="6919" width="13.6640625" style="1" customWidth="1"/>
    <col min="6920" max="6921" width="9.109375" style="1"/>
    <col min="6922" max="6922" width="19.6640625" style="1" bestFit="1" customWidth="1"/>
    <col min="6923" max="6923" width="16.33203125" style="1" bestFit="1" customWidth="1"/>
    <col min="6924" max="6925" width="13.5546875" style="1" bestFit="1" customWidth="1"/>
    <col min="6926" max="7168" width="9.109375" style="1"/>
    <col min="7169" max="7169" width="0" style="1" hidden="1" customWidth="1"/>
    <col min="7170" max="7170" width="52.5546875" style="1" customWidth="1"/>
    <col min="7171" max="7171" width="13.6640625" style="1" customWidth="1"/>
    <col min="7172" max="7172" width="9.109375" style="1"/>
    <col min="7173" max="7173" width="11.44140625" style="1" bestFit="1" customWidth="1"/>
    <col min="7174" max="7174" width="14.33203125" style="1" customWidth="1"/>
    <col min="7175" max="7175" width="13.6640625" style="1" customWidth="1"/>
    <col min="7176" max="7177" width="9.109375" style="1"/>
    <col min="7178" max="7178" width="19.6640625" style="1" bestFit="1" customWidth="1"/>
    <col min="7179" max="7179" width="16.33203125" style="1" bestFit="1" customWidth="1"/>
    <col min="7180" max="7181" width="13.5546875" style="1" bestFit="1" customWidth="1"/>
    <col min="7182" max="7424" width="9.109375" style="1"/>
    <col min="7425" max="7425" width="0" style="1" hidden="1" customWidth="1"/>
    <col min="7426" max="7426" width="52.5546875" style="1" customWidth="1"/>
    <col min="7427" max="7427" width="13.6640625" style="1" customWidth="1"/>
    <col min="7428" max="7428" width="9.109375" style="1"/>
    <col min="7429" max="7429" width="11.44140625" style="1" bestFit="1" customWidth="1"/>
    <col min="7430" max="7430" width="14.33203125" style="1" customWidth="1"/>
    <col min="7431" max="7431" width="13.6640625" style="1" customWidth="1"/>
    <col min="7432" max="7433" width="9.109375" style="1"/>
    <col min="7434" max="7434" width="19.6640625" style="1" bestFit="1" customWidth="1"/>
    <col min="7435" max="7435" width="16.33203125" style="1" bestFit="1" customWidth="1"/>
    <col min="7436" max="7437" width="13.5546875" style="1" bestFit="1" customWidth="1"/>
    <col min="7438" max="7680" width="9.109375" style="1"/>
    <col min="7681" max="7681" width="0" style="1" hidden="1" customWidth="1"/>
    <col min="7682" max="7682" width="52.5546875" style="1" customWidth="1"/>
    <col min="7683" max="7683" width="13.6640625" style="1" customWidth="1"/>
    <col min="7684" max="7684" width="9.109375" style="1"/>
    <col min="7685" max="7685" width="11.44140625" style="1" bestFit="1" customWidth="1"/>
    <col min="7686" max="7686" width="14.33203125" style="1" customWidth="1"/>
    <col min="7687" max="7687" width="13.6640625" style="1" customWidth="1"/>
    <col min="7688" max="7689" width="9.109375" style="1"/>
    <col min="7690" max="7690" width="19.6640625" style="1" bestFit="1" customWidth="1"/>
    <col min="7691" max="7691" width="16.33203125" style="1" bestFit="1" customWidth="1"/>
    <col min="7692" max="7693" width="13.5546875" style="1" bestFit="1" customWidth="1"/>
    <col min="7694" max="7936" width="9.109375" style="1"/>
    <col min="7937" max="7937" width="0" style="1" hidden="1" customWidth="1"/>
    <col min="7938" max="7938" width="52.5546875" style="1" customWidth="1"/>
    <col min="7939" max="7939" width="13.6640625" style="1" customWidth="1"/>
    <col min="7940" max="7940" width="9.109375" style="1"/>
    <col min="7941" max="7941" width="11.44140625" style="1" bestFit="1" customWidth="1"/>
    <col min="7942" max="7942" width="14.33203125" style="1" customWidth="1"/>
    <col min="7943" max="7943" width="13.6640625" style="1" customWidth="1"/>
    <col min="7944" max="7945" width="9.109375" style="1"/>
    <col min="7946" max="7946" width="19.6640625" style="1" bestFit="1" customWidth="1"/>
    <col min="7947" max="7947" width="16.33203125" style="1" bestFit="1" customWidth="1"/>
    <col min="7948" max="7949" width="13.5546875" style="1" bestFit="1" customWidth="1"/>
    <col min="7950" max="8192" width="9.109375" style="1"/>
    <col min="8193" max="8193" width="0" style="1" hidden="1" customWidth="1"/>
    <col min="8194" max="8194" width="52.5546875" style="1" customWidth="1"/>
    <col min="8195" max="8195" width="13.6640625" style="1" customWidth="1"/>
    <col min="8196" max="8196" width="9.109375" style="1"/>
    <col min="8197" max="8197" width="11.44140625" style="1" bestFit="1" customWidth="1"/>
    <col min="8198" max="8198" width="14.33203125" style="1" customWidth="1"/>
    <col min="8199" max="8199" width="13.6640625" style="1" customWidth="1"/>
    <col min="8200" max="8201" width="9.109375" style="1"/>
    <col min="8202" max="8202" width="19.6640625" style="1" bestFit="1" customWidth="1"/>
    <col min="8203" max="8203" width="16.33203125" style="1" bestFit="1" customWidth="1"/>
    <col min="8204" max="8205" width="13.5546875" style="1" bestFit="1" customWidth="1"/>
    <col min="8206" max="8448" width="9.109375" style="1"/>
    <col min="8449" max="8449" width="0" style="1" hidden="1" customWidth="1"/>
    <col min="8450" max="8450" width="52.5546875" style="1" customWidth="1"/>
    <col min="8451" max="8451" width="13.6640625" style="1" customWidth="1"/>
    <col min="8452" max="8452" width="9.109375" style="1"/>
    <col min="8453" max="8453" width="11.44140625" style="1" bestFit="1" customWidth="1"/>
    <col min="8454" max="8454" width="14.33203125" style="1" customWidth="1"/>
    <col min="8455" max="8455" width="13.6640625" style="1" customWidth="1"/>
    <col min="8456" max="8457" width="9.109375" style="1"/>
    <col min="8458" max="8458" width="19.6640625" style="1" bestFit="1" customWidth="1"/>
    <col min="8459" max="8459" width="16.33203125" style="1" bestFit="1" customWidth="1"/>
    <col min="8460" max="8461" width="13.5546875" style="1" bestFit="1" customWidth="1"/>
    <col min="8462" max="8704" width="9.109375" style="1"/>
    <col min="8705" max="8705" width="0" style="1" hidden="1" customWidth="1"/>
    <col min="8706" max="8706" width="52.5546875" style="1" customWidth="1"/>
    <col min="8707" max="8707" width="13.6640625" style="1" customWidth="1"/>
    <col min="8708" max="8708" width="9.109375" style="1"/>
    <col min="8709" max="8709" width="11.44140625" style="1" bestFit="1" customWidth="1"/>
    <col min="8710" max="8710" width="14.33203125" style="1" customWidth="1"/>
    <col min="8711" max="8711" width="13.6640625" style="1" customWidth="1"/>
    <col min="8712" max="8713" width="9.109375" style="1"/>
    <col min="8714" max="8714" width="19.6640625" style="1" bestFit="1" customWidth="1"/>
    <col min="8715" max="8715" width="16.33203125" style="1" bestFit="1" customWidth="1"/>
    <col min="8716" max="8717" width="13.5546875" style="1" bestFit="1" customWidth="1"/>
    <col min="8718" max="8960" width="9.109375" style="1"/>
    <col min="8961" max="8961" width="0" style="1" hidden="1" customWidth="1"/>
    <col min="8962" max="8962" width="52.5546875" style="1" customWidth="1"/>
    <col min="8963" max="8963" width="13.6640625" style="1" customWidth="1"/>
    <col min="8964" max="8964" width="9.109375" style="1"/>
    <col min="8965" max="8965" width="11.44140625" style="1" bestFit="1" customWidth="1"/>
    <col min="8966" max="8966" width="14.33203125" style="1" customWidth="1"/>
    <col min="8967" max="8967" width="13.6640625" style="1" customWidth="1"/>
    <col min="8968" max="8969" width="9.109375" style="1"/>
    <col min="8970" max="8970" width="19.6640625" style="1" bestFit="1" customWidth="1"/>
    <col min="8971" max="8971" width="16.33203125" style="1" bestFit="1" customWidth="1"/>
    <col min="8972" max="8973" width="13.5546875" style="1" bestFit="1" customWidth="1"/>
    <col min="8974" max="9216" width="9.109375" style="1"/>
    <col min="9217" max="9217" width="0" style="1" hidden="1" customWidth="1"/>
    <col min="9218" max="9218" width="52.5546875" style="1" customWidth="1"/>
    <col min="9219" max="9219" width="13.6640625" style="1" customWidth="1"/>
    <col min="9220" max="9220" width="9.109375" style="1"/>
    <col min="9221" max="9221" width="11.44140625" style="1" bestFit="1" customWidth="1"/>
    <col min="9222" max="9222" width="14.33203125" style="1" customWidth="1"/>
    <col min="9223" max="9223" width="13.6640625" style="1" customWidth="1"/>
    <col min="9224" max="9225" width="9.109375" style="1"/>
    <col min="9226" max="9226" width="19.6640625" style="1" bestFit="1" customWidth="1"/>
    <col min="9227" max="9227" width="16.33203125" style="1" bestFit="1" customWidth="1"/>
    <col min="9228" max="9229" width="13.5546875" style="1" bestFit="1" customWidth="1"/>
    <col min="9230" max="9472" width="9.109375" style="1"/>
    <col min="9473" max="9473" width="0" style="1" hidden="1" customWidth="1"/>
    <col min="9474" max="9474" width="52.5546875" style="1" customWidth="1"/>
    <col min="9475" max="9475" width="13.6640625" style="1" customWidth="1"/>
    <col min="9476" max="9476" width="9.109375" style="1"/>
    <col min="9477" max="9477" width="11.44140625" style="1" bestFit="1" customWidth="1"/>
    <col min="9478" max="9478" width="14.33203125" style="1" customWidth="1"/>
    <col min="9479" max="9479" width="13.6640625" style="1" customWidth="1"/>
    <col min="9480" max="9481" width="9.109375" style="1"/>
    <col min="9482" max="9482" width="19.6640625" style="1" bestFit="1" customWidth="1"/>
    <col min="9483" max="9483" width="16.33203125" style="1" bestFit="1" customWidth="1"/>
    <col min="9484" max="9485" width="13.5546875" style="1" bestFit="1" customWidth="1"/>
    <col min="9486" max="9728" width="9.109375" style="1"/>
    <col min="9729" max="9729" width="0" style="1" hidden="1" customWidth="1"/>
    <col min="9730" max="9730" width="52.5546875" style="1" customWidth="1"/>
    <col min="9731" max="9731" width="13.6640625" style="1" customWidth="1"/>
    <col min="9732" max="9732" width="9.109375" style="1"/>
    <col min="9733" max="9733" width="11.44140625" style="1" bestFit="1" customWidth="1"/>
    <col min="9734" max="9734" width="14.33203125" style="1" customWidth="1"/>
    <col min="9735" max="9735" width="13.6640625" style="1" customWidth="1"/>
    <col min="9736" max="9737" width="9.109375" style="1"/>
    <col min="9738" max="9738" width="19.6640625" style="1" bestFit="1" customWidth="1"/>
    <col min="9739" max="9739" width="16.33203125" style="1" bestFit="1" customWidth="1"/>
    <col min="9740" max="9741" width="13.5546875" style="1" bestFit="1" customWidth="1"/>
    <col min="9742" max="9984" width="9.109375" style="1"/>
    <col min="9985" max="9985" width="0" style="1" hidden="1" customWidth="1"/>
    <col min="9986" max="9986" width="52.5546875" style="1" customWidth="1"/>
    <col min="9987" max="9987" width="13.6640625" style="1" customWidth="1"/>
    <col min="9988" max="9988" width="9.109375" style="1"/>
    <col min="9989" max="9989" width="11.44140625" style="1" bestFit="1" customWidth="1"/>
    <col min="9990" max="9990" width="14.33203125" style="1" customWidth="1"/>
    <col min="9991" max="9991" width="13.6640625" style="1" customWidth="1"/>
    <col min="9992" max="9993" width="9.109375" style="1"/>
    <col min="9994" max="9994" width="19.6640625" style="1" bestFit="1" customWidth="1"/>
    <col min="9995" max="9995" width="16.33203125" style="1" bestFit="1" customWidth="1"/>
    <col min="9996" max="9997" width="13.5546875" style="1" bestFit="1" customWidth="1"/>
    <col min="9998" max="10240" width="9.109375" style="1"/>
    <col min="10241" max="10241" width="0" style="1" hidden="1" customWidth="1"/>
    <col min="10242" max="10242" width="52.5546875" style="1" customWidth="1"/>
    <col min="10243" max="10243" width="13.6640625" style="1" customWidth="1"/>
    <col min="10244" max="10244" width="9.109375" style="1"/>
    <col min="10245" max="10245" width="11.44140625" style="1" bestFit="1" customWidth="1"/>
    <col min="10246" max="10246" width="14.33203125" style="1" customWidth="1"/>
    <col min="10247" max="10247" width="13.6640625" style="1" customWidth="1"/>
    <col min="10248" max="10249" width="9.109375" style="1"/>
    <col min="10250" max="10250" width="19.6640625" style="1" bestFit="1" customWidth="1"/>
    <col min="10251" max="10251" width="16.33203125" style="1" bestFit="1" customWidth="1"/>
    <col min="10252" max="10253" width="13.5546875" style="1" bestFit="1" customWidth="1"/>
    <col min="10254" max="10496" width="9.109375" style="1"/>
    <col min="10497" max="10497" width="0" style="1" hidden="1" customWidth="1"/>
    <col min="10498" max="10498" width="52.5546875" style="1" customWidth="1"/>
    <col min="10499" max="10499" width="13.6640625" style="1" customWidth="1"/>
    <col min="10500" max="10500" width="9.109375" style="1"/>
    <col min="10501" max="10501" width="11.44140625" style="1" bestFit="1" customWidth="1"/>
    <col min="10502" max="10502" width="14.33203125" style="1" customWidth="1"/>
    <col min="10503" max="10503" width="13.6640625" style="1" customWidth="1"/>
    <col min="10504" max="10505" width="9.109375" style="1"/>
    <col min="10506" max="10506" width="19.6640625" style="1" bestFit="1" customWidth="1"/>
    <col min="10507" max="10507" width="16.33203125" style="1" bestFit="1" customWidth="1"/>
    <col min="10508" max="10509" width="13.5546875" style="1" bestFit="1" customWidth="1"/>
    <col min="10510" max="10752" width="9.109375" style="1"/>
    <col min="10753" max="10753" width="0" style="1" hidden="1" customWidth="1"/>
    <col min="10754" max="10754" width="52.5546875" style="1" customWidth="1"/>
    <col min="10755" max="10755" width="13.6640625" style="1" customWidth="1"/>
    <col min="10756" max="10756" width="9.109375" style="1"/>
    <col min="10757" max="10757" width="11.44140625" style="1" bestFit="1" customWidth="1"/>
    <col min="10758" max="10758" width="14.33203125" style="1" customWidth="1"/>
    <col min="10759" max="10759" width="13.6640625" style="1" customWidth="1"/>
    <col min="10760" max="10761" width="9.109375" style="1"/>
    <col min="10762" max="10762" width="19.6640625" style="1" bestFit="1" customWidth="1"/>
    <col min="10763" max="10763" width="16.33203125" style="1" bestFit="1" customWidth="1"/>
    <col min="10764" max="10765" width="13.5546875" style="1" bestFit="1" customWidth="1"/>
    <col min="10766" max="11008" width="9.109375" style="1"/>
    <col min="11009" max="11009" width="0" style="1" hidden="1" customWidth="1"/>
    <col min="11010" max="11010" width="52.5546875" style="1" customWidth="1"/>
    <col min="11011" max="11011" width="13.6640625" style="1" customWidth="1"/>
    <col min="11012" max="11012" width="9.109375" style="1"/>
    <col min="11013" max="11013" width="11.44140625" style="1" bestFit="1" customWidth="1"/>
    <col min="11014" max="11014" width="14.33203125" style="1" customWidth="1"/>
    <col min="11015" max="11015" width="13.6640625" style="1" customWidth="1"/>
    <col min="11016" max="11017" width="9.109375" style="1"/>
    <col min="11018" max="11018" width="19.6640625" style="1" bestFit="1" customWidth="1"/>
    <col min="11019" max="11019" width="16.33203125" style="1" bestFit="1" customWidth="1"/>
    <col min="11020" max="11021" width="13.5546875" style="1" bestFit="1" customWidth="1"/>
    <col min="11022" max="11264" width="9.109375" style="1"/>
    <col min="11265" max="11265" width="0" style="1" hidden="1" customWidth="1"/>
    <col min="11266" max="11266" width="52.5546875" style="1" customWidth="1"/>
    <col min="11267" max="11267" width="13.6640625" style="1" customWidth="1"/>
    <col min="11268" max="11268" width="9.109375" style="1"/>
    <col min="11269" max="11269" width="11.44140625" style="1" bestFit="1" customWidth="1"/>
    <col min="11270" max="11270" width="14.33203125" style="1" customWidth="1"/>
    <col min="11271" max="11271" width="13.6640625" style="1" customWidth="1"/>
    <col min="11272" max="11273" width="9.109375" style="1"/>
    <col min="11274" max="11274" width="19.6640625" style="1" bestFit="1" customWidth="1"/>
    <col min="11275" max="11275" width="16.33203125" style="1" bestFit="1" customWidth="1"/>
    <col min="11276" max="11277" width="13.5546875" style="1" bestFit="1" customWidth="1"/>
    <col min="11278" max="11520" width="9.109375" style="1"/>
    <col min="11521" max="11521" width="0" style="1" hidden="1" customWidth="1"/>
    <col min="11522" max="11522" width="52.5546875" style="1" customWidth="1"/>
    <col min="11523" max="11523" width="13.6640625" style="1" customWidth="1"/>
    <col min="11524" max="11524" width="9.109375" style="1"/>
    <col min="11525" max="11525" width="11.44140625" style="1" bestFit="1" customWidth="1"/>
    <col min="11526" max="11526" width="14.33203125" style="1" customWidth="1"/>
    <col min="11527" max="11527" width="13.6640625" style="1" customWidth="1"/>
    <col min="11528" max="11529" width="9.109375" style="1"/>
    <col min="11530" max="11530" width="19.6640625" style="1" bestFit="1" customWidth="1"/>
    <col min="11531" max="11531" width="16.33203125" style="1" bestFit="1" customWidth="1"/>
    <col min="11532" max="11533" width="13.5546875" style="1" bestFit="1" customWidth="1"/>
    <col min="11534" max="11776" width="9.109375" style="1"/>
    <col min="11777" max="11777" width="0" style="1" hidden="1" customWidth="1"/>
    <col min="11778" max="11778" width="52.5546875" style="1" customWidth="1"/>
    <col min="11779" max="11779" width="13.6640625" style="1" customWidth="1"/>
    <col min="11780" max="11780" width="9.109375" style="1"/>
    <col min="11781" max="11781" width="11.44140625" style="1" bestFit="1" customWidth="1"/>
    <col min="11782" max="11782" width="14.33203125" style="1" customWidth="1"/>
    <col min="11783" max="11783" width="13.6640625" style="1" customWidth="1"/>
    <col min="11784" max="11785" width="9.109375" style="1"/>
    <col min="11786" max="11786" width="19.6640625" style="1" bestFit="1" customWidth="1"/>
    <col min="11787" max="11787" width="16.33203125" style="1" bestFit="1" customWidth="1"/>
    <col min="11788" max="11789" width="13.5546875" style="1" bestFit="1" customWidth="1"/>
    <col min="11790" max="12032" width="9.109375" style="1"/>
    <col min="12033" max="12033" width="0" style="1" hidden="1" customWidth="1"/>
    <col min="12034" max="12034" width="52.5546875" style="1" customWidth="1"/>
    <col min="12035" max="12035" width="13.6640625" style="1" customWidth="1"/>
    <col min="12036" max="12036" width="9.109375" style="1"/>
    <col min="12037" max="12037" width="11.44140625" style="1" bestFit="1" customWidth="1"/>
    <col min="12038" max="12038" width="14.33203125" style="1" customWidth="1"/>
    <col min="12039" max="12039" width="13.6640625" style="1" customWidth="1"/>
    <col min="12040" max="12041" width="9.109375" style="1"/>
    <col min="12042" max="12042" width="19.6640625" style="1" bestFit="1" customWidth="1"/>
    <col min="12043" max="12043" width="16.33203125" style="1" bestFit="1" customWidth="1"/>
    <col min="12044" max="12045" width="13.5546875" style="1" bestFit="1" customWidth="1"/>
    <col min="12046" max="12288" width="9.109375" style="1"/>
    <col min="12289" max="12289" width="0" style="1" hidden="1" customWidth="1"/>
    <col min="12290" max="12290" width="52.5546875" style="1" customWidth="1"/>
    <col min="12291" max="12291" width="13.6640625" style="1" customWidth="1"/>
    <col min="12292" max="12292" width="9.109375" style="1"/>
    <col min="12293" max="12293" width="11.44140625" style="1" bestFit="1" customWidth="1"/>
    <col min="12294" max="12294" width="14.33203125" style="1" customWidth="1"/>
    <col min="12295" max="12295" width="13.6640625" style="1" customWidth="1"/>
    <col min="12296" max="12297" width="9.109375" style="1"/>
    <col min="12298" max="12298" width="19.6640625" style="1" bestFit="1" customWidth="1"/>
    <col min="12299" max="12299" width="16.33203125" style="1" bestFit="1" customWidth="1"/>
    <col min="12300" max="12301" width="13.5546875" style="1" bestFit="1" customWidth="1"/>
    <col min="12302" max="12544" width="9.109375" style="1"/>
    <col min="12545" max="12545" width="0" style="1" hidden="1" customWidth="1"/>
    <col min="12546" max="12546" width="52.5546875" style="1" customWidth="1"/>
    <col min="12547" max="12547" width="13.6640625" style="1" customWidth="1"/>
    <col min="12548" max="12548" width="9.109375" style="1"/>
    <col min="12549" max="12549" width="11.44140625" style="1" bestFit="1" customWidth="1"/>
    <col min="12550" max="12550" width="14.33203125" style="1" customWidth="1"/>
    <col min="12551" max="12551" width="13.6640625" style="1" customWidth="1"/>
    <col min="12552" max="12553" width="9.109375" style="1"/>
    <col min="12554" max="12554" width="19.6640625" style="1" bestFit="1" customWidth="1"/>
    <col min="12555" max="12555" width="16.33203125" style="1" bestFit="1" customWidth="1"/>
    <col min="12556" max="12557" width="13.5546875" style="1" bestFit="1" customWidth="1"/>
    <col min="12558" max="12800" width="9.109375" style="1"/>
    <col min="12801" max="12801" width="0" style="1" hidden="1" customWidth="1"/>
    <col min="12802" max="12802" width="52.5546875" style="1" customWidth="1"/>
    <col min="12803" max="12803" width="13.6640625" style="1" customWidth="1"/>
    <col min="12804" max="12804" width="9.109375" style="1"/>
    <col min="12805" max="12805" width="11.44140625" style="1" bestFit="1" customWidth="1"/>
    <col min="12806" max="12806" width="14.33203125" style="1" customWidth="1"/>
    <col min="12807" max="12807" width="13.6640625" style="1" customWidth="1"/>
    <col min="12808" max="12809" width="9.109375" style="1"/>
    <col min="12810" max="12810" width="19.6640625" style="1" bestFit="1" customWidth="1"/>
    <col min="12811" max="12811" width="16.33203125" style="1" bestFit="1" customWidth="1"/>
    <col min="12812" max="12813" width="13.5546875" style="1" bestFit="1" customWidth="1"/>
    <col min="12814" max="13056" width="9.109375" style="1"/>
    <col min="13057" max="13057" width="0" style="1" hidden="1" customWidth="1"/>
    <col min="13058" max="13058" width="52.5546875" style="1" customWidth="1"/>
    <col min="13059" max="13059" width="13.6640625" style="1" customWidth="1"/>
    <col min="13060" max="13060" width="9.109375" style="1"/>
    <col min="13061" max="13061" width="11.44140625" style="1" bestFit="1" customWidth="1"/>
    <col min="13062" max="13062" width="14.33203125" style="1" customWidth="1"/>
    <col min="13063" max="13063" width="13.6640625" style="1" customWidth="1"/>
    <col min="13064" max="13065" width="9.109375" style="1"/>
    <col min="13066" max="13066" width="19.6640625" style="1" bestFit="1" customWidth="1"/>
    <col min="13067" max="13067" width="16.33203125" style="1" bestFit="1" customWidth="1"/>
    <col min="13068" max="13069" width="13.5546875" style="1" bestFit="1" customWidth="1"/>
    <col min="13070" max="13312" width="9.109375" style="1"/>
    <col min="13313" max="13313" width="0" style="1" hidden="1" customWidth="1"/>
    <col min="13314" max="13314" width="52.5546875" style="1" customWidth="1"/>
    <col min="13315" max="13315" width="13.6640625" style="1" customWidth="1"/>
    <col min="13316" max="13316" width="9.109375" style="1"/>
    <col min="13317" max="13317" width="11.44140625" style="1" bestFit="1" customWidth="1"/>
    <col min="13318" max="13318" width="14.33203125" style="1" customWidth="1"/>
    <col min="13319" max="13319" width="13.6640625" style="1" customWidth="1"/>
    <col min="13320" max="13321" width="9.109375" style="1"/>
    <col min="13322" max="13322" width="19.6640625" style="1" bestFit="1" customWidth="1"/>
    <col min="13323" max="13323" width="16.33203125" style="1" bestFit="1" customWidth="1"/>
    <col min="13324" max="13325" width="13.5546875" style="1" bestFit="1" customWidth="1"/>
    <col min="13326" max="13568" width="9.109375" style="1"/>
    <col min="13569" max="13569" width="0" style="1" hidden="1" customWidth="1"/>
    <col min="13570" max="13570" width="52.5546875" style="1" customWidth="1"/>
    <col min="13571" max="13571" width="13.6640625" style="1" customWidth="1"/>
    <col min="13572" max="13572" width="9.109375" style="1"/>
    <col min="13573" max="13573" width="11.44140625" style="1" bestFit="1" customWidth="1"/>
    <col min="13574" max="13574" width="14.33203125" style="1" customWidth="1"/>
    <col min="13575" max="13575" width="13.6640625" style="1" customWidth="1"/>
    <col min="13576" max="13577" width="9.109375" style="1"/>
    <col min="13578" max="13578" width="19.6640625" style="1" bestFit="1" customWidth="1"/>
    <col min="13579" max="13579" width="16.33203125" style="1" bestFit="1" customWidth="1"/>
    <col min="13580" max="13581" width="13.5546875" style="1" bestFit="1" customWidth="1"/>
    <col min="13582" max="13824" width="9.109375" style="1"/>
    <col min="13825" max="13825" width="0" style="1" hidden="1" customWidth="1"/>
    <col min="13826" max="13826" width="52.5546875" style="1" customWidth="1"/>
    <col min="13827" max="13827" width="13.6640625" style="1" customWidth="1"/>
    <col min="13828" max="13828" width="9.109375" style="1"/>
    <col min="13829" max="13829" width="11.44140625" style="1" bestFit="1" customWidth="1"/>
    <col min="13830" max="13830" width="14.33203125" style="1" customWidth="1"/>
    <col min="13831" max="13831" width="13.6640625" style="1" customWidth="1"/>
    <col min="13832" max="13833" width="9.109375" style="1"/>
    <col min="13834" max="13834" width="19.6640625" style="1" bestFit="1" customWidth="1"/>
    <col min="13835" max="13835" width="16.33203125" style="1" bestFit="1" customWidth="1"/>
    <col min="13836" max="13837" width="13.5546875" style="1" bestFit="1" customWidth="1"/>
    <col min="13838" max="14080" width="9.109375" style="1"/>
    <col min="14081" max="14081" width="0" style="1" hidden="1" customWidth="1"/>
    <col min="14082" max="14082" width="52.5546875" style="1" customWidth="1"/>
    <col min="14083" max="14083" width="13.6640625" style="1" customWidth="1"/>
    <col min="14084" max="14084" width="9.109375" style="1"/>
    <col min="14085" max="14085" width="11.44140625" style="1" bestFit="1" customWidth="1"/>
    <col min="14086" max="14086" width="14.33203125" style="1" customWidth="1"/>
    <col min="14087" max="14087" width="13.6640625" style="1" customWidth="1"/>
    <col min="14088" max="14089" width="9.109375" style="1"/>
    <col min="14090" max="14090" width="19.6640625" style="1" bestFit="1" customWidth="1"/>
    <col min="14091" max="14091" width="16.33203125" style="1" bestFit="1" customWidth="1"/>
    <col min="14092" max="14093" width="13.5546875" style="1" bestFit="1" customWidth="1"/>
    <col min="14094" max="14336" width="9.109375" style="1"/>
    <col min="14337" max="14337" width="0" style="1" hidden="1" customWidth="1"/>
    <col min="14338" max="14338" width="52.5546875" style="1" customWidth="1"/>
    <col min="14339" max="14339" width="13.6640625" style="1" customWidth="1"/>
    <col min="14340" max="14340" width="9.109375" style="1"/>
    <col min="14341" max="14341" width="11.44140625" style="1" bestFit="1" customWidth="1"/>
    <col min="14342" max="14342" width="14.33203125" style="1" customWidth="1"/>
    <col min="14343" max="14343" width="13.6640625" style="1" customWidth="1"/>
    <col min="14344" max="14345" width="9.109375" style="1"/>
    <col min="14346" max="14346" width="19.6640625" style="1" bestFit="1" customWidth="1"/>
    <col min="14347" max="14347" width="16.33203125" style="1" bestFit="1" customWidth="1"/>
    <col min="14348" max="14349" width="13.5546875" style="1" bestFit="1" customWidth="1"/>
    <col min="14350" max="14592" width="9.109375" style="1"/>
    <col min="14593" max="14593" width="0" style="1" hidden="1" customWidth="1"/>
    <col min="14594" max="14594" width="52.5546875" style="1" customWidth="1"/>
    <col min="14595" max="14595" width="13.6640625" style="1" customWidth="1"/>
    <col min="14596" max="14596" width="9.109375" style="1"/>
    <col min="14597" max="14597" width="11.44140625" style="1" bestFit="1" customWidth="1"/>
    <col min="14598" max="14598" width="14.33203125" style="1" customWidth="1"/>
    <col min="14599" max="14599" width="13.6640625" style="1" customWidth="1"/>
    <col min="14600" max="14601" width="9.109375" style="1"/>
    <col min="14602" max="14602" width="19.6640625" style="1" bestFit="1" customWidth="1"/>
    <col min="14603" max="14603" width="16.33203125" style="1" bestFit="1" customWidth="1"/>
    <col min="14604" max="14605" width="13.5546875" style="1" bestFit="1" customWidth="1"/>
    <col min="14606" max="14848" width="9.109375" style="1"/>
    <col min="14849" max="14849" width="0" style="1" hidden="1" customWidth="1"/>
    <col min="14850" max="14850" width="52.5546875" style="1" customWidth="1"/>
    <col min="14851" max="14851" width="13.6640625" style="1" customWidth="1"/>
    <col min="14852" max="14852" width="9.109375" style="1"/>
    <col min="14853" max="14853" width="11.44140625" style="1" bestFit="1" customWidth="1"/>
    <col min="14854" max="14854" width="14.33203125" style="1" customWidth="1"/>
    <col min="14855" max="14855" width="13.6640625" style="1" customWidth="1"/>
    <col min="14856" max="14857" width="9.109375" style="1"/>
    <col min="14858" max="14858" width="19.6640625" style="1" bestFit="1" customWidth="1"/>
    <col min="14859" max="14859" width="16.33203125" style="1" bestFit="1" customWidth="1"/>
    <col min="14860" max="14861" width="13.5546875" style="1" bestFit="1" customWidth="1"/>
    <col min="14862" max="15104" width="9.109375" style="1"/>
    <col min="15105" max="15105" width="0" style="1" hidden="1" customWidth="1"/>
    <col min="15106" max="15106" width="52.5546875" style="1" customWidth="1"/>
    <col min="15107" max="15107" width="13.6640625" style="1" customWidth="1"/>
    <col min="15108" max="15108" width="9.109375" style="1"/>
    <col min="15109" max="15109" width="11.44140625" style="1" bestFit="1" customWidth="1"/>
    <col min="15110" max="15110" width="14.33203125" style="1" customWidth="1"/>
    <col min="15111" max="15111" width="13.6640625" style="1" customWidth="1"/>
    <col min="15112" max="15113" width="9.109375" style="1"/>
    <col min="15114" max="15114" width="19.6640625" style="1" bestFit="1" customWidth="1"/>
    <col min="15115" max="15115" width="16.33203125" style="1" bestFit="1" customWidth="1"/>
    <col min="15116" max="15117" width="13.5546875" style="1" bestFit="1" customWidth="1"/>
    <col min="15118" max="15360" width="9.109375" style="1"/>
    <col min="15361" max="15361" width="0" style="1" hidden="1" customWidth="1"/>
    <col min="15362" max="15362" width="52.5546875" style="1" customWidth="1"/>
    <col min="15363" max="15363" width="13.6640625" style="1" customWidth="1"/>
    <col min="15364" max="15364" width="9.109375" style="1"/>
    <col min="15365" max="15365" width="11.44140625" style="1" bestFit="1" customWidth="1"/>
    <col min="15366" max="15366" width="14.33203125" style="1" customWidth="1"/>
    <col min="15367" max="15367" width="13.6640625" style="1" customWidth="1"/>
    <col min="15368" max="15369" width="9.109375" style="1"/>
    <col min="15370" max="15370" width="19.6640625" style="1" bestFit="1" customWidth="1"/>
    <col min="15371" max="15371" width="16.33203125" style="1" bestFit="1" customWidth="1"/>
    <col min="15372" max="15373" width="13.5546875" style="1" bestFit="1" customWidth="1"/>
    <col min="15374" max="15616" width="9.109375" style="1"/>
    <col min="15617" max="15617" width="0" style="1" hidden="1" customWidth="1"/>
    <col min="15618" max="15618" width="52.5546875" style="1" customWidth="1"/>
    <col min="15619" max="15619" width="13.6640625" style="1" customWidth="1"/>
    <col min="15620" max="15620" width="9.109375" style="1"/>
    <col min="15621" max="15621" width="11.44140625" style="1" bestFit="1" customWidth="1"/>
    <col min="15622" max="15622" width="14.33203125" style="1" customWidth="1"/>
    <col min="15623" max="15623" width="13.6640625" style="1" customWidth="1"/>
    <col min="15624" max="15625" width="9.109375" style="1"/>
    <col min="15626" max="15626" width="19.6640625" style="1" bestFit="1" customWidth="1"/>
    <col min="15627" max="15627" width="16.33203125" style="1" bestFit="1" customWidth="1"/>
    <col min="15628" max="15629" width="13.5546875" style="1" bestFit="1" customWidth="1"/>
    <col min="15630" max="15872" width="9.109375" style="1"/>
    <col min="15873" max="15873" width="0" style="1" hidden="1" customWidth="1"/>
    <col min="15874" max="15874" width="52.5546875" style="1" customWidth="1"/>
    <col min="15875" max="15875" width="13.6640625" style="1" customWidth="1"/>
    <col min="15876" max="15876" width="9.109375" style="1"/>
    <col min="15877" max="15877" width="11.44140625" style="1" bestFit="1" customWidth="1"/>
    <col min="15878" max="15878" width="14.33203125" style="1" customWidth="1"/>
    <col min="15879" max="15879" width="13.6640625" style="1" customWidth="1"/>
    <col min="15880" max="15881" width="9.109375" style="1"/>
    <col min="15882" max="15882" width="19.6640625" style="1" bestFit="1" customWidth="1"/>
    <col min="15883" max="15883" width="16.33203125" style="1" bestFit="1" customWidth="1"/>
    <col min="15884" max="15885" width="13.5546875" style="1" bestFit="1" customWidth="1"/>
    <col min="15886" max="16128" width="9.109375" style="1"/>
    <col min="16129" max="16129" width="0" style="1" hidden="1" customWidth="1"/>
    <col min="16130" max="16130" width="52.5546875" style="1" customWidth="1"/>
    <col min="16131" max="16131" width="13.6640625" style="1" customWidth="1"/>
    <col min="16132" max="16132" width="9.109375" style="1"/>
    <col min="16133" max="16133" width="11.44140625" style="1" bestFit="1" customWidth="1"/>
    <col min="16134" max="16134" width="14.33203125" style="1" customWidth="1"/>
    <col min="16135" max="16135" width="13.6640625" style="1" customWidth="1"/>
    <col min="16136" max="16137" width="9.109375" style="1"/>
    <col min="16138" max="16138" width="19.6640625" style="1" bestFit="1" customWidth="1"/>
    <col min="16139" max="16139" width="16.33203125" style="1" bestFit="1" customWidth="1"/>
    <col min="16140" max="16141" width="13.5546875" style="1" bestFit="1" customWidth="1"/>
    <col min="16142" max="16384" width="9.109375" style="1"/>
  </cols>
  <sheetData>
    <row r="1" spans="1:7" x14ac:dyDescent="0.3">
      <c r="B1" s="2" t="s">
        <v>0</v>
      </c>
      <c r="C1" s="2"/>
      <c r="D1" s="2"/>
      <c r="E1" s="2"/>
      <c r="F1" s="2"/>
      <c r="G1" s="2"/>
    </row>
    <row r="2" spans="1:7" x14ac:dyDescent="0.3">
      <c r="B2" s="2" t="s">
        <v>1</v>
      </c>
      <c r="C2" s="2"/>
      <c r="D2" s="2"/>
      <c r="E2" s="2"/>
      <c r="F2" s="2"/>
      <c r="G2" s="2"/>
    </row>
    <row r="3" spans="1:7" x14ac:dyDescent="0.3">
      <c r="B3" s="2" t="s">
        <v>2</v>
      </c>
      <c r="C3" s="2"/>
      <c r="D3" s="2"/>
      <c r="E3" s="2"/>
      <c r="F3" s="2"/>
      <c r="G3" s="2"/>
    </row>
    <row r="5" spans="1:7" x14ac:dyDescent="0.3">
      <c r="B5" s="3" t="s">
        <v>3</v>
      </c>
      <c r="C5" s="3"/>
      <c r="D5" s="3"/>
      <c r="E5" s="3"/>
      <c r="F5" s="3"/>
      <c r="G5" s="3"/>
    </row>
    <row r="6" spans="1:7" x14ac:dyDescent="0.3">
      <c r="B6" s="3" t="s">
        <v>4</v>
      </c>
      <c r="C6" s="3"/>
      <c r="D6" s="3"/>
      <c r="E6" s="3"/>
      <c r="F6" s="3"/>
      <c r="G6" s="3"/>
    </row>
    <row r="7" spans="1:7" x14ac:dyDescent="0.3">
      <c r="B7" s="3"/>
      <c r="C7" s="3"/>
      <c r="D7" s="3"/>
      <c r="E7" s="3"/>
      <c r="F7" s="3"/>
      <c r="G7" s="3"/>
    </row>
    <row r="8" spans="1:7" x14ac:dyDescent="0.3">
      <c r="B8" s="4" t="s">
        <v>5</v>
      </c>
      <c r="C8" s="4"/>
      <c r="D8" s="4"/>
      <c r="E8" s="4"/>
      <c r="F8" s="4"/>
      <c r="G8" s="4"/>
    </row>
    <row r="9" spans="1:7" ht="15" thickBot="1" x14ac:dyDescent="0.35"/>
    <row r="10" spans="1:7" ht="15" customHeight="1" thickBot="1" x14ac:dyDescent="0.35">
      <c r="A10" s="5" t="s">
        <v>6</v>
      </c>
      <c r="B10" s="5" t="s">
        <v>7</v>
      </c>
      <c r="C10" s="5" t="s">
        <v>8</v>
      </c>
      <c r="D10" s="5" t="s">
        <v>9</v>
      </c>
      <c r="E10" s="6" t="s">
        <v>10</v>
      </c>
      <c r="F10" s="7"/>
      <c r="G10" s="8"/>
    </row>
    <row r="11" spans="1:7" ht="28.95" customHeight="1" thickBot="1" x14ac:dyDescent="0.35">
      <c r="A11" s="9"/>
      <c r="B11" s="9"/>
      <c r="C11" s="9"/>
      <c r="D11" s="9"/>
      <c r="E11" s="10" t="s">
        <v>11</v>
      </c>
      <c r="F11" s="11" t="s">
        <v>12</v>
      </c>
      <c r="G11" s="12" t="s">
        <v>13</v>
      </c>
    </row>
    <row r="12" spans="1:7" ht="15" thickBot="1" x14ac:dyDescent="0.35">
      <c r="A12" s="13"/>
      <c r="B12" s="13"/>
      <c r="C12" s="13"/>
      <c r="D12" s="13"/>
      <c r="E12" s="14">
        <v>44286</v>
      </c>
      <c r="F12" s="15">
        <v>44255</v>
      </c>
      <c r="G12" s="16">
        <v>44196</v>
      </c>
    </row>
    <row r="13" spans="1:7" x14ac:dyDescent="0.3">
      <c r="A13" s="17">
        <v>1</v>
      </c>
      <c r="B13" s="18" t="s">
        <v>14</v>
      </c>
      <c r="C13" s="19"/>
      <c r="D13" s="19"/>
      <c r="E13" s="19"/>
      <c r="F13" s="19"/>
      <c r="G13" s="20"/>
    </row>
    <row r="14" spans="1:7" x14ac:dyDescent="0.3">
      <c r="A14" s="21">
        <v>1.1000000000000001</v>
      </c>
      <c r="B14" s="22" t="s">
        <v>15</v>
      </c>
      <c r="C14" s="23" t="s">
        <v>16</v>
      </c>
      <c r="D14" s="24" t="s">
        <v>17</v>
      </c>
      <c r="E14" s="25">
        <f>VLOOKUP(A14,[1]BNM!$I$1:$M$65536,5,0)</f>
        <v>728.13</v>
      </c>
      <c r="F14" s="25">
        <v>728.13</v>
      </c>
      <c r="G14" s="26">
        <v>728.13</v>
      </c>
    </row>
    <row r="15" spans="1:7" x14ac:dyDescent="0.3">
      <c r="A15" s="21">
        <v>1.2</v>
      </c>
      <c r="B15" s="22" t="s">
        <v>18</v>
      </c>
      <c r="C15" s="24" t="s">
        <v>16</v>
      </c>
      <c r="D15" s="24"/>
      <c r="E15" s="25">
        <f>VLOOKUP(A15,[1]BNM!$I$1:$M$65536,5,0)</f>
        <v>430.80699800000002</v>
      </c>
      <c r="F15" s="25">
        <v>430.391167</v>
      </c>
      <c r="G15" s="26">
        <v>424.37551200000001</v>
      </c>
    </row>
    <row r="16" spans="1:7" x14ac:dyDescent="0.3">
      <c r="A16" s="21">
        <v>1.3</v>
      </c>
      <c r="B16" s="22" t="s">
        <v>19</v>
      </c>
      <c r="C16" s="24" t="s">
        <v>16</v>
      </c>
      <c r="D16" s="24"/>
      <c r="E16" s="27">
        <f>VLOOKUP(A16,[1]BNM!$I$1:$M$65536,5,0)</f>
        <v>0</v>
      </c>
      <c r="F16" s="27">
        <v>0</v>
      </c>
      <c r="G16" s="28">
        <v>0</v>
      </c>
    </row>
    <row r="17" spans="1:7" x14ac:dyDescent="0.3">
      <c r="A17" s="21">
        <v>1.4</v>
      </c>
      <c r="B17" s="22" t="s">
        <v>20</v>
      </c>
      <c r="C17" s="24" t="s">
        <v>16</v>
      </c>
      <c r="D17" s="24"/>
      <c r="E17" s="25">
        <f>VLOOKUP(A17,[1]BNM!$I$1:$M$65536,5,0)</f>
        <v>430.80699800000002</v>
      </c>
      <c r="F17" s="25">
        <v>430.391167</v>
      </c>
      <c r="G17" s="26">
        <v>424.37551200000001</v>
      </c>
    </row>
    <row r="18" spans="1:7" x14ac:dyDescent="0.3">
      <c r="A18" s="21">
        <v>1.5</v>
      </c>
      <c r="B18" s="22" t="s">
        <v>21</v>
      </c>
      <c r="C18" s="24" t="s">
        <v>16</v>
      </c>
      <c r="D18" s="24"/>
      <c r="E18" s="25">
        <f>VLOOKUP(A18,[1]BNM!$I$1:$M$65536,5,0)</f>
        <v>430.80699843999997</v>
      </c>
      <c r="F18" s="25">
        <v>430.39116744</v>
      </c>
      <c r="G18" s="26">
        <v>424.37551200000001</v>
      </c>
    </row>
    <row r="19" spans="1:7" x14ac:dyDescent="0.3">
      <c r="A19" s="21">
        <v>1.6</v>
      </c>
      <c r="B19" s="22" t="s">
        <v>22</v>
      </c>
      <c r="C19" s="24" t="s">
        <v>16</v>
      </c>
      <c r="D19" s="24"/>
      <c r="E19" s="25">
        <f>VLOOKUP(A19,[1]BNM!$I$1:$M$65536,5,0)</f>
        <v>1003.854752</v>
      </c>
      <c r="F19" s="25">
        <v>991.39602300000001</v>
      </c>
      <c r="G19" s="26">
        <v>1030.5024659999999</v>
      </c>
    </row>
    <row r="20" spans="1:7" x14ac:dyDescent="0.3">
      <c r="A20" s="21">
        <v>1.7</v>
      </c>
      <c r="B20" s="22" t="s">
        <v>23</v>
      </c>
      <c r="C20" s="24" t="s">
        <v>24</v>
      </c>
      <c r="D20" s="24" t="s">
        <v>25</v>
      </c>
      <c r="E20" s="25">
        <f>VLOOKUP(A20,[1]BNM!$I$1:$M$65536,5,0)</f>
        <v>42.92</v>
      </c>
      <c r="F20" s="25">
        <v>43.41</v>
      </c>
      <c r="G20" s="29">
        <v>41.18</v>
      </c>
    </row>
    <row r="21" spans="1:7" x14ac:dyDescent="0.3">
      <c r="A21" s="21">
        <v>1.8</v>
      </c>
      <c r="B21" s="22" t="s">
        <v>26</v>
      </c>
      <c r="C21" s="24" t="s">
        <v>24</v>
      </c>
      <c r="D21" s="24"/>
      <c r="E21" s="25">
        <f>VLOOKUP(A21,[1]BNM!$I$1:$M$65536,5,0)</f>
        <v>16.97</v>
      </c>
      <c r="F21" s="25">
        <v>15.62</v>
      </c>
      <c r="G21" s="29">
        <v>14.08</v>
      </c>
    </row>
    <row r="22" spans="1:7" ht="30.6" x14ac:dyDescent="0.3">
      <c r="A22" s="21">
        <v>1.9</v>
      </c>
      <c r="B22" s="22" t="s">
        <v>27</v>
      </c>
      <c r="C22" s="24" t="s">
        <v>16</v>
      </c>
      <c r="D22" s="24"/>
      <c r="E22" s="25">
        <f>VLOOKUP(A22,[1]BNM!$I$1:$M$65536,5,0)</f>
        <v>22.137318</v>
      </c>
      <c r="F22" s="25">
        <v>25.301418999999999</v>
      </c>
      <c r="G22" s="30">
        <v>36.241748999999999</v>
      </c>
    </row>
    <row r="23" spans="1:7" ht="16.2" x14ac:dyDescent="0.3">
      <c r="A23" s="21" t="s">
        <v>28</v>
      </c>
      <c r="B23" s="22" t="s">
        <v>29</v>
      </c>
      <c r="C23" s="24" t="s">
        <v>24</v>
      </c>
      <c r="D23" s="24"/>
      <c r="E23" s="25">
        <f>VLOOKUP(A23,[1]BNM!$I$1:$M$65536,5,0)</f>
        <v>5.68</v>
      </c>
      <c r="F23" s="25">
        <v>4.9800000000000004</v>
      </c>
      <c r="G23" s="29">
        <v>4.68</v>
      </c>
    </row>
    <row r="24" spans="1:7" x14ac:dyDescent="0.3">
      <c r="A24" s="21">
        <v>1.1100000000000001</v>
      </c>
      <c r="B24" s="22" t="s">
        <v>30</v>
      </c>
      <c r="C24" s="31"/>
      <c r="D24" s="22"/>
      <c r="E24" s="25">
        <f>VLOOKUP(A24,[1]BNM!$I$1:$M$65536,5,0)</f>
        <v>4.03</v>
      </c>
      <c r="F24" s="25">
        <v>4.49</v>
      </c>
      <c r="G24" s="29">
        <v>5</v>
      </c>
    </row>
    <row r="25" spans="1:7" ht="15" thickBot="1" x14ac:dyDescent="0.35">
      <c r="A25" s="32">
        <v>1.1200000000000001</v>
      </c>
      <c r="B25" s="33" t="s">
        <v>31</v>
      </c>
      <c r="C25" s="34" t="s">
        <v>24</v>
      </c>
      <c r="D25" s="34"/>
      <c r="E25" s="35">
        <f>VLOOKUP(A25,[1]BNM!$I$1:$M$65536,5,0)</f>
        <v>100</v>
      </c>
      <c r="F25" s="35">
        <v>100</v>
      </c>
      <c r="G25" s="36">
        <v>100</v>
      </c>
    </row>
    <row r="26" spans="1:7" x14ac:dyDescent="0.3">
      <c r="A26" s="37">
        <v>2</v>
      </c>
      <c r="B26" s="38" t="s">
        <v>32</v>
      </c>
      <c r="C26" s="39"/>
      <c r="D26" s="39"/>
      <c r="E26" s="39"/>
      <c r="F26" s="39"/>
      <c r="G26" s="40"/>
    </row>
    <row r="27" spans="1:7" ht="30.6" x14ac:dyDescent="0.3">
      <c r="A27" s="21">
        <v>2.1</v>
      </c>
      <c r="B27" s="22" t="s">
        <v>33</v>
      </c>
      <c r="C27" s="24" t="s">
        <v>16</v>
      </c>
      <c r="D27" s="24"/>
      <c r="E27" s="25">
        <f>VLOOKUP(A27,[1]BNM!$I$1:$M$65536,5,0)</f>
        <v>291.51536422000004</v>
      </c>
      <c r="F27" s="25">
        <v>411.49122597000002</v>
      </c>
      <c r="G27" s="30">
        <v>604.58418683000002</v>
      </c>
    </row>
    <row r="28" spans="1:7" ht="16.2" x14ac:dyDescent="0.3">
      <c r="A28" s="21">
        <v>2.2000000000000002</v>
      </c>
      <c r="B28" s="22" t="s">
        <v>34</v>
      </c>
      <c r="C28" s="24" t="s">
        <v>16</v>
      </c>
      <c r="D28" s="24"/>
      <c r="E28" s="25">
        <f>VLOOKUP(A28,[1]BNM!$I$1:$M$65536,5,0)</f>
        <v>269.67395162999998</v>
      </c>
      <c r="F28" s="25">
        <v>389.07805718000003</v>
      </c>
      <c r="G28" s="30">
        <v>582.37151626000002</v>
      </c>
    </row>
    <row r="29" spans="1:7" ht="28.8" x14ac:dyDescent="0.3">
      <c r="A29" s="21">
        <v>2.2999999999999998</v>
      </c>
      <c r="B29" s="22" t="s">
        <v>35</v>
      </c>
      <c r="C29" s="31"/>
      <c r="D29" s="22"/>
      <c r="E29" s="25">
        <f>VLOOKUP(A29,[1]BNM!$I$1:$M$65536,5,0)</f>
        <v>0.68</v>
      </c>
      <c r="F29" s="25">
        <v>0.96</v>
      </c>
      <c r="G29" s="30">
        <v>1.42</v>
      </c>
    </row>
    <row r="30" spans="1:7" ht="28.8" x14ac:dyDescent="0.3">
      <c r="A30" s="21">
        <v>2.4</v>
      </c>
      <c r="B30" s="22" t="s">
        <v>36</v>
      </c>
      <c r="C30" s="31"/>
      <c r="D30" s="22"/>
      <c r="E30" s="25">
        <f>VLOOKUP(A30,[1]BNM!$I$1:$M$65536,5,0)</f>
        <v>0.63</v>
      </c>
      <c r="F30" s="25">
        <v>0.9</v>
      </c>
      <c r="G30" s="30">
        <v>1.37</v>
      </c>
    </row>
    <row r="31" spans="1:7" x14ac:dyDescent="0.3">
      <c r="A31" s="21">
        <v>2.5</v>
      </c>
      <c r="B31" s="22" t="s">
        <v>37</v>
      </c>
      <c r="C31" s="24" t="s">
        <v>16</v>
      </c>
      <c r="D31" s="24"/>
      <c r="E31" s="25">
        <f>VLOOKUP(A31,[1]BNM!$I$1:$M$65536,5,0)</f>
        <v>989.08820400000002</v>
      </c>
      <c r="F31" s="25">
        <v>931.27612799999997</v>
      </c>
      <c r="G31" s="30">
        <v>946.46265200000005</v>
      </c>
    </row>
    <row r="32" spans="1:7" x14ac:dyDescent="0.3">
      <c r="A32" s="21">
        <v>2.6</v>
      </c>
      <c r="B32" s="22" t="s">
        <v>38</v>
      </c>
      <c r="C32" s="24" t="s">
        <v>16</v>
      </c>
      <c r="D32" s="24"/>
      <c r="E32" s="25">
        <f>VLOOKUP(A32,[1]BNM!$I$1:$M$65536,5,0)</f>
        <v>25.075013999999999</v>
      </c>
      <c r="F32" s="25">
        <v>24.533837999999999</v>
      </c>
      <c r="G32" s="30">
        <v>34.357737999999998</v>
      </c>
    </row>
    <row r="33" spans="1:11" ht="28.8" x14ac:dyDescent="0.3">
      <c r="A33" s="21">
        <v>2.7</v>
      </c>
      <c r="B33" s="22" t="s">
        <v>39</v>
      </c>
      <c r="C33" s="24" t="s">
        <v>24</v>
      </c>
      <c r="D33" s="24"/>
      <c r="E33" s="25">
        <f>VLOOKUP(A33,[1]BNM!$I$1:$M$65536,5,0)</f>
        <v>5.82</v>
      </c>
      <c r="F33" s="25">
        <v>5.7</v>
      </c>
      <c r="G33" s="30">
        <v>8.1</v>
      </c>
    </row>
    <row r="34" spans="1:11" ht="30.6" x14ac:dyDescent="0.3">
      <c r="A34" s="21">
        <v>2.8</v>
      </c>
      <c r="B34" s="22" t="s">
        <v>40</v>
      </c>
      <c r="C34" s="24" t="s">
        <v>24</v>
      </c>
      <c r="D34" s="24"/>
      <c r="E34" s="25">
        <f>VLOOKUP(A34,[1]BNM!$I$1:$M$65536,5,0)</f>
        <v>0.54</v>
      </c>
      <c r="F34" s="25">
        <v>0.42</v>
      </c>
      <c r="G34" s="30">
        <v>0.43</v>
      </c>
    </row>
    <row r="35" spans="1:11" ht="28.8" x14ac:dyDescent="0.3">
      <c r="A35" s="21">
        <v>2.9</v>
      </c>
      <c r="B35" s="22" t="s">
        <v>41</v>
      </c>
      <c r="C35" s="24" t="s">
        <v>24</v>
      </c>
      <c r="D35" s="24"/>
      <c r="E35" s="25">
        <f>VLOOKUP(A35,[1]BNM!$I$1:$M$65536,5,0)</f>
        <v>2.54</v>
      </c>
      <c r="F35" s="25">
        <v>2.63</v>
      </c>
      <c r="G35" s="30">
        <v>3.63</v>
      </c>
    </row>
    <row r="36" spans="1:11" ht="30.6" x14ac:dyDescent="0.3">
      <c r="A36" s="21" t="s">
        <v>42</v>
      </c>
      <c r="B36" s="22" t="s">
        <v>43</v>
      </c>
      <c r="C36" s="24" t="s">
        <v>24</v>
      </c>
      <c r="D36" s="24"/>
      <c r="E36" s="25">
        <f>VLOOKUP(A36,[1]BNM!$I$1:$M$65536,5,0)</f>
        <v>0.62</v>
      </c>
      <c r="F36" s="25">
        <v>1.08</v>
      </c>
      <c r="G36" s="30">
        <v>1.1100000000000001</v>
      </c>
    </row>
    <row r="37" spans="1:11" ht="28.8" x14ac:dyDescent="0.3">
      <c r="A37" s="21">
        <v>2.11</v>
      </c>
      <c r="B37" s="22" t="s">
        <v>44</v>
      </c>
      <c r="C37" s="24" t="s">
        <v>16</v>
      </c>
      <c r="D37" s="24"/>
      <c r="E37" s="25">
        <f>VLOOKUP(A37,[1]BNM!$I$1:$M$65536,5,0)</f>
        <v>79.330484999999996</v>
      </c>
      <c r="F37" s="25">
        <v>82.159369999999996</v>
      </c>
      <c r="G37" s="30">
        <v>89.838621000000003</v>
      </c>
    </row>
    <row r="38" spans="1:11" ht="43.2" x14ac:dyDescent="0.3">
      <c r="A38" s="21">
        <v>2.12</v>
      </c>
      <c r="B38" s="22" t="s">
        <v>45</v>
      </c>
      <c r="C38" s="24" t="s">
        <v>16</v>
      </c>
      <c r="D38" s="24"/>
      <c r="E38" s="25">
        <f>VLOOKUP(A38,[1]BNM!$I$1:$M$65536,5,0)</f>
        <v>57.193167000000003</v>
      </c>
      <c r="F38" s="25">
        <v>56.857951</v>
      </c>
      <c r="G38" s="30">
        <v>53.596871999999998</v>
      </c>
    </row>
    <row r="39" spans="1:11" ht="28.8" x14ac:dyDescent="0.3">
      <c r="A39" s="21">
        <v>2.13</v>
      </c>
      <c r="B39" s="22" t="s">
        <v>46</v>
      </c>
      <c r="C39" s="24" t="s">
        <v>24</v>
      </c>
      <c r="D39" s="24"/>
      <c r="E39" s="25">
        <f>VLOOKUP(A39,[1]BNM!$I$1:$M$65536,5,0)</f>
        <v>4.67</v>
      </c>
      <c r="F39" s="25">
        <v>4.8600000000000003</v>
      </c>
      <c r="G39" s="29">
        <v>5.84</v>
      </c>
    </row>
    <row r="40" spans="1:11" x14ac:dyDescent="0.3">
      <c r="A40" s="21">
        <v>2.14</v>
      </c>
      <c r="B40" s="22" t="s">
        <v>47</v>
      </c>
      <c r="C40" s="24" t="s">
        <v>16</v>
      </c>
      <c r="D40" s="24"/>
      <c r="E40" s="25">
        <f>VLOOKUP(A40,[1]BNM!$I$1:$M$65536,5,0)</f>
        <v>23.39520005</v>
      </c>
      <c r="F40" s="25">
        <v>22.7998081</v>
      </c>
      <c r="G40" s="30">
        <v>32.694695430000003</v>
      </c>
    </row>
    <row r="41" spans="1:11" ht="30.6" x14ac:dyDescent="0.3">
      <c r="A41" s="21">
        <v>2.15</v>
      </c>
      <c r="B41" s="22" t="s">
        <v>48</v>
      </c>
      <c r="C41" s="24" t="s">
        <v>24</v>
      </c>
      <c r="D41" s="24"/>
      <c r="E41" s="25">
        <f>VLOOKUP(A41,[1]BNM!$I$1:$M$65536,5,0)</f>
        <v>92.88</v>
      </c>
      <c r="F41" s="25">
        <v>87.18</v>
      </c>
      <c r="G41" s="29">
        <v>83.79</v>
      </c>
    </row>
    <row r="42" spans="1:11" ht="28.8" x14ac:dyDescent="0.3">
      <c r="A42" s="21">
        <v>2.16</v>
      </c>
      <c r="B42" s="22" t="s">
        <v>49</v>
      </c>
      <c r="C42" s="24" t="s">
        <v>24</v>
      </c>
      <c r="D42" s="24"/>
      <c r="E42" s="25">
        <f>VLOOKUP(A42,[1]BNM!$I$1:$M$65536,5,0)</f>
        <v>50.95</v>
      </c>
      <c r="F42" s="25">
        <v>49.66</v>
      </c>
      <c r="G42" s="29">
        <v>51.42</v>
      </c>
    </row>
    <row r="43" spans="1:11" ht="28.8" x14ac:dyDescent="0.3">
      <c r="A43" s="21">
        <v>2.17</v>
      </c>
      <c r="B43" s="22" t="s">
        <v>50</v>
      </c>
      <c r="C43" s="24" t="s">
        <v>24</v>
      </c>
      <c r="D43" s="24"/>
      <c r="E43" s="27">
        <f>VLOOKUP(A43,[1]BNM!$I$1:$M$65536,5,0)</f>
        <v>0.01</v>
      </c>
      <c r="F43" s="27">
        <v>0.01</v>
      </c>
      <c r="G43" s="28">
        <v>0</v>
      </c>
    </row>
    <row r="44" spans="1:11" x14ac:dyDescent="0.3">
      <c r="A44" s="21">
        <v>2.1800000000000002</v>
      </c>
      <c r="B44" s="22" t="s">
        <v>51</v>
      </c>
      <c r="C44" s="31"/>
      <c r="D44" s="22"/>
      <c r="E44" s="25">
        <f>VLOOKUP(A44,[1]BNM!$I$1:$M$65536,5,0)</f>
        <v>5.89</v>
      </c>
      <c r="F44" s="25">
        <v>6.4</v>
      </c>
      <c r="G44" s="30">
        <v>7.1</v>
      </c>
      <c r="K44" s="41"/>
    </row>
    <row r="45" spans="1:11" ht="43.2" x14ac:dyDescent="0.3">
      <c r="A45" s="21">
        <v>2.19</v>
      </c>
      <c r="B45" s="22" t="s">
        <v>52</v>
      </c>
      <c r="C45" s="24" t="s">
        <v>24</v>
      </c>
      <c r="D45" s="24" t="s">
        <v>53</v>
      </c>
      <c r="E45" s="25">
        <f>VLOOKUP(A45,[1]BNM!$I$1:$M$65536,5,0)</f>
        <v>41.21</v>
      </c>
      <c r="F45" s="25">
        <v>42.56</v>
      </c>
      <c r="G45" s="30">
        <v>44.28</v>
      </c>
    </row>
    <row r="46" spans="1:11" ht="28.8" x14ac:dyDescent="0.3">
      <c r="A46" s="21" t="s">
        <v>54</v>
      </c>
      <c r="B46" s="22" t="s">
        <v>55</v>
      </c>
      <c r="C46" s="24" t="s">
        <v>24</v>
      </c>
      <c r="D46" s="24" t="s">
        <v>56</v>
      </c>
      <c r="E46" s="25">
        <f>VLOOKUP(A46,[1]BNM!$I$1:$M$65536,5,0)</f>
        <v>13.42</v>
      </c>
      <c r="F46" s="25">
        <v>13.42</v>
      </c>
      <c r="G46" s="30">
        <v>13.62</v>
      </c>
    </row>
    <row r="47" spans="1:11" ht="43.2" x14ac:dyDescent="0.3">
      <c r="A47" s="21">
        <v>2.21</v>
      </c>
      <c r="B47" s="22" t="s">
        <v>57</v>
      </c>
      <c r="C47" s="24" t="s">
        <v>24</v>
      </c>
      <c r="D47" s="24" t="s">
        <v>58</v>
      </c>
      <c r="E47" s="25">
        <f>VLOOKUP(A47,[1]BNM!$I$1:$M$65536,5,0)</f>
        <v>8.7799999999999994</v>
      </c>
      <c r="F47" s="25">
        <v>8.8699999999999992</v>
      </c>
      <c r="G47" s="30">
        <v>8.64</v>
      </c>
    </row>
    <row r="48" spans="1:11" ht="72" x14ac:dyDescent="0.3">
      <c r="A48" s="21">
        <v>2.2200000000000002</v>
      </c>
      <c r="B48" s="22" t="s">
        <v>59</v>
      </c>
      <c r="C48" s="24" t="s">
        <v>24</v>
      </c>
      <c r="D48" s="24" t="s">
        <v>60</v>
      </c>
      <c r="E48" s="27">
        <f>VLOOKUP(A48,[1]BNM!$I$1:$M$65536,5,0)</f>
        <v>0</v>
      </c>
      <c r="F48" s="25">
        <v>0</v>
      </c>
      <c r="G48" s="30">
        <v>0</v>
      </c>
    </row>
    <row r="49" spans="1:7" ht="43.2" x14ac:dyDescent="0.3">
      <c r="A49" s="21">
        <v>2.23</v>
      </c>
      <c r="B49" s="22" t="s">
        <v>61</v>
      </c>
      <c r="C49" s="24" t="s">
        <v>24</v>
      </c>
      <c r="D49" s="24" t="s">
        <v>60</v>
      </c>
      <c r="E49" s="25">
        <f>VLOOKUP(A49,[1]BNM!$I$1:$M$65536,5,0)</f>
        <v>0.14000000000000001</v>
      </c>
      <c r="F49" s="25">
        <v>0.15</v>
      </c>
      <c r="G49" s="29">
        <v>0.04</v>
      </c>
    </row>
    <row r="50" spans="1:7" ht="43.2" x14ac:dyDescent="0.3">
      <c r="A50" s="21">
        <v>2.2400000000000002</v>
      </c>
      <c r="B50" s="22" t="s">
        <v>62</v>
      </c>
      <c r="C50" s="24" t="s">
        <v>24</v>
      </c>
      <c r="D50" s="24" t="s">
        <v>63</v>
      </c>
      <c r="E50" s="25">
        <f>VLOOKUP(A50,[1]BNM!$I$1:$M$65536,5,0)</f>
        <v>0.32</v>
      </c>
      <c r="F50" s="25">
        <v>0.18</v>
      </c>
      <c r="G50" s="29">
        <v>0.04</v>
      </c>
    </row>
    <row r="51" spans="1:7" ht="28.8" x14ac:dyDescent="0.3">
      <c r="A51" s="21">
        <v>2.25</v>
      </c>
      <c r="B51" s="22" t="s">
        <v>64</v>
      </c>
      <c r="C51" s="24" t="s">
        <v>24</v>
      </c>
      <c r="D51" s="24" t="s">
        <v>60</v>
      </c>
      <c r="E51" s="25">
        <f>VLOOKUP(A51,[1]BNM!$I$1:$M$65536,5,0)</f>
        <v>3.1</v>
      </c>
      <c r="F51" s="25">
        <v>3.03</v>
      </c>
      <c r="G51" s="30">
        <v>2.4900000000000002</v>
      </c>
    </row>
    <row r="52" spans="1:7" ht="28.8" x14ac:dyDescent="0.3">
      <c r="A52" s="21">
        <v>2.2599999999999998</v>
      </c>
      <c r="B52" s="22" t="s">
        <v>65</v>
      </c>
      <c r="C52" s="31"/>
      <c r="D52" s="22"/>
      <c r="E52" s="25">
        <f>VLOOKUP(A52,[1]BNM!$I$1:$M$65536,5,0)</f>
        <v>0.51</v>
      </c>
      <c r="F52" s="25">
        <v>0.43</v>
      </c>
      <c r="G52" s="30">
        <v>0.39</v>
      </c>
    </row>
    <row r="53" spans="1:7" s="42" customFormat="1" ht="28.8" x14ac:dyDescent="0.3">
      <c r="A53" s="21">
        <v>2.27</v>
      </c>
      <c r="B53" s="22" t="s">
        <v>66</v>
      </c>
      <c r="C53" s="24" t="s">
        <v>16</v>
      </c>
      <c r="D53" s="24"/>
      <c r="E53" s="25">
        <f>VLOOKUP(A53,[1]BNM!$I$1:$M$65536,5,0)</f>
        <v>698.35851859000002</v>
      </c>
      <c r="F53" s="25">
        <v>658.94266125000001</v>
      </c>
      <c r="G53" s="30">
        <v>656.54655992999994</v>
      </c>
    </row>
    <row r="54" spans="1:7" s="42" customFormat="1" ht="28.8" x14ac:dyDescent="0.3">
      <c r="A54" s="21">
        <v>2.2799999999999998</v>
      </c>
      <c r="B54" s="22" t="s">
        <v>67</v>
      </c>
      <c r="C54" s="24" t="s">
        <v>24</v>
      </c>
      <c r="D54" s="24"/>
      <c r="E54" s="25">
        <f>VLOOKUP(A54,[1]BNM!$I$1:$M$65536,5,0)</f>
        <v>2.97</v>
      </c>
      <c r="F54" s="25">
        <v>4.88</v>
      </c>
      <c r="G54" s="30">
        <v>4.67</v>
      </c>
    </row>
    <row r="55" spans="1:7" s="42" customFormat="1" x14ac:dyDescent="0.3">
      <c r="A55" s="21">
        <v>2.29</v>
      </c>
      <c r="B55" s="22" t="s">
        <v>68</v>
      </c>
      <c r="C55" s="24" t="s">
        <v>24</v>
      </c>
      <c r="D55" s="43" t="s">
        <v>69</v>
      </c>
      <c r="E55" s="25">
        <f>VLOOKUP(A55,[1]BNM!$I$1:$M$65536,5,0)</f>
        <v>0.4</v>
      </c>
      <c r="F55" s="25">
        <v>0.4</v>
      </c>
      <c r="G55" s="30">
        <v>0.41</v>
      </c>
    </row>
    <row r="56" spans="1:7" s="42" customFormat="1" x14ac:dyDescent="0.3">
      <c r="A56" s="44">
        <v>3</v>
      </c>
      <c r="B56" s="45" t="s">
        <v>70</v>
      </c>
      <c r="C56" s="46"/>
      <c r="D56" s="46"/>
      <c r="E56" s="46"/>
      <c r="F56" s="46"/>
      <c r="G56" s="47"/>
    </row>
    <row r="57" spans="1:7" s="42" customFormat="1" ht="16.2" customHeight="1" x14ac:dyDescent="0.3">
      <c r="A57" s="21">
        <v>3.1</v>
      </c>
      <c r="B57" s="22" t="s">
        <v>71</v>
      </c>
      <c r="C57" s="24" t="s">
        <v>24</v>
      </c>
      <c r="D57" s="24"/>
      <c r="E57" s="25">
        <f>VLOOKUP(A57,[1]BNM!$I$1:$M$65536,5,0)</f>
        <v>0.2</v>
      </c>
      <c r="F57" s="25">
        <v>-0.83</v>
      </c>
      <c r="G57" s="30">
        <v>0.82</v>
      </c>
    </row>
    <row r="58" spans="1:7" s="42" customFormat="1" ht="16.2" x14ac:dyDescent="0.3">
      <c r="A58" s="21">
        <v>3.2</v>
      </c>
      <c r="B58" s="22" t="s">
        <v>72</v>
      </c>
      <c r="C58" s="24" t="s">
        <v>24</v>
      </c>
      <c r="D58" s="24"/>
      <c r="E58" s="25">
        <f>VLOOKUP(A58,[1]BNM!$I$1:$M$65536,5,0)</f>
        <v>1.1499999999999999</v>
      </c>
      <c r="F58" s="25">
        <v>-4.8099999999999996</v>
      </c>
      <c r="G58" s="30">
        <v>4.79</v>
      </c>
    </row>
    <row r="59" spans="1:7" s="42" customFormat="1" x14ac:dyDescent="0.3">
      <c r="A59" s="21">
        <v>3.3</v>
      </c>
      <c r="B59" s="22" t="s">
        <v>73</v>
      </c>
      <c r="C59" s="24" t="s">
        <v>24</v>
      </c>
      <c r="D59" s="24"/>
      <c r="E59" s="25">
        <f>VLOOKUP(A59,[1]BNM!$I$1:$M$65536,5,0)</f>
        <v>41.26</v>
      </c>
      <c r="F59" s="25">
        <v>43.06</v>
      </c>
      <c r="G59" s="30">
        <v>37.33</v>
      </c>
    </row>
    <row r="60" spans="1:7" s="42" customFormat="1" ht="16.2" x14ac:dyDescent="0.3">
      <c r="A60" s="21">
        <v>3.4</v>
      </c>
      <c r="B60" s="22" t="s">
        <v>74</v>
      </c>
      <c r="C60" s="24" t="s">
        <v>24</v>
      </c>
      <c r="D60" s="24"/>
      <c r="E60" s="25">
        <f>VLOOKUP(A60,[1]BNM!$I$1:$M$65536,5,0)</f>
        <v>72.739999999999995</v>
      </c>
      <c r="F60" s="25">
        <v>96.71</v>
      </c>
      <c r="G60" s="30">
        <v>62.96</v>
      </c>
    </row>
    <row r="61" spans="1:7" s="42" customFormat="1" ht="30.6" x14ac:dyDescent="0.3">
      <c r="A61" s="21">
        <v>3.5</v>
      </c>
      <c r="B61" s="22" t="s">
        <v>75</v>
      </c>
      <c r="C61" s="24" t="s">
        <v>24</v>
      </c>
      <c r="D61" s="24"/>
      <c r="E61" s="25">
        <f>VLOOKUP(A61,[1]BNM!$I$1:$M$65536,5,0)</f>
        <v>3.73</v>
      </c>
      <c r="F61" s="25">
        <v>3.55</v>
      </c>
      <c r="G61" s="30">
        <v>3.6</v>
      </c>
    </row>
    <row r="62" spans="1:7" s="42" customFormat="1" ht="16.2" x14ac:dyDescent="0.3">
      <c r="A62" s="21">
        <v>3.6</v>
      </c>
      <c r="B62" s="22" t="s">
        <v>76</v>
      </c>
      <c r="C62" s="24" t="s">
        <v>24</v>
      </c>
      <c r="D62" s="24"/>
      <c r="E62" s="25">
        <f>VLOOKUP(A62,[1]BNM!$I$1:$M$65536,5,0)</f>
        <v>2.5499999999999998</v>
      </c>
      <c r="F62" s="25">
        <v>2.4300000000000002</v>
      </c>
      <c r="G62" s="30">
        <v>2.29</v>
      </c>
    </row>
    <row r="63" spans="1:7" s="42" customFormat="1" ht="16.2" x14ac:dyDescent="0.3">
      <c r="A63" s="21">
        <v>3.7</v>
      </c>
      <c r="B63" s="22" t="s">
        <v>77</v>
      </c>
      <c r="C63" s="24" t="s">
        <v>24</v>
      </c>
      <c r="D63" s="24"/>
      <c r="E63" s="25">
        <f>VLOOKUP(A63,[1]BNM!$I$1:$M$65536,5,0)</f>
        <v>111.19</v>
      </c>
      <c r="F63" s="25">
        <v>82.77</v>
      </c>
      <c r="G63" s="30">
        <v>124.91</v>
      </c>
    </row>
    <row r="64" spans="1:7" x14ac:dyDescent="0.3">
      <c r="A64" s="44">
        <v>4</v>
      </c>
      <c r="B64" s="45" t="s">
        <v>78</v>
      </c>
      <c r="C64" s="46"/>
      <c r="D64" s="46"/>
      <c r="E64" s="46"/>
      <c r="F64" s="46"/>
      <c r="G64" s="47"/>
    </row>
    <row r="65" spans="1:7" ht="16.2" x14ac:dyDescent="0.3">
      <c r="A65" s="21">
        <v>4.0999999999999996</v>
      </c>
      <c r="B65" s="22" t="s">
        <v>79</v>
      </c>
      <c r="C65" s="31"/>
      <c r="D65" s="43" t="s">
        <v>80</v>
      </c>
      <c r="E65" s="25">
        <f>VLOOKUP(A65,[1]BNM!$I$1:$M$65536,5,0)</f>
        <v>0.28999999999999998</v>
      </c>
      <c r="F65" s="25">
        <v>0.28000000000000003</v>
      </c>
      <c r="G65" s="30">
        <v>0.27</v>
      </c>
    </row>
    <row r="66" spans="1:7" ht="16.2" x14ac:dyDescent="0.3">
      <c r="A66" s="21">
        <v>4.2</v>
      </c>
      <c r="B66" s="22" t="s">
        <v>81</v>
      </c>
      <c r="C66" s="24" t="s">
        <v>24</v>
      </c>
      <c r="D66" s="43" t="s">
        <v>82</v>
      </c>
      <c r="E66" s="25">
        <f>VLOOKUP(A66,[1]BNM!$I$1:$M$65536,5,0)</f>
        <v>59.18</v>
      </c>
      <c r="F66" s="25">
        <v>64.12</v>
      </c>
      <c r="G66" s="30">
        <v>66.64</v>
      </c>
    </row>
    <row r="67" spans="1:7" x14ac:dyDescent="0.3">
      <c r="A67" s="21">
        <v>4.3</v>
      </c>
      <c r="B67" s="22" t="s">
        <v>83</v>
      </c>
      <c r="C67" s="24"/>
      <c r="D67" s="43"/>
      <c r="E67" s="24" t="s">
        <v>84</v>
      </c>
      <c r="F67" s="48" t="s">
        <v>84</v>
      </c>
      <c r="G67" s="49" t="s">
        <v>84</v>
      </c>
    </row>
    <row r="68" spans="1:7" x14ac:dyDescent="0.3">
      <c r="A68" s="21" t="s">
        <v>85</v>
      </c>
      <c r="B68" s="22" t="s">
        <v>86</v>
      </c>
      <c r="C68" s="24"/>
      <c r="D68" s="43" t="s">
        <v>87</v>
      </c>
      <c r="E68" s="25">
        <f>VLOOKUP(A68,[1]BNM!$I$1:$M$65536,5,0)</f>
        <v>1.88</v>
      </c>
      <c r="F68" s="25">
        <v>1.44</v>
      </c>
      <c r="G68" s="30">
        <v>1.2</v>
      </c>
    </row>
    <row r="69" spans="1:7" x14ac:dyDescent="0.3">
      <c r="A69" s="21" t="s">
        <v>88</v>
      </c>
      <c r="B69" s="22" t="s">
        <v>89</v>
      </c>
      <c r="C69" s="24"/>
      <c r="D69" s="43" t="s">
        <v>87</v>
      </c>
      <c r="E69" s="25">
        <f>VLOOKUP(A69,[1]BNM!$I$1:$M$65536,5,0)</f>
        <v>36.75</v>
      </c>
      <c r="F69" s="25">
        <v>32.5</v>
      </c>
      <c r="G69" s="30">
        <v>17.36</v>
      </c>
    </row>
    <row r="70" spans="1:7" x14ac:dyDescent="0.3">
      <c r="A70" s="21" t="s">
        <v>90</v>
      </c>
      <c r="B70" s="22" t="s">
        <v>91</v>
      </c>
      <c r="C70" s="24"/>
      <c r="D70" s="43" t="s">
        <v>87</v>
      </c>
      <c r="E70" s="25">
        <f>VLOOKUP(A70,[1]BNM!$I$1:$M$65536,5,0)</f>
        <v>47.5</v>
      </c>
      <c r="F70" s="25">
        <v>44.21</v>
      </c>
      <c r="G70" s="30">
        <v>34.5</v>
      </c>
    </row>
    <row r="71" spans="1:7" x14ac:dyDescent="0.3">
      <c r="A71" s="21" t="s">
        <v>92</v>
      </c>
      <c r="B71" s="22" t="s">
        <v>93</v>
      </c>
      <c r="C71" s="24"/>
      <c r="D71" s="43" t="s">
        <v>87</v>
      </c>
      <c r="E71" s="25">
        <f>VLOOKUP(A71,[1]BNM!$I$1:$M$65536,5,0)</f>
        <v>23.66</v>
      </c>
      <c r="F71" s="25">
        <v>20.59</v>
      </c>
      <c r="G71" s="30">
        <v>18.48</v>
      </c>
    </row>
    <row r="72" spans="1:7" x14ac:dyDescent="0.3">
      <c r="A72" s="21" t="s">
        <v>94</v>
      </c>
      <c r="B72" s="22" t="s">
        <v>95</v>
      </c>
      <c r="C72" s="24"/>
      <c r="D72" s="43" t="s">
        <v>87</v>
      </c>
      <c r="E72" s="25">
        <f>VLOOKUP(A72,[1]BNM!$I$1:$M$65536,5,0)</f>
        <v>19.61</v>
      </c>
      <c r="F72" s="25">
        <v>19.73</v>
      </c>
      <c r="G72" s="30">
        <v>19.850000000000001</v>
      </c>
    </row>
    <row r="73" spans="1:7" ht="28.8" x14ac:dyDescent="0.3">
      <c r="A73" s="21" t="s">
        <v>96</v>
      </c>
      <c r="B73" s="22" t="s">
        <v>97</v>
      </c>
      <c r="C73" s="24" t="s">
        <v>24</v>
      </c>
      <c r="D73" s="24"/>
      <c r="E73" s="25">
        <f>VLOOKUP(A73,[1]BNM!$I$1:$M$65536,5,0)</f>
        <v>154.97</v>
      </c>
      <c r="F73" s="25">
        <v>184.34</v>
      </c>
      <c r="G73" s="30">
        <v>221.92</v>
      </c>
    </row>
    <row r="74" spans="1:7" ht="28.8" x14ac:dyDescent="0.3">
      <c r="A74" s="21">
        <v>4.5</v>
      </c>
      <c r="B74" s="22" t="s">
        <v>98</v>
      </c>
      <c r="C74" s="24" t="s">
        <v>24</v>
      </c>
      <c r="D74" s="24"/>
      <c r="E74" s="25">
        <f>VLOOKUP(A74,[1]BNM!$I$1:$M$65536,5,0)</f>
        <v>49.62</v>
      </c>
      <c r="F74" s="25">
        <v>44.28</v>
      </c>
      <c r="G74" s="30">
        <v>37.270000000000003</v>
      </c>
    </row>
    <row r="75" spans="1:7" ht="28.8" x14ac:dyDescent="0.3">
      <c r="A75" s="21">
        <v>4.5999999999999996</v>
      </c>
      <c r="B75" s="22" t="s">
        <v>99</v>
      </c>
      <c r="C75" s="24" t="s">
        <v>24</v>
      </c>
      <c r="D75" s="24"/>
      <c r="E75" s="25">
        <f>VLOOKUP(A75,[1]BNM!$I$1:$M$65536,5,0)</f>
        <v>47.82</v>
      </c>
      <c r="F75" s="25">
        <v>53.43</v>
      </c>
      <c r="G75" s="30">
        <v>60.44</v>
      </c>
    </row>
    <row r="76" spans="1:7" ht="28.8" x14ac:dyDescent="0.3">
      <c r="A76" s="21">
        <v>4.7</v>
      </c>
      <c r="B76" s="22" t="s">
        <v>100</v>
      </c>
      <c r="C76" s="24" t="s">
        <v>24</v>
      </c>
      <c r="D76" s="24"/>
      <c r="E76" s="25">
        <f>VLOOKUP(A76,[1]BNM!$I$1:$M$65536,5,0)</f>
        <v>62.29</v>
      </c>
      <c r="F76" s="25">
        <v>60.38</v>
      </c>
      <c r="G76" s="30">
        <v>69.13</v>
      </c>
    </row>
    <row r="77" spans="1:7" ht="30.6" x14ac:dyDescent="0.3">
      <c r="A77" s="21">
        <v>4.8</v>
      </c>
      <c r="B77" s="22" t="s">
        <v>101</v>
      </c>
      <c r="C77" s="24" t="s">
        <v>16</v>
      </c>
      <c r="D77" s="24"/>
      <c r="E77" s="25">
        <f>VLOOKUP(A77,[1]BNM!$I$1:$M$65536,5,0)</f>
        <v>50.013490789999999</v>
      </c>
      <c r="F77" s="25">
        <v>49.466054890000002</v>
      </c>
      <c r="G77" s="30">
        <v>55.77429669</v>
      </c>
    </row>
    <row r="78" spans="1:7" ht="16.2" x14ac:dyDescent="0.3">
      <c r="A78" s="21">
        <v>4.9000000000000004</v>
      </c>
      <c r="B78" s="22" t="s">
        <v>102</v>
      </c>
      <c r="C78" s="24" t="s">
        <v>16</v>
      </c>
      <c r="D78" s="24"/>
      <c r="E78" s="25">
        <f>VLOOKUP(A78,[1]BNM!$I$1:$M$65536,5,0)</f>
        <v>13.047632</v>
      </c>
      <c r="F78" s="25">
        <v>11.331353999999999</v>
      </c>
      <c r="G78" s="30">
        <v>20.960595000000001</v>
      </c>
    </row>
    <row r="79" spans="1:7" ht="43.2" x14ac:dyDescent="0.3">
      <c r="A79" s="21" t="s">
        <v>103</v>
      </c>
      <c r="B79" s="22" t="s">
        <v>104</v>
      </c>
      <c r="C79" s="31"/>
      <c r="D79" s="22"/>
      <c r="E79" s="25">
        <f>VLOOKUP(A79,[1]BNM!$I$1:$M$65536,5,0)</f>
        <v>0.12</v>
      </c>
      <c r="F79" s="25">
        <v>0.11</v>
      </c>
      <c r="G79" s="30">
        <v>0.13</v>
      </c>
    </row>
    <row r="80" spans="1:7" ht="28.8" x14ac:dyDescent="0.3">
      <c r="A80" s="21">
        <v>4.1100000000000003</v>
      </c>
      <c r="B80" s="22" t="s">
        <v>105</v>
      </c>
      <c r="C80" s="31"/>
      <c r="D80" s="22"/>
      <c r="E80" s="25">
        <f>VLOOKUP(A80,[1]BNM!$I$1:$M$65536,5,0)</f>
        <v>0.03</v>
      </c>
      <c r="F80" s="25">
        <v>0.03</v>
      </c>
      <c r="G80" s="30">
        <v>0.05</v>
      </c>
    </row>
    <row r="81" spans="1:13" x14ac:dyDescent="0.3">
      <c r="A81" s="44">
        <v>5</v>
      </c>
      <c r="B81" s="45" t="s">
        <v>106</v>
      </c>
      <c r="C81" s="46"/>
      <c r="D81" s="46"/>
      <c r="E81" s="46"/>
      <c r="F81" s="46"/>
      <c r="G81" s="47"/>
    </row>
    <row r="82" spans="1:13" ht="30.6" x14ac:dyDescent="0.3">
      <c r="A82" s="21">
        <v>5.0999999999999996</v>
      </c>
      <c r="B82" s="22" t="s">
        <v>107</v>
      </c>
      <c r="C82" s="24" t="s">
        <v>24</v>
      </c>
      <c r="D82" s="24"/>
      <c r="E82" s="25">
        <f>VLOOKUP(A82,[1]BNM!$I$1:$M$65536,5,0)</f>
        <v>49.69</v>
      </c>
      <c r="F82" s="25">
        <v>49.58</v>
      </c>
      <c r="G82" s="30">
        <v>57.44</v>
      </c>
    </row>
    <row r="83" spans="1:13" ht="30.6" x14ac:dyDescent="0.3">
      <c r="A83" s="21">
        <v>5.2</v>
      </c>
      <c r="B83" s="22" t="s">
        <v>108</v>
      </c>
      <c r="C83" s="24" t="s">
        <v>24</v>
      </c>
      <c r="D83" s="24"/>
      <c r="E83" s="25">
        <f>VLOOKUP(A83,[1]BNM!$I$1:$M$65536,5,0)</f>
        <v>50.33</v>
      </c>
      <c r="F83" s="25">
        <v>49.7</v>
      </c>
      <c r="G83" s="30">
        <v>57.8</v>
      </c>
    </row>
    <row r="84" spans="1:13" x14ac:dyDescent="0.3">
      <c r="A84" s="21">
        <v>5.3</v>
      </c>
      <c r="B84" s="22" t="s">
        <v>109</v>
      </c>
      <c r="C84" s="24" t="s">
        <v>24</v>
      </c>
      <c r="D84" s="24"/>
      <c r="E84" s="25">
        <f>VLOOKUP(A84,[1]BNM!$I$1:$M$65536,5,0)</f>
        <v>45.35</v>
      </c>
      <c r="F84" s="25">
        <v>45.57</v>
      </c>
      <c r="G84" s="30">
        <v>53.84</v>
      </c>
    </row>
    <row r="85" spans="1:13" x14ac:dyDescent="0.3">
      <c r="A85" s="21">
        <v>5.4</v>
      </c>
      <c r="B85" s="22" t="s">
        <v>110</v>
      </c>
      <c r="C85" s="24" t="s">
        <v>24</v>
      </c>
      <c r="D85" s="24"/>
      <c r="E85" s="25">
        <f>VLOOKUP(A85,[1]BNM!$I$1:$M$65536,5,0)</f>
        <v>62.83</v>
      </c>
      <c r="F85" s="25">
        <v>60.77</v>
      </c>
      <c r="G85" s="30">
        <v>69.36</v>
      </c>
    </row>
    <row r="86" spans="1:13" ht="30.6" x14ac:dyDescent="0.3">
      <c r="A86" s="21">
        <v>5.5</v>
      </c>
      <c r="B86" s="22" t="s">
        <v>111</v>
      </c>
      <c r="C86" s="24"/>
      <c r="D86" s="24" t="s">
        <v>60</v>
      </c>
      <c r="E86" s="25">
        <f>VLOOKUP(A86,[1]BNM!$I$1:$M$65536,5,0)</f>
        <v>0.03</v>
      </c>
      <c r="F86" s="25">
        <v>0.09</v>
      </c>
      <c r="G86" s="30">
        <v>0.36</v>
      </c>
    </row>
    <row r="87" spans="1:13" ht="30.6" x14ac:dyDescent="0.3">
      <c r="A87" s="21">
        <v>5.6</v>
      </c>
      <c r="B87" s="22" t="s">
        <v>112</v>
      </c>
      <c r="C87" s="24"/>
      <c r="D87" s="24" t="s">
        <v>113</v>
      </c>
      <c r="E87" s="25">
        <f>VLOOKUP(A87,[1]BNM!$I$1:$M$65536,5,0)</f>
        <v>-0.92</v>
      </c>
      <c r="F87" s="25">
        <v>-0.53</v>
      </c>
      <c r="G87" s="30">
        <v>-2.66</v>
      </c>
    </row>
    <row r="88" spans="1:13" ht="28.8" x14ac:dyDescent="0.3">
      <c r="A88" s="21">
        <v>5.7</v>
      </c>
      <c r="B88" s="22" t="s">
        <v>114</v>
      </c>
      <c r="C88" s="24"/>
      <c r="D88" s="24" t="s">
        <v>63</v>
      </c>
      <c r="E88" s="25">
        <f>VLOOKUP(A88,[1]BNM!$I$1:$M$65536,5,0)</f>
        <v>7.0000000000000007E-2</v>
      </c>
      <c r="F88" s="25">
        <v>0.09</v>
      </c>
      <c r="G88" s="30">
        <v>0.61</v>
      </c>
    </row>
    <row r="89" spans="1:13" ht="29.4" thickBot="1" x14ac:dyDescent="0.35">
      <c r="A89" s="21">
        <v>5.8</v>
      </c>
      <c r="B89" s="22" t="s">
        <v>115</v>
      </c>
      <c r="C89" s="24"/>
      <c r="D89" s="24" t="s">
        <v>116</v>
      </c>
      <c r="E89" s="25">
        <f>VLOOKUP(A89,[1]BNM!$I$1:$M$65536,5,0)</f>
        <v>-1.77</v>
      </c>
      <c r="F89" s="25">
        <v>-0.8</v>
      </c>
      <c r="G89" s="30">
        <v>-3.15</v>
      </c>
    </row>
    <row r="90" spans="1:13" ht="72.599999999999994" thickBot="1" x14ac:dyDescent="0.35">
      <c r="A90" s="21">
        <v>5.9</v>
      </c>
      <c r="B90" s="22" t="s">
        <v>117</v>
      </c>
      <c r="C90" s="24"/>
      <c r="D90" s="24" t="s">
        <v>118</v>
      </c>
      <c r="E90" s="25">
        <f>VLOOKUP(A90,[1]BNM!$I$1:$M$65536,5,0)</f>
        <v>-0.7</v>
      </c>
      <c r="F90" s="25">
        <v>-0.12</v>
      </c>
      <c r="G90" s="25">
        <v>-0.33</v>
      </c>
      <c r="J90" s="50"/>
      <c r="K90" s="50"/>
      <c r="L90" s="50"/>
      <c r="M90" s="50"/>
    </row>
    <row r="91" spans="1:13" x14ac:dyDescent="0.3">
      <c r="A91" s="44">
        <v>6</v>
      </c>
      <c r="B91" s="45" t="s">
        <v>119</v>
      </c>
      <c r="C91" s="46"/>
      <c r="D91" s="46"/>
      <c r="E91" s="46"/>
      <c r="F91" s="46"/>
      <c r="G91" s="47"/>
      <c r="J91" s="41"/>
      <c r="L91" s="51"/>
    </row>
    <row r="92" spans="1:13" ht="15" thickBot="1" x14ac:dyDescent="0.35">
      <c r="A92" s="21">
        <v>6.1</v>
      </c>
      <c r="B92" s="22" t="s">
        <v>120</v>
      </c>
      <c r="C92" s="24" t="s">
        <v>24</v>
      </c>
      <c r="D92" s="24"/>
      <c r="E92" s="25">
        <f>VLOOKUP(A92,[1]BNM!$I$1:$M$65536,5,0)</f>
        <v>2.4300000000000002</v>
      </c>
      <c r="F92" s="25">
        <v>2.63</v>
      </c>
      <c r="G92" s="30">
        <v>2.9</v>
      </c>
    </row>
    <row r="93" spans="1:13" ht="29.4" thickBot="1" x14ac:dyDescent="0.35">
      <c r="A93" s="21">
        <v>6.2</v>
      </c>
      <c r="B93" s="22" t="s">
        <v>121</v>
      </c>
      <c r="C93" s="24" t="s">
        <v>24</v>
      </c>
      <c r="D93" s="24"/>
      <c r="E93" s="25">
        <f>VLOOKUP(A93,[1]BNM!$I$1:$M$65536,5,0)</f>
        <v>1.87</v>
      </c>
      <c r="F93" s="25">
        <v>1.85</v>
      </c>
      <c r="G93" s="30">
        <v>1.78</v>
      </c>
      <c r="J93" s="50"/>
      <c r="K93" s="50"/>
      <c r="L93" s="52"/>
    </row>
    <row r="94" spans="1:13" x14ac:dyDescent="0.3">
      <c r="A94" s="44">
        <v>7</v>
      </c>
      <c r="B94" s="45" t="s">
        <v>122</v>
      </c>
      <c r="C94" s="46"/>
      <c r="D94" s="46"/>
      <c r="E94" s="46"/>
      <c r="F94" s="46"/>
      <c r="G94" s="47"/>
      <c r="J94" s="41"/>
    </row>
    <row r="95" spans="1:13" ht="16.2" x14ac:dyDescent="0.3">
      <c r="A95" s="21">
        <v>7.1</v>
      </c>
      <c r="B95" s="22" t="s">
        <v>123</v>
      </c>
      <c r="C95" s="24" t="s">
        <v>124</v>
      </c>
      <c r="D95" s="24"/>
      <c r="E95" s="27">
        <f>VLOOKUP(A95,[1]BNM!$I$1:$M$65536,5,0)</f>
        <v>109</v>
      </c>
      <c r="F95" s="27">
        <v>109</v>
      </c>
      <c r="G95" s="28">
        <v>107</v>
      </c>
    </row>
    <row r="96" spans="1:13" ht="15.6" x14ac:dyDescent="0.3">
      <c r="A96" s="53">
        <v>7.2</v>
      </c>
      <c r="B96" s="54" t="s">
        <v>125</v>
      </c>
      <c r="C96" s="24" t="s">
        <v>124</v>
      </c>
      <c r="D96" s="22"/>
      <c r="E96" s="55">
        <f>VLOOKUP(A96,[1]BNM!$I$1:$M$65536,5,0)</f>
        <v>5</v>
      </c>
      <c r="F96" s="27">
        <v>5</v>
      </c>
      <c r="G96" s="56">
        <v>5</v>
      </c>
    </row>
    <row r="97" spans="1:7" ht="15.6" x14ac:dyDescent="0.3">
      <c r="A97" s="53"/>
      <c r="B97" s="57" t="s">
        <v>126</v>
      </c>
      <c r="C97" s="24" t="s">
        <v>124</v>
      </c>
      <c r="D97" s="22"/>
      <c r="E97" s="55">
        <v>4</v>
      </c>
      <c r="F97" s="27">
        <v>4</v>
      </c>
      <c r="G97" s="56">
        <v>4</v>
      </c>
    </row>
    <row r="98" spans="1:7" ht="15.6" x14ac:dyDescent="0.3">
      <c r="A98" s="53"/>
      <c r="B98" s="57" t="s">
        <v>127</v>
      </c>
      <c r="C98" s="24" t="s">
        <v>124</v>
      </c>
      <c r="D98" s="22"/>
      <c r="E98" s="55">
        <v>1</v>
      </c>
      <c r="F98" s="27">
        <v>1</v>
      </c>
      <c r="G98" s="56">
        <v>1</v>
      </c>
    </row>
    <row r="99" spans="1:7" ht="16.2" thickBot="1" x14ac:dyDescent="0.35">
      <c r="A99" s="58"/>
      <c r="B99" s="59" t="s">
        <v>128</v>
      </c>
      <c r="C99" s="34" t="s">
        <v>124</v>
      </c>
      <c r="D99" s="33"/>
      <c r="E99" s="60">
        <v>0</v>
      </c>
      <c r="F99" s="60">
        <v>0</v>
      </c>
      <c r="G99" s="61">
        <v>0</v>
      </c>
    </row>
    <row r="100" spans="1:7" x14ac:dyDescent="0.3">
      <c r="B100" s="62" t="s">
        <v>129</v>
      </c>
    </row>
    <row r="103" spans="1:7" x14ac:dyDescent="0.3">
      <c r="A103" s="63"/>
      <c r="B103" s="63"/>
      <c r="C103" s="63"/>
      <c r="D103" s="63"/>
      <c r="E103" s="63"/>
      <c r="F103" s="63"/>
      <c r="G103" s="63"/>
    </row>
    <row r="104" spans="1:7" s="63" customFormat="1" ht="13.8" x14ac:dyDescent="0.3">
      <c r="B104" s="64" t="s">
        <v>130</v>
      </c>
      <c r="D104" s="65"/>
      <c r="E104" s="66"/>
    </row>
    <row r="105" spans="1:7" s="63" customFormat="1" ht="13.8" x14ac:dyDescent="0.3">
      <c r="B105" s="64"/>
      <c r="E105" s="67"/>
    </row>
    <row r="106" spans="1:7" s="63" customFormat="1" ht="13.8" x14ac:dyDescent="0.3">
      <c r="B106" s="64"/>
      <c r="E106" s="67"/>
    </row>
    <row r="107" spans="1:7" s="63" customFormat="1" ht="13.8" x14ac:dyDescent="0.3">
      <c r="B107" s="64" t="s">
        <v>131</v>
      </c>
      <c r="D107" s="65"/>
      <c r="E107" s="66"/>
    </row>
    <row r="108" spans="1:7" s="63" customFormat="1" ht="13.2" x14ac:dyDescent="0.2">
      <c r="B108" s="68" t="s">
        <v>132</v>
      </c>
      <c r="E108" s="67"/>
    </row>
    <row r="109" spans="1:7" s="63" customFormat="1" x14ac:dyDescent="0.3">
      <c r="A109" s="1"/>
      <c r="B109" s="1"/>
      <c r="C109" s="1"/>
      <c r="D109" s="1"/>
      <c r="E109" s="1"/>
      <c r="F109" s="1"/>
      <c r="G109" s="1"/>
    </row>
    <row r="111" spans="1:7" ht="14.4" customHeight="1" x14ac:dyDescent="0.3"/>
    <row r="112" spans="1:7" x14ac:dyDescent="0.3">
      <c r="A112" s="69" t="s">
        <v>133</v>
      </c>
      <c r="B112" s="69"/>
      <c r="C112" s="69"/>
      <c r="D112" s="69"/>
      <c r="E112" s="69"/>
      <c r="F112" s="69"/>
    </row>
    <row r="113" spans="1:6" ht="14.4" customHeight="1" x14ac:dyDescent="0.3">
      <c r="A113" s="69" t="s">
        <v>134</v>
      </c>
      <c r="B113" s="69"/>
      <c r="C113" s="69"/>
      <c r="D113" s="69"/>
      <c r="E113" s="69"/>
      <c r="F113" s="69"/>
    </row>
    <row r="114" spans="1:6" ht="14.4" customHeight="1" x14ac:dyDescent="0.3">
      <c r="A114" s="69" t="s">
        <v>135</v>
      </c>
      <c r="B114" s="69"/>
      <c r="C114" s="69"/>
      <c r="D114" s="69"/>
      <c r="E114" s="69"/>
      <c r="F114" s="69"/>
    </row>
    <row r="115" spans="1:6" ht="14.4" customHeight="1" x14ac:dyDescent="0.3">
      <c r="A115" s="69" t="s">
        <v>136</v>
      </c>
      <c r="B115" s="69"/>
      <c r="C115" s="69"/>
      <c r="D115" s="69"/>
      <c r="E115" s="69"/>
      <c r="F115" s="69"/>
    </row>
    <row r="116" spans="1:6" ht="14.4" customHeight="1" x14ac:dyDescent="0.3">
      <c r="A116" s="69" t="s">
        <v>137</v>
      </c>
      <c r="B116" s="69"/>
      <c r="C116" s="69"/>
      <c r="D116" s="69"/>
      <c r="E116" s="69"/>
      <c r="F116" s="69"/>
    </row>
    <row r="117" spans="1:6" ht="14.4" customHeight="1" x14ac:dyDescent="0.3">
      <c r="A117" s="69" t="s">
        <v>138</v>
      </c>
      <c r="B117" s="69"/>
      <c r="C117" s="69"/>
      <c r="D117" s="69"/>
      <c r="E117" s="69"/>
      <c r="F117" s="69"/>
    </row>
    <row r="118" spans="1:6" ht="14.4" customHeight="1" x14ac:dyDescent="0.3">
      <c r="A118" s="70" t="s">
        <v>139</v>
      </c>
      <c r="B118" s="70"/>
      <c r="C118" s="70"/>
      <c r="D118" s="70"/>
      <c r="E118" s="70"/>
      <c r="F118" s="70"/>
    </row>
    <row r="119" spans="1:6" ht="14.4" customHeight="1" x14ac:dyDescent="0.3">
      <c r="A119" s="69" t="s">
        <v>140</v>
      </c>
      <c r="B119" s="69"/>
      <c r="C119" s="69"/>
      <c r="D119" s="69"/>
      <c r="E119" s="69"/>
      <c r="F119" s="69"/>
    </row>
    <row r="120" spans="1:6" ht="14.4" customHeight="1" x14ac:dyDescent="0.3">
      <c r="A120" s="69" t="s">
        <v>141</v>
      </c>
      <c r="B120" s="69"/>
      <c r="C120" s="69"/>
      <c r="D120" s="69"/>
      <c r="E120" s="69"/>
      <c r="F120" s="69"/>
    </row>
    <row r="121" spans="1:6" ht="14.4" customHeight="1" x14ac:dyDescent="0.3">
      <c r="A121" s="71" t="s">
        <v>142</v>
      </c>
      <c r="B121" s="69"/>
      <c r="C121" s="69"/>
      <c r="D121" s="69"/>
      <c r="E121" s="69"/>
      <c r="F121" s="69"/>
    </row>
    <row r="122" spans="1:6" ht="14.4" customHeight="1" x14ac:dyDescent="0.3">
      <c r="A122" s="69" t="s">
        <v>143</v>
      </c>
      <c r="B122" s="69"/>
      <c r="C122" s="69"/>
      <c r="D122" s="69"/>
      <c r="E122" s="69"/>
      <c r="F122" s="69"/>
    </row>
    <row r="123" spans="1:6" ht="14.4" customHeight="1" x14ac:dyDescent="0.3">
      <c r="A123" s="69" t="s">
        <v>144</v>
      </c>
      <c r="B123" s="69"/>
      <c r="C123" s="69"/>
      <c r="D123" s="69"/>
      <c r="E123" s="69"/>
      <c r="F123" s="69"/>
    </row>
    <row r="124" spans="1:6" x14ac:dyDescent="0.3">
      <c r="A124" s="69" t="s">
        <v>145</v>
      </c>
      <c r="B124" s="69"/>
      <c r="C124" s="69"/>
      <c r="D124" s="69"/>
      <c r="E124" s="69"/>
      <c r="F124" s="69"/>
    </row>
    <row r="125" spans="1:6" x14ac:dyDescent="0.3">
      <c r="A125" s="69" t="s">
        <v>146</v>
      </c>
      <c r="B125" s="69"/>
      <c r="C125" s="69"/>
      <c r="D125" s="69"/>
      <c r="E125" s="69"/>
      <c r="F125" s="69"/>
    </row>
    <row r="126" spans="1:6" x14ac:dyDescent="0.3">
      <c r="A126" s="69" t="s">
        <v>147</v>
      </c>
      <c r="B126" s="69"/>
      <c r="C126" s="69"/>
      <c r="D126" s="69"/>
      <c r="E126" s="69"/>
      <c r="F126" s="69"/>
    </row>
    <row r="127" spans="1:6" x14ac:dyDescent="0.3">
      <c r="A127" s="69" t="s">
        <v>148</v>
      </c>
      <c r="B127" s="69"/>
      <c r="C127" s="69"/>
      <c r="D127" s="69"/>
      <c r="E127" s="69"/>
      <c r="F127" s="69"/>
    </row>
    <row r="128" spans="1:6" x14ac:dyDescent="0.3">
      <c r="A128" s="69" t="s">
        <v>149</v>
      </c>
      <c r="B128" s="69"/>
      <c r="C128" s="69"/>
      <c r="D128" s="69"/>
      <c r="E128" s="69"/>
      <c r="F128" s="69"/>
    </row>
    <row r="129" spans="1:6" x14ac:dyDescent="0.3">
      <c r="A129" s="69" t="s">
        <v>150</v>
      </c>
      <c r="B129" s="69"/>
      <c r="C129" s="69"/>
      <c r="D129" s="69"/>
      <c r="E129" s="69"/>
      <c r="F129" s="69"/>
    </row>
    <row r="130" spans="1:6" x14ac:dyDescent="0.3">
      <c r="A130" s="69" t="s">
        <v>151</v>
      </c>
      <c r="B130" s="69"/>
      <c r="C130" s="69"/>
      <c r="D130" s="69"/>
      <c r="E130" s="69"/>
      <c r="F130" s="69"/>
    </row>
    <row r="131" spans="1:6" ht="14.4" customHeight="1" x14ac:dyDescent="0.3">
      <c r="A131" s="69" t="s">
        <v>152</v>
      </c>
      <c r="B131" s="69"/>
      <c r="C131" s="69"/>
      <c r="D131" s="69"/>
      <c r="E131" s="69"/>
      <c r="F131" s="69"/>
    </row>
    <row r="132" spans="1:6" x14ac:dyDescent="0.3">
      <c r="A132" s="71" t="s">
        <v>153</v>
      </c>
      <c r="B132" s="69"/>
      <c r="C132" s="69"/>
      <c r="D132" s="69"/>
      <c r="E132" s="69"/>
      <c r="F132" s="69"/>
    </row>
    <row r="133" spans="1:6" x14ac:dyDescent="0.3">
      <c r="A133" s="71" t="s">
        <v>154</v>
      </c>
      <c r="B133" s="69"/>
      <c r="C133" s="69"/>
      <c r="D133" s="69"/>
      <c r="E133" s="69"/>
      <c r="F133" s="69"/>
    </row>
  </sheetData>
  <mergeCells count="42">
    <mergeCell ref="A128:F128"/>
    <mergeCell ref="A129:F129"/>
    <mergeCell ref="A130:F130"/>
    <mergeCell ref="A131:F131"/>
    <mergeCell ref="A132:F132"/>
    <mergeCell ref="A133:F133"/>
    <mergeCell ref="A122:F122"/>
    <mergeCell ref="A123:F123"/>
    <mergeCell ref="A124:F124"/>
    <mergeCell ref="A125:F125"/>
    <mergeCell ref="A126:F126"/>
    <mergeCell ref="A127:F127"/>
    <mergeCell ref="A116:F116"/>
    <mergeCell ref="A117:F117"/>
    <mergeCell ref="A118:F118"/>
    <mergeCell ref="A119:F119"/>
    <mergeCell ref="A120:F120"/>
    <mergeCell ref="A121:F121"/>
    <mergeCell ref="B94:G94"/>
    <mergeCell ref="A96:A99"/>
    <mergeCell ref="A112:F112"/>
    <mergeCell ref="A113:F113"/>
    <mergeCell ref="A114:F114"/>
    <mergeCell ref="A115:F115"/>
    <mergeCell ref="B13:G13"/>
    <mergeCell ref="B26:G26"/>
    <mergeCell ref="B56:G56"/>
    <mergeCell ref="B64:G64"/>
    <mergeCell ref="B81:G81"/>
    <mergeCell ref="B91:G91"/>
    <mergeCell ref="B8:G8"/>
    <mergeCell ref="A10:A12"/>
    <mergeCell ref="B10:B12"/>
    <mergeCell ref="C10:C12"/>
    <mergeCell ref="D10:D12"/>
    <mergeCell ref="E10:G10"/>
    <mergeCell ref="B1:G1"/>
    <mergeCell ref="B2:G2"/>
    <mergeCell ref="B3:G3"/>
    <mergeCell ref="B5:G5"/>
    <mergeCell ref="B6:G6"/>
    <mergeCell ref="B7:G7"/>
  </mergeCells>
  <pageMargins left="0.7" right="0.7" top="0.75" bottom="0.75" header="0.3" footer="0.3"/>
  <pageSetup orientation="portrait" horizontalDpi="300" verticalDpi="300" r:id="rId1"/>
  <headerFooter>
    <oddFooter>&amp;C&amp;"Calibri,Regular"&amp;11&amp;I&amp;K000080BCR Chisinau S.A. -&amp;K000000 &amp;K00C000Public</oddFooter>
    <evenFooter>&amp;C&amp;"Calibri,Regular"&amp;11&amp;I&amp;K000080BCR Chisinau S.A. -&amp;K000000 &amp;K00C000Public</evenFooter>
    <firstFooter>&amp;C&amp;"Calibri,Regular"&amp;11&amp;I&amp;K000080BCR Chisinau S.A. -&amp;K000000 &amp;K00C000Public</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89ed60ec-5ae4-4f06-af90-dfc83eb18f0a" origin="userSelected">
  <element uid="id_classification_nonbusiness" value=""/>
</sisl>
</file>

<file path=customXml/itemProps1.xml><?xml version="1.0" encoding="utf-8"?>
<ds:datastoreItem xmlns:ds="http://schemas.openxmlformats.org/officeDocument/2006/customXml" ds:itemID="{E436F5A2-D137-49CE-9CF0-B5EB2AF713F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2021-04-23T12:27:53Z</dcterms:created>
  <dcterms:modified xsi:type="dcterms:W3CDTF">2021-04-23T12:28:46Z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9e026a7a-ffa0-43b2-a208-15746c75222e</vt:lpwstr>
  </property>
  <property fmtid="{D5CDD505-2E9C-101B-9397-08002B2CF9AE}" pid="3" name="bjSaver">
    <vt:lpwstr>MK3B9UNM1Db7YqiorVQ2e9jK7NqOsa05</vt:lpwstr>
  </property>
  <property fmtid="{D5CDD505-2E9C-101B-9397-08002B2CF9AE}" pid="4" name="bjDocumentLabelXML">
    <vt:lpwstr>&lt;?xml version="1.0" encoding="us-ascii"?&gt;&lt;sisl xmlns:xsd="http://www.w3.org/2001/XMLSchema" xmlns:xsi="http://www.w3.org/2001/XMLSchema-instance" sislVersion="0" policy="89ed60ec-5ae4-4f06-af90-dfc83eb18f0a"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BCR Chisinau S.A. - Public</vt:lpwstr>
  </property>
  <property fmtid="{D5CDD505-2E9C-101B-9397-08002B2CF9AE}" pid="7" name="bjCentreFooterLabel-first">
    <vt:lpwstr>&amp;"Calibri,Regular"&amp;11&amp;I&amp;K000080BCR Chisinau S.A. -&amp;K000000 &amp;K00C000Public</vt:lpwstr>
  </property>
  <property fmtid="{D5CDD505-2E9C-101B-9397-08002B2CF9AE}" pid="8" name="bjCentreFooterLabel-even">
    <vt:lpwstr>&amp;"Calibri,Regular"&amp;11&amp;I&amp;K000080BCR Chisinau S.A. -&amp;K000000 &amp;K00C000Public</vt:lpwstr>
  </property>
  <property fmtid="{D5CDD505-2E9C-101B-9397-08002B2CF9AE}" pid="9" name="bjCentreFooterLabel">
    <vt:lpwstr>&amp;"Calibri,Regular"&amp;11&amp;I&amp;K000080BCR Chisinau S.A. -&amp;K000000 &amp;K00C000Public</vt:lpwstr>
  </property>
</Properties>
</file>