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ord0313D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4" i="2" l="1"/>
  <c r="D15" i="2" s="1"/>
  <c r="D13" i="2"/>
  <c r="E14" i="2" s="1"/>
  <c r="H12" i="2"/>
  <c r="G12" i="2"/>
  <c r="F12" i="2"/>
  <c r="E12" i="2"/>
  <c r="D12" i="2"/>
  <c r="H11" i="2"/>
  <c r="G11" i="2"/>
  <c r="F11" i="2"/>
  <c r="E11" i="2"/>
  <c r="D11" i="2"/>
  <c r="C6" i="2"/>
  <c r="E13" i="2" l="1"/>
  <c r="F14" i="2" s="1"/>
  <c r="E15" i="2"/>
  <c r="F15" i="2" l="1"/>
  <c r="F13" i="2"/>
  <c r="G14" i="2" s="1"/>
  <c r="G13" i="2" l="1"/>
  <c r="H14" i="2" s="1"/>
  <c r="G15" i="2"/>
  <c r="H13" i="2" l="1"/>
  <c r="H15" i="2"/>
</calcChain>
</file>

<file path=xl/sharedStrings.xml><?xml version="1.0" encoding="utf-8"?>
<sst xmlns="http://schemas.openxmlformats.org/spreadsheetml/2006/main" count="34" uniqueCount="29">
  <si>
    <t>RNCBMD2X</t>
  </si>
  <si>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</si>
  <si>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</si>
  <si>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</si>
  <si>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</si>
  <si>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</si>
  <si>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</si>
  <si>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</si>
  <si>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</si>
  <si>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</si>
  <si>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</si>
  <si>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</si>
  <si>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</si>
  <si>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</si>
  <si>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</si>
  <si>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</si>
  <si>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</si>
  <si>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</si>
  <si>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</si>
  <si>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</si>
  <si>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</si>
  <si>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</si>
  <si>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 (LN)</t>
  </si>
  <si>
    <t>Excedent de lichiditate</t>
  </si>
  <si>
    <t>Lichiditatea efectivă ajustată (LEA)</t>
  </si>
  <si>
    <t>Principiul III (KpIII =LEA/LN)"</t>
  </si>
  <si>
    <t>Presedinte  Executiv   Juan Luis Martin Ortigosa</t>
  </si>
  <si>
    <t>Contabil sef   Victoria Galben</t>
  </si>
  <si>
    <t>Executor: Iulian Suleac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</si>
</sst>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</font>
    <font>
      <sz val="10"/>
      <name val="Arial"/>
      <family val="2"/>
    </font>
    <font>
      <sz val="10"/>
      <color indexed="8"/>
      <name val="PermianSansTypeface"/>
    </font>
    <font>
      <b/>
      <sz val="10"/>
      <color indexed="8"/>
      <name val="PermianSansTypeface"/>
    </font>
    <font>
      <b/>
      <sz val="12"/>
      <color indexed="8"/>
      <name val="PermianSansTypeface"/>
    </font>
    <font>
      <sz val="11"/>
      <color indexed="8"/>
      <name val="PermianSansTypeface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vertical="center" wrapText="1"/>
    </xf>
    <xf numFmtId="3" fontId="2" fillId="0" borderId="6" xfId="1" applyNumberFormat="1" applyFont="1" applyBorder="1" applyAlignment="1">
      <alignment vertical="center"/>
    </xf>
    <xf numFmtId="2" fontId="0" fillId="0" borderId="0" xfId="0" applyNumberFormat="1"/>
    <xf numFmtId="0" fontId="2" fillId="0" borderId="2" xfId="1" applyFont="1" applyBorder="1" applyAlignment="1">
      <alignment horizontal="center" vertical="center"/>
    </xf>
    <xf numFmtId="2" fontId="2" fillId="0" borderId="6" xfId="1" applyNumberFormat="1" applyFont="1" applyBorder="1" applyAlignment="1">
      <alignment vertical="center"/>
    </xf>
    <xf numFmtId="2" fontId="1" fillId="0" borderId="0" xfId="1" applyNumberFormat="1"/>
    <xf numFmtId="3" fontId="1" fillId="0" borderId="0" xfId="1" applyNumberFormat="1"/>
    <xf numFmtId="164" fontId="1" fillId="0" borderId="0" xfId="1" applyNumberFormat="1"/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3" fontId="1" fillId="0" borderId="8" xfId="1" applyNumberFormat="1" applyBorder="1"/>
    <xf numFmtId="0" fontId="3" fillId="0" borderId="0" xfId="1" applyFont="1" applyAlignment="1">
      <alignment horizontal="left" vertical="center"/>
    </xf>
    <xf numFmtId="0" fontId="0" fillId="0" borderId="0" xfId="1" applyFont="1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6" fillId="0" borderId="5" xfId="1" applyFont="1" applyBorder="1"/>
    <xf numFmtId="0" fontId="3" fillId="2" borderId="2" xfId="1" applyFont="1" applyFill="1" applyBorder="1" applyAlignment="1">
      <alignment horizontal="center" vertical="center" wrapText="1"/>
    </xf>
    <xf numFmtId="0" fontId="6" fillId="0" borderId="3" xfId="1" applyFont="1" applyBorder="1"/>
    <xf numFmtId="0" fontId="6" fillId="0" borderId="4" xfId="1" applyFont="1" applyBorder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iana.Petreanu/Documents/BNM/2020/02/10/ORD_3_13_-_Lichiditatea_29.0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0313A"/>
      <sheetName val="ord0313B"/>
      <sheetName val="ord0313C"/>
      <sheetName val="ord0313D"/>
      <sheetName val="ctx"/>
      <sheetName val="Bilant activ"/>
      <sheetName val="Bilant Pasiv"/>
      <sheetName val="B1"/>
      <sheetName val="B1 GROUPINGTOTAL"/>
      <sheetName val="B1 GROUPING"/>
      <sheetName val="B2.1"/>
      <sheetName val="B2.1 GROUPINGTOTAL"/>
      <sheetName val="B2.1 GROUPING"/>
      <sheetName val="B2.2"/>
      <sheetName val="B2.2 GROUPING"/>
      <sheetName val="B2.2 GROUPINGTOTAL"/>
      <sheetName val="B2.3"/>
      <sheetName val="B2.3 GROUPING"/>
      <sheetName val="B2.3 GROUPINGTOTAL"/>
      <sheetName val="B3.2 man"/>
      <sheetName val="B6.1"/>
      <sheetName val="B6.1 GROUPING"/>
      <sheetName val="B6.1 GROUPINGTOTAL"/>
      <sheetName val="B6.2.3"/>
      <sheetName val="B6.2.3 Grouping"/>
      <sheetName val="B7.1.2"/>
      <sheetName val="B7.1.2 GROUPING"/>
      <sheetName val="B7.1.3"/>
      <sheetName val="B7.1.3 GROUPING"/>
      <sheetName val="B8.0 man"/>
      <sheetName val="B8.0 GROUPING"/>
      <sheetName val="B8.0 GROUPINGTOTAL"/>
      <sheetName val="C1.1"/>
      <sheetName val="C1.1 GROUPING"/>
      <sheetName val="C1.1 GROUPINGTOTAL"/>
      <sheetName val="C1.2 GROUPING"/>
      <sheetName val="C1.2"/>
      <sheetName val="C1.2 GROUPINGTOTAL"/>
      <sheetName val="C1.3"/>
      <sheetName val="C1.3 GROUPING"/>
      <sheetName val="C1.3 GROUPINGTOTAL"/>
      <sheetName val="C4.1 man"/>
      <sheetName val="C4.1 man Grouping"/>
      <sheetName val="C4.2 man"/>
      <sheetName val="C4.2 man GROUPING"/>
      <sheetName val="C4.3 man"/>
      <sheetName val="C4.3 man GROUPING"/>
      <sheetName val="C4.4"/>
      <sheetName val="C4.4 GROUPING"/>
      <sheetName val="C4.4 GROUPINGTOTAL"/>
      <sheetName val="C4.7"/>
      <sheetName val="C4.7 GROUPING"/>
      <sheetName val="C4.7 GROUPINGTOTAL"/>
      <sheetName val="C5.0 man"/>
      <sheetName val="C5.0 Grouping"/>
    </sheetNames>
    <sheetDataSet>
      <sheetData sheetId="0"/>
      <sheetData sheetId="1">
        <row r="6">
          <cell r="C6" t="str">
            <v>la situatia din 29/02/2020</v>
          </cell>
        </row>
        <row r="49">
          <cell r="J49">
            <v>1178736029</v>
          </cell>
          <cell r="K49">
            <v>105831433</v>
          </cell>
          <cell r="L49">
            <v>120761991</v>
          </cell>
          <cell r="M49">
            <v>209093925</v>
          </cell>
          <cell r="N49">
            <v>580136322</v>
          </cell>
        </row>
      </sheetData>
      <sheetData sheetId="2">
        <row r="40">
          <cell r="J40">
            <v>484040480</v>
          </cell>
          <cell r="K40">
            <v>20352966</v>
          </cell>
          <cell r="L40">
            <v>20660136</v>
          </cell>
          <cell r="M40">
            <v>29806051</v>
          </cell>
          <cell r="N40">
            <v>54953020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outlinePr summaryBelow="0" summaryRight="0"/>
    <pageSetUpPr autoPageBreaks="0" fitToPage="1"/>
  </sheetPr>
  <dimension ref="A1:I41"/>
  <sheetViews>
    <sheetView tabSelected="1" zoomScaleNormal="100" workbookViewId="0">
      <selection activeCell="C7" sqref="C7"/>
    </sheetView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  <col min="9" max="9" width="12.140625" bestFit="1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</row>
    <row r="2" spans="1:9" ht="15" customHeight="1">
      <c r="A2" s="1"/>
      <c r="B2" s="23" t="s">
        <v>0</v>
      </c>
      <c r="C2" s="24"/>
      <c r="D2" s="1"/>
      <c r="E2" s="1"/>
      <c r="F2" s="1"/>
      <c r="G2" s="1"/>
      <c r="H2" s="2" t="s">
        <v>1</v>
      </c>
    </row>
    <row r="3" spans="1:9" ht="15" customHeight="1">
      <c r="A3" s="1"/>
      <c r="B3" s="25" t="s">
        <v>2</v>
      </c>
      <c r="C3" s="24"/>
      <c r="D3" s="1"/>
      <c r="E3" s="1"/>
      <c r="F3" s="1"/>
      <c r="G3" s="1"/>
      <c r="H3" s="3" t="s">
        <v>3</v>
      </c>
    </row>
    <row r="4" spans="1:9" ht="15" customHeight="1">
      <c r="A4" s="1"/>
      <c r="B4" s="4"/>
      <c r="C4" s="1"/>
      <c r="D4" s="1"/>
      <c r="E4" s="1"/>
      <c r="F4" s="1"/>
      <c r="G4" s="1"/>
      <c r="H4" s="1"/>
    </row>
    <row r="5" spans="1:9" ht="15" customHeight="1">
      <c r="A5" s="1"/>
      <c r="B5" s="26" t="s">
        <v>4</v>
      </c>
      <c r="C5" s="24"/>
      <c r="D5" s="24"/>
      <c r="E5" s="24"/>
      <c r="F5" s="24"/>
      <c r="G5" s="24"/>
      <c r="H5" s="24"/>
    </row>
    <row r="6" spans="1:9" ht="15" customHeight="1">
      <c r="A6" s="1"/>
      <c r="B6" s="4"/>
      <c r="C6" s="5" t="str">
        <f>[1]ord0313B!C6</f>
        <v>la situatia din 29/02/2020</v>
      </c>
      <c r="D6" s="1"/>
      <c r="E6" s="1"/>
      <c r="F6" s="1"/>
      <c r="G6" s="1"/>
      <c r="H6" s="5"/>
    </row>
    <row r="7" spans="1:9" ht="15" customHeight="1">
      <c r="A7" s="1"/>
      <c r="B7" s="4"/>
      <c r="C7" s="1"/>
      <c r="D7" s="1"/>
      <c r="E7" s="1"/>
      <c r="F7" s="1"/>
      <c r="G7" s="1"/>
      <c r="H7" s="3" t="s">
        <v>5</v>
      </c>
    </row>
    <row r="8" spans="1:9" ht="15" customHeight="1">
      <c r="A8" s="1"/>
      <c r="B8" s="27" t="s">
        <v>6</v>
      </c>
      <c r="C8" s="27" t="s">
        <v>7</v>
      </c>
      <c r="D8" s="29" t="s">
        <v>8</v>
      </c>
      <c r="E8" s="30"/>
      <c r="F8" s="30"/>
      <c r="G8" s="30"/>
      <c r="H8" s="31"/>
    </row>
    <row r="9" spans="1:9" ht="25.35" customHeight="1">
      <c r="A9" s="1"/>
      <c r="B9" s="28"/>
      <c r="C9" s="28"/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</row>
    <row r="10" spans="1:9" ht="15" customHeight="1">
      <c r="A10" s="1"/>
      <c r="B10" s="7" t="s">
        <v>14</v>
      </c>
      <c r="C10" s="8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</row>
    <row r="11" spans="1:9" ht="15" customHeight="1">
      <c r="A11" s="1"/>
      <c r="B11" s="10" t="s">
        <v>16</v>
      </c>
      <c r="C11" s="11" t="s">
        <v>21</v>
      </c>
      <c r="D11" s="12">
        <f>[1]ord0313B!J49</f>
        <v>1178736029</v>
      </c>
      <c r="E11" s="12">
        <f>[1]ord0313B!K49</f>
        <v>105831433</v>
      </c>
      <c r="F11" s="12">
        <f>[1]ord0313B!L49</f>
        <v>120761991</v>
      </c>
      <c r="G11" s="12">
        <f>[1]ord0313B!M49</f>
        <v>209093925</v>
      </c>
      <c r="H11" s="12">
        <f>[1]ord0313B!N49</f>
        <v>580136322</v>
      </c>
      <c r="I11" s="13"/>
    </row>
    <row r="12" spans="1:9" ht="15" customHeight="1">
      <c r="A12" s="1"/>
      <c r="B12" s="14" t="s">
        <v>17</v>
      </c>
      <c r="C12" s="11" t="s">
        <v>22</v>
      </c>
      <c r="D12" s="12">
        <f>[1]ord0313C!J40</f>
        <v>484040480</v>
      </c>
      <c r="E12" s="12">
        <f>[1]ord0313C!K40</f>
        <v>20352966</v>
      </c>
      <c r="F12" s="12">
        <f>[1]ord0313C!L40</f>
        <v>20660136</v>
      </c>
      <c r="G12" s="12">
        <f>[1]ord0313C!M40</f>
        <v>29806051</v>
      </c>
      <c r="H12" s="12">
        <f>[1]ord0313C!N40</f>
        <v>54953020</v>
      </c>
    </row>
    <row r="13" spans="1:9" ht="15" customHeight="1">
      <c r="A13" s="1"/>
      <c r="B13" s="14" t="s">
        <v>18</v>
      </c>
      <c r="C13" s="11" t="s">
        <v>23</v>
      </c>
      <c r="D13" s="12">
        <f>D14-D12</f>
        <v>694695549</v>
      </c>
      <c r="E13" s="12">
        <f>E14-E12</f>
        <v>780174016</v>
      </c>
      <c r="F13" s="12">
        <f>F14-F12</f>
        <v>880275871</v>
      </c>
      <c r="G13" s="12">
        <f>G14-G12</f>
        <v>1059563745</v>
      </c>
      <c r="H13" s="12">
        <f>H14-H12</f>
        <v>1584747047</v>
      </c>
    </row>
    <row r="14" spans="1:9" ht="15" customHeight="1">
      <c r="A14" s="1"/>
      <c r="B14" s="14" t="s">
        <v>19</v>
      </c>
      <c r="C14" s="11" t="s">
        <v>24</v>
      </c>
      <c r="D14" s="12">
        <f>D11</f>
        <v>1178736029</v>
      </c>
      <c r="E14" s="12">
        <f>E11+D13</f>
        <v>800526982</v>
      </c>
      <c r="F14" s="12">
        <f>F11+E13</f>
        <v>900936007</v>
      </c>
      <c r="G14" s="12">
        <f>G11+F13</f>
        <v>1089369796</v>
      </c>
      <c r="H14" s="12">
        <f>H11+G13</f>
        <v>1639700067</v>
      </c>
    </row>
    <row r="15" spans="1:9" ht="15" customHeight="1">
      <c r="A15" s="1"/>
      <c r="B15" s="14" t="s">
        <v>20</v>
      </c>
      <c r="C15" s="11" t="s">
        <v>25</v>
      </c>
      <c r="D15" s="15">
        <f>D14/D12</f>
        <v>2.4352013472096385</v>
      </c>
      <c r="E15" s="15">
        <f>E14/E12</f>
        <v>39.332202589047711</v>
      </c>
      <c r="F15" s="15">
        <f>F14/F12</f>
        <v>43.607457714702363</v>
      </c>
      <c r="G15" s="15">
        <f>G14/G12</f>
        <v>36.548612092222484</v>
      </c>
      <c r="H15" s="15">
        <f>H14/H12</f>
        <v>29.838215752291685</v>
      </c>
    </row>
    <row r="17" spans="3:8">
      <c r="D17" s="16"/>
      <c r="E17" s="16"/>
      <c r="F17" s="16"/>
      <c r="G17" s="16"/>
      <c r="H17" s="16"/>
    </row>
    <row r="18" spans="3:8">
      <c r="G18" s="13"/>
    </row>
    <row r="19" spans="3:8">
      <c r="C19" t="s">
        <v>26</v>
      </c>
      <c r="D19" s="17"/>
      <c r="E19" s="22"/>
      <c r="F19" s="17"/>
      <c r="G19" s="17"/>
      <c r="H19" s="17"/>
    </row>
    <row r="20" spans="3:8">
      <c r="D20" s="17"/>
      <c r="E20" s="17"/>
      <c r="F20" s="17"/>
      <c r="G20" s="17"/>
      <c r="H20" s="17"/>
    </row>
    <row r="21" spans="3:8">
      <c r="D21" s="17"/>
      <c r="E21" s="17"/>
      <c r="F21" s="17"/>
      <c r="G21" s="17"/>
      <c r="H21" s="17"/>
    </row>
    <row r="22" spans="3:8">
      <c r="C22" t="s">
        <v>27</v>
      </c>
      <c r="D22" s="17"/>
      <c r="E22" s="22"/>
      <c r="F22" s="17"/>
      <c r="G22" s="17"/>
      <c r="H22" s="17"/>
    </row>
    <row r="23" spans="3:8">
      <c r="D23" s="18"/>
      <c r="E23" s="18"/>
      <c r="F23" s="18"/>
      <c r="G23" s="18"/>
      <c r="H23" s="18"/>
    </row>
    <row r="24" spans="3:8">
      <c r="C24" t="s">
        <v>28</v>
      </c>
      <c r="D24" s="19"/>
      <c r="E24" s="19"/>
      <c r="F24" s="19"/>
      <c r="G24" s="19"/>
      <c r="H24" s="19"/>
    </row>
    <row r="25" spans="3:8">
      <c r="D25" s="20"/>
      <c r="E25" s="20"/>
      <c r="F25" s="20"/>
      <c r="G25" s="20"/>
      <c r="H25" s="20"/>
    </row>
    <row r="26" spans="3:8">
      <c r="D26" s="20"/>
      <c r="E26" s="20"/>
      <c r="F26" s="20"/>
      <c r="G26" s="20"/>
      <c r="H26" s="20"/>
    </row>
    <row r="27" spans="3:8">
      <c r="D27" s="20"/>
      <c r="E27" s="20"/>
      <c r="F27" s="20"/>
      <c r="G27" s="20"/>
      <c r="H27" s="20"/>
    </row>
    <row r="28" spans="3:8">
      <c r="D28" s="20"/>
      <c r="E28" s="20"/>
      <c r="F28" s="20"/>
      <c r="G28" s="20"/>
      <c r="H28" s="20"/>
    </row>
    <row r="29" spans="3:8">
      <c r="D29" s="20"/>
      <c r="E29" s="20"/>
      <c r="F29" s="20"/>
      <c r="G29" s="20"/>
      <c r="H29" s="20"/>
    </row>
    <row r="30" spans="3:8">
      <c r="D30" s="20"/>
      <c r="E30" s="20"/>
      <c r="F30" s="20"/>
      <c r="G30" s="20"/>
      <c r="H30" s="20"/>
    </row>
    <row r="31" spans="3:8">
      <c r="D31" s="20"/>
      <c r="E31" s="20"/>
      <c r="F31" s="20"/>
      <c r="G31" s="20"/>
      <c r="H31" s="20"/>
    </row>
    <row r="32" spans="3:8">
      <c r="D32" s="20"/>
      <c r="E32" s="20"/>
      <c r="F32" s="20"/>
      <c r="G32" s="20"/>
      <c r="H32" s="20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20"/>
      <c r="E37" s="20"/>
      <c r="F37" s="20"/>
      <c r="G37" s="20"/>
      <c r="H37" s="20"/>
    </row>
    <row r="38" spans="4:8">
      <c r="D38" s="20"/>
      <c r="E38" s="20"/>
      <c r="F38" s="20"/>
      <c r="G38" s="20"/>
      <c r="H38" s="20"/>
    </row>
    <row r="39" spans="4:8">
      <c r="D39" s="20"/>
      <c r="E39" s="20"/>
      <c r="F39" s="20"/>
      <c r="G39" s="20"/>
      <c r="H39" s="20"/>
    </row>
    <row r="40" spans="4:8">
      <c r="D40" s="20"/>
      <c r="E40" s="20"/>
      <c r="F40" s="20"/>
      <c r="G40" s="20"/>
      <c r="H40" s="20"/>
    </row>
    <row r="41" spans="4:8">
      <c r="D41" s="21"/>
      <c r="E41" s="21"/>
      <c r="F41" s="21"/>
      <c r="G41" s="21"/>
      <c r="H41" s="21"/>
    </row>
  </sheetData>
  <mergeCells count="6">
    <mergeCell ref="B2:C2"/>
    <mergeCell ref="B3:C3"/>
    <mergeCell ref="B5:H5"/>
    <mergeCell ref="B8:B9"/>
    <mergeCell ref="C8:C9"/>
    <mergeCell ref="D8:H8"/>
  </mergeCells>
  <conditionalFormatting sqref="D15:H15">
    <cfRule type="cellIs" dxfId="0" priority="1" stopIfTrue="1" operator="lessThan">
      <formula>1</formula>
    </cfRule>
  </conditionalFormatting>
  <pageMargins left="0.15984251968503935" right="0.15984251968503935" top="0.15984251968503935" bottom="0.15984251968503935" header="0" footer="0"/>
  <pageSetup paperSize="9" scale="94" fitToHeight="0" orientation="landscape" r:id="rId1"/>
  <headerFooter alignWithMargins="0">
    <oddFooter>&amp;C&amp;"Calibri,Regular"&amp;11&amp;I&amp;K000080BCR Chisinau S.A. -&amp;K000000 &amp;K0000FFUz Intern&amp;L&amp;"Calibri,Regular"&amp;11&amp;I&amp;K000080BCR Chisinau S.A. -&amp;K000000 &amp;K00C000Public</oddFooter>
    <evenFooter>&amp;C&amp;"Calibri,Regular"&amp;11&amp;I&amp;K000080BCR Chisinau S.A. -&amp;K000000 &amp;K0000FFUz Intern&amp;L&amp;"Calibri,Regular"&amp;11&amp;I&amp;K000080BCR Chisinau S.A. -&amp;K000000 &amp;K00C000Public</evenFooter>
    <firstFooter>&amp;C&amp;"Calibri,Regular"&amp;11&amp;I&amp;K000080BCR Chisinau S.A. -&amp;K000000 &amp;K0000FFUz Intern&amp;L&amp;"Calibri,Regular"&amp;11&amp;I&amp;K000080BCR Chisinau S.A. -&amp;K000000 &amp;K00C000Public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9ed60ec-5ae4-4f06-af90-dfc83eb18f0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FCDD723D-7FA2-450D-A704-91B7332A33B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ord0313D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2020-03-31T07:37:09Z</cp:lastPrinted>
  <dcterms:created xsi:type="dcterms:W3CDTF">2020-02-28T15:07:37Z</dcterms:created>
  <dcterms:modified xsi:type="dcterms:W3CDTF">2020-03-31T07:37:15Z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1c98bc82-41d0-40bc-8fe3-7bfdc9049907</vt:lpwstr>
  </property>
  <property fmtid="{D5CDD505-2E9C-101B-9397-08002B2CF9AE}" pid="3" name="bjSaver">
    <vt:lpwstr>eJRKi0KZgpGb6WgCW+tMLDjfe/UIPvVN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LeftFooterLabel-first">
    <vt:lpwstr>&amp;"Calibri,Regular"&amp;11&amp;I&amp;K000080BCR Chisinau S.A. -&amp;K000000 &amp;K00C000Public</vt:lpwstr>
  </property>
  <property fmtid="{D5CDD505-2E9C-101B-9397-08002B2CF9AE}" pid="8" name="bjLeftFooterLabel-even">
    <vt:lpwstr>&amp;"Calibri,Regular"&amp;11&amp;I&amp;K000080BCR Chisinau S.A. -&amp;K000000 &amp;K00C000Public</vt:lpwstr>
  </property>
  <property fmtid="{D5CDD505-2E9C-101B-9397-08002B2CF9AE}" pid="9" name="bjLeftFooterLabel">
    <vt:lpwstr>&amp;"Calibri,Regular"&amp;11&amp;I&amp;K000080BCR Chisinau S.A. -&amp;K000000 &amp;K00C000Public</vt:lpwstr>
  </property>
</Properties>
</file>