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ICO IS\01 Office\6 Operations\Info_povinnosti\WEB\"/>
    </mc:Choice>
  </mc:AlternateContent>
  <bookViews>
    <workbookView xWindow="0" yWindow="0" windowWidth="28800" windowHeight="12435" firstSheet="3" activeTab="11"/>
  </bookViews>
  <sheets>
    <sheet name="31.1.2020" sheetId="1" r:id="rId1"/>
    <sheet name="29.2.2020" sheetId="2" r:id="rId2"/>
    <sheet name="31.32020" sheetId="3" r:id="rId3"/>
    <sheet name="30.4.2020" sheetId="4" r:id="rId4"/>
    <sheet name="31.5.2020" sheetId="5" r:id="rId5"/>
    <sheet name="30.6.2020" sheetId="6" r:id="rId6"/>
    <sheet name="31.7.2020" sheetId="7" r:id="rId7"/>
    <sheet name="31.8.2020" sheetId="8" r:id="rId8"/>
    <sheet name="30.9.2020" sheetId="9" r:id="rId9"/>
    <sheet name="31.10.2020" sheetId="10" r:id="rId10"/>
    <sheet name="30.11.2020" sheetId="11" r:id="rId11"/>
    <sheet name="31.12.2020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2" l="1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A35" i="12"/>
  <c r="F38" i="9" l="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A35" i="11"/>
  <c r="F39" i="8" l="1"/>
  <c r="G63" i="10"/>
  <c r="G59" i="10"/>
  <c r="G55" i="10"/>
  <c r="G51" i="10"/>
  <c r="G47" i="10"/>
  <c r="G43" i="10"/>
  <c r="G39" i="10"/>
  <c r="G62" i="10"/>
  <c r="A35" i="10"/>
  <c r="G40" i="10" l="1"/>
  <c r="G44" i="10"/>
  <c r="G48" i="10"/>
  <c r="G52" i="10"/>
  <c r="G56" i="10"/>
  <c r="G60" i="10"/>
  <c r="G64" i="10"/>
  <c r="G38" i="10"/>
  <c r="G41" i="10"/>
  <c r="G45" i="10"/>
  <c r="G49" i="10"/>
  <c r="G53" i="10"/>
  <c r="G57" i="10"/>
  <c r="G61" i="10"/>
  <c r="G42" i="10"/>
  <c r="G46" i="10"/>
  <c r="G50" i="10"/>
  <c r="G54" i="10"/>
  <c r="G58" i="10"/>
  <c r="F39" i="9"/>
  <c r="A35" i="9"/>
  <c r="G62" i="9" l="1"/>
  <c r="G61" i="9"/>
  <c r="G57" i="9"/>
  <c r="G53" i="9"/>
  <c r="G49" i="9"/>
  <c r="G45" i="9"/>
  <c r="G41" i="9"/>
  <c r="G38" i="9"/>
  <c r="G64" i="9"/>
  <c r="G60" i="9"/>
  <c r="G56" i="9"/>
  <c r="G52" i="9"/>
  <c r="G48" i="9"/>
  <c r="G44" i="9"/>
  <c r="G40" i="9"/>
  <c r="G63" i="9"/>
  <c r="G59" i="9"/>
  <c r="G55" i="9"/>
  <c r="G51" i="9"/>
  <c r="G47" i="9"/>
  <c r="G43" i="9"/>
  <c r="G58" i="9"/>
  <c r="G54" i="9"/>
  <c r="G50" i="9"/>
  <c r="G46" i="9"/>
  <c r="G42" i="9"/>
  <c r="G39" i="9"/>
  <c r="F38" i="8"/>
  <c r="G60" i="8" s="1"/>
  <c r="A35" i="8"/>
  <c r="G39" i="8" l="1"/>
  <c r="G61" i="8"/>
  <c r="G38" i="8"/>
  <c r="G45" i="8"/>
  <c r="G53" i="8"/>
  <c r="G46" i="8"/>
  <c r="G54" i="8"/>
  <c r="G62" i="8"/>
  <c r="G47" i="8"/>
  <c r="G55" i="8"/>
  <c r="G63" i="8"/>
  <c r="G40" i="8"/>
  <c r="G48" i="8"/>
  <c r="G56" i="8"/>
  <c r="G64" i="8"/>
  <c r="G41" i="8"/>
  <c r="G49" i="8"/>
  <c r="G57" i="8"/>
  <c r="G42" i="8"/>
  <c r="G50" i="8"/>
  <c r="G58" i="8"/>
  <c r="G43" i="8"/>
  <c r="G51" i="8"/>
  <c r="G59" i="8"/>
  <c r="G44" i="8"/>
  <c r="G52" i="8"/>
  <c r="F39" i="7"/>
  <c r="F38" i="7" s="1"/>
  <c r="G60" i="7" s="1"/>
  <c r="A35" i="7"/>
  <c r="G39" i="7" l="1"/>
  <c r="G44" i="7"/>
  <c r="G52" i="7"/>
  <c r="G38" i="7"/>
  <c r="G45" i="7"/>
  <c r="G53" i="7"/>
  <c r="G61" i="7"/>
  <c r="G46" i="7"/>
  <c r="G54" i="7"/>
  <c r="G62" i="7"/>
  <c r="G47" i="7"/>
  <c r="G55" i="7"/>
  <c r="G63" i="7"/>
  <c r="G40" i="7"/>
  <c r="G48" i="7"/>
  <c r="G56" i="7"/>
  <c r="G64" i="7"/>
  <c r="G41" i="7"/>
  <c r="G49" i="7"/>
  <c r="G57" i="7"/>
  <c r="G42" i="7"/>
  <c r="G50" i="7"/>
  <c r="G58" i="7"/>
  <c r="G43" i="7"/>
  <c r="G51" i="7"/>
  <c r="G59" i="7"/>
  <c r="F39" i="6"/>
  <c r="F38" i="6"/>
  <c r="G53" i="6" s="1"/>
  <c r="A35" i="6"/>
  <c r="G39" i="6" l="1"/>
  <c r="G46" i="6"/>
  <c r="G54" i="6"/>
  <c r="G62" i="6"/>
  <c r="G47" i="6"/>
  <c r="G55" i="6"/>
  <c r="G63" i="6"/>
  <c r="G40" i="6"/>
  <c r="G48" i="6"/>
  <c r="G56" i="6"/>
  <c r="G64" i="6"/>
  <c r="G41" i="6"/>
  <c r="G49" i="6"/>
  <c r="G57" i="6"/>
  <c r="G42" i="6"/>
  <c r="G50" i="6"/>
  <c r="G58" i="6"/>
  <c r="G43" i="6"/>
  <c r="G51" i="6"/>
  <c r="G59" i="6"/>
  <c r="G44" i="6"/>
  <c r="G52" i="6"/>
  <c r="G60" i="6"/>
  <c r="G38" i="6"/>
  <c r="G45" i="6"/>
  <c r="G61" i="6"/>
  <c r="F39" i="5"/>
  <c r="F38" i="5"/>
  <c r="G58" i="5" s="1"/>
  <c r="A35" i="5"/>
  <c r="G39" i="5" l="1"/>
  <c r="G43" i="5"/>
  <c r="G51" i="5"/>
  <c r="G59" i="5"/>
  <c r="G54" i="5"/>
  <c r="G40" i="5"/>
  <c r="G64" i="5"/>
  <c r="G41" i="5"/>
  <c r="G49" i="5"/>
  <c r="G57" i="5"/>
  <c r="G44" i="5"/>
  <c r="G52" i="5"/>
  <c r="G60" i="5"/>
  <c r="G38" i="5"/>
  <c r="G45" i="5"/>
  <c r="G53" i="5"/>
  <c r="G61" i="5"/>
  <c r="G46" i="5"/>
  <c r="G62" i="5"/>
  <c r="G47" i="5"/>
  <c r="G55" i="5"/>
  <c r="G63" i="5"/>
  <c r="G48" i="5"/>
  <c r="G56" i="5"/>
  <c r="G42" i="5"/>
  <c r="G50" i="5"/>
  <c r="F39" i="4"/>
  <c r="F38" i="4"/>
  <c r="G62" i="4" s="1"/>
  <c r="A35" i="4"/>
  <c r="G39" i="4" l="1"/>
  <c r="G47" i="4"/>
  <c r="G55" i="4"/>
  <c r="G63" i="4"/>
  <c r="G40" i="4"/>
  <c r="G48" i="4"/>
  <c r="G56" i="4"/>
  <c r="G64" i="4"/>
  <c r="G41" i="4"/>
  <c r="G49" i="4"/>
  <c r="G57" i="4"/>
  <c r="G42" i="4"/>
  <c r="G50" i="4"/>
  <c r="G58" i="4"/>
  <c r="G43" i="4"/>
  <c r="G51" i="4"/>
  <c r="G59" i="4"/>
  <c r="G44" i="4"/>
  <c r="G52" i="4"/>
  <c r="G60" i="4"/>
  <c r="G38" i="4"/>
  <c r="G45" i="4"/>
  <c r="G53" i="4"/>
  <c r="G61" i="4"/>
  <c r="G46" i="4"/>
  <c r="G54" i="4"/>
  <c r="F39" i="3"/>
  <c r="F38" i="3" s="1"/>
  <c r="A35" i="3"/>
  <c r="G61" i="3" l="1"/>
  <c r="G53" i="3"/>
  <c r="G45" i="3"/>
  <c r="G38" i="3"/>
  <c r="G60" i="3"/>
  <c r="G52" i="3"/>
  <c r="G44" i="3"/>
  <c r="G59" i="3"/>
  <c r="G51" i="3"/>
  <c r="G43" i="3"/>
  <c r="G48" i="3"/>
  <c r="G63" i="3"/>
  <c r="G47" i="3"/>
  <c r="G54" i="3"/>
  <c r="G58" i="3"/>
  <c r="G50" i="3"/>
  <c r="G42" i="3"/>
  <c r="G57" i="3"/>
  <c r="G49" i="3"/>
  <c r="G41" i="3"/>
  <c r="G64" i="3"/>
  <c r="G56" i="3"/>
  <c r="G40" i="3"/>
  <c r="G55" i="3"/>
  <c r="G62" i="3"/>
  <c r="G46" i="3"/>
  <c r="G39" i="3"/>
  <c r="F39" i="2"/>
  <c r="F38" i="2" s="1"/>
  <c r="A35" i="2"/>
  <c r="G61" i="2" l="1"/>
  <c r="G53" i="2"/>
  <c r="G45" i="2"/>
  <c r="G38" i="2"/>
  <c r="G60" i="2"/>
  <c r="G52" i="2"/>
  <c r="G44" i="2"/>
  <c r="G59" i="2"/>
  <c r="G51" i="2"/>
  <c r="G43" i="2"/>
  <c r="G58" i="2"/>
  <c r="G50" i="2"/>
  <c r="G42" i="2"/>
  <c r="G57" i="2"/>
  <c r="G49" i="2"/>
  <c r="G41" i="2"/>
  <c r="G64" i="2"/>
  <c r="G56" i="2"/>
  <c r="G48" i="2"/>
  <c r="G40" i="2"/>
  <c r="G63" i="2"/>
  <c r="G55" i="2"/>
  <c r="G47" i="2"/>
  <c r="G62" i="2"/>
  <c r="G54" i="2"/>
  <c r="G46" i="2"/>
  <c r="G39" i="2"/>
  <c r="F39" i="1"/>
  <c r="F38" i="1"/>
  <c r="G62" i="1" s="1"/>
  <c r="A35" i="1"/>
  <c r="G39" i="1" l="1"/>
  <c r="G44" i="1"/>
  <c r="G52" i="1"/>
  <c r="G60" i="1"/>
  <c r="G38" i="1"/>
  <c r="G45" i="1"/>
  <c r="G53" i="1"/>
  <c r="G61" i="1"/>
  <c r="G47" i="1"/>
  <c r="G55" i="1"/>
  <c r="G63" i="1"/>
  <c r="G40" i="1"/>
  <c r="G48" i="1"/>
  <c r="G56" i="1"/>
  <c r="G64" i="1"/>
  <c r="G41" i="1"/>
  <c r="G49" i="1"/>
  <c r="G57" i="1"/>
  <c r="G43" i="1"/>
  <c r="G51" i="1"/>
  <c r="G59" i="1"/>
  <c r="G42" i="1"/>
  <c r="G50" i="1"/>
  <c r="G58" i="1"/>
  <c r="G46" i="1"/>
  <c r="G54" i="1"/>
</calcChain>
</file>

<file path=xl/sharedStrings.xml><?xml version="1.0" encoding="utf-8"?>
<sst xmlns="http://schemas.openxmlformats.org/spreadsheetml/2006/main" count="711" uniqueCount="83">
  <si>
    <t>Informační povinnost dle § 239 zákona č. 240/2013 Sb.</t>
  </si>
  <si>
    <t xml:space="preserve"> o investičních společnostech a investičních fondech</t>
  </si>
  <si>
    <t>Informace ke dni:</t>
  </si>
  <si>
    <t>Název investiční společnosti:</t>
  </si>
  <si>
    <t xml:space="preserve">REICO investiční společnost České spořitelny, a. s.  </t>
  </si>
  <si>
    <t>IČ IS:</t>
  </si>
  <si>
    <t>Zkrácený název fondu:</t>
  </si>
  <si>
    <t>ČS nemovitostní fond</t>
  </si>
  <si>
    <t>Právní typ:</t>
  </si>
  <si>
    <t>OPF</t>
  </si>
  <si>
    <t>IČ fondu:</t>
  </si>
  <si>
    <t>Měna:</t>
  </si>
  <si>
    <t>CZK</t>
  </si>
  <si>
    <t>ISIN třídy PL CZK C:</t>
  </si>
  <si>
    <t>CZ0008472545</t>
  </si>
  <si>
    <t>Jmenovitá hodnota PL, Kč:</t>
  </si>
  <si>
    <t>ISIN třídy PL CZK DPM C:</t>
  </si>
  <si>
    <t>CZ0008475373</t>
  </si>
  <si>
    <t>Měsíční údaje otevřeného podílového fondu dle § 239 odst. 1 písm b) zákona o investičních společnostech a investičních fondech:</t>
  </si>
  <si>
    <t>Počet, ks</t>
  </si>
  <si>
    <t>Hodnota, tis. Kč</t>
  </si>
  <si>
    <r>
      <t xml:space="preserve">Podílové listy </t>
    </r>
    <r>
      <rPr>
        <b/>
        <sz val="9"/>
        <rFont val="Arial"/>
        <family val="2"/>
        <charset val="238"/>
      </rPr>
      <t>ISIN CZ0008472545</t>
    </r>
    <r>
      <rPr>
        <sz val="9"/>
        <rFont val="Arial"/>
        <family val="2"/>
      </rPr>
      <t xml:space="preserve"> vydané ve sledovaném období</t>
    </r>
  </si>
  <si>
    <r>
      <t>Podílové listy</t>
    </r>
    <r>
      <rPr>
        <b/>
        <sz val="9"/>
        <rFont val="Arial"/>
        <family val="2"/>
        <charset val="238"/>
      </rPr>
      <t xml:space="preserve"> ISIN CZ0008472545</t>
    </r>
    <r>
      <rPr>
        <sz val="9"/>
        <rFont val="Arial"/>
        <family val="2"/>
      </rPr>
      <t xml:space="preserve"> odkoupené ve sledovaném období</t>
    </r>
  </si>
  <si>
    <r>
      <t xml:space="preserve">Podílové listy </t>
    </r>
    <r>
      <rPr>
        <b/>
        <sz val="9"/>
        <rFont val="Arial"/>
        <family val="2"/>
        <charset val="238"/>
      </rPr>
      <t>ISIN CZ0008475373</t>
    </r>
    <r>
      <rPr>
        <sz val="9"/>
        <rFont val="Arial"/>
        <family val="2"/>
      </rPr>
      <t xml:space="preserve"> vydané ve sledovaném období</t>
    </r>
  </si>
  <si>
    <r>
      <t xml:space="preserve">Podílové listy </t>
    </r>
    <r>
      <rPr>
        <b/>
        <sz val="9"/>
        <rFont val="Arial"/>
        <family val="2"/>
        <charset val="238"/>
      </rPr>
      <t>ISIN CZ0008475373</t>
    </r>
    <r>
      <rPr>
        <sz val="9"/>
        <rFont val="Arial"/>
        <family val="2"/>
      </rPr>
      <t xml:space="preserve"> odkoupené ve sledovaném období</t>
    </r>
  </si>
  <si>
    <t>Měsíční údaje fondu kolektivního investování dle § 239 odst. 1 písm. c) zákona o investičních společnostech a investičních fondech:</t>
  </si>
  <si>
    <t>Hodnota,               tis. Kč</t>
  </si>
  <si>
    <t>Podíl                        na celkových aktivech, %</t>
  </si>
  <si>
    <t>Aktiva celkem</t>
  </si>
  <si>
    <t xml:space="preserve">   Vklady a jiné pohledávky</t>
  </si>
  <si>
    <t>Vklady</t>
  </si>
  <si>
    <t>Pohledávky z repo operací</t>
  </si>
  <si>
    <t>Pohledávky vůči nemovitostním společnostem</t>
  </si>
  <si>
    <t>Ostatní pohledávky</t>
  </si>
  <si>
    <t xml:space="preserve">   Nástroje peněžního trhu</t>
  </si>
  <si>
    <t>Krátkodobé dluhopisy</t>
  </si>
  <si>
    <t>Ostatní nástroje peněžního trhu</t>
  </si>
  <si>
    <t xml:space="preserve">   Dlouhodobé dluhopisy</t>
  </si>
  <si>
    <t xml:space="preserve">   Akcie a ostatní investiční cenné papíry</t>
  </si>
  <si>
    <t>Akcie</t>
  </si>
  <si>
    <t>Ostatní investiční cenné papíry</t>
  </si>
  <si>
    <t xml:space="preserve">   Cenné papíry fondu kolektivního investování</t>
  </si>
  <si>
    <t xml:space="preserve">   Ostatní podíly (vč. účastí na nemovitostních spol.)</t>
  </si>
  <si>
    <t xml:space="preserve">   Kladná reálná hodnota derivátů</t>
  </si>
  <si>
    <t>Opce na investiční nástroje</t>
  </si>
  <si>
    <t>Finanční termín. smlouvy na invest. nástroje</t>
  </si>
  <si>
    <t>Forwardy</t>
  </si>
  <si>
    <t>Swapy</t>
  </si>
  <si>
    <t>Roz. smlouvy a obdob. nástroje pro přenos úrok. nebo kurz. riz.</t>
  </si>
  <si>
    <t>Nástroje umožňující přenos úvěrového rizika</t>
  </si>
  <si>
    <t>Ostatní</t>
  </si>
  <si>
    <t xml:space="preserve">   Fixní aktiva</t>
  </si>
  <si>
    <t>Nemovitosti</t>
  </si>
  <si>
    <t>Ostatní fixní aktiva</t>
  </si>
  <si>
    <t xml:space="preserve">   Ostatní  aktiva</t>
  </si>
  <si>
    <t>Uveřejněno dne:</t>
  </si>
  <si>
    <t>za období: 1. - 31.1.2020</t>
  </si>
  <si>
    <t>19/2/2020</t>
  </si>
  <si>
    <t>za období: 1. - 29.2.2020</t>
  </si>
  <si>
    <t>18/3/2020</t>
  </si>
  <si>
    <t>20/4/2020</t>
  </si>
  <si>
    <t>za období: 1. - 30.3.2020</t>
  </si>
  <si>
    <t>za období: 1. - 30.4.2020</t>
  </si>
  <si>
    <t>19/5/2020</t>
  </si>
  <si>
    <t>za období: 1. - 31.5.2020</t>
  </si>
  <si>
    <t>18/6/2020</t>
  </si>
  <si>
    <t>za období: 1. - 30.6.2020</t>
  </si>
  <si>
    <t>14/7/2020</t>
  </si>
  <si>
    <t>za období: 1. - 31.7.2020</t>
  </si>
  <si>
    <t>7/8/2020</t>
  </si>
  <si>
    <t>za období: 1. - 31.8.2020</t>
  </si>
  <si>
    <t>17/9/2020</t>
  </si>
  <si>
    <t>za období: 1. - 30.9.2020</t>
  </si>
  <si>
    <t>07/10/2020</t>
  </si>
  <si>
    <t>za období: 1. - 31.10.2020</t>
  </si>
  <si>
    <t>sobota 31.10.2020</t>
  </si>
  <si>
    <t>06/11/2020</t>
  </si>
  <si>
    <t>za období: 1. - 30.11.2020</t>
  </si>
  <si>
    <t>09/12/2020</t>
  </si>
  <si>
    <t>pondělí 30.11.2020</t>
  </si>
  <si>
    <t>za období: 1. - 31.12.2020</t>
  </si>
  <si>
    <t>čtvrtek 31.12.2020</t>
  </si>
  <si>
    <t>13/01/2021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</si>
</sst>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[$-F800]dddd\,\ mmmm\ dd\,\ yyyy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b/>
      <sz val="9"/>
      <name val="Arial CE"/>
      <charset val="238"/>
    </font>
    <font>
      <sz val="10"/>
      <color theme="1"/>
      <name val="Arial CE"/>
      <family val="2"/>
      <charset val="238"/>
    </font>
    <font>
      <sz val="9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 CE"/>
      <charset val="238"/>
    </font>
    <font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Fill="1" applyAlignment="1" applyProtection="1">
      <alignment horizontal="centerContinuous"/>
      <protection hidden="1"/>
    </xf>
    <xf numFmtId="0" fontId="5" fillId="0" borderId="0" xfId="0" applyFont="1" applyFill="1" applyAlignment="1" applyProtection="1">
      <alignment horizontal="centerContinuous"/>
      <protection hidden="1"/>
    </xf>
    <xf numFmtId="0" fontId="4" fillId="0" borderId="0" xfId="0" applyFont="1" applyFill="1" applyProtection="1">
      <protection hidden="1"/>
    </xf>
    <xf numFmtId="14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Protection="1">
      <protection hidden="1"/>
    </xf>
    <xf numFmtId="49" fontId="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centerContinuous"/>
      <protection hidden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4" fillId="0" borderId="0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left" vertical="top"/>
    </xf>
    <xf numFmtId="0" fontId="0" fillId="0" borderId="0" xfId="0" applyFill="1" applyAlignment="1" applyProtection="1">
      <alignment horizontal="left"/>
    </xf>
    <xf numFmtId="0" fontId="2" fillId="0" borderId="9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0" fillId="0" borderId="0" xfId="0" applyBorder="1"/>
    <xf numFmtId="0" fontId="7" fillId="0" borderId="12" xfId="0" applyFont="1" applyFill="1" applyBorder="1" applyAlignment="1" applyProtection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49" fontId="11" fillId="0" borderId="0" xfId="0" applyNumberFormat="1" applyFont="1" applyFill="1" applyAlignment="1" applyProtection="1">
      <alignment vertical="top"/>
    </xf>
    <xf numFmtId="0" fontId="7" fillId="0" borderId="17" xfId="0" applyFont="1" applyFill="1" applyBorder="1" applyAlignment="1" applyProtection="1">
      <alignment horizontal="center" vertical="center" wrapText="1"/>
    </xf>
    <xf numFmtId="3" fontId="12" fillId="0" borderId="9" xfId="0" applyNumberFormat="1" applyFont="1" applyFill="1" applyBorder="1" applyAlignment="1" applyProtection="1">
      <alignment horizontal="right" vertical="center" indent="1" shrinkToFit="1"/>
      <protection locked="0"/>
    </xf>
    <xf numFmtId="3" fontId="12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0" fontId="13" fillId="0" borderId="0" xfId="0" applyFont="1" applyFill="1" applyProtection="1"/>
    <xf numFmtId="3" fontId="14" fillId="0" borderId="0" xfId="0" applyNumberFormat="1" applyFont="1" applyBorder="1" applyAlignment="1"/>
    <xf numFmtId="3" fontId="15" fillId="0" borderId="0" xfId="0" applyNumberFormat="1" applyFont="1" applyFill="1" applyBorder="1" applyAlignment="1" applyProtection="1">
      <alignment vertical="top"/>
    </xf>
    <xf numFmtId="3" fontId="12" fillId="0" borderId="13" xfId="0" applyNumberFormat="1" applyFont="1" applyFill="1" applyBorder="1" applyAlignment="1" applyProtection="1">
      <alignment horizontal="right" vertical="center" indent="1" shrinkToFit="1"/>
      <protection locked="0"/>
    </xf>
    <xf numFmtId="3" fontId="12" fillId="0" borderId="14" xfId="0" applyNumberFormat="1" applyFont="1" applyFill="1" applyBorder="1" applyAlignment="1" applyProtection="1">
      <alignment horizontal="right" vertical="center" indent="1" shrinkToFit="1"/>
      <protection locked="0"/>
    </xf>
    <xf numFmtId="3" fontId="12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12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7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5" fontId="11" fillId="0" borderId="0" xfId="0" applyNumberFormat="1" applyFont="1" applyFill="1" applyBorder="1" applyProtection="1"/>
    <xf numFmtId="0" fontId="16" fillId="0" borderId="0" xfId="0" applyFont="1" applyFill="1" applyBorder="1" applyAlignment="1" applyProtection="1">
      <alignment horizontal="justify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0" fillId="0" borderId="22" xfId="0" applyFill="1" applyBorder="1" applyAlignment="1" applyProtection="1">
      <alignment horizontal="center" vertical="top" wrapText="1"/>
    </xf>
    <xf numFmtId="0" fontId="7" fillId="0" borderId="22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12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10" fontId="8" fillId="0" borderId="21" xfId="1" applyNumberFormat="1" applyFont="1" applyFill="1" applyBorder="1" applyAlignment="1" applyProtection="1">
      <alignment horizontal="right" vertical="center" wrapText="1" indent="2"/>
      <protection locked="0"/>
    </xf>
    <xf numFmtId="3" fontId="12" fillId="0" borderId="1" xfId="0" applyNumberFormat="1" applyFont="1" applyFill="1" applyBorder="1" applyAlignment="1" applyProtection="1">
      <alignment horizontal="right" vertical="center" indent="1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3" fontId="20" fillId="0" borderId="0" xfId="0" applyNumberFormat="1" applyFont="1" applyFill="1" applyBorder="1" applyAlignment="1" applyProtection="1">
      <alignment horizontal="right" vertical="center" wrapText="1" indent="2"/>
      <protection locked="0"/>
    </xf>
    <xf numFmtId="2" fontId="20" fillId="0" borderId="0" xfId="0" applyNumberFormat="1" applyFont="1" applyFill="1" applyBorder="1" applyAlignment="1" applyProtection="1">
      <alignment horizontal="right" vertical="center" wrapText="1" indent="3"/>
      <protection locked="0"/>
    </xf>
    <xf numFmtId="0" fontId="16" fillId="0" borderId="0" xfId="0" applyFont="1" applyFill="1" applyAlignment="1" applyProtection="1">
      <alignment horizontal="justify"/>
    </xf>
    <xf numFmtId="0" fontId="13" fillId="0" borderId="0" xfId="0" applyFont="1" applyFill="1" applyAlignment="1" applyProtection="1">
      <alignment shrinkToFit="1"/>
    </xf>
    <xf numFmtId="49" fontId="1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3" fontId="8" fillId="0" borderId="21" xfId="0" applyNumberFormat="1" applyFont="1" applyFill="1" applyBorder="1" applyAlignment="1" applyProtection="1">
      <alignment horizontal="right" vertical="center" indent="1" shrinkToFit="1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8" fillId="0" borderId="1" xfId="0" applyNumberFormat="1" applyFont="1" applyFill="1" applyBorder="1" applyAlignment="1" applyProtection="1">
      <alignment horizontal="right" vertical="center" indent="1"/>
      <protection locked="0"/>
    </xf>
    <xf numFmtId="3" fontId="8" fillId="0" borderId="9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0" borderId="18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3" fontId="8" fillId="0" borderId="19" xfId="0" applyNumberFormat="1" applyFont="1" applyFill="1" applyBorder="1" applyAlignment="1" applyProtection="1">
      <alignment horizontal="right" vertical="center" indent="1" shrinkToFit="1"/>
      <protection locked="0"/>
    </xf>
    <xf numFmtId="0" fontId="9" fillId="0" borderId="2" xfId="0" applyFont="1" applyFill="1" applyBorder="1" applyAlignment="1" applyProtection="1">
      <alignment horizontal="left"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left" vertical="center" wrapText="1" indent="2"/>
    </xf>
    <xf numFmtId="0" fontId="9" fillId="0" borderId="3" xfId="0" applyFont="1" applyFill="1" applyBorder="1" applyAlignment="1" applyProtection="1">
      <alignment horizontal="left" vertical="center" wrapText="1" indent="2"/>
    </xf>
    <xf numFmtId="0" fontId="9" fillId="0" borderId="4" xfId="0" applyFont="1" applyFill="1" applyBorder="1" applyAlignment="1" applyProtection="1">
      <alignment horizontal="left" vertical="center" wrapText="1" indent="2"/>
    </xf>
    <xf numFmtId="0" fontId="7" fillId="0" borderId="15" xfId="0" applyFont="1" applyFill="1" applyBorder="1" applyAlignment="1" applyProtection="1">
      <alignment horizontal="left" vertical="top" wrapText="1"/>
    </xf>
    <xf numFmtId="0" fontId="7" fillId="0" borderId="16" xfId="0" applyFont="1" applyFill="1" applyBorder="1" applyAlignment="1" applyProtection="1">
      <alignment horizontal="left" vertical="top" wrapText="1"/>
    </xf>
    <xf numFmtId="165" fontId="10" fillId="0" borderId="0" xfId="0" applyNumberFormat="1" applyFont="1" applyFill="1" applyBorder="1" applyAlignment="1" applyProtection="1">
      <alignment horizontal="left" vertical="top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0" xfId="0" applyFont="1" applyFill="1" applyBorder="1" applyAlignment="1" applyProtection="1">
      <alignment horizontal="center" vertical="top" wrapText="1"/>
    </xf>
    <xf numFmtId="0" fontId="17" fillId="0" borderId="21" xfId="0" applyFont="1" applyFill="1" applyBorder="1" applyAlignment="1" applyProtection="1">
      <alignment horizontal="center" vertical="top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top" wrapText="1"/>
    </xf>
    <xf numFmtId="0" fontId="7" fillId="0" borderId="11" xfId="0" applyFont="1" applyFill="1" applyBorder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/>
      <protection hidden="1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6" xfId="0" applyFont="1" applyFill="1" applyBorder="1" applyAlignment="1" applyProtection="1">
      <alignment horizontal="right"/>
      <protection hidden="1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43861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21"/>
      <c r="E21" s="21"/>
      <c r="F21" s="21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56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416109142</v>
      </c>
      <c r="G28" s="33">
        <v>517074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122025796</v>
      </c>
      <c r="G29" s="37">
        <v>151636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10656631</v>
      </c>
      <c r="G30" s="42">
        <v>11960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3229126</v>
      </c>
      <c r="G31" s="44">
        <v>3621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43861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26616692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8841234</v>
      </c>
      <c r="G39" s="55">
        <f t="shared" si="0"/>
        <v>0.33216877589446503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7083610</v>
      </c>
      <c r="G40" s="55">
        <f t="shared" si="0"/>
        <v>0.26613412365443462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1757624</v>
      </c>
      <c r="G42" s="55">
        <f t="shared" si="0"/>
        <v>6.6034652240030425E-2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17567953</v>
      </c>
      <c r="G52" s="55">
        <f t="shared" si="0"/>
        <v>0.6600351764223743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207505</v>
      </c>
      <c r="G64" s="55">
        <f t="shared" si="0"/>
        <v>7.7960476831606274E-3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57</v>
      </c>
      <c r="C67" s="38"/>
      <c r="D67" s="38"/>
      <c r="E67" s="38"/>
      <c r="F67" s="38"/>
      <c r="G67" s="38"/>
      <c r="H67" s="38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6" workbookViewId="0">
      <selection activeCell="I37" sqref="I37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44135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71"/>
      <c r="E21" s="71"/>
      <c r="F21" s="71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74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248893568</v>
      </c>
      <c r="G28" s="33">
        <v>315863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163894744</v>
      </c>
      <c r="G29" s="37">
        <v>207860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1680929</v>
      </c>
      <c r="G30" s="42">
        <v>1942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895888</v>
      </c>
      <c r="G31" s="44">
        <v>1026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 t="s">
        <v>75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v>28057350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v>8490840</v>
      </c>
      <c r="G39" s="55">
        <f t="shared" si="0"/>
        <v>0.30262444600078053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73">
        <v>6240389</v>
      </c>
      <c r="G40" s="55">
        <f t="shared" si="0"/>
        <v>0.22241548114843349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73">
        <v>2250451</v>
      </c>
      <c r="G42" s="55">
        <f t="shared" si="0"/>
        <v>8.0208964852347062E-2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73">
        <v>19556494</v>
      </c>
      <c r="G52" s="55">
        <f t="shared" si="0"/>
        <v>0.6970185708914064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10016</v>
      </c>
      <c r="G64" s="55">
        <f t="shared" si="0"/>
        <v>3.5698310781310421E-4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76</v>
      </c>
      <c r="C67" s="38"/>
      <c r="D67" s="38"/>
      <c r="E67" s="38"/>
      <c r="F67" s="38"/>
      <c r="G67" s="38"/>
      <c r="H67" s="38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B6" sqref="B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44165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72"/>
      <c r="E21" s="72"/>
      <c r="F21" s="72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77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309657073</v>
      </c>
      <c r="G28" s="33">
        <v>395519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76">
        <v>129257313</v>
      </c>
      <c r="G29" s="78">
        <v>165080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32">
        <v>533566</v>
      </c>
      <c r="G30" s="33">
        <v>620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77">
        <v>817063</v>
      </c>
      <c r="G31" s="79">
        <v>949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 t="s">
        <v>79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73">
        <v>28174346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73">
        <v>8723713</v>
      </c>
      <c r="G39" s="55">
        <f t="shared" si="0"/>
        <v>0.30963320319839899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73">
        <v>6515462</v>
      </c>
      <c r="G40" s="55">
        <f t="shared" si="0"/>
        <v>0.23125512833554326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73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73">
        <v>2208251</v>
      </c>
      <c r="G42" s="55">
        <f t="shared" si="0"/>
        <v>7.8378074862855737E-2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73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73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73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73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73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73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73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73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73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73">
        <v>19298856</v>
      </c>
      <c r="G52" s="55">
        <f t="shared" si="0"/>
        <v>0.68497973298120207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73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73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73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73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73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73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73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73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73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73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75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75">
        <v>151777</v>
      </c>
      <c r="G64" s="55">
        <f t="shared" si="0"/>
        <v>5.3870638203988835E-3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78</v>
      </c>
      <c r="C67" s="38"/>
      <c r="D67" s="38"/>
      <c r="E67" s="38"/>
      <c r="F67" s="38"/>
      <c r="G67" s="38"/>
      <c r="H67" s="38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topLeftCell="A36" workbookViewId="0">
      <selection activeCell="F38" sqref="F38:F64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44196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74"/>
      <c r="E21" s="74"/>
      <c r="F21" s="74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80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41">
        <v>358302230</v>
      </c>
      <c r="G28" s="42">
        <v>456492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101140791</v>
      </c>
      <c r="G29" s="37">
        <v>128920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7850669</v>
      </c>
      <c r="G30" s="42">
        <v>9072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0</v>
      </c>
      <c r="G31" s="44">
        <v>0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 t="s">
        <v>81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v>28236584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v>8954616</v>
      </c>
      <c r="G39" s="55">
        <f t="shared" si="0"/>
        <v>0.31712816252844184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6741609</v>
      </c>
      <c r="G40" s="55">
        <f t="shared" si="0"/>
        <v>0.23875441165262767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2213007</v>
      </c>
      <c r="G42" s="55">
        <f t="shared" si="0"/>
        <v>7.8373750875814163E-2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19151835</v>
      </c>
      <c r="G52" s="55">
        <f t="shared" si="0"/>
        <v>0.67826317092747479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130133</v>
      </c>
      <c r="G64" s="55">
        <f t="shared" si="0"/>
        <v>4.6086665440833782E-3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82</v>
      </c>
      <c r="C67" s="38"/>
      <c r="D67" s="38"/>
      <c r="E67" s="38"/>
      <c r="F67" s="38"/>
      <c r="G67" s="38"/>
      <c r="H67" s="38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2:D52"/>
    <mergeCell ref="A53:D53"/>
    <mergeCell ref="A54:D54"/>
    <mergeCell ref="A55:D55"/>
    <mergeCell ref="A56:D56"/>
    <mergeCell ref="A57:D57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44:D44"/>
    <mergeCell ref="A45:D45"/>
    <mergeCell ref="A31:D31"/>
    <mergeCell ref="A35:B35"/>
    <mergeCell ref="F35:F36"/>
    <mergeCell ref="G35:G36"/>
    <mergeCell ref="A38:D38"/>
    <mergeCell ref="A39:D39"/>
    <mergeCell ref="B22:C22"/>
    <mergeCell ref="D22:F22"/>
    <mergeCell ref="F26:G26"/>
    <mergeCell ref="A28:D28"/>
    <mergeCell ref="A29:D29"/>
    <mergeCell ref="A30:D30"/>
    <mergeCell ref="A1:G1"/>
    <mergeCell ref="A2:G2"/>
    <mergeCell ref="B8:D8"/>
    <mergeCell ref="B12:C12"/>
    <mergeCell ref="B20:C20"/>
    <mergeCell ref="D20:F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43890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21"/>
      <c r="E21" s="21"/>
      <c r="F21" s="21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58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402535793</v>
      </c>
      <c r="G28" s="33">
        <v>500269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114233387</v>
      </c>
      <c r="G29" s="37">
        <v>141982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53433081</v>
      </c>
      <c r="G30" s="42">
        <v>59999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6871505</v>
      </c>
      <c r="G31" s="44">
        <v>7718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43890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27033769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9238098</v>
      </c>
      <c r="G39" s="55">
        <f t="shared" si="0"/>
        <v>0.34172438182777992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7471119</v>
      </c>
      <c r="G40" s="55">
        <f t="shared" si="0"/>
        <v>0.27636246355437899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1766979</v>
      </c>
      <c r="G42" s="55">
        <f t="shared" si="0"/>
        <v>6.5361918273400946E-2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17634491</v>
      </c>
      <c r="G52" s="55">
        <f t="shared" si="0"/>
        <v>0.65231344545409109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161180</v>
      </c>
      <c r="G64" s="55">
        <f t="shared" si="0"/>
        <v>5.9621727181289443E-3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59</v>
      </c>
      <c r="C67" s="38"/>
      <c r="D67" s="38"/>
      <c r="E67" s="38"/>
      <c r="F67" s="38"/>
      <c r="G67" s="38"/>
      <c r="H67" s="38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43921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64"/>
      <c r="E21" s="64"/>
      <c r="F21" s="64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61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284175274</v>
      </c>
      <c r="G28" s="33">
        <v>355324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614122571</v>
      </c>
      <c r="G29" s="37">
        <v>769325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4114824</v>
      </c>
      <c r="G30" s="42">
        <v>4629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124558676</v>
      </c>
      <c r="G31" s="44">
        <v>141174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43921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27039971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8737374</v>
      </c>
      <c r="G39" s="55">
        <f t="shared" si="0"/>
        <v>0.32312808323647979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6860795</v>
      </c>
      <c r="G40" s="55">
        <f t="shared" si="0"/>
        <v>0.25372789785906208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1876579</v>
      </c>
      <c r="G42" s="55">
        <f t="shared" si="0"/>
        <v>6.9400185377417753E-2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18301782</v>
      </c>
      <c r="G52" s="55">
        <f t="shared" si="0"/>
        <v>0.67684177619865049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815</v>
      </c>
      <c r="G64" s="55">
        <f t="shared" si="0"/>
        <v>3.0140564869688655E-5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60</v>
      </c>
      <c r="C67" s="38"/>
      <c r="D67" s="38"/>
      <c r="E67" s="38"/>
      <c r="F67" s="38"/>
      <c r="G67" s="38"/>
      <c r="H67" s="38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XFD104857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43951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65"/>
      <c r="E21" s="65"/>
      <c r="F21" s="65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62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116448732</v>
      </c>
      <c r="G28" s="33">
        <v>146519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251409163</v>
      </c>
      <c r="G29" s="37">
        <v>316249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1928472</v>
      </c>
      <c r="G30" s="42">
        <v>2200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155581461</v>
      </c>
      <c r="G31" s="44">
        <v>177330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43951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26825928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7672058</v>
      </c>
      <c r="G39" s="55">
        <f t="shared" si="0"/>
        <v>0.28599413224399917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5801442</v>
      </c>
      <c r="G40" s="55">
        <f t="shared" si="0"/>
        <v>0.21626249052782071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1870616</v>
      </c>
      <c r="G42" s="55">
        <f t="shared" si="0"/>
        <v>6.9731641716178461E-2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18322504</v>
      </c>
      <c r="G52" s="55">
        <f t="shared" si="0"/>
        <v>0.68301473112132416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831366</v>
      </c>
      <c r="G64" s="55">
        <f t="shared" si="0"/>
        <v>3.099113663467672E-2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63</v>
      </c>
      <c r="C67" s="38"/>
      <c r="D67" s="38"/>
      <c r="E67" s="38"/>
      <c r="F67" s="38"/>
      <c r="G67" s="38"/>
      <c r="H67" s="38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6" workbookViewId="0">
      <selection activeCell="A16" sqref="A1:XFD104857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43982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66"/>
      <c r="E21" s="66"/>
      <c r="F21" s="66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64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270571309</v>
      </c>
      <c r="G28" s="33">
        <v>340486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184938863</v>
      </c>
      <c r="G29" s="37">
        <v>232747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1753463</v>
      </c>
      <c r="G30" s="42">
        <v>1999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47703148</v>
      </c>
      <c r="G31" s="44">
        <v>54335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43982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26795545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8086835</v>
      </c>
      <c r="G39" s="55">
        <f t="shared" si="0"/>
        <v>0.30179774287106309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5861063</v>
      </c>
      <c r="G40" s="55">
        <f t="shared" si="0"/>
        <v>0.21873274083434391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2225772</v>
      </c>
      <c r="G42" s="55">
        <f t="shared" si="0"/>
        <v>8.3065002036719168E-2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18692269</v>
      </c>
      <c r="G52" s="55">
        <f t="shared" si="0"/>
        <v>0.69758868498476145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16441</v>
      </c>
      <c r="G64" s="55">
        <f t="shared" si="0"/>
        <v>6.1357214417545906E-4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65</v>
      </c>
      <c r="C67" s="38"/>
      <c r="D67" s="38"/>
      <c r="E67" s="38"/>
      <c r="F67" s="38"/>
      <c r="G67" s="38"/>
      <c r="H67" s="38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22" workbookViewId="0">
      <selection sqref="A1:XFD1048576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44012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67"/>
      <c r="E21" s="67"/>
      <c r="F21" s="67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66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308584933</v>
      </c>
      <c r="G28" s="33">
        <v>388313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195976210</v>
      </c>
      <c r="G29" s="37">
        <v>246558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49779947</v>
      </c>
      <c r="G30" s="42">
        <v>56679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3885346</v>
      </c>
      <c r="G31" s="44">
        <v>4438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44012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27069295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8122240</v>
      </c>
      <c r="G39" s="55">
        <f t="shared" si="0"/>
        <v>0.30005362164031241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5899426</v>
      </c>
      <c r="G40" s="55">
        <f t="shared" si="0"/>
        <v>0.21793792560907108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2222814</v>
      </c>
      <c r="G42" s="55">
        <f t="shared" si="0"/>
        <v>8.2115696031241303E-2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18921867</v>
      </c>
      <c r="G52" s="55">
        <f t="shared" si="0"/>
        <v>0.69901587758380856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25188</v>
      </c>
      <c r="G64" s="55">
        <f t="shared" si="0"/>
        <v>9.3050077587909102E-4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67</v>
      </c>
      <c r="C67" s="38"/>
      <c r="D67" s="38"/>
      <c r="E67" s="38"/>
      <c r="F67" s="38"/>
      <c r="G67" s="38"/>
      <c r="H67" s="38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7" workbookViewId="0">
      <selection activeCell="F42" sqref="F42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44043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68"/>
      <c r="E21" s="68"/>
      <c r="F21" s="68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68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285283842</v>
      </c>
      <c r="G28" s="33">
        <v>359885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120453142</v>
      </c>
      <c r="G29" s="37">
        <v>151947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87405</v>
      </c>
      <c r="G30" s="42">
        <v>100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1551759</v>
      </c>
      <c r="G31" s="44">
        <v>1775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44043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27241103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8297019</v>
      </c>
      <c r="G39" s="55">
        <f t="shared" si="0"/>
        <v>0.30457720452802517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6097220</v>
      </c>
      <c r="G40" s="55">
        <f t="shared" si="0"/>
        <v>0.22382427025807289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2199799</v>
      </c>
      <c r="G42" s="55">
        <f t="shared" si="0"/>
        <v>8.0752934269952281E-2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18804839</v>
      </c>
      <c r="G52" s="55">
        <f t="shared" si="0"/>
        <v>0.69031121830859787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139245</v>
      </c>
      <c r="G64" s="55">
        <f t="shared" si="0"/>
        <v>5.1115771633769751E-3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69</v>
      </c>
      <c r="C67" s="38"/>
      <c r="D67" s="38"/>
      <c r="E67" s="38"/>
      <c r="F67" s="38"/>
      <c r="G67" s="38"/>
      <c r="H67" s="38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13" workbookViewId="0">
      <selection activeCell="F30" sqref="F30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44074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69"/>
      <c r="E21" s="69"/>
      <c r="F21" s="69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70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283616151</v>
      </c>
      <c r="G28" s="33">
        <v>357009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120966285</v>
      </c>
      <c r="G29" s="37">
        <v>152261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36421874</v>
      </c>
      <c r="G30" s="42">
        <v>41561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524567</v>
      </c>
      <c r="G31" s="44">
        <v>599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44074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27396157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8510796</v>
      </c>
      <c r="G39" s="55">
        <f t="shared" si="0"/>
        <v>0.31065656398450336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6307121</v>
      </c>
      <c r="G40" s="55">
        <f t="shared" si="0"/>
        <v>0.23021918731156343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2203675</v>
      </c>
      <c r="G42" s="55">
        <f t="shared" si="0"/>
        <v>8.0437376672939931E-2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18759100</v>
      </c>
      <c r="G52" s="55">
        <f t="shared" si="0"/>
        <v>0.68473472392496515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126261</v>
      </c>
      <c r="G64" s="55">
        <f t="shared" si="0"/>
        <v>4.6087120905315294E-3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71</v>
      </c>
      <c r="C67" s="38"/>
      <c r="D67" s="38"/>
      <c r="E67" s="38"/>
      <c r="F67" s="38"/>
      <c r="G67" s="38"/>
      <c r="H67" s="38"/>
    </row>
  </sheetData>
  <mergeCells count="43">
    <mergeCell ref="A64:D64"/>
    <mergeCell ref="A58:D58"/>
    <mergeCell ref="A59:D59"/>
    <mergeCell ref="A60:D60"/>
    <mergeCell ref="A61:D61"/>
    <mergeCell ref="A62:D62"/>
    <mergeCell ref="A63:D63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4" workbookViewId="0">
      <selection activeCell="F30" sqref="F30"/>
    </sheetView>
  </sheetViews>
  <sheetFormatPr defaultRowHeight="15" x14ac:dyDescent="0.25"/>
  <cols>
    <col min="1" max="1" width="24.7109375" customWidth="1"/>
    <col min="2" max="2" width="11.85546875" customWidth="1"/>
    <col min="3" max="3" width="22" bestFit="1" customWidth="1"/>
    <col min="4" max="4" width="17.28515625" customWidth="1"/>
    <col min="6" max="6" width="14.7109375" customWidth="1"/>
    <col min="7" max="7" width="16.28515625" customWidth="1"/>
    <col min="11" max="11" width="11.140625" bestFit="1" customWidth="1"/>
    <col min="259" max="259" width="16" bestFit="1" customWidth="1"/>
    <col min="260" max="260" width="17.28515625" customWidth="1"/>
    <col min="262" max="262" width="14.7109375" customWidth="1"/>
    <col min="263" max="263" width="16.28515625" customWidth="1"/>
    <col min="515" max="515" width="16" bestFit="1" customWidth="1"/>
    <col min="516" max="516" width="17.28515625" customWidth="1"/>
    <col min="518" max="518" width="14.7109375" customWidth="1"/>
    <col min="519" max="519" width="16.28515625" customWidth="1"/>
    <col min="771" max="771" width="16" bestFit="1" customWidth="1"/>
    <col min="772" max="772" width="17.28515625" customWidth="1"/>
    <col min="774" max="774" width="14.7109375" customWidth="1"/>
    <col min="775" max="775" width="16.28515625" customWidth="1"/>
    <col min="1027" max="1027" width="16" bestFit="1" customWidth="1"/>
    <col min="1028" max="1028" width="17.28515625" customWidth="1"/>
    <col min="1030" max="1030" width="14.7109375" customWidth="1"/>
    <col min="1031" max="1031" width="16.28515625" customWidth="1"/>
    <col min="1283" max="1283" width="16" bestFit="1" customWidth="1"/>
    <col min="1284" max="1284" width="17.28515625" customWidth="1"/>
    <col min="1286" max="1286" width="14.7109375" customWidth="1"/>
    <col min="1287" max="1287" width="16.28515625" customWidth="1"/>
    <col min="1539" max="1539" width="16" bestFit="1" customWidth="1"/>
    <col min="1540" max="1540" width="17.28515625" customWidth="1"/>
    <col min="1542" max="1542" width="14.7109375" customWidth="1"/>
    <col min="1543" max="1543" width="16.28515625" customWidth="1"/>
    <col min="1795" max="1795" width="16" bestFit="1" customWidth="1"/>
    <col min="1796" max="1796" width="17.28515625" customWidth="1"/>
    <col min="1798" max="1798" width="14.7109375" customWidth="1"/>
    <col min="1799" max="1799" width="16.28515625" customWidth="1"/>
    <col min="2051" max="2051" width="16" bestFit="1" customWidth="1"/>
    <col min="2052" max="2052" width="17.28515625" customWidth="1"/>
    <col min="2054" max="2054" width="14.7109375" customWidth="1"/>
    <col min="2055" max="2055" width="16.28515625" customWidth="1"/>
    <col min="2307" max="2307" width="16" bestFit="1" customWidth="1"/>
    <col min="2308" max="2308" width="17.28515625" customWidth="1"/>
    <col min="2310" max="2310" width="14.7109375" customWidth="1"/>
    <col min="2311" max="2311" width="16.28515625" customWidth="1"/>
    <col min="2563" max="2563" width="16" bestFit="1" customWidth="1"/>
    <col min="2564" max="2564" width="17.28515625" customWidth="1"/>
    <col min="2566" max="2566" width="14.7109375" customWidth="1"/>
    <col min="2567" max="2567" width="16.28515625" customWidth="1"/>
    <col min="2819" max="2819" width="16" bestFit="1" customWidth="1"/>
    <col min="2820" max="2820" width="17.28515625" customWidth="1"/>
    <col min="2822" max="2822" width="14.7109375" customWidth="1"/>
    <col min="2823" max="2823" width="16.28515625" customWidth="1"/>
    <col min="3075" max="3075" width="16" bestFit="1" customWidth="1"/>
    <col min="3076" max="3076" width="17.28515625" customWidth="1"/>
    <col min="3078" max="3078" width="14.7109375" customWidth="1"/>
    <col min="3079" max="3079" width="16.28515625" customWidth="1"/>
    <col min="3331" max="3331" width="16" bestFit="1" customWidth="1"/>
    <col min="3332" max="3332" width="17.28515625" customWidth="1"/>
    <col min="3334" max="3334" width="14.7109375" customWidth="1"/>
    <col min="3335" max="3335" width="16.28515625" customWidth="1"/>
    <col min="3587" max="3587" width="16" bestFit="1" customWidth="1"/>
    <col min="3588" max="3588" width="17.28515625" customWidth="1"/>
    <col min="3590" max="3590" width="14.7109375" customWidth="1"/>
    <col min="3591" max="3591" width="16.28515625" customWidth="1"/>
    <col min="3843" max="3843" width="16" bestFit="1" customWidth="1"/>
    <col min="3844" max="3844" width="17.28515625" customWidth="1"/>
    <col min="3846" max="3846" width="14.7109375" customWidth="1"/>
    <col min="3847" max="3847" width="16.28515625" customWidth="1"/>
    <col min="4099" max="4099" width="16" bestFit="1" customWidth="1"/>
    <col min="4100" max="4100" width="17.28515625" customWidth="1"/>
    <col min="4102" max="4102" width="14.7109375" customWidth="1"/>
    <col min="4103" max="4103" width="16.28515625" customWidth="1"/>
    <col min="4355" max="4355" width="16" bestFit="1" customWidth="1"/>
    <col min="4356" max="4356" width="17.28515625" customWidth="1"/>
    <col min="4358" max="4358" width="14.7109375" customWidth="1"/>
    <col min="4359" max="4359" width="16.28515625" customWidth="1"/>
    <col min="4611" max="4611" width="16" bestFit="1" customWidth="1"/>
    <col min="4612" max="4612" width="17.28515625" customWidth="1"/>
    <col min="4614" max="4614" width="14.7109375" customWidth="1"/>
    <col min="4615" max="4615" width="16.28515625" customWidth="1"/>
    <col min="4867" max="4867" width="16" bestFit="1" customWidth="1"/>
    <col min="4868" max="4868" width="17.28515625" customWidth="1"/>
    <col min="4870" max="4870" width="14.7109375" customWidth="1"/>
    <col min="4871" max="4871" width="16.28515625" customWidth="1"/>
    <col min="5123" max="5123" width="16" bestFit="1" customWidth="1"/>
    <col min="5124" max="5124" width="17.28515625" customWidth="1"/>
    <col min="5126" max="5126" width="14.7109375" customWidth="1"/>
    <col min="5127" max="5127" width="16.28515625" customWidth="1"/>
    <col min="5379" max="5379" width="16" bestFit="1" customWidth="1"/>
    <col min="5380" max="5380" width="17.28515625" customWidth="1"/>
    <col min="5382" max="5382" width="14.7109375" customWidth="1"/>
    <col min="5383" max="5383" width="16.28515625" customWidth="1"/>
    <col min="5635" max="5635" width="16" bestFit="1" customWidth="1"/>
    <col min="5636" max="5636" width="17.28515625" customWidth="1"/>
    <col min="5638" max="5638" width="14.7109375" customWidth="1"/>
    <col min="5639" max="5639" width="16.28515625" customWidth="1"/>
    <col min="5891" max="5891" width="16" bestFit="1" customWidth="1"/>
    <col min="5892" max="5892" width="17.28515625" customWidth="1"/>
    <col min="5894" max="5894" width="14.7109375" customWidth="1"/>
    <col min="5895" max="5895" width="16.28515625" customWidth="1"/>
    <col min="6147" max="6147" width="16" bestFit="1" customWidth="1"/>
    <col min="6148" max="6148" width="17.28515625" customWidth="1"/>
    <col min="6150" max="6150" width="14.7109375" customWidth="1"/>
    <col min="6151" max="6151" width="16.28515625" customWidth="1"/>
    <col min="6403" max="6403" width="16" bestFit="1" customWidth="1"/>
    <col min="6404" max="6404" width="17.28515625" customWidth="1"/>
    <col min="6406" max="6406" width="14.7109375" customWidth="1"/>
    <col min="6407" max="6407" width="16.28515625" customWidth="1"/>
    <col min="6659" max="6659" width="16" bestFit="1" customWidth="1"/>
    <col min="6660" max="6660" width="17.28515625" customWidth="1"/>
    <col min="6662" max="6662" width="14.7109375" customWidth="1"/>
    <col min="6663" max="6663" width="16.28515625" customWidth="1"/>
    <col min="6915" max="6915" width="16" bestFit="1" customWidth="1"/>
    <col min="6916" max="6916" width="17.28515625" customWidth="1"/>
    <col min="6918" max="6918" width="14.7109375" customWidth="1"/>
    <col min="6919" max="6919" width="16.28515625" customWidth="1"/>
    <col min="7171" max="7171" width="16" bestFit="1" customWidth="1"/>
    <col min="7172" max="7172" width="17.28515625" customWidth="1"/>
    <col min="7174" max="7174" width="14.7109375" customWidth="1"/>
    <col min="7175" max="7175" width="16.28515625" customWidth="1"/>
    <col min="7427" max="7427" width="16" bestFit="1" customWidth="1"/>
    <col min="7428" max="7428" width="17.28515625" customWidth="1"/>
    <col min="7430" max="7430" width="14.7109375" customWidth="1"/>
    <col min="7431" max="7431" width="16.28515625" customWidth="1"/>
    <col min="7683" max="7683" width="16" bestFit="1" customWidth="1"/>
    <col min="7684" max="7684" width="17.28515625" customWidth="1"/>
    <col min="7686" max="7686" width="14.7109375" customWidth="1"/>
    <col min="7687" max="7687" width="16.28515625" customWidth="1"/>
    <col min="7939" max="7939" width="16" bestFit="1" customWidth="1"/>
    <col min="7940" max="7940" width="17.28515625" customWidth="1"/>
    <col min="7942" max="7942" width="14.7109375" customWidth="1"/>
    <col min="7943" max="7943" width="16.28515625" customWidth="1"/>
    <col min="8195" max="8195" width="16" bestFit="1" customWidth="1"/>
    <col min="8196" max="8196" width="17.28515625" customWidth="1"/>
    <col min="8198" max="8198" width="14.7109375" customWidth="1"/>
    <col min="8199" max="8199" width="16.28515625" customWidth="1"/>
    <col min="8451" max="8451" width="16" bestFit="1" customWidth="1"/>
    <col min="8452" max="8452" width="17.28515625" customWidth="1"/>
    <col min="8454" max="8454" width="14.7109375" customWidth="1"/>
    <col min="8455" max="8455" width="16.28515625" customWidth="1"/>
    <col min="8707" max="8707" width="16" bestFit="1" customWidth="1"/>
    <col min="8708" max="8708" width="17.28515625" customWidth="1"/>
    <col min="8710" max="8710" width="14.7109375" customWidth="1"/>
    <col min="8711" max="8711" width="16.28515625" customWidth="1"/>
    <col min="8963" max="8963" width="16" bestFit="1" customWidth="1"/>
    <col min="8964" max="8964" width="17.28515625" customWidth="1"/>
    <col min="8966" max="8966" width="14.7109375" customWidth="1"/>
    <col min="8967" max="8967" width="16.28515625" customWidth="1"/>
    <col min="9219" max="9219" width="16" bestFit="1" customWidth="1"/>
    <col min="9220" max="9220" width="17.28515625" customWidth="1"/>
    <col min="9222" max="9222" width="14.7109375" customWidth="1"/>
    <col min="9223" max="9223" width="16.28515625" customWidth="1"/>
    <col min="9475" max="9475" width="16" bestFit="1" customWidth="1"/>
    <col min="9476" max="9476" width="17.28515625" customWidth="1"/>
    <col min="9478" max="9478" width="14.7109375" customWidth="1"/>
    <col min="9479" max="9479" width="16.28515625" customWidth="1"/>
    <col min="9731" max="9731" width="16" bestFit="1" customWidth="1"/>
    <col min="9732" max="9732" width="17.28515625" customWidth="1"/>
    <col min="9734" max="9734" width="14.7109375" customWidth="1"/>
    <col min="9735" max="9735" width="16.28515625" customWidth="1"/>
    <col min="9987" max="9987" width="16" bestFit="1" customWidth="1"/>
    <col min="9988" max="9988" width="17.28515625" customWidth="1"/>
    <col min="9990" max="9990" width="14.7109375" customWidth="1"/>
    <col min="9991" max="9991" width="16.28515625" customWidth="1"/>
    <col min="10243" max="10243" width="16" bestFit="1" customWidth="1"/>
    <col min="10244" max="10244" width="17.28515625" customWidth="1"/>
    <col min="10246" max="10246" width="14.7109375" customWidth="1"/>
    <col min="10247" max="10247" width="16.28515625" customWidth="1"/>
    <col min="10499" max="10499" width="16" bestFit="1" customWidth="1"/>
    <col min="10500" max="10500" width="17.28515625" customWidth="1"/>
    <col min="10502" max="10502" width="14.7109375" customWidth="1"/>
    <col min="10503" max="10503" width="16.28515625" customWidth="1"/>
    <col min="10755" max="10755" width="16" bestFit="1" customWidth="1"/>
    <col min="10756" max="10756" width="17.28515625" customWidth="1"/>
    <col min="10758" max="10758" width="14.7109375" customWidth="1"/>
    <col min="10759" max="10759" width="16.28515625" customWidth="1"/>
    <col min="11011" max="11011" width="16" bestFit="1" customWidth="1"/>
    <col min="11012" max="11012" width="17.28515625" customWidth="1"/>
    <col min="11014" max="11014" width="14.7109375" customWidth="1"/>
    <col min="11015" max="11015" width="16.28515625" customWidth="1"/>
    <col min="11267" max="11267" width="16" bestFit="1" customWidth="1"/>
    <col min="11268" max="11268" width="17.28515625" customWidth="1"/>
    <col min="11270" max="11270" width="14.7109375" customWidth="1"/>
    <col min="11271" max="11271" width="16.28515625" customWidth="1"/>
    <col min="11523" max="11523" width="16" bestFit="1" customWidth="1"/>
    <col min="11524" max="11524" width="17.28515625" customWidth="1"/>
    <col min="11526" max="11526" width="14.7109375" customWidth="1"/>
    <col min="11527" max="11527" width="16.28515625" customWidth="1"/>
    <col min="11779" max="11779" width="16" bestFit="1" customWidth="1"/>
    <col min="11780" max="11780" width="17.28515625" customWidth="1"/>
    <col min="11782" max="11782" width="14.7109375" customWidth="1"/>
    <col min="11783" max="11783" width="16.28515625" customWidth="1"/>
    <col min="12035" max="12035" width="16" bestFit="1" customWidth="1"/>
    <col min="12036" max="12036" width="17.28515625" customWidth="1"/>
    <col min="12038" max="12038" width="14.7109375" customWidth="1"/>
    <col min="12039" max="12039" width="16.28515625" customWidth="1"/>
    <col min="12291" max="12291" width="16" bestFit="1" customWidth="1"/>
    <col min="12292" max="12292" width="17.28515625" customWidth="1"/>
    <col min="12294" max="12294" width="14.7109375" customWidth="1"/>
    <col min="12295" max="12295" width="16.28515625" customWidth="1"/>
    <col min="12547" max="12547" width="16" bestFit="1" customWidth="1"/>
    <col min="12548" max="12548" width="17.28515625" customWidth="1"/>
    <col min="12550" max="12550" width="14.7109375" customWidth="1"/>
    <col min="12551" max="12551" width="16.28515625" customWidth="1"/>
    <col min="12803" max="12803" width="16" bestFit="1" customWidth="1"/>
    <col min="12804" max="12804" width="17.28515625" customWidth="1"/>
    <col min="12806" max="12806" width="14.7109375" customWidth="1"/>
    <col min="12807" max="12807" width="16.28515625" customWidth="1"/>
    <col min="13059" max="13059" width="16" bestFit="1" customWidth="1"/>
    <col min="13060" max="13060" width="17.28515625" customWidth="1"/>
    <col min="13062" max="13062" width="14.7109375" customWidth="1"/>
    <col min="13063" max="13063" width="16.28515625" customWidth="1"/>
    <col min="13315" max="13315" width="16" bestFit="1" customWidth="1"/>
    <col min="13316" max="13316" width="17.28515625" customWidth="1"/>
    <col min="13318" max="13318" width="14.7109375" customWidth="1"/>
    <col min="13319" max="13319" width="16.28515625" customWidth="1"/>
    <col min="13571" max="13571" width="16" bestFit="1" customWidth="1"/>
    <col min="13572" max="13572" width="17.28515625" customWidth="1"/>
    <col min="13574" max="13574" width="14.7109375" customWidth="1"/>
    <col min="13575" max="13575" width="16.28515625" customWidth="1"/>
    <col min="13827" max="13827" width="16" bestFit="1" customWidth="1"/>
    <col min="13828" max="13828" width="17.28515625" customWidth="1"/>
    <col min="13830" max="13830" width="14.7109375" customWidth="1"/>
    <col min="13831" max="13831" width="16.28515625" customWidth="1"/>
    <col min="14083" max="14083" width="16" bestFit="1" customWidth="1"/>
    <col min="14084" max="14084" width="17.28515625" customWidth="1"/>
    <col min="14086" max="14086" width="14.7109375" customWidth="1"/>
    <col min="14087" max="14087" width="16.28515625" customWidth="1"/>
    <col min="14339" max="14339" width="16" bestFit="1" customWidth="1"/>
    <col min="14340" max="14340" width="17.28515625" customWidth="1"/>
    <col min="14342" max="14342" width="14.7109375" customWidth="1"/>
    <col min="14343" max="14343" width="16.28515625" customWidth="1"/>
    <col min="14595" max="14595" width="16" bestFit="1" customWidth="1"/>
    <col min="14596" max="14596" width="17.28515625" customWidth="1"/>
    <col min="14598" max="14598" width="14.7109375" customWidth="1"/>
    <col min="14599" max="14599" width="16.28515625" customWidth="1"/>
    <col min="14851" max="14851" width="16" bestFit="1" customWidth="1"/>
    <col min="14852" max="14852" width="17.28515625" customWidth="1"/>
    <col min="14854" max="14854" width="14.7109375" customWidth="1"/>
    <col min="14855" max="14855" width="16.28515625" customWidth="1"/>
    <col min="15107" max="15107" width="16" bestFit="1" customWidth="1"/>
    <col min="15108" max="15108" width="17.28515625" customWidth="1"/>
    <col min="15110" max="15110" width="14.7109375" customWidth="1"/>
    <col min="15111" max="15111" width="16.28515625" customWidth="1"/>
    <col min="15363" max="15363" width="16" bestFit="1" customWidth="1"/>
    <col min="15364" max="15364" width="17.28515625" customWidth="1"/>
    <col min="15366" max="15366" width="14.7109375" customWidth="1"/>
    <col min="15367" max="15367" width="16.28515625" customWidth="1"/>
    <col min="15619" max="15619" width="16" bestFit="1" customWidth="1"/>
    <col min="15620" max="15620" width="17.28515625" customWidth="1"/>
    <col min="15622" max="15622" width="14.7109375" customWidth="1"/>
    <col min="15623" max="15623" width="16.28515625" customWidth="1"/>
    <col min="15875" max="15875" width="16" bestFit="1" customWidth="1"/>
    <col min="15876" max="15876" width="17.28515625" customWidth="1"/>
    <col min="15878" max="15878" width="14.7109375" customWidth="1"/>
    <col min="15879" max="15879" width="16.28515625" customWidth="1"/>
    <col min="16131" max="16131" width="16" bestFit="1" customWidth="1"/>
    <col min="16132" max="16132" width="17.28515625" customWidth="1"/>
    <col min="16134" max="16134" width="14.7109375" customWidth="1"/>
    <col min="16135" max="16135" width="16.28515625" customWidth="1"/>
  </cols>
  <sheetData>
    <row r="1" spans="1:8" ht="15.75" x14ac:dyDescent="0.25">
      <c r="A1" s="98" t="s">
        <v>0</v>
      </c>
      <c r="B1" s="98"/>
      <c r="C1" s="98"/>
      <c r="D1" s="98"/>
      <c r="E1" s="98"/>
      <c r="F1" s="98"/>
      <c r="G1" s="98"/>
      <c r="H1" s="1"/>
    </row>
    <row r="2" spans="1:8" ht="15.75" x14ac:dyDescent="0.25">
      <c r="A2" s="98" t="s">
        <v>1</v>
      </c>
      <c r="B2" s="98"/>
      <c r="C2" s="98"/>
      <c r="D2" s="98"/>
      <c r="E2" s="98"/>
      <c r="F2" s="98"/>
      <c r="G2" s="98"/>
      <c r="H2" s="1"/>
    </row>
    <row r="3" spans="1:8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 t="s">
        <v>2</v>
      </c>
      <c r="B6" s="4">
        <v>44104</v>
      </c>
      <c r="C6" s="5"/>
      <c r="D6" s="3"/>
      <c r="E6" s="3"/>
      <c r="H6" s="3"/>
    </row>
    <row r="7" spans="1:8" x14ac:dyDescent="0.25">
      <c r="A7" s="3"/>
      <c r="B7" s="3"/>
      <c r="C7" s="3"/>
      <c r="D7" s="3"/>
      <c r="E7" s="3"/>
      <c r="H7" s="3"/>
    </row>
    <row r="8" spans="1:8" x14ac:dyDescent="0.25">
      <c r="A8" s="3" t="s">
        <v>3</v>
      </c>
      <c r="B8" s="99" t="s">
        <v>4</v>
      </c>
      <c r="C8" s="100"/>
      <c r="D8" s="101"/>
      <c r="E8" s="3"/>
    </row>
    <row r="9" spans="1:8" x14ac:dyDescent="0.25">
      <c r="A9" s="3"/>
      <c r="B9" s="3"/>
      <c r="C9" s="3"/>
      <c r="D9" s="6"/>
      <c r="E9" s="3"/>
      <c r="F9" s="7"/>
      <c r="G9" s="7"/>
      <c r="H9" s="7"/>
    </row>
    <row r="10" spans="1:8" x14ac:dyDescent="0.25">
      <c r="A10" s="3" t="s">
        <v>5</v>
      </c>
      <c r="B10" s="8">
        <v>27567117</v>
      </c>
      <c r="C10" s="3"/>
      <c r="D10" s="3"/>
      <c r="E10" s="3"/>
      <c r="F10" s="9"/>
      <c r="G10" s="10"/>
      <c r="H10" s="11"/>
    </row>
    <row r="11" spans="1:8" x14ac:dyDescent="0.25">
      <c r="A11" s="3"/>
      <c r="B11" s="3"/>
      <c r="C11" s="3"/>
      <c r="D11" s="3"/>
      <c r="E11" s="3"/>
      <c r="F11" s="3"/>
      <c r="G11" s="11"/>
      <c r="H11" s="11"/>
    </row>
    <row r="12" spans="1:8" x14ac:dyDescent="0.25">
      <c r="A12" s="3" t="s">
        <v>6</v>
      </c>
      <c r="B12" s="99" t="s">
        <v>7</v>
      </c>
      <c r="C12" s="101"/>
      <c r="D12" s="3"/>
      <c r="E12" s="3"/>
    </row>
    <row r="13" spans="1:8" x14ac:dyDescent="0.25">
      <c r="A13" s="3"/>
      <c r="B13" s="3"/>
      <c r="C13" s="3"/>
      <c r="D13" s="3"/>
      <c r="E13" s="3"/>
      <c r="F13" s="11"/>
      <c r="G13" s="11"/>
      <c r="H13" s="11"/>
    </row>
    <row r="14" spans="1:8" x14ac:dyDescent="0.25">
      <c r="A14" s="3" t="s">
        <v>8</v>
      </c>
      <c r="B14" s="12" t="s">
        <v>9</v>
      </c>
      <c r="C14" s="5"/>
      <c r="D14" s="13"/>
      <c r="E14" s="3"/>
      <c r="F14" s="11"/>
      <c r="G14" s="14"/>
      <c r="H14" s="11"/>
    </row>
    <row r="15" spans="1:8" x14ac:dyDescent="0.25">
      <c r="A15" s="3"/>
      <c r="B15" s="3"/>
      <c r="C15" s="11"/>
      <c r="D15" s="13"/>
      <c r="E15" s="3"/>
      <c r="F15" s="11"/>
      <c r="G15" s="11"/>
      <c r="H15" s="11"/>
    </row>
    <row r="16" spans="1:8" x14ac:dyDescent="0.25">
      <c r="A16" s="3" t="s">
        <v>10</v>
      </c>
      <c r="B16" s="8">
        <v>90076388</v>
      </c>
      <c r="C16" s="11"/>
      <c r="D16" s="13"/>
      <c r="E16" s="11"/>
      <c r="F16" s="11"/>
      <c r="G16" s="11"/>
      <c r="H16" s="11"/>
    </row>
    <row r="17" spans="1:13" x14ac:dyDescent="0.25">
      <c r="A17" s="3"/>
      <c r="B17" s="3"/>
      <c r="C17" s="11"/>
      <c r="D17" s="13"/>
      <c r="E17" s="11"/>
      <c r="F17" s="11"/>
      <c r="G17" s="11"/>
      <c r="H17" s="11"/>
    </row>
    <row r="18" spans="1:13" x14ac:dyDescent="0.25">
      <c r="A18" s="15" t="s">
        <v>11</v>
      </c>
      <c r="B18" s="16" t="s">
        <v>12</v>
      </c>
      <c r="C18" s="11"/>
      <c r="D18" s="11"/>
      <c r="E18" s="10"/>
      <c r="H18" s="17"/>
    </row>
    <row r="19" spans="1:13" x14ac:dyDescent="0.25">
      <c r="A19" s="3"/>
      <c r="B19" s="3"/>
      <c r="C19" s="11"/>
      <c r="D19" s="11"/>
      <c r="E19" s="11"/>
      <c r="F19" s="11"/>
      <c r="G19" s="9"/>
      <c r="H19" s="18"/>
    </row>
    <row r="20" spans="1:13" x14ac:dyDescent="0.25">
      <c r="A20" s="3" t="s">
        <v>13</v>
      </c>
      <c r="B20" s="99" t="s">
        <v>14</v>
      </c>
      <c r="C20" s="101"/>
      <c r="D20" s="102" t="s">
        <v>15</v>
      </c>
      <c r="E20" s="103"/>
      <c r="F20" s="104"/>
      <c r="G20" s="19">
        <v>1</v>
      </c>
      <c r="H20" s="11"/>
    </row>
    <row r="21" spans="1:13" x14ac:dyDescent="0.25">
      <c r="A21" s="3"/>
      <c r="B21" s="20"/>
      <c r="C21" s="20"/>
      <c r="D21" s="70"/>
      <c r="E21" s="70"/>
      <c r="F21" s="70"/>
      <c r="G21" s="22"/>
      <c r="H21" s="11"/>
    </row>
    <row r="22" spans="1:13" x14ac:dyDescent="0.25">
      <c r="A22" s="3" t="s">
        <v>16</v>
      </c>
      <c r="B22" s="99" t="s">
        <v>17</v>
      </c>
      <c r="C22" s="101"/>
      <c r="D22" s="102" t="s">
        <v>15</v>
      </c>
      <c r="E22" s="103"/>
      <c r="F22" s="104"/>
      <c r="G22" s="19">
        <v>1</v>
      </c>
      <c r="H22" s="11"/>
    </row>
    <row r="23" spans="1:13" x14ac:dyDescent="0.25">
      <c r="A23" s="3"/>
      <c r="B23" s="3"/>
      <c r="C23" s="11"/>
      <c r="D23" s="11"/>
      <c r="E23" s="11"/>
      <c r="F23" s="11"/>
      <c r="G23" s="11"/>
      <c r="H23" s="11"/>
    </row>
    <row r="24" spans="1:13" x14ac:dyDescent="0.25">
      <c r="A24" s="23"/>
      <c r="B24" s="10"/>
      <c r="C24" s="10"/>
      <c r="D24" s="10"/>
      <c r="E24" s="10"/>
      <c r="F24" s="24"/>
      <c r="G24" s="25"/>
      <c r="H24" s="9"/>
    </row>
    <row r="25" spans="1:13" ht="15.75" thickBot="1" x14ac:dyDescent="0.3">
      <c r="A25" s="26" t="s">
        <v>18</v>
      </c>
      <c r="B25" s="27"/>
      <c r="C25" s="27"/>
      <c r="D25" s="27"/>
      <c r="E25" s="27"/>
      <c r="F25" s="27"/>
      <c r="G25" s="27"/>
      <c r="H25" s="27"/>
    </row>
    <row r="26" spans="1:13" x14ac:dyDescent="0.25">
      <c r="A26" s="26"/>
      <c r="B26" s="27"/>
      <c r="C26" s="27"/>
      <c r="D26" s="27"/>
      <c r="E26" s="27"/>
      <c r="F26" s="105" t="s">
        <v>72</v>
      </c>
      <c r="G26" s="106"/>
      <c r="H26" s="27"/>
    </row>
    <row r="27" spans="1:13" ht="15.75" thickBot="1" x14ac:dyDescent="0.3">
      <c r="A27" s="26"/>
      <c r="B27" s="27"/>
      <c r="C27" s="27"/>
      <c r="D27" s="27"/>
      <c r="E27" s="27"/>
      <c r="F27" s="28" t="s">
        <v>19</v>
      </c>
      <c r="G27" s="29" t="s">
        <v>20</v>
      </c>
      <c r="H27" s="27"/>
      <c r="J27" s="30"/>
      <c r="K27" s="30"/>
      <c r="L27" s="30"/>
      <c r="M27" s="30"/>
    </row>
    <row r="28" spans="1:13" ht="12.75" customHeight="1" x14ac:dyDescent="0.25">
      <c r="A28" s="96" t="s">
        <v>21</v>
      </c>
      <c r="B28" s="97"/>
      <c r="C28" s="97"/>
      <c r="D28" s="97"/>
      <c r="E28" s="31">
        <v>1</v>
      </c>
      <c r="F28" s="32">
        <v>261921618</v>
      </c>
      <c r="G28" s="33">
        <v>329701</v>
      </c>
      <c r="H28" s="34"/>
      <c r="J28" s="30"/>
      <c r="K28" s="30"/>
      <c r="L28" s="30"/>
      <c r="M28" s="30"/>
    </row>
    <row r="29" spans="1:13" ht="12.75" customHeight="1" thickBot="1" x14ac:dyDescent="0.3">
      <c r="A29" s="86" t="s">
        <v>22</v>
      </c>
      <c r="B29" s="87"/>
      <c r="C29" s="87"/>
      <c r="D29" s="87"/>
      <c r="E29" s="35">
        <v>2</v>
      </c>
      <c r="F29" s="36">
        <v>202718865</v>
      </c>
      <c r="G29" s="37">
        <v>255122</v>
      </c>
      <c r="H29" s="38"/>
      <c r="J29" s="30"/>
      <c r="K29" s="39"/>
      <c r="L29" s="40"/>
      <c r="M29" s="30"/>
    </row>
    <row r="30" spans="1:13" ht="12.75" customHeight="1" x14ac:dyDescent="0.25">
      <c r="A30" s="96" t="s">
        <v>23</v>
      </c>
      <c r="B30" s="97"/>
      <c r="C30" s="97"/>
      <c r="D30" s="97"/>
      <c r="E30" s="31">
        <v>3</v>
      </c>
      <c r="F30" s="41">
        <v>16178318</v>
      </c>
      <c r="G30" s="42">
        <v>18539</v>
      </c>
      <c r="H30" s="38"/>
      <c r="J30" s="30"/>
      <c r="K30" s="39"/>
      <c r="L30" s="40"/>
      <c r="M30" s="30"/>
    </row>
    <row r="31" spans="1:13" ht="12.75" customHeight="1" thickBot="1" x14ac:dyDescent="0.3">
      <c r="A31" s="86" t="s">
        <v>24</v>
      </c>
      <c r="B31" s="87"/>
      <c r="C31" s="87"/>
      <c r="D31" s="87"/>
      <c r="E31" s="35">
        <v>4</v>
      </c>
      <c r="F31" s="43">
        <v>89379155</v>
      </c>
      <c r="G31" s="44">
        <v>102429</v>
      </c>
      <c r="H31" s="38"/>
      <c r="J31" s="30"/>
      <c r="K31" s="30"/>
      <c r="L31" s="30"/>
      <c r="M31" s="30"/>
    </row>
    <row r="32" spans="1:13" x14ac:dyDescent="0.25">
      <c r="A32" s="23"/>
      <c r="B32" s="10"/>
      <c r="C32" s="10"/>
      <c r="D32" s="10"/>
      <c r="E32" s="10"/>
      <c r="F32" s="24"/>
      <c r="G32" s="25"/>
      <c r="H32" s="9"/>
      <c r="J32" s="30"/>
      <c r="K32" s="30"/>
      <c r="L32" s="30"/>
      <c r="M32" s="30"/>
    </row>
    <row r="33" spans="1:13" x14ac:dyDescent="0.25">
      <c r="A33" s="23"/>
      <c r="B33" s="10"/>
      <c r="C33" s="10"/>
      <c r="D33" s="10"/>
      <c r="E33" s="10"/>
      <c r="F33" s="45"/>
      <c r="G33" s="5"/>
      <c r="H33" s="9"/>
      <c r="J33" s="30"/>
      <c r="K33" s="30"/>
      <c r="L33" s="30"/>
      <c r="M33" s="30"/>
    </row>
    <row r="34" spans="1:13" x14ac:dyDescent="0.25">
      <c r="A34" s="46" t="s">
        <v>25</v>
      </c>
      <c r="B34" s="46"/>
      <c r="C34" s="46"/>
      <c r="D34" s="46"/>
      <c r="E34" s="47"/>
      <c r="F34" s="47"/>
      <c r="G34" s="47"/>
      <c r="H34" s="47"/>
    </row>
    <row r="35" spans="1:13" ht="12.75" customHeight="1" x14ac:dyDescent="0.25">
      <c r="A35" s="88" t="str">
        <f>"k datu:"</f>
        <v>k datu:</v>
      </c>
      <c r="B35" s="88"/>
      <c r="C35" s="48">
        <v>44104</v>
      </c>
      <c r="D35" s="49"/>
      <c r="E35" s="50"/>
      <c r="F35" s="89" t="s">
        <v>26</v>
      </c>
      <c r="G35" s="91" t="s">
        <v>27</v>
      </c>
      <c r="H35" s="38"/>
    </row>
    <row r="36" spans="1:13" ht="27.75" customHeight="1" x14ac:dyDescent="0.25">
      <c r="A36" s="49"/>
      <c r="B36" s="10"/>
      <c r="C36" s="10"/>
      <c r="D36" s="49"/>
      <c r="E36" s="50"/>
      <c r="F36" s="90"/>
      <c r="G36" s="92"/>
      <c r="H36" s="38"/>
    </row>
    <row r="37" spans="1:13" ht="15.75" thickBot="1" x14ac:dyDescent="0.3">
      <c r="A37" s="49"/>
      <c r="B37" s="10"/>
      <c r="C37" s="10"/>
      <c r="D37" s="49"/>
      <c r="E37" s="50"/>
      <c r="F37" s="51">
        <v>1</v>
      </c>
      <c r="G37" s="52">
        <v>2</v>
      </c>
      <c r="H37" s="38"/>
    </row>
    <row r="38" spans="1:13" ht="15.75" thickTop="1" x14ac:dyDescent="0.25">
      <c r="A38" s="93" t="s">
        <v>28</v>
      </c>
      <c r="B38" s="94"/>
      <c r="C38" s="94"/>
      <c r="D38" s="95"/>
      <c r="E38" s="53">
        <v>1</v>
      </c>
      <c r="F38" s="54">
        <f>SUM(F39,F47,F52,F53,F64)</f>
        <v>27573286</v>
      </c>
      <c r="G38" s="55">
        <f t="shared" ref="G38:G64" si="0">F38/$F$38</f>
        <v>1</v>
      </c>
      <c r="H38" s="38"/>
    </row>
    <row r="39" spans="1:13" ht="12.75" customHeight="1" x14ac:dyDescent="0.25">
      <c r="A39" s="80" t="s">
        <v>29</v>
      </c>
      <c r="B39" s="81"/>
      <c r="C39" s="81"/>
      <c r="D39" s="82"/>
      <c r="E39" s="53">
        <v>2</v>
      </c>
      <c r="F39" s="54">
        <f>F40+F42</f>
        <v>8403734</v>
      </c>
      <c r="G39" s="55">
        <f t="shared" si="0"/>
        <v>0.30477811023321633</v>
      </c>
      <c r="H39" s="38"/>
    </row>
    <row r="40" spans="1:13" ht="12.75" customHeight="1" x14ac:dyDescent="0.25">
      <c r="A40" s="83" t="s">
        <v>30</v>
      </c>
      <c r="B40" s="84"/>
      <c r="C40" s="84"/>
      <c r="D40" s="85"/>
      <c r="E40" s="53">
        <v>3</v>
      </c>
      <c r="F40" s="54">
        <v>6155703</v>
      </c>
      <c r="G40" s="55">
        <f t="shared" si="0"/>
        <v>0.22324879958086968</v>
      </c>
      <c r="H40" s="38"/>
    </row>
    <row r="41" spans="1:13" ht="12.75" customHeight="1" x14ac:dyDescent="0.25">
      <c r="A41" s="83" t="s">
        <v>31</v>
      </c>
      <c r="B41" s="84"/>
      <c r="C41" s="84"/>
      <c r="D41" s="85"/>
      <c r="E41" s="53">
        <v>4</v>
      </c>
      <c r="F41" s="54">
        <v>0</v>
      </c>
      <c r="G41" s="55">
        <f t="shared" si="0"/>
        <v>0</v>
      </c>
      <c r="H41" s="38"/>
    </row>
    <row r="42" spans="1:13" ht="12.75" customHeight="1" x14ac:dyDescent="0.25">
      <c r="A42" s="83" t="s">
        <v>32</v>
      </c>
      <c r="B42" s="84"/>
      <c r="C42" s="84"/>
      <c r="D42" s="85"/>
      <c r="E42" s="53">
        <v>5</v>
      </c>
      <c r="F42" s="54">
        <v>2248031</v>
      </c>
      <c r="G42" s="55">
        <f t="shared" si="0"/>
        <v>8.1529310652346629E-2</v>
      </c>
      <c r="H42" s="38"/>
    </row>
    <row r="43" spans="1:13" ht="12.75" customHeight="1" x14ac:dyDescent="0.25">
      <c r="A43" s="83" t="s">
        <v>33</v>
      </c>
      <c r="B43" s="84"/>
      <c r="C43" s="84"/>
      <c r="D43" s="85"/>
      <c r="E43" s="53">
        <v>6</v>
      </c>
      <c r="F43" s="54">
        <v>0</v>
      </c>
      <c r="G43" s="55">
        <f t="shared" si="0"/>
        <v>0</v>
      </c>
      <c r="H43" s="38"/>
    </row>
    <row r="44" spans="1:13" ht="12.75" customHeight="1" x14ac:dyDescent="0.25">
      <c r="A44" s="80" t="s">
        <v>34</v>
      </c>
      <c r="B44" s="81"/>
      <c r="C44" s="81"/>
      <c r="D44" s="82"/>
      <c r="E44" s="53">
        <v>7</v>
      </c>
      <c r="F44" s="54">
        <v>0</v>
      </c>
      <c r="G44" s="55">
        <f t="shared" si="0"/>
        <v>0</v>
      </c>
      <c r="H44" s="38"/>
    </row>
    <row r="45" spans="1:13" ht="12.75" customHeight="1" x14ac:dyDescent="0.25">
      <c r="A45" s="83" t="s">
        <v>35</v>
      </c>
      <c r="B45" s="84"/>
      <c r="C45" s="84"/>
      <c r="D45" s="85"/>
      <c r="E45" s="53">
        <v>8</v>
      </c>
      <c r="F45" s="54">
        <v>0</v>
      </c>
      <c r="G45" s="55">
        <f t="shared" si="0"/>
        <v>0</v>
      </c>
      <c r="H45" s="38"/>
    </row>
    <row r="46" spans="1:13" ht="12.75" customHeight="1" x14ac:dyDescent="0.25">
      <c r="A46" s="83" t="s">
        <v>36</v>
      </c>
      <c r="B46" s="84"/>
      <c r="C46" s="84"/>
      <c r="D46" s="85"/>
      <c r="E46" s="53">
        <v>9</v>
      </c>
      <c r="F46" s="54">
        <v>0</v>
      </c>
      <c r="G46" s="55">
        <f t="shared" si="0"/>
        <v>0</v>
      </c>
      <c r="H46" s="38"/>
    </row>
    <row r="47" spans="1:13" ht="12.75" customHeight="1" x14ac:dyDescent="0.25">
      <c r="A47" s="80" t="s">
        <v>37</v>
      </c>
      <c r="B47" s="81"/>
      <c r="C47" s="81"/>
      <c r="D47" s="82"/>
      <c r="E47" s="53">
        <v>10</v>
      </c>
      <c r="F47" s="54">
        <v>0</v>
      </c>
      <c r="G47" s="55">
        <f t="shared" si="0"/>
        <v>0</v>
      </c>
      <c r="H47" s="38"/>
    </row>
    <row r="48" spans="1:13" ht="12.75" customHeight="1" x14ac:dyDescent="0.25">
      <c r="A48" s="80" t="s">
        <v>38</v>
      </c>
      <c r="B48" s="81"/>
      <c r="C48" s="81"/>
      <c r="D48" s="82"/>
      <c r="E48" s="53">
        <v>11</v>
      </c>
      <c r="F48" s="54">
        <v>0</v>
      </c>
      <c r="G48" s="55">
        <f t="shared" si="0"/>
        <v>0</v>
      </c>
      <c r="H48" s="38"/>
    </row>
    <row r="49" spans="1:8" x14ac:dyDescent="0.25">
      <c r="A49" s="83" t="s">
        <v>39</v>
      </c>
      <c r="B49" s="84"/>
      <c r="C49" s="84"/>
      <c r="D49" s="85"/>
      <c r="E49" s="53">
        <v>12</v>
      </c>
      <c r="F49" s="54">
        <v>0</v>
      </c>
      <c r="G49" s="55">
        <f t="shared" si="0"/>
        <v>0</v>
      </c>
      <c r="H49" s="38"/>
    </row>
    <row r="50" spans="1:8" ht="12.75" customHeight="1" x14ac:dyDescent="0.25">
      <c r="A50" s="83" t="s">
        <v>40</v>
      </c>
      <c r="B50" s="84"/>
      <c r="C50" s="84"/>
      <c r="D50" s="85"/>
      <c r="E50" s="53">
        <v>13</v>
      </c>
      <c r="F50" s="54">
        <v>0</v>
      </c>
      <c r="G50" s="55">
        <f t="shared" si="0"/>
        <v>0</v>
      </c>
      <c r="H50" s="38"/>
    </row>
    <row r="51" spans="1:8" ht="12.75" customHeight="1" x14ac:dyDescent="0.25">
      <c r="A51" s="80" t="s">
        <v>41</v>
      </c>
      <c r="B51" s="81"/>
      <c r="C51" s="81"/>
      <c r="D51" s="82"/>
      <c r="E51" s="53">
        <v>14</v>
      </c>
      <c r="F51" s="54">
        <v>0</v>
      </c>
      <c r="G51" s="55">
        <f t="shared" si="0"/>
        <v>0</v>
      </c>
      <c r="H51" s="38"/>
    </row>
    <row r="52" spans="1:8" ht="12.75" customHeight="1" x14ac:dyDescent="0.25">
      <c r="A52" s="80" t="s">
        <v>42</v>
      </c>
      <c r="B52" s="81"/>
      <c r="C52" s="81"/>
      <c r="D52" s="82"/>
      <c r="E52" s="53">
        <v>15</v>
      </c>
      <c r="F52" s="54">
        <v>19158911</v>
      </c>
      <c r="G52" s="55">
        <f t="shared" si="0"/>
        <v>0.6948359727600113</v>
      </c>
      <c r="H52" s="38"/>
    </row>
    <row r="53" spans="1:8" ht="12.75" customHeight="1" x14ac:dyDescent="0.25">
      <c r="A53" s="80" t="s">
        <v>43</v>
      </c>
      <c r="B53" s="81"/>
      <c r="C53" s="81"/>
      <c r="D53" s="82"/>
      <c r="E53" s="53">
        <v>16</v>
      </c>
      <c r="F53" s="54">
        <v>0</v>
      </c>
      <c r="G53" s="55">
        <f t="shared" si="0"/>
        <v>0</v>
      </c>
      <c r="H53" s="38"/>
    </row>
    <row r="54" spans="1:8" ht="12.75" customHeight="1" x14ac:dyDescent="0.25">
      <c r="A54" s="83" t="s">
        <v>44</v>
      </c>
      <c r="B54" s="84"/>
      <c r="C54" s="84"/>
      <c r="D54" s="85"/>
      <c r="E54" s="53">
        <v>17</v>
      </c>
      <c r="F54" s="54">
        <v>0</v>
      </c>
      <c r="G54" s="55">
        <f t="shared" si="0"/>
        <v>0</v>
      </c>
      <c r="H54" s="38"/>
    </row>
    <row r="55" spans="1:8" ht="12.75" customHeight="1" x14ac:dyDescent="0.25">
      <c r="A55" s="83" t="s">
        <v>45</v>
      </c>
      <c r="B55" s="84"/>
      <c r="C55" s="84"/>
      <c r="D55" s="85"/>
      <c r="E55" s="53">
        <v>18</v>
      </c>
      <c r="F55" s="54">
        <v>0</v>
      </c>
      <c r="G55" s="55">
        <f t="shared" si="0"/>
        <v>0</v>
      </c>
      <c r="H55" s="38"/>
    </row>
    <row r="56" spans="1:8" ht="12.75" customHeight="1" x14ac:dyDescent="0.25">
      <c r="A56" s="83" t="s">
        <v>46</v>
      </c>
      <c r="B56" s="84"/>
      <c r="C56" s="84"/>
      <c r="D56" s="85"/>
      <c r="E56" s="53">
        <v>19</v>
      </c>
      <c r="F56" s="54">
        <v>0</v>
      </c>
      <c r="G56" s="55">
        <f t="shared" si="0"/>
        <v>0</v>
      </c>
      <c r="H56" s="38"/>
    </row>
    <row r="57" spans="1:8" ht="12.75" customHeight="1" x14ac:dyDescent="0.25">
      <c r="A57" s="83" t="s">
        <v>47</v>
      </c>
      <c r="B57" s="84"/>
      <c r="C57" s="84"/>
      <c r="D57" s="85"/>
      <c r="E57" s="53">
        <v>20</v>
      </c>
      <c r="F57" s="54">
        <v>0</v>
      </c>
      <c r="G57" s="55">
        <f t="shared" si="0"/>
        <v>0</v>
      </c>
      <c r="H57" s="38"/>
    </row>
    <row r="58" spans="1:8" ht="12.75" customHeight="1" x14ac:dyDescent="0.25">
      <c r="A58" s="83" t="s">
        <v>48</v>
      </c>
      <c r="B58" s="84"/>
      <c r="C58" s="84"/>
      <c r="D58" s="85"/>
      <c r="E58" s="53">
        <v>21</v>
      </c>
      <c r="F58" s="54">
        <v>0</v>
      </c>
      <c r="G58" s="55">
        <f t="shared" si="0"/>
        <v>0</v>
      </c>
      <c r="H58" s="38"/>
    </row>
    <row r="59" spans="1:8" ht="12.75" customHeight="1" x14ac:dyDescent="0.25">
      <c r="A59" s="83" t="s">
        <v>49</v>
      </c>
      <c r="B59" s="84"/>
      <c r="C59" s="84"/>
      <c r="D59" s="85"/>
      <c r="E59" s="53">
        <v>22</v>
      </c>
      <c r="F59" s="54">
        <v>0</v>
      </c>
      <c r="G59" s="55">
        <f t="shared" si="0"/>
        <v>0</v>
      </c>
      <c r="H59" s="38"/>
    </row>
    <row r="60" spans="1:8" ht="12.75" customHeight="1" x14ac:dyDescent="0.25">
      <c r="A60" s="83" t="s">
        <v>50</v>
      </c>
      <c r="B60" s="84"/>
      <c r="C60" s="84"/>
      <c r="D60" s="85"/>
      <c r="E60" s="53">
        <v>23</v>
      </c>
      <c r="F60" s="54">
        <v>0</v>
      </c>
      <c r="G60" s="55">
        <f t="shared" si="0"/>
        <v>0</v>
      </c>
      <c r="H60" s="38"/>
    </row>
    <row r="61" spans="1:8" ht="12.75" customHeight="1" x14ac:dyDescent="0.25">
      <c r="A61" s="80" t="s">
        <v>51</v>
      </c>
      <c r="B61" s="81"/>
      <c r="C61" s="81"/>
      <c r="D61" s="82"/>
      <c r="E61" s="53">
        <v>24</v>
      </c>
      <c r="F61" s="54">
        <v>0</v>
      </c>
      <c r="G61" s="55">
        <f t="shared" si="0"/>
        <v>0</v>
      </c>
      <c r="H61" s="38"/>
    </row>
    <row r="62" spans="1:8" ht="12.75" customHeight="1" x14ac:dyDescent="0.25">
      <c r="A62" s="83" t="s">
        <v>52</v>
      </c>
      <c r="B62" s="84"/>
      <c r="C62" s="84"/>
      <c r="D62" s="85"/>
      <c r="E62" s="53">
        <v>25</v>
      </c>
      <c r="F62" s="54">
        <v>0</v>
      </c>
      <c r="G62" s="55">
        <f t="shared" si="0"/>
        <v>0</v>
      </c>
      <c r="H62" s="38"/>
    </row>
    <row r="63" spans="1:8" ht="12.75" customHeight="1" x14ac:dyDescent="0.25">
      <c r="A63" s="83" t="s">
        <v>53</v>
      </c>
      <c r="B63" s="84"/>
      <c r="C63" s="84"/>
      <c r="D63" s="85"/>
      <c r="E63" s="53">
        <v>26</v>
      </c>
      <c r="F63" s="56">
        <v>0</v>
      </c>
      <c r="G63" s="55">
        <f t="shared" si="0"/>
        <v>0</v>
      </c>
      <c r="H63" s="38"/>
    </row>
    <row r="64" spans="1:8" ht="12.75" customHeight="1" x14ac:dyDescent="0.25">
      <c r="A64" s="80" t="s">
        <v>54</v>
      </c>
      <c r="B64" s="81"/>
      <c r="C64" s="81"/>
      <c r="D64" s="82"/>
      <c r="E64" s="53">
        <v>27</v>
      </c>
      <c r="F64" s="56">
        <v>10641</v>
      </c>
      <c r="G64" s="55">
        <f t="shared" si="0"/>
        <v>3.8591700677242458E-4</v>
      </c>
      <c r="H64" s="38"/>
    </row>
    <row r="65" spans="1:8" x14ac:dyDescent="0.25">
      <c r="A65" s="57"/>
      <c r="B65" s="58"/>
      <c r="C65" s="58"/>
      <c r="D65" s="10"/>
      <c r="E65" s="24"/>
      <c r="F65" s="59"/>
      <c r="G65" s="60"/>
      <c r="H65" s="38"/>
    </row>
    <row r="66" spans="1:8" x14ac:dyDescent="0.25">
      <c r="A66" s="61"/>
      <c r="B66" s="38"/>
      <c r="C66" s="38"/>
      <c r="D66" s="38"/>
      <c r="E66" s="38"/>
      <c r="F66" s="38"/>
      <c r="G66" s="38"/>
      <c r="H66" s="38"/>
    </row>
    <row r="67" spans="1:8" x14ac:dyDescent="0.25">
      <c r="A67" s="62" t="s">
        <v>55</v>
      </c>
      <c r="B67" s="63" t="s">
        <v>73</v>
      </c>
      <c r="C67" s="38"/>
      <c r="D67" s="38"/>
      <c r="E67" s="38"/>
      <c r="F67" s="38"/>
      <c r="G67" s="38"/>
      <c r="H67" s="38"/>
    </row>
  </sheetData>
  <mergeCells count="43">
    <mergeCell ref="A30:D30"/>
    <mergeCell ref="A1:G1"/>
    <mergeCell ref="A2:G2"/>
    <mergeCell ref="B8:D8"/>
    <mergeCell ref="B12:C12"/>
    <mergeCell ref="B20:C20"/>
    <mergeCell ref="D20:F20"/>
    <mergeCell ref="B22:C22"/>
    <mergeCell ref="D22:F22"/>
    <mergeCell ref="F26:G26"/>
    <mergeCell ref="A28:D28"/>
    <mergeCell ref="A29:D29"/>
    <mergeCell ref="A45:D45"/>
    <mergeCell ref="A31:D31"/>
    <mergeCell ref="A35:B35"/>
    <mergeCell ref="F35:F36"/>
    <mergeCell ref="G35:G36"/>
    <mergeCell ref="A38:D38"/>
    <mergeCell ref="A39:D39"/>
    <mergeCell ref="A40:D40"/>
    <mergeCell ref="A41:D41"/>
    <mergeCell ref="A42:D42"/>
    <mergeCell ref="A43:D43"/>
    <mergeCell ref="A44:D44"/>
    <mergeCell ref="A57:D57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64:D64"/>
    <mergeCell ref="A58:D58"/>
    <mergeCell ref="A59:D59"/>
    <mergeCell ref="A60:D60"/>
    <mergeCell ref="A61:D61"/>
    <mergeCell ref="A62:D62"/>
    <mergeCell ref="A63:D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31.1.2020</vt:lpstr>
      <vt:lpstr>29.2.2020</vt:lpstr>
      <vt:lpstr>31.32020</vt:lpstr>
      <vt:lpstr>30.4.2020</vt:lpstr>
      <vt:lpstr>31.5.2020</vt:lpstr>
      <vt:lpstr>30.6.2020</vt:lpstr>
      <vt:lpstr>31.7.2020</vt:lpstr>
      <vt:lpstr>31.8.2020</vt:lpstr>
      <vt:lpstr>30.9.2020</vt:lpstr>
      <vt:lpstr>31.10.2020</vt:lpstr>
      <vt:lpstr>30.11.2020</vt:lpstr>
      <vt:lpstr>31.12.2020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Pešatová</dc:creator>
  <cp:lastModifiedBy>Lenka Skotáková</cp:lastModifiedBy>
  <dcterms:created xsi:type="dcterms:W3CDTF">2020-02-19T08:35:38Z</dcterms:created>
  <dcterms:modified xsi:type="dcterms:W3CDTF">2021-01-13T10:42:43Z</dcterms:modified>
</cp:coreProperties>
</file>