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L:\REICO IS\01 Office\6 Operations\Info_povinnosti\WEB\LONG LEASE\"/>
    </mc:Choice>
  </mc:AlternateContent>
  <xr:revisionPtr revIDLastSave="0" documentId="13_ncr:1_{0F5B3E21-7785-40D5-A5D2-C149360CA520}" xr6:coauthVersionLast="47" xr6:coauthVersionMax="47" xr10:uidLastSave="{00000000-0000-0000-0000-000000000000}"/>
  <bookViews>
    <workbookView xWindow="-120" yWindow="-120" windowWidth="29040" windowHeight="15840" firstSheet="2" activeTab="11" xr2:uid="{00000000-000D-0000-FFFF-FFFF00000000}"/>
  </bookViews>
  <sheets>
    <sheet name="31.1.2024" sheetId="13" r:id="rId1"/>
    <sheet name="29.02.2024" sheetId="14" r:id="rId2"/>
    <sheet name="31.03.2024" sheetId="15" r:id="rId3"/>
    <sheet name="30.04.2024" sheetId="16" r:id="rId4"/>
    <sheet name="31.05.2024" sheetId="17" r:id="rId5"/>
    <sheet name="30.06.2024" sheetId="18" r:id="rId6"/>
    <sheet name="31.07.2024" sheetId="19" r:id="rId7"/>
    <sheet name="31.08.2024" sheetId="20" r:id="rId8"/>
    <sheet name="30.09.2024" sheetId="21" r:id="rId9"/>
    <sheet name="31.10.2024 " sheetId="22" r:id="rId10"/>
    <sheet name="30.11.2024 " sheetId="23" r:id="rId11"/>
    <sheet name="31.12.2024" sheetId="24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24" l="1"/>
  <c r="G61" i="24"/>
  <c r="G60" i="24"/>
  <c r="G59" i="24"/>
  <c r="G58" i="24"/>
  <c r="G57" i="24"/>
  <c r="G56" i="24"/>
  <c r="G55" i="24"/>
  <c r="G54" i="24"/>
  <c r="G53" i="24"/>
  <c r="G52" i="24"/>
  <c r="G51" i="24"/>
  <c r="G50" i="24"/>
  <c r="G49" i="24"/>
  <c r="G48" i="24"/>
  <c r="G47" i="24"/>
  <c r="G46" i="24"/>
  <c r="G45" i="24"/>
  <c r="G44" i="24"/>
  <c r="G43" i="24"/>
  <c r="G42" i="24"/>
  <c r="G41" i="24"/>
  <c r="G40" i="24"/>
  <c r="G39" i="24"/>
  <c r="G38" i="24"/>
  <c r="G37" i="24"/>
  <c r="G36" i="24"/>
  <c r="A33" i="24"/>
  <c r="G62" i="23"/>
  <c r="G61" i="23"/>
  <c r="G60" i="23"/>
  <c r="G59" i="23"/>
  <c r="G58" i="23"/>
  <c r="G57" i="23"/>
  <c r="G56" i="23"/>
  <c r="G55" i="23"/>
  <c r="G54" i="23"/>
  <c r="G53" i="23"/>
  <c r="G52" i="23"/>
  <c r="G51" i="23"/>
  <c r="G50" i="23"/>
  <c r="G49" i="23"/>
  <c r="G48" i="23"/>
  <c r="G47" i="23"/>
  <c r="G46" i="23"/>
  <c r="G45" i="23"/>
  <c r="G44" i="23"/>
  <c r="G43" i="23"/>
  <c r="G42" i="23"/>
  <c r="G41" i="23"/>
  <c r="G40" i="23"/>
  <c r="G39" i="23"/>
  <c r="G38" i="23"/>
  <c r="G37" i="23"/>
  <c r="G36" i="23"/>
  <c r="A33" i="23"/>
  <c r="G62" i="22"/>
  <c r="G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G47" i="22"/>
  <c r="G46" i="22"/>
  <c r="G45" i="22"/>
  <c r="G44" i="22"/>
  <c r="G43" i="22"/>
  <c r="G42" i="22"/>
  <c r="G41" i="22"/>
  <c r="G40" i="22"/>
  <c r="G39" i="22"/>
  <c r="G38" i="22"/>
  <c r="G37" i="22"/>
  <c r="G36" i="22"/>
  <c r="A33" i="22"/>
  <c r="G62" i="21"/>
  <c r="G61" i="21"/>
  <c r="G60" i="21"/>
  <c r="G59" i="21"/>
  <c r="G58" i="21"/>
  <c r="G57" i="21"/>
  <c r="G56" i="21"/>
  <c r="G55" i="21"/>
  <c r="G54" i="21"/>
  <c r="G53" i="21"/>
  <c r="G52" i="21"/>
  <c r="G51" i="21"/>
  <c r="G50" i="21"/>
  <c r="G49" i="21"/>
  <c r="G48" i="21"/>
  <c r="G47" i="21"/>
  <c r="G46" i="21"/>
  <c r="G45" i="21"/>
  <c r="G44" i="21"/>
  <c r="G43" i="21"/>
  <c r="G42" i="21"/>
  <c r="G41" i="21"/>
  <c r="G40" i="21"/>
  <c r="G39" i="21"/>
  <c r="G38" i="21"/>
  <c r="G37" i="21"/>
  <c r="G36" i="21"/>
  <c r="A33" i="21"/>
  <c r="G62" i="20"/>
  <c r="G61" i="20"/>
  <c r="G60" i="20"/>
  <c r="G59" i="20"/>
  <c r="G58" i="20"/>
  <c r="G57" i="20"/>
  <c r="G56" i="20"/>
  <c r="G55" i="20"/>
  <c r="G54" i="20"/>
  <c r="G53" i="20"/>
  <c r="G52" i="20"/>
  <c r="G51" i="20"/>
  <c r="G50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G37" i="20"/>
  <c r="G36" i="20"/>
  <c r="A33" i="20"/>
  <c r="G62" i="19"/>
  <c r="G61" i="19"/>
  <c r="G60" i="19"/>
  <c r="G59" i="19"/>
  <c r="G58" i="19"/>
  <c r="G57" i="19"/>
  <c r="G56" i="19"/>
  <c r="G55" i="19"/>
  <c r="G54" i="19"/>
  <c r="G53" i="19"/>
  <c r="G52" i="19"/>
  <c r="G51" i="19"/>
  <c r="G50" i="19"/>
  <c r="G49" i="19"/>
  <c r="G48" i="19"/>
  <c r="G47" i="19"/>
  <c r="G46" i="19"/>
  <c r="G45" i="19"/>
  <c r="G44" i="19"/>
  <c r="G43" i="19"/>
  <c r="G42" i="19"/>
  <c r="G41" i="19"/>
  <c r="G40" i="19"/>
  <c r="G39" i="19"/>
  <c r="G38" i="19"/>
  <c r="G37" i="19"/>
  <c r="G36" i="19"/>
  <c r="A33" i="19"/>
  <c r="G60" i="18"/>
  <c r="G59" i="18"/>
  <c r="G58" i="18"/>
  <c r="G57" i="18"/>
  <c r="G56" i="18"/>
  <c r="G55" i="18"/>
  <c r="G54" i="18"/>
  <c r="G53" i="18"/>
  <c r="G52" i="18"/>
  <c r="G51" i="18"/>
  <c r="G50" i="18"/>
  <c r="G49" i="18"/>
  <c r="G48" i="18"/>
  <c r="G47" i="18"/>
  <c r="G46" i="18"/>
  <c r="G45" i="18"/>
  <c r="G44" i="18"/>
  <c r="G43" i="18"/>
  <c r="G42" i="18"/>
  <c r="G41" i="18"/>
  <c r="G40" i="18"/>
  <c r="G39" i="18"/>
  <c r="G38" i="18"/>
  <c r="G37" i="18"/>
  <c r="G36" i="18"/>
  <c r="G35" i="18"/>
  <c r="G34" i="18"/>
  <c r="A31" i="18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A31" i="17"/>
  <c r="G60" i="16"/>
  <c r="G59" i="16"/>
  <c r="G58" i="16"/>
  <c r="G57" i="16"/>
  <c r="G56" i="16"/>
  <c r="G55" i="16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A31" i="16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A31" i="15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A31" i="14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A31" i="13"/>
</calcChain>
</file>

<file path=xl/sharedStrings.xml><?xml version="1.0" encoding="utf-8"?>
<sst xmlns="http://schemas.openxmlformats.org/spreadsheetml/2006/main" count="684" uniqueCount="91">
  <si>
    <t>Informační povinnost dle § 239 zákona č. 240/2013 Sb.</t>
  </si>
  <si>
    <t xml:space="preserve"> o investičních společnostech a investičních fondech</t>
  </si>
  <si>
    <t>Informace ke dni:</t>
  </si>
  <si>
    <t>Název investiční společnosti:</t>
  </si>
  <si>
    <t xml:space="preserve">REICO investiční společnost České spořitelny, a. s.  </t>
  </si>
  <si>
    <t>IČ IS:</t>
  </si>
  <si>
    <t>Zkrácený název fondu:</t>
  </si>
  <si>
    <t>Právní typ:</t>
  </si>
  <si>
    <t>OPF</t>
  </si>
  <si>
    <t>IČ fondu:</t>
  </si>
  <si>
    <t>Měna:</t>
  </si>
  <si>
    <t>CZK</t>
  </si>
  <si>
    <t>ISIN třídy PL CZK C:</t>
  </si>
  <si>
    <t>Jmenovitá hodnota PL, Kč:</t>
  </si>
  <si>
    <t>Měsíční údaje otevřeného podílového fondu dle § 239 odst. 1 písm b) zákona o investičních společnostech a investičních fondech:</t>
  </si>
  <si>
    <t>Počet, ks</t>
  </si>
  <si>
    <t>Hodnota, tis. Kč</t>
  </si>
  <si>
    <t>Měsíční údaje fondu kolektivního investování dle § 239 odst. 1 písm. c) zákona o investičních společnostech a investičních fondech:</t>
  </si>
  <si>
    <t>Hodnota,               tis. Kč</t>
  </si>
  <si>
    <t>Podíl                        na celkových aktivech, %</t>
  </si>
  <si>
    <t>Aktiva celkem</t>
  </si>
  <si>
    <t xml:space="preserve">   Vklady a jiné pohledávky</t>
  </si>
  <si>
    <t>Vklady</t>
  </si>
  <si>
    <t>Pohledávky z repo operací</t>
  </si>
  <si>
    <t>Pohledávky vůči nemovitostním společnostem</t>
  </si>
  <si>
    <t>Ostatní pohledávky</t>
  </si>
  <si>
    <t xml:space="preserve">   Nástroje peněžního trhu</t>
  </si>
  <si>
    <t>Krátkodobé dluhopisy</t>
  </si>
  <si>
    <t>Ostatní nástroje peněžního trhu</t>
  </si>
  <si>
    <t xml:space="preserve">   Dlouhodobé dluhopisy</t>
  </si>
  <si>
    <t xml:space="preserve">   Akcie a ostatní investiční cenné papíry</t>
  </si>
  <si>
    <t>Akcie</t>
  </si>
  <si>
    <t>Ostatní investiční cenné papíry</t>
  </si>
  <si>
    <t xml:space="preserve">   Cenné papíry fondu kolektivního investování</t>
  </si>
  <si>
    <t xml:space="preserve">   Ostatní podíly (vč. účastí na nemovitostních spol.)</t>
  </si>
  <si>
    <t xml:space="preserve">   Kladná reálná hodnota derivátů</t>
  </si>
  <si>
    <t>Opce na investiční nástroje</t>
  </si>
  <si>
    <t>Finanční termín. smlouvy na invest. nástroje</t>
  </si>
  <si>
    <t>Forwardy</t>
  </si>
  <si>
    <t>Swapy</t>
  </si>
  <si>
    <t>Roz. smlouvy a obdob. nástroje pro přenos úrok. nebo kurz. riz.</t>
  </si>
  <si>
    <t>Nástroje umožňující přenos úvěrového rizika</t>
  </si>
  <si>
    <t>Ostatní</t>
  </si>
  <si>
    <t xml:space="preserve">   Fixní aktiva</t>
  </si>
  <si>
    <t>Nemovitosti</t>
  </si>
  <si>
    <t>Ostatní fixní aktiva</t>
  </si>
  <si>
    <t xml:space="preserve">   Ostatní  aktiva</t>
  </si>
  <si>
    <t>Uveřejněno dne:</t>
  </si>
  <si>
    <t>REICO LONG LEASE</t>
  </si>
  <si>
    <t>CZ0008476280</t>
  </si>
  <si>
    <r>
      <t xml:space="preserve">Podílové listy </t>
    </r>
    <r>
      <rPr>
        <b/>
        <sz val="9"/>
        <color theme="1"/>
        <rFont val="Arial"/>
        <family val="2"/>
      </rPr>
      <t>ISIN CZ0008476280</t>
    </r>
    <r>
      <rPr>
        <sz val="9"/>
        <color theme="1"/>
        <rFont val="Arial"/>
        <family val="2"/>
      </rPr>
      <t xml:space="preserve"> vydané ve sledovaném období</t>
    </r>
  </si>
  <si>
    <r>
      <t>Podílové listy</t>
    </r>
    <r>
      <rPr>
        <b/>
        <sz val="9"/>
        <color theme="1"/>
        <rFont val="Arial"/>
        <family val="2"/>
      </rPr>
      <t xml:space="preserve"> ISIN CZ0008476280</t>
    </r>
    <r>
      <rPr>
        <sz val="9"/>
        <color theme="1"/>
        <rFont val="Arial"/>
        <family val="2"/>
      </rPr>
      <t xml:space="preserve"> odkoupené ve sledovaném období</t>
    </r>
  </si>
  <si>
    <t>30</t>
  </si>
  <si>
    <t>za období: 1. - 29.02.2024</t>
  </si>
  <si>
    <t>čtvrtek 29.02.2024</t>
  </si>
  <si>
    <t>11.03.2024</t>
  </si>
  <si>
    <t>14.02.2024</t>
  </si>
  <si>
    <t>středa 31.01.2024</t>
  </si>
  <si>
    <t>za období: 1. - 31.01.2024</t>
  </si>
  <si>
    <t>za období: 1. - 31.03.2024</t>
  </si>
  <si>
    <t>neděle 31.03.2024</t>
  </si>
  <si>
    <t>18.04.2024</t>
  </si>
  <si>
    <t>úterý 30.04.2024</t>
  </si>
  <si>
    <t>za období: 1. - 30.04.2024</t>
  </si>
  <si>
    <t>20.05.2024</t>
  </si>
  <si>
    <t>za období: 1. - 31.05.2024</t>
  </si>
  <si>
    <t>20.06.2024</t>
  </si>
  <si>
    <t>pátek 31.05.2024</t>
  </si>
  <si>
    <t>17.07.2024</t>
  </si>
  <si>
    <t>neděle 30.06.2024</t>
  </si>
  <si>
    <t>za období: 1. - 30.06.2024</t>
  </si>
  <si>
    <t>za období: 1. - 31.07.2024</t>
  </si>
  <si>
    <t>středa 31.07.2024</t>
  </si>
  <si>
    <t>16.08.2024</t>
  </si>
  <si>
    <r>
      <t xml:space="preserve">Podílové listy </t>
    </r>
    <r>
      <rPr>
        <b/>
        <sz val="9"/>
        <rFont val="Arial"/>
        <family val="2"/>
      </rPr>
      <t>ISIN CZ0008476298</t>
    </r>
    <r>
      <rPr>
        <sz val="9"/>
        <rFont val="Arial"/>
        <family val="2"/>
      </rPr>
      <t xml:space="preserve"> vydané ve sledovaném období</t>
    </r>
  </si>
  <si>
    <r>
      <t>Podílové listy</t>
    </r>
    <r>
      <rPr>
        <b/>
        <sz val="9"/>
        <rFont val="Arial"/>
        <family val="2"/>
      </rPr>
      <t xml:space="preserve"> ISIN CZ0008476298</t>
    </r>
    <r>
      <rPr>
        <sz val="9"/>
        <rFont val="Arial"/>
        <family val="2"/>
      </rPr>
      <t xml:space="preserve"> odkoupené ve sledovaném období</t>
    </r>
  </si>
  <si>
    <t>za období: 1. - 31.08.2024</t>
  </si>
  <si>
    <t>sobota 31.08.2024</t>
  </si>
  <si>
    <t>12.09.2024</t>
  </si>
  <si>
    <t>za období: 1. - 30.09.2024</t>
  </si>
  <si>
    <t>pondělí 30.09.2024</t>
  </si>
  <si>
    <t>16.10.2024</t>
  </si>
  <si>
    <t>za období: 1. - 31.10.2024</t>
  </si>
  <si>
    <t>čtvrtek 31.10.2024</t>
  </si>
  <si>
    <t>13.11.2024</t>
  </si>
  <si>
    <t>12.12.2024</t>
  </si>
  <si>
    <t>za období: 1. - 30.11.2024</t>
  </si>
  <si>
    <t>sobota 30.11.2024</t>
  </si>
  <si>
    <t>za období: 1. - 31.12.2024</t>
  </si>
  <si>
    <t>16.01.2025</t>
  </si>
  <si>
    <t>úterý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</si>
</sst>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"/>
    <numFmt numFmtId="165" formatCode="[$-F800]dddd\,\ mmmm\ dd\,\ yyyy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9"/>
      <name val="Arial"/>
      <family val="2"/>
    </font>
    <font>
      <sz val="10"/>
      <name val="Arial CE"/>
      <family val="2"/>
      <charset val="238"/>
    </font>
    <font>
      <b/>
      <sz val="9"/>
      <name val="Arial"/>
      <family val="2"/>
    </font>
    <font>
      <b/>
      <sz val="9"/>
      <name val="Arial"/>
      <family val="2"/>
      <charset val="238"/>
    </font>
    <font>
      <b/>
      <sz val="9"/>
      <name val="Arial CE"/>
      <charset val="238"/>
    </font>
    <font>
      <sz val="9"/>
      <name val="Arial CE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 CE"/>
      <charset val="238"/>
    </font>
    <font>
      <sz val="12"/>
      <name val="Arial CE"/>
      <family val="2"/>
      <charset val="238"/>
    </font>
    <font>
      <b/>
      <sz val="9"/>
      <color rgb="FFFF0000"/>
      <name val="Arial CE"/>
      <family val="2"/>
      <charset val="238"/>
    </font>
    <font>
      <sz val="9"/>
      <color rgb="FFFF0000"/>
      <name val="Arial CE"/>
      <family val="2"/>
      <charset val="238"/>
    </font>
    <font>
      <sz val="10"/>
      <color rgb="FF00B0F0"/>
      <name val="Tahoma"/>
      <family val="2"/>
      <charset val="238"/>
    </font>
    <font>
      <sz val="9"/>
      <color theme="1"/>
      <name val="Arial CE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Alignment="1" applyProtection="1">
      <alignment horizontal="centerContinuous"/>
      <protection hidden="1"/>
    </xf>
    <xf numFmtId="0" fontId="5" fillId="0" borderId="0" xfId="0" applyFont="1" applyAlignment="1" applyProtection="1">
      <alignment horizontal="centerContinuous"/>
      <protection hidden="1"/>
    </xf>
    <xf numFmtId="0" fontId="4" fillId="0" borderId="0" xfId="0" applyFont="1" applyProtection="1">
      <protection hidden="1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Protection="1">
      <protection hidden="1"/>
    </xf>
    <xf numFmtId="49" fontId="4" fillId="0" borderId="0" xfId="0" applyNumberFormat="1" applyFont="1"/>
    <xf numFmtId="1" fontId="4" fillId="0" borderId="1" xfId="0" applyNumberFormat="1" applyFont="1" applyBorder="1" applyAlignment="1" applyProtection="1">
      <alignment horizontal="center"/>
      <protection locked="0"/>
    </xf>
    <xf numFmtId="164" fontId="4" fillId="0" borderId="0" xfId="0" applyNumberFormat="1" applyFont="1" applyProtection="1">
      <protection hidden="1"/>
    </xf>
    <xf numFmtId="0" fontId="4" fillId="0" borderId="0" xfId="0" applyFont="1" applyAlignment="1" applyProtection="1">
      <alignment horizontal="left"/>
      <protection hidden="1"/>
    </xf>
    <xf numFmtId="164" fontId="4" fillId="0" borderId="1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center"/>
      <protection hidden="1"/>
    </xf>
    <xf numFmtId="4" fontId="4" fillId="0" borderId="1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 wrapText="1"/>
    </xf>
    <xf numFmtId="3" fontId="8" fillId="0" borderId="0" xfId="0" applyNumberFormat="1" applyFont="1" applyAlignment="1" applyProtection="1">
      <alignment horizontal="right" vertical="center" indent="1" shrinkToFit="1"/>
      <protection locked="0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12" fillId="0" borderId="0" xfId="0" applyFont="1"/>
    <xf numFmtId="3" fontId="13" fillId="0" borderId="0" xfId="0" applyNumberFormat="1" applyFont="1"/>
    <xf numFmtId="3" fontId="14" fillId="0" borderId="0" xfId="0" applyNumberFormat="1" applyFont="1" applyAlignment="1">
      <alignment vertical="top"/>
    </xf>
    <xf numFmtId="0" fontId="7" fillId="0" borderId="0" xfId="0" applyFont="1" applyAlignment="1">
      <alignment horizontal="justify" vertical="top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1" fillId="0" borderId="0" xfId="0" applyNumberFormat="1" applyFont="1"/>
    <xf numFmtId="0" fontId="15" fillId="0" borderId="0" xfId="0" applyFont="1" applyAlignment="1">
      <alignment horizontal="justify" vertical="top" wrapText="1"/>
    </xf>
    <xf numFmtId="0" fontId="7" fillId="0" borderId="0" xfId="0" applyFont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7" fillId="0" borderId="19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10" fontId="8" fillId="0" borderId="18" xfId="1" applyNumberFormat="1" applyFont="1" applyFill="1" applyBorder="1" applyAlignment="1" applyProtection="1">
      <alignment horizontal="right" vertical="center" wrapText="1" indent="2"/>
      <protection locked="0"/>
    </xf>
    <xf numFmtId="0" fontId="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3" fontId="19" fillId="0" borderId="0" xfId="0" applyNumberFormat="1" applyFont="1" applyAlignment="1" applyProtection="1">
      <alignment horizontal="right" vertical="center" wrapText="1" indent="2"/>
      <protection locked="0"/>
    </xf>
    <xf numFmtId="2" fontId="19" fillId="0" borderId="0" xfId="0" applyNumberFormat="1" applyFont="1" applyAlignment="1" applyProtection="1">
      <alignment horizontal="right" vertical="center" wrapText="1" indent="3"/>
      <protection locked="0"/>
    </xf>
    <xf numFmtId="0" fontId="15" fillId="0" borderId="0" xfId="0" applyFont="1" applyAlignment="1">
      <alignment horizontal="justify"/>
    </xf>
    <xf numFmtId="0" fontId="12" fillId="0" borderId="0" xfId="0" applyFont="1" applyAlignment="1">
      <alignment shrinkToFit="1"/>
    </xf>
    <xf numFmtId="49" fontId="12" fillId="0" borderId="1" xfId="0" applyNumberFormat="1" applyFont="1" applyBorder="1" applyAlignment="1" applyProtection="1">
      <alignment horizontal="center"/>
      <protection locked="0"/>
    </xf>
    <xf numFmtId="3" fontId="8" fillId="2" borderId="18" xfId="0" applyNumberFormat="1" applyFont="1" applyFill="1" applyBorder="1" applyAlignment="1" applyProtection="1">
      <alignment horizontal="right" vertical="center" indent="1" shrinkToFit="1"/>
      <protection locked="0"/>
    </xf>
    <xf numFmtId="3" fontId="8" fillId="2" borderId="1" xfId="0" applyNumberFormat="1" applyFont="1" applyFill="1" applyBorder="1" applyAlignment="1" applyProtection="1">
      <alignment horizontal="right" vertical="center" indent="1"/>
      <protection locked="0"/>
    </xf>
    <xf numFmtId="49" fontId="20" fillId="0" borderId="0" xfId="0" applyNumberFormat="1" applyFont="1" applyAlignment="1">
      <alignment vertical="top"/>
    </xf>
    <xf numFmtId="0" fontId="21" fillId="0" borderId="0" xfId="0" applyFont="1"/>
    <xf numFmtId="0" fontId="22" fillId="0" borderId="0" xfId="0" applyFont="1"/>
    <xf numFmtId="0" fontId="23" fillId="0" borderId="0" xfId="0" applyFont="1" applyProtection="1">
      <protection hidden="1"/>
    </xf>
    <xf numFmtId="0" fontId="23" fillId="0" borderId="1" xfId="0" applyFont="1" applyBorder="1" applyAlignment="1" applyProtection="1">
      <alignment horizontal="center"/>
      <protection locked="0"/>
    </xf>
    <xf numFmtId="165" fontId="10" fillId="0" borderId="0" xfId="0" applyNumberFormat="1" applyFont="1" applyAlignment="1">
      <alignment vertical="top" wrapText="1"/>
    </xf>
    <xf numFmtId="1" fontId="23" fillId="0" borderId="1" xfId="0" applyNumberFormat="1" applyFont="1" applyBorder="1" applyAlignment="1" applyProtection="1">
      <alignment horizontal="center"/>
      <protection locked="0"/>
    </xf>
    <xf numFmtId="3" fontId="8" fillId="2" borderId="12" xfId="0" applyNumberFormat="1" applyFont="1" applyFill="1" applyBorder="1" applyAlignment="1" applyProtection="1">
      <alignment horizontal="right" vertical="center" indent="1" shrinkToFit="1"/>
      <protection locked="0"/>
    </xf>
    <xf numFmtId="3" fontId="8" fillId="2" borderId="13" xfId="0" applyNumberFormat="1" applyFont="1" applyFill="1" applyBorder="1" applyAlignment="1" applyProtection="1">
      <alignment horizontal="right" vertical="center" indent="1" shrinkToFit="1"/>
      <protection locked="0"/>
    </xf>
    <xf numFmtId="3" fontId="8" fillId="2" borderId="9" xfId="0" applyNumberFormat="1" applyFont="1" applyFill="1" applyBorder="1" applyAlignment="1" applyProtection="1">
      <alignment horizontal="right" vertical="center" indent="1" shrinkToFit="1"/>
      <protection locked="0"/>
    </xf>
    <xf numFmtId="3" fontId="8" fillId="2" borderId="16" xfId="0" applyNumberFormat="1" applyFont="1" applyFill="1" applyBorder="1" applyAlignment="1" applyProtection="1">
      <alignment horizontal="right" vertical="center" indent="1" shrinkToFit="1"/>
      <protection locked="0"/>
    </xf>
    <xf numFmtId="3" fontId="26" fillId="2" borderId="18" xfId="0" applyNumberFormat="1" applyFont="1" applyFill="1" applyBorder="1" applyAlignment="1" applyProtection="1">
      <alignment horizontal="right" vertical="center" indent="1" shrinkToFit="1"/>
      <protection locked="0"/>
    </xf>
    <xf numFmtId="0" fontId="9" fillId="0" borderId="2" xfId="0" applyFont="1" applyBorder="1" applyAlignment="1">
      <alignment horizontal="left" vertical="center" wrapText="1" indent="2"/>
    </xf>
    <xf numFmtId="0" fontId="9" fillId="0" borderId="3" xfId="0" applyFont="1" applyBorder="1" applyAlignment="1">
      <alignment horizontal="left" vertical="center" wrapText="1" indent="2"/>
    </xf>
    <xf numFmtId="0" fontId="9" fillId="0" borderId="4" xfId="0" applyFont="1" applyBorder="1" applyAlignment="1">
      <alignment horizontal="left" vertical="center" wrapText="1" indent="2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4" fillId="0" borderId="7" xfId="0" applyFont="1" applyBorder="1" applyAlignment="1">
      <alignment horizontal="left" vertical="top" wrapText="1"/>
    </xf>
    <xf numFmtId="0" fontId="24" fillId="0" borderId="11" xfId="0" applyFont="1" applyBorder="1" applyAlignment="1">
      <alignment horizontal="left" vertical="top" wrapText="1"/>
    </xf>
    <xf numFmtId="0" fontId="24" fillId="0" borderId="14" xfId="0" applyFont="1" applyBorder="1" applyAlignment="1">
      <alignment horizontal="left" vertical="top" wrapText="1"/>
    </xf>
    <xf numFmtId="0" fontId="24" fillId="0" borderId="15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hidden="1"/>
    </xf>
    <xf numFmtId="49" fontId="4" fillId="0" borderId="2" xfId="0" applyNumberFormat="1" applyFont="1" applyBorder="1" applyAlignment="1" applyProtection="1">
      <alignment horizontal="center"/>
      <protection locked="0"/>
    </xf>
    <xf numFmtId="49" fontId="4" fillId="0" borderId="3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49" fontId="23" fillId="0" borderId="2" xfId="0" applyNumberFormat="1" applyFont="1" applyBorder="1" applyAlignment="1" applyProtection="1">
      <alignment horizontal="center"/>
      <protection locked="0"/>
    </xf>
    <xf numFmtId="49" fontId="23" fillId="0" borderId="4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hidden="1"/>
    </xf>
    <xf numFmtId="0" fontId="4" fillId="0" borderId="6" xfId="0" applyFont="1" applyBorder="1" applyAlignment="1" applyProtection="1">
      <alignment horizontal="right"/>
      <protection hidden="1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3"/>
  <sheetViews>
    <sheetView topLeftCell="A33" workbookViewId="0">
      <selection activeCell="E12" sqref="E12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45322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58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116954459</v>
      </c>
      <c r="G26" s="52">
        <v>130063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9537368</v>
      </c>
      <c r="G27" s="55">
        <v>10603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57</v>
      </c>
      <c r="D31" s="30"/>
      <c r="E31" s="31"/>
      <c r="F31" s="69" t="s">
        <v>18</v>
      </c>
      <c r="G31" s="71" t="s">
        <v>19</v>
      </c>
      <c r="H31" s="23"/>
    </row>
    <row r="32" spans="1:12" ht="27.75" customHeight="1" x14ac:dyDescent="0.25">
      <c r="A32" s="30"/>
      <c r="D32" s="30"/>
      <c r="E32" s="31"/>
      <c r="F32" s="70"/>
      <c r="G32" s="72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3" t="s">
        <v>20</v>
      </c>
      <c r="B34" s="74"/>
      <c r="C34" s="74"/>
      <c r="D34" s="75"/>
      <c r="E34" s="34">
        <v>1</v>
      </c>
      <c r="F34" s="56">
        <v>2000261</v>
      </c>
      <c r="G34" s="35">
        <f t="shared" ref="G34:G60" si="0">F34/$F$34</f>
        <v>1</v>
      </c>
      <c r="H34" s="23"/>
    </row>
    <row r="35" spans="1:8" ht="12.75" customHeight="1" x14ac:dyDescent="0.25">
      <c r="A35" s="60" t="s">
        <v>21</v>
      </c>
      <c r="B35" s="61"/>
      <c r="C35" s="61"/>
      <c r="D35" s="62"/>
      <c r="E35" s="34">
        <v>2</v>
      </c>
      <c r="F35" s="56">
        <v>1046723</v>
      </c>
      <c r="G35" s="35">
        <f t="shared" si="0"/>
        <v>0.52329321023606423</v>
      </c>
      <c r="H35" s="23"/>
    </row>
    <row r="36" spans="1:8" ht="12.75" customHeight="1" x14ac:dyDescent="0.25">
      <c r="A36" s="57" t="s">
        <v>22</v>
      </c>
      <c r="B36" s="58"/>
      <c r="C36" s="58"/>
      <c r="D36" s="59"/>
      <c r="E36" s="34">
        <v>3</v>
      </c>
      <c r="F36" s="56">
        <v>921810</v>
      </c>
      <c r="G36" s="35">
        <f t="shared" si="0"/>
        <v>0.46084485974580319</v>
      </c>
      <c r="H36" s="23"/>
    </row>
    <row r="37" spans="1:8" ht="12.75" customHeight="1" x14ac:dyDescent="0.25">
      <c r="A37" s="57" t="s">
        <v>23</v>
      </c>
      <c r="B37" s="58"/>
      <c r="C37" s="58"/>
      <c r="D37" s="59"/>
      <c r="E37" s="34">
        <v>4</v>
      </c>
      <c r="F37" s="56">
        <v>0</v>
      </c>
      <c r="G37" s="35">
        <f t="shared" si="0"/>
        <v>0</v>
      </c>
      <c r="H37" s="23"/>
    </row>
    <row r="38" spans="1:8" ht="12.75" customHeight="1" x14ac:dyDescent="0.25">
      <c r="A38" s="57" t="s">
        <v>24</v>
      </c>
      <c r="B38" s="58"/>
      <c r="C38" s="58"/>
      <c r="D38" s="59"/>
      <c r="E38" s="34">
        <v>5</v>
      </c>
      <c r="F38" s="56">
        <v>124913</v>
      </c>
      <c r="G38" s="35">
        <f t="shared" si="0"/>
        <v>6.2448350490261019E-2</v>
      </c>
      <c r="H38" s="23"/>
    </row>
    <row r="39" spans="1:8" ht="12.75" customHeight="1" x14ac:dyDescent="0.25">
      <c r="A39" s="57" t="s">
        <v>25</v>
      </c>
      <c r="B39" s="58"/>
      <c r="C39" s="58"/>
      <c r="D39" s="59"/>
      <c r="E39" s="34">
        <v>6</v>
      </c>
      <c r="F39" s="56">
        <v>0</v>
      </c>
      <c r="G39" s="35">
        <f t="shared" si="0"/>
        <v>0</v>
      </c>
      <c r="H39" s="23"/>
    </row>
    <row r="40" spans="1:8" ht="12.75" customHeight="1" x14ac:dyDescent="0.25">
      <c r="A40" s="60" t="s">
        <v>26</v>
      </c>
      <c r="B40" s="61"/>
      <c r="C40" s="61"/>
      <c r="D40" s="62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57" t="s">
        <v>27</v>
      </c>
      <c r="B41" s="58"/>
      <c r="C41" s="58"/>
      <c r="D41" s="59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57" t="s">
        <v>28</v>
      </c>
      <c r="B42" s="58"/>
      <c r="C42" s="58"/>
      <c r="D42" s="59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0" t="s">
        <v>29</v>
      </c>
      <c r="B43" s="61"/>
      <c r="C43" s="61"/>
      <c r="D43" s="62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0" t="s">
        <v>30</v>
      </c>
      <c r="B44" s="61"/>
      <c r="C44" s="61"/>
      <c r="D44" s="62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57" t="s">
        <v>31</v>
      </c>
      <c r="B45" s="58"/>
      <c r="C45" s="58"/>
      <c r="D45" s="59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57" t="s">
        <v>32</v>
      </c>
      <c r="B46" s="58"/>
      <c r="C46" s="58"/>
      <c r="D46" s="59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0" t="s">
        <v>33</v>
      </c>
      <c r="B47" s="61"/>
      <c r="C47" s="61"/>
      <c r="D47" s="62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0" t="s">
        <v>34</v>
      </c>
      <c r="B48" s="61"/>
      <c r="C48" s="61"/>
      <c r="D48" s="62"/>
      <c r="E48" s="34">
        <v>15</v>
      </c>
      <c r="F48" s="43">
        <v>952861</v>
      </c>
      <c r="G48" s="35">
        <f t="shared" si="0"/>
        <v>0.47636833393242184</v>
      </c>
      <c r="H48" s="23"/>
    </row>
    <row r="49" spans="1:8" ht="12.75" customHeight="1" x14ac:dyDescent="0.25">
      <c r="A49" s="60" t="s">
        <v>35</v>
      </c>
      <c r="B49" s="61"/>
      <c r="C49" s="61"/>
      <c r="D49" s="62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57" t="s">
        <v>36</v>
      </c>
      <c r="B50" s="58"/>
      <c r="C50" s="58"/>
      <c r="D50" s="59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57" t="s">
        <v>37</v>
      </c>
      <c r="B51" s="58"/>
      <c r="C51" s="58"/>
      <c r="D51" s="59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38</v>
      </c>
      <c r="B52" s="58"/>
      <c r="C52" s="58"/>
      <c r="D52" s="59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39</v>
      </c>
      <c r="B53" s="58"/>
      <c r="C53" s="58"/>
      <c r="D53" s="59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40</v>
      </c>
      <c r="B54" s="58"/>
      <c r="C54" s="58"/>
      <c r="D54" s="59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41</v>
      </c>
      <c r="B55" s="58"/>
      <c r="C55" s="58"/>
      <c r="D55" s="59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42</v>
      </c>
      <c r="B56" s="58"/>
      <c r="C56" s="58"/>
      <c r="D56" s="59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0" t="s">
        <v>43</v>
      </c>
      <c r="B57" s="61"/>
      <c r="C57" s="61"/>
      <c r="D57" s="62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44</v>
      </c>
      <c r="B58" s="58"/>
      <c r="C58" s="58"/>
      <c r="D58" s="59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57" t="s">
        <v>45</v>
      </c>
      <c r="B59" s="58"/>
      <c r="C59" s="58"/>
      <c r="D59" s="59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0" t="s">
        <v>46</v>
      </c>
      <c r="B60" s="61"/>
      <c r="C60" s="61"/>
      <c r="D60" s="62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56</v>
      </c>
      <c r="C63" s="23"/>
      <c r="D63" s="23"/>
      <c r="E63" s="23"/>
      <c r="F63" s="23"/>
      <c r="G63" s="23"/>
      <c r="H63" s="23"/>
    </row>
  </sheetData>
  <mergeCells count="38">
    <mergeCell ref="A1:G1"/>
    <mergeCell ref="A2:G2"/>
    <mergeCell ref="B8:D8"/>
    <mergeCell ref="B12:C12"/>
    <mergeCell ref="B20:C20"/>
    <mergeCell ref="D20:F20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9:D59"/>
    <mergeCell ref="A60:D60"/>
    <mergeCell ref="A53:D53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  <ignoredErrors>
    <ignoredError sqref="G34:G60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E5506-B673-4865-B184-BBADC9FE9C75}">
  <dimension ref="A1:L65"/>
  <sheetViews>
    <sheetView topLeftCell="A36" workbookViewId="0">
      <selection activeCell="F62" sqref="F62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45596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82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247282808</v>
      </c>
      <c r="G26" s="52">
        <v>281958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14581979</v>
      </c>
      <c r="G27" s="55">
        <v>16626</v>
      </c>
      <c r="H27" s="46"/>
      <c r="K27" s="24"/>
      <c r="L27" s="25"/>
    </row>
    <row r="28" spans="1:12" ht="12.75" customHeight="1" x14ac:dyDescent="0.25">
      <c r="A28" s="85" t="s">
        <v>74</v>
      </c>
      <c r="B28" s="86"/>
      <c r="C28" s="86"/>
      <c r="D28" s="86"/>
      <c r="E28" s="21">
        <v>1</v>
      </c>
      <c r="F28" s="53">
        <v>31678</v>
      </c>
      <c r="G28" s="52">
        <v>32</v>
      </c>
      <c r="H28" s="46"/>
      <c r="K28" s="24"/>
      <c r="L28" s="25"/>
    </row>
    <row r="29" spans="1:12" ht="12.75" customHeight="1" thickBot="1" x14ac:dyDescent="0.3">
      <c r="A29" s="87" t="s">
        <v>75</v>
      </c>
      <c r="B29" s="88"/>
      <c r="C29" s="88"/>
      <c r="D29" s="88"/>
      <c r="E29" s="22">
        <v>2</v>
      </c>
      <c r="F29" s="54">
        <v>0</v>
      </c>
      <c r="G29" s="55">
        <v>0</v>
      </c>
      <c r="H29" s="46"/>
      <c r="K29" s="24"/>
      <c r="L29" s="25"/>
    </row>
    <row r="30" spans="1:12" x14ac:dyDescent="0.25">
      <c r="A30" s="14"/>
      <c r="F30" s="15"/>
      <c r="G30" s="16"/>
    </row>
    <row r="31" spans="1:12" x14ac:dyDescent="0.25">
      <c r="A31" s="14"/>
      <c r="F31" s="26"/>
      <c r="G31" s="5"/>
    </row>
    <row r="32" spans="1:12" x14ac:dyDescent="0.25">
      <c r="A32" s="27" t="s">
        <v>17</v>
      </c>
      <c r="B32" s="27"/>
      <c r="C32" s="27"/>
      <c r="D32" s="27"/>
      <c r="E32" s="28"/>
      <c r="F32" s="28"/>
      <c r="G32" s="28"/>
      <c r="H32" s="28"/>
    </row>
    <row r="33" spans="1:8" ht="12.75" customHeight="1" x14ac:dyDescent="0.25">
      <c r="A33" s="50" t="str">
        <f>"k datu:"</f>
        <v>k datu:</v>
      </c>
      <c r="B33" s="50"/>
      <c r="C33" s="29" t="s">
        <v>83</v>
      </c>
      <c r="D33" s="30"/>
      <c r="E33" s="31"/>
      <c r="F33" s="69" t="s">
        <v>18</v>
      </c>
      <c r="G33" s="71" t="s">
        <v>19</v>
      </c>
      <c r="H33" s="23"/>
    </row>
    <row r="34" spans="1:8" ht="27.75" customHeight="1" x14ac:dyDescent="0.25">
      <c r="A34" s="30"/>
      <c r="D34" s="30"/>
      <c r="E34" s="31"/>
      <c r="F34" s="70"/>
      <c r="G34" s="72"/>
      <c r="H34" s="23"/>
    </row>
    <row r="35" spans="1:8" ht="15.75" thickBot="1" x14ac:dyDescent="0.3">
      <c r="A35" s="30"/>
      <c r="D35" s="30"/>
      <c r="E35" s="31"/>
      <c r="F35" s="32">
        <v>1</v>
      </c>
      <c r="G35" s="33">
        <v>2</v>
      </c>
      <c r="H35" s="23"/>
    </row>
    <row r="36" spans="1:8" ht="15.75" thickTop="1" x14ac:dyDescent="0.25">
      <c r="A36" s="73" t="s">
        <v>20</v>
      </c>
      <c r="B36" s="74"/>
      <c r="C36" s="74"/>
      <c r="D36" s="75"/>
      <c r="E36" s="34">
        <v>1</v>
      </c>
      <c r="F36" s="56">
        <v>3991416</v>
      </c>
      <c r="G36" s="35">
        <f t="shared" ref="G36:G62" si="0">F36/$F$36</f>
        <v>1</v>
      </c>
      <c r="H36" s="23"/>
    </row>
    <row r="37" spans="1:8" ht="12.75" customHeight="1" x14ac:dyDescent="0.25">
      <c r="A37" s="60" t="s">
        <v>21</v>
      </c>
      <c r="B37" s="61"/>
      <c r="C37" s="61"/>
      <c r="D37" s="62"/>
      <c r="E37" s="34">
        <v>2</v>
      </c>
      <c r="F37" s="56">
        <v>2970869</v>
      </c>
      <c r="G37" s="35">
        <f t="shared" si="0"/>
        <v>0.74431454902220162</v>
      </c>
      <c r="H37" s="23"/>
    </row>
    <row r="38" spans="1:8" ht="12.75" customHeight="1" x14ac:dyDescent="0.25">
      <c r="A38" s="57" t="s">
        <v>22</v>
      </c>
      <c r="B38" s="58"/>
      <c r="C38" s="58"/>
      <c r="D38" s="59"/>
      <c r="E38" s="34">
        <v>3</v>
      </c>
      <c r="F38" s="56">
        <v>2299348</v>
      </c>
      <c r="G38" s="35">
        <f t="shared" si="0"/>
        <v>0.57607325320137015</v>
      </c>
      <c r="H38" s="23"/>
    </row>
    <row r="39" spans="1:8" ht="12.75" customHeight="1" x14ac:dyDescent="0.25">
      <c r="A39" s="57" t="s">
        <v>23</v>
      </c>
      <c r="B39" s="58"/>
      <c r="C39" s="58"/>
      <c r="D39" s="59"/>
      <c r="E39" s="34">
        <v>4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57" t="s">
        <v>24</v>
      </c>
      <c r="B40" s="58"/>
      <c r="C40" s="58"/>
      <c r="D40" s="59"/>
      <c r="E40" s="34">
        <v>5</v>
      </c>
      <c r="F40" s="43">
        <v>671521</v>
      </c>
      <c r="G40" s="35">
        <f t="shared" si="0"/>
        <v>0.1682412958208315</v>
      </c>
      <c r="H40" s="23"/>
    </row>
    <row r="41" spans="1:8" ht="12.75" customHeight="1" x14ac:dyDescent="0.25">
      <c r="A41" s="57" t="s">
        <v>25</v>
      </c>
      <c r="B41" s="58"/>
      <c r="C41" s="58"/>
      <c r="D41" s="59"/>
      <c r="E41" s="34">
        <v>6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60" t="s">
        <v>26</v>
      </c>
      <c r="B42" s="61"/>
      <c r="C42" s="61"/>
      <c r="D42" s="62"/>
      <c r="E42" s="34">
        <v>7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57" t="s">
        <v>27</v>
      </c>
      <c r="B43" s="58"/>
      <c r="C43" s="58"/>
      <c r="D43" s="59"/>
      <c r="E43" s="34">
        <v>8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57" t="s">
        <v>28</v>
      </c>
      <c r="B44" s="58"/>
      <c r="C44" s="58"/>
      <c r="D44" s="59"/>
      <c r="E44" s="34">
        <v>9</v>
      </c>
      <c r="F44" s="43">
        <v>0</v>
      </c>
      <c r="G44" s="35">
        <f t="shared" si="0"/>
        <v>0</v>
      </c>
      <c r="H44" s="23"/>
    </row>
    <row r="45" spans="1:8" ht="12.75" customHeight="1" x14ac:dyDescent="0.25">
      <c r="A45" s="60" t="s">
        <v>29</v>
      </c>
      <c r="B45" s="61"/>
      <c r="C45" s="61"/>
      <c r="D45" s="62"/>
      <c r="E45" s="34">
        <v>10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60" t="s">
        <v>30</v>
      </c>
      <c r="B46" s="61"/>
      <c r="C46" s="61"/>
      <c r="D46" s="62"/>
      <c r="E46" s="34">
        <v>11</v>
      </c>
      <c r="F46" s="43">
        <v>0</v>
      </c>
      <c r="G46" s="35">
        <f t="shared" si="0"/>
        <v>0</v>
      </c>
      <c r="H46" s="23"/>
    </row>
    <row r="47" spans="1:8" x14ac:dyDescent="0.25">
      <c r="A47" s="57" t="s">
        <v>31</v>
      </c>
      <c r="B47" s="58"/>
      <c r="C47" s="58"/>
      <c r="D47" s="59"/>
      <c r="E47" s="34">
        <v>12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57" t="s">
        <v>32</v>
      </c>
      <c r="B48" s="58"/>
      <c r="C48" s="58"/>
      <c r="D48" s="59"/>
      <c r="E48" s="34">
        <v>13</v>
      </c>
      <c r="F48" s="43">
        <v>0</v>
      </c>
      <c r="G48" s="35">
        <f t="shared" si="0"/>
        <v>0</v>
      </c>
      <c r="H48" s="23"/>
    </row>
    <row r="49" spans="1:8" ht="12.75" customHeight="1" x14ac:dyDescent="0.25">
      <c r="A49" s="60" t="s">
        <v>33</v>
      </c>
      <c r="B49" s="61"/>
      <c r="C49" s="61"/>
      <c r="D49" s="62"/>
      <c r="E49" s="34">
        <v>14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60" t="s">
        <v>34</v>
      </c>
      <c r="B50" s="61"/>
      <c r="C50" s="61"/>
      <c r="D50" s="62"/>
      <c r="E50" s="34">
        <v>15</v>
      </c>
      <c r="F50" s="43">
        <v>1018266</v>
      </c>
      <c r="G50" s="35">
        <f t="shared" si="0"/>
        <v>0.25511397458946899</v>
      </c>
      <c r="H50" s="23"/>
    </row>
    <row r="51" spans="1:8" ht="12.75" customHeight="1" x14ac:dyDescent="0.25">
      <c r="A51" s="60" t="s">
        <v>35</v>
      </c>
      <c r="B51" s="61"/>
      <c r="C51" s="61"/>
      <c r="D51" s="62"/>
      <c r="E51" s="34">
        <v>16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36</v>
      </c>
      <c r="B52" s="58"/>
      <c r="C52" s="58"/>
      <c r="D52" s="59"/>
      <c r="E52" s="34">
        <v>17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37</v>
      </c>
      <c r="B53" s="58"/>
      <c r="C53" s="58"/>
      <c r="D53" s="59"/>
      <c r="E53" s="34">
        <v>18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38</v>
      </c>
      <c r="B54" s="58"/>
      <c r="C54" s="58"/>
      <c r="D54" s="59"/>
      <c r="E54" s="34">
        <v>19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39</v>
      </c>
      <c r="B55" s="58"/>
      <c r="C55" s="58"/>
      <c r="D55" s="59"/>
      <c r="E55" s="34">
        <v>20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40</v>
      </c>
      <c r="B56" s="58"/>
      <c r="C56" s="58"/>
      <c r="D56" s="59"/>
      <c r="E56" s="34">
        <v>21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57" t="s">
        <v>41</v>
      </c>
      <c r="B57" s="58"/>
      <c r="C57" s="58"/>
      <c r="D57" s="59"/>
      <c r="E57" s="34">
        <v>22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42</v>
      </c>
      <c r="B58" s="58"/>
      <c r="C58" s="58"/>
      <c r="D58" s="59"/>
      <c r="E58" s="34">
        <v>23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60" t="s">
        <v>43</v>
      </c>
      <c r="B59" s="61"/>
      <c r="C59" s="61"/>
      <c r="D59" s="62"/>
      <c r="E59" s="34">
        <v>24</v>
      </c>
      <c r="F59" s="43">
        <v>0</v>
      </c>
      <c r="G59" s="35">
        <f t="shared" si="0"/>
        <v>0</v>
      </c>
      <c r="H59" s="23"/>
    </row>
    <row r="60" spans="1:8" ht="12.75" customHeight="1" x14ac:dyDescent="0.25">
      <c r="A60" s="57" t="s">
        <v>44</v>
      </c>
      <c r="B60" s="58"/>
      <c r="C60" s="58"/>
      <c r="D60" s="59"/>
      <c r="E60" s="34">
        <v>25</v>
      </c>
      <c r="F60" s="43">
        <v>0</v>
      </c>
      <c r="G60" s="35">
        <f t="shared" si="0"/>
        <v>0</v>
      </c>
      <c r="H60" s="23"/>
    </row>
    <row r="61" spans="1:8" ht="12.75" customHeight="1" x14ac:dyDescent="0.25">
      <c r="A61" s="57" t="s">
        <v>45</v>
      </c>
      <c r="B61" s="58"/>
      <c r="C61" s="58"/>
      <c r="D61" s="59"/>
      <c r="E61" s="34">
        <v>26</v>
      </c>
      <c r="F61" s="44">
        <v>0</v>
      </c>
      <c r="G61" s="35">
        <f t="shared" si="0"/>
        <v>0</v>
      </c>
      <c r="H61" s="23"/>
    </row>
    <row r="62" spans="1:8" ht="12.75" customHeight="1" x14ac:dyDescent="0.25">
      <c r="A62" s="60" t="s">
        <v>46</v>
      </c>
      <c r="B62" s="61"/>
      <c r="C62" s="61"/>
      <c r="D62" s="62"/>
      <c r="E62" s="34">
        <v>27</v>
      </c>
      <c r="F62" s="44">
        <v>2281</v>
      </c>
      <c r="G62" s="35">
        <f t="shared" si="0"/>
        <v>5.714763883293548E-4</v>
      </c>
      <c r="H62" s="23"/>
    </row>
    <row r="63" spans="1:8" x14ac:dyDescent="0.25">
      <c r="A63" s="36"/>
      <c r="B63" s="37"/>
      <c r="C63" s="37"/>
      <c r="E63" s="15"/>
      <c r="F63" s="38"/>
      <c r="G63" s="39"/>
      <c r="H63" s="23"/>
    </row>
    <row r="64" spans="1:8" x14ac:dyDescent="0.25">
      <c r="A64" s="40"/>
      <c r="B64" s="23"/>
      <c r="C64" s="23"/>
      <c r="D64" s="23"/>
      <c r="E64" s="23"/>
      <c r="F64" s="23"/>
      <c r="G64" s="23"/>
      <c r="H64" s="23"/>
    </row>
    <row r="65" spans="1:8" x14ac:dyDescent="0.25">
      <c r="A65" s="41" t="s">
        <v>47</v>
      </c>
      <c r="B65" s="42" t="s">
        <v>84</v>
      </c>
      <c r="C65" s="23"/>
      <c r="D65" s="23"/>
      <c r="E65" s="23"/>
      <c r="F65" s="23"/>
      <c r="G65" s="23"/>
      <c r="H65" s="23"/>
    </row>
  </sheetData>
  <mergeCells count="40">
    <mergeCell ref="A1:G1"/>
    <mergeCell ref="A2:G2"/>
    <mergeCell ref="B8:D8"/>
    <mergeCell ref="B12:C12"/>
    <mergeCell ref="B20:C20"/>
    <mergeCell ref="D20:F20"/>
    <mergeCell ref="A41:D41"/>
    <mergeCell ref="F24:G24"/>
    <mergeCell ref="A26:D26"/>
    <mergeCell ref="A27:D27"/>
    <mergeCell ref="A28:D28"/>
    <mergeCell ref="A29:D29"/>
    <mergeCell ref="F33:F34"/>
    <mergeCell ref="G33:G34"/>
    <mergeCell ref="A36:D36"/>
    <mergeCell ref="A37:D37"/>
    <mergeCell ref="A38:D38"/>
    <mergeCell ref="A39:D39"/>
    <mergeCell ref="A40:D40"/>
    <mergeCell ref="A53:D53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60:D60"/>
    <mergeCell ref="A61:D61"/>
    <mergeCell ref="A62:D62"/>
    <mergeCell ref="A54:D54"/>
    <mergeCell ref="A55:D55"/>
    <mergeCell ref="A56:D56"/>
    <mergeCell ref="A57:D57"/>
    <mergeCell ref="A58:D58"/>
    <mergeCell ref="A59:D5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A292-4817-464A-838E-61F9CF7953FF}">
  <dimension ref="A1:L65"/>
  <sheetViews>
    <sheetView workbookViewId="0">
      <selection activeCell="F28" sqref="F28:G29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45626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86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238762888</v>
      </c>
      <c r="G26" s="52">
        <v>272553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11358550</v>
      </c>
      <c r="G27" s="55">
        <v>12966</v>
      </c>
      <c r="H27" s="46"/>
      <c r="K27" s="24"/>
      <c r="L27" s="25"/>
    </row>
    <row r="28" spans="1:12" ht="12.75" customHeight="1" x14ac:dyDescent="0.25">
      <c r="A28" s="85" t="s">
        <v>74</v>
      </c>
      <c r="B28" s="86"/>
      <c r="C28" s="86"/>
      <c r="D28" s="86"/>
      <c r="E28" s="21">
        <v>1</v>
      </c>
      <c r="F28" s="53">
        <v>98354</v>
      </c>
      <c r="G28" s="52">
        <v>99</v>
      </c>
      <c r="H28" s="46"/>
      <c r="K28" s="24"/>
      <c r="L28" s="25"/>
    </row>
    <row r="29" spans="1:12" ht="12.75" customHeight="1" thickBot="1" x14ac:dyDescent="0.3">
      <c r="A29" s="87" t="s">
        <v>75</v>
      </c>
      <c r="B29" s="88"/>
      <c r="C29" s="88"/>
      <c r="D29" s="88"/>
      <c r="E29" s="22">
        <v>2</v>
      </c>
      <c r="F29" s="54">
        <v>2076</v>
      </c>
      <c r="G29" s="55">
        <v>2</v>
      </c>
      <c r="H29" s="46"/>
      <c r="K29" s="24"/>
      <c r="L29" s="25"/>
    </row>
    <row r="30" spans="1:12" x14ac:dyDescent="0.25">
      <c r="A30" s="14"/>
      <c r="F30" s="15"/>
      <c r="G30" s="16"/>
    </row>
    <row r="31" spans="1:12" x14ac:dyDescent="0.25">
      <c r="A31" s="14"/>
      <c r="F31" s="26"/>
      <c r="G31" s="5"/>
    </row>
    <row r="32" spans="1:12" x14ac:dyDescent="0.25">
      <c r="A32" s="27" t="s">
        <v>17</v>
      </c>
      <c r="B32" s="27"/>
      <c r="C32" s="27"/>
      <c r="D32" s="27"/>
      <c r="E32" s="28"/>
      <c r="F32" s="28"/>
      <c r="G32" s="28"/>
      <c r="H32" s="28"/>
    </row>
    <row r="33" spans="1:8" ht="12.75" customHeight="1" x14ac:dyDescent="0.25">
      <c r="A33" s="50" t="str">
        <f>"k datu:"</f>
        <v>k datu:</v>
      </c>
      <c r="B33" s="50"/>
      <c r="C33" s="29" t="s">
        <v>87</v>
      </c>
      <c r="D33" s="30"/>
      <c r="E33" s="31"/>
      <c r="F33" s="69" t="s">
        <v>18</v>
      </c>
      <c r="G33" s="71" t="s">
        <v>19</v>
      </c>
      <c r="H33" s="23"/>
    </row>
    <row r="34" spans="1:8" ht="27.75" customHeight="1" x14ac:dyDescent="0.25">
      <c r="A34" s="30"/>
      <c r="D34" s="30"/>
      <c r="E34" s="31"/>
      <c r="F34" s="70"/>
      <c r="G34" s="72"/>
      <c r="H34" s="23"/>
    </row>
    <row r="35" spans="1:8" ht="15.75" thickBot="1" x14ac:dyDescent="0.3">
      <c r="A35" s="30"/>
      <c r="D35" s="30"/>
      <c r="E35" s="31"/>
      <c r="F35" s="32">
        <v>1</v>
      </c>
      <c r="G35" s="33">
        <v>2</v>
      </c>
      <c r="H35" s="23"/>
    </row>
    <row r="36" spans="1:8" ht="15.75" thickTop="1" x14ac:dyDescent="0.25">
      <c r="A36" s="73" t="s">
        <v>20</v>
      </c>
      <c r="B36" s="74"/>
      <c r="C36" s="74"/>
      <c r="D36" s="75"/>
      <c r="E36" s="34">
        <v>1</v>
      </c>
      <c r="F36" s="56">
        <v>4246544</v>
      </c>
      <c r="G36" s="35">
        <f t="shared" ref="G36:G62" si="0">F36/$F$36</f>
        <v>1</v>
      </c>
      <c r="H36" s="23"/>
    </row>
    <row r="37" spans="1:8" ht="12.75" customHeight="1" x14ac:dyDescent="0.25">
      <c r="A37" s="60" t="s">
        <v>21</v>
      </c>
      <c r="B37" s="61"/>
      <c r="C37" s="61"/>
      <c r="D37" s="62"/>
      <c r="E37" s="34">
        <v>2</v>
      </c>
      <c r="F37" s="56">
        <v>3227479</v>
      </c>
      <c r="G37" s="35">
        <f t="shared" si="0"/>
        <v>0.76002485786088636</v>
      </c>
      <c r="H37" s="23"/>
    </row>
    <row r="38" spans="1:8" ht="12.75" customHeight="1" x14ac:dyDescent="0.25">
      <c r="A38" s="57" t="s">
        <v>22</v>
      </c>
      <c r="B38" s="58"/>
      <c r="C38" s="58"/>
      <c r="D38" s="59"/>
      <c r="E38" s="34">
        <v>3</v>
      </c>
      <c r="F38" s="56">
        <v>2557161</v>
      </c>
      <c r="G38" s="35">
        <f t="shared" si="0"/>
        <v>0.60217461540490336</v>
      </c>
      <c r="H38" s="23"/>
    </row>
    <row r="39" spans="1:8" ht="12.75" customHeight="1" x14ac:dyDescent="0.25">
      <c r="A39" s="57" t="s">
        <v>23</v>
      </c>
      <c r="B39" s="58"/>
      <c r="C39" s="58"/>
      <c r="D39" s="59"/>
      <c r="E39" s="34">
        <v>4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57" t="s">
        <v>24</v>
      </c>
      <c r="B40" s="58"/>
      <c r="C40" s="58"/>
      <c r="D40" s="59"/>
      <c r="E40" s="34">
        <v>5</v>
      </c>
      <c r="F40" s="43">
        <v>670318</v>
      </c>
      <c r="G40" s="35">
        <f t="shared" si="0"/>
        <v>0.15785024245598303</v>
      </c>
      <c r="H40" s="23"/>
    </row>
    <row r="41" spans="1:8" ht="12.75" customHeight="1" x14ac:dyDescent="0.25">
      <c r="A41" s="57" t="s">
        <v>25</v>
      </c>
      <c r="B41" s="58"/>
      <c r="C41" s="58"/>
      <c r="D41" s="59"/>
      <c r="E41" s="34">
        <v>6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60" t="s">
        <v>26</v>
      </c>
      <c r="B42" s="61"/>
      <c r="C42" s="61"/>
      <c r="D42" s="62"/>
      <c r="E42" s="34">
        <v>7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57" t="s">
        <v>27</v>
      </c>
      <c r="B43" s="58"/>
      <c r="C43" s="58"/>
      <c r="D43" s="59"/>
      <c r="E43" s="34">
        <v>8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57" t="s">
        <v>28</v>
      </c>
      <c r="B44" s="58"/>
      <c r="C44" s="58"/>
      <c r="D44" s="59"/>
      <c r="E44" s="34">
        <v>9</v>
      </c>
      <c r="F44" s="43">
        <v>0</v>
      </c>
      <c r="G44" s="35">
        <f t="shared" si="0"/>
        <v>0</v>
      </c>
      <c r="H44" s="23"/>
    </row>
    <row r="45" spans="1:8" ht="12.75" customHeight="1" x14ac:dyDescent="0.25">
      <c r="A45" s="60" t="s">
        <v>29</v>
      </c>
      <c r="B45" s="61"/>
      <c r="C45" s="61"/>
      <c r="D45" s="62"/>
      <c r="E45" s="34">
        <v>10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60" t="s">
        <v>30</v>
      </c>
      <c r="B46" s="61"/>
      <c r="C46" s="61"/>
      <c r="D46" s="62"/>
      <c r="E46" s="34">
        <v>11</v>
      </c>
      <c r="F46" s="43">
        <v>0</v>
      </c>
      <c r="G46" s="35">
        <f t="shared" si="0"/>
        <v>0</v>
      </c>
      <c r="H46" s="23"/>
    </row>
    <row r="47" spans="1:8" x14ac:dyDescent="0.25">
      <c r="A47" s="57" t="s">
        <v>31</v>
      </c>
      <c r="B47" s="58"/>
      <c r="C47" s="58"/>
      <c r="D47" s="59"/>
      <c r="E47" s="34">
        <v>12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57" t="s">
        <v>32</v>
      </c>
      <c r="B48" s="58"/>
      <c r="C48" s="58"/>
      <c r="D48" s="59"/>
      <c r="E48" s="34">
        <v>13</v>
      </c>
      <c r="F48" s="43">
        <v>0</v>
      </c>
      <c r="G48" s="35">
        <f t="shared" si="0"/>
        <v>0</v>
      </c>
      <c r="H48" s="23"/>
    </row>
    <row r="49" spans="1:8" ht="12.75" customHeight="1" x14ac:dyDescent="0.25">
      <c r="A49" s="60" t="s">
        <v>33</v>
      </c>
      <c r="B49" s="61"/>
      <c r="C49" s="61"/>
      <c r="D49" s="62"/>
      <c r="E49" s="34">
        <v>14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60" t="s">
        <v>34</v>
      </c>
      <c r="B50" s="61"/>
      <c r="C50" s="61"/>
      <c r="D50" s="62"/>
      <c r="E50" s="34">
        <v>15</v>
      </c>
      <c r="F50" s="43">
        <v>1015350</v>
      </c>
      <c r="G50" s="35">
        <f t="shared" si="0"/>
        <v>0.23910031310166574</v>
      </c>
      <c r="H50" s="23"/>
    </row>
    <row r="51" spans="1:8" ht="12.75" customHeight="1" x14ac:dyDescent="0.25">
      <c r="A51" s="60" t="s">
        <v>35</v>
      </c>
      <c r="B51" s="61"/>
      <c r="C51" s="61"/>
      <c r="D51" s="62"/>
      <c r="E51" s="34">
        <v>16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36</v>
      </c>
      <c r="B52" s="58"/>
      <c r="C52" s="58"/>
      <c r="D52" s="59"/>
      <c r="E52" s="34">
        <v>17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37</v>
      </c>
      <c r="B53" s="58"/>
      <c r="C53" s="58"/>
      <c r="D53" s="59"/>
      <c r="E53" s="34">
        <v>18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38</v>
      </c>
      <c r="B54" s="58"/>
      <c r="C54" s="58"/>
      <c r="D54" s="59"/>
      <c r="E54" s="34">
        <v>19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39</v>
      </c>
      <c r="B55" s="58"/>
      <c r="C55" s="58"/>
      <c r="D55" s="59"/>
      <c r="E55" s="34">
        <v>20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40</v>
      </c>
      <c r="B56" s="58"/>
      <c r="C56" s="58"/>
      <c r="D56" s="59"/>
      <c r="E56" s="34">
        <v>21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57" t="s">
        <v>41</v>
      </c>
      <c r="B57" s="58"/>
      <c r="C57" s="58"/>
      <c r="D57" s="59"/>
      <c r="E57" s="34">
        <v>22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42</v>
      </c>
      <c r="B58" s="58"/>
      <c r="C58" s="58"/>
      <c r="D58" s="59"/>
      <c r="E58" s="34">
        <v>23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60" t="s">
        <v>43</v>
      </c>
      <c r="B59" s="61"/>
      <c r="C59" s="61"/>
      <c r="D59" s="62"/>
      <c r="E59" s="34">
        <v>24</v>
      </c>
      <c r="F59" s="43">
        <v>0</v>
      </c>
      <c r="G59" s="35">
        <f t="shared" si="0"/>
        <v>0</v>
      </c>
      <c r="H59" s="23"/>
    </row>
    <row r="60" spans="1:8" ht="12.75" customHeight="1" x14ac:dyDescent="0.25">
      <c r="A60" s="57" t="s">
        <v>44</v>
      </c>
      <c r="B60" s="58"/>
      <c r="C60" s="58"/>
      <c r="D60" s="59"/>
      <c r="E60" s="34">
        <v>25</v>
      </c>
      <c r="F60" s="43">
        <v>0</v>
      </c>
      <c r="G60" s="35">
        <f t="shared" si="0"/>
        <v>0</v>
      </c>
      <c r="H60" s="23"/>
    </row>
    <row r="61" spans="1:8" ht="12.75" customHeight="1" x14ac:dyDescent="0.25">
      <c r="A61" s="57" t="s">
        <v>45</v>
      </c>
      <c r="B61" s="58"/>
      <c r="C61" s="58"/>
      <c r="D61" s="59"/>
      <c r="E61" s="34">
        <v>26</v>
      </c>
      <c r="F61" s="44">
        <v>0</v>
      </c>
      <c r="G61" s="35">
        <f t="shared" si="0"/>
        <v>0</v>
      </c>
      <c r="H61" s="23"/>
    </row>
    <row r="62" spans="1:8" ht="12.75" customHeight="1" x14ac:dyDescent="0.25">
      <c r="A62" s="60" t="s">
        <v>46</v>
      </c>
      <c r="B62" s="61"/>
      <c r="C62" s="61"/>
      <c r="D62" s="62"/>
      <c r="E62" s="34">
        <v>27</v>
      </c>
      <c r="F62" s="44">
        <v>3715</v>
      </c>
      <c r="G62" s="35">
        <f t="shared" si="0"/>
        <v>8.7482903744786353E-4</v>
      </c>
      <c r="H62" s="23"/>
    </row>
    <row r="63" spans="1:8" x14ac:dyDescent="0.25">
      <c r="A63" s="36"/>
      <c r="B63" s="37"/>
      <c r="C63" s="37"/>
      <c r="E63" s="15"/>
      <c r="F63" s="38"/>
      <c r="G63" s="39"/>
      <c r="H63" s="23"/>
    </row>
    <row r="64" spans="1:8" x14ac:dyDescent="0.25">
      <c r="A64" s="40"/>
      <c r="B64" s="23"/>
      <c r="C64" s="23"/>
      <c r="D64" s="23"/>
      <c r="E64" s="23"/>
      <c r="F64" s="23"/>
      <c r="G64" s="23"/>
      <c r="H64" s="23"/>
    </row>
    <row r="65" spans="1:8" x14ac:dyDescent="0.25">
      <c r="A65" s="41" t="s">
        <v>47</v>
      </c>
      <c r="B65" s="42" t="s">
        <v>85</v>
      </c>
      <c r="C65" s="23"/>
      <c r="D65" s="23"/>
      <c r="E65" s="23"/>
      <c r="F65" s="23"/>
      <c r="G65" s="23"/>
      <c r="H65" s="23"/>
    </row>
  </sheetData>
  <mergeCells count="40">
    <mergeCell ref="A1:G1"/>
    <mergeCell ref="A2:G2"/>
    <mergeCell ref="B8:D8"/>
    <mergeCell ref="B12:C12"/>
    <mergeCell ref="B20:C20"/>
    <mergeCell ref="D20:F20"/>
    <mergeCell ref="A41:D41"/>
    <mergeCell ref="F24:G24"/>
    <mergeCell ref="A26:D26"/>
    <mergeCell ref="A27:D27"/>
    <mergeCell ref="A28:D28"/>
    <mergeCell ref="A29:D29"/>
    <mergeCell ref="F33:F34"/>
    <mergeCell ref="G33:G34"/>
    <mergeCell ref="A36:D36"/>
    <mergeCell ref="A37:D37"/>
    <mergeCell ref="A38:D38"/>
    <mergeCell ref="A39:D39"/>
    <mergeCell ref="A40:D40"/>
    <mergeCell ref="A53:D53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60:D60"/>
    <mergeCell ref="A61:D61"/>
    <mergeCell ref="A62:D62"/>
    <mergeCell ref="A54:D54"/>
    <mergeCell ref="A55:D55"/>
    <mergeCell ref="A56:D56"/>
    <mergeCell ref="A57:D57"/>
    <mergeCell ref="A58:D58"/>
    <mergeCell ref="A59:D59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043E8-2452-4180-A0A6-A4B052B22289}">
  <dimension ref="A1:L65"/>
  <sheetViews>
    <sheetView tabSelected="1" topLeftCell="A31" workbookViewId="0">
      <selection activeCell="M46" sqref="M46:M47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45657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88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165172970</v>
      </c>
      <c r="G26" s="52">
        <v>188817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12041733</v>
      </c>
      <c r="G27" s="55">
        <v>13768</v>
      </c>
      <c r="H27" s="46"/>
      <c r="K27" s="24"/>
      <c r="L27" s="25"/>
    </row>
    <row r="28" spans="1:12" ht="12.75" customHeight="1" x14ac:dyDescent="0.25">
      <c r="A28" s="85" t="s">
        <v>74</v>
      </c>
      <c r="B28" s="86"/>
      <c r="C28" s="86"/>
      <c r="D28" s="86"/>
      <c r="E28" s="21">
        <v>1</v>
      </c>
      <c r="F28" s="53">
        <v>467683</v>
      </c>
      <c r="G28" s="52">
        <v>473</v>
      </c>
      <c r="H28" s="46"/>
      <c r="K28" s="24"/>
      <c r="L28" s="25"/>
    </row>
    <row r="29" spans="1:12" ht="12.75" customHeight="1" thickBot="1" x14ac:dyDescent="0.3">
      <c r="A29" s="87" t="s">
        <v>75</v>
      </c>
      <c r="B29" s="88"/>
      <c r="C29" s="88"/>
      <c r="D29" s="88"/>
      <c r="E29" s="22">
        <v>2</v>
      </c>
      <c r="F29" s="54">
        <v>517</v>
      </c>
      <c r="G29" s="55">
        <v>0</v>
      </c>
      <c r="H29" s="46"/>
      <c r="K29" s="24"/>
      <c r="L29" s="25"/>
    </row>
    <row r="30" spans="1:12" x14ac:dyDescent="0.25">
      <c r="A30" s="14"/>
      <c r="F30" s="15"/>
      <c r="G30" s="16"/>
    </row>
    <row r="31" spans="1:12" x14ac:dyDescent="0.25">
      <c r="A31" s="14"/>
      <c r="F31" s="26"/>
      <c r="G31" s="5"/>
    </row>
    <row r="32" spans="1:12" x14ac:dyDescent="0.25">
      <c r="A32" s="27" t="s">
        <v>17</v>
      </c>
      <c r="B32" s="27"/>
      <c r="C32" s="27"/>
      <c r="D32" s="27"/>
      <c r="E32" s="28"/>
      <c r="F32" s="28"/>
      <c r="G32" s="28"/>
      <c r="H32" s="28"/>
    </row>
    <row r="33" spans="1:8" ht="12.75" customHeight="1" x14ac:dyDescent="0.25">
      <c r="A33" s="50" t="str">
        <f>"k datu:"</f>
        <v>k datu:</v>
      </c>
      <c r="B33" s="50"/>
      <c r="C33" s="29" t="s">
        <v>90</v>
      </c>
      <c r="D33" s="30"/>
      <c r="E33" s="31"/>
      <c r="F33" s="69" t="s">
        <v>18</v>
      </c>
      <c r="G33" s="71" t="s">
        <v>19</v>
      </c>
      <c r="H33" s="23"/>
    </row>
    <row r="34" spans="1:8" ht="27.75" customHeight="1" x14ac:dyDescent="0.25">
      <c r="A34" s="30"/>
      <c r="D34" s="30"/>
      <c r="E34" s="31"/>
      <c r="F34" s="70"/>
      <c r="G34" s="72"/>
      <c r="H34" s="23"/>
    </row>
    <row r="35" spans="1:8" ht="15.75" thickBot="1" x14ac:dyDescent="0.3">
      <c r="A35" s="30"/>
      <c r="D35" s="30"/>
      <c r="E35" s="31"/>
      <c r="F35" s="32">
        <v>1</v>
      </c>
      <c r="G35" s="33">
        <v>2</v>
      </c>
      <c r="H35" s="23"/>
    </row>
    <row r="36" spans="1:8" ht="15.75" thickTop="1" x14ac:dyDescent="0.25">
      <c r="A36" s="73" t="s">
        <v>20</v>
      </c>
      <c r="B36" s="74"/>
      <c r="C36" s="74"/>
      <c r="D36" s="75"/>
      <c r="E36" s="34">
        <v>1</v>
      </c>
      <c r="F36" s="56">
        <v>4422239</v>
      </c>
      <c r="G36" s="35">
        <f t="shared" ref="G36:G62" si="0">F36/$F$36</f>
        <v>1</v>
      </c>
      <c r="H36" s="23"/>
    </row>
    <row r="37" spans="1:8" ht="12.75" customHeight="1" x14ac:dyDescent="0.25">
      <c r="A37" s="60" t="s">
        <v>21</v>
      </c>
      <c r="B37" s="61"/>
      <c r="C37" s="61"/>
      <c r="D37" s="62"/>
      <c r="E37" s="34">
        <v>2</v>
      </c>
      <c r="F37" s="56">
        <v>3399529</v>
      </c>
      <c r="G37" s="35">
        <f t="shared" si="0"/>
        <v>0.76873479701119729</v>
      </c>
      <c r="H37" s="23"/>
    </row>
    <row r="38" spans="1:8" ht="12.75" customHeight="1" x14ac:dyDescent="0.25">
      <c r="A38" s="57" t="s">
        <v>22</v>
      </c>
      <c r="B38" s="58"/>
      <c r="C38" s="58"/>
      <c r="D38" s="59"/>
      <c r="E38" s="34">
        <v>3</v>
      </c>
      <c r="F38" s="56">
        <v>2730815</v>
      </c>
      <c r="G38" s="35">
        <f t="shared" si="0"/>
        <v>0.61751863705240717</v>
      </c>
      <c r="H38" s="23"/>
    </row>
    <row r="39" spans="1:8" ht="12.75" customHeight="1" x14ac:dyDescent="0.25">
      <c r="A39" s="57" t="s">
        <v>23</v>
      </c>
      <c r="B39" s="58"/>
      <c r="C39" s="58"/>
      <c r="D39" s="59"/>
      <c r="E39" s="34">
        <v>4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57" t="s">
        <v>24</v>
      </c>
      <c r="B40" s="58"/>
      <c r="C40" s="58"/>
      <c r="D40" s="59"/>
      <c r="E40" s="34">
        <v>5</v>
      </c>
      <c r="F40" s="43">
        <v>668714</v>
      </c>
      <c r="G40" s="35">
        <f t="shared" si="0"/>
        <v>0.15121615995879012</v>
      </c>
      <c r="H40" s="23"/>
    </row>
    <row r="41" spans="1:8" ht="12.75" customHeight="1" x14ac:dyDescent="0.25">
      <c r="A41" s="57" t="s">
        <v>25</v>
      </c>
      <c r="B41" s="58"/>
      <c r="C41" s="58"/>
      <c r="D41" s="59"/>
      <c r="E41" s="34">
        <v>6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60" t="s">
        <v>26</v>
      </c>
      <c r="B42" s="61"/>
      <c r="C42" s="61"/>
      <c r="D42" s="62"/>
      <c r="E42" s="34">
        <v>7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57" t="s">
        <v>27</v>
      </c>
      <c r="B43" s="58"/>
      <c r="C43" s="58"/>
      <c r="D43" s="59"/>
      <c r="E43" s="34">
        <v>8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57" t="s">
        <v>28</v>
      </c>
      <c r="B44" s="58"/>
      <c r="C44" s="58"/>
      <c r="D44" s="59"/>
      <c r="E44" s="34">
        <v>9</v>
      </c>
      <c r="F44" s="43">
        <v>0</v>
      </c>
      <c r="G44" s="35">
        <f t="shared" si="0"/>
        <v>0</v>
      </c>
      <c r="H44" s="23"/>
    </row>
    <row r="45" spans="1:8" ht="12.75" customHeight="1" x14ac:dyDescent="0.25">
      <c r="A45" s="60" t="s">
        <v>29</v>
      </c>
      <c r="B45" s="61"/>
      <c r="C45" s="61"/>
      <c r="D45" s="62"/>
      <c r="E45" s="34">
        <v>10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60" t="s">
        <v>30</v>
      </c>
      <c r="B46" s="61"/>
      <c r="C46" s="61"/>
      <c r="D46" s="62"/>
      <c r="E46" s="34">
        <v>11</v>
      </c>
      <c r="F46" s="43">
        <v>0</v>
      </c>
      <c r="G46" s="35">
        <f t="shared" si="0"/>
        <v>0</v>
      </c>
      <c r="H46" s="23"/>
    </row>
    <row r="47" spans="1:8" x14ac:dyDescent="0.25">
      <c r="A47" s="57" t="s">
        <v>31</v>
      </c>
      <c r="B47" s="58"/>
      <c r="C47" s="58"/>
      <c r="D47" s="59"/>
      <c r="E47" s="34">
        <v>12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57" t="s">
        <v>32</v>
      </c>
      <c r="B48" s="58"/>
      <c r="C48" s="58"/>
      <c r="D48" s="59"/>
      <c r="E48" s="34">
        <v>13</v>
      </c>
      <c r="F48" s="43">
        <v>0</v>
      </c>
      <c r="G48" s="35">
        <f t="shared" si="0"/>
        <v>0</v>
      </c>
      <c r="H48" s="23"/>
    </row>
    <row r="49" spans="1:8" ht="12.75" customHeight="1" x14ac:dyDescent="0.25">
      <c r="A49" s="60" t="s">
        <v>33</v>
      </c>
      <c r="B49" s="61"/>
      <c r="C49" s="61"/>
      <c r="D49" s="62"/>
      <c r="E49" s="34">
        <v>14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60" t="s">
        <v>34</v>
      </c>
      <c r="B50" s="61"/>
      <c r="C50" s="61"/>
      <c r="D50" s="62"/>
      <c r="E50" s="34">
        <v>15</v>
      </c>
      <c r="F50" s="43">
        <v>1016409</v>
      </c>
      <c r="G50" s="35">
        <f t="shared" si="0"/>
        <v>0.22984035914838616</v>
      </c>
      <c r="H50" s="23"/>
    </row>
    <row r="51" spans="1:8" ht="12.75" customHeight="1" x14ac:dyDescent="0.25">
      <c r="A51" s="60" t="s">
        <v>35</v>
      </c>
      <c r="B51" s="61"/>
      <c r="C51" s="61"/>
      <c r="D51" s="62"/>
      <c r="E51" s="34">
        <v>16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36</v>
      </c>
      <c r="B52" s="58"/>
      <c r="C52" s="58"/>
      <c r="D52" s="59"/>
      <c r="E52" s="34">
        <v>17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37</v>
      </c>
      <c r="B53" s="58"/>
      <c r="C53" s="58"/>
      <c r="D53" s="59"/>
      <c r="E53" s="34">
        <v>18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38</v>
      </c>
      <c r="B54" s="58"/>
      <c r="C54" s="58"/>
      <c r="D54" s="59"/>
      <c r="E54" s="34">
        <v>19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39</v>
      </c>
      <c r="B55" s="58"/>
      <c r="C55" s="58"/>
      <c r="D55" s="59"/>
      <c r="E55" s="34">
        <v>20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40</v>
      </c>
      <c r="B56" s="58"/>
      <c r="C56" s="58"/>
      <c r="D56" s="59"/>
      <c r="E56" s="34">
        <v>21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57" t="s">
        <v>41</v>
      </c>
      <c r="B57" s="58"/>
      <c r="C57" s="58"/>
      <c r="D57" s="59"/>
      <c r="E57" s="34">
        <v>22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42</v>
      </c>
      <c r="B58" s="58"/>
      <c r="C58" s="58"/>
      <c r="D58" s="59"/>
      <c r="E58" s="34">
        <v>23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60" t="s">
        <v>43</v>
      </c>
      <c r="B59" s="61"/>
      <c r="C59" s="61"/>
      <c r="D59" s="62"/>
      <c r="E59" s="34">
        <v>24</v>
      </c>
      <c r="F59" s="43">
        <v>0</v>
      </c>
      <c r="G59" s="35">
        <f t="shared" si="0"/>
        <v>0</v>
      </c>
      <c r="H59" s="23"/>
    </row>
    <row r="60" spans="1:8" ht="12.75" customHeight="1" x14ac:dyDescent="0.25">
      <c r="A60" s="57" t="s">
        <v>44</v>
      </c>
      <c r="B60" s="58"/>
      <c r="C60" s="58"/>
      <c r="D60" s="59"/>
      <c r="E60" s="34">
        <v>25</v>
      </c>
      <c r="F60" s="43">
        <v>0</v>
      </c>
      <c r="G60" s="35">
        <f t="shared" si="0"/>
        <v>0</v>
      </c>
      <c r="H60" s="23"/>
    </row>
    <row r="61" spans="1:8" ht="12.75" customHeight="1" x14ac:dyDescent="0.25">
      <c r="A61" s="57" t="s">
        <v>45</v>
      </c>
      <c r="B61" s="58"/>
      <c r="C61" s="58"/>
      <c r="D61" s="59"/>
      <c r="E61" s="34">
        <v>26</v>
      </c>
      <c r="F61" s="44">
        <v>0</v>
      </c>
      <c r="G61" s="35">
        <f t="shared" si="0"/>
        <v>0</v>
      </c>
      <c r="H61" s="23"/>
    </row>
    <row r="62" spans="1:8" ht="12.75" customHeight="1" x14ac:dyDescent="0.25">
      <c r="A62" s="60" t="s">
        <v>46</v>
      </c>
      <c r="B62" s="61"/>
      <c r="C62" s="61"/>
      <c r="D62" s="62"/>
      <c r="E62" s="34">
        <v>27</v>
      </c>
      <c r="F62" s="44">
        <v>6301</v>
      </c>
      <c r="G62" s="35">
        <f t="shared" si="0"/>
        <v>1.4248438404165854E-3</v>
      </c>
      <c r="H62" s="23"/>
    </row>
    <row r="63" spans="1:8" x14ac:dyDescent="0.25">
      <c r="A63" s="36"/>
      <c r="B63" s="37"/>
      <c r="C63" s="37"/>
      <c r="E63" s="15"/>
      <c r="F63" s="38"/>
      <c r="G63" s="39"/>
      <c r="H63" s="23"/>
    </row>
    <row r="64" spans="1:8" x14ac:dyDescent="0.25">
      <c r="A64" s="40"/>
      <c r="B64" s="23"/>
      <c r="C64" s="23"/>
      <c r="D64" s="23"/>
      <c r="E64" s="23"/>
      <c r="F64" s="23"/>
      <c r="G64" s="23"/>
      <c r="H64" s="23"/>
    </row>
    <row r="65" spans="1:8" x14ac:dyDescent="0.25">
      <c r="A65" s="41" t="s">
        <v>47</v>
      </c>
      <c r="B65" s="42" t="s">
        <v>89</v>
      </c>
      <c r="C65" s="23"/>
      <c r="D65" s="23"/>
      <c r="E65" s="23"/>
      <c r="F65" s="23"/>
      <c r="G65" s="23"/>
      <c r="H65" s="23"/>
    </row>
  </sheetData>
  <mergeCells count="40">
    <mergeCell ref="A1:G1"/>
    <mergeCell ref="A2:G2"/>
    <mergeCell ref="B8:D8"/>
    <mergeCell ref="B12:C12"/>
    <mergeCell ref="B20:C20"/>
    <mergeCell ref="D20:F20"/>
    <mergeCell ref="A41:D41"/>
    <mergeCell ref="F24:G24"/>
    <mergeCell ref="A26:D26"/>
    <mergeCell ref="A27:D27"/>
    <mergeCell ref="A28:D28"/>
    <mergeCell ref="A29:D29"/>
    <mergeCell ref="F33:F34"/>
    <mergeCell ref="G33:G34"/>
    <mergeCell ref="A36:D36"/>
    <mergeCell ref="A37:D37"/>
    <mergeCell ref="A38:D38"/>
    <mergeCell ref="A39:D39"/>
    <mergeCell ref="A40:D40"/>
    <mergeCell ref="A53:D53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60:D60"/>
    <mergeCell ref="A61:D61"/>
    <mergeCell ref="A62:D62"/>
    <mergeCell ref="A54:D54"/>
    <mergeCell ref="A55:D55"/>
    <mergeCell ref="A56:D56"/>
    <mergeCell ref="A57:D57"/>
    <mergeCell ref="A58:D58"/>
    <mergeCell ref="A59:D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FD5B5-38C3-49D8-8790-FABC9FCEBCEF}">
  <dimension ref="A1:L63"/>
  <sheetViews>
    <sheetView topLeftCell="A15" workbookViewId="0">
      <selection activeCell="D64" sqref="D64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45351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53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205320427</v>
      </c>
      <c r="G26" s="52">
        <v>228917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17808091</v>
      </c>
      <c r="G27" s="55">
        <v>19851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54</v>
      </c>
      <c r="D31" s="30"/>
      <c r="E31" s="31"/>
      <c r="F31" s="69" t="s">
        <v>18</v>
      </c>
      <c r="G31" s="71" t="s">
        <v>19</v>
      </c>
      <c r="H31" s="23"/>
    </row>
    <row r="32" spans="1:12" ht="27.75" customHeight="1" x14ac:dyDescent="0.25">
      <c r="A32" s="30"/>
      <c r="D32" s="30"/>
      <c r="E32" s="31"/>
      <c r="F32" s="70"/>
      <c r="G32" s="72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3" t="s">
        <v>20</v>
      </c>
      <c r="B34" s="74"/>
      <c r="C34" s="74"/>
      <c r="D34" s="75"/>
      <c r="E34" s="34">
        <v>1</v>
      </c>
      <c r="F34" s="56">
        <v>2230497</v>
      </c>
      <c r="G34" s="35">
        <f t="shared" ref="G34:G60" si="0">F34/$F$34</f>
        <v>1</v>
      </c>
      <c r="H34" s="23"/>
    </row>
    <row r="35" spans="1:8" ht="12.75" customHeight="1" x14ac:dyDescent="0.25">
      <c r="A35" s="60" t="s">
        <v>21</v>
      </c>
      <c r="B35" s="61"/>
      <c r="C35" s="61"/>
      <c r="D35" s="62"/>
      <c r="E35" s="34">
        <v>2</v>
      </c>
      <c r="F35" s="56">
        <v>1256456</v>
      </c>
      <c r="G35" s="35">
        <f t="shared" si="0"/>
        <v>0.56330763950814544</v>
      </c>
      <c r="H35" s="23"/>
    </row>
    <row r="36" spans="1:8" ht="12.75" customHeight="1" x14ac:dyDescent="0.25">
      <c r="A36" s="57" t="s">
        <v>22</v>
      </c>
      <c r="B36" s="58"/>
      <c r="C36" s="58"/>
      <c r="D36" s="59"/>
      <c r="E36" s="34">
        <v>3</v>
      </c>
      <c r="F36" s="56">
        <v>1131543</v>
      </c>
      <c r="G36" s="35">
        <f t="shared" si="0"/>
        <v>0.50730532253573979</v>
      </c>
      <c r="H36" s="23"/>
    </row>
    <row r="37" spans="1:8" ht="12.75" customHeight="1" x14ac:dyDescent="0.25">
      <c r="A37" s="57" t="s">
        <v>23</v>
      </c>
      <c r="B37" s="58"/>
      <c r="C37" s="58"/>
      <c r="D37" s="59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57" t="s">
        <v>24</v>
      </c>
      <c r="B38" s="58"/>
      <c r="C38" s="58"/>
      <c r="D38" s="59"/>
      <c r="E38" s="34">
        <v>5</v>
      </c>
      <c r="F38" s="43">
        <v>124913</v>
      </c>
      <c r="G38" s="35">
        <f t="shared" si="0"/>
        <v>5.6002316972405701E-2</v>
      </c>
      <c r="H38" s="23"/>
    </row>
    <row r="39" spans="1:8" ht="12.75" customHeight="1" x14ac:dyDescent="0.25">
      <c r="A39" s="57" t="s">
        <v>25</v>
      </c>
      <c r="B39" s="58"/>
      <c r="C39" s="58"/>
      <c r="D39" s="59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0" t="s">
        <v>26</v>
      </c>
      <c r="B40" s="61"/>
      <c r="C40" s="61"/>
      <c r="D40" s="62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57" t="s">
        <v>27</v>
      </c>
      <c r="B41" s="58"/>
      <c r="C41" s="58"/>
      <c r="D41" s="59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57" t="s">
        <v>28</v>
      </c>
      <c r="B42" s="58"/>
      <c r="C42" s="58"/>
      <c r="D42" s="59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0" t="s">
        <v>29</v>
      </c>
      <c r="B43" s="61"/>
      <c r="C43" s="61"/>
      <c r="D43" s="62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0" t="s">
        <v>30</v>
      </c>
      <c r="B44" s="61"/>
      <c r="C44" s="61"/>
      <c r="D44" s="62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57" t="s">
        <v>31</v>
      </c>
      <c r="B45" s="58"/>
      <c r="C45" s="58"/>
      <c r="D45" s="59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57" t="s">
        <v>32</v>
      </c>
      <c r="B46" s="58"/>
      <c r="C46" s="58"/>
      <c r="D46" s="59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0" t="s">
        <v>33</v>
      </c>
      <c r="B47" s="61"/>
      <c r="C47" s="61"/>
      <c r="D47" s="62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0" t="s">
        <v>34</v>
      </c>
      <c r="B48" s="61"/>
      <c r="C48" s="61"/>
      <c r="D48" s="62"/>
      <c r="E48" s="34">
        <v>15</v>
      </c>
      <c r="F48" s="43">
        <v>973364</v>
      </c>
      <c r="G48" s="35">
        <f t="shared" si="0"/>
        <v>0.43638884069335221</v>
      </c>
      <c r="H48" s="23"/>
    </row>
    <row r="49" spans="1:8" ht="12.75" customHeight="1" x14ac:dyDescent="0.25">
      <c r="A49" s="60" t="s">
        <v>35</v>
      </c>
      <c r="B49" s="61"/>
      <c r="C49" s="61"/>
      <c r="D49" s="62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57" t="s">
        <v>36</v>
      </c>
      <c r="B50" s="58"/>
      <c r="C50" s="58"/>
      <c r="D50" s="59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57" t="s">
        <v>37</v>
      </c>
      <c r="B51" s="58"/>
      <c r="C51" s="58"/>
      <c r="D51" s="59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38</v>
      </c>
      <c r="B52" s="58"/>
      <c r="C52" s="58"/>
      <c r="D52" s="59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39</v>
      </c>
      <c r="B53" s="58"/>
      <c r="C53" s="58"/>
      <c r="D53" s="59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40</v>
      </c>
      <c r="B54" s="58"/>
      <c r="C54" s="58"/>
      <c r="D54" s="59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41</v>
      </c>
      <c r="B55" s="58"/>
      <c r="C55" s="58"/>
      <c r="D55" s="59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42</v>
      </c>
      <c r="B56" s="58"/>
      <c r="C56" s="58"/>
      <c r="D56" s="59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0" t="s">
        <v>43</v>
      </c>
      <c r="B57" s="61"/>
      <c r="C57" s="61"/>
      <c r="D57" s="62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44</v>
      </c>
      <c r="B58" s="58"/>
      <c r="C58" s="58"/>
      <c r="D58" s="59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57" t="s">
        <v>45</v>
      </c>
      <c r="B59" s="58"/>
      <c r="C59" s="58"/>
      <c r="D59" s="59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0" t="s">
        <v>46</v>
      </c>
      <c r="B60" s="61"/>
      <c r="C60" s="61"/>
      <c r="D60" s="62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55</v>
      </c>
      <c r="C63" s="23"/>
      <c r="D63" s="23"/>
      <c r="E63" s="23"/>
      <c r="F63" s="23"/>
      <c r="G63" s="23"/>
      <c r="H63" s="23"/>
    </row>
  </sheetData>
  <mergeCells count="38">
    <mergeCell ref="A1:G1"/>
    <mergeCell ref="A2:G2"/>
    <mergeCell ref="B8:D8"/>
    <mergeCell ref="B12:C12"/>
    <mergeCell ref="B20:C20"/>
    <mergeCell ref="D20:F20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9:D59"/>
    <mergeCell ref="A60:D60"/>
    <mergeCell ref="A53:D53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A4EA-7B7A-464C-AC97-F0E55958ACAB}">
  <dimension ref="A1:L63"/>
  <sheetViews>
    <sheetView topLeftCell="A12" workbookViewId="0">
      <selection activeCell="B12" sqref="B12:C12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45382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59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147075474</v>
      </c>
      <c r="G26" s="52">
        <v>164585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12248901</v>
      </c>
      <c r="G27" s="55">
        <v>13709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60</v>
      </c>
      <c r="D31" s="30"/>
      <c r="E31" s="31"/>
      <c r="F31" s="69" t="s">
        <v>18</v>
      </c>
      <c r="G31" s="71" t="s">
        <v>19</v>
      </c>
      <c r="H31" s="23"/>
    </row>
    <row r="32" spans="1:12" ht="27.75" customHeight="1" x14ac:dyDescent="0.25">
      <c r="A32" s="30"/>
      <c r="D32" s="30"/>
      <c r="E32" s="31"/>
      <c r="F32" s="70"/>
      <c r="G32" s="72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3" t="s">
        <v>20</v>
      </c>
      <c r="B34" s="74"/>
      <c r="C34" s="74"/>
      <c r="D34" s="75"/>
      <c r="E34" s="34">
        <v>1</v>
      </c>
      <c r="F34" s="56">
        <v>2381927</v>
      </c>
      <c r="G34" s="35">
        <f t="shared" ref="G34:G60" si="0">F34/$F$34</f>
        <v>1</v>
      </c>
      <c r="H34" s="23"/>
    </row>
    <row r="35" spans="1:8" ht="12.75" customHeight="1" x14ac:dyDescent="0.25">
      <c r="A35" s="60" t="s">
        <v>21</v>
      </c>
      <c r="B35" s="61"/>
      <c r="C35" s="61"/>
      <c r="D35" s="62"/>
      <c r="E35" s="34">
        <v>2</v>
      </c>
      <c r="F35" s="56">
        <v>1380572</v>
      </c>
      <c r="G35" s="35">
        <f t="shared" si="0"/>
        <v>0.57960298531399157</v>
      </c>
      <c r="H35" s="23"/>
    </row>
    <row r="36" spans="1:8" ht="12.75" customHeight="1" x14ac:dyDescent="0.25">
      <c r="A36" s="57" t="s">
        <v>22</v>
      </c>
      <c r="B36" s="58"/>
      <c r="C36" s="58"/>
      <c r="D36" s="59"/>
      <c r="E36" s="34">
        <v>3</v>
      </c>
      <c r="F36" s="56">
        <v>1038259</v>
      </c>
      <c r="G36" s="35">
        <f t="shared" si="0"/>
        <v>0.43589035264304909</v>
      </c>
      <c r="H36" s="23"/>
    </row>
    <row r="37" spans="1:8" ht="12.75" customHeight="1" x14ac:dyDescent="0.25">
      <c r="A37" s="57" t="s">
        <v>23</v>
      </c>
      <c r="B37" s="58"/>
      <c r="C37" s="58"/>
      <c r="D37" s="59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57" t="s">
        <v>24</v>
      </c>
      <c r="B38" s="58"/>
      <c r="C38" s="58"/>
      <c r="D38" s="59"/>
      <c r="E38" s="34">
        <v>5</v>
      </c>
      <c r="F38" s="43">
        <v>342313</v>
      </c>
      <c r="G38" s="35">
        <f t="shared" si="0"/>
        <v>0.14371263267094248</v>
      </c>
      <c r="H38" s="23"/>
    </row>
    <row r="39" spans="1:8" ht="12.75" customHeight="1" x14ac:dyDescent="0.25">
      <c r="A39" s="57" t="s">
        <v>25</v>
      </c>
      <c r="B39" s="58"/>
      <c r="C39" s="58"/>
      <c r="D39" s="59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0" t="s">
        <v>26</v>
      </c>
      <c r="B40" s="61"/>
      <c r="C40" s="61"/>
      <c r="D40" s="62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57" t="s">
        <v>27</v>
      </c>
      <c r="B41" s="58"/>
      <c r="C41" s="58"/>
      <c r="D41" s="59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57" t="s">
        <v>28</v>
      </c>
      <c r="B42" s="58"/>
      <c r="C42" s="58"/>
      <c r="D42" s="59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0" t="s">
        <v>29</v>
      </c>
      <c r="B43" s="61"/>
      <c r="C43" s="61"/>
      <c r="D43" s="62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0" t="s">
        <v>30</v>
      </c>
      <c r="B44" s="61"/>
      <c r="C44" s="61"/>
      <c r="D44" s="62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57" t="s">
        <v>31</v>
      </c>
      <c r="B45" s="58"/>
      <c r="C45" s="58"/>
      <c r="D45" s="59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57" t="s">
        <v>32</v>
      </c>
      <c r="B46" s="58"/>
      <c r="C46" s="58"/>
      <c r="D46" s="59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0" t="s">
        <v>33</v>
      </c>
      <c r="B47" s="61"/>
      <c r="C47" s="61"/>
      <c r="D47" s="62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0" t="s">
        <v>34</v>
      </c>
      <c r="B48" s="61"/>
      <c r="C48" s="61"/>
      <c r="D48" s="62"/>
      <c r="E48" s="34">
        <v>15</v>
      </c>
      <c r="F48" s="43">
        <v>999466</v>
      </c>
      <c r="G48" s="35">
        <f t="shared" si="0"/>
        <v>0.41960395931529387</v>
      </c>
      <c r="H48" s="23"/>
    </row>
    <row r="49" spans="1:8" ht="12.75" customHeight="1" x14ac:dyDescent="0.25">
      <c r="A49" s="60" t="s">
        <v>35</v>
      </c>
      <c r="B49" s="61"/>
      <c r="C49" s="61"/>
      <c r="D49" s="62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57" t="s">
        <v>36</v>
      </c>
      <c r="B50" s="58"/>
      <c r="C50" s="58"/>
      <c r="D50" s="59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57" t="s">
        <v>37</v>
      </c>
      <c r="B51" s="58"/>
      <c r="C51" s="58"/>
      <c r="D51" s="59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38</v>
      </c>
      <c r="B52" s="58"/>
      <c r="C52" s="58"/>
      <c r="D52" s="59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39</v>
      </c>
      <c r="B53" s="58"/>
      <c r="C53" s="58"/>
      <c r="D53" s="59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40</v>
      </c>
      <c r="B54" s="58"/>
      <c r="C54" s="58"/>
      <c r="D54" s="59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41</v>
      </c>
      <c r="B55" s="58"/>
      <c r="C55" s="58"/>
      <c r="D55" s="59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42</v>
      </c>
      <c r="B56" s="58"/>
      <c r="C56" s="58"/>
      <c r="D56" s="59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0" t="s">
        <v>43</v>
      </c>
      <c r="B57" s="61"/>
      <c r="C57" s="61"/>
      <c r="D57" s="62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44</v>
      </c>
      <c r="B58" s="58"/>
      <c r="C58" s="58"/>
      <c r="D58" s="59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57" t="s">
        <v>45</v>
      </c>
      <c r="B59" s="58"/>
      <c r="C59" s="58"/>
      <c r="D59" s="59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0" t="s">
        <v>46</v>
      </c>
      <c r="B60" s="61"/>
      <c r="C60" s="61"/>
      <c r="D60" s="62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61</v>
      </c>
      <c r="C63" s="23"/>
      <c r="D63" s="23"/>
      <c r="E63" s="23"/>
      <c r="F63" s="23"/>
      <c r="G63" s="23"/>
      <c r="H63" s="23"/>
    </row>
  </sheetData>
  <mergeCells count="38">
    <mergeCell ref="A1:G1"/>
    <mergeCell ref="A2:G2"/>
    <mergeCell ref="B8:D8"/>
    <mergeCell ref="B12:C12"/>
    <mergeCell ref="B20:C20"/>
    <mergeCell ref="D20:F20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9:D59"/>
    <mergeCell ref="A60:D60"/>
    <mergeCell ref="A53:D53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55515-FFFD-4D7B-B237-3A990DEB9C8F}">
  <dimension ref="A1:L63"/>
  <sheetViews>
    <sheetView topLeftCell="A28" workbookViewId="0">
      <selection activeCell="K35" sqref="K35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45412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63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184051535</v>
      </c>
      <c r="G26" s="52">
        <v>206525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8972255</v>
      </c>
      <c r="G27" s="55">
        <v>10068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62</v>
      </c>
      <c r="D31" s="30"/>
      <c r="E31" s="31"/>
      <c r="F31" s="69" t="s">
        <v>18</v>
      </c>
      <c r="G31" s="71" t="s">
        <v>19</v>
      </c>
      <c r="H31" s="23"/>
    </row>
    <row r="32" spans="1:12" ht="27.75" customHeight="1" x14ac:dyDescent="0.25">
      <c r="A32" s="30"/>
      <c r="D32" s="30"/>
      <c r="E32" s="31"/>
      <c r="F32" s="70"/>
      <c r="G32" s="72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3" t="s">
        <v>20</v>
      </c>
      <c r="B34" s="74"/>
      <c r="C34" s="74"/>
      <c r="D34" s="75"/>
      <c r="E34" s="34">
        <v>1</v>
      </c>
      <c r="F34" s="56">
        <v>2583799</v>
      </c>
      <c r="G34" s="35">
        <f t="shared" ref="G34:G60" si="0">F34/$F$34</f>
        <v>1</v>
      </c>
      <c r="H34" s="23"/>
    </row>
    <row r="35" spans="1:8" ht="12.75" customHeight="1" x14ac:dyDescent="0.25">
      <c r="A35" s="60" t="s">
        <v>21</v>
      </c>
      <c r="B35" s="61"/>
      <c r="C35" s="61"/>
      <c r="D35" s="62"/>
      <c r="E35" s="34">
        <v>2</v>
      </c>
      <c r="F35" s="56">
        <v>1586555</v>
      </c>
      <c r="G35" s="35">
        <f t="shared" si="0"/>
        <v>0.61403963698414621</v>
      </c>
      <c r="H35" s="23"/>
    </row>
    <row r="36" spans="1:8" ht="12.75" customHeight="1" x14ac:dyDescent="0.25">
      <c r="A36" s="57" t="s">
        <v>22</v>
      </c>
      <c r="B36" s="58"/>
      <c r="C36" s="58"/>
      <c r="D36" s="59"/>
      <c r="E36" s="34">
        <v>3</v>
      </c>
      <c r="F36" s="56">
        <v>1245528</v>
      </c>
      <c r="G36" s="35">
        <f t="shared" si="0"/>
        <v>0.48205297703110805</v>
      </c>
      <c r="H36" s="23"/>
    </row>
    <row r="37" spans="1:8" ht="12.75" customHeight="1" x14ac:dyDescent="0.25">
      <c r="A37" s="57" t="s">
        <v>23</v>
      </c>
      <c r="B37" s="58"/>
      <c r="C37" s="58"/>
      <c r="D37" s="59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57" t="s">
        <v>24</v>
      </c>
      <c r="B38" s="58"/>
      <c r="C38" s="58"/>
      <c r="D38" s="59"/>
      <c r="E38" s="34">
        <v>5</v>
      </c>
      <c r="F38" s="43">
        <v>341027</v>
      </c>
      <c r="G38" s="35">
        <f t="shared" si="0"/>
        <v>0.13198665995303815</v>
      </c>
      <c r="H38" s="23"/>
    </row>
    <row r="39" spans="1:8" ht="12.75" customHeight="1" x14ac:dyDescent="0.25">
      <c r="A39" s="57" t="s">
        <v>25</v>
      </c>
      <c r="B39" s="58"/>
      <c r="C39" s="58"/>
      <c r="D39" s="59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0" t="s">
        <v>26</v>
      </c>
      <c r="B40" s="61"/>
      <c r="C40" s="61"/>
      <c r="D40" s="62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57" t="s">
        <v>27</v>
      </c>
      <c r="B41" s="58"/>
      <c r="C41" s="58"/>
      <c r="D41" s="59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57" t="s">
        <v>28</v>
      </c>
      <c r="B42" s="58"/>
      <c r="C42" s="58"/>
      <c r="D42" s="59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0" t="s">
        <v>29</v>
      </c>
      <c r="B43" s="61"/>
      <c r="C43" s="61"/>
      <c r="D43" s="62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0" t="s">
        <v>30</v>
      </c>
      <c r="B44" s="61"/>
      <c r="C44" s="61"/>
      <c r="D44" s="62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57" t="s">
        <v>31</v>
      </c>
      <c r="B45" s="58"/>
      <c r="C45" s="58"/>
      <c r="D45" s="59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57" t="s">
        <v>32</v>
      </c>
      <c r="B46" s="58"/>
      <c r="C46" s="58"/>
      <c r="D46" s="59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0" t="s">
        <v>33</v>
      </c>
      <c r="B47" s="61"/>
      <c r="C47" s="61"/>
      <c r="D47" s="62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0" t="s">
        <v>34</v>
      </c>
      <c r="B48" s="61"/>
      <c r="C48" s="61"/>
      <c r="D48" s="62"/>
      <c r="E48" s="34">
        <v>15</v>
      </c>
      <c r="F48" s="43">
        <v>993424</v>
      </c>
      <c r="G48" s="35">
        <f t="shared" si="0"/>
        <v>0.38448191983973984</v>
      </c>
      <c r="H48" s="23"/>
    </row>
    <row r="49" spans="1:8" ht="12.75" customHeight="1" x14ac:dyDescent="0.25">
      <c r="A49" s="60" t="s">
        <v>35</v>
      </c>
      <c r="B49" s="61"/>
      <c r="C49" s="61"/>
      <c r="D49" s="62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57" t="s">
        <v>36</v>
      </c>
      <c r="B50" s="58"/>
      <c r="C50" s="58"/>
      <c r="D50" s="59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57" t="s">
        <v>37</v>
      </c>
      <c r="B51" s="58"/>
      <c r="C51" s="58"/>
      <c r="D51" s="59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38</v>
      </c>
      <c r="B52" s="58"/>
      <c r="C52" s="58"/>
      <c r="D52" s="59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39</v>
      </c>
      <c r="B53" s="58"/>
      <c r="C53" s="58"/>
      <c r="D53" s="59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40</v>
      </c>
      <c r="B54" s="58"/>
      <c r="C54" s="58"/>
      <c r="D54" s="59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41</v>
      </c>
      <c r="B55" s="58"/>
      <c r="C55" s="58"/>
      <c r="D55" s="59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42</v>
      </c>
      <c r="B56" s="58"/>
      <c r="C56" s="58"/>
      <c r="D56" s="59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0" t="s">
        <v>43</v>
      </c>
      <c r="B57" s="61"/>
      <c r="C57" s="61"/>
      <c r="D57" s="62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44</v>
      </c>
      <c r="B58" s="58"/>
      <c r="C58" s="58"/>
      <c r="D58" s="59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57" t="s">
        <v>45</v>
      </c>
      <c r="B59" s="58"/>
      <c r="C59" s="58"/>
      <c r="D59" s="59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0" t="s">
        <v>46</v>
      </c>
      <c r="B60" s="61"/>
      <c r="C60" s="61"/>
      <c r="D60" s="62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64</v>
      </c>
      <c r="C63" s="23"/>
      <c r="D63" s="23"/>
      <c r="E63" s="23"/>
      <c r="F63" s="23"/>
      <c r="G63" s="23"/>
      <c r="H63" s="23"/>
    </row>
  </sheetData>
  <mergeCells count="38">
    <mergeCell ref="A59:D59"/>
    <mergeCell ref="A60:D60"/>
    <mergeCell ref="A53:D53"/>
    <mergeCell ref="A54:D54"/>
    <mergeCell ref="A55:D55"/>
    <mergeCell ref="A56:D56"/>
    <mergeCell ref="A57:D57"/>
    <mergeCell ref="A58:D58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1:G1"/>
    <mergeCell ref="A2:G2"/>
    <mergeCell ref="B8:D8"/>
    <mergeCell ref="B12:C12"/>
    <mergeCell ref="B20:C20"/>
    <mergeCell ref="D20:F2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7FF1-4560-4578-BE52-B47D0028C0E5}">
  <dimension ref="A1:L63"/>
  <sheetViews>
    <sheetView topLeftCell="A36" workbookViewId="0">
      <selection activeCell="A39" sqref="A39:D39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45443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65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173081341</v>
      </c>
      <c r="G26" s="52">
        <v>194766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8634378</v>
      </c>
      <c r="G27" s="55">
        <v>9712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67</v>
      </c>
      <c r="D31" s="30"/>
      <c r="E31" s="31"/>
      <c r="F31" s="69" t="s">
        <v>18</v>
      </c>
      <c r="G31" s="71" t="s">
        <v>19</v>
      </c>
      <c r="H31" s="23"/>
    </row>
    <row r="32" spans="1:12" ht="27.75" customHeight="1" x14ac:dyDescent="0.25">
      <c r="A32" s="30"/>
      <c r="D32" s="30"/>
      <c r="E32" s="31"/>
      <c r="F32" s="70"/>
      <c r="G32" s="72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3" t="s">
        <v>20</v>
      </c>
      <c r="B34" s="74"/>
      <c r="C34" s="74"/>
      <c r="D34" s="75"/>
      <c r="E34" s="34">
        <v>1</v>
      </c>
      <c r="F34" s="56">
        <v>2786169</v>
      </c>
      <c r="G34" s="35">
        <f t="shared" ref="G34:G60" si="0">F34/$F$34</f>
        <v>1</v>
      </c>
      <c r="H34" s="23"/>
    </row>
    <row r="35" spans="1:8" ht="12.75" customHeight="1" x14ac:dyDescent="0.25">
      <c r="A35" s="60" t="s">
        <v>21</v>
      </c>
      <c r="B35" s="61"/>
      <c r="C35" s="61"/>
      <c r="D35" s="62"/>
      <c r="E35" s="34">
        <v>2</v>
      </c>
      <c r="F35" s="56">
        <v>1787586</v>
      </c>
      <c r="G35" s="35">
        <f t="shared" si="0"/>
        <v>0.64159281077350294</v>
      </c>
      <c r="H35" s="23"/>
    </row>
    <row r="36" spans="1:8" ht="12.75" customHeight="1" x14ac:dyDescent="0.25">
      <c r="A36" s="57" t="s">
        <v>22</v>
      </c>
      <c r="B36" s="58"/>
      <c r="C36" s="58"/>
      <c r="D36" s="59"/>
      <c r="E36" s="34">
        <v>3</v>
      </c>
      <c r="F36" s="56">
        <v>1449661</v>
      </c>
      <c r="G36" s="35">
        <f t="shared" si="0"/>
        <v>0.52030619822415658</v>
      </c>
      <c r="H36" s="23"/>
    </row>
    <row r="37" spans="1:8" ht="12.75" customHeight="1" x14ac:dyDescent="0.25">
      <c r="A37" s="57" t="s">
        <v>23</v>
      </c>
      <c r="B37" s="58"/>
      <c r="C37" s="58"/>
      <c r="D37" s="59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57" t="s">
        <v>24</v>
      </c>
      <c r="B38" s="58"/>
      <c r="C38" s="58"/>
      <c r="D38" s="59"/>
      <c r="E38" s="34">
        <v>5</v>
      </c>
      <c r="F38" s="43">
        <v>337925</v>
      </c>
      <c r="G38" s="35">
        <f t="shared" si="0"/>
        <v>0.12128661254934643</v>
      </c>
      <c r="H38" s="23"/>
    </row>
    <row r="39" spans="1:8" ht="12.75" customHeight="1" x14ac:dyDescent="0.25">
      <c r="A39" s="57" t="s">
        <v>25</v>
      </c>
      <c r="B39" s="58"/>
      <c r="C39" s="58"/>
      <c r="D39" s="59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0" t="s">
        <v>26</v>
      </c>
      <c r="B40" s="61"/>
      <c r="C40" s="61"/>
      <c r="D40" s="62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57" t="s">
        <v>27</v>
      </c>
      <c r="B41" s="58"/>
      <c r="C41" s="58"/>
      <c r="D41" s="59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57" t="s">
        <v>28</v>
      </c>
      <c r="B42" s="58"/>
      <c r="C42" s="58"/>
      <c r="D42" s="59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0" t="s">
        <v>29</v>
      </c>
      <c r="B43" s="61"/>
      <c r="C43" s="61"/>
      <c r="D43" s="62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0" t="s">
        <v>30</v>
      </c>
      <c r="B44" s="61"/>
      <c r="C44" s="61"/>
      <c r="D44" s="62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57" t="s">
        <v>31</v>
      </c>
      <c r="B45" s="58"/>
      <c r="C45" s="58"/>
      <c r="D45" s="59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57" t="s">
        <v>32</v>
      </c>
      <c r="B46" s="58"/>
      <c r="C46" s="58"/>
      <c r="D46" s="59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0" t="s">
        <v>33</v>
      </c>
      <c r="B47" s="61"/>
      <c r="C47" s="61"/>
      <c r="D47" s="62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0" t="s">
        <v>34</v>
      </c>
      <c r="B48" s="61"/>
      <c r="C48" s="61"/>
      <c r="D48" s="62"/>
      <c r="E48" s="34">
        <v>15</v>
      </c>
      <c r="F48" s="43">
        <v>984390</v>
      </c>
      <c r="G48" s="35">
        <f t="shared" si="0"/>
        <v>0.35331309766205854</v>
      </c>
      <c r="H48" s="23"/>
    </row>
    <row r="49" spans="1:8" ht="12.75" customHeight="1" x14ac:dyDescent="0.25">
      <c r="A49" s="60" t="s">
        <v>35</v>
      </c>
      <c r="B49" s="61"/>
      <c r="C49" s="61"/>
      <c r="D49" s="62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57" t="s">
        <v>36</v>
      </c>
      <c r="B50" s="58"/>
      <c r="C50" s="58"/>
      <c r="D50" s="59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57" t="s">
        <v>37</v>
      </c>
      <c r="B51" s="58"/>
      <c r="C51" s="58"/>
      <c r="D51" s="59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38</v>
      </c>
      <c r="B52" s="58"/>
      <c r="C52" s="58"/>
      <c r="D52" s="59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39</v>
      </c>
      <c r="B53" s="58"/>
      <c r="C53" s="58"/>
      <c r="D53" s="59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40</v>
      </c>
      <c r="B54" s="58"/>
      <c r="C54" s="58"/>
      <c r="D54" s="59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41</v>
      </c>
      <c r="B55" s="58"/>
      <c r="C55" s="58"/>
      <c r="D55" s="59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42</v>
      </c>
      <c r="B56" s="58"/>
      <c r="C56" s="58"/>
      <c r="D56" s="59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0" t="s">
        <v>43</v>
      </c>
      <c r="B57" s="61"/>
      <c r="C57" s="61"/>
      <c r="D57" s="62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44</v>
      </c>
      <c r="B58" s="58"/>
      <c r="C58" s="58"/>
      <c r="D58" s="59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57" t="s">
        <v>45</v>
      </c>
      <c r="B59" s="58"/>
      <c r="C59" s="58"/>
      <c r="D59" s="59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0" t="s">
        <v>46</v>
      </c>
      <c r="B60" s="61"/>
      <c r="C60" s="61"/>
      <c r="D60" s="62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66</v>
      </c>
      <c r="C63" s="23"/>
      <c r="D63" s="23"/>
      <c r="E63" s="23"/>
      <c r="F63" s="23"/>
      <c r="G63" s="23"/>
      <c r="H63" s="23"/>
    </row>
  </sheetData>
  <mergeCells count="38">
    <mergeCell ref="A59:D59"/>
    <mergeCell ref="A60:D60"/>
    <mergeCell ref="A53:D53"/>
    <mergeCell ref="A54:D54"/>
    <mergeCell ref="A55:D55"/>
    <mergeCell ref="A56:D56"/>
    <mergeCell ref="A57:D57"/>
    <mergeCell ref="A58:D58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1:G1"/>
    <mergeCell ref="A2:G2"/>
    <mergeCell ref="B8:D8"/>
    <mergeCell ref="B12:C12"/>
    <mergeCell ref="B20:C20"/>
    <mergeCell ref="D20:F2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3DA41B-EDC2-4DDF-9A15-D2FADD59355B}">
  <dimension ref="A1:L63"/>
  <sheetViews>
    <sheetView topLeftCell="A27" workbookViewId="0">
      <selection activeCell="H12" sqref="H12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45473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70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152660660</v>
      </c>
      <c r="G26" s="52">
        <v>172298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9659197</v>
      </c>
      <c r="G27" s="55">
        <v>10901</v>
      </c>
      <c r="H27" s="46"/>
      <c r="K27" s="24"/>
      <c r="L27" s="25"/>
    </row>
    <row r="28" spans="1:12" x14ac:dyDescent="0.25">
      <c r="A28" s="14"/>
      <c r="F28" s="15"/>
      <c r="G28" s="16"/>
    </row>
    <row r="29" spans="1:12" x14ac:dyDescent="0.25">
      <c r="A29" s="14"/>
      <c r="F29" s="26"/>
      <c r="G29" s="5"/>
    </row>
    <row r="30" spans="1:12" x14ac:dyDescent="0.25">
      <c r="A30" s="27" t="s">
        <v>17</v>
      </c>
      <c r="B30" s="27"/>
      <c r="C30" s="27"/>
      <c r="D30" s="27"/>
      <c r="E30" s="28"/>
      <c r="F30" s="28"/>
      <c r="G30" s="28"/>
      <c r="H30" s="28"/>
    </row>
    <row r="31" spans="1:12" ht="12.75" customHeight="1" x14ac:dyDescent="0.25">
      <c r="A31" s="50" t="str">
        <f>"k datu:"</f>
        <v>k datu:</v>
      </c>
      <c r="B31" s="50"/>
      <c r="C31" s="29" t="s">
        <v>69</v>
      </c>
      <c r="D31" s="30"/>
      <c r="E31" s="31"/>
      <c r="F31" s="69" t="s">
        <v>18</v>
      </c>
      <c r="G31" s="71" t="s">
        <v>19</v>
      </c>
      <c r="H31" s="23"/>
    </row>
    <row r="32" spans="1:12" ht="27.75" customHeight="1" x14ac:dyDescent="0.25">
      <c r="A32" s="30"/>
      <c r="D32" s="30"/>
      <c r="E32" s="31"/>
      <c r="F32" s="70"/>
      <c r="G32" s="72"/>
      <c r="H32" s="23"/>
    </row>
    <row r="33" spans="1:8" ht="15.75" thickBot="1" x14ac:dyDescent="0.3">
      <c r="A33" s="30"/>
      <c r="D33" s="30"/>
      <c r="E33" s="31"/>
      <c r="F33" s="32">
        <v>1</v>
      </c>
      <c r="G33" s="33">
        <v>2</v>
      </c>
      <c r="H33" s="23"/>
    </row>
    <row r="34" spans="1:8" ht="15.75" thickTop="1" x14ac:dyDescent="0.25">
      <c r="A34" s="73" t="s">
        <v>20</v>
      </c>
      <c r="B34" s="74"/>
      <c r="C34" s="74"/>
      <c r="D34" s="75"/>
      <c r="E34" s="34">
        <v>1</v>
      </c>
      <c r="F34" s="56">
        <v>2944129</v>
      </c>
      <c r="G34" s="35">
        <f t="shared" ref="G34:G60" si="0">F34/$F$34</f>
        <v>1</v>
      </c>
      <c r="H34" s="23"/>
    </row>
    <row r="35" spans="1:8" ht="12.75" customHeight="1" x14ac:dyDescent="0.25">
      <c r="A35" s="60" t="s">
        <v>21</v>
      </c>
      <c r="B35" s="61"/>
      <c r="C35" s="61"/>
      <c r="D35" s="62"/>
      <c r="E35" s="34">
        <v>2</v>
      </c>
      <c r="F35" s="56">
        <v>1938108</v>
      </c>
      <c r="G35" s="35">
        <f t="shared" si="0"/>
        <v>0.65829588309479647</v>
      </c>
      <c r="H35" s="23"/>
    </row>
    <row r="36" spans="1:8" ht="12.75" customHeight="1" x14ac:dyDescent="0.25">
      <c r="A36" s="57" t="s">
        <v>22</v>
      </c>
      <c r="B36" s="58"/>
      <c r="C36" s="58"/>
      <c r="D36" s="59"/>
      <c r="E36" s="34">
        <v>3</v>
      </c>
      <c r="F36" s="56">
        <v>1597892</v>
      </c>
      <c r="G36" s="35">
        <f t="shared" si="0"/>
        <v>0.54273844658301318</v>
      </c>
      <c r="H36" s="23"/>
    </row>
    <row r="37" spans="1:8" ht="12.75" customHeight="1" x14ac:dyDescent="0.25">
      <c r="A37" s="57" t="s">
        <v>23</v>
      </c>
      <c r="B37" s="58"/>
      <c r="C37" s="58"/>
      <c r="D37" s="59"/>
      <c r="E37" s="34">
        <v>4</v>
      </c>
      <c r="F37" s="43">
        <v>0</v>
      </c>
      <c r="G37" s="35">
        <f t="shared" si="0"/>
        <v>0</v>
      </c>
      <c r="H37" s="23"/>
    </row>
    <row r="38" spans="1:8" ht="12.75" customHeight="1" x14ac:dyDescent="0.25">
      <c r="A38" s="57" t="s">
        <v>24</v>
      </c>
      <c r="B38" s="58"/>
      <c r="C38" s="58"/>
      <c r="D38" s="59"/>
      <c r="E38" s="34">
        <v>5</v>
      </c>
      <c r="F38" s="43">
        <v>340216</v>
      </c>
      <c r="G38" s="35">
        <f t="shared" si="0"/>
        <v>0.11555743651178328</v>
      </c>
      <c r="H38" s="23"/>
    </row>
    <row r="39" spans="1:8" ht="12.75" customHeight="1" x14ac:dyDescent="0.25">
      <c r="A39" s="57" t="s">
        <v>25</v>
      </c>
      <c r="B39" s="58"/>
      <c r="C39" s="58"/>
      <c r="D39" s="59"/>
      <c r="E39" s="34">
        <v>6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60" t="s">
        <v>26</v>
      </c>
      <c r="B40" s="61"/>
      <c r="C40" s="61"/>
      <c r="D40" s="62"/>
      <c r="E40" s="34">
        <v>7</v>
      </c>
      <c r="F40" s="43">
        <v>0</v>
      </c>
      <c r="G40" s="35">
        <f t="shared" si="0"/>
        <v>0</v>
      </c>
      <c r="H40" s="23"/>
    </row>
    <row r="41" spans="1:8" ht="12.75" customHeight="1" x14ac:dyDescent="0.25">
      <c r="A41" s="57" t="s">
        <v>27</v>
      </c>
      <c r="B41" s="58"/>
      <c r="C41" s="58"/>
      <c r="D41" s="59"/>
      <c r="E41" s="34">
        <v>8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57" t="s">
        <v>28</v>
      </c>
      <c r="B42" s="58"/>
      <c r="C42" s="58"/>
      <c r="D42" s="59"/>
      <c r="E42" s="34">
        <v>9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60" t="s">
        <v>29</v>
      </c>
      <c r="B43" s="61"/>
      <c r="C43" s="61"/>
      <c r="D43" s="62"/>
      <c r="E43" s="34">
        <v>10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60" t="s">
        <v>30</v>
      </c>
      <c r="B44" s="61"/>
      <c r="C44" s="61"/>
      <c r="D44" s="62"/>
      <c r="E44" s="34">
        <v>11</v>
      </c>
      <c r="F44" s="43">
        <v>0</v>
      </c>
      <c r="G44" s="35">
        <f t="shared" si="0"/>
        <v>0</v>
      </c>
      <c r="H44" s="23"/>
    </row>
    <row r="45" spans="1:8" x14ac:dyDescent="0.25">
      <c r="A45" s="57" t="s">
        <v>31</v>
      </c>
      <c r="B45" s="58"/>
      <c r="C45" s="58"/>
      <c r="D45" s="59"/>
      <c r="E45" s="34">
        <v>12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57" t="s">
        <v>32</v>
      </c>
      <c r="B46" s="58"/>
      <c r="C46" s="58"/>
      <c r="D46" s="59"/>
      <c r="E46" s="34">
        <v>13</v>
      </c>
      <c r="F46" s="43">
        <v>0</v>
      </c>
      <c r="G46" s="35">
        <f t="shared" si="0"/>
        <v>0</v>
      </c>
      <c r="H46" s="23"/>
    </row>
    <row r="47" spans="1:8" ht="12.75" customHeight="1" x14ac:dyDescent="0.25">
      <c r="A47" s="60" t="s">
        <v>33</v>
      </c>
      <c r="B47" s="61"/>
      <c r="C47" s="61"/>
      <c r="D47" s="62"/>
      <c r="E47" s="34">
        <v>14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60" t="s">
        <v>34</v>
      </c>
      <c r="B48" s="61"/>
      <c r="C48" s="61"/>
      <c r="D48" s="62"/>
      <c r="E48" s="34">
        <v>15</v>
      </c>
      <c r="F48" s="43">
        <v>999401</v>
      </c>
      <c r="G48" s="35">
        <f t="shared" si="0"/>
        <v>0.3394555741273565</v>
      </c>
      <c r="H48" s="23"/>
    </row>
    <row r="49" spans="1:8" ht="12.75" customHeight="1" x14ac:dyDescent="0.25">
      <c r="A49" s="60" t="s">
        <v>35</v>
      </c>
      <c r="B49" s="61"/>
      <c r="C49" s="61"/>
      <c r="D49" s="62"/>
      <c r="E49" s="34">
        <v>16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57" t="s">
        <v>36</v>
      </c>
      <c r="B50" s="58"/>
      <c r="C50" s="58"/>
      <c r="D50" s="59"/>
      <c r="E50" s="34">
        <v>17</v>
      </c>
      <c r="F50" s="43">
        <v>0</v>
      </c>
      <c r="G50" s="35">
        <f t="shared" si="0"/>
        <v>0</v>
      </c>
      <c r="H50" s="23"/>
    </row>
    <row r="51" spans="1:8" ht="12.75" customHeight="1" x14ac:dyDescent="0.25">
      <c r="A51" s="57" t="s">
        <v>37</v>
      </c>
      <c r="B51" s="58"/>
      <c r="C51" s="58"/>
      <c r="D51" s="59"/>
      <c r="E51" s="34">
        <v>18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38</v>
      </c>
      <c r="B52" s="58"/>
      <c r="C52" s="58"/>
      <c r="D52" s="59"/>
      <c r="E52" s="34">
        <v>19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39</v>
      </c>
      <c r="B53" s="58"/>
      <c r="C53" s="58"/>
      <c r="D53" s="59"/>
      <c r="E53" s="34">
        <v>20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40</v>
      </c>
      <c r="B54" s="58"/>
      <c r="C54" s="58"/>
      <c r="D54" s="59"/>
      <c r="E54" s="34">
        <v>21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41</v>
      </c>
      <c r="B55" s="58"/>
      <c r="C55" s="58"/>
      <c r="D55" s="59"/>
      <c r="E55" s="34">
        <v>22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42</v>
      </c>
      <c r="B56" s="58"/>
      <c r="C56" s="58"/>
      <c r="D56" s="59"/>
      <c r="E56" s="34">
        <v>23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60" t="s">
        <v>43</v>
      </c>
      <c r="B57" s="61"/>
      <c r="C57" s="61"/>
      <c r="D57" s="62"/>
      <c r="E57" s="34">
        <v>24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44</v>
      </c>
      <c r="B58" s="58"/>
      <c r="C58" s="58"/>
      <c r="D58" s="59"/>
      <c r="E58" s="34">
        <v>25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57" t="s">
        <v>45</v>
      </c>
      <c r="B59" s="58"/>
      <c r="C59" s="58"/>
      <c r="D59" s="59"/>
      <c r="E59" s="34">
        <v>26</v>
      </c>
      <c r="F59" s="44">
        <v>0</v>
      </c>
      <c r="G59" s="35">
        <f t="shared" si="0"/>
        <v>0</v>
      </c>
      <c r="H59" s="23"/>
    </row>
    <row r="60" spans="1:8" ht="12.75" customHeight="1" x14ac:dyDescent="0.25">
      <c r="A60" s="60" t="s">
        <v>46</v>
      </c>
      <c r="B60" s="61"/>
      <c r="C60" s="61"/>
      <c r="D60" s="62"/>
      <c r="E60" s="34">
        <v>27</v>
      </c>
      <c r="F60" s="44">
        <v>0</v>
      </c>
      <c r="G60" s="35">
        <f t="shared" si="0"/>
        <v>0</v>
      </c>
      <c r="H60" s="23"/>
    </row>
    <row r="61" spans="1:8" x14ac:dyDescent="0.25">
      <c r="A61" s="36"/>
      <c r="B61" s="37"/>
      <c r="C61" s="37"/>
      <c r="E61" s="15"/>
      <c r="F61" s="38"/>
      <c r="G61" s="39"/>
      <c r="H61" s="23"/>
    </row>
    <row r="62" spans="1:8" x14ac:dyDescent="0.25">
      <c r="A62" s="40"/>
      <c r="B62" s="23"/>
      <c r="C62" s="23"/>
      <c r="D62" s="23"/>
      <c r="E62" s="23"/>
      <c r="F62" s="23"/>
      <c r="G62" s="23"/>
      <c r="H62" s="23"/>
    </row>
    <row r="63" spans="1:8" x14ac:dyDescent="0.25">
      <c r="A63" s="41" t="s">
        <v>47</v>
      </c>
      <c r="B63" s="42" t="s">
        <v>68</v>
      </c>
      <c r="C63" s="23"/>
      <c r="D63" s="23"/>
      <c r="E63" s="23"/>
      <c r="F63" s="23"/>
      <c r="G63" s="23"/>
      <c r="H63" s="23"/>
    </row>
  </sheetData>
  <mergeCells count="38">
    <mergeCell ref="A1:G1"/>
    <mergeCell ref="A2:G2"/>
    <mergeCell ref="B8:D8"/>
    <mergeCell ref="B12:C12"/>
    <mergeCell ref="B20:C20"/>
    <mergeCell ref="D20:F20"/>
    <mergeCell ref="A40:D40"/>
    <mergeCell ref="F24:G24"/>
    <mergeCell ref="A26:D26"/>
    <mergeCell ref="A27:D27"/>
    <mergeCell ref="F31:F32"/>
    <mergeCell ref="G31:G32"/>
    <mergeCell ref="A34:D34"/>
    <mergeCell ref="A35:D35"/>
    <mergeCell ref="A36:D36"/>
    <mergeCell ref="A37:D37"/>
    <mergeCell ref="A38:D38"/>
    <mergeCell ref="A39:D39"/>
    <mergeCell ref="A52:D52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9:D59"/>
    <mergeCell ref="A60:D60"/>
    <mergeCell ref="A53:D53"/>
    <mergeCell ref="A54:D54"/>
    <mergeCell ref="A55:D55"/>
    <mergeCell ref="A56:D56"/>
    <mergeCell ref="A57:D57"/>
    <mergeCell ref="A58:D5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81025-F827-4922-9F71-6DACF332FE99}">
  <dimension ref="A1:L65"/>
  <sheetViews>
    <sheetView topLeftCell="A24" workbookViewId="0">
      <selection activeCell="H48" sqref="H48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45504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71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205741387</v>
      </c>
      <c r="G26" s="52">
        <v>233068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10432704</v>
      </c>
      <c r="G27" s="55">
        <v>11818</v>
      </c>
      <c r="H27" s="46"/>
      <c r="K27" s="24"/>
      <c r="L27" s="25"/>
    </row>
    <row r="28" spans="1:12" ht="12.75" customHeight="1" x14ac:dyDescent="0.25">
      <c r="A28" s="85" t="s">
        <v>74</v>
      </c>
      <c r="B28" s="86"/>
      <c r="C28" s="86"/>
      <c r="D28" s="86"/>
      <c r="E28" s="21">
        <v>1</v>
      </c>
      <c r="F28" s="53">
        <v>4000000</v>
      </c>
      <c r="G28" s="52">
        <v>4000</v>
      </c>
      <c r="H28" s="46"/>
      <c r="K28" s="24"/>
      <c r="L28" s="25"/>
    </row>
    <row r="29" spans="1:12" ht="12.75" customHeight="1" thickBot="1" x14ac:dyDescent="0.3">
      <c r="A29" s="87" t="s">
        <v>75</v>
      </c>
      <c r="B29" s="88"/>
      <c r="C29" s="88"/>
      <c r="D29" s="88"/>
      <c r="E29" s="22">
        <v>2</v>
      </c>
      <c r="F29" s="54">
        <v>0</v>
      </c>
      <c r="G29" s="55">
        <v>0</v>
      </c>
      <c r="H29" s="46"/>
      <c r="K29" s="24"/>
      <c r="L29" s="25"/>
    </row>
    <row r="30" spans="1:12" x14ac:dyDescent="0.25">
      <c r="A30" s="14"/>
      <c r="F30" s="15"/>
      <c r="G30" s="16"/>
    </row>
    <row r="31" spans="1:12" x14ac:dyDescent="0.25">
      <c r="A31" s="14"/>
      <c r="F31" s="26"/>
      <c r="G31" s="5"/>
    </row>
    <row r="32" spans="1:12" x14ac:dyDescent="0.25">
      <c r="A32" s="27" t="s">
        <v>17</v>
      </c>
      <c r="B32" s="27"/>
      <c r="C32" s="27"/>
      <c r="D32" s="27"/>
      <c r="E32" s="28"/>
      <c r="F32" s="28"/>
      <c r="G32" s="28"/>
      <c r="H32" s="28"/>
    </row>
    <row r="33" spans="1:8" ht="12.75" customHeight="1" x14ac:dyDescent="0.25">
      <c r="A33" s="50" t="str">
        <f>"k datu:"</f>
        <v>k datu:</v>
      </c>
      <c r="B33" s="50"/>
      <c r="C33" s="29" t="s">
        <v>72</v>
      </c>
      <c r="D33" s="30"/>
      <c r="E33" s="31"/>
      <c r="F33" s="69" t="s">
        <v>18</v>
      </c>
      <c r="G33" s="71" t="s">
        <v>19</v>
      </c>
      <c r="H33" s="23"/>
    </row>
    <row r="34" spans="1:8" ht="27.75" customHeight="1" x14ac:dyDescent="0.25">
      <c r="A34" s="30"/>
      <c r="D34" s="30"/>
      <c r="E34" s="31"/>
      <c r="F34" s="70"/>
      <c r="G34" s="72"/>
      <c r="H34" s="23"/>
    </row>
    <row r="35" spans="1:8" ht="15.75" thickBot="1" x14ac:dyDescent="0.3">
      <c r="A35" s="30"/>
      <c r="D35" s="30"/>
      <c r="E35" s="31"/>
      <c r="F35" s="32">
        <v>1</v>
      </c>
      <c r="G35" s="33">
        <v>2</v>
      </c>
      <c r="H35" s="23"/>
    </row>
    <row r="36" spans="1:8" ht="15.75" thickTop="1" x14ac:dyDescent="0.25">
      <c r="A36" s="73" t="s">
        <v>20</v>
      </c>
      <c r="B36" s="74"/>
      <c r="C36" s="74"/>
      <c r="D36" s="75"/>
      <c r="E36" s="34">
        <v>1</v>
      </c>
      <c r="F36" s="56">
        <v>3196868</v>
      </c>
      <c r="G36" s="35">
        <f t="shared" ref="G36:G62" si="0">F36/$F$36</f>
        <v>1</v>
      </c>
      <c r="H36" s="23"/>
    </row>
    <row r="37" spans="1:8" ht="12.75" customHeight="1" x14ac:dyDescent="0.25">
      <c r="A37" s="60" t="s">
        <v>21</v>
      </c>
      <c r="B37" s="61"/>
      <c r="C37" s="61"/>
      <c r="D37" s="62"/>
      <c r="E37" s="34">
        <v>2</v>
      </c>
      <c r="F37" s="56">
        <v>2177515</v>
      </c>
      <c r="G37" s="35">
        <f t="shared" si="0"/>
        <v>0.68114010337617947</v>
      </c>
      <c r="H37" s="23"/>
    </row>
    <row r="38" spans="1:8" ht="12.75" customHeight="1" x14ac:dyDescent="0.25">
      <c r="A38" s="57" t="s">
        <v>22</v>
      </c>
      <c r="B38" s="58"/>
      <c r="C38" s="58"/>
      <c r="D38" s="59"/>
      <c r="E38" s="34">
        <v>3</v>
      </c>
      <c r="F38" s="56">
        <v>1834267</v>
      </c>
      <c r="G38" s="35">
        <f t="shared" si="0"/>
        <v>0.57377001490208546</v>
      </c>
      <c r="H38" s="23"/>
    </row>
    <row r="39" spans="1:8" ht="12.75" customHeight="1" x14ac:dyDescent="0.25">
      <c r="A39" s="57" t="s">
        <v>23</v>
      </c>
      <c r="B39" s="58"/>
      <c r="C39" s="58"/>
      <c r="D39" s="59"/>
      <c r="E39" s="34">
        <v>4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57" t="s">
        <v>24</v>
      </c>
      <c r="B40" s="58"/>
      <c r="C40" s="58"/>
      <c r="D40" s="59"/>
      <c r="E40" s="34">
        <v>5</v>
      </c>
      <c r="F40" s="43">
        <v>343248</v>
      </c>
      <c r="G40" s="35">
        <f t="shared" si="0"/>
        <v>0.10737008847409402</v>
      </c>
      <c r="H40" s="23"/>
    </row>
    <row r="41" spans="1:8" ht="12.75" customHeight="1" x14ac:dyDescent="0.25">
      <c r="A41" s="57" t="s">
        <v>25</v>
      </c>
      <c r="B41" s="58"/>
      <c r="C41" s="58"/>
      <c r="D41" s="59"/>
      <c r="E41" s="34">
        <v>6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60" t="s">
        <v>26</v>
      </c>
      <c r="B42" s="61"/>
      <c r="C42" s="61"/>
      <c r="D42" s="62"/>
      <c r="E42" s="34">
        <v>7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57" t="s">
        <v>27</v>
      </c>
      <c r="B43" s="58"/>
      <c r="C43" s="58"/>
      <c r="D43" s="59"/>
      <c r="E43" s="34">
        <v>8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57" t="s">
        <v>28</v>
      </c>
      <c r="B44" s="58"/>
      <c r="C44" s="58"/>
      <c r="D44" s="59"/>
      <c r="E44" s="34">
        <v>9</v>
      </c>
      <c r="F44" s="43">
        <v>0</v>
      </c>
      <c r="G44" s="35">
        <f t="shared" si="0"/>
        <v>0</v>
      </c>
      <c r="H44" s="23"/>
    </row>
    <row r="45" spans="1:8" ht="12.75" customHeight="1" x14ac:dyDescent="0.25">
      <c r="A45" s="60" t="s">
        <v>29</v>
      </c>
      <c r="B45" s="61"/>
      <c r="C45" s="61"/>
      <c r="D45" s="62"/>
      <c r="E45" s="34">
        <v>10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60" t="s">
        <v>30</v>
      </c>
      <c r="B46" s="61"/>
      <c r="C46" s="61"/>
      <c r="D46" s="62"/>
      <c r="E46" s="34">
        <v>11</v>
      </c>
      <c r="F46" s="43">
        <v>0</v>
      </c>
      <c r="G46" s="35">
        <f t="shared" si="0"/>
        <v>0</v>
      </c>
      <c r="H46" s="23"/>
    </row>
    <row r="47" spans="1:8" x14ac:dyDescent="0.25">
      <c r="A47" s="57" t="s">
        <v>31</v>
      </c>
      <c r="B47" s="58"/>
      <c r="C47" s="58"/>
      <c r="D47" s="59"/>
      <c r="E47" s="34">
        <v>12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57" t="s">
        <v>32</v>
      </c>
      <c r="B48" s="58"/>
      <c r="C48" s="58"/>
      <c r="D48" s="59"/>
      <c r="E48" s="34">
        <v>13</v>
      </c>
      <c r="F48" s="43">
        <v>0</v>
      </c>
      <c r="G48" s="35">
        <f t="shared" si="0"/>
        <v>0</v>
      </c>
      <c r="H48" s="23"/>
    </row>
    <row r="49" spans="1:8" ht="12.75" customHeight="1" x14ac:dyDescent="0.25">
      <c r="A49" s="60" t="s">
        <v>33</v>
      </c>
      <c r="B49" s="61"/>
      <c r="C49" s="61"/>
      <c r="D49" s="62"/>
      <c r="E49" s="34">
        <v>14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60" t="s">
        <v>34</v>
      </c>
      <c r="B50" s="61"/>
      <c r="C50" s="61"/>
      <c r="D50" s="62"/>
      <c r="E50" s="34">
        <v>15</v>
      </c>
      <c r="F50" s="43">
        <v>1017615</v>
      </c>
      <c r="G50" s="35">
        <f t="shared" si="0"/>
        <v>0.31831623951942967</v>
      </c>
      <c r="H50" s="23"/>
    </row>
    <row r="51" spans="1:8" ht="12.75" customHeight="1" x14ac:dyDescent="0.25">
      <c r="A51" s="60" t="s">
        <v>35</v>
      </c>
      <c r="B51" s="61"/>
      <c r="C51" s="61"/>
      <c r="D51" s="62"/>
      <c r="E51" s="34">
        <v>16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36</v>
      </c>
      <c r="B52" s="58"/>
      <c r="C52" s="58"/>
      <c r="D52" s="59"/>
      <c r="E52" s="34">
        <v>17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37</v>
      </c>
      <c r="B53" s="58"/>
      <c r="C53" s="58"/>
      <c r="D53" s="59"/>
      <c r="E53" s="34">
        <v>18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38</v>
      </c>
      <c r="B54" s="58"/>
      <c r="C54" s="58"/>
      <c r="D54" s="59"/>
      <c r="E54" s="34">
        <v>19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39</v>
      </c>
      <c r="B55" s="58"/>
      <c r="C55" s="58"/>
      <c r="D55" s="59"/>
      <c r="E55" s="34">
        <v>20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40</v>
      </c>
      <c r="B56" s="58"/>
      <c r="C56" s="58"/>
      <c r="D56" s="59"/>
      <c r="E56" s="34">
        <v>21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57" t="s">
        <v>41</v>
      </c>
      <c r="B57" s="58"/>
      <c r="C57" s="58"/>
      <c r="D57" s="59"/>
      <c r="E57" s="34">
        <v>22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42</v>
      </c>
      <c r="B58" s="58"/>
      <c r="C58" s="58"/>
      <c r="D58" s="59"/>
      <c r="E58" s="34">
        <v>23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60" t="s">
        <v>43</v>
      </c>
      <c r="B59" s="61"/>
      <c r="C59" s="61"/>
      <c r="D59" s="62"/>
      <c r="E59" s="34">
        <v>24</v>
      </c>
      <c r="F59" s="43">
        <v>0</v>
      </c>
      <c r="G59" s="35">
        <f t="shared" si="0"/>
        <v>0</v>
      </c>
      <c r="H59" s="23"/>
    </row>
    <row r="60" spans="1:8" ht="12.75" customHeight="1" x14ac:dyDescent="0.25">
      <c r="A60" s="57" t="s">
        <v>44</v>
      </c>
      <c r="B60" s="58"/>
      <c r="C60" s="58"/>
      <c r="D60" s="59"/>
      <c r="E60" s="34">
        <v>25</v>
      </c>
      <c r="F60" s="43">
        <v>0</v>
      </c>
      <c r="G60" s="35">
        <f t="shared" si="0"/>
        <v>0</v>
      </c>
      <c r="H60" s="23"/>
    </row>
    <row r="61" spans="1:8" ht="12.75" customHeight="1" x14ac:dyDescent="0.25">
      <c r="A61" s="57" t="s">
        <v>45</v>
      </c>
      <c r="B61" s="58"/>
      <c r="C61" s="58"/>
      <c r="D61" s="59"/>
      <c r="E61" s="34">
        <v>26</v>
      </c>
      <c r="F61" s="44">
        <v>0</v>
      </c>
      <c r="G61" s="35">
        <f t="shared" si="0"/>
        <v>0</v>
      </c>
      <c r="H61" s="23"/>
    </row>
    <row r="62" spans="1:8" ht="12.75" customHeight="1" x14ac:dyDescent="0.25">
      <c r="A62" s="60" t="s">
        <v>46</v>
      </c>
      <c r="B62" s="61"/>
      <c r="C62" s="61"/>
      <c r="D62" s="62"/>
      <c r="E62" s="34">
        <v>27</v>
      </c>
      <c r="F62" s="44">
        <v>0</v>
      </c>
      <c r="G62" s="35">
        <f t="shared" si="0"/>
        <v>0</v>
      </c>
      <c r="H62" s="23"/>
    </row>
    <row r="63" spans="1:8" x14ac:dyDescent="0.25">
      <c r="A63" s="36"/>
      <c r="B63" s="37"/>
      <c r="C63" s="37"/>
      <c r="E63" s="15"/>
      <c r="F63" s="38"/>
      <c r="G63" s="39"/>
      <c r="H63" s="23"/>
    </row>
    <row r="64" spans="1:8" x14ac:dyDescent="0.25">
      <c r="A64" s="40"/>
      <c r="B64" s="23"/>
      <c r="C64" s="23"/>
      <c r="D64" s="23"/>
      <c r="E64" s="23"/>
      <c r="F64" s="23"/>
      <c r="G64" s="23"/>
      <c r="H64" s="23"/>
    </row>
    <row r="65" spans="1:8" x14ac:dyDescent="0.25">
      <c r="A65" s="41" t="s">
        <v>47</v>
      </c>
      <c r="B65" s="42" t="s">
        <v>73</v>
      </c>
      <c r="C65" s="23"/>
      <c r="D65" s="23"/>
      <c r="E65" s="23"/>
      <c r="F65" s="23"/>
      <c r="G65" s="23"/>
      <c r="H65" s="23"/>
    </row>
  </sheetData>
  <mergeCells count="40">
    <mergeCell ref="A61:D61"/>
    <mergeCell ref="A62:D62"/>
    <mergeCell ref="A28:D28"/>
    <mergeCell ref="A29:D29"/>
    <mergeCell ref="A55:D55"/>
    <mergeCell ref="A56:D56"/>
    <mergeCell ref="A57:D57"/>
    <mergeCell ref="A58:D58"/>
    <mergeCell ref="A59:D59"/>
    <mergeCell ref="A60:D60"/>
    <mergeCell ref="A49:D49"/>
    <mergeCell ref="A50:D50"/>
    <mergeCell ref="A51:D51"/>
    <mergeCell ref="A52:D52"/>
    <mergeCell ref="A53:D53"/>
    <mergeCell ref="A54:D54"/>
    <mergeCell ref="A48:D48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36:D36"/>
    <mergeCell ref="A1:G1"/>
    <mergeCell ref="A2:G2"/>
    <mergeCell ref="B8:D8"/>
    <mergeCell ref="B12:C12"/>
    <mergeCell ref="B20:C20"/>
    <mergeCell ref="D20:F20"/>
    <mergeCell ref="F24:G24"/>
    <mergeCell ref="A26:D26"/>
    <mergeCell ref="A27:D27"/>
    <mergeCell ref="F33:F34"/>
    <mergeCell ref="G33:G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F8B2-AF96-4C24-9387-046A873052D2}">
  <dimension ref="A1:L65"/>
  <sheetViews>
    <sheetView topLeftCell="A28" workbookViewId="0">
      <selection activeCell="K49" sqref="K49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45535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76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226566784</v>
      </c>
      <c r="G26" s="52">
        <v>257286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9078623</v>
      </c>
      <c r="G27" s="55">
        <v>10308</v>
      </c>
      <c r="H27" s="46"/>
      <c r="K27" s="24"/>
      <c r="L27" s="25"/>
    </row>
    <row r="28" spans="1:12" ht="12.75" customHeight="1" x14ac:dyDescent="0.25">
      <c r="A28" s="85" t="s">
        <v>74</v>
      </c>
      <c r="B28" s="86"/>
      <c r="C28" s="86"/>
      <c r="D28" s="86"/>
      <c r="E28" s="21">
        <v>1</v>
      </c>
      <c r="F28" s="53">
        <v>0</v>
      </c>
      <c r="G28" s="52">
        <v>0</v>
      </c>
      <c r="H28" s="46"/>
      <c r="K28" s="24"/>
      <c r="L28" s="25"/>
    </row>
    <row r="29" spans="1:12" ht="12.75" customHeight="1" thickBot="1" x14ac:dyDescent="0.3">
      <c r="A29" s="87" t="s">
        <v>75</v>
      </c>
      <c r="B29" s="88"/>
      <c r="C29" s="88"/>
      <c r="D29" s="88"/>
      <c r="E29" s="22">
        <v>2</v>
      </c>
      <c r="F29" s="54">
        <v>0</v>
      </c>
      <c r="G29" s="55">
        <v>0</v>
      </c>
      <c r="H29" s="46"/>
      <c r="K29" s="24"/>
      <c r="L29" s="25"/>
    </row>
    <row r="30" spans="1:12" x14ac:dyDescent="0.25">
      <c r="A30" s="14"/>
      <c r="F30" s="15"/>
      <c r="G30" s="16"/>
    </row>
    <row r="31" spans="1:12" x14ac:dyDescent="0.25">
      <c r="A31" s="14"/>
      <c r="F31" s="26"/>
      <c r="G31" s="5"/>
    </row>
    <row r="32" spans="1:12" x14ac:dyDescent="0.25">
      <c r="A32" s="27" t="s">
        <v>17</v>
      </c>
      <c r="B32" s="27"/>
      <c r="C32" s="27"/>
      <c r="D32" s="27"/>
      <c r="E32" s="28"/>
      <c r="F32" s="28"/>
      <c r="G32" s="28"/>
      <c r="H32" s="28"/>
    </row>
    <row r="33" spans="1:8" ht="12.75" customHeight="1" x14ac:dyDescent="0.25">
      <c r="A33" s="50" t="str">
        <f>"k datu:"</f>
        <v>k datu:</v>
      </c>
      <c r="B33" s="50"/>
      <c r="C33" s="29" t="s">
        <v>77</v>
      </c>
      <c r="D33" s="30"/>
      <c r="E33" s="31"/>
      <c r="F33" s="69" t="s">
        <v>18</v>
      </c>
      <c r="G33" s="71" t="s">
        <v>19</v>
      </c>
      <c r="H33" s="23"/>
    </row>
    <row r="34" spans="1:8" ht="27.75" customHeight="1" x14ac:dyDescent="0.25">
      <c r="A34" s="30"/>
      <c r="D34" s="30"/>
      <c r="E34" s="31"/>
      <c r="F34" s="70"/>
      <c r="G34" s="72"/>
      <c r="H34" s="23"/>
    </row>
    <row r="35" spans="1:8" ht="15.75" thickBot="1" x14ac:dyDescent="0.3">
      <c r="A35" s="30"/>
      <c r="D35" s="30"/>
      <c r="E35" s="31"/>
      <c r="F35" s="32">
        <v>1</v>
      </c>
      <c r="G35" s="33">
        <v>2</v>
      </c>
      <c r="H35" s="23"/>
    </row>
    <row r="36" spans="1:8" ht="15.75" thickTop="1" x14ac:dyDescent="0.25">
      <c r="A36" s="73" t="s">
        <v>20</v>
      </c>
      <c r="B36" s="74"/>
      <c r="C36" s="74"/>
      <c r="D36" s="75"/>
      <c r="E36" s="34">
        <v>1</v>
      </c>
      <c r="F36" s="56">
        <v>3433371</v>
      </c>
      <c r="G36" s="35">
        <f t="shared" ref="G36:G62" si="0">F36/$F$36</f>
        <v>1</v>
      </c>
      <c r="H36" s="23"/>
    </row>
    <row r="37" spans="1:8" ht="12.75" customHeight="1" x14ac:dyDescent="0.25">
      <c r="A37" s="60" t="s">
        <v>21</v>
      </c>
      <c r="B37" s="61"/>
      <c r="C37" s="61"/>
      <c r="D37" s="62"/>
      <c r="E37" s="34">
        <v>2</v>
      </c>
      <c r="F37" s="56">
        <v>2420787</v>
      </c>
      <c r="G37" s="35">
        <f t="shared" si="0"/>
        <v>0.70507585693477348</v>
      </c>
      <c r="H37" s="23"/>
    </row>
    <row r="38" spans="1:8" ht="12.75" customHeight="1" x14ac:dyDescent="0.25">
      <c r="A38" s="57" t="s">
        <v>22</v>
      </c>
      <c r="B38" s="58"/>
      <c r="C38" s="58"/>
      <c r="D38" s="59"/>
      <c r="E38" s="34">
        <v>3</v>
      </c>
      <c r="F38" s="56">
        <v>2080571</v>
      </c>
      <c r="G38" s="35">
        <f t="shared" si="0"/>
        <v>0.60598490521414672</v>
      </c>
      <c r="H38" s="23"/>
    </row>
    <row r="39" spans="1:8" ht="12.75" customHeight="1" x14ac:dyDescent="0.25">
      <c r="A39" s="57" t="s">
        <v>23</v>
      </c>
      <c r="B39" s="58"/>
      <c r="C39" s="58"/>
      <c r="D39" s="59"/>
      <c r="E39" s="34">
        <v>4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57" t="s">
        <v>24</v>
      </c>
      <c r="B40" s="58"/>
      <c r="C40" s="58"/>
      <c r="D40" s="59"/>
      <c r="E40" s="34">
        <v>5</v>
      </c>
      <c r="F40" s="43">
        <v>340216</v>
      </c>
      <c r="G40" s="35">
        <f t="shared" si="0"/>
        <v>9.9090951720626749E-2</v>
      </c>
      <c r="H40" s="23"/>
    </row>
    <row r="41" spans="1:8" ht="12.75" customHeight="1" x14ac:dyDescent="0.25">
      <c r="A41" s="57" t="s">
        <v>25</v>
      </c>
      <c r="B41" s="58"/>
      <c r="C41" s="58"/>
      <c r="D41" s="59"/>
      <c r="E41" s="34">
        <v>6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60" t="s">
        <v>26</v>
      </c>
      <c r="B42" s="61"/>
      <c r="C42" s="61"/>
      <c r="D42" s="62"/>
      <c r="E42" s="34">
        <v>7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57" t="s">
        <v>27</v>
      </c>
      <c r="B43" s="58"/>
      <c r="C43" s="58"/>
      <c r="D43" s="59"/>
      <c r="E43" s="34">
        <v>8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57" t="s">
        <v>28</v>
      </c>
      <c r="B44" s="58"/>
      <c r="C44" s="58"/>
      <c r="D44" s="59"/>
      <c r="E44" s="34">
        <v>9</v>
      </c>
      <c r="F44" s="43">
        <v>0</v>
      </c>
      <c r="G44" s="35">
        <f t="shared" si="0"/>
        <v>0</v>
      </c>
      <c r="H44" s="23"/>
    </row>
    <row r="45" spans="1:8" ht="12.75" customHeight="1" x14ac:dyDescent="0.25">
      <c r="A45" s="60" t="s">
        <v>29</v>
      </c>
      <c r="B45" s="61"/>
      <c r="C45" s="61"/>
      <c r="D45" s="62"/>
      <c r="E45" s="34">
        <v>10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60" t="s">
        <v>30</v>
      </c>
      <c r="B46" s="61"/>
      <c r="C46" s="61"/>
      <c r="D46" s="62"/>
      <c r="E46" s="34">
        <v>11</v>
      </c>
      <c r="F46" s="43">
        <v>0</v>
      </c>
      <c r="G46" s="35">
        <f t="shared" si="0"/>
        <v>0</v>
      </c>
      <c r="H46" s="23"/>
    </row>
    <row r="47" spans="1:8" x14ac:dyDescent="0.25">
      <c r="A47" s="57" t="s">
        <v>31</v>
      </c>
      <c r="B47" s="58"/>
      <c r="C47" s="58"/>
      <c r="D47" s="59"/>
      <c r="E47" s="34">
        <v>12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57" t="s">
        <v>32</v>
      </c>
      <c r="B48" s="58"/>
      <c r="C48" s="58"/>
      <c r="D48" s="59"/>
      <c r="E48" s="34">
        <v>13</v>
      </c>
      <c r="F48" s="43">
        <v>0</v>
      </c>
      <c r="G48" s="35">
        <f t="shared" si="0"/>
        <v>0</v>
      </c>
      <c r="H48" s="23"/>
    </row>
    <row r="49" spans="1:8" ht="12.75" customHeight="1" x14ac:dyDescent="0.25">
      <c r="A49" s="60" t="s">
        <v>33</v>
      </c>
      <c r="B49" s="61"/>
      <c r="C49" s="61"/>
      <c r="D49" s="62"/>
      <c r="E49" s="34">
        <v>14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60" t="s">
        <v>34</v>
      </c>
      <c r="B50" s="61"/>
      <c r="C50" s="61"/>
      <c r="D50" s="62"/>
      <c r="E50" s="34">
        <v>15</v>
      </c>
      <c r="F50" s="43">
        <v>1006397</v>
      </c>
      <c r="G50" s="35">
        <f t="shared" si="0"/>
        <v>0.29312212399999882</v>
      </c>
      <c r="H50" s="23"/>
    </row>
    <row r="51" spans="1:8" ht="12.75" customHeight="1" x14ac:dyDescent="0.25">
      <c r="A51" s="60" t="s">
        <v>35</v>
      </c>
      <c r="B51" s="61"/>
      <c r="C51" s="61"/>
      <c r="D51" s="62"/>
      <c r="E51" s="34">
        <v>16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36</v>
      </c>
      <c r="B52" s="58"/>
      <c r="C52" s="58"/>
      <c r="D52" s="59"/>
      <c r="E52" s="34">
        <v>17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37</v>
      </c>
      <c r="B53" s="58"/>
      <c r="C53" s="58"/>
      <c r="D53" s="59"/>
      <c r="E53" s="34">
        <v>18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38</v>
      </c>
      <c r="B54" s="58"/>
      <c r="C54" s="58"/>
      <c r="D54" s="59"/>
      <c r="E54" s="34">
        <v>19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39</v>
      </c>
      <c r="B55" s="58"/>
      <c r="C55" s="58"/>
      <c r="D55" s="59"/>
      <c r="E55" s="34">
        <v>20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40</v>
      </c>
      <c r="B56" s="58"/>
      <c r="C56" s="58"/>
      <c r="D56" s="59"/>
      <c r="E56" s="34">
        <v>21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57" t="s">
        <v>41</v>
      </c>
      <c r="B57" s="58"/>
      <c r="C57" s="58"/>
      <c r="D57" s="59"/>
      <c r="E57" s="34">
        <v>22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42</v>
      </c>
      <c r="B58" s="58"/>
      <c r="C58" s="58"/>
      <c r="D58" s="59"/>
      <c r="E58" s="34">
        <v>23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60" t="s">
        <v>43</v>
      </c>
      <c r="B59" s="61"/>
      <c r="C59" s="61"/>
      <c r="D59" s="62"/>
      <c r="E59" s="34">
        <v>24</v>
      </c>
      <c r="F59" s="43">
        <v>0</v>
      </c>
      <c r="G59" s="35">
        <f t="shared" si="0"/>
        <v>0</v>
      </c>
      <c r="H59" s="23"/>
    </row>
    <row r="60" spans="1:8" ht="12.75" customHeight="1" x14ac:dyDescent="0.25">
      <c r="A60" s="57" t="s">
        <v>44</v>
      </c>
      <c r="B60" s="58"/>
      <c r="C60" s="58"/>
      <c r="D60" s="59"/>
      <c r="E60" s="34">
        <v>25</v>
      </c>
      <c r="F60" s="43">
        <v>0</v>
      </c>
      <c r="G60" s="35">
        <f t="shared" si="0"/>
        <v>0</v>
      </c>
      <c r="H60" s="23"/>
    </row>
    <row r="61" spans="1:8" ht="12.75" customHeight="1" x14ac:dyDescent="0.25">
      <c r="A61" s="57" t="s">
        <v>45</v>
      </c>
      <c r="B61" s="58"/>
      <c r="C61" s="58"/>
      <c r="D61" s="59"/>
      <c r="E61" s="34">
        <v>26</v>
      </c>
      <c r="F61" s="44">
        <v>0</v>
      </c>
      <c r="G61" s="35">
        <f t="shared" si="0"/>
        <v>0</v>
      </c>
      <c r="H61" s="23"/>
    </row>
    <row r="62" spans="1:8" ht="12.75" customHeight="1" x14ac:dyDescent="0.25">
      <c r="A62" s="60" t="s">
        <v>46</v>
      </c>
      <c r="B62" s="61"/>
      <c r="C62" s="61"/>
      <c r="D62" s="62"/>
      <c r="E62" s="34">
        <v>27</v>
      </c>
      <c r="F62" s="44">
        <v>6187</v>
      </c>
      <c r="G62" s="35">
        <f t="shared" si="0"/>
        <v>1.802019065227731E-3</v>
      </c>
      <c r="H62" s="23"/>
    </row>
    <row r="63" spans="1:8" x14ac:dyDescent="0.25">
      <c r="A63" s="36"/>
      <c r="B63" s="37"/>
      <c r="C63" s="37"/>
      <c r="E63" s="15"/>
      <c r="F63" s="38"/>
      <c r="G63" s="39"/>
      <c r="H63" s="23"/>
    </row>
    <row r="64" spans="1:8" x14ac:dyDescent="0.25">
      <c r="A64" s="40"/>
      <c r="B64" s="23"/>
      <c r="C64" s="23"/>
      <c r="D64" s="23"/>
      <c r="E64" s="23"/>
      <c r="F64" s="23"/>
      <c r="G64" s="23"/>
      <c r="H64" s="23"/>
    </row>
    <row r="65" spans="1:8" x14ac:dyDescent="0.25">
      <c r="A65" s="41" t="s">
        <v>47</v>
      </c>
      <c r="B65" s="42" t="s">
        <v>78</v>
      </c>
      <c r="C65" s="23"/>
      <c r="D65" s="23"/>
      <c r="E65" s="23"/>
      <c r="F65" s="23"/>
      <c r="G65" s="23"/>
      <c r="H65" s="23"/>
    </row>
  </sheetData>
  <mergeCells count="40">
    <mergeCell ref="A1:G1"/>
    <mergeCell ref="A2:G2"/>
    <mergeCell ref="B8:D8"/>
    <mergeCell ref="B12:C12"/>
    <mergeCell ref="B20:C20"/>
    <mergeCell ref="D20:F20"/>
    <mergeCell ref="A41:D41"/>
    <mergeCell ref="F24:G24"/>
    <mergeCell ref="A26:D26"/>
    <mergeCell ref="A27:D27"/>
    <mergeCell ref="A28:D28"/>
    <mergeCell ref="A29:D29"/>
    <mergeCell ref="F33:F34"/>
    <mergeCell ref="G33:G34"/>
    <mergeCell ref="A36:D36"/>
    <mergeCell ref="A37:D37"/>
    <mergeCell ref="A38:D38"/>
    <mergeCell ref="A39:D39"/>
    <mergeCell ref="A40:D40"/>
    <mergeCell ref="A53:D53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60:D60"/>
    <mergeCell ref="A61:D61"/>
    <mergeCell ref="A62:D62"/>
    <mergeCell ref="A54:D54"/>
    <mergeCell ref="A55:D55"/>
    <mergeCell ref="A56:D56"/>
    <mergeCell ref="A57:D57"/>
    <mergeCell ref="A58:D58"/>
    <mergeCell ref="A59:D59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2C70B-BFC9-41F2-818A-3AB80AEE4674}">
  <dimension ref="A1:L65"/>
  <sheetViews>
    <sheetView topLeftCell="A18" workbookViewId="0">
      <selection activeCell="M34" sqref="M34"/>
    </sheetView>
  </sheetViews>
  <sheetFormatPr defaultRowHeight="15" x14ac:dyDescent="0.25"/>
  <cols>
    <col min="1" max="1" width="24.7109375" customWidth="1"/>
    <col min="2" max="2" width="11.85546875" customWidth="1"/>
    <col min="3" max="3" width="22" bestFit="1" customWidth="1"/>
    <col min="4" max="4" width="17.28515625" customWidth="1"/>
    <col min="6" max="6" width="14.7109375" customWidth="1"/>
    <col min="7" max="7" width="16.28515625" customWidth="1"/>
    <col min="11" max="11" width="11.140625" bestFit="1" customWidth="1"/>
    <col min="259" max="259" width="16" bestFit="1" customWidth="1"/>
    <col min="260" max="260" width="17.28515625" customWidth="1"/>
    <col min="262" max="262" width="14.7109375" customWidth="1"/>
    <col min="263" max="263" width="16.28515625" customWidth="1"/>
    <col min="515" max="515" width="16" bestFit="1" customWidth="1"/>
    <col min="516" max="516" width="17.28515625" customWidth="1"/>
    <col min="518" max="518" width="14.7109375" customWidth="1"/>
    <col min="519" max="519" width="16.28515625" customWidth="1"/>
    <col min="771" max="771" width="16" bestFit="1" customWidth="1"/>
    <col min="772" max="772" width="17.28515625" customWidth="1"/>
    <col min="774" max="774" width="14.7109375" customWidth="1"/>
    <col min="775" max="775" width="16.28515625" customWidth="1"/>
    <col min="1027" max="1027" width="16" bestFit="1" customWidth="1"/>
    <col min="1028" max="1028" width="17.28515625" customWidth="1"/>
    <col min="1030" max="1030" width="14.7109375" customWidth="1"/>
    <col min="1031" max="1031" width="16.28515625" customWidth="1"/>
    <col min="1283" max="1283" width="16" bestFit="1" customWidth="1"/>
    <col min="1284" max="1284" width="17.28515625" customWidth="1"/>
    <col min="1286" max="1286" width="14.7109375" customWidth="1"/>
    <col min="1287" max="1287" width="16.28515625" customWidth="1"/>
    <col min="1539" max="1539" width="16" bestFit="1" customWidth="1"/>
    <col min="1540" max="1540" width="17.28515625" customWidth="1"/>
    <col min="1542" max="1542" width="14.7109375" customWidth="1"/>
    <col min="1543" max="1543" width="16.28515625" customWidth="1"/>
    <col min="1795" max="1795" width="16" bestFit="1" customWidth="1"/>
    <col min="1796" max="1796" width="17.28515625" customWidth="1"/>
    <col min="1798" max="1798" width="14.7109375" customWidth="1"/>
    <col min="1799" max="1799" width="16.28515625" customWidth="1"/>
    <col min="2051" max="2051" width="16" bestFit="1" customWidth="1"/>
    <col min="2052" max="2052" width="17.28515625" customWidth="1"/>
    <col min="2054" max="2054" width="14.7109375" customWidth="1"/>
    <col min="2055" max="2055" width="16.28515625" customWidth="1"/>
    <col min="2307" max="2307" width="16" bestFit="1" customWidth="1"/>
    <col min="2308" max="2308" width="17.28515625" customWidth="1"/>
    <col min="2310" max="2310" width="14.7109375" customWidth="1"/>
    <col min="2311" max="2311" width="16.28515625" customWidth="1"/>
    <col min="2563" max="2563" width="16" bestFit="1" customWidth="1"/>
    <col min="2564" max="2564" width="17.28515625" customWidth="1"/>
    <col min="2566" max="2566" width="14.7109375" customWidth="1"/>
    <col min="2567" max="2567" width="16.28515625" customWidth="1"/>
    <col min="2819" max="2819" width="16" bestFit="1" customWidth="1"/>
    <col min="2820" max="2820" width="17.28515625" customWidth="1"/>
    <col min="2822" max="2822" width="14.7109375" customWidth="1"/>
    <col min="2823" max="2823" width="16.28515625" customWidth="1"/>
    <col min="3075" max="3075" width="16" bestFit="1" customWidth="1"/>
    <col min="3076" max="3076" width="17.28515625" customWidth="1"/>
    <col min="3078" max="3078" width="14.7109375" customWidth="1"/>
    <col min="3079" max="3079" width="16.28515625" customWidth="1"/>
    <col min="3331" max="3331" width="16" bestFit="1" customWidth="1"/>
    <col min="3332" max="3332" width="17.28515625" customWidth="1"/>
    <col min="3334" max="3334" width="14.7109375" customWidth="1"/>
    <col min="3335" max="3335" width="16.28515625" customWidth="1"/>
    <col min="3587" max="3587" width="16" bestFit="1" customWidth="1"/>
    <col min="3588" max="3588" width="17.28515625" customWidth="1"/>
    <col min="3590" max="3590" width="14.7109375" customWidth="1"/>
    <col min="3591" max="3591" width="16.28515625" customWidth="1"/>
    <col min="3843" max="3843" width="16" bestFit="1" customWidth="1"/>
    <col min="3844" max="3844" width="17.28515625" customWidth="1"/>
    <col min="3846" max="3846" width="14.7109375" customWidth="1"/>
    <col min="3847" max="3847" width="16.28515625" customWidth="1"/>
    <col min="4099" max="4099" width="16" bestFit="1" customWidth="1"/>
    <col min="4100" max="4100" width="17.28515625" customWidth="1"/>
    <col min="4102" max="4102" width="14.7109375" customWidth="1"/>
    <col min="4103" max="4103" width="16.28515625" customWidth="1"/>
    <col min="4355" max="4355" width="16" bestFit="1" customWidth="1"/>
    <col min="4356" max="4356" width="17.28515625" customWidth="1"/>
    <col min="4358" max="4358" width="14.7109375" customWidth="1"/>
    <col min="4359" max="4359" width="16.28515625" customWidth="1"/>
    <col min="4611" max="4611" width="16" bestFit="1" customWidth="1"/>
    <col min="4612" max="4612" width="17.28515625" customWidth="1"/>
    <col min="4614" max="4614" width="14.7109375" customWidth="1"/>
    <col min="4615" max="4615" width="16.28515625" customWidth="1"/>
    <col min="4867" max="4867" width="16" bestFit="1" customWidth="1"/>
    <col min="4868" max="4868" width="17.28515625" customWidth="1"/>
    <col min="4870" max="4870" width="14.7109375" customWidth="1"/>
    <col min="4871" max="4871" width="16.28515625" customWidth="1"/>
    <col min="5123" max="5123" width="16" bestFit="1" customWidth="1"/>
    <col min="5124" max="5124" width="17.28515625" customWidth="1"/>
    <col min="5126" max="5126" width="14.7109375" customWidth="1"/>
    <col min="5127" max="5127" width="16.28515625" customWidth="1"/>
    <col min="5379" max="5379" width="16" bestFit="1" customWidth="1"/>
    <col min="5380" max="5380" width="17.28515625" customWidth="1"/>
    <col min="5382" max="5382" width="14.7109375" customWidth="1"/>
    <col min="5383" max="5383" width="16.28515625" customWidth="1"/>
    <col min="5635" max="5635" width="16" bestFit="1" customWidth="1"/>
    <col min="5636" max="5636" width="17.28515625" customWidth="1"/>
    <col min="5638" max="5638" width="14.7109375" customWidth="1"/>
    <col min="5639" max="5639" width="16.28515625" customWidth="1"/>
    <col min="5891" max="5891" width="16" bestFit="1" customWidth="1"/>
    <col min="5892" max="5892" width="17.28515625" customWidth="1"/>
    <col min="5894" max="5894" width="14.7109375" customWidth="1"/>
    <col min="5895" max="5895" width="16.28515625" customWidth="1"/>
    <col min="6147" max="6147" width="16" bestFit="1" customWidth="1"/>
    <col min="6148" max="6148" width="17.28515625" customWidth="1"/>
    <col min="6150" max="6150" width="14.7109375" customWidth="1"/>
    <col min="6151" max="6151" width="16.28515625" customWidth="1"/>
    <col min="6403" max="6403" width="16" bestFit="1" customWidth="1"/>
    <col min="6404" max="6404" width="17.28515625" customWidth="1"/>
    <col min="6406" max="6406" width="14.7109375" customWidth="1"/>
    <col min="6407" max="6407" width="16.28515625" customWidth="1"/>
    <col min="6659" max="6659" width="16" bestFit="1" customWidth="1"/>
    <col min="6660" max="6660" width="17.28515625" customWidth="1"/>
    <col min="6662" max="6662" width="14.7109375" customWidth="1"/>
    <col min="6663" max="6663" width="16.28515625" customWidth="1"/>
    <col min="6915" max="6915" width="16" bestFit="1" customWidth="1"/>
    <col min="6916" max="6916" width="17.28515625" customWidth="1"/>
    <col min="6918" max="6918" width="14.7109375" customWidth="1"/>
    <col min="6919" max="6919" width="16.28515625" customWidth="1"/>
    <col min="7171" max="7171" width="16" bestFit="1" customWidth="1"/>
    <col min="7172" max="7172" width="17.28515625" customWidth="1"/>
    <col min="7174" max="7174" width="14.7109375" customWidth="1"/>
    <col min="7175" max="7175" width="16.28515625" customWidth="1"/>
    <col min="7427" max="7427" width="16" bestFit="1" customWidth="1"/>
    <col min="7428" max="7428" width="17.28515625" customWidth="1"/>
    <col min="7430" max="7430" width="14.7109375" customWidth="1"/>
    <col min="7431" max="7431" width="16.28515625" customWidth="1"/>
    <col min="7683" max="7683" width="16" bestFit="1" customWidth="1"/>
    <col min="7684" max="7684" width="17.28515625" customWidth="1"/>
    <col min="7686" max="7686" width="14.7109375" customWidth="1"/>
    <col min="7687" max="7687" width="16.28515625" customWidth="1"/>
    <col min="7939" max="7939" width="16" bestFit="1" customWidth="1"/>
    <col min="7940" max="7940" width="17.28515625" customWidth="1"/>
    <col min="7942" max="7942" width="14.7109375" customWidth="1"/>
    <col min="7943" max="7943" width="16.28515625" customWidth="1"/>
    <col min="8195" max="8195" width="16" bestFit="1" customWidth="1"/>
    <col min="8196" max="8196" width="17.28515625" customWidth="1"/>
    <col min="8198" max="8198" width="14.7109375" customWidth="1"/>
    <col min="8199" max="8199" width="16.28515625" customWidth="1"/>
    <col min="8451" max="8451" width="16" bestFit="1" customWidth="1"/>
    <col min="8452" max="8452" width="17.28515625" customWidth="1"/>
    <col min="8454" max="8454" width="14.7109375" customWidth="1"/>
    <col min="8455" max="8455" width="16.28515625" customWidth="1"/>
    <col min="8707" max="8707" width="16" bestFit="1" customWidth="1"/>
    <col min="8708" max="8708" width="17.28515625" customWidth="1"/>
    <col min="8710" max="8710" width="14.7109375" customWidth="1"/>
    <col min="8711" max="8711" width="16.28515625" customWidth="1"/>
    <col min="8963" max="8963" width="16" bestFit="1" customWidth="1"/>
    <col min="8964" max="8964" width="17.28515625" customWidth="1"/>
    <col min="8966" max="8966" width="14.7109375" customWidth="1"/>
    <col min="8967" max="8967" width="16.28515625" customWidth="1"/>
    <col min="9219" max="9219" width="16" bestFit="1" customWidth="1"/>
    <col min="9220" max="9220" width="17.28515625" customWidth="1"/>
    <col min="9222" max="9222" width="14.7109375" customWidth="1"/>
    <col min="9223" max="9223" width="16.28515625" customWidth="1"/>
    <col min="9475" max="9475" width="16" bestFit="1" customWidth="1"/>
    <col min="9476" max="9476" width="17.28515625" customWidth="1"/>
    <col min="9478" max="9478" width="14.7109375" customWidth="1"/>
    <col min="9479" max="9479" width="16.28515625" customWidth="1"/>
    <col min="9731" max="9731" width="16" bestFit="1" customWidth="1"/>
    <col min="9732" max="9732" width="17.28515625" customWidth="1"/>
    <col min="9734" max="9734" width="14.7109375" customWidth="1"/>
    <col min="9735" max="9735" width="16.28515625" customWidth="1"/>
    <col min="9987" max="9987" width="16" bestFit="1" customWidth="1"/>
    <col min="9988" max="9988" width="17.28515625" customWidth="1"/>
    <col min="9990" max="9990" width="14.7109375" customWidth="1"/>
    <col min="9991" max="9991" width="16.28515625" customWidth="1"/>
    <col min="10243" max="10243" width="16" bestFit="1" customWidth="1"/>
    <col min="10244" max="10244" width="17.28515625" customWidth="1"/>
    <col min="10246" max="10246" width="14.7109375" customWidth="1"/>
    <col min="10247" max="10247" width="16.28515625" customWidth="1"/>
    <col min="10499" max="10499" width="16" bestFit="1" customWidth="1"/>
    <col min="10500" max="10500" width="17.28515625" customWidth="1"/>
    <col min="10502" max="10502" width="14.7109375" customWidth="1"/>
    <col min="10503" max="10503" width="16.28515625" customWidth="1"/>
    <col min="10755" max="10755" width="16" bestFit="1" customWidth="1"/>
    <col min="10756" max="10756" width="17.28515625" customWidth="1"/>
    <col min="10758" max="10758" width="14.7109375" customWidth="1"/>
    <col min="10759" max="10759" width="16.28515625" customWidth="1"/>
    <col min="11011" max="11011" width="16" bestFit="1" customWidth="1"/>
    <col min="11012" max="11012" width="17.28515625" customWidth="1"/>
    <col min="11014" max="11014" width="14.7109375" customWidth="1"/>
    <col min="11015" max="11015" width="16.28515625" customWidth="1"/>
    <col min="11267" max="11267" width="16" bestFit="1" customWidth="1"/>
    <col min="11268" max="11268" width="17.28515625" customWidth="1"/>
    <col min="11270" max="11270" width="14.7109375" customWidth="1"/>
    <col min="11271" max="11271" width="16.28515625" customWidth="1"/>
    <col min="11523" max="11523" width="16" bestFit="1" customWidth="1"/>
    <col min="11524" max="11524" width="17.28515625" customWidth="1"/>
    <col min="11526" max="11526" width="14.7109375" customWidth="1"/>
    <col min="11527" max="11527" width="16.28515625" customWidth="1"/>
    <col min="11779" max="11779" width="16" bestFit="1" customWidth="1"/>
    <col min="11780" max="11780" width="17.28515625" customWidth="1"/>
    <col min="11782" max="11782" width="14.7109375" customWidth="1"/>
    <col min="11783" max="11783" width="16.28515625" customWidth="1"/>
    <col min="12035" max="12035" width="16" bestFit="1" customWidth="1"/>
    <col min="12036" max="12036" width="17.28515625" customWidth="1"/>
    <col min="12038" max="12038" width="14.7109375" customWidth="1"/>
    <col min="12039" max="12039" width="16.28515625" customWidth="1"/>
    <col min="12291" max="12291" width="16" bestFit="1" customWidth="1"/>
    <col min="12292" max="12292" width="17.28515625" customWidth="1"/>
    <col min="12294" max="12294" width="14.7109375" customWidth="1"/>
    <col min="12295" max="12295" width="16.28515625" customWidth="1"/>
    <col min="12547" max="12547" width="16" bestFit="1" customWidth="1"/>
    <col min="12548" max="12548" width="17.28515625" customWidth="1"/>
    <col min="12550" max="12550" width="14.7109375" customWidth="1"/>
    <col min="12551" max="12551" width="16.28515625" customWidth="1"/>
    <col min="12803" max="12803" width="16" bestFit="1" customWidth="1"/>
    <col min="12804" max="12804" width="17.28515625" customWidth="1"/>
    <col min="12806" max="12806" width="14.7109375" customWidth="1"/>
    <col min="12807" max="12807" width="16.28515625" customWidth="1"/>
    <col min="13059" max="13059" width="16" bestFit="1" customWidth="1"/>
    <col min="13060" max="13060" width="17.28515625" customWidth="1"/>
    <col min="13062" max="13062" width="14.7109375" customWidth="1"/>
    <col min="13063" max="13063" width="16.28515625" customWidth="1"/>
    <col min="13315" max="13315" width="16" bestFit="1" customWidth="1"/>
    <col min="13316" max="13316" width="17.28515625" customWidth="1"/>
    <col min="13318" max="13318" width="14.7109375" customWidth="1"/>
    <col min="13319" max="13319" width="16.28515625" customWidth="1"/>
    <col min="13571" max="13571" width="16" bestFit="1" customWidth="1"/>
    <col min="13572" max="13572" width="17.28515625" customWidth="1"/>
    <col min="13574" max="13574" width="14.7109375" customWidth="1"/>
    <col min="13575" max="13575" width="16.28515625" customWidth="1"/>
    <col min="13827" max="13827" width="16" bestFit="1" customWidth="1"/>
    <col min="13828" max="13828" width="17.28515625" customWidth="1"/>
    <col min="13830" max="13830" width="14.7109375" customWidth="1"/>
    <col min="13831" max="13831" width="16.28515625" customWidth="1"/>
    <col min="14083" max="14083" width="16" bestFit="1" customWidth="1"/>
    <col min="14084" max="14084" width="17.28515625" customWidth="1"/>
    <col min="14086" max="14086" width="14.7109375" customWidth="1"/>
    <col min="14087" max="14087" width="16.28515625" customWidth="1"/>
    <col min="14339" max="14339" width="16" bestFit="1" customWidth="1"/>
    <col min="14340" max="14340" width="17.28515625" customWidth="1"/>
    <col min="14342" max="14342" width="14.7109375" customWidth="1"/>
    <col min="14343" max="14343" width="16.28515625" customWidth="1"/>
    <col min="14595" max="14595" width="16" bestFit="1" customWidth="1"/>
    <col min="14596" max="14596" width="17.28515625" customWidth="1"/>
    <col min="14598" max="14598" width="14.7109375" customWidth="1"/>
    <col min="14599" max="14599" width="16.28515625" customWidth="1"/>
    <col min="14851" max="14851" width="16" bestFit="1" customWidth="1"/>
    <col min="14852" max="14852" width="17.28515625" customWidth="1"/>
    <col min="14854" max="14854" width="14.7109375" customWidth="1"/>
    <col min="14855" max="14855" width="16.28515625" customWidth="1"/>
    <col min="15107" max="15107" width="16" bestFit="1" customWidth="1"/>
    <col min="15108" max="15108" width="17.28515625" customWidth="1"/>
    <col min="15110" max="15110" width="14.7109375" customWidth="1"/>
    <col min="15111" max="15111" width="16.28515625" customWidth="1"/>
    <col min="15363" max="15363" width="16" bestFit="1" customWidth="1"/>
    <col min="15364" max="15364" width="17.28515625" customWidth="1"/>
    <col min="15366" max="15366" width="14.7109375" customWidth="1"/>
    <col min="15367" max="15367" width="16.28515625" customWidth="1"/>
    <col min="15619" max="15619" width="16" bestFit="1" customWidth="1"/>
    <col min="15620" max="15620" width="17.28515625" customWidth="1"/>
    <col min="15622" max="15622" width="14.7109375" customWidth="1"/>
    <col min="15623" max="15623" width="16.28515625" customWidth="1"/>
    <col min="15875" max="15875" width="16" bestFit="1" customWidth="1"/>
    <col min="15876" max="15876" width="17.28515625" customWidth="1"/>
    <col min="15878" max="15878" width="14.7109375" customWidth="1"/>
    <col min="15879" max="15879" width="16.28515625" customWidth="1"/>
    <col min="16131" max="16131" width="16" bestFit="1" customWidth="1"/>
    <col min="16132" max="16132" width="17.28515625" customWidth="1"/>
    <col min="16134" max="16134" width="14.7109375" customWidth="1"/>
    <col min="16135" max="16135" width="16.28515625" customWidth="1"/>
  </cols>
  <sheetData>
    <row r="1" spans="1:8" ht="15.75" x14ac:dyDescent="0.25">
      <c r="A1" s="76" t="s">
        <v>0</v>
      </c>
      <c r="B1" s="76"/>
      <c r="C1" s="76"/>
      <c r="D1" s="76"/>
      <c r="E1" s="76"/>
      <c r="F1" s="76"/>
      <c r="G1" s="76"/>
      <c r="H1" s="1"/>
    </row>
    <row r="2" spans="1:8" ht="15.75" x14ac:dyDescent="0.25">
      <c r="A2" s="76" t="s">
        <v>1</v>
      </c>
      <c r="B2" s="76"/>
      <c r="C2" s="76"/>
      <c r="D2" s="76"/>
      <c r="E2" s="76"/>
      <c r="F2" s="76"/>
      <c r="G2" s="76"/>
      <c r="H2" s="1"/>
    </row>
    <row r="3" spans="1:8" x14ac:dyDescent="0.25">
      <c r="A3" s="2"/>
      <c r="B3" s="1"/>
      <c r="C3" s="1"/>
      <c r="D3" s="1"/>
      <c r="E3" s="1"/>
      <c r="F3" s="1"/>
      <c r="G3" s="1"/>
      <c r="H3" s="1"/>
    </row>
    <row r="4" spans="1:8" x14ac:dyDescent="0.25">
      <c r="A4" s="3"/>
      <c r="B4" s="3"/>
      <c r="C4" s="3"/>
      <c r="D4" s="3"/>
      <c r="E4" s="3"/>
      <c r="F4" s="3"/>
      <c r="G4" s="3"/>
      <c r="H4" s="3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x14ac:dyDescent="0.25">
      <c r="A6" s="3" t="s">
        <v>2</v>
      </c>
      <c r="B6" s="4">
        <v>45565</v>
      </c>
      <c r="C6" s="5"/>
      <c r="D6" s="3"/>
      <c r="E6" s="3"/>
      <c r="H6" s="3"/>
    </row>
    <row r="7" spans="1:8" x14ac:dyDescent="0.25">
      <c r="A7" s="3"/>
      <c r="B7" s="3"/>
      <c r="C7" s="3"/>
      <c r="D7" s="3"/>
      <c r="E7" s="3"/>
      <c r="H7" s="3"/>
    </row>
    <row r="8" spans="1:8" x14ac:dyDescent="0.25">
      <c r="A8" s="3" t="s">
        <v>3</v>
      </c>
      <c r="B8" s="77" t="s">
        <v>4</v>
      </c>
      <c r="C8" s="78"/>
      <c r="D8" s="79"/>
      <c r="E8" s="3"/>
    </row>
    <row r="9" spans="1:8" x14ac:dyDescent="0.25">
      <c r="A9" s="3"/>
      <c r="B9" s="3"/>
      <c r="C9" s="3"/>
      <c r="D9" s="6"/>
      <c r="E9" s="3"/>
      <c r="F9" s="1"/>
      <c r="G9" s="1"/>
      <c r="H9" s="1"/>
    </row>
    <row r="10" spans="1:8" x14ac:dyDescent="0.25">
      <c r="A10" s="3" t="s">
        <v>5</v>
      </c>
      <c r="B10" s="7">
        <v>27567117</v>
      </c>
      <c r="C10" s="3"/>
      <c r="D10" s="3"/>
      <c r="E10" s="3"/>
      <c r="H10" s="3"/>
    </row>
    <row r="11" spans="1:8" x14ac:dyDescent="0.25">
      <c r="A11" s="3"/>
      <c r="B11" s="3"/>
      <c r="C11" s="3"/>
      <c r="D11" s="3"/>
      <c r="E11" s="3"/>
      <c r="F11" s="3"/>
      <c r="G11" s="3"/>
      <c r="H11" s="3"/>
    </row>
    <row r="12" spans="1:8" x14ac:dyDescent="0.25">
      <c r="A12" s="3" t="s">
        <v>6</v>
      </c>
      <c r="B12" s="77" t="s">
        <v>48</v>
      </c>
      <c r="C12" s="79"/>
      <c r="D12" s="3"/>
      <c r="E12" s="3"/>
    </row>
    <row r="13" spans="1:8" x14ac:dyDescent="0.25">
      <c r="A13" s="3"/>
      <c r="B13" s="3"/>
      <c r="C13" s="3"/>
      <c r="D13" s="3"/>
      <c r="E13" s="3"/>
      <c r="F13" s="3"/>
      <c r="G13" s="3"/>
      <c r="H13" s="3"/>
    </row>
    <row r="14" spans="1:8" x14ac:dyDescent="0.25">
      <c r="A14" s="3" t="s">
        <v>7</v>
      </c>
      <c r="B14" s="49" t="s">
        <v>8</v>
      </c>
      <c r="C14" s="5"/>
      <c r="D14" s="6" t="s">
        <v>52</v>
      </c>
      <c r="E14" s="3"/>
      <c r="F14" s="3"/>
      <c r="G14" s="8"/>
      <c r="H14" s="3"/>
    </row>
    <row r="15" spans="1:8" x14ac:dyDescent="0.25">
      <c r="A15" s="3"/>
      <c r="B15" s="3"/>
      <c r="C15" s="3"/>
      <c r="D15" s="6"/>
      <c r="E15" s="3"/>
      <c r="F15" s="3"/>
      <c r="G15" s="3"/>
      <c r="H15" s="3"/>
    </row>
    <row r="16" spans="1:8" x14ac:dyDescent="0.25">
      <c r="A16" s="3" t="s">
        <v>9</v>
      </c>
      <c r="B16" s="51">
        <v>75162245</v>
      </c>
      <c r="C16" s="3"/>
      <c r="D16" s="6"/>
      <c r="E16" s="3"/>
      <c r="F16" s="3"/>
      <c r="G16" s="3"/>
      <c r="H16" s="3"/>
    </row>
    <row r="17" spans="1:12" x14ac:dyDescent="0.25">
      <c r="A17" s="3"/>
      <c r="B17" s="3"/>
      <c r="C17" s="3"/>
      <c r="D17" s="6"/>
      <c r="E17" s="3"/>
      <c r="F17" s="3"/>
      <c r="G17" s="3"/>
      <c r="H17" s="3"/>
    </row>
    <row r="18" spans="1:12" x14ac:dyDescent="0.25">
      <c r="A18" s="9" t="s">
        <v>10</v>
      </c>
      <c r="B18" s="10" t="s">
        <v>11</v>
      </c>
      <c r="C18" s="3"/>
      <c r="D18" s="3"/>
      <c r="H18" s="11"/>
    </row>
    <row r="19" spans="1:12" x14ac:dyDescent="0.25">
      <c r="A19" s="3"/>
      <c r="B19" s="48"/>
      <c r="C19" s="48"/>
      <c r="D19" s="3"/>
      <c r="E19" s="3"/>
      <c r="F19" s="3"/>
      <c r="H19" s="12"/>
    </row>
    <row r="20" spans="1:12" x14ac:dyDescent="0.25">
      <c r="A20" s="3" t="s">
        <v>12</v>
      </c>
      <c r="B20" s="80" t="s">
        <v>49</v>
      </c>
      <c r="C20" s="81"/>
      <c r="D20" s="82" t="s">
        <v>13</v>
      </c>
      <c r="E20" s="83"/>
      <c r="F20" s="84"/>
      <c r="G20" s="13">
        <v>1</v>
      </c>
      <c r="H20" s="3"/>
      <c r="J20" s="47"/>
    </row>
    <row r="21" spans="1:12" x14ac:dyDescent="0.25">
      <c r="A21" s="3"/>
      <c r="B21" s="3"/>
      <c r="C21" s="3"/>
      <c r="D21" s="3"/>
      <c r="E21" s="3"/>
      <c r="F21" s="3"/>
      <c r="G21" s="3"/>
      <c r="H21" s="3"/>
    </row>
    <row r="22" spans="1:12" x14ac:dyDescent="0.25">
      <c r="A22" s="14"/>
      <c r="F22" s="15"/>
      <c r="G22" s="16"/>
    </row>
    <row r="23" spans="1:12" ht="15.75" thickBot="1" x14ac:dyDescent="0.3">
      <c r="A23" s="17" t="s">
        <v>14</v>
      </c>
      <c r="B23" s="18"/>
      <c r="C23" s="18"/>
      <c r="D23" s="18"/>
      <c r="E23" s="18"/>
      <c r="F23" s="18"/>
      <c r="G23" s="18"/>
      <c r="H23" s="18"/>
    </row>
    <row r="24" spans="1:12" x14ac:dyDescent="0.25">
      <c r="A24" s="17"/>
      <c r="B24" s="18"/>
      <c r="C24" s="18"/>
      <c r="D24" s="18"/>
      <c r="E24" s="18"/>
      <c r="F24" s="63" t="s">
        <v>79</v>
      </c>
      <c r="G24" s="64"/>
      <c r="H24" s="18"/>
    </row>
    <row r="25" spans="1:12" ht="15.75" thickBot="1" x14ac:dyDescent="0.3">
      <c r="A25" s="17"/>
      <c r="B25" s="18"/>
      <c r="C25" s="18"/>
      <c r="D25" s="18"/>
      <c r="E25" s="18"/>
      <c r="F25" s="19" t="s">
        <v>15</v>
      </c>
      <c r="G25" s="20" t="s">
        <v>16</v>
      </c>
      <c r="H25" s="18"/>
    </row>
    <row r="26" spans="1:12" ht="12.75" customHeight="1" x14ac:dyDescent="0.25">
      <c r="A26" s="65" t="s">
        <v>50</v>
      </c>
      <c r="B26" s="66"/>
      <c r="C26" s="66"/>
      <c r="D26" s="66"/>
      <c r="E26" s="21">
        <v>1</v>
      </c>
      <c r="F26" s="53">
        <v>240826668</v>
      </c>
      <c r="G26" s="52">
        <v>274080</v>
      </c>
      <c r="H26" s="45"/>
    </row>
    <row r="27" spans="1:12" ht="12.75" customHeight="1" thickBot="1" x14ac:dyDescent="0.3">
      <c r="A27" s="67" t="s">
        <v>51</v>
      </c>
      <c r="B27" s="68"/>
      <c r="C27" s="68"/>
      <c r="D27" s="68"/>
      <c r="E27" s="22">
        <v>2</v>
      </c>
      <c r="F27" s="54">
        <v>16078193</v>
      </c>
      <c r="G27" s="55">
        <v>18304</v>
      </c>
      <c r="H27" s="46"/>
      <c r="K27" s="24"/>
      <c r="L27" s="25"/>
    </row>
    <row r="28" spans="1:12" ht="12.75" customHeight="1" x14ac:dyDescent="0.25">
      <c r="A28" s="85" t="s">
        <v>74</v>
      </c>
      <c r="B28" s="86"/>
      <c r="C28" s="86"/>
      <c r="D28" s="86"/>
      <c r="E28" s="21">
        <v>1</v>
      </c>
      <c r="F28" s="53">
        <v>13185710</v>
      </c>
      <c r="G28" s="52">
        <v>13299</v>
      </c>
      <c r="H28" s="46"/>
      <c r="K28" s="24"/>
      <c r="L28" s="25"/>
    </row>
    <row r="29" spans="1:12" ht="12.75" customHeight="1" thickBot="1" x14ac:dyDescent="0.3">
      <c r="A29" s="87" t="s">
        <v>75</v>
      </c>
      <c r="B29" s="88"/>
      <c r="C29" s="88"/>
      <c r="D29" s="88"/>
      <c r="E29" s="22">
        <v>2</v>
      </c>
      <c r="F29" s="54">
        <v>0</v>
      </c>
      <c r="G29" s="55">
        <v>0</v>
      </c>
      <c r="H29" s="46"/>
      <c r="K29" s="24"/>
      <c r="L29" s="25"/>
    </row>
    <row r="30" spans="1:12" x14ac:dyDescent="0.25">
      <c r="A30" s="14"/>
      <c r="F30" s="15"/>
      <c r="G30" s="16"/>
    </row>
    <row r="31" spans="1:12" x14ac:dyDescent="0.25">
      <c r="A31" s="14"/>
      <c r="F31" s="26"/>
      <c r="G31" s="5"/>
    </row>
    <row r="32" spans="1:12" x14ac:dyDescent="0.25">
      <c r="A32" s="27" t="s">
        <v>17</v>
      </c>
      <c r="B32" s="27"/>
      <c r="C32" s="27"/>
      <c r="D32" s="27"/>
      <c r="E32" s="28"/>
      <c r="F32" s="28"/>
      <c r="G32" s="28"/>
      <c r="H32" s="28"/>
    </row>
    <row r="33" spans="1:8" ht="12.75" customHeight="1" x14ac:dyDescent="0.25">
      <c r="A33" s="50" t="str">
        <f>"k datu:"</f>
        <v>k datu:</v>
      </c>
      <c r="B33" s="50"/>
      <c r="C33" s="29" t="s">
        <v>80</v>
      </c>
      <c r="D33" s="30"/>
      <c r="E33" s="31"/>
      <c r="F33" s="69" t="s">
        <v>18</v>
      </c>
      <c r="G33" s="71" t="s">
        <v>19</v>
      </c>
      <c r="H33" s="23"/>
    </row>
    <row r="34" spans="1:8" ht="27.75" customHeight="1" x14ac:dyDescent="0.25">
      <c r="A34" s="30"/>
      <c r="D34" s="30"/>
      <c r="E34" s="31"/>
      <c r="F34" s="70"/>
      <c r="G34" s="72"/>
      <c r="H34" s="23"/>
    </row>
    <row r="35" spans="1:8" ht="15.75" thickBot="1" x14ac:dyDescent="0.3">
      <c r="A35" s="30"/>
      <c r="D35" s="30"/>
      <c r="E35" s="31"/>
      <c r="F35" s="32">
        <v>1</v>
      </c>
      <c r="G35" s="33">
        <v>2</v>
      </c>
      <c r="H35" s="23"/>
    </row>
    <row r="36" spans="1:8" ht="15.75" thickTop="1" x14ac:dyDescent="0.25">
      <c r="A36" s="73" t="s">
        <v>20</v>
      </c>
      <c r="B36" s="74"/>
      <c r="C36" s="74"/>
      <c r="D36" s="75"/>
      <c r="E36" s="34">
        <v>1</v>
      </c>
      <c r="F36" s="56">
        <v>3715819</v>
      </c>
      <c r="G36" s="35">
        <f t="shared" ref="G36:G62" si="0">F36/$F$36</f>
        <v>1</v>
      </c>
      <c r="H36" s="23"/>
    </row>
    <row r="37" spans="1:8" ht="12.75" customHeight="1" x14ac:dyDescent="0.25">
      <c r="A37" s="60" t="s">
        <v>21</v>
      </c>
      <c r="B37" s="61"/>
      <c r="C37" s="61"/>
      <c r="D37" s="62"/>
      <c r="E37" s="34">
        <v>2</v>
      </c>
      <c r="F37" s="56">
        <v>2697338</v>
      </c>
      <c r="G37" s="35">
        <f t="shared" si="0"/>
        <v>0.72590672473551587</v>
      </c>
      <c r="H37" s="23"/>
    </row>
    <row r="38" spans="1:8" ht="12.75" customHeight="1" x14ac:dyDescent="0.25">
      <c r="A38" s="57" t="s">
        <v>22</v>
      </c>
      <c r="B38" s="58"/>
      <c r="C38" s="58"/>
      <c r="D38" s="59"/>
      <c r="E38" s="34">
        <v>3</v>
      </c>
      <c r="F38" s="56">
        <v>2356064</v>
      </c>
      <c r="G38" s="35">
        <f t="shared" si="0"/>
        <v>0.63406317692008141</v>
      </c>
      <c r="H38" s="23"/>
    </row>
    <row r="39" spans="1:8" ht="12.75" customHeight="1" x14ac:dyDescent="0.25">
      <c r="A39" s="57" t="s">
        <v>23</v>
      </c>
      <c r="B39" s="58"/>
      <c r="C39" s="58"/>
      <c r="D39" s="59"/>
      <c r="E39" s="34">
        <v>4</v>
      </c>
      <c r="F39" s="43">
        <v>0</v>
      </c>
      <c r="G39" s="35">
        <f t="shared" si="0"/>
        <v>0</v>
      </c>
      <c r="H39" s="23"/>
    </row>
    <row r="40" spans="1:8" ht="12.75" customHeight="1" x14ac:dyDescent="0.25">
      <c r="A40" s="57" t="s">
        <v>24</v>
      </c>
      <c r="B40" s="58"/>
      <c r="C40" s="58"/>
      <c r="D40" s="59"/>
      <c r="E40" s="34">
        <v>5</v>
      </c>
      <c r="F40" s="43">
        <v>341274</v>
      </c>
      <c r="G40" s="35">
        <f t="shared" si="0"/>
        <v>9.1843547815434495E-2</v>
      </c>
      <c r="H40" s="23"/>
    </row>
    <row r="41" spans="1:8" ht="12.75" customHeight="1" x14ac:dyDescent="0.25">
      <c r="A41" s="57" t="s">
        <v>25</v>
      </c>
      <c r="B41" s="58"/>
      <c r="C41" s="58"/>
      <c r="D41" s="59"/>
      <c r="E41" s="34">
        <v>6</v>
      </c>
      <c r="F41" s="43">
        <v>0</v>
      </c>
      <c r="G41" s="35">
        <f t="shared" si="0"/>
        <v>0</v>
      </c>
      <c r="H41" s="23"/>
    </row>
    <row r="42" spans="1:8" ht="12.75" customHeight="1" x14ac:dyDescent="0.25">
      <c r="A42" s="60" t="s">
        <v>26</v>
      </c>
      <c r="B42" s="61"/>
      <c r="C42" s="61"/>
      <c r="D42" s="62"/>
      <c r="E42" s="34">
        <v>7</v>
      </c>
      <c r="F42" s="43">
        <v>0</v>
      </c>
      <c r="G42" s="35">
        <f t="shared" si="0"/>
        <v>0</v>
      </c>
      <c r="H42" s="23"/>
    </row>
    <row r="43" spans="1:8" ht="12.75" customHeight="1" x14ac:dyDescent="0.25">
      <c r="A43" s="57" t="s">
        <v>27</v>
      </c>
      <c r="B43" s="58"/>
      <c r="C43" s="58"/>
      <c r="D43" s="59"/>
      <c r="E43" s="34">
        <v>8</v>
      </c>
      <c r="F43" s="43">
        <v>0</v>
      </c>
      <c r="G43" s="35">
        <f t="shared" si="0"/>
        <v>0</v>
      </c>
      <c r="H43" s="23"/>
    </row>
    <row r="44" spans="1:8" ht="12.75" customHeight="1" x14ac:dyDescent="0.25">
      <c r="A44" s="57" t="s">
        <v>28</v>
      </c>
      <c r="B44" s="58"/>
      <c r="C44" s="58"/>
      <c r="D44" s="59"/>
      <c r="E44" s="34">
        <v>9</v>
      </c>
      <c r="F44" s="43">
        <v>0</v>
      </c>
      <c r="G44" s="35">
        <f t="shared" si="0"/>
        <v>0</v>
      </c>
      <c r="H44" s="23"/>
    </row>
    <row r="45" spans="1:8" ht="12.75" customHeight="1" x14ac:dyDescent="0.25">
      <c r="A45" s="60" t="s">
        <v>29</v>
      </c>
      <c r="B45" s="61"/>
      <c r="C45" s="61"/>
      <c r="D45" s="62"/>
      <c r="E45" s="34">
        <v>10</v>
      </c>
      <c r="F45" s="43">
        <v>0</v>
      </c>
      <c r="G45" s="35">
        <f t="shared" si="0"/>
        <v>0</v>
      </c>
      <c r="H45" s="23"/>
    </row>
    <row r="46" spans="1:8" ht="12.75" customHeight="1" x14ac:dyDescent="0.25">
      <c r="A46" s="60" t="s">
        <v>30</v>
      </c>
      <c r="B46" s="61"/>
      <c r="C46" s="61"/>
      <c r="D46" s="62"/>
      <c r="E46" s="34">
        <v>11</v>
      </c>
      <c r="F46" s="43">
        <v>0</v>
      </c>
      <c r="G46" s="35">
        <f t="shared" si="0"/>
        <v>0</v>
      </c>
      <c r="H46" s="23"/>
    </row>
    <row r="47" spans="1:8" x14ac:dyDescent="0.25">
      <c r="A47" s="57" t="s">
        <v>31</v>
      </c>
      <c r="B47" s="58"/>
      <c r="C47" s="58"/>
      <c r="D47" s="59"/>
      <c r="E47" s="34">
        <v>12</v>
      </c>
      <c r="F47" s="43">
        <v>0</v>
      </c>
      <c r="G47" s="35">
        <f t="shared" si="0"/>
        <v>0</v>
      </c>
      <c r="H47" s="23"/>
    </row>
    <row r="48" spans="1:8" ht="12.75" customHeight="1" x14ac:dyDescent="0.25">
      <c r="A48" s="57" t="s">
        <v>32</v>
      </c>
      <c r="B48" s="58"/>
      <c r="C48" s="58"/>
      <c r="D48" s="59"/>
      <c r="E48" s="34">
        <v>13</v>
      </c>
      <c r="F48" s="43">
        <v>0</v>
      </c>
      <c r="G48" s="35">
        <f t="shared" si="0"/>
        <v>0</v>
      </c>
      <c r="H48" s="23"/>
    </row>
    <row r="49" spans="1:8" ht="12.75" customHeight="1" x14ac:dyDescent="0.25">
      <c r="A49" s="60" t="s">
        <v>33</v>
      </c>
      <c r="B49" s="61"/>
      <c r="C49" s="61"/>
      <c r="D49" s="62"/>
      <c r="E49" s="34">
        <v>14</v>
      </c>
      <c r="F49" s="43">
        <v>0</v>
      </c>
      <c r="G49" s="35">
        <f t="shared" si="0"/>
        <v>0</v>
      </c>
      <c r="H49" s="23"/>
    </row>
    <row r="50" spans="1:8" ht="12.75" customHeight="1" x14ac:dyDescent="0.25">
      <c r="A50" s="60" t="s">
        <v>34</v>
      </c>
      <c r="B50" s="61"/>
      <c r="C50" s="61"/>
      <c r="D50" s="62"/>
      <c r="E50" s="34">
        <v>15</v>
      </c>
      <c r="F50" s="43">
        <v>1015688</v>
      </c>
      <c r="G50" s="35">
        <f t="shared" si="0"/>
        <v>0.27334162401344092</v>
      </c>
      <c r="H50" s="23"/>
    </row>
    <row r="51" spans="1:8" ht="12.75" customHeight="1" x14ac:dyDescent="0.25">
      <c r="A51" s="60" t="s">
        <v>35</v>
      </c>
      <c r="B51" s="61"/>
      <c r="C51" s="61"/>
      <c r="D51" s="62"/>
      <c r="E51" s="34">
        <v>16</v>
      </c>
      <c r="F51" s="43">
        <v>0</v>
      </c>
      <c r="G51" s="35">
        <f t="shared" si="0"/>
        <v>0</v>
      </c>
      <c r="H51" s="23"/>
    </row>
    <row r="52" spans="1:8" ht="12.75" customHeight="1" x14ac:dyDescent="0.25">
      <c r="A52" s="57" t="s">
        <v>36</v>
      </c>
      <c r="B52" s="58"/>
      <c r="C52" s="58"/>
      <c r="D52" s="59"/>
      <c r="E52" s="34">
        <v>17</v>
      </c>
      <c r="F52" s="43">
        <v>0</v>
      </c>
      <c r="G52" s="35">
        <f t="shared" si="0"/>
        <v>0</v>
      </c>
      <c r="H52" s="23"/>
    </row>
    <row r="53" spans="1:8" ht="12.75" customHeight="1" x14ac:dyDescent="0.25">
      <c r="A53" s="57" t="s">
        <v>37</v>
      </c>
      <c r="B53" s="58"/>
      <c r="C53" s="58"/>
      <c r="D53" s="59"/>
      <c r="E53" s="34">
        <v>18</v>
      </c>
      <c r="F53" s="43">
        <v>0</v>
      </c>
      <c r="G53" s="35">
        <f t="shared" si="0"/>
        <v>0</v>
      </c>
      <c r="H53" s="23"/>
    </row>
    <row r="54" spans="1:8" ht="12.75" customHeight="1" x14ac:dyDescent="0.25">
      <c r="A54" s="57" t="s">
        <v>38</v>
      </c>
      <c r="B54" s="58"/>
      <c r="C54" s="58"/>
      <c r="D54" s="59"/>
      <c r="E54" s="34">
        <v>19</v>
      </c>
      <c r="F54" s="43">
        <v>0</v>
      </c>
      <c r="G54" s="35">
        <f t="shared" si="0"/>
        <v>0</v>
      </c>
      <c r="H54" s="23"/>
    </row>
    <row r="55" spans="1:8" ht="12.75" customHeight="1" x14ac:dyDescent="0.25">
      <c r="A55" s="57" t="s">
        <v>39</v>
      </c>
      <c r="B55" s="58"/>
      <c r="C55" s="58"/>
      <c r="D55" s="59"/>
      <c r="E55" s="34">
        <v>20</v>
      </c>
      <c r="F55" s="43">
        <v>0</v>
      </c>
      <c r="G55" s="35">
        <f t="shared" si="0"/>
        <v>0</v>
      </c>
      <c r="H55" s="23"/>
    </row>
    <row r="56" spans="1:8" ht="12.75" customHeight="1" x14ac:dyDescent="0.25">
      <c r="A56" s="57" t="s">
        <v>40</v>
      </c>
      <c r="B56" s="58"/>
      <c r="C56" s="58"/>
      <c r="D56" s="59"/>
      <c r="E56" s="34">
        <v>21</v>
      </c>
      <c r="F56" s="43">
        <v>0</v>
      </c>
      <c r="G56" s="35">
        <f t="shared" si="0"/>
        <v>0</v>
      </c>
      <c r="H56" s="23"/>
    </row>
    <row r="57" spans="1:8" ht="12.75" customHeight="1" x14ac:dyDescent="0.25">
      <c r="A57" s="57" t="s">
        <v>41</v>
      </c>
      <c r="B57" s="58"/>
      <c r="C57" s="58"/>
      <c r="D57" s="59"/>
      <c r="E57" s="34">
        <v>22</v>
      </c>
      <c r="F57" s="43">
        <v>0</v>
      </c>
      <c r="G57" s="35">
        <f t="shared" si="0"/>
        <v>0</v>
      </c>
      <c r="H57" s="23"/>
    </row>
    <row r="58" spans="1:8" ht="12.75" customHeight="1" x14ac:dyDescent="0.25">
      <c r="A58" s="57" t="s">
        <v>42</v>
      </c>
      <c r="B58" s="58"/>
      <c r="C58" s="58"/>
      <c r="D58" s="59"/>
      <c r="E58" s="34">
        <v>23</v>
      </c>
      <c r="F58" s="43">
        <v>0</v>
      </c>
      <c r="G58" s="35">
        <f t="shared" si="0"/>
        <v>0</v>
      </c>
      <c r="H58" s="23"/>
    </row>
    <row r="59" spans="1:8" ht="12.75" customHeight="1" x14ac:dyDescent="0.25">
      <c r="A59" s="60" t="s">
        <v>43</v>
      </c>
      <c r="B59" s="61"/>
      <c r="C59" s="61"/>
      <c r="D59" s="62"/>
      <c r="E59" s="34">
        <v>24</v>
      </c>
      <c r="F59" s="43">
        <v>0</v>
      </c>
      <c r="G59" s="35">
        <f t="shared" si="0"/>
        <v>0</v>
      </c>
      <c r="H59" s="23"/>
    </row>
    <row r="60" spans="1:8" ht="12.75" customHeight="1" x14ac:dyDescent="0.25">
      <c r="A60" s="57" t="s">
        <v>44</v>
      </c>
      <c r="B60" s="58"/>
      <c r="C60" s="58"/>
      <c r="D60" s="59"/>
      <c r="E60" s="34">
        <v>25</v>
      </c>
      <c r="F60" s="43">
        <v>0</v>
      </c>
      <c r="G60" s="35">
        <f t="shared" si="0"/>
        <v>0</v>
      </c>
      <c r="H60" s="23"/>
    </row>
    <row r="61" spans="1:8" ht="12.75" customHeight="1" x14ac:dyDescent="0.25">
      <c r="A61" s="57" t="s">
        <v>45</v>
      </c>
      <c r="B61" s="58"/>
      <c r="C61" s="58"/>
      <c r="D61" s="59"/>
      <c r="E61" s="34">
        <v>26</v>
      </c>
      <c r="F61" s="44">
        <v>0</v>
      </c>
      <c r="G61" s="35">
        <f t="shared" si="0"/>
        <v>0</v>
      </c>
      <c r="H61" s="23"/>
    </row>
    <row r="62" spans="1:8" ht="12.75" customHeight="1" x14ac:dyDescent="0.25">
      <c r="A62" s="60" t="s">
        <v>46</v>
      </c>
      <c r="B62" s="61"/>
      <c r="C62" s="61"/>
      <c r="D62" s="62"/>
      <c r="E62" s="34">
        <v>27</v>
      </c>
      <c r="F62" s="44">
        <v>2793</v>
      </c>
      <c r="G62" s="35">
        <f t="shared" si="0"/>
        <v>7.5165125104317517E-4</v>
      </c>
      <c r="H62" s="23"/>
    </row>
    <row r="63" spans="1:8" x14ac:dyDescent="0.25">
      <c r="A63" s="36"/>
      <c r="B63" s="37"/>
      <c r="C63" s="37"/>
      <c r="E63" s="15"/>
      <c r="F63" s="38"/>
      <c r="G63" s="39"/>
      <c r="H63" s="23"/>
    </row>
    <row r="64" spans="1:8" x14ac:dyDescent="0.25">
      <c r="A64" s="40"/>
      <c r="B64" s="23"/>
      <c r="C64" s="23"/>
      <c r="D64" s="23"/>
      <c r="E64" s="23"/>
      <c r="F64" s="23"/>
      <c r="G64" s="23"/>
      <c r="H64" s="23"/>
    </row>
    <row r="65" spans="1:8" x14ac:dyDescent="0.25">
      <c r="A65" s="41" t="s">
        <v>47</v>
      </c>
      <c r="B65" s="42" t="s">
        <v>81</v>
      </c>
      <c r="C65" s="23"/>
      <c r="D65" s="23"/>
      <c r="E65" s="23"/>
      <c r="F65" s="23"/>
      <c r="G65" s="23"/>
      <c r="H65" s="23"/>
    </row>
  </sheetData>
  <mergeCells count="40">
    <mergeCell ref="A1:G1"/>
    <mergeCell ref="A2:G2"/>
    <mergeCell ref="B8:D8"/>
    <mergeCell ref="B12:C12"/>
    <mergeCell ref="B20:C20"/>
    <mergeCell ref="D20:F20"/>
    <mergeCell ref="A41:D41"/>
    <mergeCell ref="F24:G24"/>
    <mergeCell ref="A26:D26"/>
    <mergeCell ref="A27:D27"/>
    <mergeCell ref="A28:D28"/>
    <mergeCell ref="A29:D29"/>
    <mergeCell ref="F33:F34"/>
    <mergeCell ref="G33:G34"/>
    <mergeCell ref="A36:D36"/>
    <mergeCell ref="A37:D37"/>
    <mergeCell ref="A38:D38"/>
    <mergeCell ref="A39:D39"/>
    <mergeCell ref="A40:D40"/>
    <mergeCell ref="A53:D53"/>
    <mergeCell ref="A42:D42"/>
    <mergeCell ref="A43:D43"/>
    <mergeCell ref="A44:D44"/>
    <mergeCell ref="A45:D45"/>
    <mergeCell ref="A46:D46"/>
    <mergeCell ref="A47:D47"/>
    <mergeCell ref="A48:D48"/>
    <mergeCell ref="A49:D49"/>
    <mergeCell ref="A50:D50"/>
    <mergeCell ref="A51:D51"/>
    <mergeCell ref="A52:D52"/>
    <mergeCell ref="A60:D60"/>
    <mergeCell ref="A61:D61"/>
    <mergeCell ref="A62:D62"/>
    <mergeCell ref="A54:D54"/>
    <mergeCell ref="A55:D55"/>
    <mergeCell ref="A56:D56"/>
    <mergeCell ref="A57:D57"/>
    <mergeCell ref="A58:D58"/>
    <mergeCell ref="A59:D5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31.1.2024</vt:lpstr>
      <vt:lpstr>29.02.2024</vt:lpstr>
      <vt:lpstr>31.03.2024</vt:lpstr>
      <vt:lpstr>30.04.2024</vt:lpstr>
      <vt:lpstr>31.05.2024</vt:lpstr>
      <vt:lpstr>30.06.2024</vt:lpstr>
      <vt:lpstr>31.07.2024</vt:lpstr>
      <vt:lpstr>31.08.2024</vt:lpstr>
      <vt:lpstr>30.09.2024</vt:lpstr>
      <vt:lpstr>31.10.2024 </vt:lpstr>
      <vt:lpstr>30.11.2024 </vt:lpstr>
      <vt:lpstr>31.12.2024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Skotáková</dc:creator>
  <cp:lastModifiedBy>Miklasová Lenka</cp:lastModifiedBy>
  <dcterms:created xsi:type="dcterms:W3CDTF">2020-02-19T08:35:38Z</dcterms:created>
  <dcterms:modified xsi:type="dcterms:W3CDTF">2025-01-16T14:09:57Z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2023-05-15T11:26:11Z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c7f401f6-287d-4b55-9d87-66c8780d4e28</vt:lpwstr>
  </property>
  <property fmtid="{D5CDD505-2E9C-101B-9397-08002B2CF9AE}" pid="8" name="MSIP_Label_38939b85-7e40-4a1d-91e1-0e84c3b219d7_ContentBits">
    <vt:lpwstr>0</vt:lpwstr>
  </property>
</Properties>
</file>