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rstegroup.sharepoint.com/sites/ATSTMKOffenlegung/Freigegebene Dokumente/Offenlegung/2025/202509/"/>
    </mc:Choice>
  </mc:AlternateContent>
  <xr:revisionPtr revIDLastSave="525" documentId="13_ncr:1_{BCBF538F-E7F5-49F1-A9CB-3297FF60ADE4}" xr6:coauthVersionLast="47" xr6:coauthVersionMax="47" xr10:uidLastSave="{D95431DC-BD20-4A5F-B5C7-9A8339553511}"/>
  <bookViews>
    <workbookView xWindow="25800" yWindow="0" windowWidth="25800" windowHeight="21150" activeTab="8" xr2:uid="{25E811DF-6502-49F3-876D-355407E29400}"/>
  </bookViews>
  <sheets>
    <sheet name="Deckblatt" sheetId="204" r:id="rId1"/>
    <sheet name="Ref Date" sheetId="196" state="hidden" r:id="rId2"/>
    <sheet name="Index" sheetId="205" r:id="rId3"/>
    <sheet name="EU OV1" sheetId="138" r:id="rId4"/>
    <sheet name="EU KM1" sheetId="139" r:id="rId5"/>
    <sheet name="EU CMS1" sheetId="210" r:id="rId6"/>
    <sheet name="EU CMS2" sheetId="211" r:id="rId7"/>
    <sheet name="EU CR8" sheetId="209" r:id="rId8"/>
    <sheet name="EU LIQ1" sheetId="208" r:id="rId9"/>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#REF!</definedName>
    <definedName name="Annual_rep">#REF!</definedName>
    <definedName name="AP">#REF!</definedName>
    <definedName name="App">#REF!</definedName>
    <definedName name="AQ">#REF!</definedName>
    <definedName name="ASSETS">#REF!</definedName>
    <definedName name="AT">#REF!</definedName>
    <definedName name="BankType">#REF!</definedName>
    <definedName name="BAS">#REF!</definedName>
    <definedName name="Basel">#REF!</definedName>
    <definedName name="Basel12">#REF!</definedName>
    <definedName name="BB_1">#REF!</definedName>
    <definedName name="BT">#REF!</definedName>
    <definedName name="CA_fin_liabilities">#REF!</definedName>
    <definedName name="Calc_method">#REF!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#REF!</definedName>
    <definedName name="COI">#REF!</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#REF!</definedName>
    <definedName name="CQS">#REF!</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#REF!</definedName>
    <definedName name="dfd">#REF!</definedName>
    <definedName name="Diff_new">#REF!</definedName>
    <definedName name="Diff_table">#REF!</definedName>
    <definedName name="DimensionsNames">#REF!</definedName>
    <definedName name="DPD_cou">#REF!</definedName>
    <definedName name="DPD_EC">#REF!</definedName>
    <definedName name="_xlnm.Print_Area" localSheetId="0">Deckblatt!$A$1:$M$39</definedName>
    <definedName name="dsa">#REF!</definedName>
    <definedName name="e_438">#REF!</definedName>
    <definedName name="EA_1">#REF!</definedName>
    <definedName name="EA_2">#REF!</definedName>
    <definedName name="EA_3">#REF!</definedName>
    <definedName name="EAD_country_442d2">#REF!</definedName>
    <definedName name="edc">#REF!</definedName>
    <definedName name="Enc_2">#REF!</definedName>
    <definedName name="Encumb_lia">#REF!</definedName>
    <definedName name="Encumbered">#REF!</definedName>
    <definedName name="Equity">#REF!</definedName>
    <definedName name="equty">#REF!</definedName>
    <definedName name="ER">#REF!</definedName>
    <definedName name="ESG_2_CC" localSheetId="0">#REF!</definedName>
    <definedName name="ESG_2_CC" localSheetId="2">#REF!</definedName>
    <definedName name="ESG_2_CC">#REF!</definedName>
    <definedName name="EU_AE1">#REF!</definedName>
    <definedName name="EU_AE2">#REF!</definedName>
    <definedName name="EU_AE3">#REF!</definedName>
    <definedName name="EU_CC1">#REF!</definedName>
    <definedName name="EU_CC2">#REF!</definedName>
    <definedName name="EU_CCR1">#REF!</definedName>
    <definedName name="EU_CCR2">#REF!</definedName>
    <definedName name="EU_CCR3">#REF!</definedName>
    <definedName name="EU_CCR4_A0400">#REF!</definedName>
    <definedName name="EU_CCR4_F0100">#REF!</definedName>
    <definedName name="EU_CCR4_F0200">#REF!</definedName>
    <definedName name="EU_CCR4_F0300">#REF!</definedName>
    <definedName name="EU_CCR5">#REF!</definedName>
    <definedName name="EU_CCR6">#REF!</definedName>
    <definedName name="EU_CCR8">#REF!</definedName>
    <definedName name="EU_CCyB1">#REF!</definedName>
    <definedName name="EU_CCyB2">#REF!</definedName>
    <definedName name="EU_CQ1">#REF!</definedName>
    <definedName name="EU_CQ3">#REF!</definedName>
    <definedName name="EU_CQ4">#REF!</definedName>
    <definedName name="EU_CQ5">#REF!</definedName>
    <definedName name="EU_CQ7">#REF!</definedName>
    <definedName name="EU_CR1">#REF!</definedName>
    <definedName name="EU_CR1_A">#REF!</definedName>
    <definedName name="EU_CR10.1">#REF!</definedName>
    <definedName name="EU_CR10.2">#REF!</definedName>
    <definedName name="EU_CR10.5">#REF!</definedName>
    <definedName name="EU_CR2">#REF!</definedName>
    <definedName name="EU_CR3">#REF!</definedName>
    <definedName name="EU_CR4">#REF!</definedName>
    <definedName name="EU_CR5">#REF!</definedName>
    <definedName name="EU_CR6_A">#REF!</definedName>
    <definedName name="EU_CR6_A0402">#REF!</definedName>
    <definedName name="EU_CR6_A0404">#REF!</definedName>
    <definedName name="EU_CR6_A0406">#REF!</definedName>
    <definedName name="EU_CR6_A0408">#REF!</definedName>
    <definedName name="EU_CR6_F0100">#REF!</definedName>
    <definedName name="EU_CR6_F0200">#REF!</definedName>
    <definedName name="EU_CR6_F0301">#REF!</definedName>
    <definedName name="EU_CR6_F0304">#REF!</definedName>
    <definedName name="EU_CR7_A_A_IRB">#REF!</definedName>
    <definedName name="EU_CR7_A_F_IRB">#REF!</definedName>
    <definedName name="eu_cr8" localSheetId="7">'EU CR8'!$B$8:$C$16</definedName>
    <definedName name="EU_CR8">#REF!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1">#REF!</definedName>
    <definedName name="EU_ESG_TEMP10">#REF!</definedName>
    <definedName name="EU_ESG_TEMP2">#REF!</definedName>
    <definedName name="EU_ESG_TEMP3">#REF!</definedName>
    <definedName name="EU_ESG_TEMP4">#REF!</definedName>
    <definedName name="EU_ESG_TEMP5">#REF!</definedName>
    <definedName name="EU_ESG_TEMP5_AT">#REF!</definedName>
    <definedName name="EU_ESG_TEMP5_CZ">#REF!</definedName>
    <definedName name="EU_ESG_TEMP5_HR">#REF!</definedName>
    <definedName name="EU_ESG_TEMP5_HU">#REF!</definedName>
    <definedName name="EU_ESG_TEMP5_REST">#REF!</definedName>
    <definedName name="EU_ESG_TEMP5_RO">#REF!</definedName>
    <definedName name="EU_ESG_TEMP5_SB">#REF!</definedName>
    <definedName name="EU_ESG_TEMP5_SK">#REF!</definedName>
    <definedName name="EU_ESG_TEMP5_SL">#REF!</definedName>
    <definedName name="EU_ESG_TEMP6">#REF!</definedName>
    <definedName name="EU_ESG_TEMP7">#REF!</definedName>
    <definedName name="EU_ESG_TEMP8">#REF!</definedName>
    <definedName name="EU_ESG_TEMP8_I.">#REF!</definedName>
    <definedName name="EU_ESG_TEMP8_II.">#REF!</definedName>
    <definedName name="EU_ESG_TEMP9.1">#REF!</definedName>
    <definedName name="EU_ESG_TEMP9.2">#REF!</definedName>
    <definedName name="EU_ESG_TEMP9.3">#REF!</definedName>
    <definedName name="EU_INS">#REF!</definedName>
    <definedName name="EU_INS1">#REF!</definedName>
    <definedName name="EU_INV">#REF!</definedName>
    <definedName name="EU_IRRBB1">#REF!</definedName>
    <definedName name="EU_KM1">'EU KM1'!$A$5:$G$56</definedName>
    <definedName name="EU_LI1">#REF!</definedName>
    <definedName name="EU_LI1_Assets">#REF!</definedName>
    <definedName name="EU_LI1_Liabilities">#REF!</definedName>
    <definedName name="EU_LI2" localSheetId="7">#REF!</definedName>
    <definedName name="EU_LI2" localSheetId="8">#REF!</definedName>
    <definedName name="EU_LI2">#REF!</definedName>
    <definedName name="EU_LIQ1">#REF!</definedName>
    <definedName name="EU_LIQ2">#REF!</definedName>
    <definedName name="EU_LR1">#REF!</definedName>
    <definedName name="EU_LR2">#REF!</definedName>
    <definedName name="EU_LR3">#REF!</definedName>
    <definedName name="EU_MR1" localSheetId="7">#REF!</definedName>
    <definedName name="EU_MR1" localSheetId="8">#REF!</definedName>
    <definedName name="EU_MR1">#REF!</definedName>
    <definedName name="EU_MR2_A">#REF!</definedName>
    <definedName name="EU_MR2_B">#REF!</definedName>
    <definedName name="EU_MR3">#REF!</definedName>
    <definedName name="EU_MR4">"Picture 1"</definedName>
    <definedName name="EU_OR1">#REF!</definedName>
    <definedName name="EU_OV1">'EU OV1'!$A$5:$E$46</definedName>
    <definedName name="EU_PV1">#REF!</definedName>
    <definedName name="EU_SEC1">#REF!</definedName>
    <definedName name="EU_SEC3">#REF!</definedName>
    <definedName name="EU_SEC4">#REF!</definedName>
    <definedName name="EU_SEC5">#REF!</definedName>
    <definedName name="F_438">#REF!</definedName>
    <definedName name="Fair_values">#REF!</definedName>
    <definedName name="fdsg">#REF!</definedName>
    <definedName name="FI_add">#REF!</definedName>
    <definedName name="Frequency">#REF!</definedName>
    <definedName name="GA">#REF!</definedName>
    <definedName name="GandL">#REF!</definedName>
    <definedName name="Gap_RV">#REF!</definedName>
    <definedName name="Group">#REF!</definedName>
    <definedName name="Group2">#REF!</definedName>
    <definedName name="ho">#REF!</definedName>
    <definedName name="IM">#REF!</definedName>
    <definedName name="Industry_442e">#REF!</definedName>
    <definedName name="Industry_LLP">#REF!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CR">#REF!</definedName>
    <definedName name="LGD">#REF!</definedName>
    <definedName name="LIABILITIES_EQUITY">#REF!</definedName>
    <definedName name="ll">#REF!</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V1RWA">#REF!</definedName>
    <definedName name="page_2">#REF!</definedName>
    <definedName name="PARA">#REF!</definedName>
    <definedName name="PAst_due_442g">#REF!</definedName>
    <definedName name="PCT">#REF!</definedName>
    <definedName name="PD">#REF!</definedName>
    <definedName name="PD_BT">#REF!</definedName>
    <definedName name="PD_scale">#REF!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#REF!</definedName>
    <definedName name="risk">#REF!</definedName>
    <definedName name="RP">#REF!</definedName>
    <definedName name="rrr">#REF!</definedName>
    <definedName name="RSP">#REF!</definedName>
    <definedName name="RT">#REF!</definedName>
    <definedName name="RTT">#REF!</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EBOE">#REF!</definedName>
    <definedName name="Secu_RWA">#REF!</definedName>
    <definedName name="SECU_SLSP">#REF!</definedName>
    <definedName name="SL_slotting">#REF!</definedName>
    <definedName name="ST">#REF!</definedName>
    <definedName name="T_58">#REF!</definedName>
    <definedName name="T67_exp_securitisation">#REF!</definedName>
    <definedName name="TA">#REF!</definedName>
    <definedName name="table_1" localSheetId="7">#REF!</definedName>
    <definedName name="table_1" localSheetId="8">#REF!</definedName>
    <definedName name="Table_1">#REF!</definedName>
    <definedName name="Table_13_RBCC">#REF!</definedName>
    <definedName name="Table_14">#REF!</definedName>
    <definedName name="Table_15">#REF!</definedName>
    <definedName name="Table_16">#REF!</definedName>
    <definedName name="table_2" localSheetId="7">#REF!</definedName>
    <definedName name="table_2" localSheetId="8">#REF!</definedName>
    <definedName name="Table_2">#REF!</definedName>
    <definedName name="Table_3">#REF!,#REF!</definedName>
    <definedName name="Table_3_RAS">#REF!</definedName>
    <definedName name="Table_31">#REF!</definedName>
    <definedName name="Table_35">#REF!</definedName>
    <definedName name="Table_4">#REF!,#REF!</definedName>
    <definedName name="Table_44">#REF!</definedName>
    <definedName name="Table_45">#REF!</definedName>
    <definedName name="tb_2">#REF!</definedName>
    <definedName name="tb_3">#REF!</definedName>
    <definedName name="tb_4">#REF!</definedName>
    <definedName name="TB_4_final">#REF!</definedName>
    <definedName name="TD">#REF!</definedName>
    <definedName name="TI">#REF!</definedName>
    <definedName name="TPU">#REF!</definedName>
    <definedName name="Tranche">#REF!</definedName>
    <definedName name="Tranche_2">#REF!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VAR">#REF!</definedName>
    <definedName name="write_off">#REF!</definedName>
    <definedName name="XBRL">#REF!</definedName>
    <definedName name="XX">#REF!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96" l="1"/>
  <c r="C9" i="208" s="1"/>
  <c r="G9" i="208" s="1"/>
  <c r="C3" i="196"/>
  <c r="B21" i="204"/>
  <c r="B20" i="204"/>
  <c r="F9" i="208" l="1"/>
  <c r="J9" i="208" s="1"/>
  <c r="E9" i="208"/>
  <c r="I9" i="208" s="1"/>
  <c r="D9" i="208"/>
  <c r="H9" i="208" s="1"/>
  <c r="B19" i="204"/>
  <c r="D5" i="196" l="1"/>
  <c r="C7" i="139" l="1"/>
  <c r="D7" i="139" s="1"/>
  <c r="E7" i="139" s="1"/>
  <c r="F7" i="139" s="1"/>
  <c r="G7" i="139" s="1"/>
  <c r="C4" i="196" l="1"/>
  <c r="D4" i="196" s="1"/>
  <c r="D3" i="196"/>
  <c r="B8" i="209" s="1"/>
  <c r="D2" i="196"/>
  <c r="B16" i="209" s="1"/>
  <c r="C8" i="138" l="1"/>
  <c r="D8" i="138" l="1"/>
  <c r="E8" i="138"/>
</calcChain>
</file>

<file path=xl/sharedStrings.xml><?xml version="1.0" encoding="utf-8"?>
<sst xmlns="http://schemas.openxmlformats.org/spreadsheetml/2006/main" count="414" uniqueCount="317">
  <si>
    <r>
      <rPr>
        <b/>
        <sz val="18"/>
        <color theme="3" tint="-0.499984740745262"/>
        <rFont val="Inter"/>
      </rPr>
      <t>Säule 3 Offenlegungsbericht</t>
    </r>
    <r>
      <rPr>
        <b/>
        <sz val="10"/>
        <color theme="3" tint="-0.499984740745262"/>
        <rFont val="Inter"/>
      </rPr>
      <t xml:space="preserve">
gemäß
Teil 8 der Kapitaladäquanzverordnung (Verordnung (EU) Nr. 575/2013 – CRR)
Durchführungsverordnung (EU) 2024/3172 (EBA Pillar 3 ITS)</t>
    </r>
  </si>
  <si>
    <t xml:space="preserve">Stichtag: </t>
  </si>
  <si>
    <t>Inhaltsverzeichnis</t>
  </si>
  <si>
    <t>Übersicht und Links zu allen Offenlegungsinformationen nach den unten aufgeführten Kapiteln:</t>
  </si>
  <si>
    <t>Zusatzinformationen</t>
  </si>
  <si>
    <t>Die Steiermärkische Bank und Sparkassen AG als bedeutendes Tochterunternehmen der Erste Group Bank AG wurde als Systemrelevantes Institut im Sinne des § 23c Abs.1 BWG eingestuft und unterliegt gemäß Artikel 13 den Offenlegungs-vorschriften des Teils 8 der Verordnung (EU) Nr. 575/2013 (CRR) samt ergänzende Verordnung (EU) 2019/876 (CRR 2).
Gemäß Artikel 13 Abs 1 CRR und Artikel 6 Absatz 1 CRR einschließlich der Änderungsverordnung (EU) 2019/876 veröffentlicht die Steiermärkische Bank und Sparkassen AG Sparkasse auf teilkonsolidierter Basis (Steiermärkische Sparkasse-Konzern) und im Fall von liquiditätsbezogenen Themen sowie hinsichtlich den Bestimmungen zum internen MREL auf Einzelinstitutsbasis (Steiermärkische Sparkasse).
Die Erstellung des Offenlegungsberichtes erfolgte in Übereinstimmung mit der STMK Group Disclosure Policy, die durch den Vorstand beschlossen wurde. Die Überprüfung der Vollständigkeit und Einhaltung der geltenden Anforderungen erfolgt durch das Strategische Risikomanagement.
Der Offenlegungsbericht zum Quartalsstichtag wurde seitens Bereichsleitung Strategisches Risikomanagement bestätigt.</t>
  </si>
  <si>
    <t>Ref date</t>
  </si>
  <si>
    <t>Jän</t>
  </si>
  <si>
    <t>Previous quarter</t>
  </si>
  <si>
    <t>Feb</t>
  </si>
  <si>
    <t>Previous half-year</t>
  </si>
  <si>
    <t>Mär</t>
  </si>
  <si>
    <t>Previous year-end</t>
  </si>
  <si>
    <t>Apr</t>
  </si>
  <si>
    <t>Mai</t>
  </si>
  <si>
    <t>Jun</t>
  </si>
  <si>
    <t>Jul</t>
  </si>
  <si>
    <t>Aug</t>
  </si>
  <si>
    <t>Sep</t>
  </si>
  <si>
    <t>Okt</t>
  </si>
  <si>
    <t>Nov</t>
  </si>
  <si>
    <t>Dez</t>
  </si>
  <si>
    <t>Offenlegung von Schlüsselparametern und Übersicht über die risikogewichteten Positionsbeträge</t>
  </si>
  <si>
    <t>CRR refference:</t>
  </si>
  <si>
    <t>EU OV1</t>
  </si>
  <si>
    <t>Übersicht über die Gesamtrisikobeträge</t>
  </si>
  <si>
    <t>Artikel 438 (d)</t>
  </si>
  <si>
    <t>EU KM1</t>
  </si>
  <si>
    <t>Schlüsselparameter</t>
  </si>
  <si>
    <t>Artikel 447 (a) to (g) and Artikel 438 (b)</t>
  </si>
  <si>
    <t>EU CMS1</t>
  </si>
  <si>
    <t>Meldebogen EU CMS1 – Vergleich der modellierten und standardisierten risikogewichteten Positionsbeträge auf Risikoeben</t>
  </si>
  <si>
    <t>Article 438 (da)</t>
  </si>
  <si>
    <t>EU CMS2</t>
  </si>
  <si>
    <t>Meldebogen EU CMS2 – Vergleich der modellierten und standardisierten risikogewichteten Positionsbeträge für das
Kreditrisiko auf Ebene der Anlageklassen</t>
  </si>
  <si>
    <t>Offenlegung der Anwendung des IRB-Ansatzes auf Kreditrisiken</t>
  </si>
  <si>
    <t>EU CR8</t>
  </si>
  <si>
    <t xml:space="preserve">RWEA-Flussrechnung der Kreditrisiken gemäß IRB-Ansatz </t>
  </si>
  <si>
    <t xml:space="preserve">Article 438 (h) </t>
  </si>
  <si>
    <t>Offenlegung von Liquiditätsanforderungen</t>
  </si>
  <si>
    <t>EU LIQ1 incl. LIQB</t>
  </si>
  <si>
    <t>Quantitative Angaben zur LCR</t>
  </si>
  <si>
    <t>Article 451a(2)</t>
  </si>
  <si>
    <t>&lt;- zurück</t>
  </si>
  <si>
    <t>EU OV1 – Übersicht über die Gesamtrisikobeträge</t>
  </si>
  <si>
    <t>in EUR Mio.</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</si>
  <si>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</si>
  <si>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</si>
  <si>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</si>
  <si>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</si>
  <si>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</si>
  <si>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</si>
  <si>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</si>
  <si>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</si>
  <si>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</si>
  <si>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</si>
  <si>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</si>
  <si>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</si>
  <si>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</si>
  <si>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</si>
  <si>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</si>
  <si>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</si>
  <si>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</si>
  <si>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</si>
  <si>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</si>
  <si>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</si>
  <si>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</si>
  <si>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</si>
  <si>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</si>
  <si>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</si>
  <si>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9</t>
  </si>
  <si>
    <t>Davon: Sonstiges CCR</t>
  </si>
  <si>
    <t>10</t>
  </si>
  <si>
    <t xml:space="preserve"> Risikos einer Anpassung der Kreditbewertung – CVA-Risiko</t>
  </si>
  <si>
    <t>EU 10a</t>
  </si>
  <si>
    <t>Davon: Standardansatz (SA)</t>
  </si>
  <si>
    <t>EU 10b</t>
  </si>
  <si>
    <t>Davon: Basisansatz (F-BA und R-BA)</t>
  </si>
  <si>
    <t>EU 10c</t>
  </si>
  <si>
    <t>Davon: Vereinfachter Ansatz</t>
  </si>
  <si>
    <t>11</t>
  </si>
  <si>
    <t>Entfällt</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</si>
  <si>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</si>
  <si>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</si>
  <si>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</si>
  <si>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</si>
  <si>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</si>
  <si>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</si>
  <si>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</si>
  <si>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</si>
  <si>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</si>
  <si>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</si>
  <si>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</si>
  <si>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</si>
  <si>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</si>
  <si>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</si>
  <si>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</si>
  <si>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</si>
  <si>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</si>
  <si>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</si>
  <si>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Davon: Alternativer Standardansatz (A-SA)</t>
  </si>
  <si>
    <t>EU 21a</t>
  </si>
  <si>
    <t>Davon: Vereinfachter Standardansatz (S-SA)</t>
  </si>
  <si>
    <t>22</t>
  </si>
  <si>
    <t>Davon: Alternativer auf einem internen Modell beruhender Ansatz (A-IMA)</t>
  </si>
  <si>
    <t>EU 22a</t>
  </si>
  <si>
    <t>Großkredite</t>
  </si>
  <si>
    <t>Reklassifizierungen zwischen Handels- und Anlagebüchern</t>
  </si>
  <si>
    <t xml:space="preserve">Operationelles Risiko </t>
  </si>
  <si>
    <t>EU 24a</t>
  </si>
  <si>
    <t>Risikopositionen in Kryptowerten</t>
  </si>
  <si>
    <t>25</t>
  </si>
  <si>
    <t>Beträge unter den Abzugsschwellenwerten
(mit einem Risikogewicht von 250 %)</t>
  </si>
  <si>
    <t>26</t>
  </si>
  <si>
    <t>Angewandter Output-Floor (in %)</t>
  </si>
  <si>
    <t>27</t>
  </si>
  <si>
    <t>Floor-Anpassung (vor Anwendung der vorläufigen Obergrenze)</t>
  </si>
  <si>
    <t>28</t>
  </si>
  <si>
    <t>Floor-Anpassung (nach Anwendung der vorläufigen Obergrenze)</t>
  </si>
  <si>
    <t>29</t>
  </si>
  <si>
    <t>Gesamt</t>
  </si>
  <si>
    <t>EU KM1 - Schlüsselparameter</t>
  </si>
  <si>
    <t>d</t>
  </si>
  <si>
    <t>e</t>
  </si>
  <si>
    <t>Verfügbare Eigenmittel (Beträge)</t>
  </si>
  <si>
    <t xml:space="preserve">Hartes Kernkapital (CET1) </t>
  </si>
  <si>
    <t xml:space="preserve">Kernkapital (T1) </t>
  </si>
  <si>
    <t xml:space="preserve">Gesamtkapital </t>
  </si>
  <si>
    <t>Risikogewichtete Positionsbeträge</t>
  </si>
  <si>
    <t>Gesamtrisikobetrag</t>
  </si>
  <si>
    <t>4a</t>
  </si>
  <si>
    <t>Gesamtrisikoposition ohne Untergrenze</t>
  </si>
  <si>
    <t>na</t>
  </si>
  <si>
    <t>Kapitalquoten (in % des risikogewichteten Positionsbetrags)</t>
  </si>
  <si>
    <t>Harte Kernkapitalquote (CET1-Quote) (%)</t>
  </si>
  <si>
    <t>5b</t>
  </si>
  <si>
    <t>Harte Kernkapitalquote unter Berücksichtigung des TREA ohne Untergrenze (in %)</t>
  </si>
  <si>
    <t>Kernkapitalquote (%)</t>
  </si>
  <si>
    <t>6b</t>
  </si>
  <si>
    <t>Kernkapitalquote unter Berücksichtigung des TREA ohne Untergrenze (in %)</t>
  </si>
  <si>
    <t>Gesamtkapitalquote (%)</t>
  </si>
  <si>
    <t>7b</t>
  </si>
  <si>
    <t>Gesamtkapitalquote unter Berücksichtigung des TREA ohne Untergrenze (in %)</t>
  </si>
  <si>
    <t>Zusätzliche Eigenmittelanforderungen für andere Risiken als das Risiko einer übermäßigen Verschuldung (in % des risikogewichteten Positionsbetrags)</t>
  </si>
  <si>
    <t>EU 7d</t>
  </si>
  <si>
    <t xml:space="preserve">Zusätzliche Eigenmittelanforderungen für andere Risiken als das Risiko einer übermäßigen Verschuldung (%)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</si>
  <si>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</si>
  <si>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</si>
  <si>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</si>
  <si>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</si>
  <si>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</si>
  <si>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</si>
  <si>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</si>
  <si>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</si>
  <si>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</si>
  <si>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</si>
  <si>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</si>
  <si>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</si>
  <si>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</si>
  <si>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</si>
  <si>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</si>
  <si>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</si>
  <si>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</si>
  <si>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</si>
  <si>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</si>
  <si>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</si>
  <si>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</si>
  <si>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</si>
  <si>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EU 14a</t>
  </si>
  <si>
    <t xml:space="preserve">Zusätzliche Eigenmittelanforderungen für das Risiko einer übermäßigen Verschuldung (%) </t>
  </si>
  <si>
    <t>EU 14b</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</si>
  <si>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</si>
  <si>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</si>
  <si>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</si>
  <si>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</si>
  <si>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</si>
  <si>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</si>
  <si>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</si>
  <si>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</si>
  <si>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</si>
  <si>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</si>
  <si>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</si>
  <si>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</si>
  <si>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</si>
  <si>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</si>
  <si>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</si>
  <si>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</si>
  <si>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</si>
  <si>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</si>
  <si>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</si>
  <si>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EU CMS1 – Comparison of modelled and standardised risk weighted exposure amounts at risk level</t>
  </si>
  <si>
    <t>in EUR mn</t>
  </si>
  <si>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</si>
  <si>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</si>
  <si>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</si>
  <si>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</si>
  <si>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</si>
  <si>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</si>
  <si>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</si>
  <si>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</si>
  <si>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Gegenparteiausfallrisiko</t>
  </si>
  <si>
    <t>Anpassung der Kreditbewertung</t>
  </si>
  <si>
    <t>Verbriefungspositionen im Anlagebuch</t>
  </si>
  <si>
    <t>Marktrisiko</t>
  </si>
  <si>
    <t>Operationelles Risiko</t>
  </si>
  <si>
    <t>Sonstige risikogewichtete Positionsbeträge</t>
  </si>
  <si>
    <t>Insgesamt</t>
  </si>
  <si>
    <t>EU CMS2 – Comparison of modelled and standardised risk weighted exposure amounts for credit risk at asset class level</t>
  </si>
  <si>
    <t>Risk weighted exposure amounts (RWEAs)</t>
  </si>
  <si>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</si>
  <si>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</si>
  <si>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</si>
  <si>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</si>
  <si>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</si>
  <si>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 xml:space="preserve"> Regionale oder lokale Gebietskörperschaften </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</si>
  <si>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</si>
  <si>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</si>
  <si>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</si>
  <si>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</si>
  <si>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</si>
  <si>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</si>
  <si>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</si>
  <si>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</si>
  <si>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</si>
  <si>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</si>
  <si>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</si>
  <si>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</si>
  <si>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</si>
  <si>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</si>
  <si>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</si>
  <si>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</si>
  <si>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</si>
  <si>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</si>
  <si>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</si>
  <si>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</si>
  <si>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</si>
  <si>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</si>
  <si>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</si>
  <si>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</si>
  <si>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</si>
  <si>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</si>
  <si>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6.2</t>
  </si>
  <si>
    <t>Davon: Mengengeschäft – Wohnimmobilienbesichert</t>
  </si>
  <si>
    <t>EU 7a</t>
  </si>
  <si>
    <t>Nach SA als durch Immobilien besicherte und ADC-Risikopositionen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</si>
  <si>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</si>
  <si>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</si>
  <si>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</si>
  <si>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</si>
  <si>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</si>
  <si>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</si>
  <si>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</si>
  <si>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</si>
  <si>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t xml:space="preserve">EU CR8 – RWEA-Flussrechnung der Kreditrisiken gemäß IRB-Ansatz </t>
  </si>
  <si>
    <t>Risikogewichteter Positionsbetrag</t>
  </si>
  <si>
    <t>Umfang der Vermögenswerte (+/-)</t>
  </si>
  <si>
    <t>Qualität der Vermögenswerte (+/-)</t>
  </si>
  <si>
    <t>Modellaktualisierungen (+/-)</t>
  </si>
  <si>
    <t>Methoden und Politik (+/-)</t>
  </si>
  <si>
    <t>Erwerb und Veräußerung (+/-)</t>
  </si>
  <si>
    <t>Wechselkursschwankungen (+/-)</t>
  </si>
  <si>
    <t>Sonstige (+/-)</t>
  </si>
  <si>
    <t>EU LIQ1 - Quantitative Angaben zur LCR</t>
  </si>
  <si>
    <t>Konsolidierungskreis: Einzelinstitut</t>
  </si>
  <si>
    <t>f</t>
  </si>
  <si>
    <t>g</t>
  </si>
  <si>
    <t>h</t>
  </si>
  <si>
    <t>Ungewichteter Gesamtwert (Durchschnitt)</t>
  </si>
  <si>
    <t>Gewichteter Gesamtwert (Durchschnitt)</t>
  </si>
  <si>
    <t>Quartal endet am (TT. Monat JJJJ)</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</si>
  <si>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</si>
  <si>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</si>
  <si>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</si>
  <si>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</si>
  <si>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</si>
  <si>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</si>
  <si>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</si>
  <si>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</si>
  <si>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</si>
  <si>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</si>
  <si>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</si>
  <si>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</si>
  <si>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</si>
  <si>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</si>
  <si>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</si>
  <si>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</si>
  <si>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</si>
  <si>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</si>
  <si>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</si>
  <si>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</si>
  <si>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</si>
  <si>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</si>
  <si>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</si>
  <si>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</si>
  <si>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</si>
  <si>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</si>
  <si>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</si>
  <si>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</si>
  <si>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EU-20a</t>
  </si>
  <si>
    <t>Vollständig ausgenommene Zuflüsse</t>
  </si>
  <si>
    <t>EU-20b</t>
  </si>
  <si>
    <t>Zuflüsse mit der Obergrenze von 90 %</t>
  </si>
  <si>
    <t>EU-20c</t>
  </si>
  <si>
    <t>Zuflüsse mit der Obergrenze von 75 %</t>
  </si>
  <si>
    <t xml:space="preserve">BEREINIGTER GESAMTWERT </t>
  </si>
  <si>
    <t>EU-21</t>
  </si>
  <si>
    <t>LIQUIDITÄTSPUFFER</t>
  </si>
  <si>
    <t>GESAMTE NETTOMITTELABFLÜSSE</t>
  </si>
  <si>
    <t>23</t>
  </si>
  <si>
    <t>LIQUIDITÄTSDECKUNGSQUOTE</t>
  </si>
  <si>
    <t>Die Zusammensetzung von Liquiditätspuffern und Finanzierungsquellen sind in einem umfangreichen Regelwerk festgelegt. Ein Monitoring in der entsprechenden Granularität erfolgt monatlich mittels der ALMM Berichte.</t>
  </si>
  <si>
    <t>Die Steiermärkische Sparkasse weist eine stabile Entwicklung der Kundeneinlagen im dargestellten Zeithorizont auf. Das Institut weist einen signifikanten Liquiditätspuffer vor, der die LCR weit über den internen und externen Limits hält.</t>
  </si>
  <si>
    <t>Sprünge in den HQLA bzw. Zuflüssen mit signifikanten Auswirkungen auf die LCR Ratio werden durch Umbuchungen der frei verfügbaren Liquidität von Platzierungen beim Zentralinstitut Erste Group Bank (dargestellt in den Zuflüssen) und der Zentralbank (dargestellt in den HQLA) erklärt.</t>
  </si>
  <si>
    <t>Die Steiermärkische Sparkasse refinanziert sich zu einem Großteil aus Einlagen von Retail- und Kommerzkunden und besitzt somit ein breite gestreute Einlagenbasis. Das Institut weist daher eine breit gestreute und geringe Konzentration in ihren Finanzierungsquellen auf.</t>
  </si>
  <si>
    <t>Hochwertige liquide verfügbare Vermögenswerte (HQLA) sind fast ausschließlich Level 1 Aktiva und setzen sich aus hochliquiden Wertpapieren und Einlagen beim Zentralinstitut und der Zentralbank zusammen.</t>
  </si>
  <si>
    <t>Risikopositionen aus Derivaten und potenzielle Sicherheitenanforderungen sind in der Berechnung der LCR berücksichtigt. Die Auswirkung auf die LCR ist nicht signifikant.</t>
  </si>
  <si>
    <t>Signifikante Währungen für die Liquiditätsrisikokennzahlen sind die Heimwährungen der Einzelinstitute und Euro für alle Institute im Steiermärkische Sparkasse-Konzern.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</si>
</sst>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0_-;\-* #,##0.0_-;_-* &quot;-&quot;??_-;_-@_-"/>
    <numFmt numFmtId="166" formatCode="_-* #,##0.0_-;\-* #,##0.0_-;_-* &quot;-&quot;?_-;_-@_-"/>
    <numFmt numFmtId="167" formatCode="mmm"/>
    <numFmt numFmtId="168" formatCode="#,##0.0,,"/>
    <numFmt numFmtId="169" formatCode="#,##0.0"/>
  </numFmts>
  <fonts count="51">
    <font>
      <sz val="10"/>
      <color theme="1"/>
      <name val="Arial"/>
      <family val="2"/>
    </font>
    <font>
      <b/>
      <sz val="10"/>
      <color theme="1"/>
      <name val="Arial"/>
      <family val="2"/>
    </font>
    <font>
      <u/>
      <sz val="10"/>
      <color theme="10"/>
      <name val="Arial"/>
      <family val="2"/>
    </font>
    <font>
      <sz val="11"/>
      <color theme="1"/>
      <name val="Calibri"/>
      <family val="2"/>
      <scheme val="minor"/>
    </font>
    <font>
      <sz val="10"/>
      <name val="Arial"/>
      <family val="2"/>
    </font>
    <font>
      <sz val="10"/>
      <color theme="1"/>
      <name val="Arial"/>
      <family val="2"/>
    </font>
    <font>
      <sz val="10"/>
      <color rgb="FFFF0000"/>
      <name val="Arial"/>
      <family val="2"/>
    </font>
    <font>
      <u/>
      <sz val="11"/>
      <color theme="10"/>
      <name val="Calibri"/>
      <family val="2"/>
      <scheme val="minor"/>
    </font>
    <font>
      <sz val="11"/>
      <color theme="1"/>
      <name val="Calibri"/>
      <family val="2"/>
      <charset val="238"/>
      <scheme val="minor"/>
    </font>
    <font>
      <b/>
      <sz val="10"/>
      <name val="Arial"/>
      <family val="2"/>
    </font>
    <font>
      <b/>
      <sz val="12"/>
      <name val="Arial"/>
      <family val="2"/>
    </font>
    <font>
      <sz val="11"/>
      <name val="Arial"/>
      <family val="2"/>
    </font>
    <font>
      <b/>
      <sz val="20"/>
      <name val="Arial"/>
      <family val="2"/>
    </font>
    <font>
      <sz val="11"/>
      <color theme="3" tint="-0.499984740745262"/>
      <name val="Arial"/>
      <family val="2"/>
    </font>
    <font>
      <sz val="11"/>
      <color indexed="8"/>
      <name val="Calibri"/>
      <family val="2"/>
      <scheme val="minor"/>
    </font>
    <font>
      <sz val="10"/>
      <color indexed="8"/>
      <name val="Helvetica Neue"/>
    </font>
    <font>
      <sz val="10"/>
      <color rgb="FF9C0006"/>
      <name val="Arial"/>
      <family val="2"/>
    </font>
    <font>
      <b/>
      <sz val="14"/>
      <color indexed="8"/>
      <name val="Arial"/>
      <family val="2"/>
    </font>
    <font>
      <sz val="10"/>
      <color indexed="8"/>
      <name val="Arial"/>
      <family val="2"/>
    </font>
    <font>
      <i/>
      <sz val="10"/>
      <color theme="3" tint="-0.499984740745262"/>
      <name val="Arial"/>
      <family val="2"/>
    </font>
    <font>
      <b/>
      <sz val="10"/>
      <color indexed="8"/>
      <name val="Arial"/>
      <family val="2"/>
    </font>
    <font>
      <b/>
      <sz val="10"/>
      <color theme="3" tint="-0.499984740745262"/>
      <name val="Arial"/>
      <family val="2"/>
    </font>
    <font>
      <sz val="10"/>
      <color theme="3" tint="-0.499984740745262"/>
      <name val="Arial"/>
      <family val="2"/>
    </font>
    <font>
      <i/>
      <sz val="10"/>
      <color indexed="8"/>
      <name val="Arial"/>
      <family val="2"/>
    </font>
    <font>
      <sz val="10"/>
      <color indexed="60"/>
      <name val="Arial"/>
      <family val="2"/>
    </font>
    <font>
      <i/>
      <sz val="10"/>
      <color indexed="10"/>
      <name val="Arial"/>
      <family val="2"/>
    </font>
    <font>
      <b/>
      <i/>
      <sz val="10"/>
      <color theme="3" tint="-0.499984740745262"/>
      <name val="Arial"/>
      <family val="2"/>
    </font>
    <font>
      <b/>
      <sz val="11"/>
      <color rgb="FFFF0000"/>
      <name val="Arial"/>
      <family val="2"/>
    </font>
    <font>
      <b/>
      <sz val="11"/>
      <name val="Arial"/>
      <family val="2"/>
    </font>
    <font>
      <sz val="11"/>
      <color indexed="8"/>
      <name val="Arial"/>
      <family val="2"/>
    </font>
    <font>
      <b/>
      <sz val="10"/>
      <color theme="3" tint="-0.499984740745262"/>
      <name val="Inter"/>
    </font>
    <font>
      <b/>
      <sz val="18"/>
      <color theme="3" tint="-0.499984740745262"/>
      <name val="Inter"/>
    </font>
    <font>
      <sz val="10"/>
      <color theme="1"/>
      <name val="Inter"/>
    </font>
    <font>
      <sz val="12"/>
      <color theme="3" tint="-0.499984740745262"/>
      <name val="Inter"/>
    </font>
    <font>
      <sz val="10"/>
      <color theme="3" tint="-0.499984740745262"/>
      <name val="Inter"/>
    </font>
    <font>
      <b/>
      <i/>
      <u/>
      <sz val="12"/>
      <color theme="3" tint="-0.499984740745262"/>
      <name val="Inter"/>
    </font>
    <font>
      <b/>
      <sz val="9"/>
      <color theme="3" tint="-0.499984740745262"/>
      <name val="Inter"/>
    </font>
    <font>
      <u/>
      <sz val="9"/>
      <color theme="3" tint="-0.499984740745262"/>
      <name val="Inter"/>
    </font>
    <font>
      <sz val="9"/>
      <color theme="3" tint="-0.499984740745262"/>
      <name val="Inter"/>
    </font>
    <font>
      <b/>
      <sz val="9"/>
      <name val="Inter"/>
    </font>
    <font>
      <sz val="9"/>
      <color indexed="8"/>
      <name val="Inter"/>
    </font>
    <font>
      <u/>
      <sz val="9"/>
      <color theme="10"/>
      <name val="Inter"/>
    </font>
    <font>
      <sz val="9"/>
      <name val="Inter"/>
    </font>
    <font>
      <b/>
      <sz val="11"/>
      <name val="Calibri"/>
      <family val="2"/>
      <scheme val="minor"/>
    </font>
    <font>
      <sz val="11"/>
      <name val="Calibri"/>
      <family val="2"/>
      <scheme val="minor"/>
    </font>
    <font>
      <i/>
      <sz val="10"/>
      <color rgb="FF000000"/>
      <name val="Arial"/>
      <family val="2"/>
    </font>
    <font>
      <sz val="10"/>
      <color rgb="FF000000"/>
      <name val="Arial"/>
      <family val="2"/>
    </font>
    <font>
      <b/>
      <sz val="11"/>
      <color rgb="FF000000"/>
      <name val="Calibri"/>
      <family val="2"/>
    </font>
    <font>
      <sz val="11"/>
      <color rgb="FF000000"/>
      <name val="Calibri"/>
      <family val="2"/>
    </font>
    <font>
      <sz val="9"/>
      <color rgb="FF000000"/>
      <name val="Segoe UI"/>
      <family val="2"/>
    </font>
    <font>
      <b/>
      <sz val="10"/>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9"/>
        <bgColor indexed="64"/>
      </patternFill>
    </fill>
    <fill>
      <patternFill patternType="solid">
        <fgColor rgb="FFFFFFCC"/>
      </patternFill>
    </fill>
    <fill>
      <patternFill patternType="solid">
        <fgColor rgb="FFFFC7CE"/>
      </patternFill>
    </fill>
    <fill>
      <patternFill patternType="solid">
        <fgColor rgb="FFFFFFFF"/>
      </patternFill>
    </fill>
    <fill>
      <patternFill patternType="solid">
        <fgColor rgb="FFFFFFFF"/>
        <bgColor rgb="FF000000"/>
      </patternFill>
    </fill>
    <fill>
      <patternFill patternType="solid">
        <fgColor theme="0" tint="-0.34998626667073579"/>
        <bgColor rgb="FF000000"/>
      </patternFill>
    </fill>
    <fill>
      <patternFill patternType="solid">
        <fgColor theme="0" tint="-0.34998626667073579"/>
        <bgColor indexed="64"/>
      </patternFill>
    </fill>
    <fill>
      <patternFill patternType="solid">
        <fgColor rgb="FFFFFFFF"/>
        <bgColor indexed="64"/>
      </patternFill>
    </fill>
  </fills>
  <borders count="22">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46">
    <xf numFmtId="0" fontId="0" fillId="0" borderId="0"/>
    <xf numFmtId="0" fontId="2" fillId="0" borderId="0" applyNumberFormat="0" applyFill="0" applyBorder="0" applyAlignment="0" applyProtection="0"/>
    <xf numFmtId="0" fontId="3" fillId="0" borderId="0"/>
    <xf numFmtId="0" fontId="4" fillId="0" borderId="0">
      <alignment vertical="center"/>
    </xf>
    <xf numFmtId="3" fontId="4" fillId="5" borderId="3" applyFont="0">
      <alignment horizontal="right" vertical="center"/>
      <protection locked="0"/>
    </xf>
    <xf numFmtId="0" fontId="8" fillId="0" borderId="0"/>
    <xf numFmtId="0" fontId="7" fillId="0" borderId="0" applyNumberFormat="0" applyFill="0" applyBorder="0" applyAlignment="0" applyProtection="0"/>
    <xf numFmtId="0" fontId="4" fillId="0" borderId="0">
      <alignment vertical="center"/>
    </xf>
    <xf numFmtId="9" fontId="3" fillId="0" borderId="0" applyFont="0" applyFill="0" applyBorder="0" applyAlignment="0" applyProtection="0"/>
    <xf numFmtId="0" fontId="12" fillId="6" borderId="14" applyNumberFormat="0" applyFill="0" applyBorder="0" applyAlignment="0" applyProtection="0">
      <alignment horizontal="left"/>
    </xf>
    <xf numFmtId="0" fontId="10" fillId="0" borderId="0" applyNumberFormat="0" applyFill="0" applyBorder="0" applyAlignment="0" applyProtection="0"/>
    <xf numFmtId="0" fontId="4" fillId="0" borderId="0"/>
    <xf numFmtId="0" fontId="4" fillId="0" borderId="0"/>
    <xf numFmtId="0" fontId="14" fillId="0" borderId="0"/>
    <xf numFmtId="0" fontId="15" fillId="0" borderId="0" applyNumberFormat="0" applyFill="0" applyBorder="0" applyProtection="0">
      <alignment vertical="top" wrapText="1"/>
    </xf>
    <xf numFmtId="0" fontId="3" fillId="0" borderId="0"/>
    <xf numFmtId="43" fontId="3" fillId="0" borderId="0" applyFont="0" applyFill="0" applyBorder="0" applyAlignment="0" applyProtection="0"/>
    <xf numFmtId="0" fontId="4" fillId="0" borderId="0"/>
    <xf numFmtId="0" fontId="4" fillId="0" borderId="0"/>
    <xf numFmtId="0" fontId="9" fillId="0" borderId="0" applyNumberFormat="0" applyFill="0" applyAlignment="0" applyProtection="0"/>
    <xf numFmtId="0" fontId="9" fillId="0" borderId="15" applyNumberFormat="0" applyFont="0" applyFill="0" applyBorder="0" applyAlignment="0" applyProtection="0"/>
    <xf numFmtId="43" fontId="5" fillId="0" borderId="0" applyFont="0" applyFill="0" applyBorder="0" applyAlignment="0" applyProtection="0"/>
    <xf numFmtId="49" fontId="9" fillId="0" borderId="5" applyNumberFormat="0" applyFill="0" applyAlignment="0" applyProtection="0"/>
    <xf numFmtId="49" fontId="9" fillId="0" borderId="5" applyNumberFormat="0" applyFill="0" applyAlignment="0" applyProtection="0"/>
    <xf numFmtId="0" fontId="9" fillId="0" borderId="0" applyNumberFormat="0" applyFill="0" applyAlignment="0" applyProtection="0"/>
    <xf numFmtId="0" fontId="4" fillId="0" borderId="0"/>
    <xf numFmtId="0" fontId="4" fillId="0" borderId="0"/>
    <xf numFmtId="0" fontId="4" fillId="0" borderId="0"/>
    <xf numFmtId="0" fontId="4" fillId="0" borderId="0"/>
    <xf numFmtId="0" fontId="3" fillId="7" borderId="16" applyNumberFormat="0" applyFont="0" applyAlignment="0" applyProtection="0"/>
    <xf numFmtId="0" fontId="16" fillId="8" borderId="0" applyNumberFormat="0" applyBorder="0" applyAlignment="0" applyProtection="0"/>
    <xf numFmtId="0" fontId="1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9" fillId="6" borderId="7" applyFont="0" applyBorder="0">
      <alignment horizontal="center" wrapText="1"/>
    </xf>
    <xf numFmtId="0" fontId="2" fillId="0" borderId="0" applyNumberFormat="0" applyFill="0" applyBorder="0" applyAlignment="0" applyProtection="0"/>
    <xf numFmtId="9" fontId="5" fillId="0" borderId="0" applyFont="0" applyFill="0" applyBorder="0" applyAlignment="0" applyProtection="0"/>
  </cellStyleXfs>
  <cellXfs count="204">
    <xf numFmtId="0" fontId="0" fillId="0" borderId="0" xfId="0"/>
    <xf numFmtId="0" fontId="1" fillId="0" borderId="0" xfId="2" applyFont="1"/>
    <xf numFmtId="0" fontId="1" fillId="0" borderId="0" xfId="2" applyFont="1" applyAlignment="1">
      <alignment wrapText="1"/>
    </xf>
    <xf numFmtId="0" fontId="5" fillId="0" borderId="0" xfId="2" applyFont="1" applyAlignment="1">
      <alignment vertical="center"/>
    </xf>
    <xf numFmtId="0" fontId="1" fillId="0" borderId="3" xfId="2" applyFont="1" applyBorder="1" applyAlignment="1">
      <alignment horizontal="center" vertical="center"/>
    </xf>
    <xf numFmtId="0" fontId="5" fillId="0" borderId="3" xfId="2" applyFont="1" applyBorder="1" applyAlignment="1">
      <alignment horizontal="center" vertical="center"/>
    </xf>
    <xf numFmtId="0" fontId="2" fillId="0" borderId="0" xfId="1"/>
    <xf numFmtId="0" fontId="18" fillId="0" borderId="0" xfId="31" applyFont="1"/>
    <xf numFmtId="0" fontId="17" fillId="9" borderId="0" xfId="31" applyFill="1" applyAlignment="1">
      <alignment horizontal="left" vertical="center"/>
    </xf>
    <xf numFmtId="0" fontId="17" fillId="9" borderId="0" xfId="31" applyFill="1" applyAlignment="1">
      <alignment vertical="center"/>
    </xf>
    <xf numFmtId="0" fontId="18" fillId="9" borderId="0" xfId="31" applyFont="1" applyFill="1" applyAlignment="1">
      <alignment horizontal="center" wrapText="1"/>
    </xf>
    <xf numFmtId="165" fontId="19" fillId="9" borderId="0" xfId="32" applyNumberFormat="1" applyFont="1" applyFill="1" applyAlignment="1">
      <alignment horizontal="right" wrapText="1"/>
    </xf>
    <xf numFmtId="0" fontId="20" fillId="9" borderId="3" xfId="31" applyFont="1" applyFill="1" applyBorder="1" applyAlignment="1">
      <alignment horizontal="center" vertical="center" wrapText="1"/>
    </xf>
    <xf numFmtId="14" fontId="21" fillId="9" borderId="3" xfId="31" applyNumberFormat="1" applyFont="1" applyFill="1" applyBorder="1" applyAlignment="1">
      <alignment horizontal="center" vertical="center" wrapText="1"/>
    </xf>
    <xf numFmtId="0" fontId="18" fillId="9" borderId="3" xfId="31" applyFont="1" applyFill="1" applyBorder="1" applyAlignment="1">
      <alignment horizontal="center" vertical="center" wrapText="1"/>
    </xf>
    <xf numFmtId="0" fontId="18" fillId="9" borderId="9" xfId="31" applyFont="1" applyFill="1" applyBorder="1" applyAlignment="1">
      <alignment horizontal="left" vertical="center" wrapText="1"/>
    </xf>
    <xf numFmtId="166" fontId="18" fillId="0" borderId="0" xfId="31" applyNumberFormat="1" applyFont="1"/>
    <xf numFmtId="0" fontId="17" fillId="0" borderId="0" xfId="31"/>
    <xf numFmtId="0" fontId="17" fillId="9" borderId="0" xfId="31" applyFill="1" applyAlignment="1">
      <alignment horizontal="left" vertical="center" wrapText="1"/>
    </xf>
    <xf numFmtId="0" fontId="17" fillId="9" borderId="10" xfId="31" applyFill="1" applyBorder="1" applyAlignment="1">
      <alignment horizontal="left" vertical="center" wrapText="1"/>
    </xf>
    <xf numFmtId="0" fontId="17" fillId="9" borderId="11" xfId="31" applyFill="1" applyBorder="1" applyAlignment="1">
      <alignment horizontal="left" vertical="center" wrapText="1"/>
    </xf>
    <xf numFmtId="0" fontId="18" fillId="0" borderId="3" xfId="31" applyFont="1" applyBorder="1" applyAlignment="1">
      <alignment horizontal="center" vertical="center"/>
    </xf>
    <xf numFmtId="165" fontId="22" fillId="9" borderId="3" xfId="32" applyNumberFormat="1" applyFont="1" applyFill="1" applyBorder="1" applyAlignment="1">
      <alignment horizontal="center" vertical="center" wrapText="1"/>
    </xf>
    <xf numFmtId="0" fontId="20" fillId="2" borderId="3" xfId="31" applyFont="1" applyFill="1" applyBorder="1" applyAlignment="1">
      <alignment horizontal="left" vertical="center" wrapText="1"/>
    </xf>
    <xf numFmtId="0" fontId="20" fillId="2" borderId="8" xfId="31" applyFont="1" applyFill="1" applyBorder="1" applyAlignment="1">
      <alignment horizontal="left" vertical="center" wrapText="1"/>
    </xf>
    <xf numFmtId="0" fontId="20" fillId="2" borderId="7" xfId="31" applyFont="1" applyFill="1" applyBorder="1" applyAlignment="1">
      <alignment vertical="center" wrapText="1"/>
    </xf>
    <xf numFmtId="0" fontId="20" fillId="2" borderId="8" xfId="31" applyFont="1" applyFill="1" applyBorder="1" applyAlignment="1">
      <alignment vertical="center" wrapText="1"/>
    </xf>
    <xf numFmtId="0" fontId="20" fillId="2" borderId="9" xfId="31" applyFont="1" applyFill="1" applyBorder="1" applyAlignment="1">
      <alignment vertical="center" wrapText="1"/>
    </xf>
    <xf numFmtId="0" fontId="20" fillId="2" borderId="3" xfId="31" applyFont="1" applyFill="1" applyBorder="1" applyAlignment="1">
      <alignment horizontal="center" vertical="center" wrapText="1"/>
    </xf>
    <xf numFmtId="0" fontId="20" fillId="9" borderId="7" xfId="31" applyFont="1" applyFill="1" applyBorder="1" applyAlignment="1">
      <alignment vertical="center" wrapText="1"/>
    </xf>
    <xf numFmtId="10" fontId="18" fillId="9" borderId="3" xfId="31" applyNumberFormat="1" applyFont="1" applyFill="1" applyBorder="1" applyAlignment="1">
      <alignment horizontal="right" vertical="center" wrapText="1"/>
    </xf>
    <xf numFmtId="10" fontId="22" fillId="9" borderId="3" xfId="31" applyNumberFormat="1" applyFont="1" applyFill="1" applyBorder="1" applyAlignment="1">
      <alignment horizontal="right" vertical="center" wrapText="1"/>
    </xf>
    <xf numFmtId="0" fontId="20" fillId="2" borderId="8" xfId="31" applyFont="1" applyFill="1" applyBorder="1" applyAlignment="1">
      <alignment horizontal="left" vertical="center"/>
    </xf>
    <xf numFmtId="0" fontId="18" fillId="0" borderId="3" xfId="31" applyFont="1" applyBorder="1" applyAlignment="1">
      <alignment horizontal="center" vertical="center" wrapText="1"/>
    </xf>
    <xf numFmtId="0" fontId="18" fillId="0" borderId="9" xfId="31" applyFont="1" applyBorder="1" applyAlignment="1">
      <alignment horizontal="left" vertical="center" wrapText="1"/>
    </xf>
    <xf numFmtId="10" fontId="18" fillId="0" borderId="3" xfId="31" applyNumberFormat="1" applyFont="1" applyBorder="1" applyAlignment="1">
      <alignment horizontal="right" vertical="center" wrapText="1"/>
    </xf>
    <xf numFmtId="10" fontId="22" fillId="0" borderId="3" xfId="31" applyNumberFormat="1" applyFont="1" applyBorder="1" applyAlignment="1">
      <alignment horizontal="right" vertical="center" wrapText="1"/>
    </xf>
    <xf numFmtId="0" fontId="18" fillId="0" borderId="9" xfId="31" applyFont="1" applyBorder="1" applyAlignment="1">
      <alignment horizontal="left" vertical="center" wrapText="1" indent="1"/>
    </xf>
    <xf numFmtId="10" fontId="18" fillId="0" borderId="3" xfId="33" applyNumberFormat="1" applyFont="1" applyFill="1" applyBorder="1" applyAlignment="1">
      <alignment horizontal="right" vertical="center" wrapText="1"/>
    </xf>
    <xf numFmtId="10" fontId="22" fillId="9" borderId="3" xfId="33" applyNumberFormat="1" applyFont="1" applyFill="1" applyBorder="1" applyAlignment="1">
      <alignment horizontal="right" vertical="center" wrapText="1"/>
    </xf>
    <xf numFmtId="0" fontId="18" fillId="9" borderId="9" xfId="31" applyFont="1" applyFill="1" applyBorder="1" applyAlignment="1">
      <alignment horizontal="left" vertical="center" wrapText="1" indent="1"/>
    </xf>
    <xf numFmtId="0" fontId="18" fillId="2" borderId="3" xfId="31" applyFont="1" applyFill="1" applyBorder="1" applyAlignment="1">
      <alignment horizontal="center" vertical="center" wrapText="1"/>
    </xf>
    <xf numFmtId="0" fontId="18" fillId="2" borderId="7" xfId="31" applyFont="1" applyFill="1" applyBorder="1" applyAlignment="1">
      <alignment horizontal="left" vertical="center" wrapText="1"/>
    </xf>
    <xf numFmtId="0" fontId="18" fillId="2" borderId="8" xfId="31" applyFont="1" applyFill="1" applyBorder="1" applyAlignment="1">
      <alignment horizontal="left" vertical="center" wrapText="1"/>
    </xf>
    <xf numFmtId="0" fontId="18" fillId="9" borderId="8" xfId="31" applyFont="1" applyFill="1" applyBorder="1" applyAlignment="1">
      <alignment horizontal="left" vertical="center" wrapText="1"/>
    </xf>
    <xf numFmtId="10" fontId="5" fillId="9" borderId="3" xfId="31" applyNumberFormat="1" applyFont="1" applyFill="1" applyBorder="1" applyAlignment="1">
      <alignment horizontal="right" vertical="center" wrapText="1"/>
    </xf>
    <xf numFmtId="0" fontId="17" fillId="0" borderId="0" xfId="31" applyAlignment="1">
      <alignment horizontal="left" vertical="center"/>
    </xf>
    <xf numFmtId="0" fontId="22" fillId="0" borderId="0" xfId="13" applyFont="1"/>
    <xf numFmtId="0" fontId="22" fillId="9" borderId="0" xfId="13" applyFont="1" applyFill="1" applyAlignment="1">
      <alignment horizontal="left" wrapText="1"/>
    </xf>
    <xf numFmtId="0" fontId="22" fillId="9" borderId="0" xfId="13" applyFont="1" applyFill="1" applyAlignment="1">
      <alignment horizontal="left" vertical="center" wrapText="1"/>
    </xf>
    <xf numFmtId="0" fontId="21" fillId="0" borderId="0" xfId="13" applyFont="1"/>
    <xf numFmtId="0" fontId="22" fillId="9" borderId="3" xfId="13" applyFont="1" applyFill="1" applyBorder="1" applyAlignment="1">
      <alignment horizontal="center" vertical="center" wrapText="1"/>
    </xf>
    <xf numFmtId="0" fontId="21" fillId="9" borderId="3" xfId="13" applyFont="1" applyFill="1" applyBorder="1" applyAlignment="1">
      <alignment horizontal="center" vertical="center" wrapText="1"/>
    </xf>
    <xf numFmtId="0" fontId="22" fillId="9" borderId="7" xfId="13" applyFont="1" applyFill="1" applyBorder="1" applyAlignment="1">
      <alignment horizontal="left" vertical="center" wrapText="1"/>
    </xf>
    <xf numFmtId="0" fontId="17" fillId="0" borderId="0" xfId="31" applyAlignment="1">
      <alignment vertical="center"/>
    </xf>
    <xf numFmtId="0" fontId="25" fillId="9" borderId="13" xfId="31" applyFont="1" applyFill="1" applyBorder="1" applyAlignment="1">
      <alignment vertical="center"/>
    </xf>
    <xf numFmtId="0" fontId="25" fillId="9" borderId="4" xfId="31" applyFont="1" applyFill="1" applyBorder="1" applyAlignment="1">
      <alignment vertical="center"/>
    </xf>
    <xf numFmtId="0" fontId="23" fillId="9" borderId="7" xfId="31" applyFont="1" applyFill="1" applyBorder="1" applyAlignment="1">
      <alignment vertical="center" wrapText="1"/>
    </xf>
    <xf numFmtId="0" fontId="18" fillId="9" borderId="10" xfId="31" applyFont="1" applyFill="1" applyBorder="1" applyAlignment="1">
      <alignment vertical="center"/>
    </xf>
    <xf numFmtId="0" fontId="18" fillId="9" borderId="11" xfId="31" applyFont="1" applyFill="1" applyBorder="1" applyAlignment="1">
      <alignment vertical="center"/>
    </xf>
    <xf numFmtId="0" fontId="18" fillId="9" borderId="14" xfId="31" applyFont="1" applyFill="1" applyBorder="1" applyAlignment="1">
      <alignment vertical="center"/>
    </xf>
    <xf numFmtId="0" fontId="18" fillId="9" borderId="6" xfId="31" applyFont="1" applyFill="1" applyBorder="1" applyAlignment="1">
      <alignment vertical="center"/>
    </xf>
    <xf numFmtId="0" fontId="18" fillId="9" borderId="13" xfId="31" applyFont="1" applyFill="1" applyBorder="1" applyAlignment="1">
      <alignment vertical="center"/>
    </xf>
    <xf numFmtId="0" fontId="18" fillId="9" borderId="4" xfId="31" applyFont="1" applyFill="1" applyBorder="1" applyAlignment="1">
      <alignment vertical="center"/>
    </xf>
    <xf numFmtId="0" fontId="27" fillId="0" borderId="0" xfId="31" applyFont="1"/>
    <xf numFmtId="14" fontId="27" fillId="0" borderId="0" xfId="31" applyNumberFormat="1" applyFont="1"/>
    <xf numFmtId="17" fontId="13" fillId="0" borderId="0" xfId="31" applyNumberFormat="1" applyFont="1" applyAlignment="1">
      <alignment horizontal="left"/>
    </xf>
    <xf numFmtId="0" fontId="13" fillId="0" borderId="0" xfId="31" applyFont="1"/>
    <xf numFmtId="0" fontId="13" fillId="0" borderId="0" xfId="13" applyFont="1"/>
    <xf numFmtId="0" fontId="14" fillId="0" borderId="0" xfId="13"/>
    <xf numFmtId="0" fontId="28" fillId="0" borderId="0" xfId="31" applyFont="1"/>
    <xf numFmtId="14" fontId="13" fillId="2" borderId="0" xfId="31" applyNumberFormat="1" applyFont="1" applyFill="1"/>
    <xf numFmtId="0" fontId="11" fillId="0" borderId="0" xfId="31" applyFont="1"/>
    <xf numFmtId="0" fontId="13" fillId="0" borderId="0" xfId="31" applyFont="1" applyAlignment="1">
      <alignment horizontal="left"/>
    </xf>
    <xf numFmtId="0" fontId="29" fillId="0" borderId="0" xfId="31" applyFont="1"/>
    <xf numFmtId="14" fontId="13" fillId="0" borderId="0" xfId="31" applyNumberFormat="1" applyFont="1"/>
    <xf numFmtId="17" fontId="21" fillId="9" borderId="3" xfId="31" applyNumberFormat="1" applyFont="1" applyFill="1" applyBorder="1" applyAlignment="1">
      <alignment horizontal="center" vertical="center" wrapText="1"/>
    </xf>
    <xf numFmtId="0" fontId="22" fillId="9" borderId="12" xfId="13" applyFont="1" applyFill="1" applyBorder="1" applyAlignment="1">
      <alignment horizontal="center" vertical="center" wrapText="1"/>
    </xf>
    <xf numFmtId="0" fontId="5" fillId="0" borderId="0" xfId="2" applyFont="1"/>
    <xf numFmtId="0" fontId="21" fillId="9" borderId="0" xfId="13" applyFont="1" applyFill="1" applyAlignment="1">
      <alignment horizontal="left" vertical="center" wrapText="1"/>
    </xf>
    <xf numFmtId="0" fontId="32" fillId="0" borderId="0" xfId="37" applyFont="1"/>
    <xf numFmtId="0" fontId="34" fillId="0" borderId="0" xfId="37" applyFont="1"/>
    <xf numFmtId="0" fontId="33" fillId="0" borderId="0" xfId="37" applyFont="1"/>
    <xf numFmtId="0" fontId="36" fillId="0" borderId="0" xfId="37" applyFont="1"/>
    <xf numFmtId="0" fontId="37" fillId="0" borderId="0" xfId="44" applyFont="1"/>
    <xf numFmtId="0" fontId="38" fillId="0" borderId="0" xfId="37" applyFont="1"/>
    <xf numFmtId="0" fontId="34" fillId="0" borderId="0" xfId="37" applyFont="1" applyAlignment="1">
      <alignment horizontal="center"/>
    </xf>
    <xf numFmtId="0" fontId="35" fillId="0" borderId="0" xfId="37" applyFont="1" applyAlignment="1">
      <alignment horizontal="center"/>
    </xf>
    <xf numFmtId="0" fontId="38" fillId="0" borderId="0" xfId="13" applyFont="1"/>
    <xf numFmtId="0" fontId="38" fillId="0" borderId="0" xfId="13" applyFont="1" applyAlignment="1">
      <alignment horizontal="left"/>
    </xf>
    <xf numFmtId="0" fontId="40" fillId="0" borderId="0" xfId="13" applyFont="1"/>
    <xf numFmtId="0" fontId="39" fillId="0" borderId="0" xfId="13" applyFont="1" applyAlignment="1">
      <alignment horizontal="center"/>
    </xf>
    <xf numFmtId="0" fontId="36" fillId="0" borderId="0" xfId="13" applyFont="1" applyAlignment="1">
      <alignment horizontal="center"/>
    </xf>
    <xf numFmtId="0" fontId="36" fillId="0" borderId="0" xfId="13" applyFont="1" applyAlignment="1">
      <alignment horizontal="left"/>
    </xf>
    <xf numFmtId="0" fontId="39" fillId="0" borderId="1" xfId="13" applyFont="1" applyBorder="1"/>
    <xf numFmtId="0" fontId="36" fillId="0" borderId="17" xfId="13" applyFont="1" applyBorder="1"/>
    <xf numFmtId="0" fontId="41" fillId="0" borderId="0" xfId="1" applyFont="1" applyFill="1"/>
    <xf numFmtId="0" fontId="38" fillId="0" borderId="18" xfId="1" applyFont="1" applyBorder="1"/>
    <xf numFmtId="0" fontId="38" fillId="0" borderId="0" xfId="1" applyFont="1" applyFill="1" applyBorder="1" applyAlignment="1">
      <alignment horizontal="left"/>
    </xf>
    <xf numFmtId="0" fontId="41" fillId="0" borderId="19" xfId="1" applyFont="1" applyFill="1" applyBorder="1"/>
    <xf numFmtId="0" fontId="42" fillId="0" borderId="0" xfId="13" applyFont="1"/>
    <xf numFmtId="0" fontId="38" fillId="0" borderId="0" xfId="6" applyFont="1" applyFill="1" applyBorder="1" applyAlignment="1">
      <alignment horizontal="left"/>
    </xf>
    <xf numFmtId="0" fontId="38" fillId="0" borderId="20" xfId="6" applyFont="1" applyBorder="1"/>
    <xf numFmtId="0" fontId="39" fillId="0" borderId="1" xfId="13" applyFont="1" applyBorder="1" applyAlignment="1">
      <alignment horizontal="left"/>
    </xf>
    <xf numFmtId="0" fontId="36" fillId="0" borderId="17" xfId="13" applyFont="1" applyBorder="1" applyAlignment="1">
      <alignment horizontal="center"/>
    </xf>
    <xf numFmtId="167" fontId="14" fillId="0" borderId="0" xfId="13" applyNumberFormat="1"/>
    <xf numFmtId="0" fontId="22" fillId="0" borderId="3" xfId="13" applyFont="1" applyBorder="1" applyAlignment="1">
      <alignment horizontal="center" vertical="center"/>
    </xf>
    <xf numFmtId="164" fontId="22" fillId="9" borderId="3" xfId="13" applyNumberFormat="1" applyFont="1" applyFill="1" applyBorder="1" applyAlignment="1">
      <alignment horizontal="right" vertical="center" wrapText="1"/>
    </xf>
    <xf numFmtId="0" fontId="22" fillId="4" borderId="9" xfId="13" applyFont="1" applyFill="1" applyBorder="1" applyAlignment="1">
      <alignment horizontal="left" vertical="center" wrapText="1"/>
    </xf>
    <xf numFmtId="0" fontId="22" fillId="4" borderId="8" xfId="13" applyFont="1" applyFill="1" applyBorder="1" applyAlignment="1">
      <alignment horizontal="left" vertical="center" wrapText="1"/>
    </xf>
    <xf numFmtId="0" fontId="22" fillId="4" borderId="7" xfId="13" applyFont="1" applyFill="1" applyBorder="1" applyAlignment="1">
      <alignment horizontal="left" vertical="center" wrapText="1"/>
    </xf>
    <xf numFmtId="0" fontId="21" fillId="2" borderId="8" xfId="13" applyFont="1" applyFill="1" applyBorder="1" applyAlignment="1">
      <alignment vertical="center"/>
    </xf>
    <xf numFmtId="0" fontId="21" fillId="2" borderId="7" xfId="13" applyFont="1" applyFill="1" applyBorder="1" applyAlignment="1">
      <alignment vertical="center"/>
    </xf>
    <xf numFmtId="0" fontId="19" fillId="9" borderId="7" xfId="13" applyFont="1" applyFill="1" applyBorder="1" applyAlignment="1">
      <alignment horizontal="left" vertical="center" wrapText="1"/>
    </xf>
    <xf numFmtId="1" fontId="22" fillId="9" borderId="12" xfId="13" applyNumberFormat="1" applyFont="1" applyFill="1" applyBorder="1" applyAlignment="1">
      <alignment horizontal="right" vertical="center" wrapText="1"/>
    </xf>
    <xf numFmtId="14" fontId="22" fillId="9" borderId="3" xfId="13" applyNumberFormat="1" applyFont="1" applyFill="1" applyBorder="1" applyAlignment="1">
      <alignment horizontal="center" vertical="center" wrapText="1"/>
    </xf>
    <xf numFmtId="0" fontId="22" fillId="9" borderId="0" xfId="13" applyFont="1" applyFill="1" applyAlignment="1">
      <alignment horizontal="centerContinuous" vertical="center"/>
    </xf>
    <xf numFmtId="0" fontId="22" fillId="9" borderId="3" xfId="13" applyFont="1" applyFill="1" applyBorder="1" applyAlignment="1">
      <alignment horizontal="centerContinuous" vertical="center"/>
    </xf>
    <xf numFmtId="0" fontId="1" fillId="0" borderId="3" xfId="2" applyFont="1" applyBorder="1" applyAlignment="1">
      <alignment vertical="center"/>
    </xf>
    <xf numFmtId="0" fontId="5" fillId="0" borderId="3" xfId="2" applyFont="1" applyBorder="1" applyAlignment="1">
      <alignment vertical="center"/>
    </xf>
    <xf numFmtId="0" fontId="6" fillId="0" borderId="0" xfId="13" applyFont="1"/>
    <xf numFmtId="14" fontId="36" fillId="0" borderId="0" xfId="37" applyNumberFormat="1" applyFont="1"/>
    <xf numFmtId="168" fontId="21" fillId="9" borderId="3" xfId="32" applyNumberFormat="1" applyFont="1" applyFill="1" applyBorder="1" applyAlignment="1">
      <alignment horizontal="right" vertical="center" wrapText="1"/>
    </xf>
    <xf numFmtId="168" fontId="20" fillId="0" borderId="3" xfId="32" applyNumberFormat="1" applyFont="1" applyFill="1" applyBorder="1" applyAlignment="1">
      <alignment horizontal="right" vertical="center" wrapText="1"/>
    </xf>
    <xf numFmtId="168" fontId="22" fillId="9" borderId="3" xfId="32" applyNumberFormat="1" applyFont="1" applyFill="1" applyBorder="1" applyAlignment="1">
      <alignment horizontal="right" vertical="center" wrapText="1"/>
    </xf>
    <xf numFmtId="168" fontId="18" fillId="0" borderId="3" xfId="32" applyNumberFormat="1" applyFont="1" applyFill="1" applyBorder="1" applyAlignment="1">
      <alignment horizontal="right" vertical="center" wrapText="1"/>
    </xf>
    <xf numFmtId="168" fontId="22" fillId="0" borderId="3" xfId="32" applyNumberFormat="1" applyFont="1" applyFill="1" applyBorder="1" applyAlignment="1">
      <alignment horizontal="right" vertical="center" wrapText="1"/>
    </xf>
    <xf numFmtId="168" fontId="22" fillId="4" borderId="7" xfId="32" applyNumberFormat="1" applyFont="1" applyFill="1" applyBorder="1" applyAlignment="1">
      <alignment horizontal="left" vertical="center" wrapText="1"/>
    </xf>
    <xf numFmtId="168" fontId="22" fillId="4" borderId="8" xfId="32" applyNumberFormat="1" applyFont="1" applyFill="1" applyBorder="1" applyAlignment="1">
      <alignment horizontal="left" vertical="center" wrapText="1"/>
    </xf>
    <xf numFmtId="168" fontId="24" fillId="4" borderId="9" xfId="32" applyNumberFormat="1" applyFont="1" applyFill="1" applyBorder="1" applyAlignment="1">
      <alignment horizontal="left" vertical="center" wrapText="1"/>
    </xf>
    <xf numFmtId="168" fontId="21" fillId="0" borderId="3" xfId="32" applyNumberFormat="1" applyFont="1" applyFill="1" applyBorder="1" applyAlignment="1">
      <alignment horizontal="right" vertical="center" wrapText="1"/>
    </xf>
    <xf numFmtId="168" fontId="18" fillId="9" borderId="3" xfId="32" applyNumberFormat="1" applyFont="1" applyFill="1" applyBorder="1" applyAlignment="1">
      <alignment horizontal="right" vertical="center" wrapText="1"/>
    </xf>
    <xf numFmtId="168" fontId="20" fillId="2" borderId="7" xfId="31" applyNumberFormat="1" applyFont="1" applyFill="1" applyBorder="1" applyAlignment="1">
      <alignment vertical="center" wrapText="1"/>
    </xf>
    <xf numFmtId="168" fontId="20" fillId="2" borderId="8" xfId="31" applyNumberFormat="1" applyFont="1" applyFill="1" applyBorder="1" applyAlignment="1">
      <alignment vertical="center" wrapText="1"/>
    </xf>
    <xf numFmtId="168" fontId="18" fillId="9" borderId="3" xfId="31" applyNumberFormat="1" applyFont="1" applyFill="1" applyBorder="1" applyAlignment="1">
      <alignment horizontal="right" vertical="center" wrapText="1"/>
    </xf>
    <xf numFmtId="168" fontId="4" fillId="3" borderId="9" xfId="38" applyNumberFormat="1" applyFont="1" applyFill="1" applyBorder="1" applyAlignment="1">
      <alignment horizontal="right" vertical="center" wrapText="1"/>
    </xf>
    <xf numFmtId="0" fontId="22" fillId="0" borderId="14" xfId="13" applyFont="1" applyBorder="1"/>
    <xf numFmtId="0" fontId="21" fillId="0" borderId="14" xfId="13" applyFont="1" applyBorder="1"/>
    <xf numFmtId="168" fontId="22" fillId="2" borderId="8" xfId="13" applyNumberFormat="1" applyFont="1" applyFill="1" applyBorder="1" applyAlignment="1">
      <alignment vertical="center"/>
    </xf>
    <xf numFmtId="168" fontId="22" fillId="2" borderId="9" xfId="13" applyNumberFormat="1" applyFont="1" applyFill="1" applyBorder="1" applyAlignment="1">
      <alignment vertical="center"/>
    </xf>
    <xf numFmtId="168" fontId="22" fillId="4" borderId="7" xfId="13" applyNumberFormat="1" applyFont="1" applyFill="1" applyBorder="1" applyAlignment="1">
      <alignment horizontal="left" vertical="center" wrapText="1"/>
    </xf>
    <xf numFmtId="168" fontId="22" fillId="4" borderId="8" xfId="13" applyNumberFormat="1" applyFont="1" applyFill="1" applyBorder="1" applyAlignment="1">
      <alignment horizontal="left" vertical="center" wrapText="1"/>
    </xf>
    <xf numFmtId="168" fontId="22" fillId="4" borderId="9" xfId="13" applyNumberFormat="1" applyFont="1" applyFill="1" applyBorder="1" applyAlignment="1">
      <alignment horizontal="left" vertical="center" wrapText="1"/>
    </xf>
    <xf numFmtId="168" fontId="22" fillId="4" borderId="13" xfId="13" applyNumberFormat="1" applyFont="1" applyFill="1" applyBorder="1" applyAlignment="1">
      <alignment horizontal="left" vertical="center" wrapText="1"/>
    </xf>
    <xf numFmtId="168" fontId="22" fillId="4" borderId="5" xfId="13" applyNumberFormat="1" applyFont="1" applyFill="1" applyBorder="1" applyAlignment="1">
      <alignment horizontal="left" vertical="center" wrapText="1"/>
    </xf>
    <xf numFmtId="168" fontId="22" fillId="2" borderId="8" xfId="13" applyNumberFormat="1" applyFont="1" applyFill="1" applyBorder="1" applyAlignment="1">
      <alignment horizontal="left" wrapText="1"/>
    </xf>
    <xf numFmtId="168" fontId="21" fillId="2" borderId="8" xfId="13" applyNumberFormat="1" applyFont="1" applyFill="1" applyBorder="1" applyAlignment="1">
      <alignment horizontal="centerContinuous" vertical="center" wrapText="1"/>
    </xf>
    <xf numFmtId="168" fontId="21" fillId="2" borderId="9" xfId="13" applyNumberFormat="1" applyFont="1" applyFill="1" applyBorder="1" applyAlignment="1">
      <alignment horizontal="centerContinuous" vertical="center" wrapText="1"/>
    </xf>
    <xf numFmtId="0" fontId="38" fillId="0" borderId="0" xfId="13" applyFont="1" applyAlignment="1">
      <alignment wrapText="1"/>
    </xf>
    <xf numFmtId="0" fontId="18" fillId="9" borderId="8" xfId="31" applyFont="1" applyFill="1" applyBorder="1" applyAlignment="1">
      <alignment horizontal="left" vertical="center" wrapText="1" indent="1"/>
    </xf>
    <xf numFmtId="9" fontId="22" fillId="9" borderId="3" xfId="45" applyFont="1" applyFill="1" applyBorder="1" applyAlignment="1">
      <alignment horizontal="right" vertical="center" wrapText="1"/>
    </xf>
    <xf numFmtId="0" fontId="3" fillId="0" borderId="0" xfId="2"/>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wrapText="1"/>
    </xf>
    <xf numFmtId="0" fontId="46" fillId="0" borderId="3" xfId="0" applyFont="1" applyBorder="1" applyAlignment="1">
      <alignment horizontal="center" vertical="center" wrapText="1"/>
    </xf>
    <xf numFmtId="0" fontId="46" fillId="0" borderId="3" xfId="0" applyFont="1" applyBorder="1" applyAlignment="1">
      <alignment horizontal="left" vertical="center" wrapText="1"/>
    </xf>
    <xf numFmtId="0" fontId="3" fillId="0" borderId="0" xfId="2" applyAlignment="1">
      <alignment horizontal="left" vertical="center"/>
    </xf>
    <xf numFmtId="0" fontId="12" fillId="0" borderId="0" xfId="9" applyFill="1" applyBorder="1" applyAlignment="1">
      <alignment horizontal="left" vertical="center"/>
    </xf>
    <xf numFmtId="0" fontId="11" fillId="0" borderId="0" xfId="3" applyFont="1" applyAlignment="1">
      <alignment horizontal="left" vertical="center"/>
    </xf>
    <xf numFmtId="0" fontId="47" fillId="0" borderId="0" xfId="2" applyFont="1" applyAlignment="1">
      <alignment horizontal="left" vertical="center"/>
    </xf>
    <xf numFmtId="0" fontId="48" fillId="0" borderId="0" xfId="2" applyFont="1" applyAlignment="1">
      <alignment horizontal="left" vertical="center"/>
    </xf>
    <xf numFmtId="0" fontId="45" fillId="0" borderId="0" xfId="2" applyFont="1" applyAlignment="1">
      <alignment horizontal="left" vertical="center"/>
    </xf>
    <xf numFmtId="0" fontId="46" fillId="10" borderId="3" xfId="2" applyFont="1" applyFill="1" applyBorder="1" applyAlignment="1">
      <alignment horizontal="center" vertical="center" wrapText="1"/>
    </xf>
    <xf numFmtId="0" fontId="46" fillId="0" borderId="3" xfId="2" applyFont="1" applyBorder="1" applyAlignment="1">
      <alignment horizontal="center" vertical="center" wrapText="1"/>
    </xf>
    <xf numFmtId="0" fontId="46" fillId="0" borderId="3" xfId="2" applyFont="1" applyBorder="1" applyAlignment="1">
      <alignment horizontal="left" vertical="center" wrapText="1"/>
    </xf>
    <xf numFmtId="0" fontId="46" fillId="11" borderId="3" xfId="2" applyFont="1" applyFill="1" applyBorder="1" applyAlignment="1">
      <alignment horizontal="left" vertical="center"/>
    </xf>
    <xf numFmtId="0" fontId="46" fillId="12" borderId="3" xfId="2" applyFont="1" applyFill="1" applyBorder="1" applyAlignment="1">
      <alignment horizontal="left" vertical="center"/>
    </xf>
    <xf numFmtId="0" fontId="49" fillId="13" borderId="0" xfId="2" quotePrefix="1" applyFont="1" applyFill="1"/>
    <xf numFmtId="0" fontId="38" fillId="0" borderId="21" xfId="1" applyFont="1" applyBorder="1"/>
    <xf numFmtId="0" fontId="38" fillId="0" borderId="21" xfId="1" applyFont="1" applyBorder="1" applyAlignment="1">
      <alignment wrapText="1"/>
    </xf>
    <xf numFmtId="0" fontId="38" fillId="0" borderId="20" xfId="1" applyFont="1" applyBorder="1" applyAlignment="1">
      <alignment wrapText="1"/>
    </xf>
    <xf numFmtId="0" fontId="4" fillId="9" borderId="9" xfId="31" applyFont="1" applyFill="1" applyBorder="1" applyAlignment="1">
      <alignment horizontal="left" vertical="center" wrapText="1" indent="1"/>
    </xf>
    <xf numFmtId="0" fontId="9" fillId="9" borderId="7" xfId="31" applyFont="1" applyFill="1" applyBorder="1" applyAlignment="1">
      <alignment vertical="center" wrapText="1"/>
    </xf>
    <xf numFmtId="0" fontId="4" fillId="9" borderId="7" xfId="31" applyFont="1" applyFill="1" applyBorder="1" applyAlignment="1">
      <alignment vertical="center" wrapText="1"/>
    </xf>
    <xf numFmtId="0" fontId="4" fillId="9" borderId="8" xfId="31" applyFont="1" applyFill="1" applyBorder="1" applyAlignment="1">
      <alignment horizontal="left" vertical="center" wrapText="1"/>
    </xf>
    <xf numFmtId="0" fontId="9" fillId="2" borderId="8" xfId="31" applyFont="1" applyFill="1" applyBorder="1" applyAlignment="1">
      <alignment horizontal="left" vertical="center" wrapText="1"/>
    </xf>
    <xf numFmtId="0" fontId="4" fillId="9" borderId="9" xfId="31" applyFont="1" applyFill="1" applyBorder="1" applyAlignment="1">
      <alignment horizontal="left" vertical="center" wrapText="1"/>
    </xf>
    <xf numFmtId="0" fontId="46" fillId="0" borderId="3" xfId="2" applyFont="1" applyBorder="1" applyAlignment="1">
      <alignment horizontal="left" vertical="center" wrapText="1" indent="1"/>
    </xf>
    <xf numFmtId="0" fontId="50" fillId="0" borderId="3" xfId="2" applyFont="1" applyBorder="1" applyAlignment="1">
      <alignment horizontal="left" vertical="center" wrapText="1"/>
    </xf>
    <xf numFmtId="0" fontId="45" fillId="0" borderId="3" xfId="2" applyFont="1" applyBorder="1" applyAlignment="1">
      <alignment horizontal="left" vertical="center" wrapText="1"/>
    </xf>
    <xf numFmtId="0" fontId="46" fillId="0" borderId="3" xfId="2" applyFont="1" applyBorder="1" applyAlignment="1">
      <alignment horizontal="center" vertical="center"/>
    </xf>
    <xf numFmtId="0" fontId="50" fillId="0" borderId="3" xfId="2" applyFont="1" applyBorder="1" applyAlignment="1">
      <alignment horizontal="center" vertical="center"/>
    </xf>
    <xf numFmtId="168" fontId="20" fillId="9" borderId="3" xfId="32" applyNumberFormat="1" applyFont="1" applyFill="1" applyBorder="1" applyAlignment="1">
      <alignment horizontal="right" vertical="center" wrapText="1"/>
    </xf>
    <xf numFmtId="0" fontId="41" fillId="0" borderId="2" xfId="1" applyFont="1" applyFill="1" applyBorder="1" applyAlignment="1">
      <alignment horizontal="left" vertical="center"/>
    </xf>
    <xf numFmtId="0" fontId="41" fillId="0" borderId="19" xfId="1" applyFont="1" applyFill="1" applyBorder="1" applyAlignment="1">
      <alignment horizontal="left" vertical="center"/>
    </xf>
    <xf numFmtId="0" fontId="46" fillId="0" borderId="0" xfId="13" applyFont="1"/>
    <xf numFmtId="169" fontId="3" fillId="0" borderId="0" xfId="2" applyNumberFormat="1"/>
    <xf numFmtId="0" fontId="34" fillId="0" borderId="0" xfId="37" applyFont="1" applyAlignment="1">
      <alignment horizontal="center"/>
    </xf>
    <xf numFmtId="0" fontId="30" fillId="0" borderId="0" xfId="37" applyFont="1" applyAlignment="1">
      <alignment horizontal="center" vertical="center" wrapText="1"/>
    </xf>
    <xf numFmtId="0" fontId="35" fillId="0" borderId="0" xfId="37" applyFont="1" applyAlignment="1">
      <alignment horizontal="center"/>
    </xf>
    <xf numFmtId="0" fontId="34" fillId="0" borderId="0" xfId="37" applyFont="1" applyAlignment="1">
      <alignment horizontal="justify" vertical="top" wrapText="1"/>
    </xf>
    <xf numFmtId="0" fontId="33" fillId="0" borderId="0" xfId="37" applyFont="1" applyAlignment="1">
      <alignment horizontal="justify" wrapText="1"/>
    </xf>
    <xf numFmtId="0" fontId="20" fillId="9" borderId="3" xfId="31"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5" fillId="0" borderId="0" xfId="2" applyFont="1" applyAlignment="1">
      <alignment horizontal="left" vertical="center"/>
    </xf>
    <xf numFmtId="0" fontId="46" fillId="10" borderId="3" xfId="2" applyFont="1" applyFill="1" applyBorder="1" applyAlignment="1">
      <alignment horizontal="center" vertical="center" wrapText="1"/>
    </xf>
    <xf numFmtId="0" fontId="26" fillId="9" borderId="0" xfId="13" applyFont="1" applyFill="1" applyAlignment="1">
      <alignment horizontal="left" wrapText="1"/>
    </xf>
    <xf numFmtId="0" fontId="26" fillId="9" borderId="6" xfId="13" applyFont="1" applyFill="1" applyBorder="1" applyAlignment="1">
      <alignment horizontal="left" wrapText="1"/>
    </xf>
    <xf numFmtId="0" fontId="21" fillId="9" borderId="5" xfId="13" applyFont="1" applyFill="1" applyBorder="1" applyAlignment="1">
      <alignment horizontal="left" wrapText="1"/>
    </xf>
    <xf numFmtId="0" fontId="21" fillId="9" borderId="4" xfId="13" applyFont="1" applyFill="1" applyBorder="1" applyAlignment="1">
      <alignment horizontal="left" wrapText="1"/>
    </xf>
    <xf numFmtId="0" fontId="21" fillId="9" borderId="3" xfId="13" applyFont="1" applyFill="1" applyBorder="1" applyAlignment="1">
      <alignment horizontal="center" vertical="center" wrapText="1"/>
    </xf>
  </cellXfs>
  <cellStyles count="46">
    <cellStyle name="=C:\WINNT35\SYSTEM32\COMMAND.COM" xfId="3" xr:uid="{0A3EB949-F65F-49A6-BF1E-509FBEF62FD1}"/>
    <cellStyle name="Comma 127" xfId="21" xr:uid="{4FB508EE-E209-4C54-9854-AA540E292334}"/>
    <cellStyle name="Comma 2" xfId="16" xr:uid="{82F2D8E7-13B8-4B87-8985-4ED431AA73AE}"/>
    <cellStyle name="Comma 3" xfId="38" xr:uid="{85927E63-1EF2-49A5-A302-5C4CF263AD51}"/>
    <cellStyle name="Comma 4" xfId="32" xr:uid="{8405DF2C-AFDD-43E6-9A83-2027451EA88E}"/>
    <cellStyle name="Heading 1 2" xfId="9" xr:uid="{FF22E764-F4F0-4B0E-8BD4-3B75AD6E129A}"/>
    <cellStyle name="Heading 2 2" xfId="10" xr:uid="{993EDF4F-E3AB-4A74-94D4-90B9F5B31214}"/>
    <cellStyle name="HeadingTable" xfId="43" xr:uid="{65A8FE4D-1950-47D3-B54B-0ED03056437F}"/>
    <cellStyle name="Hyperlink 2" xfId="6" xr:uid="{D9CED511-3770-4B17-888B-5B754617FBA4}"/>
    <cellStyle name="Hyperlink 2 2" xfId="44" xr:uid="{B27485B9-CD22-4465-95E8-943CA09B32A8}"/>
    <cellStyle name="Komma 2" xfId="35" xr:uid="{47A5B75F-A551-4724-B757-942420C4625E}"/>
    <cellStyle name="Kopf einzelne" xfId="23" xr:uid="{8D3194B7-E87D-4664-ABC1-680C7C72F485}"/>
    <cellStyle name="Kopf erste" xfId="19" xr:uid="{0AEAB3C0-B214-4766-A3D1-419AB2C344A0}"/>
    <cellStyle name="Kopf letzte" xfId="22" xr:uid="{95D25587-5827-416E-B223-8DB891A4787C}"/>
    <cellStyle name="Link" xfId="1" builtinId="8"/>
    <cellStyle name="Normal 2" xfId="2" xr:uid="{063FE3AB-0E7A-4C0B-877F-0C83E4A5B1B8}"/>
    <cellStyle name="Normal 2 2" xfId="5" xr:uid="{38E77B0B-12C3-4CCD-9170-5CD883EE39EF}"/>
    <cellStyle name="Normal 2 2 2" xfId="17" xr:uid="{F3C918DB-D4F4-4ECE-9509-3128A2405885}"/>
    <cellStyle name="Normal 2 2 3" xfId="37" xr:uid="{A6C48AB4-CDB2-435E-9A9F-879C7F1A882F}"/>
    <cellStyle name="Normal 2 2 3 2" xfId="40" xr:uid="{56CBD755-AA05-4A71-BBF8-7CF0D81002AC}"/>
    <cellStyle name="Normal 2 3" xfId="7" xr:uid="{7102C5C9-915F-4734-BA25-05ADFE26F592}"/>
    <cellStyle name="Normal 2 4 2 2" xfId="42" xr:uid="{C249A56C-433A-4451-8755-FD5AA487E317}"/>
    <cellStyle name="Normal 2 5 2 2" xfId="15" xr:uid="{520BBC4B-421F-4A54-9FDC-AD2FECDAEE70}"/>
    <cellStyle name="Normal 2_~0149226 2" xfId="18" xr:uid="{BDCDFD9B-86D9-4C7E-9BD1-2E6928CCC4E8}"/>
    <cellStyle name="Normal 3" xfId="13" xr:uid="{6C54CFEA-4AFE-465F-845D-6560B12A1709}"/>
    <cellStyle name="Normal 3 2" xfId="31" xr:uid="{C208D565-9FD2-449D-8258-25942BECAE4C}"/>
    <cellStyle name="Normal 300" xfId="41" xr:uid="{1D659387-A41D-4B4A-B474-6F8D0C5A24E6}"/>
    <cellStyle name="Normal 326" xfId="25" xr:uid="{16CE9702-56B7-49B3-817B-25B96574923B}"/>
    <cellStyle name="Normal 327" xfId="26" xr:uid="{61B8080B-1CB4-4762-B839-0C970BD3E50A}"/>
    <cellStyle name="Normal 334" xfId="28" xr:uid="{044E3198-7F98-4ED6-9531-5F27EFF3D55B}"/>
    <cellStyle name="Normal 343" xfId="27" xr:uid="{BD1C46F5-96ED-4586-8565-AD5181474BAB}"/>
    <cellStyle name="Normal 4" xfId="11" xr:uid="{B3C5AA0B-EE88-4429-9189-8A910313993B}"/>
    <cellStyle name="Normal 9" xfId="14" xr:uid="{86266FC9-905B-474B-AE91-A5D31B47E75B}"/>
    <cellStyle name="Note 2" xfId="29" xr:uid="{2F7F0D44-86C9-40EA-8420-A04E263D2975}"/>
    <cellStyle name="optionalExposure" xfId="4" xr:uid="{3CF4D39E-E1B9-4EF3-B324-4BA6CD5F7F1F}"/>
    <cellStyle name="Percent 2" xfId="8" xr:uid="{3C8D7E6A-4498-43A2-A5B4-8E9EF5521261}"/>
    <cellStyle name="Percent 2 2" xfId="33" xr:uid="{27580CD4-1906-425C-BF6B-E48BD4A7414B}"/>
    <cellStyle name="Percent 3" xfId="39" xr:uid="{AF75377F-AE34-4ABD-9DA7-54C929007477}"/>
    <cellStyle name="Prozent" xfId="45" builtinId="5"/>
    <cellStyle name="Prozent 2" xfId="36" xr:uid="{30EBAC45-CC86-46C5-B9BE-9A72F384398D}"/>
    <cellStyle name="Schlecht" xfId="30" builtinId="27" customBuiltin="1"/>
    <cellStyle name="Standard" xfId="0" builtinId="0"/>
    <cellStyle name="Standard 2" xfId="34" xr:uid="{52FBEC77-45CB-4476-8FAC-E49E1694AB7D}"/>
    <cellStyle name="Standard 3" xfId="12" xr:uid="{8F1FB85E-A941-4ABF-98A1-5187289D7B90}"/>
    <cellStyle name="Summe 5" xfId="20" xr:uid="{E9149A3D-906D-499C-BDAD-A714188ACDCA}"/>
    <cellStyle name="Zwischensumme" xfId="24" xr:uid="{60E99EEB-B8A0-4841-9EAF-CC89D6332F50}"/>
  </cellStyles>
  <dxfs count="2">
    <dxf>
      <fill>
        <patternFill>
          <bgColor indexed="10"/>
        </patternFill>
      </fill>
    </dxf>
    <dxf>
      <fill>
        <patternFill>
          <bgColor indexed="10"/>
        </patternFill>
      </fill>
    </dxf>
  </dxfs>
  <tableStyles count="0" defaultTableStyle="TableStyleMedium2" defaultPivotStyle="PivotStyleLight16"/>
  <colors>
    <mruColors>
      <color rgb="FFFFCCCC"/>
      <color rgb="FF99FFCC"/>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180975</xdr:rowOff>
    </xdr:from>
    <xdr:to>
      <xdr:col>8</xdr:col>
      <xdr:colOff>641350</xdr:colOff>
      <xdr:row>3</xdr:row>
      <xdr:rowOff>159385</xdr:rowOff>
    </xdr:to>
    <xdr:pic>
      <xdr:nvPicPr>
        <xdr:cNvPr id="3" name="Grafik 2" descr="Ein Bild, das Schrift, Text, Typografie, Grafiken enthält.&#10;&#10;Automatisch generierte Beschreibung">
          <a:extLst>
            <a:ext uri="{FF2B5EF4-FFF2-40B4-BE49-F238E27FC236}">
              <a16:creationId xmlns:a16="http://schemas.microsoft.com/office/drawing/2014/main" id="{3D7F4B0E-6246-7DEC-8116-3064578D8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371475"/>
          <a:ext cx="2451100" cy="54991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EFF0-98B1-4939-B8B0-F023BE8B4A82}">
  <sheetPr>
    <pageSetUpPr fitToPage="1"/>
  </sheetPr>
  <dimension ref="A6:M42"/>
  <sheetViews>
    <sheetView showGridLines="0" workbookViewId="0">
      <selection activeCell="A2" sqref="A2"/>
    </sheetView>
  </sheetViews>
  <sheetFormatPr baseColWidth="10" defaultColWidth="9.140625" defaultRowHeight="15"/>
  <cols>
    <col min="1" max="1" width="13.42578125" style="81" customWidth="1"/>
    <col min="2" max="2" width="8.7109375" style="81" customWidth="1"/>
    <col min="3" max="3" width="11.140625" style="81" bestFit="1" customWidth="1"/>
    <col min="4" max="7" width="9.140625" style="81"/>
    <col min="8" max="8" width="9.140625" style="81" customWidth="1"/>
    <col min="9" max="9" width="18.7109375" style="81" customWidth="1"/>
    <col min="10" max="11" width="9.140625" style="81"/>
    <col min="12" max="12" width="9.140625" style="81" customWidth="1"/>
    <col min="13" max="13" width="12.7109375" style="81" customWidth="1"/>
    <col min="14" max="16384" width="9.140625" style="80"/>
  </cols>
  <sheetData>
    <row r="6" spans="1:13" ht="27.6" customHeight="1">
      <c r="A6" s="189" t="s">
        <v>0</v>
      </c>
      <c r="B6" s="189"/>
      <c r="C6" s="189"/>
      <c r="D6" s="189"/>
      <c r="E6" s="189"/>
      <c r="F6" s="189"/>
      <c r="G6" s="189"/>
      <c r="H6" s="189"/>
      <c r="I6" s="189"/>
      <c r="J6" s="189"/>
      <c r="K6" s="189"/>
      <c r="L6" s="189"/>
      <c r="M6" s="189"/>
    </row>
    <row r="7" spans="1:13">
      <c r="A7" s="189"/>
      <c r="B7" s="189"/>
      <c r="C7" s="189"/>
      <c r="D7" s="189"/>
      <c r="E7" s="189"/>
      <c r="F7" s="189"/>
      <c r="G7" s="189"/>
      <c r="H7" s="189"/>
      <c r="I7" s="189"/>
      <c r="J7" s="189"/>
      <c r="K7" s="189"/>
      <c r="L7" s="189"/>
      <c r="M7" s="189"/>
    </row>
    <row r="8" spans="1:13">
      <c r="A8" s="189"/>
      <c r="B8" s="189"/>
      <c r="C8" s="189"/>
      <c r="D8" s="189"/>
      <c r="E8" s="189"/>
      <c r="F8" s="189"/>
      <c r="G8" s="189"/>
      <c r="H8" s="189"/>
      <c r="I8" s="189"/>
      <c r="J8" s="189"/>
      <c r="K8" s="189"/>
      <c r="L8" s="189"/>
      <c r="M8" s="189"/>
    </row>
    <row r="9" spans="1:13">
      <c r="A9" s="189"/>
      <c r="B9" s="189"/>
      <c r="C9" s="189"/>
      <c r="D9" s="189"/>
      <c r="E9" s="189"/>
      <c r="F9" s="189"/>
      <c r="G9" s="189"/>
      <c r="H9" s="189"/>
      <c r="I9" s="189"/>
      <c r="J9" s="189"/>
      <c r="K9" s="189"/>
      <c r="L9" s="189"/>
      <c r="M9" s="189"/>
    </row>
    <row r="10" spans="1:13">
      <c r="A10" s="189"/>
      <c r="B10" s="189"/>
      <c r="C10" s="189"/>
      <c r="D10" s="189"/>
      <c r="E10" s="189"/>
      <c r="F10" s="189"/>
      <c r="G10" s="189"/>
      <c r="H10" s="189"/>
      <c r="I10" s="189"/>
      <c r="J10" s="189"/>
      <c r="K10" s="189"/>
      <c r="L10" s="189"/>
      <c r="M10" s="189"/>
    </row>
    <row r="11" spans="1:13">
      <c r="A11" s="189"/>
      <c r="B11" s="189"/>
      <c r="C11" s="189"/>
      <c r="D11" s="189"/>
      <c r="E11" s="189"/>
      <c r="F11" s="189"/>
      <c r="G11" s="189"/>
      <c r="H11" s="189"/>
      <c r="I11" s="189"/>
      <c r="J11" s="189"/>
      <c r="K11" s="189"/>
      <c r="L11" s="189"/>
      <c r="M11" s="189"/>
    </row>
    <row r="12" spans="1:13" ht="82.5" customHeight="1">
      <c r="A12" s="189"/>
      <c r="B12" s="189"/>
      <c r="C12" s="189"/>
      <c r="D12" s="189"/>
      <c r="E12" s="189"/>
      <c r="F12" s="189"/>
      <c r="G12" s="189"/>
      <c r="H12" s="189"/>
      <c r="I12" s="189"/>
      <c r="J12" s="189"/>
      <c r="K12" s="189"/>
      <c r="L12" s="189"/>
      <c r="M12" s="189"/>
    </row>
    <row r="14" spans="1:13">
      <c r="B14" s="85" t="s">
        <v>1</v>
      </c>
      <c r="C14" s="121">
        <v>45930</v>
      </c>
    </row>
    <row r="16" spans="1:13" ht="19.5">
      <c r="A16" s="190" t="s">
        <v>2</v>
      </c>
      <c r="B16" s="190"/>
      <c r="C16" s="190"/>
      <c r="D16" s="190"/>
      <c r="E16" s="190"/>
      <c r="F16" s="190"/>
      <c r="G16" s="190"/>
      <c r="H16" s="190"/>
      <c r="I16" s="190"/>
      <c r="J16" s="190"/>
      <c r="K16" s="190"/>
      <c r="L16" s="190"/>
      <c r="M16" s="190"/>
    </row>
    <row r="17" spans="1:13" ht="19.5">
      <c r="A17" s="87"/>
      <c r="B17" s="87"/>
      <c r="C17" s="87"/>
      <c r="D17" s="87"/>
      <c r="E17" s="87"/>
      <c r="F17" s="87"/>
      <c r="G17" s="87"/>
      <c r="H17" s="87"/>
      <c r="I17" s="87"/>
      <c r="J17" s="87"/>
      <c r="K17" s="87"/>
      <c r="L17" s="87"/>
      <c r="M17" s="87"/>
    </row>
    <row r="18" spans="1:13">
      <c r="A18" s="86"/>
      <c r="B18" s="81" t="s">
        <v>3</v>
      </c>
      <c r="C18" s="86"/>
      <c r="D18" s="86"/>
      <c r="E18" s="86"/>
      <c r="F18" s="86"/>
      <c r="G18" s="86"/>
      <c r="H18" s="86"/>
      <c r="I18" s="86"/>
    </row>
    <row r="19" spans="1:13">
      <c r="A19" s="86"/>
      <c r="B19" s="81" t="str">
        <f>"• "&amp;Index!B3</f>
        <v>• Offenlegung von Schlüsselparametern und Übersicht über die risikogewichteten Positionsbeträge</v>
      </c>
      <c r="C19" s="86"/>
      <c r="D19" s="86"/>
      <c r="E19" s="86"/>
      <c r="F19" s="86"/>
      <c r="G19" s="86"/>
      <c r="H19" s="86"/>
      <c r="I19" s="86"/>
    </row>
    <row r="20" spans="1:13">
      <c r="A20" s="86"/>
      <c r="B20" s="81" t="str">
        <f>"• "&amp;Index!B9</f>
        <v>• Offenlegung der Anwendung des IRB-Ansatzes auf Kreditrisiken</v>
      </c>
      <c r="E20" s="86"/>
      <c r="F20" s="86"/>
      <c r="G20" s="86"/>
      <c r="H20" s="86"/>
      <c r="I20" s="86"/>
    </row>
    <row r="21" spans="1:13">
      <c r="A21" s="86"/>
      <c r="B21" s="81" t="str">
        <f>"• "&amp;Index!B12</f>
        <v>• Offenlegung von Liquiditätsanforderungen</v>
      </c>
      <c r="C21" s="80"/>
      <c r="D21" s="86"/>
      <c r="E21" s="86"/>
      <c r="F21" s="86"/>
      <c r="G21" s="86"/>
      <c r="H21" s="86"/>
      <c r="I21" s="86"/>
      <c r="L21" s="80"/>
    </row>
    <row r="22" spans="1:13">
      <c r="A22" s="86"/>
      <c r="C22" s="80"/>
      <c r="D22" s="86"/>
      <c r="E22" s="86"/>
      <c r="F22" s="86"/>
      <c r="G22" s="86"/>
      <c r="H22" s="86"/>
      <c r="I22" s="86"/>
      <c r="L22" s="80"/>
    </row>
    <row r="23" spans="1:13">
      <c r="A23" s="86"/>
      <c r="C23" s="80"/>
      <c r="D23" s="86"/>
      <c r="E23" s="86"/>
      <c r="F23" s="86"/>
      <c r="G23" s="86"/>
      <c r="H23" s="86"/>
      <c r="I23" s="86"/>
      <c r="L23" s="80"/>
    </row>
    <row r="24" spans="1:13">
      <c r="A24" s="86"/>
      <c r="C24" s="80"/>
      <c r="D24" s="86"/>
      <c r="E24" s="86"/>
      <c r="F24" s="86"/>
      <c r="G24" s="86"/>
      <c r="H24" s="86"/>
      <c r="I24" s="86"/>
      <c r="L24" s="80"/>
    </row>
    <row r="25" spans="1:13">
      <c r="A25" s="86"/>
      <c r="C25" s="80"/>
      <c r="D25" s="86"/>
      <c r="E25" s="86"/>
      <c r="F25" s="86"/>
      <c r="G25" s="86"/>
      <c r="H25" s="86"/>
      <c r="I25" s="86"/>
      <c r="L25" s="80"/>
    </row>
    <row r="26" spans="1:13">
      <c r="A26" s="86"/>
      <c r="C26" s="80"/>
      <c r="D26" s="86"/>
      <c r="E26" s="86"/>
      <c r="F26" s="86"/>
      <c r="G26" s="86"/>
      <c r="H26" s="86"/>
      <c r="I26" s="86"/>
      <c r="L26" s="80"/>
    </row>
    <row r="27" spans="1:13">
      <c r="A27" s="86"/>
      <c r="C27" s="80"/>
      <c r="D27" s="86"/>
      <c r="E27" s="86"/>
      <c r="F27" s="86"/>
      <c r="G27" s="86"/>
      <c r="H27" s="86"/>
      <c r="I27" s="86"/>
      <c r="L27" s="80"/>
    </row>
    <row r="28" spans="1:13">
      <c r="A28" s="86"/>
      <c r="C28" s="80"/>
      <c r="D28" s="86"/>
      <c r="E28" s="86"/>
      <c r="F28" s="86"/>
      <c r="G28" s="86"/>
      <c r="H28" s="86"/>
      <c r="I28" s="86"/>
      <c r="L28" s="80"/>
    </row>
    <row r="29" spans="1:13">
      <c r="A29" s="86"/>
      <c r="C29" s="80"/>
      <c r="D29" s="86"/>
      <c r="E29" s="86"/>
      <c r="F29" s="86"/>
      <c r="G29" s="86"/>
      <c r="H29" s="86"/>
      <c r="I29" s="86"/>
      <c r="L29" s="80"/>
    </row>
    <row r="30" spans="1:13">
      <c r="A30" s="83"/>
      <c r="B30" s="84"/>
      <c r="C30" s="85"/>
      <c r="D30" s="85"/>
      <c r="E30" s="85"/>
      <c r="F30" s="85"/>
      <c r="G30" s="85"/>
      <c r="H30" s="85"/>
      <c r="I30" s="85"/>
    </row>
    <row r="31" spans="1:13">
      <c r="A31" s="83"/>
      <c r="B31" s="84"/>
      <c r="C31" s="85"/>
      <c r="D31" s="85"/>
      <c r="E31" s="85"/>
      <c r="F31" s="85"/>
      <c r="G31" s="85"/>
      <c r="H31" s="85"/>
      <c r="I31" s="85"/>
    </row>
    <row r="32" spans="1:13" ht="19.5">
      <c r="A32" s="190" t="s">
        <v>4</v>
      </c>
      <c r="B32" s="190"/>
      <c r="C32" s="190"/>
      <c r="D32" s="190"/>
      <c r="E32" s="190"/>
      <c r="F32" s="190"/>
      <c r="G32" s="190"/>
      <c r="H32" s="190"/>
      <c r="I32" s="190"/>
      <c r="J32" s="190"/>
      <c r="K32" s="190"/>
      <c r="L32" s="190"/>
      <c r="M32" s="190"/>
    </row>
    <row r="33" spans="1:13" ht="19.5">
      <c r="A33" s="87"/>
      <c r="B33" s="87"/>
      <c r="C33" s="87"/>
      <c r="D33" s="87"/>
      <c r="E33" s="87"/>
      <c r="F33" s="87"/>
      <c r="G33" s="87"/>
      <c r="H33" s="87"/>
      <c r="I33" s="87"/>
      <c r="J33" s="87"/>
      <c r="K33" s="87"/>
      <c r="L33" s="87"/>
      <c r="M33" s="87"/>
    </row>
    <row r="34" spans="1:13" ht="240" customHeight="1">
      <c r="B34" s="191" t="s">
        <v>5</v>
      </c>
      <c r="C34" s="191"/>
      <c r="D34" s="191"/>
      <c r="E34" s="191"/>
      <c r="F34" s="191"/>
      <c r="G34" s="191"/>
      <c r="H34" s="191"/>
      <c r="I34" s="191"/>
      <c r="J34" s="191"/>
      <c r="K34" s="191"/>
      <c r="L34" s="191"/>
    </row>
    <row r="35" spans="1:13" ht="19.899999999999999" customHeight="1">
      <c r="A35" s="82"/>
      <c r="B35" s="82"/>
      <c r="C35" s="82"/>
      <c r="D35" s="82"/>
      <c r="E35" s="82"/>
      <c r="F35" s="82"/>
      <c r="G35" s="82"/>
      <c r="H35" s="82"/>
      <c r="I35" s="82"/>
      <c r="J35" s="82"/>
      <c r="K35" s="82"/>
      <c r="L35" s="82"/>
      <c r="M35" s="82"/>
    </row>
    <row r="36" spans="1:13" ht="19.899999999999999" customHeight="1">
      <c r="A36" s="82"/>
      <c r="B36" s="192"/>
      <c r="C36" s="192"/>
      <c r="D36" s="192"/>
      <c r="E36" s="192"/>
      <c r="F36" s="192"/>
      <c r="G36" s="192"/>
      <c r="H36" s="192"/>
      <c r="I36" s="192"/>
      <c r="J36" s="192"/>
      <c r="K36" s="192"/>
      <c r="L36" s="192"/>
      <c r="M36" s="82"/>
    </row>
    <row r="37" spans="1:13" ht="19.149999999999999" customHeight="1">
      <c r="A37" s="82"/>
      <c r="B37" s="192"/>
      <c r="C37" s="192"/>
      <c r="D37" s="192"/>
      <c r="E37" s="192"/>
      <c r="F37" s="192"/>
      <c r="G37" s="192"/>
      <c r="H37" s="192"/>
      <c r="I37" s="192"/>
      <c r="J37" s="192"/>
      <c r="K37" s="192"/>
      <c r="L37" s="192"/>
      <c r="M37" s="82"/>
    </row>
    <row r="42" spans="1:13">
      <c r="I42" s="188"/>
      <c r="J42" s="188"/>
      <c r="K42" s="188"/>
      <c r="L42" s="188"/>
    </row>
  </sheetData>
  <sheetProtection formatCells="0" formatColumns="0" formatRows="0" insertColumns="0" insertRows="0" insertHyperlinks="0" deleteColumns="0" deleteRows="0" sort="0" autoFilter="0" pivotTables="0"/>
  <mergeCells count="6">
    <mergeCell ref="I42:L42"/>
    <mergeCell ref="A6:M12"/>
    <mergeCell ref="A16:M16"/>
    <mergeCell ref="A32:M32"/>
    <mergeCell ref="B34:L34"/>
    <mergeCell ref="B36:L37"/>
  </mergeCells>
  <pageMargins left="0.25" right="0.25"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38BC-B4AB-4147-B109-8035E3882B6E}">
  <sheetPr>
    <tabColor rgb="FF00B050"/>
  </sheetPr>
  <dimension ref="B2:K13"/>
  <sheetViews>
    <sheetView workbookViewId="0">
      <selection activeCell="D9" sqref="D9"/>
    </sheetView>
  </sheetViews>
  <sheetFormatPr baseColWidth="10" defaultColWidth="8.85546875" defaultRowHeight="18"/>
  <cols>
    <col min="1" max="1" width="8.85546875" style="17"/>
    <col min="2" max="2" width="20.28515625" style="72" customWidth="1"/>
    <col min="3" max="3" width="21.7109375" style="67" customWidth="1"/>
    <col min="4" max="4" width="21.28515625" style="73" customWidth="1"/>
    <col min="5" max="5" width="18.42578125" style="67" customWidth="1"/>
    <col min="6" max="6" width="17.7109375" style="67" customWidth="1"/>
    <col min="7" max="7" width="17.28515625" style="17" customWidth="1"/>
    <col min="8" max="10" width="8.85546875" style="17"/>
    <col min="11" max="11" width="8.85546875" style="74"/>
    <col min="12" max="16384" width="8.85546875" style="17"/>
  </cols>
  <sheetData>
    <row r="2" spans="2:7">
      <c r="B2" s="64" t="s">
        <v>6</v>
      </c>
      <c r="C2" s="65">
        <f>Deckblatt!C14</f>
        <v>45930</v>
      </c>
      <c r="D2" s="66" t="str">
        <f>CONCATENATE(VLOOKUP(MONTH(C2),$F$2:$G$13,2,0)," ",RIGHT(YEAR(C2),2))</f>
        <v>Sep 25</v>
      </c>
      <c r="E2" s="105"/>
      <c r="F2" s="68">
        <v>1</v>
      </c>
      <c r="G2" s="105" t="s">
        <v>7</v>
      </c>
    </row>
    <row r="3" spans="2:7">
      <c r="B3" s="70" t="s">
        <v>8</v>
      </c>
      <c r="C3" s="71">
        <f>EOMONTH(C2,-3)</f>
        <v>45838</v>
      </c>
      <c r="D3" s="66" t="str">
        <f>CONCATENATE(VLOOKUP(MONTH(C3),$F$2:$G$13,2,0)," ",RIGHT(YEAR(C3),2))</f>
        <v>Jun 25</v>
      </c>
      <c r="E3" s="105"/>
      <c r="F3" s="68">
        <v>2</v>
      </c>
      <c r="G3" s="69" t="s">
        <v>9</v>
      </c>
    </row>
    <row r="4" spans="2:7">
      <c r="B4" s="70" t="s">
        <v>10</v>
      </c>
      <c r="C4" s="71">
        <f>EOMONTH(C2,-6)</f>
        <v>45747</v>
      </c>
      <c r="D4" s="66" t="str">
        <f>CONCATENATE(VLOOKUP(MONTH(C4),$F$2:$G$13,2,0)," ",RIGHT(YEAR(C4),2))</f>
        <v>Mär 25</v>
      </c>
      <c r="E4" s="105"/>
      <c r="F4" s="68">
        <v>3</v>
      </c>
      <c r="G4" s="69" t="s">
        <v>11</v>
      </c>
    </row>
    <row r="5" spans="2:7">
      <c r="B5" s="70" t="s">
        <v>12</v>
      </c>
      <c r="C5" s="75">
        <v>45291</v>
      </c>
      <c r="D5" s="66" t="str">
        <f>CONCATENATE(VLOOKUP(MONTH(C5),$F$2:$G$13,2,0)," ",RIGHT(YEAR(C5),2))</f>
        <v>Dez 23</v>
      </c>
      <c r="E5" s="105"/>
      <c r="F5" s="68">
        <v>4</v>
      </c>
      <c r="G5" s="69" t="s">
        <v>13</v>
      </c>
    </row>
    <row r="6" spans="2:7">
      <c r="E6" s="105"/>
      <c r="F6" s="68">
        <v>5</v>
      </c>
      <c r="G6" s="69" t="s">
        <v>14</v>
      </c>
    </row>
    <row r="7" spans="2:7">
      <c r="E7" s="105"/>
      <c r="F7" s="68">
        <v>6</v>
      </c>
      <c r="G7" s="69" t="s">
        <v>15</v>
      </c>
    </row>
    <row r="8" spans="2:7">
      <c r="E8" s="105"/>
      <c r="F8" s="68">
        <v>7</v>
      </c>
      <c r="G8" s="69" t="s">
        <v>16</v>
      </c>
    </row>
    <row r="9" spans="2:7">
      <c r="E9" s="105"/>
      <c r="F9" s="68">
        <v>8</v>
      </c>
      <c r="G9" s="69" t="s">
        <v>17</v>
      </c>
    </row>
    <row r="10" spans="2:7">
      <c r="E10" s="105"/>
      <c r="F10" s="68">
        <v>9</v>
      </c>
      <c r="G10" s="69" t="s">
        <v>18</v>
      </c>
    </row>
    <row r="11" spans="2:7">
      <c r="E11" s="105"/>
      <c r="F11" s="68">
        <v>10</v>
      </c>
      <c r="G11" s="69" t="s">
        <v>19</v>
      </c>
    </row>
    <row r="12" spans="2:7">
      <c r="E12" s="105"/>
      <c r="F12" s="68">
        <v>11</v>
      </c>
      <c r="G12" s="69" t="s">
        <v>20</v>
      </c>
    </row>
    <row r="13" spans="2:7">
      <c r="E13" s="105"/>
      <c r="F13" s="68">
        <v>12</v>
      </c>
      <c r="G13" s="69" t="s">
        <v>21</v>
      </c>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2360-B66B-4E49-BB78-4F534DC21AF1}">
  <sheetPr>
    <tabColor rgb="FF00B050"/>
    <pageSetUpPr fitToPage="1"/>
  </sheetPr>
  <dimension ref="B2:I17"/>
  <sheetViews>
    <sheetView showGridLines="0" workbookViewId="0">
      <selection activeCell="C16" sqref="C16"/>
    </sheetView>
  </sheetViews>
  <sheetFormatPr baseColWidth="10" defaultColWidth="8.85546875" defaultRowHeight="14.25" outlineLevelCol="1"/>
  <cols>
    <col min="1" max="1" width="1.7109375" style="90" customWidth="1"/>
    <col min="2" max="2" width="18" style="100" customWidth="1"/>
    <col min="3" max="3" width="101.85546875" style="88" bestFit="1" customWidth="1"/>
    <col min="4" max="4" width="68.140625" style="89" hidden="1" customWidth="1" outlineLevel="1"/>
    <col min="5" max="5" width="8.85546875" style="90" collapsed="1"/>
    <col min="6" max="16384" width="8.85546875" style="90"/>
  </cols>
  <sheetData>
    <row r="2" spans="2:9" ht="15" thickBot="1">
      <c r="B2" s="91"/>
      <c r="C2" s="92"/>
      <c r="D2" s="93"/>
    </row>
    <row r="3" spans="2:9" ht="15" thickBot="1">
      <c r="B3" s="94" t="s">
        <v>22</v>
      </c>
      <c r="C3" s="95"/>
      <c r="D3" s="93" t="s">
        <v>23</v>
      </c>
      <c r="G3" s="96"/>
    </row>
    <row r="4" spans="2:9">
      <c r="B4" s="184" t="s">
        <v>24</v>
      </c>
      <c r="C4" s="97" t="s">
        <v>25</v>
      </c>
      <c r="D4" s="98" t="s">
        <v>26</v>
      </c>
      <c r="G4" s="96"/>
      <c r="I4" s="96"/>
    </row>
    <row r="5" spans="2:9">
      <c r="B5" s="184" t="s">
        <v>27</v>
      </c>
      <c r="C5" s="169" t="s">
        <v>28</v>
      </c>
      <c r="D5" s="98" t="s">
        <v>29</v>
      </c>
      <c r="G5" s="96"/>
      <c r="I5" s="96"/>
    </row>
    <row r="6" spans="2:9">
      <c r="B6" s="184" t="s">
        <v>30</v>
      </c>
      <c r="C6" s="170" t="s">
        <v>31</v>
      </c>
      <c r="D6" s="98" t="s">
        <v>32</v>
      </c>
      <c r="G6" s="96"/>
      <c r="I6" s="96"/>
    </row>
    <row r="7" spans="2:9" ht="29.25" thickBot="1">
      <c r="B7" s="185" t="s">
        <v>33</v>
      </c>
      <c r="C7" s="171" t="s">
        <v>34</v>
      </c>
      <c r="D7" s="98" t="s">
        <v>32</v>
      </c>
      <c r="G7" s="96"/>
      <c r="I7" s="96"/>
    </row>
    <row r="8" spans="2:9" ht="15" thickBot="1">
      <c r="G8" s="96"/>
      <c r="I8" s="96"/>
    </row>
    <row r="9" spans="2:9" ht="15" thickBot="1">
      <c r="B9" s="103" t="s">
        <v>35</v>
      </c>
      <c r="C9" s="104"/>
      <c r="D9" s="93"/>
      <c r="G9" s="96"/>
      <c r="I9" s="96"/>
    </row>
    <row r="10" spans="2:9" ht="15" thickBot="1">
      <c r="B10" s="99" t="s">
        <v>36</v>
      </c>
      <c r="C10" s="102" t="s">
        <v>37</v>
      </c>
      <c r="D10" s="101" t="s">
        <v>38</v>
      </c>
      <c r="G10" s="96"/>
      <c r="I10" s="96"/>
    </row>
    <row r="11" spans="2:9" ht="15" thickBot="1">
      <c r="G11" s="96"/>
      <c r="I11" s="96"/>
    </row>
    <row r="12" spans="2:9" ht="15" thickBot="1">
      <c r="B12" s="94" t="s">
        <v>39</v>
      </c>
      <c r="C12" s="95"/>
      <c r="D12" s="93"/>
      <c r="G12" s="96"/>
      <c r="I12" s="96"/>
    </row>
    <row r="13" spans="2:9" ht="15" thickBot="1">
      <c r="B13" s="99" t="s">
        <v>40</v>
      </c>
      <c r="C13" s="102" t="s">
        <v>41</v>
      </c>
      <c r="D13" s="101" t="s">
        <v>42</v>
      </c>
      <c r="G13" s="96"/>
      <c r="I13" s="96"/>
    </row>
    <row r="17" spans="3:3">
      <c r="C17" s="148"/>
    </row>
  </sheetData>
  <hyperlinks>
    <hyperlink ref="B4" location="'EU OV1'!A3" display="EU OV1" xr:uid="{06B1AF9D-B4C7-4DD0-A52A-F27D263169E6}"/>
    <hyperlink ref="B5" location="'EU KM1'!A3" display="EU KM1" xr:uid="{A6280621-EDA5-4B64-A1BF-3107679B8AA4}"/>
    <hyperlink ref="B13" location="'EU LIQ1'!A3" display="EU LIQ1 incl. LIQB" xr:uid="{B0A378CD-F8F2-445F-A88A-989E7254BB6A}"/>
    <hyperlink ref="B10" location="'EU CR8'!A3" display="EU CR8" xr:uid="{469089BC-2A94-4AA1-8BEB-8C227937119E}"/>
    <hyperlink ref="B6" location="'EU CMS1'!A1" display="EU CMS1" xr:uid="{E5155FBC-C088-4D0D-8A17-9225787B98B2}"/>
    <hyperlink ref="B7" location="'EU CMS2'!A1" display="EU CMS2" xr:uid="{55B320B4-DE96-469C-9236-A1B1B1DB9D75}"/>
  </hyperlinks>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6448-17FD-48E9-9DBD-67D15D0E9F6F}">
  <dimension ref="A1:G46"/>
  <sheetViews>
    <sheetView showGridLines="0" workbookViewId="0">
      <selection activeCell="D48" sqref="D48"/>
    </sheetView>
  </sheetViews>
  <sheetFormatPr baseColWidth="10" defaultColWidth="8.85546875" defaultRowHeight="12.75"/>
  <cols>
    <col min="1" max="1" width="10.85546875" style="7" customWidth="1"/>
    <col min="2" max="2" width="65.7109375" style="7" customWidth="1"/>
    <col min="3" max="5" width="21.85546875" style="7" customWidth="1"/>
    <col min="6" max="6" width="8.85546875" style="7"/>
    <col min="7" max="7" width="9.28515625" style="7" bestFit="1" customWidth="1"/>
    <col min="8" max="16384" width="8.85546875" style="7"/>
  </cols>
  <sheetData>
    <row r="1" spans="1:7">
      <c r="A1" s="6" t="s">
        <v>43</v>
      </c>
    </row>
    <row r="2" spans="1:7" ht="12.75" customHeight="1"/>
    <row r="3" spans="1:7" ht="24" customHeight="1">
      <c r="A3" s="8" t="s">
        <v>44</v>
      </c>
      <c r="B3" s="9"/>
      <c r="C3" s="10"/>
      <c r="D3" s="10"/>
      <c r="E3" s="10"/>
    </row>
    <row r="4" spans="1:7" ht="18" customHeight="1">
      <c r="A4" s="9"/>
      <c r="B4" s="9"/>
      <c r="C4" s="10"/>
      <c r="D4" s="10"/>
      <c r="E4" s="10"/>
    </row>
    <row r="5" spans="1:7" ht="19.899999999999999" customHeight="1">
      <c r="C5" s="10"/>
      <c r="D5" s="10"/>
      <c r="E5" s="11" t="s">
        <v>45</v>
      </c>
    </row>
    <row r="6" spans="1:7" ht="40.15" customHeight="1">
      <c r="A6" s="58"/>
      <c r="B6" s="59"/>
      <c r="C6" s="193" t="s">
        <v>46</v>
      </c>
      <c r="D6" s="193"/>
      <c r="E6" s="12" t="s">
        <v>47</v>
      </c>
    </row>
    <row r="7" spans="1:7" ht="19.899999999999999" customHeight="1">
      <c r="A7" s="60"/>
      <c r="B7" s="61"/>
      <c r="C7" s="12" t="s">
        <v>48</v>
      </c>
      <c r="D7" s="12" t="s">
        <v>49</v>
      </c>
      <c r="E7" s="12" t="s">
        <v>50</v>
      </c>
    </row>
    <row r="8" spans="1:7" ht="19.899999999999999" customHeight="1">
      <c r="A8" s="62"/>
      <c r="B8" s="63"/>
      <c r="C8" s="76" t="str">
        <f>'Ref Date'!D2</f>
        <v>Sep 25</v>
      </c>
      <c r="D8" s="76">
        <f>EOMONTH(C8,-3)</f>
        <v>45838</v>
      </c>
      <c r="E8" s="13" t="str">
        <f>C8</f>
        <v>Sep 25</v>
      </c>
    </row>
    <row r="9" spans="1:7" ht="19.899999999999999" customHeight="1">
      <c r="A9" s="14" t="s">
        <v>51</v>
      </c>
      <c r="B9" s="29" t="s">
        <v>52</v>
      </c>
      <c r="C9" s="122">
        <v>10517518329.9</v>
      </c>
      <c r="D9" s="122">
        <v>10465468866.26</v>
      </c>
      <c r="E9" s="123">
        <v>841401466.39199996</v>
      </c>
    </row>
    <row r="10" spans="1:7" ht="19.899999999999999" customHeight="1">
      <c r="A10" s="14" t="s">
        <v>53</v>
      </c>
      <c r="B10" s="40" t="s">
        <v>54</v>
      </c>
      <c r="C10" s="124">
        <v>4208012947.9299998</v>
      </c>
      <c r="D10" s="124">
        <v>4087753080.7800002</v>
      </c>
      <c r="E10" s="125">
        <v>336641035.8344</v>
      </c>
      <c r="G10" s="16"/>
    </row>
    <row r="11" spans="1:7" ht="19.899999999999999" customHeight="1">
      <c r="A11" s="14" t="s">
        <v>55</v>
      </c>
      <c r="B11" s="40" t="s">
        <v>56</v>
      </c>
      <c r="C11" s="124">
        <v>2575292977.5900002</v>
      </c>
      <c r="D11" s="124">
        <v>2595138628.3499999</v>
      </c>
      <c r="E11" s="125">
        <v>206023438.20720002</v>
      </c>
    </row>
    <row r="12" spans="1:7" ht="19.899999999999999" customHeight="1">
      <c r="A12" s="14" t="s">
        <v>57</v>
      </c>
      <c r="B12" s="40" t="s">
        <v>58</v>
      </c>
      <c r="C12" s="124">
        <v>2502348108.5500002</v>
      </c>
      <c r="D12" s="124">
        <v>2557310127.2199998</v>
      </c>
      <c r="E12" s="125">
        <v>200187848.68400002</v>
      </c>
    </row>
    <row r="13" spans="1:7" ht="25.5">
      <c r="A13" s="14" t="s">
        <v>59</v>
      </c>
      <c r="B13" s="40" t="s">
        <v>60</v>
      </c>
      <c r="C13" s="124">
        <v>0</v>
      </c>
      <c r="D13" s="124">
        <v>0</v>
      </c>
      <c r="E13" s="125">
        <v>0</v>
      </c>
    </row>
    <row r="14" spans="1:7" ht="19.899999999999999" customHeight="1">
      <c r="A14" s="14" t="s">
        <v>61</v>
      </c>
      <c r="B14" s="40" t="s">
        <v>62</v>
      </c>
      <c r="C14" s="124">
        <v>1088017810.51</v>
      </c>
      <c r="D14" s="124">
        <v>1078120289.5</v>
      </c>
      <c r="E14" s="125">
        <v>87041424.840800002</v>
      </c>
    </row>
    <row r="15" spans="1:7" ht="19.899999999999999" customHeight="1">
      <c r="A15" s="14" t="s">
        <v>63</v>
      </c>
      <c r="B15" s="29" t="s">
        <v>64</v>
      </c>
      <c r="C15" s="122">
        <v>19822529.440000001</v>
      </c>
      <c r="D15" s="122">
        <v>22054811.07</v>
      </c>
      <c r="E15" s="123">
        <v>1585802.3552000001</v>
      </c>
    </row>
    <row r="16" spans="1:7" ht="19.899999999999999" customHeight="1">
      <c r="A16" s="14" t="s">
        <v>65</v>
      </c>
      <c r="B16" s="40" t="s">
        <v>54</v>
      </c>
      <c r="C16" s="124">
        <v>19821225.699999999</v>
      </c>
      <c r="D16" s="124">
        <v>22053908.309999999</v>
      </c>
      <c r="E16" s="125">
        <v>1585698.0559999999</v>
      </c>
    </row>
    <row r="17" spans="1:5" ht="19.899999999999999" customHeight="1">
      <c r="A17" s="14" t="s">
        <v>66</v>
      </c>
      <c r="B17" s="40" t="s">
        <v>67</v>
      </c>
      <c r="C17" s="124">
        <v>0</v>
      </c>
      <c r="D17" s="124">
        <v>0</v>
      </c>
      <c r="E17" s="125">
        <v>0</v>
      </c>
    </row>
    <row r="18" spans="1:5" ht="19.899999999999999" customHeight="1">
      <c r="A18" s="14" t="s">
        <v>68</v>
      </c>
      <c r="B18" s="40" t="s">
        <v>69</v>
      </c>
      <c r="C18" s="124">
        <v>0</v>
      </c>
      <c r="D18" s="124">
        <v>0</v>
      </c>
      <c r="E18" s="125">
        <v>0</v>
      </c>
    </row>
    <row r="19" spans="1:5" ht="19.899999999999999" customHeight="1">
      <c r="A19" s="14" t="s">
        <v>70</v>
      </c>
      <c r="B19" s="40" t="s">
        <v>71</v>
      </c>
      <c r="C19" s="126">
        <v>1303.7400000020862</v>
      </c>
      <c r="D19" s="126">
        <v>902.76</v>
      </c>
      <c r="E19" s="125">
        <v>104.29920000016689</v>
      </c>
    </row>
    <row r="20" spans="1:5" ht="19.899999999999999" customHeight="1">
      <c r="A20" s="14" t="s">
        <v>72</v>
      </c>
      <c r="B20" s="29" t="s">
        <v>73</v>
      </c>
      <c r="C20" s="122">
        <v>860686.62</v>
      </c>
      <c r="D20" s="122">
        <v>1336687</v>
      </c>
      <c r="E20" s="123">
        <v>68854.929600000003</v>
      </c>
    </row>
    <row r="21" spans="1:5" ht="19.899999999999999" customHeight="1">
      <c r="A21" s="14" t="s">
        <v>74</v>
      </c>
      <c r="B21" s="149" t="s">
        <v>75</v>
      </c>
      <c r="C21" s="126">
        <v>0</v>
      </c>
      <c r="D21" s="126">
        <v>0</v>
      </c>
      <c r="E21" s="125">
        <v>0</v>
      </c>
    </row>
    <row r="22" spans="1:5" ht="19.899999999999999" customHeight="1">
      <c r="A22" s="14" t="s">
        <v>76</v>
      </c>
      <c r="B22" s="149" t="s">
        <v>77</v>
      </c>
      <c r="C22" s="126">
        <v>860686.62</v>
      </c>
      <c r="D22" s="126">
        <v>1336687</v>
      </c>
      <c r="E22" s="125">
        <v>68854.929600000003</v>
      </c>
    </row>
    <row r="23" spans="1:5" ht="19.899999999999999" customHeight="1">
      <c r="A23" s="14" t="s">
        <v>78</v>
      </c>
      <c r="B23" s="149" t="s">
        <v>79</v>
      </c>
      <c r="C23" s="126">
        <v>0</v>
      </c>
      <c r="D23" s="126">
        <v>0</v>
      </c>
      <c r="E23" s="125">
        <v>0</v>
      </c>
    </row>
    <row r="24" spans="1:5" ht="19.899999999999999" customHeight="1">
      <c r="A24" s="14" t="s">
        <v>80</v>
      </c>
      <c r="B24" s="57" t="s">
        <v>81</v>
      </c>
      <c r="C24" s="127"/>
      <c r="D24" s="128"/>
      <c r="E24" s="129"/>
    </row>
    <row r="25" spans="1:5" ht="19.899999999999999" customHeight="1">
      <c r="A25" s="14" t="s">
        <v>82</v>
      </c>
      <c r="B25" s="57" t="s">
        <v>81</v>
      </c>
      <c r="C25" s="127"/>
      <c r="D25" s="128"/>
      <c r="E25" s="129"/>
    </row>
    <row r="26" spans="1:5" ht="19.899999999999999" customHeight="1">
      <c r="A26" s="14" t="s">
        <v>83</v>
      </c>
      <c r="B26" s="57" t="s">
        <v>81</v>
      </c>
      <c r="C26" s="127"/>
      <c r="D26" s="128"/>
      <c r="E26" s="129"/>
    </row>
    <row r="27" spans="1:5" ht="19.899999999999999" customHeight="1">
      <c r="A27" s="14" t="s">
        <v>84</v>
      </c>
      <c r="B27" s="57" t="s">
        <v>81</v>
      </c>
      <c r="C27" s="127"/>
      <c r="D27" s="128"/>
      <c r="E27" s="129"/>
    </row>
    <row r="28" spans="1:5" ht="19.899999999999999" customHeight="1">
      <c r="A28" s="14" t="s">
        <v>85</v>
      </c>
      <c r="B28" s="29" t="s">
        <v>86</v>
      </c>
      <c r="C28" s="122">
        <v>0</v>
      </c>
      <c r="D28" s="122">
        <v>0</v>
      </c>
      <c r="E28" s="123">
        <v>0</v>
      </c>
    </row>
    <row r="29" spans="1:5" ht="25.5">
      <c r="A29" s="14" t="s">
        <v>87</v>
      </c>
      <c r="B29" s="29" t="s">
        <v>88</v>
      </c>
      <c r="C29" s="122">
        <v>0</v>
      </c>
      <c r="D29" s="122">
        <v>0</v>
      </c>
      <c r="E29" s="123">
        <v>0</v>
      </c>
    </row>
    <row r="30" spans="1:5" ht="19.899999999999999" customHeight="1">
      <c r="A30" s="14" t="s">
        <v>89</v>
      </c>
      <c r="B30" s="40" t="s">
        <v>90</v>
      </c>
      <c r="C30" s="124">
        <v>0</v>
      </c>
      <c r="D30" s="124">
        <v>0</v>
      </c>
      <c r="E30" s="125">
        <v>0</v>
      </c>
    </row>
    <row r="31" spans="1:5" ht="19.899999999999999" customHeight="1">
      <c r="A31" s="14" t="s">
        <v>91</v>
      </c>
      <c r="B31" s="40" t="s">
        <v>92</v>
      </c>
      <c r="C31" s="124">
        <v>0</v>
      </c>
      <c r="D31" s="124">
        <v>0</v>
      </c>
      <c r="E31" s="125">
        <v>0</v>
      </c>
    </row>
    <row r="32" spans="1:5" ht="19.899999999999999" customHeight="1">
      <c r="A32" s="14" t="s">
        <v>93</v>
      </c>
      <c r="B32" s="40" t="s">
        <v>94</v>
      </c>
      <c r="C32" s="124">
        <v>0</v>
      </c>
      <c r="D32" s="124">
        <v>0</v>
      </c>
      <c r="E32" s="125">
        <v>0</v>
      </c>
    </row>
    <row r="33" spans="1:5" ht="19.899999999999999" customHeight="1">
      <c r="A33" s="14" t="s">
        <v>95</v>
      </c>
      <c r="B33" s="40" t="s">
        <v>96</v>
      </c>
      <c r="C33" s="124">
        <v>0</v>
      </c>
      <c r="D33" s="124">
        <v>0</v>
      </c>
      <c r="E33" s="125">
        <v>0</v>
      </c>
    </row>
    <row r="34" spans="1:5" ht="19.899999999999999" customHeight="1">
      <c r="A34" s="14" t="s">
        <v>97</v>
      </c>
      <c r="B34" s="29" t="s">
        <v>98</v>
      </c>
      <c r="C34" s="122">
        <v>300414501.00999999</v>
      </c>
      <c r="D34" s="122">
        <v>320490645.75999999</v>
      </c>
      <c r="E34" s="123">
        <v>24033160.080800001</v>
      </c>
    </row>
    <row r="35" spans="1:5" ht="19.899999999999999" customHeight="1">
      <c r="A35" s="14" t="s">
        <v>99</v>
      </c>
      <c r="B35" s="172" t="s">
        <v>100</v>
      </c>
      <c r="C35" s="124">
        <v>0</v>
      </c>
      <c r="D35" s="124">
        <v>0</v>
      </c>
      <c r="E35" s="125">
        <v>0</v>
      </c>
    </row>
    <row r="36" spans="1:5" ht="19.899999999999999" customHeight="1">
      <c r="A36" s="14" t="s">
        <v>101</v>
      </c>
      <c r="B36" s="172" t="s">
        <v>102</v>
      </c>
      <c r="C36" s="124">
        <v>300414501.00999999</v>
      </c>
      <c r="D36" s="124">
        <v>320490645.75999999</v>
      </c>
      <c r="E36" s="125">
        <v>24033160.080800001</v>
      </c>
    </row>
    <row r="37" spans="1:5" ht="19.899999999999999" customHeight="1">
      <c r="A37" s="14" t="s">
        <v>103</v>
      </c>
      <c r="B37" s="172" t="s">
        <v>104</v>
      </c>
      <c r="C37" s="124">
        <v>0</v>
      </c>
      <c r="D37" s="124">
        <v>0</v>
      </c>
      <c r="E37" s="125">
        <v>0</v>
      </c>
    </row>
    <row r="38" spans="1:5" ht="19.899999999999999" customHeight="1">
      <c r="A38" s="14" t="s">
        <v>105</v>
      </c>
      <c r="B38" s="29" t="s">
        <v>106</v>
      </c>
      <c r="C38" s="122">
        <v>0</v>
      </c>
      <c r="D38" s="122">
        <v>0</v>
      </c>
      <c r="E38" s="125">
        <v>0</v>
      </c>
    </row>
    <row r="39" spans="1:5" ht="19.899999999999999" customHeight="1">
      <c r="A39" s="14">
        <v>23</v>
      </c>
      <c r="B39" s="173" t="s">
        <v>107</v>
      </c>
      <c r="C39" s="122">
        <v>0</v>
      </c>
      <c r="D39" s="122">
        <v>0</v>
      </c>
      <c r="E39" s="125">
        <v>0</v>
      </c>
    </row>
    <row r="40" spans="1:5" ht="19.899999999999999" customHeight="1">
      <c r="A40" s="14">
        <v>24</v>
      </c>
      <c r="B40" s="29" t="s">
        <v>108</v>
      </c>
      <c r="C40" s="122">
        <v>1120449174.25</v>
      </c>
      <c r="D40" s="122">
        <v>1120449174.25</v>
      </c>
      <c r="E40" s="123">
        <v>89635933.939999998</v>
      </c>
    </row>
    <row r="41" spans="1:5" ht="19.899999999999999" customHeight="1">
      <c r="A41" s="14" t="s">
        <v>109</v>
      </c>
      <c r="B41" s="174" t="s">
        <v>110</v>
      </c>
      <c r="C41" s="124">
        <v>0</v>
      </c>
      <c r="D41" s="124">
        <v>0</v>
      </c>
      <c r="E41" s="125">
        <v>0</v>
      </c>
    </row>
    <row r="42" spans="1:5" ht="25.5">
      <c r="A42" s="14" t="s">
        <v>111</v>
      </c>
      <c r="B42" s="174" t="s">
        <v>112</v>
      </c>
      <c r="C42" s="124">
        <v>0</v>
      </c>
      <c r="D42" s="124">
        <v>0</v>
      </c>
      <c r="E42" s="125">
        <v>0</v>
      </c>
    </row>
    <row r="43" spans="1:5" ht="19.899999999999999" customHeight="1">
      <c r="A43" s="14" t="s">
        <v>113</v>
      </c>
      <c r="B43" s="174" t="s">
        <v>114</v>
      </c>
      <c r="C43" s="150">
        <v>0.5</v>
      </c>
      <c r="D43" s="150">
        <v>0.5</v>
      </c>
      <c r="E43" s="129"/>
    </row>
    <row r="44" spans="1:5" ht="19.899999999999999" customHeight="1">
      <c r="A44" s="14" t="s">
        <v>115</v>
      </c>
      <c r="B44" s="174" t="s">
        <v>116</v>
      </c>
      <c r="C44" s="124">
        <v>0</v>
      </c>
      <c r="D44" s="124">
        <v>0</v>
      </c>
      <c r="E44" s="129"/>
    </row>
    <row r="45" spans="1:5" ht="19.899999999999999" customHeight="1">
      <c r="A45" s="14" t="s">
        <v>117</v>
      </c>
      <c r="B45" s="174" t="s">
        <v>118</v>
      </c>
      <c r="C45" s="124">
        <v>0</v>
      </c>
      <c r="D45" s="124">
        <v>0</v>
      </c>
      <c r="E45" s="129"/>
    </row>
    <row r="46" spans="1:5" ht="19.899999999999999" customHeight="1">
      <c r="A46" s="12" t="s">
        <v>119</v>
      </c>
      <c r="B46" s="29" t="s">
        <v>120</v>
      </c>
      <c r="C46" s="130">
        <v>11959065221.220001</v>
      </c>
      <c r="D46" s="130">
        <v>11929800184.34</v>
      </c>
      <c r="E46" s="130">
        <v>956725217.69760013</v>
      </c>
    </row>
  </sheetData>
  <mergeCells count="1">
    <mergeCell ref="C6:D6"/>
  </mergeCells>
  <hyperlinks>
    <hyperlink ref="A1" location="Index!A1" display="&lt;- zurück" xr:uid="{61DE39A1-34A4-4998-9CAA-6D815863E0CB}"/>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7AB-1AA8-45B6-8856-6D84F19C996C}">
  <dimension ref="A1:G56"/>
  <sheetViews>
    <sheetView showGridLines="0" topLeftCell="A28" workbookViewId="0">
      <selection activeCell="C61" sqref="C61"/>
    </sheetView>
  </sheetViews>
  <sheetFormatPr baseColWidth="10" defaultColWidth="8.85546875" defaultRowHeight="18"/>
  <cols>
    <col min="1" max="1" width="10.85546875" style="17" customWidth="1"/>
    <col min="2" max="2" width="69" style="17" customWidth="1"/>
    <col min="3" max="7" width="21.85546875" style="17" customWidth="1"/>
    <col min="8" max="8" width="37.7109375" style="17" bestFit="1" customWidth="1"/>
    <col min="9" max="16384" width="8.85546875" style="17"/>
  </cols>
  <sheetData>
    <row r="1" spans="1:7" ht="12.75" customHeight="1">
      <c r="A1" s="6" t="s">
        <v>43</v>
      </c>
    </row>
    <row r="2" spans="1:7" ht="12.75" customHeight="1"/>
    <row r="3" spans="1:7" ht="24" customHeight="1">
      <c r="A3" s="8" t="s">
        <v>121</v>
      </c>
      <c r="B3" s="9"/>
    </row>
    <row r="4" spans="1:7" ht="17.45" customHeight="1">
      <c r="A4" s="18"/>
      <c r="B4" s="18"/>
    </row>
    <row r="5" spans="1:7" ht="21.6" customHeight="1">
      <c r="A5" s="18"/>
      <c r="B5" s="18"/>
      <c r="D5" s="11"/>
      <c r="G5" s="11" t="s">
        <v>45</v>
      </c>
    </row>
    <row r="6" spans="1:7" ht="21.6" customHeight="1">
      <c r="A6" s="19"/>
      <c r="B6" s="20"/>
      <c r="C6" s="21" t="s">
        <v>48</v>
      </c>
      <c r="D6" s="21" t="s">
        <v>49</v>
      </c>
      <c r="E6" s="21" t="s">
        <v>50</v>
      </c>
      <c r="F6" s="21" t="s">
        <v>122</v>
      </c>
      <c r="G6" s="22" t="s">
        <v>123</v>
      </c>
    </row>
    <row r="7" spans="1:7" ht="19.149999999999999" customHeight="1">
      <c r="A7" s="55"/>
      <c r="B7" s="56"/>
      <c r="C7" s="13">
        <f>'Ref Date'!C2</f>
        <v>45930</v>
      </c>
      <c r="D7" s="13">
        <f>EOMONTH(C7,-3)</f>
        <v>45838</v>
      </c>
      <c r="E7" s="13">
        <f>EOMONTH(D7,-3)</f>
        <v>45747</v>
      </c>
      <c r="F7" s="13">
        <f>EOMONTH(E7,-3)</f>
        <v>45657</v>
      </c>
      <c r="G7" s="13">
        <f>EOMONTH(F7,-3)</f>
        <v>45565</v>
      </c>
    </row>
    <row r="8" spans="1:7" ht="19.899999999999999" customHeight="1">
      <c r="A8" s="23"/>
      <c r="B8" s="24" t="s">
        <v>124</v>
      </c>
      <c r="C8" s="25"/>
      <c r="D8" s="26"/>
      <c r="E8" s="26"/>
      <c r="F8" s="26"/>
      <c r="G8" s="27"/>
    </row>
    <row r="9" spans="1:7" ht="19.899999999999999" customHeight="1">
      <c r="A9" s="14" t="s">
        <v>51</v>
      </c>
      <c r="B9" s="15" t="s">
        <v>125</v>
      </c>
      <c r="C9" s="131">
        <v>3583815482.8200002</v>
      </c>
      <c r="D9" s="124">
        <v>3594761011</v>
      </c>
      <c r="E9" s="124">
        <v>3334330536</v>
      </c>
      <c r="F9" s="124">
        <v>3343799725</v>
      </c>
      <c r="G9" s="124">
        <v>3065245484.4400001</v>
      </c>
    </row>
    <row r="10" spans="1:7" ht="19.899999999999999" customHeight="1">
      <c r="A10" s="14" t="s">
        <v>53</v>
      </c>
      <c r="B10" s="15" t="s">
        <v>126</v>
      </c>
      <c r="C10" s="131">
        <v>3583815482.8200002</v>
      </c>
      <c r="D10" s="124">
        <v>3594761011</v>
      </c>
      <c r="E10" s="124">
        <v>3334330536</v>
      </c>
      <c r="F10" s="124">
        <v>3343799725</v>
      </c>
      <c r="G10" s="124">
        <v>3065245484.4400001</v>
      </c>
    </row>
    <row r="11" spans="1:7" ht="19.899999999999999" customHeight="1">
      <c r="A11" s="14" t="s">
        <v>55</v>
      </c>
      <c r="B11" s="15" t="s">
        <v>127</v>
      </c>
      <c r="C11" s="131">
        <v>3619230940.46</v>
      </c>
      <c r="D11" s="124">
        <v>3632411889</v>
      </c>
      <c r="E11" s="124">
        <v>3371137602</v>
      </c>
      <c r="F11" s="124">
        <v>3357106957</v>
      </c>
      <c r="G11" s="124">
        <v>3083699570.7400002</v>
      </c>
    </row>
    <row r="12" spans="1:7" ht="19.899999999999999" customHeight="1">
      <c r="A12" s="28"/>
      <c r="B12" s="24" t="s">
        <v>128</v>
      </c>
      <c r="C12" s="132"/>
      <c r="D12" s="133"/>
      <c r="E12" s="133"/>
      <c r="F12" s="133"/>
      <c r="G12" s="133"/>
    </row>
    <row r="13" spans="1:7" ht="19.899999999999999" customHeight="1">
      <c r="A13" s="14" t="s">
        <v>57</v>
      </c>
      <c r="B13" s="15" t="s">
        <v>129</v>
      </c>
      <c r="C13" s="134">
        <v>11959065221.220001</v>
      </c>
      <c r="D13" s="134">
        <v>11929800184</v>
      </c>
      <c r="E13" s="134">
        <v>11865811866</v>
      </c>
      <c r="F13" s="134">
        <v>12148619488</v>
      </c>
      <c r="G13" s="124">
        <v>11830188031.639999</v>
      </c>
    </row>
    <row r="14" spans="1:7" ht="19.899999999999999" customHeight="1">
      <c r="A14" s="14" t="s">
        <v>130</v>
      </c>
      <c r="B14" s="175" t="s">
        <v>131</v>
      </c>
      <c r="C14" s="134">
        <v>11959065221.220001</v>
      </c>
      <c r="D14" s="134">
        <v>11929800184</v>
      </c>
      <c r="E14" s="134">
        <v>11865811866</v>
      </c>
      <c r="F14" s="134" t="s">
        <v>132</v>
      </c>
      <c r="G14" s="31" t="s">
        <v>132</v>
      </c>
    </row>
    <row r="15" spans="1:7" ht="19.899999999999999" customHeight="1">
      <c r="A15" s="28"/>
      <c r="B15" s="176" t="s">
        <v>133</v>
      </c>
      <c r="C15" s="25"/>
      <c r="D15" s="26"/>
      <c r="E15" s="26"/>
      <c r="F15" s="26"/>
      <c r="G15" s="26"/>
    </row>
    <row r="16" spans="1:7" ht="19.899999999999999" customHeight="1">
      <c r="A16" s="14" t="s">
        <v>61</v>
      </c>
      <c r="B16" s="177" t="s">
        <v>134</v>
      </c>
      <c r="C16" s="30">
        <v>0.299673546094396</v>
      </c>
      <c r="D16" s="31">
        <v>0.301326171027059</v>
      </c>
      <c r="E16" s="31">
        <v>0.28100315208030202</v>
      </c>
      <c r="F16" s="31">
        <v>0.27524112747705798</v>
      </c>
      <c r="G16" s="31">
        <v>0.25910369947099898</v>
      </c>
    </row>
    <row r="17" spans="1:7" ht="19.899999999999999" customHeight="1">
      <c r="A17" s="14" t="s">
        <v>135</v>
      </c>
      <c r="B17" s="177" t="s">
        <v>136</v>
      </c>
      <c r="C17" s="30">
        <v>0.299673546094396</v>
      </c>
      <c r="D17" s="31">
        <v>0.301326171027059</v>
      </c>
      <c r="E17" s="31">
        <v>0.28100315208030202</v>
      </c>
      <c r="F17" s="31" t="s">
        <v>132</v>
      </c>
      <c r="G17" s="31" t="s">
        <v>132</v>
      </c>
    </row>
    <row r="18" spans="1:7" ht="19.899999999999999" customHeight="1">
      <c r="A18" s="14" t="s">
        <v>63</v>
      </c>
      <c r="B18" s="177" t="s">
        <v>137</v>
      </c>
      <c r="C18" s="30">
        <v>0.299673546094396</v>
      </c>
      <c r="D18" s="31">
        <v>0.301326171027059</v>
      </c>
      <c r="E18" s="31">
        <v>0.28100315208030202</v>
      </c>
      <c r="F18" s="31">
        <v>0.27524112747705798</v>
      </c>
      <c r="G18" s="31">
        <v>0.25910369947099898</v>
      </c>
    </row>
    <row r="19" spans="1:7" ht="19.899999999999999" customHeight="1">
      <c r="A19" s="14" t="s">
        <v>138</v>
      </c>
      <c r="B19" s="177" t="s">
        <v>139</v>
      </c>
      <c r="C19" s="30">
        <v>0.299673546094396</v>
      </c>
      <c r="D19" s="31">
        <v>0.301326171027059</v>
      </c>
      <c r="E19" s="31">
        <v>0.28100315208030202</v>
      </c>
      <c r="F19" s="31" t="s">
        <v>132</v>
      </c>
      <c r="G19" s="31" t="s">
        <v>132</v>
      </c>
    </row>
    <row r="20" spans="1:7" ht="19.899999999999999" customHeight="1">
      <c r="A20" s="14" t="s">
        <v>65</v>
      </c>
      <c r="B20" s="177" t="s">
        <v>140</v>
      </c>
      <c r="C20" s="30">
        <v>0.30263493621852799</v>
      </c>
      <c r="D20" s="31">
        <v>0.30448220695543798</v>
      </c>
      <c r="E20" s="31">
        <v>0.28410509454363703</v>
      </c>
      <c r="F20" s="31">
        <v>0.27633649731170401</v>
      </c>
      <c r="G20" s="31">
        <v>0.26066361434729801</v>
      </c>
    </row>
    <row r="21" spans="1:7" ht="19.899999999999999" customHeight="1">
      <c r="A21" s="14" t="s">
        <v>141</v>
      </c>
      <c r="B21" s="175" t="s">
        <v>142</v>
      </c>
      <c r="C21" s="30">
        <v>0.30263493621852799</v>
      </c>
      <c r="D21" s="31">
        <v>0.30448220695543798</v>
      </c>
      <c r="E21" s="31">
        <v>0.28410509454363703</v>
      </c>
      <c r="F21" s="31" t="s">
        <v>132</v>
      </c>
      <c r="G21" s="31" t="s">
        <v>132</v>
      </c>
    </row>
    <row r="22" spans="1:7" ht="19.899999999999999" customHeight="1">
      <c r="A22" s="28"/>
      <c r="B22" s="32" t="s">
        <v>143</v>
      </c>
      <c r="C22" s="25"/>
      <c r="D22" s="26"/>
      <c r="E22" s="26"/>
      <c r="F22" s="26"/>
      <c r="G22" s="26"/>
    </row>
    <row r="23" spans="1:7" ht="25.5">
      <c r="A23" s="33" t="s">
        <v>144</v>
      </c>
      <c r="B23" s="34" t="s">
        <v>145</v>
      </c>
      <c r="C23" s="35">
        <v>0</v>
      </c>
      <c r="D23" s="36">
        <v>0</v>
      </c>
      <c r="E23" s="36">
        <v>0</v>
      </c>
      <c r="F23" s="36">
        <v>0</v>
      </c>
      <c r="G23" s="36">
        <v>0</v>
      </c>
    </row>
    <row r="24" spans="1:7" ht="19.899999999999999" customHeight="1">
      <c r="A24" s="33" t="s">
        <v>146</v>
      </c>
      <c r="B24" s="37" t="s">
        <v>147</v>
      </c>
      <c r="C24" s="35">
        <v>0</v>
      </c>
      <c r="D24" s="36">
        <v>0</v>
      </c>
      <c r="E24" s="36">
        <v>0</v>
      </c>
      <c r="F24" s="36">
        <v>0</v>
      </c>
      <c r="G24" s="36">
        <v>0</v>
      </c>
    </row>
    <row r="25" spans="1:7" ht="19.899999999999999" customHeight="1">
      <c r="A25" s="33" t="s">
        <v>148</v>
      </c>
      <c r="B25" s="37" t="s">
        <v>149</v>
      </c>
      <c r="C25" s="35">
        <v>0</v>
      </c>
      <c r="D25" s="36">
        <v>0</v>
      </c>
      <c r="E25" s="36">
        <v>0</v>
      </c>
      <c r="F25" s="36">
        <v>0</v>
      </c>
      <c r="G25" s="36">
        <v>0</v>
      </c>
    </row>
    <row r="26" spans="1:7" ht="19.899999999999999" customHeight="1">
      <c r="A26" s="33" t="s">
        <v>150</v>
      </c>
      <c r="B26" s="34" t="s">
        <v>151</v>
      </c>
      <c r="C26" s="35">
        <v>0.08</v>
      </c>
      <c r="D26" s="36">
        <v>0.08</v>
      </c>
      <c r="E26" s="36">
        <v>0.08</v>
      </c>
      <c r="F26" s="36">
        <v>0.08</v>
      </c>
      <c r="G26" s="36">
        <v>0.08</v>
      </c>
    </row>
    <row r="27" spans="1:7" ht="19.899999999999999" customHeight="1">
      <c r="A27" s="28"/>
      <c r="B27" s="32" t="s">
        <v>152</v>
      </c>
      <c r="C27" s="25"/>
      <c r="D27" s="26"/>
      <c r="E27" s="26"/>
      <c r="F27" s="26"/>
      <c r="G27" s="26"/>
    </row>
    <row r="28" spans="1:7" ht="19.899999999999999" customHeight="1">
      <c r="A28" s="14" t="s">
        <v>66</v>
      </c>
      <c r="B28" s="15" t="s">
        <v>153</v>
      </c>
      <c r="C28" s="30">
        <v>2.4999999999958E-2</v>
      </c>
      <c r="D28" s="31">
        <v>2.5000000000126001E-2</v>
      </c>
      <c r="E28" s="31">
        <v>2.5000000000146998E-2</v>
      </c>
      <c r="F28" s="31">
        <v>2.5000000000370001E-2</v>
      </c>
      <c r="G28" s="31">
        <v>2.4999999999915E-2</v>
      </c>
    </row>
    <row r="29" spans="1:7" ht="25.5">
      <c r="A29" s="14" t="s">
        <v>68</v>
      </c>
      <c r="B29" s="15" t="s">
        <v>154</v>
      </c>
      <c r="C29" s="30">
        <v>0</v>
      </c>
      <c r="D29" s="31">
        <v>0</v>
      </c>
      <c r="E29" s="31">
        <v>0</v>
      </c>
      <c r="F29" s="31">
        <v>0</v>
      </c>
      <c r="G29" s="31">
        <v>0</v>
      </c>
    </row>
    <row r="30" spans="1:7" ht="19.899999999999999" customHeight="1">
      <c r="A30" s="14" t="s">
        <v>70</v>
      </c>
      <c r="B30" s="15" t="s">
        <v>155</v>
      </c>
      <c r="C30" s="30">
        <v>3.7624319181870001E-3</v>
      </c>
      <c r="D30" s="31">
        <v>3.4189871078930002E-3</v>
      </c>
      <c r="E30" s="31">
        <v>3.521878182527E-3</v>
      </c>
      <c r="F30" s="31">
        <v>3.0196471101570001E-3</v>
      </c>
      <c r="G30" s="31">
        <v>2.808302082025E-3</v>
      </c>
    </row>
    <row r="31" spans="1:7" ht="19.899999999999999" customHeight="1">
      <c r="A31" s="14" t="s">
        <v>156</v>
      </c>
      <c r="B31" s="15" t="s">
        <v>157</v>
      </c>
      <c r="C31" s="30">
        <v>2.6288253854669999E-3</v>
      </c>
      <c r="D31" s="31">
        <v>0</v>
      </c>
      <c r="E31" s="31">
        <v>0</v>
      </c>
      <c r="F31" s="31">
        <v>0</v>
      </c>
      <c r="G31" s="31">
        <v>0</v>
      </c>
    </row>
    <row r="32" spans="1:7" ht="19.899999999999999" customHeight="1">
      <c r="A32" s="14" t="s">
        <v>72</v>
      </c>
      <c r="B32" s="15" t="s">
        <v>158</v>
      </c>
      <c r="C32" s="30">
        <v>0</v>
      </c>
      <c r="D32" s="31">
        <v>0</v>
      </c>
      <c r="E32" s="31">
        <v>0</v>
      </c>
      <c r="F32" s="31">
        <v>0</v>
      </c>
      <c r="G32" s="31">
        <v>0</v>
      </c>
    </row>
    <row r="33" spans="1:7" ht="19.899999999999999" customHeight="1">
      <c r="A33" s="14" t="s">
        <v>74</v>
      </c>
      <c r="B33" s="15" t="s">
        <v>159</v>
      </c>
      <c r="C33" s="30">
        <v>0</v>
      </c>
      <c r="D33" s="31">
        <v>0</v>
      </c>
      <c r="E33" s="31">
        <v>0</v>
      </c>
      <c r="F33" s="31">
        <v>0</v>
      </c>
      <c r="G33" s="31">
        <v>0</v>
      </c>
    </row>
    <row r="34" spans="1:7" ht="19.899999999999999" customHeight="1">
      <c r="A34" s="14" t="s">
        <v>80</v>
      </c>
      <c r="B34" s="15" t="s">
        <v>160</v>
      </c>
      <c r="C34" s="30">
        <v>3.1391257303612002E-2</v>
      </c>
      <c r="D34" s="31">
        <v>2.8418987108019E-2</v>
      </c>
      <c r="E34" s="31">
        <v>2.8521878182675001E-2</v>
      </c>
      <c r="F34" s="31">
        <v>2.8019647110526999E-2</v>
      </c>
      <c r="G34" s="31">
        <v>2.780830208194E-2</v>
      </c>
    </row>
    <row r="35" spans="1:7" ht="19.899999999999999" customHeight="1">
      <c r="A35" s="14" t="s">
        <v>161</v>
      </c>
      <c r="B35" s="15" t="s">
        <v>162</v>
      </c>
      <c r="C35" s="30">
        <v>0.111391</v>
      </c>
      <c r="D35" s="31">
        <v>0.108419</v>
      </c>
      <c r="E35" s="31">
        <v>0.10852199999999999</v>
      </c>
      <c r="F35" s="31">
        <v>0.10802</v>
      </c>
      <c r="G35" s="31">
        <v>0.107808</v>
      </c>
    </row>
    <row r="36" spans="1:7" ht="19.5" customHeight="1">
      <c r="A36" s="14" t="s">
        <v>82</v>
      </c>
      <c r="B36" s="15" t="s">
        <v>163</v>
      </c>
      <c r="C36" s="38">
        <v>0.222634936218567</v>
      </c>
      <c r="D36" s="39">
        <v>0.22448220695392601</v>
      </c>
      <c r="E36" s="39">
        <v>0.204105094543275</v>
      </c>
      <c r="F36" s="39">
        <v>0.19633649731171901</v>
      </c>
      <c r="G36" s="39">
        <v>0.18066361434778599</v>
      </c>
    </row>
    <row r="37" spans="1:7" ht="19.899999999999999" customHeight="1">
      <c r="A37" s="28"/>
      <c r="B37" s="24" t="s">
        <v>164</v>
      </c>
      <c r="C37" s="25"/>
      <c r="D37" s="26"/>
      <c r="E37" s="26"/>
      <c r="F37" s="26"/>
      <c r="G37" s="26"/>
    </row>
    <row r="38" spans="1:7" ht="19.899999999999999" customHeight="1">
      <c r="A38" s="14" t="s">
        <v>83</v>
      </c>
      <c r="B38" s="15" t="s">
        <v>165</v>
      </c>
      <c r="C38" s="131">
        <v>22332526735.220001</v>
      </c>
      <c r="D38" s="131">
        <v>22530061159</v>
      </c>
      <c r="E38" s="131">
        <v>21923679598</v>
      </c>
      <c r="F38" s="131">
        <v>21998508361</v>
      </c>
      <c r="G38" s="131">
        <v>21333076371.550003</v>
      </c>
    </row>
    <row r="39" spans="1:7" ht="19.899999999999999" customHeight="1">
      <c r="A39" s="14" t="s">
        <v>84</v>
      </c>
      <c r="B39" s="15" t="s">
        <v>166</v>
      </c>
      <c r="C39" s="31">
        <v>0.16047514575091501</v>
      </c>
      <c r="D39" s="31">
        <v>0.15955398368715701</v>
      </c>
      <c r="E39" s="31">
        <v>0.152088089114325</v>
      </c>
      <c r="F39" s="31">
        <v>0.15200120255274699</v>
      </c>
      <c r="G39" s="31">
        <v>0.14368511278238</v>
      </c>
    </row>
    <row r="40" spans="1:7" ht="19.899999999999999" customHeight="1">
      <c r="A40" s="28"/>
      <c r="B40" s="32" t="s">
        <v>167</v>
      </c>
      <c r="C40" s="25"/>
      <c r="D40" s="26"/>
      <c r="E40" s="26"/>
      <c r="F40" s="26"/>
      <c r="G40" s="26"/>
    </row>
    <row r="41" spans="1:7" ht="25.5">
      <c r="A41" s="14" t="s">
        <v>168</v>
      </c>
      <c r="B41" s="15" t="s">
        <v>169</v>
      </c>
      <c r="C41" s="30">
        <v>0</v>
      </c>
      <c r="D41" s="31">
        <v>0</v>
      </c>
      <c r="E41" s="31">
        <v>0</v>
      </c>
      <c r="F41" s="31">
        <v>0</v>
      </c>
      <c r="G41" s="31">
        <v>0</v>
      </c>
    </row>
    <row r="42" spans="1:7" ht="19.899999999999999" customHeight="1">
      <c r="A42" s="14" t="s">
        <v>170</v>
      </c>
      <c r="B42" s="40" t="s">
        <v>147</v>
      </c>
      <c r="C42" s="30">
        <v>0</v>
      </c>
      <c r="D42" s="31">
        <v>0</v>
      </c>
      <c r="E42" s="31">
        <v>0</v>
      </c>
      <c r="F42" s="31">
        <v>0</v>
      </c>
      <c r="G42" s="31">
        <v>0</v>
      </c>
    </row>
    <row r="43" spans="1:7" ht="19.899999999999999" customHeight="1">
      <c r="A43" s="14" t="s">
        <v>171</v>
      </c>
      <c r="B43" s="15" t="s">
        <v>172</v>
      </c>
      <c r="C43" s="30">
        <v>0.03</v>
      </c>
      <c r="D43" s="31">
        <v>0.03</v>
      </c>
      <c r="E43" s="31">
        <v>0.03</v>
      </c>
      <c r="F43" s="31">
        <v>0.03</v>
      </c>
      <c r="G43" s="31">
        <v>0.03</v>
      </c>
    </row>
    <row r="44" spans="1:7" ht="19.899999999999999" customHeight="1">
      <c r="A44" s="41"/>
      <c r="B44" s="32" t="s">
        <v>173</v>
      </c>
      <c r="C44" s="42"/>
      <c r="D44" s="43"/>
      <c r="E44" s="43"/>
      <c r="F44" s="43"/>
      <c r="G44" s="43"/>
    </row>
    <row r="45" spans="1:7" ht="19.899999999999999" customHeight="1">
      <c r="A45" s="14" t="s">
        <v>174</v>
      </c>
      <c r="B45" s="15" t="s">
        <v>175</v>
      </c>
      <c r="C45" s="30">
        <v>0</v>
      </c>
      <c r="D45" s="31">
        <v>0</v>
      </c>
      <c r="E45" s="31">
        <v>0</v>
      </c>
      <c r="F45" s="31">
        <v>0</v>
      </c>
      <c r="G45" s="31">
        <v>0</v>
      </c>
    </row>
    <row r="46" spans="1:7" ht="19.899999999999999" customHeight="1">
      <c r="A46" s="14" t="s">
        <v>176</v>
      </c>
      <c r="B46" s="44" t="s">
        <v>177</v>
      </c>
      <c r="C46" s="30">
        <v>0.03</v>
      </c>
      <c r="D46" s="31">
        <v>0.03</v>
      </c>
      <c r="E46" s="31">
        <v>0.03</v>
      </c>
      <c r="F46" s="31">
        <v>0.03</v>
      </c>
      <c r="G46" s="31">
        <v>0.03</v>
      </c>
    </row>
    <row r="47" spans="1:7" ht="19.899999999999999" customHeight="1">
      <c r="A47" s="28"/>
      <c r="B47" s="24" t="s">
        <v>178</v>
      </c>
      <c r="C47" s="25"/>
      <c r="D47" s="26"/>
      <c r="E47" s="26"/>
      <c r="F47" s="26"/>
      <c r="G47" s="26"/>
    </row>
    <row r="48" spans="1:7" ht="25.5">
      <c r="A48" s="14" t="s">
        <v>85</v>
      </c>
      <c r="B48" s="15" t="s">
        <v>179</v>
      </c>
      <c r="C48" s="125">
        <v>4366844207.4382505</v>
      </c>
      <c r="D48" s="124">
        <v>4202794146</v>
      </c>
      <c r="E48" s="124">
        <v>3980789912</v>
      </c>
      <c r="F48" s="124">
        <v>3743133306</v>
      </c>
      <c r="G48" s="124">
        <v>3608414960.2267509</v>
      </c>
    </row>
    <row r="49" spans="1:7" ht="19.899999999999999" customHeight="1">
      <c r="A49" s="14" t="s">
        <v>180</v>
      </c>
      <c r="B49" s="15" t="s">
        <v>181</v>
      </c>
      <c r="C49" s="125">
        <v>2314423437.4858751</v>
      </c>
      <c r="D49" s="124">
        <v>2276124695</v>
      </c>
      <c r="E49" s="124">
        <v>2247454887</v>
      </c>
      <c r="F49" s="124">
        <v>2231604278</v>
      </c>
      <c r="G49" s="124">
        <v>2231620651.6086669</v>
      </c>
    </row>
    <row r="50" spans="1:7" ht="19.899999999999999" customHeight="1">
      <c r="A50" s="14" t="s">
        <v>182</v>
      </c>
      <c r="B50" s="15" t="s">
        <v>183</v>
      </c>
      <c r="C50" s="125">
        <v>438434210.43333334</v>
      </c>
      <c r="D50" s="124">
        <v>444985899</v>
      </c>
      <c r="E50" s="124">
        <v>459822105</v>
      </c>
      <c r="F50" s="124">
        <v>489754116</v>
      </c>
      <c r="G50" s="124">
        <v>442634478.5983333</v>
      </c>
    </row>
    <row r="51" spans="1:7" ht="19.899999999999999" customHeight="1">
      <c r="A51" s="14" t="s">
        <v>87</v>
      </c>
      <c r="B51" s="15" t="s">
        <v>184</v>
      </c>
      <c r="C51" s="125">
        <v>1882597887.1448958</v>
      </c>
      <c r="D51" s="124">
        <v>1837747456</v>
      </c>
      <c r="E51" s="124">
        <v>1794241442</v>
      </c>
      <c r="F51" s="124">
        <v>1748458822</v>
      </c>
      <c r="G51" s="124">
        <v>1788986173.0103333</v>
      </c>
    </row>
    <row r="52" spans="1:7" ht="19.899999999999999" customHeight="1">
      <c r="A52" s="14" t="s">
        <v>89</v>
      </c>
      <c r="B52" s="15" t="s">
        <v>185</v>
      </c>
      <c r="C52" s="38">
        <v>2.4647407138745172</v>
      </c>
      <c r="D52" s="45">
        <v>2.4309471636308801</v>
      </c>
      <c r="E52" s="45">
        <v>2.3668802955297048</v>
      </c>
      <c r="F52" s="45">
        <v>2.2923441062961758</v>
      </c>
      <c r="G52" s="45">
        <v>2.028602346647038</v>
      </c>
    </row>
    <row r="53" spans="1:7" ht="19.899999999999999" customHeight="1">
      <c r="A53" s="28"/>
      <c r="B53" s="24" t="s">
        <v>186</v>
      </c>
      <c r="C53" s="25"/>
      <c r="D53" s="26"/>
      <c r="E53" s="26"/>
      <c r="F53" s="26"/>
      <c r="G53" s="26"/>
    </row>
    <row r="54" spans="1:7" ht="19.899999999999999" customHeight="1">
      <c r="A54" s="14" t="s">
        <v>91</v>
      </c>
      <c r="B54" s="15" t="s">
        <v>187</v>
      </c>
      <c r="C54" s="131">
        <v>17493937404.57</v>
      </c>
      <c r="D54" s="131">
        <v>17681942406</v>
      </c>
      <c r="E54" s="131">
        <v>17142052461</v>
      </c>
      <c r="F54" s="131">
        <v>17149126285</v>
      </c>
      <c r="G54" s="131">
        <v>16542004691.439999</v>
      </c>
    </row>
    <row r="55" spans="1:7" ht="19.899999999999999" customHeight="1">
      <c r="A55" s="14" t="s">
        <v>93</v>
      </c>
      <c r="B55" s="15" t="s">
        <v>188</v>
      </c>
      <c r="C55" s="131">
        <v>11890763880.5</v>
      </c>
      <c r="D55" s="131">
        <v>11760983980</v>
      </c>
      <c r="E55" s="131">
        <v>11797206626</v>
      </c>
      <c r="F55" s="131">
        <v>11521182739</v>
      </c>
      <c r="G55" s="131">
        <v>11416470683.789999</v>
      </c>
    </row>
    <row r="56" spans="1:7" ht="19.899999999999999" customHeight="1">
      <c r="A56" s="14" t="s">
        <v>97</v>
      </c>
      <c r="B56" s="15" t="s">
        <v>189</v>
      </c>
      <c r="C56" s="31">
        <v>1.471220653305445</v>
      </c>
      <c r="D56" s="31">
        <v>1.503440735654026</v>
      </c>
      <c r="E56" s="31">
        <v>1.453060288345581</v>
      </c>
      <c r="F56" s="31">
        <v>1.488486613967211</v>
      </c>
      <c r="G56" s="31">
        <v>1.448959590894201</v>
      </c>
    </row>
  </sheetData>
  <hyperlinks>
    <hyperlink ref="A1" location="Index!A1" display="&lt;- zurück" xr:uid="{A89DAF94-9750-4776-B304-BC94E9877DCA}"/>
  </hyperlink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54D0-3D25-49F3-A860-41C69E1BC4BC}">
  <dimension ref="A1:I20"/>
  <sheetViews>
    <sheetView showGridLines="0" zoomScaleNormal="100" zoomScalePageLayoutView="90" workbookViewId="0">
      <selection activeCell="G25" sqref="G25"/>
    </sheetView>
  </sheetViews>
  <sheetFormatPr baseColWidth="10" defaultColWidth="9.140625" defaultRowHeight="15"/>
  <cols>
    <col min="1" max="1" width="7.7109375" style="151" customWidth="1"/>
    <col min="2" max="2" width="50.7109375" style="151" customWidth="1"/>
    <col min="3" max="7" width="25.7109375" style="151" customWidth="1"/>
    <col min="8" max="16384" width="9.140625" style="151"/>
  </cols>
  <sheetData>
    <row r="1" spans="1:9" ht="12.75" customHeight="1">
      <c r="A1" s="6" t="s">
        <v>43</v>
      </c>
    </row>
    <row r="2" spans="1:9" ht="12.75" customHeight="1"/>
    <row r="3" spans="1:9" ht="24" customHeight="1">
      <c r="A3" s="8" t="s">
        <v>190</v>
      </c>
      <c r="I3" s="152"/>
    </row>
    <row r="4" spans="1:9" ht="17.25" customHeight="1">
      <c r="I4" s="153"/>
    </row>
    <row r="5" spans="1:9" ht="21" customHeight="1">
      <c r="G5" s="11" t="s">
        <v>191</v>
      </c>
    </row>
    <row r="6" spans="1:9">
      <c r="A6" s="154"/>
      <c r="B6" s="154" t="s">
        <v>192</v>
      </c>
      <c r="C6" s="155" t="s">
        <v>48</v>
      </c>
      <c r="D6" s="155" t="s">
        <v>49</v>
      </c>
      <c r="E6" s="155" t="s">
        <v>50</v>
      </c>
      <c r="F6" s="155" t="s">
        <v>122</v>
      </c>
      <c r="G6" s="155" t="s">
        <v>193</v>
      </c>
    </row>
    <row r="7" spans="1:9">
      <c r="A7" s="154"/>
      <c r="B7" s="154"/>
      <c r="C7" s="194" t="s">
        <v>194</v>
      </c>
      <c r="D7" s="195"/>
      <c r="E7" s="195"/>
      <c r="F7" s="195"/>
      <c r="G7" s="196"/>
    </row>
    <row r="8" spans="1:9" ht="51">
      <c r="A8" s="154"/>
      <c r="B8" s="154"/>
      <c r="C8" s="155" t="s">
        <v>195</v>
      </c>
      <c r="D8" s="155" t="s">
        <v>196</v>
      </c>
      <c r="E8" s="155" t="s">
        <v>197</v>
      </c>
      <c r="F8" s="155" t="s">
        <v>198</v>
      </c>
      <c r="G8" s="155" t="s">
        <v>199</v>
      </c>
    </row>
    <row r="9" spans="1:9" ht="19.5" customHeight="1">
      <c r="A9" s="155">
        <v>1</v>
      </c>
      <c r="B9" s="156" t="s">
        <v>52</v>
      </c>
      <c r="C9" s="131">
        <v>6309505381.9700003</v>
      </c>
      <c r="D9" s="131">
        <v>4208012947.9299998</v>
      </c>
      <c r="E9" s="131">
        <v>10517518329.9</v>
      </c>
      <c r="F9" s="131">
        <v>12394876744.42</v>
      </c>
      <c r="G9" s="131">
        <v>12201845796.74</v>
      </c>
    </row>
    <row r="10" spans="1:9" ht="19.5" customHeight="1">
      <c r="A10" s="155">
        <v>2</v>
      </c>
      <c r="B10" s="156" t="s">
        <v>200</v>
      </c>
      <c r="C10" s="131">
        <v>19821225.690000001</v>
      </c>
      <c r="D10" s="131">
        <v>1303.75</v>
      </c>
      <c r="E10" s="131">
        <v>19822529.440000001</v>
      </c>
      <c r="F10" s="131">
        <v>19233557.539999999</v>
      </c>
      <c r="G10" s="131">
        <v>19233557.539999999</v>
      </c>
    </row>
    <row r="11" spans="1:9" ht="19.5" customHeight="1">
      <c r="A11" s="155">
        <v>3</v>
      </c>
      <c r="B11" s="156" t="s">
        <v>201</v>
      </c>
      <c r="C11" s="127"/>
      <c r="D11" s="131">
        <v>860686.62</v>
      </c>
      <c r="E11" s="131">
        <v>860686.62</v>
      </c>
      <c r="F11" s="131">
        <v>860686.62</v>
      </c>
      <c r="G11" s="131">
        <v>860686.62</v>
      </c>
    </row>
    <row r="12" spans="1:9" ht="19.5" customHeight="1">
      <c r="A12" s="155">
        <v>4</v>
      </c>
      <c r="B12" s="156" t="s">
        <v>202</v>
      </c>
      <c r="C12" s="131">
        <v>0</v>
      </c>
      <c r="D12" s="131">
        <v>0</v>
      </c>
      <c r="E12" s="131">
        <v>0</v>
      </c>
      <c r="F12" s="131">
        <v>0</v>
      </c>
      <c r="G12" s="131">
        <v>0</v>
      </c>
    </row>
    <row r="13" spans="1:9" ht="19.5" customHeight="1">
      <c r="A13" s="155">
        <v>5</v>
      </c>
      <c r="B13" s="156" t="s">
        <v>203</v>
      </c>
      <c r="C13" s="131">
        <v>0</v>
      </c>
      <c r="D13" s="131">
        <v>300414501.00999999</v>
      </c>
      <c r="E13" s="131">
        <v>300414501.00999999</v>
      </c>
      <c r="F13" s="131">
        <v>300414501.00999999</v>
      </c>
      <c r="G13" s="131">
        <v>300414501.00999999</v>
      </c>
    </row>
    <row r="14" spans="1:9" ht="19.5" customHeight="1">
      <c r="A14" s="155">
        <v>6</v>
      </c>
      <c r="B14" s="156" t="s">
        <v>204</v>
      </c>
      <c r="C14" s="127"/>
      <c r="D14" s="131">
        <v>1120449174.25</v>
      </c>
      <c r="E14" s="131">
        <v>1120449174.25</v>
      </c>
      <c r="F14" s="131">
        <v>1120449174.25</v>
      </c>
      <c r="G14" s="131">
        <v>1120449174.25</v>
      </c>
    </row>
    <row r="15" spans="1:9" ht="19.5" customHeight="1">
      <c r="A15" s="155">
        <v>7</v>
      </c>
      <c r="B15" s="156" t="s">
        <v>205</v>
      </c>
      <c r="C15" s="127"/>
      <c r="D15" s="131">
        <v>1.9073486328125E-6</v>
      </c>
      <c r="E15" s="131">
        <v>1.9073486328125E-6</v>
      </c>
      <c r="F15" s="131">
        <v>1.9073486328125E-6</v>
      </c>
      <c r="G15" s="131">
        <v>0</v>
      </c>
    </row>
    <row r="16" spans="1:9" ht="19.5" customHeight="1">
      <c r="A16" s="155">
        <v>8</v>
      </c>
      <c r="B16" s="156" t="s">
        <v>206</v>
      </c>
      <c r="C16" s="131">
        <v>6329326607.6599998</v>
      </c>
      <c r="D16" s="131">
        <v>5629738613.5600014</v>
      </c>
      <c r="E16" s="131">
        <v>11959065221.220003</v>
      </c>
      <c r="F16" s="131">
        <v>13835834663.840004</v>
      </c>
      <c r="G16" s="131">
        <v>13642803716.160002</v>
      </c>
    </row>
    <row r="20" spans="3:5">
      <c r="C20" s="187"/>
      <c r="E20" s="187"/>
    </row>
  </sheetData>
  <mergeCells count="1">
    <mergeCell ref="C7:G7"/>
  </mergeCells>
  <conditionalFormatting sqref="C8">
    <cfRule type="cellIs" dxfId="1" priority="1" stopIfTrue="1" operator="lessThan">
      <formula>0</formula>
    </cfRule>
  </conditionalFormatting>
  <hyperlinks>
    <hyperlink ref="A1" location="Index!A1" display="&lt;- zurück" xr:uid="{198B94A0-0DDA-4EF1-9B90-A312C3A3DC1F}"/>
  </hyperlinks>
  <pageMargins left="0.7" right="0.7" top="0.75" bottom="0.75" header="0.3" footer="0.3"/>
  <pageSetup paperSize="9" orientation="landscape" verticalDpi="90" r:id="rId1"/>
  <headerFooter>
    <oddHeader>&amp;CEN
Annex 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FA8D-528E-4AEA-8CC9-0B9184A09540}">
  <dimension ref="A1:J36"/>
  <sheetViews>
    <sheetView showGridLines="0" zoomScaleNormal="100" workbookViewId="0">
      <selection activeCell="G32" sqref="G32"/>
    </sheetView>
  </sheetViews>
  <sheetFormatPr baseColWidth="10" defaultColWidth="9.28515625" defaultRowHeight="15"/>
  <cols>
    <col min="1" max="1" width="7.7109375" style="157" customWidth="1"/>
    <col min="2" max="2" width="50.7109375" style="157" customWidth="1"/>
    <col min="3" max="7" width="25.7109375" style="157" customWidth="1"/>
    <col min="8" max="16384" width="9.28515625" style="157"/>
  </cols>
  <sheetData>
    <row r="1" spans="1:7" ht="12.75" customHeight="1">
      <c r="A1" s="6" t="s">
        <v>43</v>
      </c>
    </row>
    <row r="2" spans="1:7" ht="12.75" customHeight="1">
      <c r="B2" s="158"/>
      <c r="C2" s="159"/>
    </row>
    <row r="3" spans="1:7" ht="24" customHeight="1">
      <c r="A3" s="8" t="s">
        <v>207</v>
      </c>
      <c r="B3" s="160"/>
      <c r="C3" s="160"/>
      <c r="D3" s="161"/>
      <c r="E3" s="161"/>
      <c r="F3" s="161"/>
      <c r="G3" s="161"/>
    </row>
    <row r="4" spans="1:7" ht="17.25" customHeight="1">
      <c r="A4" s="161"/>
      <c r="B4" s="161"/>
      <c r="C4" s="161"/>
      <c r="D4" s="161"/>
      <c r="E4" s="161"/>
      <c r="F4" s="161"/>
      <c r="G4" s="161"/>
    </row>
    <row r="5" spans="1:7" ht="21" customHeight="1">
      <c r="A5" s="161"/>
      <c r="B5" s="161"/>
      <c r="C5" s="161"/>
      <c r="D5" s="161"/>
      <c r="E5" s="161"/>
      <c r="F5" s="161"/>
      <c r="G5" s="11" t="s">
        <v>191</v>
      </c>
    </row>
    <row r="6" spans="1:7">
      <c r="A6" s="162"/>
      <c r="B6" s="162" t="s">
        <v>192</v>
      </c>
      <c r="C6" s="163" t="s">
        <v>48</v>
      </c>
      <c r="D6" s="163" t="s">
        <v>49</v>
      </c>
      <c r="E6" s="163" t="s">
        <v>50</v>
      </c>
      <c r="F6" s="163" t="s">
        <v>122</v>
      </c>
      <c r="G6" s="164" t="s">
        <v>193</v>
      </c>
    </row>
    <row r="7" spans="1:7">
      <c r="A7" s="197"/>
      <c r="B7" s="197" t="s">
        <v>192</v>
      </c>
      <c r="C7" s="198" t="s">
        <v>208</v>
      </c>
      <c r="D7" s="198"/>
      <c r="E7" s="198"/>
      <c r="F7" s="198"/>
      <c r="G7" s="198"/>
    </row>
    <row r="8" spans="1:7" ht="51">
      <c r="A8" s="197"/>
      <c r="B8" s="197"/>
      <c r="C8" s="164" t="s">
        <v>209</v>
      </c>
      <c r="D8" s="164" t="s">
        <v>210</v>
      </c>
      <c r="E8" s="164" t="s">
        <v>211</v>
      </c>
      <c r="F8" s="164" t="s">
        <v>198</v>
      </c>
      <c r="G8" s="164" t="s">
        <v>199</v>
      </c>
    </row>
    <row r="9" spans="1:7" ht="19.5" customHeight="1">
      <c r="A9" s="181">
        <v>1</v>
      </c>
      <c r="B9" s="165" t="s">
        <v>212</v>
      </c>
      <c r="C9" s="125">
        <v>838262.45</v>
      </c>
      <c r="D9" s="125">
        <v>838262.45</v>
      </c>
      <c r="E9" s="125">
        <v>191237804.435</v>
      </c>
      <c r="F9" s="131">
        <v>191237804.44</v>
      </c>
      <c r="G9" s="131">
        <v>191237804.44</v>
      </c>
    </row>
    <row r="10" spans="1:7" ht="19.5" customHeight="1">
      <c r="A10" s="181" t="s">
        <v>213</v>
      </c>
      <c r="B10" s="165" t="s">
        <v>214</v>
      </c>
      <c r="C10" s="125">
        <v>0</v>
      </c>
      <c r="D10" s="125">
        <v>0</v>
      </c>
      <c r="E10" s="125">
        <v>20015440.704399999</v>
      </c>
      <c r="F10" s="131">
        <v>20015440.710000001</v>
      </c>
      <c r="G10" s="131">
        <v>20015440.710000001</v>
      </c>
    </row>
    <row r="11" spans="1:7" ht="19.5" customHeight="1">
      <c r="A11" s="181" t="s">
        <v>215</v>
      </c>
      <c r="B11" s="165" t="s">
        <v>216</v>
      </c>
      <c r="C11" s="125">
        <v>0</v>
      </c>
      <c r="D11" s="125">
        <v>0</v>
      </c>
      <c r="E11" s="125">
        <v>11208441.519400001</v>
      </c>
      <c r="F11" s="131">
        <v>11208441.52</v>
      </c>
      <c r="G11" s="131">
        <v>11208441.52</v>
      </c>
    </row>
    <row r="12" spans="1:7" ht="19.5" customHeight="1">
      <c r="A12" s="181" t="s">
        <v>217</v>
      </c>
      <c r="B12" s="165" t="s">
        <v>218</v>
      </c>
      <c r="C12" s="125">
        <v>0</v>
      </c>
      <c r="D12" s="125">
        <v>0</v>
      </c>
      <c r="E12" s="125">
        <v>0</v>
      </c>
      <c r="F12" s="131">
        <v>0</v>
      </c>
      <c r="G12" s="131">
        <v>0</v>
      </c>
    </row>
    <row r="13" spans="1:7" ht="19.5" customHeight="1">
      <c r="A13" s="181" t="s">
        <v>219</v>
      </c>
      <c r="B13" s="165" t="s">
        <v>220</v>
      </c>
      <c r="C13" s="125">
        <v>0</v>
      </c>
      <c r="D13" s="125">
        <v>0</v>
      </c>
      <c r="E13" s="125">
        <v>0</v>
      </c>
      <c r="F13" s="131">
        <v>0</v>
      </c>
      <c r="G13" s="131">
        <v>0</v>
      </c>
    </row>
    <row r="14" spans="1:7" ht="19.5" customHeight="1">
      <c r="A14" s="181">
        <v>2</v>
      </c>
      <c r="B14" s="165" t="s">
        <v>221</v>
      </c>
      <c r="C14" s="125">
        <v>24327433.458299998</v>
      </c>
      <c r="D14" s="125">
        <v>19442193.84</v>
      </c>
      <c r="E14" s="125">
        <v>92657751.091000006</v>
      </c>
      <c r="F14" s="131">
        <v>87772511.469999999</v>
      </c>
      <c r="G14" s="131">
        <v>87772511.469999999</v>
      </c>
    </row>
    <row r="15" spans="1:7" ht="19.5" customHeight="1">
      <c r="A15" s="181">
        <v>3</v>
      </c>
      <c r="B15" s="165" t="s">
        <v>222</v>
      </c>
      <c r="C15" s="125">
        <v>0</v>
      </c>
      <c r="D15" s="125">
        <v>0</v>
      </c>
      <c r="E15" s="125">
        <v>1359072377.4296999</v>
      </c>
      <c r="F15" s="131">
        <v>1359072377.4300001</v>
      </c>
      <c r="G15" s="131">
        <v>1359072377.4300001</v>
      </c>
    </row>
    <row r="16" spans="1:7" ht="19.5" customHeight="1">
      <c r="A16" s="181">
        <v>4</v>
      </c>
      <c r="B16" s="180" t="s">
        <v>81</v>
      </c>
      <c r="C16" s="166"/>
      <c r="D16" s="166"/>
      <c r="E16" s="166"/>
      <c r="F16" s="166"/>
      <c r="G16" s="166"/>
    </row>
    <row r="17" spans="1:10" ht="19.5" customHeight="1">
      <c r="A17" s="181">
        <v>5</v>
      </c>
      <c r="B17" s="165" t="s">
        <v>223</v>
      </c>
      <c r="C17" s="125">
        <v>966373746.79960001</v>
      </c>
      <c r="D17" s="125">
        <v>1180807836.3199999</v>
      </c>
      <c r="E17" s="125">
        <v>1797892221.9619999</v>
      </c>
      <c r="F17" s="131">
        <v>2205357259.1700001</v>
      </c>
      <c r="G17" s="131">
        <v>2012326311.49</v>
      </c>
    </row>
    <row r="18" spans="1:10" ht="19.5" customHeight="1">
      <c r="A18" s="181" t="s">
        <v>224</v>
      </c>
      <c r="B18" s="178" t="s">
        <v>225</v>
      </c>
      <c r="C18" s="125">
        <v>966373746.79960001</v>
      </c>
      <c r="D18" s="125">
        <v>5531955104.8599997</v>
      </c>
      <c r="E18" s="125">
        <v>966373746.79960001</v>
      </c>
      <c r="F18" s="131">
        <v>5724986052.54</v>
      </c>
      <c r="G18" s="131">
        <v>5531955104.8599997</v>
      </c>
    </row>
    <row r="19" spans="1:10" ht="19.5" customHeight="1">
      <c r="A19" s="181" t="s">
        <v>226</v>
      </c>
      <c r="B19" s="178" t="s">
        <v>227</v>
      </c>
      <c r="C19" s="125">
        <v>0</v>
      </c>
      <c r="D19" s="125">
        <v>0</v>
      </c>
      <c r="E19" s="125">
        <v>0</v>
      </c>
      <c r="F19" s="131">
        <v>0</v>
      </c>
      <c r="G19" s="131">
        <v>0</v>
      </c>
    </row>
    <row r="20" spans="1:10" ht="19.5" customHeight="1">
      <c r="A20" s="181" t="s">
        <v>228</v>
      </c>
      <c r="B20" s="178" t="s">
        <v>229</v>
      </c>
      <c r="C20" s="125">
        <v>903592139.38590002</v>
      </c>
      <c r="D20" s="125">
        <v>1122892766.4300001</v>
      </c>
      <c r="E20" s="125">
        <v>1693304677.0186</v>
      </c>
      <c r="F20" s="131">
        <v>1315923714.1099999</v>
      </c>
      <c r="G20" s="131">
        <v>1122892766.4300001</v>
      </c>
    </row>
    <row r="21" spans="1:10" ht="19.5" customHeight="1">
      <c r="A21" s="181" t="s">
        <v>230</v>
      </c>
      <c r="B21" s="178" t="s">
        <v>231</v>
      </c>
      <c r="C21" s="125">
        <v>62781607.413699999</v>
      </c>
      <c r="D21" s="125">
        <v>57915069.890000001</v>
      </c>
      <c r="E21" s="125">
        <v>104587544.9434</v>
      </c>
      <c r="F21" s="131">
        <v>99721007.420000002</v>
      </c>
      <c r="G21" s="131">
        <v>99721007.420000002</v>
      </c>
    </row>
    <row r="22" spans="1:10" ht="19.5" customHeight="1">
      <c r="A22" s="181" t="s">
        <v>232</v>
      </c>
      <c r="B22" s="178" t="s">
        <v>233</v>
      </c>
      <c r="C22" s="125">
        <v>576146.7365</v>
      </c>
      <c r="D22" s="125">
        <v>570304.85</v>
      </c>
      <c r="E22" s="125">
        <v>2747228.1315000001</v>
      </c>
      <c r="F22" s="131">
        <v>570304.85</v>
      </c>
      <c r="G22" s="131">
        <v>570304.85</v>
      </c>
    </row>
    <row r="23" spans="1:10" ht="19.5" customHeight="1">
      <c r="A23" s="181">
        <v>6</v>
      </c>
      <c r="B23" s="165" t="s">
        <v>234</v>
      </c>
      <c r="C23" s="125">
        <v>429417123.21630001</v>
      </c>
      <c r="D23" s="125">
        <v>672707756.13</v>
      </c>
      <c r="E23" s="125">
        <v>936794346.39069998</v>
      </c>
      <c r="F23" s="131">
        <v>1180084979.3</v>
      </c>
      <c r="G23" s="131">
        <v>1180084979.3</v>
      </c>
      <c r="J23" s="151"/>
    </row>
    <row r="24" spans="1:10" ht="19.5" customHeight="1">
      <c r="A24" s="181" t="s">
        <v>235</v>
      </c>
      <c r="B24" s="178" t="s">
        <v>236</v>
      </c>
      <c r="C24" s="125">
        <v>0</v>
      </c>
      <c r="D24" s="125">
        <v>0</v>
      </c>
      <c r="E24" s="125">
        <v>41634943.4648</v>
      </c>
      <c r="F24" s="131">
        <v>0</v>
      </c>
      <c r="G24" s="131">
        <v>0</v>
      </c>
      <c r="J24" s="151"/>
    </row>
    <row r="25" spans="1:10" ht="19.5" customHeight="1">
      <c r="A25" s="181" t="s">
        <v>237</v>
      </c>
      <c r="B25" s="178" t="s">
        <v>238</v>
      </c>
      <c r="C25" s="125">
        <v>0</v>
      </c>
      <c r="D25" s="125">
        <v>0</v>
      </c>
      <c r="E25" s="125">
        <v>0</v>
      </c>
      <c r="F25" s="131">
        <v>0</v>
      </c>
      <c r="G25" s="131">
        <v>0</v>
      </c>
      <c r="J25" s="168"/>
    </row>
    <row r="26" spans="1:10" ht="19.5" customHeight="1">
      <c r="A26" s="181" t="s">
        <v>239</v>
      </c>
      <c r="B26" s="178" t="s">
        <v>240</v>
      </c>
      <c r="C26" s="125">
        <v>429417123.21630001</v>
      </c>
      <c r="D26" s="125">
        <v>672707756.13250005</v>
      </c>
      <c r="E26" s="125">
        <v>895159402.92589998</v>
      </c>
      <c r="F26" s="131">
        <v>1180084979.3069</v>
      </c>
      <c r="G26" s="131">
        <v>672707756.13</v>
      </c>
    </row>
    <row r="27" spans="1:10" ht="19.5" customHeight="1">
      <c r="A27" s="181" t="s">
        <v>241</v>
      </c>
      <c r="B27" s="178" t="s">
        <v>242</v>
      </c>
      <c r="C27" s="125">
        <v>0</v>
      </c>
      <c r="D27" s="125">
        <v>0</v>
      </c>
      <c r="E27" s="125">
        <v>0</v>
      </c>
      <c r="F27" s="131">
        <v>0</v>
      </c>
      <c r="G27" s="131">
        <v>0</v>
      </c>
    </row>
    <row r="28" spans="1:10" ht="19.5" customHeight="1">
      <c r="A28" s="181">
        <v>7</v>
      </c>
      <c r="B28" s="180" t="s">
        <v>81</v>
      </c>
      <c r="C28" s="166"/>
      <c r="D28" s="166"/>
      <c r="E28" s="167"/>
      <c r="F28" s="167"/>
      <c r="G28" s="167"/>
    </row>
    <row r="29" spans="1:10" ht="25.5" customHeight="1">
      <c r="A29" s="181" t="s">
        <v>243</v>
      </c>
      <c r="B29" s="165" t="s">
        <v>244</v>
      </c>
      <c r="C29" s="125">
        <v>4722785795.3718996</v>
      </c>
      <c r="D29" s="125">
        <v>5622246064.4399996</v>
      </c>
      <c r="E29" s="125">
        <v>5617540493.3034</v>
      </c>
      <c r="F29" s="131">
        <v>5622246064.4399996</v>
      </c>
      <c r="G29" s="131">
        <v>5622246064.4399996</v>
      </c>
    </row>
    <row r="30" spans="1:10" ht="19.5" customHeight="1">
      <c r="A30" s="181" t="s">
        <v>245</v>
      </c>
      <c r="B30" s="165" t="s">
        <v>246</v>
      </c>
      <c r="C30" s="125">
        <v>432598.03869999998</v>
      </c>
      <c r="D30" s="125">
        <v>790547.63</v>
      </c>
      <c r="E30" s="125">
        <v>3251148.5946999998</v>
      </c>
      <c r="F30" s="131">
        <v>3609098.19</v>
      </c>
      <c r="G30" s="131">
        <v>3609098.19</v>
      </c>
    </row>
    <row r="31" spans="1:10" ht="19.5" customHeight="1">
      <c r="A31" s="181" t="s">
        <v>247</v>
      </c>
      <c r="B31" s="165" t="s">
        <v>248</v>
      </c>
      <c r="C31" s="125">
        <v>15070453.695900001</v>
      </c>
      <c r="D31" s="125">
        <v>341841991.07999998</v>
      </c>
      <c r="E31" s="125">
        <v>31843322.786600001</v>
      </c>
      <c r="F31" s="131">
        <v>358614860.17000002</v>
      </c>
      <c r="G31" s="131">
        <v>358614860.17000002</v>
      </c>
    </row>
    <row r="32" spans="1:10" ht="25.5" customHeight="1">
      <c r="A32" s="181" t="s">
        <v>144</v>
      </c>
      <c r="B32" s="165" t="s">
        <v>249</v>
      </c>
      <c r="C32" s="125">
        <v>610797.99479999999</v>
      </c>
      <c r="D32" s="125">
        <v>1071664.95</v>
      </c>
      <c r="E32" s="125">
        <v>81692857.164800003</v>
      </c>
      <c r="F32" s="131">
        <v>82153724.120000005</v>
      </c>
      <c r="G32" s="131">
        <v>82153724.120000005</v>
      </c>
    </row>
    <row r="33" spans="1:7" ht="19.5" customHeight="1">
      <c r="A33" s="181" t="s">
        <v>146</v>
      </c>
      <c r="B33" s="165" t="s">
        <v>250</v>
      </c>
      <c r="C33" s="125">
        <v>6235283.6681000004</v>
      </c>
      <c r="D33" s="125">
        <v>10672644.689999999</v>
      </c>
      <c r="E33" s="125">
        <v>6235283.6681000004</v>
      </c>
      <c r="F33" s="131">
        <v>10672644.689999999</v>
      </c>
      <c r="G33" s="131">
        <v>10672644.689999999</v>
      </c>
    </row>
    <row r="34" spans="1:7" ht="25.5" customHeight="1">
      <c r="A34" s="181" t="s">
        <v>148</v>
      </c>
      <c r="B34" s="165" t="s">
        <v>251</v>
      </c>
      <c r="C34" s="125">
        <v>0</v>
      </c>
      <c r="D34" s="125">
        <v>0</v>
      </c>
      <c r="E34" s="125">
        <v>0</v>
      </c>
      <c r="F34" s="131">
        <v>0</v>
      </c>
      <c r="G34" s="131">
        <v>0</v>
      </c>
    </row>
    <row r="35" spans="1:7" ht="19.5" customHeight="1">
      <c r="A35" s="181">
        <v>8</v>
      </c>
      <c r="B35" s="165" t="s">
        <v>252</v>
      </c>
      <c r="C35" s="125">
        <v>143413887.28</v>
      </c>
      <c r="D35" s="125">
        <v>143413887.28</v>
      </c>
      <c r="E35" s="125">
        <v>368076840.85000002</v>
      </c>
      <c r="F35" s="131">
        <v>368076840.85000002</v>
      </c>
      <c r="G35" s="131">
        <v>368076840.85000002</v>
      </c>
    </row>
    <row r="36" spans="1:7" ht="19.5" customHeight="1">
      <c r="A36" s="182">
        <v>9</v>
      </c>
      <c r="B36" s="179" t="s">
        <v>206</v>
      </c>
      <c r="C36" s="183">
        <v>6309505381.9700003</v>
      </c>
      <c r="D36" s="183">
        <v>7993832848.8099985</v>
      </c>
      <c r="E36" s="183">
        <v>10517518329.9</v>
      </c>
      <c r="F36" s="183">
        <v>11500122046.500002</v>
      </c>
      <c r="G36" s="183">
        <v>11307091098.820002</v>
      </c>
    </row>
  </sheetData>
  <mergeCells count="3">
    <mergeCell ref="A7:A8"/>
    <mergeCell ref="B7:B8"/>
    <mergeCell ref="C7:G7"/>
  </mergeCells>
  <conditionalFormatting sqref="C7:C8">
    <cfRule type="cellIs" dxfId="0" priority="1" stopIfTrue="1" operator="lessThan">
      <formula>0</formula>
    </cfRule>
  </conditionalFormatting>
  <hyperlinks>
    <hyperlink ref="A1" location="Index!A1" display="&lt;- zurück" xr:uid="{CB89780B-227B-4BC6-BED6-0500BBBD05FC}"/>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490-6173-4036-BD07-0671E0CCF48A}">
  <dimension ref="A1:E17"/>
  <sheetViews>
    <sheetView showGridLines="0" zoomScaleNormal="100" zoomScaleSheetLayoutView="100" workbookViewId="0">
      <selection activeCell="C8" sqref="C8:C16"/>
    </sheetView>
  </sheetViews>
  <sheetFormatPr baseColWidth="10" defaultColWidth="9.140625" defaultRowHeight="12.75"/>
  <cols>
    <col min="1" max="1" width="9.140625" style="78"/>
    <col min="2" max="2" width="63.7109375" style="78" customWidth="1"/>
    <col min="3" max="3" width="22.85546875" style="78" customWidth="1"/>
    <col min="4" max="4" width="30.140625" style="78" bestFit="1" customWidth="1"/>
    <col min="5" max="5" width="28.28515625" style="78" bestFit="1" customWidth="1"/>
    <col min="6" max="16384" width="9.140625" style="78"/>
  </cols>
  <sheetData>
    <row r="1" spans="1:5" ht="12.75" customHeight="1">
      <c r="A1" s="6" t="s">
        <v>43</v>
      </c>
    </row>
    <row r="2" spans="1:5" ht="12.75" customHeight="1">
      <c r="B2" s="1"/>
      <c r="C2" s="2"/>
      <c r="D2" s="2"/>
      <c r="E2" s="2"/>
    </row>
    <row r="3" spans="1:5" ht="24" customHeight="1">
      <c r="A3" s="46" t="s">
        <v>253</v>
      </c>
      <c r="B3" s="54"/>
    </row>
    <row r="4" spans="1:5" ht="16.899999999999999" customHeight="1">
      <c r="A4" s="54"/>
      <c r="B4" s="54"/>
    </row>
    <row r="5" spans="1:5">
      <c r="C5" s="11" t="s">
        <v>45</v>
      </c>
    </row>
    <row r="6" spans="1:5" ht="25.5">
      <c r="A6" s="199"/>
      <c r="B6" s="200"/>
      <c r="C6" s="52" t="s">
        <v>254</v>
      </c>
    </row>
    <row r="7" spans="1:5" ht="14.45" customHeight="1">
      <c r="A7" s="201"/>
      <c r="B7" s="202"/>
      <c r="C7" s="52" t="s">
        <v>48</v>
      </c>
    </row>
    <row r="8" spans="1:5">
      <c r="A8" s="4">
        <v>1</v>
      </c>
      <c r="B8" s="118" t="str">
        <f>CONCATENATE("Risikogewichteter Positionsbetrag per ",'Ref Date'!D3)</f>
        <v>Risikogewichteter Positionsbetrag per Jun 25</v>
      </c>
      <c r="C8" s="135">
        <v>6230569045.0699997</v>
      </c>
    </row>
    <row r="9" spans="1:5">
      <c r="A9" s="5">
        <v>2</v>
      </c>
      <c r="B9" s="119" t="s">
        <v>255</v>
      </c>
      <c r="C9" s="135">
        <v>22738962.010000002</v>
      </c>
    </row>
    <row r="10" spans="1:5">
      <c r="A10" s="5">
        <v>3</v>
      </c>
      <c r="B10" s="119" t="s">
        <v>256</v>
      </c>
      <c r="C10" s="135">
        <v>-84148904.420000002</v>
      </c>
    </row>
    <row r="11" spans="1:5">
      <c r="A11" s="5">
        <v>4</v>
      </c>
      <c r="B11" s="119" t="s">
        <v>257</v>
      </c>
      <c r="C11" s="135">
        <v>11598403.310000001</v>
      </c>
    </row>
    <row r="12" spans="1:5">
      <c r="A12" s="5">
        <v>5</v>
      </c>
      <c r="B12" s="119" t="s">
        <v>258</v>
      </c>
      <c r="C12" s="135">
        <v>0</v>
      </c>
    </row>
    <row r="13" spans="1:5">
      <c r="A13" s="5">
        <v>6</v>
      </c>
      <c r="B13" s="119" t="s">
        <v>259</v>
      </c>
      <c r="C13" s="135">
        <v>0</v>
      </c>
    </row>
    <row r="14" spans="1:5">
      <c r="A14" s="5">
        <v>7</v>
      </c>
      <c r="B14" s="119" t="s">
        <v>260</v>
      </c>
      <c r="C14" s="135">
        <v>124856</v>
      </c>
    </row>
    <row r="15" spans="1:5">
      <c r="A15" s="5">
        <v>8</v>
      </c>
      <c r="B15" s="119" t="s">
        <v>261</v>
      </c>
      <c r="C15" s="135">
        <v>-15223465.32</v>
      </c>
    </row>
    <row r="16" spans="1:5">
      <c r="A16" s="4">
        <v>9</v>
      </c>
      <c r="B16" s="118" t="str">
        <f>CONCATENATE("Risikogewichteter Positionsbetrag per ",'Ref Date'!D2)</f>
        <v>Risikogewichteter Positionsbetrag per Sep 25</v>
      </c>
      <c r="C16" s="135">
        <v>6165658896.6499996</v>
      </c>
    </row>
    <row r="17" spans="2:3">
      <c r="B17" s="3"/>
      <c r="C17" s="3"/>
    </row>
  </sheetData>
  <mergeCells count="2">
    <mergeCell ref="A6:B6"/>
    <mergeCell ref="A7:B7"/>
  </mergeCells>
  <hyperlinks>
    <hyperlink ref="A1" location="Index!A1" display="&lt;- zurück" xr:uid="{134B7454-5EBB-4D92-A61E-DBF5843575FC}"/>
  </hyperlinks>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0E9-5737-497B-B4C9-1BBC62B3D156}">
  <sheetPr>
    <pageSetUpPr fitToPage="1"/>
  </sheetPr>
  <dimension ref="A1:K57"/>
  <sheetViews>
    <sheetView showGridLines="0" tabSelected="1" topLeftCell="A31" zoomScaleNormal="100" workbookViewId="0">
      <selection activeCell="B64" sqref="B64"/>
    </sheetView>
  </sheetViews>
  <sheetFormatPr baseColWidth="10" defaultColWidth="8.85546875" defaultRowHeight="12.75"/>
  <cols>
    <col min="1" max="1" width="10.85546875" style="47" customWidth="1"/>
    <col min="2" max="2" width="65.7109375" style="47" customWidth="1"/>
    <col min="3" max="10" width="21.85546875" style="47" customWidth="1"/>
    <col min="11" max="16384" width="8.85546875" style="47"/>
  </cols>
  <sheetData>
    <row r="1" spans="1:11" ht="12.75" customHeight="1">
      <c r="A1" s="6" t="s">
        <v>43</v>
      </c>
    </row>
    <row r="2" spans="1:11" ht="12.75" customHeight="1"/>
    <row r="3" spans="1:11" ht="24" customHeight="1">
      <c r="A3" s="46" t="s">
        <v>262</v>
      </c>
      <c r="B3" s="17"/>
      <c r="C3" s="48"/>
      <c r="D3" s="48"/>
      <c r="E3" s="48"/>
      <c r="F3" s="48"/>
      <c r="G3" s="48"/>
      <c r="H3" s="48"/>
      <c r="I3" s="48"/>
      <c r="J3" s="48"/>
    </row>
    <row r="4" spans="1:11" ht="19.149999999999999" customHeight="1">
      <c r="A4" s="79"/>
      <c r="B4" s="48"/>
      <c r="C4" s="48"/>
      <c r="D4" s="48"/>
      <c r="E4" s="48"/>
      <c r="F4" s="48"/>
      <c r="G4" s="48"/>
      <c r="H4" s="48"/>
      <c r="I4" s="48"/>
      <c r="J4" s="48"/>
    </row>
    <row r="5" spans="1:11" ht="19.899999999999999" customHeight="1">
      <c r="A5" s="48"/>
      <c r="B5" s="117" t="s">
        <v>263</v>
      </c>
      <c r="C5" s="48"/>
    </row>
    <row r="6" spans="1:11" ht="19.899999999999999" customHeight="1">
      <c r="A6" s="48"/>
      <c r="B6" s="116"/>
      <c r="C6" s="48"/>
      <c r="J6" s="11" t="s">
        <v>191</v>
      </c>
    </row>
    <row r="7" spans="1:11" ht="19.899999999999999" customHeight="1">
      <c r="A7" s="48"/>
      <c r="B7" s="49"/>
      <c r="C7" s="51" t="s">
        <v>48</v>
      </c>
      <c r="D7" s="106" t="s">
        <v>49</v>
      </c>
      <c r="E7" s="106" t="s">
        <v>50</v>
      </c>
      <c r="F7" s="106" t="s">
        <v>122</v>
      </c>
      <c r="G7" s="106" t="s">
        <v>123</v>
      </c>
      <c r="H7" s="106" t="s">
        <v>264</v>
      </c>
      <c r="I7" s="106" t="s">
        <v>265</v>
      </c>
      <c r="J7" s="22" t="s">
        <v>266</v>
      </c>
      <c r="K7" s="136"/>
    </row>
    <row r="8" spans="1:11" s="50" customFormat="1" ht="19.149999999999999" customHeight="1">
      <c r="C8" s="203" t="s">
        <v>267</v>
      </c>
      <c r="D8" s="203"/>
      <c r="E8" s="203"/>
      <c r="F8" s="203"/>
      <c r="G8" s="203" t="s">
        <v>268</v>
      </c>
      <c r="H8" s="203"/>
      <c r="I8" s="203"/>
      <c r="J8" s="203"/>
      <c r="K8" s="137"/>
    </row>
    <row r="9" spans="1:11" ht="19.899999999999999" customHeight="1">
      <c r="A9" s="51" t="s">
        <v>213</v>
      </c>
      <c r="B9" s="53" t="s">
        <v>269</v>
      </c>
      <c r="C9" s="115">
        <f>'Ref Date'!C2</f>
        <v>45930</v>
      </c>
      <c r="D9" s="115">
        <f>EOMONTH(C9,-3)</f>
        <v>45838</v>
      </c>
      <c r="E9" s="115">
        <f>EOMONTH(C9,-6)</f>
        <v>45747</v>
      </c>
      <c r="F9" s="115">
        <f>EOMONTH(C9,-9)</f>
        <v>45657</v>
      </c>
      <c r="G9" s="115">
        <f>C9</f>
        <v>45930</v>
      </c>
      <c r="H9" s="115">
        <f>D9</f>
        <v>45838</v>
      </c>
      <c r="I9" s="115">
        <f>E9</f>
        <v>45747</v>
      </c>
      <c r="J9" s="115">
        <f>F9</f>
        <v>45657</v>
      </c>
      <c r="K9" s="136"/>
    </row>
    <row r="10" spans="1:11" ht="25.5">
      <c r="A10" s="77" t="s">
        <v>215</v>
      </c>
      <c r="B10" s="53" t="s">
        <v>270</v>
      </c>
      <c r="C10" s="114">
        <v>12</v>
      </c>
      <c r="D10" s="114">
        <v>12</v>
      </c>
      <c r="E10" s="114">
        <v>12</v>
      </c>
      <c r="F10" s="114">
        <v>12</v>
      </c>
      <c r="G10" s="114">
        <v>12</v>
      </c>
      <c r="H10" s="114">
        <v>12</v>
      </c>
      <c r="I10" s="114">
        <v>12</v>
      </c>
      <c r="J10" s="114">
        <v>12</v>
      </c>
      <c r="K10" s="136"/>
    </row>
    <row r="11" spans="1:11" ht="19.899999999999999" customHeight="1">
      <c r="A11" s="112" t="s">
        <v>271</v>
      </c>
      <c r="B11" s="111"/>
      <c r="C11" s="138"/>
      <c r="D11" s="138"/>
      <c r="E11" s="138"/>
      <c r="F11" s="138"/>
      <c r="G11" s="138"/>
      <c r="H11" s="138"/>
      <c r="I11" s="138"/>
      <c r="J11" s="139"/>
      <c r="K11" s="136"/>
    </row>
    <row r="12" spans="1:11" ht="19.149999999999999" customHeight="1">
      <c r="A12" s="51" t="s">
        <v>51</v>
      </c>
      <c r="B12" s="53" t="s">
        <v>272</v>
      </c>
      <c r="C12" s="140"/>
      <c r="D12" s="141"/>
      <c r="E12" s="141"/>
      <c r="F12" s="142"/>
      <c r="G12" s="124">
        <v>4366844207.4382505</v>
      </c>
      <c r="H12" s="124">
        <v>4202794146.1777496</v>
      </c>
      <c r="I12" s="124">
        <v>3980789911.9650826</v>
      </c>
      <c r="J12" s="124">
        <v>3743133305.6799164</v>
      </c>
      <c r="K12" s="136"/>
    </row>
    <row r="13" spans="1:11" ht="19.899999999999999" customHeight="1">
      <c r="A13" s="112" t="s">
        <v>273</v>
      </c>
      <c r="B13" s="111"/>
      <c r="C13" s="138"/>
      <c r="D13" s="138"/>
      <c r="E13" s="138"/>
      <c r="F13" s="138"/>
      <c r="G13" s="138"/>
      <c r="H13" s="138"/>
      <c r="I13" s="138"/>
      <c r="J13" s="139"/>
      <c r="K13" s="136"/>
    </row>
    <row r="14" spans="1:11" ht="19.899999999999999" customHeight="1">
      <c r="A14" s="51" t="s">
        <v>53</v>
      </c>
      <c r="B14" s="53" t="s">
        <v>274</v>
      </c>
      <c r="C14" s="124">
        <v>11917130468.375</v>
      </c>
      <c r="D14" s="124">
        <v>11740054409.466665</v>
      </c>
      <c r="E14" s="124">
        <v>11558588587.150002</v>
      </c>
      <c r="F14" s="124">
        <v>11352444399.858335</v>
      </c>
      <c r="G14" s="124">
        <v>881060783.75758326</v>
      </c>
      <c r="H14" s="124">
        <v>861069647.48841667</v>
      </c>
      <c r="I14" s="124">
        <v>847657348.90225017</v>
      </c>
      <c r="J14" s="124">
        <v>831615483.55300033</v>
      </c>
      <c r="K14" s="136"/>
    </row>
    <row r="15" spans="1:11" ht="19.899999999999999" customHeight="1">
      <c r="A15" s="51" t="s">
        <v>55</v>
      </c>
      <c r="B15" s="113" t="s">
        <v>275</v>
      </c>
      <c r="C15" s="124">
        <v>7805551588.2250013</v>
      </c>
      <c r="D15" s="124">
        <v>7688273496.1583328</v>
      </c>
      <c r="E15" s="124">
        <v>7553717081.1083307</v>
      </c>
      <c r="F15" s="124">
        <v>7404695589.0416651</v>
      </c>
      <c r="G15" s="124">
        <v>390277579.41125005</v>
      </c>
      <c r="H15" s="124">
        <v>384413674.80791664</v>
      </c>
      <c r="I15" s="124">
        <v>377685854.05541676</v>
      </c>
      <c r="J15" s="124">
        <v>370234779.45208335</v>
      </c>
      <c r="K15" s="136"/>
    </row>
    <row r="16" spans="1:11" ht="19.899999999999999" customHeight="1">
      <c r="A16" s="51" t="s">
        <v>57</v>
      </c>
      <c r="B16" s="113" t="s">
        <v>276</v>
      </c>
      <c r="C16" s="124">
        <v>4107063383.7083335</v>
      </c>
      <c r="D16" s="124">
        <v>4046321989.8333335</v>
      </c>
      <c r="E16" s="124">
        <v>3988006587.9833336</v>
      </c>
      <c r="F16" s="124">
        <v>3917107267.9000001</v>
      </c>
      <c r="G16" s="124">
        <v>490783204.34633332</v>
      </c>
      <c r="H16" s="124">
        <v>476655972.68049997</v>
      </c>
      <c r="I16" s="124">
        <v>469971494.84683341</v>
      </c>
      <c r="J16" s="124">
        <v>461380704.10091668</v>
      </c>
      <c r="K16" s="136"/>
    </row>
    <row r="17" spans="1:11" ht="19.899999999999999" customHeight="1">
      <c r="A17" s="51" t="s">
        <v>61</v>
      </c>
      <c r="B17" s="53" t="s">
        <v>277</v>
      </c>
      <c r="C17" s="124">
        <v>2557116410.4000001</v>
      </c>
      <c r="D17" s="124">
        <v>2529773581.5166664</v>
      </c>
      <c r="E17" s="124">
        <v>2510539318.4249997</v>
      </c>
      <c r="F17" s="124">
        <v>2502455497.5999999</v>
      </c>
      <c r="G17" s="124">
        <v>1015195491.1916667</v>
      </c>
      <c r="H17" s="124">
        <v>1000962734.7525001</v>
      </c>
      <c r="I17" s="124">
        <v>983567465.0625</v>
      </c>
      <c r="J17" s="124">
        <v>979203560.43666685</v>
      </c>
      <c r="K17" s="136"/>
    </row>
    <row r="18" spans="1:11" ht="40.15" customHeight="1">
      <c r="A18" s="51" t="s">
        <v>63</v>
      </c>
      <c r="B18" s="113" t="s">
        <v>278</v>
      </c>
      <c r="C18" s="124">
        <v>299903791.53333336</v>
      </c>
      <c r="D18" s="124">
        <v>289066222.81666672</v>
      </c>
      <c r="E18" s="124">
        <v>289677004.25000006</v>
      </c>
      <c r="F18" s="124">
        <v>295170089.00000006</v>
      </c>
      <c r="G18" s="124">
        <v>70327047.959999993</v>
      </c>
      <c r="H18" s="124">
        <v>67900600.447500005</v>
      </c>
      <c r="I18" s="124">
        <v>68001411.160833344</v>
      </c>
      <c r="J18" s="124">
        <v>69406987.125</v>
      </c>
      <c r="K18" s="136"/>
    </row>
    <row r="19" spans="1:11" ht="19.899999999999999" customHeight="1">
      <c r="A19" s="51" t="s">
        <v>65</v>
      </c>
      <c r="B19" s="113" t="s">
        <v>279</v>
      </c>
      <c r="C19" s="124">
        <v>2239406503.8916664</v>
      </c>
      <c r="D19" s="124">
        <v>2225301070.2249999</v>
      </c>
      <c r="E19" s="124">
        <v>2204962613.1500001</v>
      </c>
      <c r="F19" s="124">
        <v>2192520581.5916667</v>
      </c>
      <c r="G19" s="124">
        <v>927062328.25666666</v>
      </c>
      <c r="H19" s="124">
        <v>917655845.82999992</v>
      </c>
      <c r="I19" s="124">
        <v>899666352.8766669</v>
      </c>
      <c r="J19" s="124">
        <v>895031746.3033334</v>
      </c>
      <c r="K19" s="136"/>
    </row>
    <row r="20" spans="1:11" ht="19.899999999999999" customHeight="1">
      <c r="A20" s="51" t="s">
        <v>66</v>
      </c>
      <c r="B20" s="113" t="s">
        <v>280</v>
      </c>
      <c r="C20" s="124">
        <v>17806114.974999998</v>
      </c>
      <c r="D20" s="124">
        <v>15406288.475</v>
      </c>
      <c r="E20" s="124">
        <v>15899701.025</v>
      </c>
      <c r="F20" s="124">
        <v>14764827.008333333</v>
      </c>
      <c r="G20" s="124">
        <v>17806114.974999998</v>
      </c>
      <c r="H20" s="124">
        <v>15406288.475</v>
      </c>
      <c r="I20" s="124">
        <v>15899701.025</v>
      </c>
      <c r="J20" s="124">
        <v>14764827.008333333</v>
      </c>
      <c r="K20" s="136"/>
    </row>
    <row r="21" spans="1:11" ht="19.899999999999999" customHeight="1">
      <c r="A21" s="51" t="s">
        <v>70</v>
      </c>
      <c r="B21" s="113" t="s">
        <v>281</v>
      </c>
      <c r="C21" s="143"/>
      <c r="D21" s="144"/>
      <c r="E21" s="144"/>
      <c r="F21" s="144"/>
      <c r="G21" s="124">
        <v>0</v>
      </c>
      <c r="H21" s="124">
        <v>0</v>
      </c>
      <c r="I21" s="124">
        <v>0</v>
      </c>
      <c r="J21" s="124">
        <v>0</v>
      </c>
      <c r="K21" s="136"/>
    </row>
    <row r="22" spans="1:11" ht="19.899999999999999" customHeight="1">
      <c r="A22" s="51" t="s">
        <v>72</v>
      </c>
      <c r="B22" s="53" t="s">
        <v>282</v>
      </c>
      <c r="C22" s="124">
        <v>2020754685.3999999</v>
      </c>
      <c r="D22" s="124">
        <v>1923667572.8833332</v>
      </c>
      <c r="E22" s="124">
        <v>1946383647.0083334</v>
      </c>
      <c r="F22" s="124">
        <v>1982555027.6499999</v>
      </c>
      <c r="G22" s="124">
        <v>364934547.63499999</v>
      </c>
      <c r="H22" s="124">
        <v>357259624.69</v>
      </c>
      <c r="I22" s="124">
        <v>363164383.29708332</v>
      </c>
      <c r="J22" s="124">
        <v>371593804.76416665</v>
      </c>
      <c r="K22" s="136"/>
    </row>
    <row r="23" spans="1:11" ht="25.5">
      <c r="A23" s="51" t="s">
        <v>80</v>
      </c>
      <c r="B23" s="113" t="s">
        <v>283</v>
      </c>
      <c r="C23" s="124">
        <v>171518113.19166666</v>
      </c>
      <c r="D23" s="124">
        <v>173238065.70833334</v>
      </c>
      <c r="E23" s="124">
        <v>177985934.67500001</v>
      </c>
      <c r="F23" s="124">
        <v>184527249.19999996</v>
      </c>
      <c r="G23" s="124">
        <v>171518113.19166666</v>
      </c>
      <c r="H23" s="124">
        <v>173238065.70833334</v>
      </c>
      <c r="I23" s="124">
        <v>177985934.67500001</v>
      </c>
      <c r="J23" s="124">
        <v>184527249.19999996</v>
      </c>
      <c r="K23" s="136"/>
    </row>
    <row r="24" spans="1:11" ht="25.5">
      <c r="A24" s="51" t="s">
        <v>82</v>
      </c>
      <c r="B24" s="113" t="s">
        <v>284</v>
      </c>
      <c r="C24" s="124">
        <v>0</v>
      </c>
      <c r="D24" s="124">
        <v>0</v>
      </c>
      <c r="E24" s="124">
        <v>0</v>
      </c>
      <c r="F24" s="124">
        <v>0</v>
      </c>
      <c r="G24" s="124">
        <v>0</v>
      </c>
      <c r="H24" s="124">
        <v>0</v>
      </c>
      <c r="I24" s="124">
        <v>0</v>
      </c>
      <c r="J24" s="124">
        <v>0</v>
      </c>
      <c r="K24" s="136"/>
    </row>
    <row r="25" spans="1:11" ht="19.899999999999999" customHeight="1">
      <c r="A25" s="51" t="s">
        <v>83</v>
      </c>
      <c r="B25" s="113" t="s">
        <v>285</v>
      </c>
      <c r="C25" s="124">
        <v>1849236572.2083333</v>
      </c>
      <c r="D25" s="124">
        <v>1750429507.1750002</v>
      </c>
      <c r="E25" s="124">
        <v>1768397712.3333333</v>
      </c>
      <c r="F25" s="124">
        <v>1798027778.4499998</v>
      </c>
      <c r="G25" s="124">
        <v>193416434.44333339</v>
      </c>
      <c r="H25" s="124">
        <v>184021558.98166668</v>
      </c>
      <c r="I25" s="124">
        <v>185178448.62208334</v>
      </c>
      <c r="J25" s="124">
        <v>187066555.56416669</v>
      </c>
      <c r="K25" s="136"/>
    </row>
    <row r="26" spans="1:11" ht="19.899999999999999" customHeight="1">
      <c r="A26" s="51" t="s">
        <v>84</v>
      </c>
      <c r="B26" s="53" t="s">
        <v>286</v>
      </c>
      <c r="C26" s="124">
        <v>33659074.416666664</v>
      </c>
      <c r="D26" s="124">
        <v>32291336.599999994</v>
      </c>
      <c r="E26" s="124">
        <v>28388889.833333332</v>
      </c>
      <c r="F26" s="124">
        <v>24452966.150000002</v>
      </c>
      <c r="G26" s="124">
        <v>13308204.950000001</v>
      </c>
      <c r="H26" s="124">
        <v>12170176.733333332</v>
      </c>
      <c r="I26" s="124">
        <v>8780338.6999999993</v>
      </c>
      <c r="J26" s="124">
        <v>5345333.583333333</v>
      </c>
      <c r="K26" s="136"/>
    </row>
    <row r="27" spans="1:11" ht="19.899999999999999" customHeight="1">
      <c r="A27" s="51" t="s">
        <v>85</v>
      </c>
      <c r="B27" s="53" t="s">
        <v>287</v>
      </c>
      <c r="C27" s="124">
        <v>1201502390.3083332</v>
      </c>
      <c r="D27" s="124">
        <v>1294710227.2916665</v>
      </c>
      <c r="E27" s="124">
        <v>1279695489.9416664</v>
      </c>
      <c r="F27" s="124">
        <v>1260924040.575</v>
      </c>
      <c r="G27" s="124">
        <v>39924409.951625004</v>
      </c>
      <c r="H27" s="124">
        <v>44662511.004833333</v>
      </c>
      <c r="I27" s="124">
        <v>44285351.286583334</v>
      </c>
      <c r="J27" s="124">
        <v>43846096.161499999</v>
      </c>
      <c r="K27" s="136"/>
    </row>
    <row r="28" spans="1:11" ht="19.899999999999999" customHeight="1">
      <c r="A28" s="51" t="s">
        <v>87</v>
      </c>
      <c r="B28" s="53" t="s">
        <v>288</v>
      </c>
      <c r="C28" s="140"/>
      <c r="D28" s="141"/>
      <c r="E28" s="141"/>
      <c r="F28" s="142"/>
      <c r="G28" s="124">
        <v>2314423437.4858751</v>
      </c>
      <c r="H28" s="124">
        <v>2276124694.6690831</v>
      </c>
      <c r="I28" s="124">
        <v>2247454887.2484169</v>
      </c>
      <c r="J28" s="124">
        <v>2231604278.4986668</v>
      </c>
      <c r="K28" s="136"/>
    </row>
    <row r="29" spans="1:11" ht="19.899999999999999" customHeight="1">
      <c r="A29" s="112" t="s">
        <v>289</v>
      </c>
      <c r="B29" s="111"/>
      <c r="C29" s="138"/>
      <c r="D29" s="138"/>
      <c r="E29" s="138"/>
      <c r="F29" s="138"/>
      <c r="G29" s="138"/>
      <c r="H29" s="138"/>
      <c r="I29" s="138"/>
      <c r="J29" s="139"/>
      <c r="K29" s="136"/>
    </row>
    <row r="30" spans="1:11" ht="19.899999999999999" customHeight="1">
      <c r="A30" s="51" t="s">
        <v>89</v>
      </c>
      <c r="B30" s="53" t="s">
        <v>290</v>
      </c>
      <c r="C30" s="124">
        <v>0</v>
      </c>
      <c r="D30" s="124">
        <v>0</v>
      </c>
      <c r="E30" s="124">
        <v>0</v>
      </c>
      <c r="F30" s="124">
        <v>0</v>
      </c>
      <c r="G30" s="124">
        <v>0</v>
      </c>
      <c r="H30" s="124">
        <v>0</v>
      </c>
      <c r="I30" s="124">
        <v>0</v>
      </c>
      <c r="J30" s="124">
        <v>0</v>
      </c>
      <c r="K30" s="136"/>
    </row>
    <row r="31" spans="1:11" ht="19.899999999999999" customHeight="1">
      <c r="A31" s="51" t="s">
        <v>91</v>
      </c>
      <c r="B31" s="53" t="s">
        <v>291</v>
      </c>
      <c r="C31" s="124">
        <v>331800044.6833334</v>
      </c>
      <c r="D31" s="124">
        <v>335638277.12500006</v>
      </c>
      <c r="E31" s="124">
        <v>338863025.72500008</v>
      </c>
      <c r="F31" s="124">
        <v>364707404.50833338</v>
      </c>
      <c r="G31" s="124">
        <v>267454223.78333333</v>
      </c>
      <c r="H31" s="124">
        <v>272997537.15833336</v>
      </c>
      <c r="I31" s="124">
        <v>280434946.79583335</v>
      </c>
      <c r="J31" s="124">
        <v>301695311.62916666</v>
      </c>
      <c r="K31" s="136"/>
    </row>
    <row r="32" spans="1:11" ht="19.899999999999999" customHeight="1">
      <c r="A32" s="51" t="s">
        <v>93</v>
      </c>
      <c r="B32" s="53" t="s">
        <v>292</v>
      </c>
      <c r="C32" s="124">
        <v>181457585.61666667</v>
      </c>
      <c r="D32" s="124">
        <v>185662938.09166667</v>
      </c>
      <c r="E32" s="124">
        <v>195540450.9666667</v>
      </c>
      <c r="F32" s="124">
        <v>209357055.02500001</v>
      </c>
      <c r="G32" s="124">
        <v>170979986.64999998</v>
      </c>
      <c r="H32" s="124">
        <v>171988361.65833333</v>
      </c>
      <c r="I32" s="124">
        <v>179387158.30000004</v>
      </c>
      <c r="J32" s="124">
        <v>188058804.63166666</v>
      </c>
      <c r="K32" s="136"/>
    </row>
    <row r="33" spans="1:11" ht="60" customHeight="1">
      <c r="A33" s="51" t="s">
        <v>293</v>
      </c>
      <c r="B33" s="53" t="s">
        <v>294</v>
      </c>
      <c r="C33" s="140"/>
      <c r="D33" s="141"/>
      <c r="E33" s="141"/>
      <c r="F33" s="142"/>
      <c r="G33" s="124">
        <v>0</v>
      </c>
      <c r="H33" s="124">
        <v>0</v>
      </c>
      <c r="I33" s="124">
        <v>0</v>
      </c>
      <c r="J33" s="124">
        <v>0</v>
      </c>
      <c r="K33" s="136"/>
    </row>
    <row r="34" spans="1:11" ht="25.5">
      <c r="A34" s="51" t="s">
        <v>295</v>
      </c>
      <c r="B34" s="53" t="s">
        <v>296</v>
      </c>
      <c r="C34" s="140"/>
      <c r="D34" s="141"/>
      <c r="E34" s="141"/>
      <c r="F34" s="142"/>
      <c r="G34" s="124">
        <v>0</v>
      </c>
      <c r="H34" s="124">
        <v>0</v>
      </c>
      <c r="I34" s="124">
        <v>0</v>
      </c>
      <c r="J34" s="124">
        <v>0</v>
      </c>
      <c r="K34" s="136"/>
    </row>
    <row r="35" spans="1:11" ht="19.899999999999999" customHeight="1">
      <c r="A35" s="51" t="s">
        <v>97</v>
      </c>
      <c r="B35" s="53" t="s">
        <v>297</v>
      </c>
      <c r="C35" s="124">
        <v>513257630.29999995</v>
      </c>
      <c r="D35" s="124">
        <v>521301215.2166667</v>
      </c>
      <c r="E35" s="124">
        <v>534403476.69166666</v>
      </c>
      <c r="F35" s="124">
        <v>574064459.5333333</v>
      </c>
      <c r="G35" s="124">
        <v>438434210.43333334</v>
      </c>
      <c r="H35" s="124">
        <v>444985898.81666666</v>
      </c>
      <c r="I35" s="124">
        <v>459822105.09583348</v>
      </c>
      <c r="J35" s="124">
        <v>489754116.26083344</v>
      </c>
      <c r="K35" s="136"/>
    </row>
    <row r="36" spans="1:11" ht="19.899999999999999" customHeight="1">
      <c r="A36" s="51" t="s">
        <v>298</v>
      </c>
      <c r="B36" s="113" t="s">
        <v>299</v>
      </c>
      <c r="C36" s="124">
        <v>0</v>
      </c>
      <c r="D36" s="124">
        <v>0</v>
      </c>
      <c r="E36" s="124">
        <v>0</v>
      </c>
      <c r="F36" s="124">
        <v>0</v>
      </c>
      <c r="G36" s="124">
        <v>0</v>
      </c>
      <c r="H36" s="124">
        <v>0</v>
      </c>
      <c r="I36" s="124">
        <v>0</v>
      </c>
      <c r="J36" s="124">
        <v>0</v>
      </c>
      <c r="K36" s="136"/>
    </row>
    <row r="37" spans="1:11" ht="19.899999999999999" customHeight="1">
      <c r="A37" s="51" t="s">
        <v>300</v>
      </c>
      <c r="B37" s="113" t="s">
        <v>301</v>
      </c>
      <c r="C37" s="124">
        <v>0</v>
      </c>
      <c r="D37" s="124">
        <v>0</v>
      </c>
      <c r="E37" s="124">
        <v>0</v>
      </c>
      <c r="F37" s="124">
        <v>0</v>
      </c>
      <c r="G37" s="124">
        <v>0</v>
      </c>
      <c r="H37" s="124">
        <v>0</v>
      </c>
      <c r="I37" s="124">
        <v>0</v>
      </c>
      <c r="J37" s="124">
        <v>0</v>
      </c>
      <c r="K37" s="136"/>
    </row>
    <row r="38" spans="1:11" ht="19.899999999999999" customHeight="1">
      <c r="A38" s="51" t="s">
        <v>302</v>
      </c>
      <c r="B38" s="113" t="s">
        <v>303</v>
      </c>
      <c r="C38" s="124">
        <v>513257630.29999995</v>
      </c>
      <c r="D38" s="124">
        <v>521301215.2166667</v>
      </c>
      <c r="E38" s="124">
        <v>534403476.69166666</v>
      </c>
      <c r="F38" s="124">
        <v>574064459.5333333</v>
      </c>
      <c r="G38" s="124">
        <v>438434210.43333334</v>
      </c>
      <c r="H38" s="124">
        <v>444985898.81666666</v>
      </c>
      <c r="I38" s="124">
        <v>459822105.09583348</v>
      </c>
      <c r="J38" s="124">
        <v>489754116.26083344</v>
      </c>
      <c r="K38" s="136"/>
    </row>
    <row r="39" spans="1:11" ht="19.899999999999999" customHeight="1">
      <c r="A39" s="112" t="s">
        <v>304</v>
      </c>
      <c r="B39" s="111"/>
      <c r="C39" s="145"/>
      <c r="D39" s="145"/>
      <c r="E39" s="145"/>
      <c r="F39" s="145"/>
      <c r="G39" s="146" t="s">
        <v>304</v>
      </c>
      <c r="H39" s="146"/>
      <c r="I39" s="146"/>
      <c r="J39" s="147"/>
      <c r="K39" s="136"/>
    </row>
    <row r="40" spans="1:11" ht="19.899999999999999" customHeight="1">
      <c r="A40" s="51" t="s">
        <v>305</v>
      </c>
      <c r="B40" s="53" t="s">
        <v>306</v>
      </c>
      <c r="C40" s="140"/>
      <c r="D40" s="141"/>
      <c r="E40" s="141"/>
      <c r="F40" s="142"/>
      <c r="G40" s="124">
        <v>4366844207.4382505</v>
      </c>
      <c r="H40" s="124">
        <v>4202794146.1777496</v>
      </c>
      <c r="I40" s="124">
        <v>3980789911.9650826</v>
      </c>
      <c r="J40" s="124">
        <v>3743133305.6799164</v>
      </c>
      <c r="K40" s="136"/>
    </row>
    <row r="41" spans="1:11" ht="19.899999999999999" customHeight="1">
      <c r="A41" s="51" t="s">
        <v>103</v>
      </c>
      <c r="B41" s="53" t="s">
        <v>307</v>
      </c>
      <c r="C41" s="140"/>
      <c r="D41" s="141"/>
      <c r="E41" s="141"/>
      <c r="F41" s="142"/>
      <c r="G41" s="124">
        <v>1882597887.1448958</v>
      </c>
      <c r="H41" s="124">
        <v>1837747455.9447715</v>
      </c>
      <c r="I41" s="124">
        <v>1794241442.2449377</v>
      </c>
      <c r="J41" s="124">
        <v>1748458822.3301878</v>
      </c>
      <c r="K41" s="136"/>
    </row>
    <row r="42" spans="1:11" ht="19.899999999999999" customHeight="1">
      <c r="A42" s="51" t="s">
        <v>308</v>
      </c>
      <c r="B42" s="53" t="s">
        <v>309</v>
      </c>
      <c r="C42" s="110"/>
      <c r="D42" s="109"/>
      <c r="E42" s="109"/>
      <c r="F42" s="108"/>
      <c r="G42" s="107">
        <v>2.4647407138745172</v>
      </c>
      <c r="H42" s="107">
        <v>2.4309471636308801</v>
      </c>
      <c r="I42" s="107">
        <v>2.3668802955297048</v>
      </c>
      <c r="J42" s="107">
        <v>2.2923441062961758</v>
      </c>
      <c r="K42" s="136"/>
    </row>
    <row r="45" spans="1:11">
      <c r="A45" s="186" t="s">
        <v>310</v>
      </c>
      <c r="B45" s="186"/>
      <c r="C45" s="186"/>
      <c r="D45" s="186"/>
      <c r="E45" s="186"/>
      <c r="F45" s="186"/>
      <c r="G45" s="120"/>
      <c r="H45" s="120"/>
      <c r="I45" s="120"/>
      <c r="J45" s="120"/>
    </row>
    <row r="46" spans="1:11">
      <c r="A46" s="186"/>
      <c r="B46" s="186"/>
      <c r="C46" s="186"/>
      <c r="D46" s="186"/>
      <c r="E46" s="186"/>
      <c r="F46" s="186"/>
      <c r="G46" s="120"/>
      <c r="H46" s="120"/>
      <c r="I46" s="120"/>
      <c r="J46" s="120"/>
    </row>
    <row r="47" spans="1:11">
      <c r="A47" s="186" t="s">
        <v>311</v>
      </c>
      <c r="B47" s="186"/>
      <c r="C47" s="186"/>
      <c r="D47" s="186"/>
      <c r="E47" s="186"/>
      <c r="F47" s="186"/>
      <c r="G47" s="120"/>
      <c r="H47" s="120"/>
      <c r="I47" s="120"/>
      <c r="J47" s="120"/>
    </row>
    <row r="48" spans="1:11">
      <c r="A48" s="186"/>
      <c r="B48" s="186"/>
      <c r="C48" s="186"/>
      <c r="D48" s="186"/>
      <c r="E48" s="186"/>
      <c r="F48" s="186"/>
      <c r="G48" s="120"/>
      <c r="H48" s="120"/>
      <c r="I48" s="120"/>
      <c r="J48" s="120"/>
    </row>
    <row r="49" spans="1:10">
      <c r="A49" s="186" t="s">
        <v>312</v>
      </c>
      <c r="B49" s="186"/>
      <c r="C49" s="186"/>
      <c r="D49" s="186"/>
      <c r="E49" s="186"/>
      <c r="F49" s="186"/>
      <c r="G49" s="120"/>
      <c r="H49" s="120"/>
      <c r="I49" s="120"/>
      <c r="J49" s="120"/>
    </row>
    <row r="50" spans="1:10">
      <c r="A50" s="186"/>
      <c r="B50" s="186"/>
      <c r="C50" s="186"/>
      <c r="D50" s="186"/>
      <c r="E50" s="186"/>
      <c r="F50" s="186"/>
      <c r="G50" s="120"/>
      <c r="H50" s="120"/>
      <c r="I50" s="120"/>
      <c r="J50" s="120"/>
    </row>
    <row r="51" spans="1:10">
      <c r="A51" s="186" t="s">
        <v>313</v>
      </c>
      <c r="B51" s="186"/>
      <c r="C51" s="186"/>
      <c r="D51" s="186"/>
      <c r="E51" s="186"/>
      <c r="F51" s="186"/>
      <c r="G51" s="120"/>
      <c r="H51" s="120"/>
      <c r="I51" s="120"/>
      <c r="J51" s="120"/>
    </row>
    <row r="52" spans="1:10">
      <c r="A52" s="186"/>
      <c r="B52" s="186"/>
      <c r="C52" s="186"/>
      <c r="D52" s="186"/>
      <c r="E52" s="186"/>
      <c r="F52" s="186"/>
      <c r="G52" s="120"/>
      <c r="H52" s="120"/>
      <c r="I52" s="120"/>
      <c r="J52" s="120"/>
    </row>
    <row r="53" spans="1:10">
      <c r="A53" s="186" t="s">
        <v>314</v>
      </c>
      <c r="B53" s="186"/>
      <c r="C53" s="186"/>
      <c r="D53" s="186"/>
      <c r="E53" s="186"/>
      <c r="F53" s="186"/>
      <c r="G53" s="120"/>
      <c r="H53" s="120"/>
      <c r="I53" s="120"/>
      <c r="J53" s="120"/>
    </row>
    <row r="54" spans="1:10">
      <c r="A54" s="186"/>
      <c r="B54" s="186"/>
      <c r="C54" s="186"/>
      <c r="D54" s="186"/>
      <c r="E54" s="186"/>
      <c r="F54" s="186"/>
      <c r="G54" s="120"/>
      <c r="H54" s="120"/>
      <c r="I54" s="120"/>
      <c r="J54" s="120"/>
    </row>
    <row r="55" spans="1:10">
      <c r="A55" s="186" t="s">
        <v>315</v>
      </c>
      <c r="B55" s="186"/>
      <c r="C55" s="186"/>
      <c r="D55" s="186"/>
      <c r="E55" s="186"/>
      <c r="F55" s="186"/>
      <c r="G55" s="120"/>
      <c r="H55" s="120"/>
      <c r="I55" s="120"/>
      <c r="J55" s="120"/>
    </row>
    <row r="56" spans="1:10">
      <c r="A56" s="186"/>
      <c r="B56" s="186"/>
      <c r="C56" s="186"/>
      <c r="D56" s="186"/>
      <c r="E56" s="186"/>
      <c r="F56" s="186"/>
    </row>
    <row r="57" spans="1:10">
      <c r="A57" s="186" t="s">
        <v>316</v>
      </c>
      <c r="B57" s="186"/>
      <c r="C57" s="186"/>
      <c r="D57" s="186"/>
      <c r="E57" s="186"/>
      <c r="F57" s="186"/>
    </row>
  </sheetData>
  <mergeCells count="2">
    <mergeCell ref="C8:F8"/>
    <mergeCell ref="G8:J8"/>
  </mergeCells>
  <hyperlinks>
    <hyperlink ref="A1" location="Index!A1" display="&lt;- zurück" xr:uid="{E2739404-EBBD-4DEF-96C5-D24CCF9458D1}"/>
  </hyperlinks>
  <pageMargins left="0.7" right="0.7" top="0.75" bottom="0.75" header="0.3" footer="0.3"/>
  <pageSetup paperSize="9"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b034ad-5263-42e6-bfbb-351927d897e8" xsi:nil="true"/>
    <lcf76f155ced4ddcb4097134ff3c332f xmlns="875ab208-e250-46dc-9d53-17758d6b1e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2872D7F3567E845A88F14F01409085E" ma:contentTypeVersion="13" ma:contentTypeDescription="Ein neues Dokument erstellen." ma:contentTypeScope="" ma:versionID="3783cdc77aeabb332a6ba279542bb888">
  <xsd:schema xmlns:xsd="http://www.w3.org/2001/XMLSchema" xmlns:xs="http://www.w3.org/2001/XMLSchema" xmlns:p="http://schemas.microsoft.com/office/2006/metadata/properties" xmlns:ns2="875ab208-e250-46dc-9d53-17758d6b1eef" xmlns:ns3="f7b034ad-5263-42e6-bfbb-351927d897e8" targetNamespace="http://schemas.microsoft.com/office/2006/metadata/properties" ma:root="true" ma:fieldsID="52fbe30f15f923dc21fc8f1f0e3555db" ns2:_="" ns3:_="">
    <xsd:import namespace="875ab208-e250-46dc-9d53-17758d6b1eef"/>
    <xsd:import namespace="f7b034ad-5263-42e6-bfbb-351927d897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ab208-e250-46dc-9d53-17758d6b1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7e5b6c-b918-456f-bde5-0dbd0052dc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b034ad-5263-42e6-bfbb-351927d897e8"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8dea0c58-29b4-4cde-b712-c84e982c0631}" ma:internalName="TaxCatchAll" ma:showField="CatchAllData" ma:web="f7b034ad-5263-42e6-bfbb-351927d897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FABF78-20B0-4D7E-90FC-59CCBB227D86}">
  <ds:schemaRefs>
    <ds:schemaRef ds:uri="http://schemas.microsoft.com/office/2006/metadata/properties"/>
    <ds:schemaRef ds:uri="http://schemas.microsoft.com/office/infopath/2007/PartnerControls"/>
    <ds:schemaRef ds:uri="f7b034ad-5263-42e6-bfbb-351927d897e8"/>
    <ds:schemaRef ds:uri="875ab208-e250-46dc-9d53-17758d6b1eef"/>
  </ds:schemaRefs>
</ds:datastoreItem>
</file>

<file path=customXml/itemProps2.xml><?xml version="1.0" encoding="utf-8"?>
<ds:datastoreItem xmlns:ds="http://schemas.openxmlformats.org/officeDocument/2006/customXml" ds:itemID="{47F89E14-4CB3-4654-A8DD-322F0114B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ab208-e250-46dc-9d53-17758d6b1eef"/>
    <ds:schemaRef ds:uri="f7b034ad-5263-42e6-bfbb-351927d89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ADC831-A337-4D53-A390-23FB687F6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Ref Date</vt:lpstr>
      <vt:lpstr>Index</vt:lpstr>
      <vt:lpstr>EU OV1</vt:lpstr>
      <vt:lpstr>EU KM1</vt:lpstr>
      <vt:lpstr>EU CMS1</vt:lpstr>
      <vt:lpstr>EU CMS2</vt:lpstr>
      <vt:lpstr>EU CR8</vt:lpstr>
      <vt:lpstr>EU LIQ1</vt:lpstr>
      <vt:lpstr>Deckblatt!Druckbereich</vt:lpstr>
      <vt:lpstr>'EU CR8'!eu_cr8</vt:lpstr>
      <vt:lpstr>EU_KM1</vt:lpstr>
      <vt:lpstr>EU_OV1</vt:lpstr>
    </vt:vector>
  </TitlesOfParts>
  <Manager/>
  <Company>s IT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Azbekova Zhaniya BBA</dc:creator>
  <cp:keywords/>
  <dc:description/>
  <cp:lastModifiedBy>Sperl Joachim 0840 STMK</cp:lastModifiedBy>
  <cp:revision/>
  <cp:lastPrinted>2025-11-13T09:19:32Z</cp:lastPrinted>
  <dcterms:created xsi:type="dcterms:W3CDTF">2021-03-15T13:57:52Z</dcterms:created>
  <dcterms:modified xsi:type="dcterms:W3CDTF">2025-11-13T09:27:09Z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2021-08-18T10:38:15Z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24d93a6b-6ea0-4efe-8c76-7edb07f0e8bd</vt:lpwstr>
  </property>
  <property fmtid="{D5CDD505-2E9C-101B-9397-08002B2CF9AE}" pid="8" name="MSIP_Label_38939b85-7e40-4a1d-91e1-0e84c3b219d7_ContentBits">
    <vt:lpwstr>0</vt:lpwstr>
  </property>
  <property fmtid="{D5CDD505-2E9C-101B-9397-08002B2CF9AE}" pid="9" name="ContentTypeId">
    <vt:lpwstr>0x010100E2872D7F3567E845A88F14F01409085E</vt:lpwstr>
  </property>
  <property fmtid="{D5CDD505-2E9C-101B-9397-08002B2CF9AE}" pid="10" name="MediaServiceImageTags">
    <vt:lpwstr/>
  </property>
</Properties>
</file>