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customXml/itemProps259.xml" ContentType="application/vnd.openxmlformats-officedocument.customXmlProperties+xml"/>
  <Override PartName="/customXml/itemProps260.xml" ContentType="application/vnd.openxmlformats-officedocument.customXmlProperties+xml"/>
  <Override PartName="/customXml/itemProps261.xml" ContentType="application/vnd.openxmlformats-officedocument.customXmlProperties+xml"/>
  <Override PartName="/customXml/itemProps26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M:\07830896\Deckungsstock\Reporting\Pfandbriefforum\Quartalsberechnungen\NMW\2025-09\"/>
    </mc:Choice>
  </mc:AlternateContent>
  <xr:revisionPtr revIDLastSave="0" documentId="13_ncr:1_{9514462D-4FD1-414A-86A3-226B965DC3CE}" xr6:coauthVersionLast="47" xr6:coauthVersionMax="47" xr10:uidLastSave="{00000000-0000-0000-0000-000000000000}"/>
  <bookViews>
    <workbookView xWindow="57492" yWindow="-108" windowWidth="29016" windowHeight="16416" tabRatio="957" xr2:uid="{00000000-000D-0000-FFFF-FFFF00000000}"/>
  </bookViews>
  <sheets>
    <sheet name="Introduction" sheetId="5" r:id="rId1"/>
    <sheet name="A. ATT General" sheetId="8" r:id="rId2"/>
    <sheet name="B1. ATT Mortgage Assets" sheetId="9" r:id="rId3"/>
    <sheet name="C. ATT Glossary" sheetId="12" r:id="rId4"/>
    <sheet name="D1. Bond List" sheetId="28" r:id="rId5"/>
  </sheets>
  <definedNames>
    <definedName name="_AMO_ContentDefinition_139883128" hidden="1">"'Partitions:3'"</definedName>
    <definedName name="_AMO_ContentDefinition_139883128.0" hidden="1">"'&lt;ContentDefinition name=""Programm1"" rsid=""139883128"" type=""SasProgram"" format=""ReportXml"" imgfmt=""ActiveX"" created=""10/16/2025 14:40:08"" modifed=""10/16/2025 14:40:08"" user="""" apply=""False"" css=""C:\Program Files (x86)\SAS94M6\x86\SAS'"</definedName>
    <definedName name="_AMO_ContentDefinition_139883128.1" hidden="1">"'AddinforMicrosoftOffice\8\Styles\AMODefault.css"" range="""" auto=""False"" xTime=""00:00:00"" rTime=""00:00:00"" bgnew=""False"" nFmt=""False"" grphSet=""True"" imgY=""0"" imgX=""0"" redirect=""False""&gt;_x000D_
  &lt;files /&gt;_x000D_
  &lt;parents /&gt;_x000D_
  &lt;children /&gt;_x000D_
 '"</definedName>
    <definedName name="_AMO_ContentDefinition_139883128.2" hidden="1">"' &lt;param n=""DisplayName"" v=""Programm1"" /&gt;_x000D_
  &lt;param n=""DisplayType"" v=""SAS-Programm"" /&gt;_x000D_
  &lt;param n=""Code"" v="""" /&gt;_x000D_
  &lt;param n=""ServerName"" v=""SASApp"" /&gt;_x000D_
&lt;/ContentDefinition&gt;'"</definedName>
    <definedName name="_AMO_ContentDefinition_801852428" hidden="1">"'Partitions:39'"</definedName>
    <definedName name="_AMO_ContentDefinition_801852428.0" hidden="1">"'&lt;ContentDefinition name=""ATT - NMW"" rsid=""801852428"" type=""BIReport"" format=""BIReport"" imgfmt=""ActiveX"" created=""06/28/2023 13:42:25"" modifed=""10/16/2025 14:11:58"" user=""svc_prd_sasviyabatch"" apply=""True"" css=""C:\Program Files (x86)'"</definedName>
    <definedName name="_AMO_ContentDefinition_801852428.1" hidden="1">"'\SAS94M6\x86\SASAddinforMicrosoftOffice\8\Styles\AMODefault.css"" range=""ATT___NMW"" auto=""False"" xTime=""00:01:23.9373340"" rTime=""00:00:01.4129306"" bgnew=""False"" nFmt=""True"" grphSet=""True"" imgY=""480"" imgX=""640"" redirect=""False""&gt;_x000D_
  '"</definedName>
    <definedName name="_AMO_ContentDefinition_801852428.10" hidden="1">"'wValues"" v=""True"" /&gt;_x000D_
  &lt;param n=""RenderSectionsOnSheets"" v=""False"" /&gt;_x000D_
  &lt;param n=""report.state"" v=""{0BFDFF60-EA04-47BA-87BE-C45BA156F103}"" /&gt;_x000D_
  &lt;param n=""section_vi6.section.state"" v=""{01B85171-FAC3-4AC0-8F2A-6E19D5694DB0}"" /&gt;_x000D_
  &lt;p'"</definedName>
    <definedName name="_AMO_ContentDefinition_801852428.11" hidden="1">"'aram n=""section_vi6.ve1236.state"" v=""{3D16C9EE-1FCA-476E-AB57-BE872F96D692}"" /&gt;_x000D_
  &lt;param n=""section_vi6.dd1239.state"" v=""{F0945F2B-29F3-4E58-8387-73735536FFB8}"" /&gt;_x000D_
  &lt;param n=""section_vi6.dd4255.state"" v=""{73F3EFE8-41EB-4A60-B7C2-5BE061C'"</definedName>
    <definedName name="_AMO_ContentDefinition_801852428.12" hidden="1">"'0F13C}"" /&gt;_x000D_
  &lt;param n=""section_vi6.ve478.state"" v=""{0F488AB7-48FE-4141-A313-80C59E57173C}"" /&gt;_x000D_
  &lt;param n=""section_vi6.dd1030.state"" v=""{D1F82D33-FCEE-4DA0-A9C9-C100322F291E}"" /&gt;_x000D_
  &lt;param n=""section_vi6.ve8739.state"" v=""{1BF4DF79-443C-4A'"</definedName>
    <definedName name="_AMO_ContentDefinition_801852428.13" hidden="1">"'E6-BC83-BE7D6B60761E}"" /&gt;_x000D_
  &lt;param n=""section_vi6.dd8738.state"" v=""{D815D628-5A00-40E5-9190-71611A8C6E42}"" /&gt;_x000D_
  &lt;param n=""section_vi6.ve659.state"" v=""{0878A836-BAFF-4809-BEA6-66ECE3039F7A}"" /&gt;_x000D_
  &lt;param n=""section_vi6.dd1021.state"" v=""{8'"</definedName>
    <definedName name="_AMO_ContentDefinition_801852428.14" hidden="1">"'CDE1945-2C57-4939-A5A2-7C1E9D2F6D33}"" /&gt;_x000D_
  &lt;param n=""section_vi6.ve715.state"" v=""{852CB847-8013-4945-9B89-980006327646}"" /&gt;_x000D_
  &lt;param n=""section_vi6.dd1039.state"" v=""{9345646F-7155-434D-A78B-88B0C02966BB}"" /&gt;_x000D_
  &lt;param n=""section_vi6.dd73'"</definedName>
    <definedName name="_AMO_ContentDefinition_801852428.15" hidden="1">"'8.state"" v=""{77D22215-895A-4956-89C1-755A72E69838}"" /&gt;_x000D_
  &lt;param n=""section_vi6.ve762.state"" v=""{55827DA2-3843-4438-8110-D020B1831FA3}"" /&gt;_x000D_
  &lt;param n=""section_vi6.dd4691.state"" v=""{6C539444-81D2-4C19-B0EC-265CF6013DB0}"" /&gt;_x000D_
  &lt;param n=""se'"</definedName>
    <definedName name="_AMO_ContentDefinition_801852428.16" hidden="1">"'ction_vi6.dd849.state"" v=""{DB053E85-32F4-4B1F-BF64-866E0DC17EFF}"" /&gt;_x000D_
  &lt;param n=""section_vi7218.section.state"" v=""{97A3A009-DB37-4EC8-972D-FB1A3789FBD1}"" /&gt;_x000D_
  &lt;param n=""section_vi7218.ve7126.state"" v=""{7343D524-7F91-4E5A-AB7F-CD656FF38FE6'"</definedName>
    <definedName name="_AMO_ContentDefinition_801852428.17" hidden="1">"'}"" /&gt;_x000D_
  &lt;param n=""section_vi7218.dd7121.state"" v=""{D7D65A5A-EE65-4623-B052-3D868086C6C1}"" /&gt;_x000D_
  &lt;param n=""section_vi7218.dd7259.state"" v=""{1CF04DC1-BEF8-4878-BD5C-BC987E4BFCE3}"" /&gt;_x000D_
  &lt;param n=""section_vi1055.section.state"" v=""{6E75BBC1-1'"</definedName>
    <definedName name="_AMO_ContentDefinition_801852428.18" hidden="1">"'86B-4F75-AB49-3E9CAE7E7E0F}"" /&gt;_x000D_
  &lt;param n=""section_vi1055.ve3540.state"" v=""{A12F8A81-1852-40BF-8070-C21BFA0A4590}"" /&gt;_x000D_
  &lt;param n=""section_vi1055.dd3535.state"" v=""{0FA6D816-A0C2-49BB-A499-14F49E82AA15}"" /&gt;_x000D_
  &lt;param n=""section_vi1055.ve10'"</definedName>
    <definedName name="_AMO_ContentDefinition_801852428.19" hidden="1">"'72.state"" v=""{7E31FCE5-37D6-4BEA-B559-778F3CE5A7B9}"" /&gt;_x000D_
  &lt;param n=""section_vi1055.dd1677.state"" v=""{2FA10099-09C3-42F7-8D83-6B43ECF940B5}"" /&gt;_x000D_
  &lt;param n=""section_vi1055.ve2330.state"" v=""{08C768C5-35F0-46C5-BF9F-29B4A65D4B47}"" /&gt;_x000D_
  &lt;par'"</definedName>
    <definedName name="_AMO_ContentDefinition_801852428.2" hidden="1">"'&lt;files&gt;C:\Users\a96p6ya\OneDrive - Erste Group\Documents\My SAS Files\Add-In for Microsoft Office\reports\_SOA_VisualAnalyticsReport.299395520.801852428\report.xml&lt;/files&gt;_x000D_
  &lt;parents /&gt;_x000D_
  &lt;children /&gt;_x000D_
  &lt;param n=""DisplayName"" v=""ATT - NMW"" /&gt;_x000D_
'"</definedName>
    <definedName name="_AMO_ContentDefinition_801852428.20" hidden="1">"'am n=""section_vi1055.dd2329.state"" v=""{6A255074-EAB9-4287-994B-248A51C3369A}"" /&gt;_x000D_
  &lt;param n=""section_vi1055.ve2617.state"" v=""{4EB71C9E-D63C-4C98-8263-E95559270FE6}"" /&gt;_x000D_
  &lt;param n=""section_vi1055.dd2616.state"" v=""{1B1B740D-2A17-4B71-9A22-2'"</definedName>
    <definedName name="_AMO_ContentDefinition_801852428.21" hidden="1">"'254DC9B2BA1}"" /&gt;_x000D_
  &lt;param n=""section_vi1055.ve1095.state"" v=""{B536726F-C683-41FB-B6AB-96EC9154D009}"" /&gt;_x000D_
  &lt;param n=""section_vi1055.dd1106.state"" v=""{4B549D5A-1F92-45D2-8462-034AAB3DB127}"" /&gt;_x000D_
  &lt;param n=""section_vi1055.ve1258.state"" v=""{'"</definedName>
    <definedName name="_AMO_ContentDefinition_801852428.22" hidden="1">"'BD1F3C28-2B73-45AE-9D55-EC8E50C97856}"" /&gt;_x000D_
  &lt;param n=""section_vi1055.dd1257.state"" v=""{1F86430D-701A-4A99-8D19-8D95E24D95C1}"" /&gt;_x000D_
  &lt;param n=""section_vi1055.ve1372.state"" v=""{4238B5BC-5C63-415D-BAED-5D5669A5A87E}"" /&gt;_x000D_
  &lt;param n=""section_vi'"</definedName>
    <definedName name="_AMO_ContentDefinition_801852428.23" hidden="1">"'1055.dd1371.state"" v=""{1E40873E-BB0C-4607-9F88-9B0B90E813BE}"" /&gt;_x000D_
  &lt;param n=""section_vi1055.ve1402.state"" v=""{802B6619-8156-4F04-9AFE-DC3E1013E88E}"" /&gt;_x000D_
  &lt;param n=""section_vi1055.dd1401.state"" v=""{8DA7071B-5BFF-43E0-B56D-25250EDBD847}"" /&gt;'"</definedName>
    <definedName name="_AMO_ContentDefinition_801852428.24" hidden="1">"'_x000D_
  &lt;param n=""section_vi1055.ve2445.state"" v=""{ABB495A4-84E7-4F65-816B-1B3C9081C535}"" /&gt;_x000D_
  &lt;param n=""section_vi1055.dd2444.state"" v=""{7528814D-7CBD-4DB2-958F-32608B2786C2}"" /&gt;_x000D_
  &lt;param n=""section_vi1055.ve2527.state"" v=""{3B3E305F-10E0-461'"</definedName>
    <definedName name="_AMO_ContentDefinition_801852428.25" hidden="1">"'6-A5B9-95D8B371909B}"" /&gt;_x000D_
  &lt;param n=""section_vi1055.dd2526.state"" v=""{4DDDDFE1-C58C-4697-B2FA-17F5D3AEF62E}"" /&gt;_x000D_
  &lt;param n=""section_vi1055.ve2547.state"" v=""{7E7BF532-2CA8-4A68-BD7C-E5A2BBF3F112}"" /&gt;_x000D_
  &lt;param n=""section_vi1055.dd2546.sta'"</definedName>
    <definedName name="_AMO_ContentDefinition_801852428.26" hidden="1">"'te"" v=""{37472310-63C8-489F-AF0D-48E8B8323B07}"" /&gt;_x000D_
  &lt;param n=""section_vi1423.section.state"" v=""{524DB39A-3659-4217-8327-39443C362006}"" /&gt;_x000D_
  &lt;param n=""section_vi1423.ve3569.state"" v=""{9C75E4BA-979F-4BE3-B7F9-37FD2F4B298D}"" /&gt;_x000D_
  &lt;param n='"</definedName>
    <definedName name="_AMO_ContentDefinition_801852428.27" hidden="1">"'""section_vi1423.dd3564.state"" v=""{917330D0-2952-4516-A596-9F312CC3205A}"" /&gt;_x000D_
  &lt;param n=""section_vi1423.ve1425.state"" v=""{B0223A55-768C-4816-93F9-1C39BC1DEB8D}"" /&gt;_x000D_
  &lt;param n=""section_vi1423.dd1428.state"" v=""{03125CED-A287-4916-AB46-83098'"</definedName>
    <definedName name="_AMO_ContentDefinition_801852428.28" hidden="1">"'C269A71}"" /&gt;_x000D_
  &lt;param n=""section_vi1423.ve1442.state"" v=""{708A581C-8324-40A3-854F-85D45E269895}"" /&gt;_x000D_
  &lt;param n=""section_vi1423.dd1445.state"" v=""{5A0C5BE4-5107-4102-8AC7-7324FEF9E235}"" /&gt;_x000D_
  &lt;param n=""section_vi1423.ve1813.state"" v=""{0E6F'"</definedName>
    <definedName name="_AMO_ContentDefinition_801852428.29" hidden="1">"'A05D-0C0D-40C3-8C8F-7C6FC77D6E8A}"" /&gt;_x000D_
  &lt;param n=""section_vi1423.dd1812.state"" v=""{FA94CA98-838F-456E-A465-D86129B8693D}"" /&gt;_x000D_
  &lt;param n=""section_vi1423.ve1941.state"" v=""{2C449648-85FB-4DD1-A2B8-5AF85AC8B992}"" /&gt;_x000D_
  &lt;param n=""section_vi1423'"</definedName>
    <definedName name="_AMO_ContentDefinition_801852428.3" hidden="1">"'  &lt;param n=""DisplayType"" v=""Bericht (2G)"" /&gt;_x000D_
  &lt;param n=""AMO_Version"" v=""8.2"" /&gt;_x000D_
  &lt;param n=""ServerHostName"" v=""sascpcc1.eb.lan.at"" /&gt;_x000D_
  &lt;param n=""Author"" v=""svc_prd_sasviyabatch"" /&gt;_x000D_
  &lt;param n=""AMO_UniqueID"" v=""/reports/reports'"</definedName>
    <definedName name="_AMO_ContentDefinition_801852428.30" hidden="1">"'.dd1940.state"" v=""{2748F3B9-37D4-44C1-B16B-581DA52E3429}"" /&gt;_x000D_
  &lt;param n=""section_vi1423.ve1981.state"" v=""{5BB20E31-6398-47FD-84F8-4C503CD56D89}"" /&gt;_x000D_
  &lt;param n=""section_vi1423.dd1980.state"" v=""{F0185254-3DE8-421E-90F4-EBDF4E3CD96E}"" /&gt;_x000D_
 '"</definedName>
    <definedName name="_AMO_ContentDefinition_801852428.31" hidden="1">"' &lt;param n=""section_vi1423.ve3035.state"" v=""{7437C2BF-2C15-4718-BA2C-EB9A7C685F8A}"" /&gt;_x000D_
  &lt;param n=""section_vi1423.dd3034.state"" v=""{ABED0DFD-752E-473B-97ED-EB9E4C52441B}"" /&gt;_x000D_
  &lt;param n=""section_vi6560.section.state"" v=""{9CBE053C-9992-4749-'"</definedName>
    <definedName name="_AMO_ContentDefinition_801852428.32" hidden="1">"'B6FE-252321B9BA5B}"" /&gt;_x000D_
  &lt;param n=""section_vi6560.ve6462.state"" v=""{20D18668-269A-4AA0-94B8-F6F2698F5558}"" /&gt;_x000D_
  &lt;param n=""section_vi6560.dd6458.state"" v=""{FDAE867D-285F-423B-A1E9-49C6AE4F7790}"" /&gt;_x000D_
  &lt;param n=""section_vi6560.ve6469.state'"</definedName>
    <definedName name="_AMO_ContentDefinition_801852428.33" hidden="1">"'"" v=""{753C2256-78DA-4E7A-91DD-AD3C546E55AD}"" /&gt;_x000D_
  &lt;param n=""section_vi6560.dd6465.state"" v=""{A81778E7-E602-4E99-A43A-05DF59ABD156}"" /&gt;_x000D_
  &lt;param n=""section_vi6560.ve6481.state"" v=""{CDF13C5F-AB4C-41C8-8B93-5A61ACB1F559}"" /&gt;_x000D_
  &lt;param n=""se'"</definedName>
    <definedName name="_AMO_ContentDefinition_801852428.34" hidden="1">"'ction_vi6560.dd6480.state"" v=""{6E4768C9-1BAD-43DD-AF7A-560F3D28DD87}"" /&gt;_x000D_
  &lt;param n=""section_vi6560.ve6500.state"" v=""{C7FD9F28-CA3C-42A5-8028-8C49D647C5DF}"" /&gt;_x000D_
  &lt;param n=""section_vi6560.dd6499.state"" v=""{4685BC59-A555-4B1C-98D2-E0412A8FE'"</definedName>
    <definedName name="_AMO_ContentDefinition_801852428.35" hidden="1">"'AF4}"" /&gt;_x000D_
  &lt;param n=""section_vi6560.ve6519.state"" v=""{09A0E555-AAB4-43E6-9A01-E8AE914EA464}"" /&gt;_x000D_
  &lt;param n=""section_vi6560.dd6518.state"" v=""{4234B224-9A10-497B-8242-AD84B8B3C30A}"" /&gt;_x000D_
  &lt;param n=""section_vi6560.ve6538.state"" v=""{72E0B131'"</definedName>
    <definedName name="_AMO_ContentDefinition_801852428.36" hidden="1">"'-6ECC-429D-917C-C9D8810FA0DC}"" /&gt;_x000D_
  &lt;param n=""section_vi6560.dd6537.state"" v=""{32321796-6AAF-4CF9-ACC3-88D2957E34C6}"" /&gt;_x000D_
  &lt;param n=""section_vi6560.ve6553.state"" v=""{31B94270-58EF-49F4-9EDC-C77BAF069D4F}"" /&gt;_x000D_
  &lt;param n=""section_vi6560.dd'"</definedName>
    <definedName name="_AMO_ContentDefinition_801852428.37" hidden="1">"'6552.state"" v=""{4348E91B-80B5-4C86-B111-503290134868}"" /&gt;_x000D_
  &lt;param n=""ve723.state"" v=""{B6CA1D7C-128D-4038-AB48-511730519FF4}"" /&gt;_x000D_
  &lt;param n=""dd1712.state"" v=""{F43FB68C-49B0-440A-B959-FD1F2A780E1A}"" /&gt;_x000D_
  &lt;param n=""report.xml"" v=""{D0B84'"</definedName>
    <definedName name="_AMO_ContentDefinition_801852428.38" hidden="1">"'0D4-E603-41C8-BFE9-2A3A52A78137}"" /&gt;_x000D_
  &lt;param n=""userStateReport.xml"" v=""{3FED3AF2-1242-4243-A4A1-FFBFB8440CF8}"" /&gt;_x000D_
  &lt;ExcelXMLOptions AdjColWidths=""True"" RowOpt=""InsertEntire"" ColOpt=""InsertCells"" /&gt;_x000D_
&lt;/ContentDefinition&gt;'"</definedName>
    <definedName name="_AMO_ContentDefinition_801852428.4" hidden="1">"'/f8176cd7-b26d-49d8-9843-a82c51d0c750"" /&gt;_x000D_
  &lt;param n=""AMO_ReportName"" v=""ATT - NMW"" /&gt;_x000D_
  &lt;param n=""AMO_Description"" v="""" /&gt;_x000D_
  &lt;param n=""AMO_Keywords"" v="""" /&gt;_x000D_
  &lt;param n=""DNA"" v=""&amp;lt;DNA&amp;gt;&amp;#xD;&amp;#xA;  &amp;lt;Type&amp;gt;TransportPortableR'"</definedName>
    <definedName name="_AMO_ContentDefinition_801852428.5" hidden="1">"'eport&amp;lt;/Type&amp;gt;&amp;#xD;&amp;#xA;  &amp;lt;Name&amp;gt;ATT - NMW&amp;lt;/Name&amp;gt;&amp;#xD;&amp;#xA;  &amp;lt;Version&amp;gt;1&amp;lt;/Version&amp;gt;&amp;#xD;&amp;#xA;  &amp;lt;Assembly /&amp;gt;&amp;#xD;&amp;#xA;  &amp;lt;Factory /&amp;gt;&amp;#xD;&amp;#xA;  &amp;lt;ID&amp;gt;/reports/reports/f8176cd7-b26d-49d8-9843-a82c51d0c750&amp;lt;/ID&amp;g'"</definedName>
    <definedName name="_AMO_ContentDefinition_801852428.6" hidden="1">"'t;&amp;#xD;&amp;#xA;  &amp;lt;Path&amp;gt;/Credit Claims and Coverpool/103/ATT - NMW&amp;lt;/Path&amp;gt;&amp;#xD;&amp;#xA;  &amp;lt;Server&amp;gt;https://sascpcc1.eb.lan.at&amp;lt;/Server&amp;gt;&amp;#xD;&amp;#xA;  &amp;lt;VisualAnalyticsReportURL&amp;gt;https://sascpcc1.eb.lan.at/links/resources/report?uri=/repo'"</definedName>
    <definedName name="_AMO_ContentDefinition_801852428.7" hidden="1">"'rts/reports/f8176cd7-b26d-49d8-9843-a82c51d0c750&amp;lt;/VisualAnalyticsReportURL&amp;gt;&amp;#xD;&amp;#xA;&amp;lt;/DNA&amp;gt;"" /&gt;_x000D_
  &lt;param n=""AllowWebContent"" v=""True"" /&gt;_x000D_
  &lt;param n=""ReportServer"" v=""https://sascpcc1.eb.lan.at"" /&gt;_x000D_
  &lt;param n=""Thumbnail"" v=""C'"</definedName>
    <definedName name="_AMO_ContentDefinition_801852428.8" hidden="1">"':\Users\a96p6ya\OneDrive - Erste Group\Documents\My SAS Files\Add-In for Microsoft Office\reportThumbnails\f8176cd7-b26d-49d8-9843-a82c51d0c750.png"" /&gt;_x000D_
  &lt;param n=""ReportId"" v=""/reports/reports/f8176cd7-b26d-49d8-9843-a82c51d0c750"" /&gt;_x000D_
  &lt;param'"</definedName>
    <definedName name="_AMO_ContentDefinition_801852428.9" hidden="1">"' n=""ShareURL"" v=""https://sascpcc1.eb.lan.at/links/resources/report?uri=/reports/reports/f8176cd7-b26d-49d8-9843-a82c51d0c750"" /&gt;_x000D_
  &lt;param n=""ClassName"" v=""SAS.OfficeAddin.BIReport"" /&gt;_x000D_
  &lt;param n=""UnselectedIds"" v="""" /&gt;_x000D_
  &lt;param n=""Ra'"</definedName>
    <definedName name="_AMO_ContentLocation_801852428_BRD_F0.ve101" hidden="1">"'&lt;ContentLocation path=""F0.ve101"" rsid=""801852428"" tag=""BRD"" fid=""0""&gt;_x000D_
  &lt;param n=""_NumRows"" v=""2"" /&gt;_x000D_
  &lt;param n=""_NumCols"" v=""15"" /&gt;_x000D_
  &lt;param n=""useNativeGraph"" v=""False"" /&gt;_x000D_
&lt;/ContentLocation&gt;'"</definedName>
    <definedName name="_AMO_ContentLocation_801852428_BRD_F0.ve101_FilterText" hidden="1">"'&lt;ContentLocation path=""F0.ve101_FilterText"" rsid=""801852428"" tag=""BRD"" fid=""0""&gt;_x000D_
  &lt;param n=""_NumRows"" v=""2"" /&gt;_x000D_
  &lt;param n=""_NumCols"" v=""15"" /&gt;_x000D_
&lt;/ContentLocation&gt;'"</definedName>
    <definedName name="_AMO_ContentLocation_801852428_BRD_F0.ve1072" hidden="1">"'&lt;ContentLocation path=""F0.ve1072"" rsid=""801852428"" tag=""BRD"" fid=""0""&gt;_x000D_
  &lt;param n=""_NumRows"" v=""4"" /&gt;_x000D_
  &lt;param n=""_NumCols"" v=""5"" /&gt;_x000D_
  &lt;param n=""useNativeGraph"" v=""False"" /&gt;_x000D_
&lt;/ContentLocation&gt;'"</definedName>
    <definedName name="_AMO_ContentLocation_801852428_BRD_F0.ve1072_FilterText" hidden="1">"'&lt;ContentLocation path=""F0.ve1072_FilterText"" rsid=""801852428"" tag=""BRD"" fid=""0""&gt;_x000D_
  &lt;param n=""_NumRows"" v=""2"" /&gt;_x000D_
  &lt;param n=""_NumCols"" v=""5"" /&gt;_x000D_
&lt;/ContentLocation&gt;'"</definedName>
    <definedName name="_AMO_ContentLocation_801852428_BRD_F0.ve1095" hidden="1">"'&lt;ContentLocation path=""F0.ve1095"" rsid=""801852428"" tag=""BRD"" fid=""0""&gt;_x000D_
  &lt;param n=""_NumRows"" v=""5"" /&gt;_x000D_
  &lt;param n=""_NumCols"" v=""4"" /&gt;_x000D_
  &lt;param n=""useNativeGraph"" v=""False"" /&gt;_x000D_
&lt;/ContentLocation&gt;'"</definedName>
    <definedName name="_AMO_ContentLocation_801852428_BRD_F0.ve1095_FilterText" hidden="1">"'&lt;ContentLocation path=""F0.ve1095_FilterText"" rsid=""801852428"" tag=""BRD"" fid=""0""&gt;_x000D_
  &lt;param n=""_NumRows"" v=""2"" /&gt;_x000D_
  &lt;param n=""_NumCols"" v=""4"" /&gt;_x000D_
&lt;/ContentLocation&gt;'"</definedName>
    <definedName name="_AMO_ContentLocation_801852428_BRD_F0.ve1258" hidden="1">"'&lt;ContentLocation path=""F0.ve1258"" rsid=""801852428"" tag=""BRD"" fid=""0""&gt;_x000D_
  &lt;param n=""_NumRows"" v=""5"" /&gt;_x000D_
  &lt;param n=""_NumCols"" v=""4"" /&gt;_x000D_
  &lt;param n=""useNativeGraph"" v=""False"" /&gt;_x000D_
&lt;/ContentLocation&gt;'"</definedName>
    <definedName name="_AMO_ContentLocation_801852428_BRD_F0.ve1258_FilterText" hidden="1">"'&lt;ContentLocation path=""F0.ve1258_FilterText"" rsid=""801852428"" tag=""BRD"" fid=""0""&gt;_x000D_
  &lt;param n=""_NumRows"" v=""2"" /&gt;_x000D_
  &lt;param n=""_NumCols"" v=""4"" /&gt;_x000D_
&lt;/ContentLocation&gt;'"</definedName>
    <definedName name="_AMO_ContentLocation_801852428_BRD_F0.ve1372" hidden="1">"'&lt;ContentLocation path=""F0.ve1372"" rsid=""801852428"" tag=""BRD"" fid=""0""&gt;_x000D_
  &lt;param n=""_NumRows"" v=""4"" /&gt;_x000D_
  &lt;param n=""_NumCols"" v=""4"" /&gt;_x000D_
  &lt;param n=""useNativeGraph"" v=""False"" /&gt;_x000D_
&lt;/ContentLocation&gt;'"</definedName>
    <definedName name="_AMO_ContentLocation_801852428_BRD_F0.ve1372_FilterText" hidden="1">"'&lt;ContentLocation path=""F0.ve1372_FilterText"" rsid=""801852428"" tag=""BRD"" fid=""0""&gt;_x000D_
  &lt;param n=""_NumRows"" v=""2"" /&gt;_x000D_
  &lt;param n=""_NumCols"" v=""4"" /&gt;_x000D_
&lt;/ContentLocation&gt;'"</definedName>
    <definedName name="_AMO_ContentLocation_801852428_BRD_F0.ve1402" hidden="1">"'&lt;ContentLocation path=""F0.ve1402"" rsid=""801852428"" tag=""BRD"" fid=""0""&gt;_x000D_
  &lt;param n=""_NumRows"" v=""7"" /&gt;_x000D_
  &lt;param n=""_NumCols"" v=""4"" /&gt;_x000D_
  &lt;param n=""useNativeGraph"" v=""False"" /&gt;_x000D_
&lt;/ContentLocation&gt;'"</definedName>
    <definedName name="_AMO_ContentLocation_801852428_BRD_F0.ve1402_FilterText" hidden="1">"'&lt;ContentLocation path=""F0.ve1402_FilterText"" rsid=""801852428"" tag=""BRD"" fid=""0""&gt;_x000D_
  &lt;param n=""_NumRows"" v=""2"" /&gt;_x000D_
  &lt;param n=""_NumCols"" v=""4"" /&gt;_x000D_
&lt;/ContentLocation&gt;'"</definedName>
    <definedName name="_AMO_ContentLocation_801852428_BRD_F0.ve1442" hidden="1">"'&lt;ContentLocation path=""F0.ve1442"" rsid=""801852428"" tag=""BRD"" fid=""0""&gt;_x000D_
  &lt;param n=""_NumRows"" v=""8"" /&gt;_x000D_
  &lt;param n=""_NumCols"" v=""7"" /&gt;_x000D_
  &lt;param n=""useNativeGraph"" v=""False"" /&gt;_x000D_
&lt;/ContentLocation&gt;'"</definedName>
    <definedName name="_AMO_ContentLocation_801852428_BRD_F0.ve1442_FilterText" hidden="1">"'&lt;ContentLocation path=""F0.ve1442_FilterText"" rsid=""801852428"" tag=""BRD"" fid=""0""&gt;_x000D_
  &lt;param n=""_NumRows"" v=""2"" /&gt;_x000D_
  &lt;param n=""_NumCols"" v=""7"" /&gt;_x000D_
&lt;/ContentLocation&gt;'"</definedName>
    <definedName name="_AMO_ContentLocation_801852428_BRD_F0.ve1813" hidden="1">"'&lt;ContentLocation path=""F0.ve1813"" rsid=""801852428"" tag=""BRD"" fid=""0""&gt;_x000D_
  &lt;param n=""_NumRows"" v=""6"" /&gt;_x000D_
  &lt;param n=""_NumCols"" v=""7"" /&gt;_x000D_
  &lt;param n=""useNativeGraph"" v=""False"" /&gt;_x000D_
&lt;/ContentLocation&gt;'"</definedName>
    <definedName name="_AMO_ContentLocation_801852428_BRD_F0.ve1813_FilterText" hidden="1">"'&lt;ContentLocation path=""F0.ve1813_FilterText"" rsid=""801852428"" tag=""BRD"" fid=""0""&gt;_x000D_
  &lt;param n=""_NumRows"" v=""2"" /&gt;_x000D_
  &lt;param n=""_NumCols"" v=""7"" /&gt;_x000D_
&lt;/ContentLocation&gt;'"</definedName>
    <definedName name="_AMO_ContentLocation_801852428_BRD_F0.ve1941" hidden="1">"'&lt;ContentLocation path=""F0.ve1941"" rsid=""801852428"" tag=""BRD"" fid=""0""&gt;_x000D_
  &lt;param n=""_NumRows"" v=""6"" /&gt;_x000D_
  &lt;param n=""_NumCols"" v=""7"" /&gt;_x000D_
  &lt;param n=""useNativeGraph"" v=""False"" /&gt;_x000D_
&lt;/ContentLocation&gt;'"</definedName>
    <definedName name="_AMO_ContentLocation_801852428_BRD_F0.ve1941_FilterText" hidden="1">"'&lt;ContentLocation path=""F0.ve1941_FilterText"" rsid=""801852428"" tag=""BRD"" fid=""0""&gt;_x000D_
  &lt;param n=""_NumRows"" v=""2"" /&gt;_x000D_
  &lt;param n=""_NumCols"" v=""7"" /&gt;_x000D_
&lt;/ContentLocation&gt;'"</definedName>
    <definedName name="_AMO_ContentLocation_801852428_BRD_F0.ve1981" hidden="1">"'&lt;ContentLocation path=""F0.ve1981"" rsid=""801852428"" tag=""BRD"" fid=""0""&gt;_x000D_
  &lt;param n=""_NumRows"" v=""7"" /&gt;_x000D_
  &lt;param n=""_NumCols"" v=""7"" /&gt;_x000D_
  &lt;param n=""useNativeGraph"" v=""False"" /&gt;_x000D_
&lt;/ContentLocation&gt;'"</definedName>
    <definedName name="_AMO_ContentLocation_801852428_BRD_F0.ve1981_FilterText" hidden="1">"'&lt;ContentLocation path=""F0.ve1981_FilterText"" rsid=""801852428"" tag=""BRD"" fid=""0""&gt;_x000D_
  &lt;param n=""_NumRows"" v=""2"" /&gt;_x000D_
  &lt;param n=""_NumCols"" v=""7"" /&gt;_x000D_
&lt;/ContentLocation&gt;'"</definedName>
    <definedName name="_AMO_ContentLocation_801852428_BRD_F0.ve2330" hidden="1">"'&lt;ContentLocation path=""F0.ve2330"" rsid=""801852428"" tag=""BRD"" fid=""0""&gt;_x000D_
  &lt;param n=""_NumRows"" v=""8"" /&gt;_x000D_
  &lt;param n=""_NumCols"" v=""3"" /&gt;_x000D_
  &lt;param n=""useNativeGraph"" v=""False"" /&gt;_x000D_
&lt;/ContentLocation&gt;'"</definedName>
    <definedName name="_AMO_ContentLocation_801852428_BRD_F0.ve2330_FilterText" hidden="1">"'&lt;ContentLocation path=""F0.ve2330_FilterText"" rsid=""801852428"" tag=""BRD"" fid=""0""&gt;_x000D_
  &lt;param n=""_NumRows"" v=""2"" /&gt;_x000D_
  &lt;param n=""_NumCols"" v=""3"" /&gt;_x000D_
&lt;/ContentLocation&gt;'"</definedName>
    <definedName name="_AMO_ContentLocation_801852428_BRD_F0.ve2445" hidden="1">"'&lt;ContentLocation path=""F0.ve2445"" rsid=""801852428"" tag=""BRD"" fid=""0""&gt;_x000D_
  &lt;param n=""_NumRows"" v=""3"" /&gt;_x000D_
  &lt;param n=""_NumCols"" v=""2"" /&gt;_x000D_
  &lt;param n=""useNativeGraph"" v=""False"" /&gt;_x000D_
&lt;/ContentLocation&gt;'"</definedName>
    <definedName name="_AMO_ContentLocation_801852428_BRD_F0.ve2445_FilterText" hidden="1">"'&lt;ContentLocation path=""F0.ve2445_FilterText"" rsid=""801852428"" tag=""BRD"" fid=""0""&gt;_x000D_
  &lt;param n=""_NumRows"" v=""3"" /&gt;_x000D_
  &lt;param n=""_NumCols"" v=""2"" /&gt;_x000D_
&lt;/ContentLocation&gt;'"</definedName>
    <definedName name="_AMO_ContentLocation_801852428_BRD_F0.ve2527" hidden="1">"'&lt;ContentLocation path=""F0.ve2527"" rsid=""801852428"" tag=""BRD"" fid=""0""&gt;_x000D_
  &lt;param n=""_NumRows"" v=""15"" /&gt;_x000D_
  &lt;param n=""_NumCols"" v=""3"" /&gt;_x000D_
  &lt;param n=""useNativeGraph"" v=""False"" /&gt;_x000D_
&lt;/ContentLocation&gt;'"</definedName>
    <definedName name="_AMO_ContentLocation_801852428_BRD_F0.ve2527_FilterText" hidden="1">"'&lt;ContentLocation path=""F0.ve2527_FilterText"" rsid=""801852428"" tag=""BRD"" fid=""0""&gt;_x000D_
  &lt;param n=""_NumRows"" v=""2"" /&gt;_x000D_
  &lt;param n=""_NumCols"" v=""3"" /&gt;_x000D_
&lt;/ContentLocation&gt;'"</definedName>
    <definedName name="_AMO_ContentLocation_801852428_BRD_F0.ve2547" hidden="1">"'&lt;ContentLocation path=""F0.ve2547"" rsid=""801852428"" tag=""BRD"" fid=""0""&gt;_x000D_
  &lt;param n=""_NumRows"" v=""14"" /&gt;_x000D_
  &lt;param n=""_NumCols"" v=""3"" /&gt;_x000D_
  &lt;param n=""useNativeGraph"" v=""False"" /&gt;_x000D_
&lt;/ContentLocation&gt;'"</definedName>
    <definedName name="_AMO_ContentLocation_801852428_BRD_F0.ve2547_FilterText" hidden="1">"'&lt;ContentLocation path=""F0.ve2547_FilterText"" rsid=""801852428"" tag=""BRD"" fid=""0""&gt;_x000D_
  &lt;param n=""_NumRows"" v=""2"" /&gt;_x000D_
  &lt;param n=""_NumCols"" v=""3"" /&gt;_x000D_
&lt;/ContentLocation&gt;'"</definedName>
    <definedName name="_AMO_ContentLocation_801852428_BRD_F0.ve2617" hidden="1">"'&lt;ContentLocation path=""F0.ve2617"" rsid=""801852428"" tag=""BRD"" fid=""0""&gt;_x000D_
  &lt;param n=""_NumRows"" v=""5"" /&gt;_x000D_
  &lt;param n=""_NumCols"" v=""5"" /&gt;_x000D_
  &lt;param n=""useNativeGraph"" v=""False"" /&gt;_x000D_
&lt;/ContentLocation&gt;'"</definedName>
    <definedName name="_AMO_ContentLocation_801852428_BRD_F0.ve2617_FilterText" hidden="1">"'&lt;ContentLocation path=""F0.ve2617_FilterText"" rsid=""801852428"" tag=""BRD"" fid=""0""&gt;_x000D_
  &lt;param n=""_NumRows"" v=""2"" /&gt;_x000D_
  &lt;param n=""_NumCols"" v=""5"" /&gt;_x000D_
&lt;/ContentLocation&gt;'"</definedName>
    <definedName name="_AMO_ContentLocation_801852428_BRD_F0.ve3035" hidden="1">"'&lt;ContentLocation path=""F0.ve3035"" rsid=""801852428"" tag=""BRD"" fid=""0""&gt;_x000D_
  &lt;param n=""_NumRows"" v=""4"" /&gt;_x000D_
  &lt;param n=""_NumCols"" v=""2"" /&gt;_x000D_
  &lt;param n=""useNativeGraph"" v=""False"" /&gt;_x000D_
&lt;/ContentLocation&gt;'"</definedName>
    <definedName name="_AMO_ContentLocation_801852428_BRD_F0.ve3035_FilterText" hidden="1">"'&lt;ContentLocation path=""F0.ve3035_FilterText"" rsid=""801852428"" tag=""BRD"" fid=""0""&gt;_x000D_
  &lt;param n=""_NumRows"" v=""2"" /&gt;_x000D_
  &lt;param n=""_NumCols"" v=""2"" /&gt;_x000D_
&lt;/ContentLocation&gt;'"</definedName>
    <definedName name="_AMO_ContentLocation_801852428_BRD_F0.ve478" hidden="1">"'&lt;ContentLocation path=""F0.ve478"" rsid=""801852428"" tag=""BRD"" fid=""0""&gt;_x000D_
  &lt;param n=""_NumRows"" v=""18"" /&gt;_x000D_
  &lt;param n=""_NumCols"" v=""3"" /&gt;_x000D_
  &lt;param n=""useNativeGraph"" v=""False"" /&gt;_x000D_
&lt;/ContentLocation&gt;'"</definedName>
    <definedName name="_AMO_ContentLocation_801852428_BRD_F0.ve478_FilterText" hidden="1">"'&lt;ContentLocation path=""F0.ve478_FilterText"" rsid=""801852428"" tag=""BRD"" fid=""0""&gt;_x000D_
  &lt;param n=""_NumRows"" v=""2"" /&gt;_x000D_
  &lt;param n=""_NumCols"" v=""3"" /&gt;_x000D_
&lt;/ContentLocation&gt;'"</definedName>
    <definedName name="_AMO_ContentLocation_801852428_BRD_F0.ve6481" hidden="1">"'&lt;ContentLocation path=""F0.ve6481"" rsid=""801852428"" tag=""BRD"" fid=""0""&gt;_x000D_
  &lt;param n=""_NumRows"" v=""8"" /&gt;_x000D_
  &lt;param n=""_NumCols"" v=""7"" /&gt;_x000D_
  &lt;param n=""useNativeGraph"" v=""False"" /&gt;_x000D_
&lt;/ContentLocation&gt;'"</definedName>
    <definedName name="_AMO_ContentLocation_801852428_BRD_F0.ve6481_FilterText" hidden="1">"'&lt;ContentLocation path=""F0.ve6481_FilterText"" rsid=""801852428"" tag=""BRD"" fid=""0""&gt;_x000D_
  &lt;param n=""_NumRows"" v=""3"" /&gt;_x000D_
  &lt;param n=""_NumCols"" v=""7"" /&gt;_x000D_
&lt;/ContentLocation&gt;'"</definedName>
    <definedName name="_AMO_ContentLocation_801852428_BRD_F0.ve6500" hidden="1">"'&lt;ContentLocation path=""F0.ve6500"" rsid=""801852428"" tag=""BRD"" fid=""0""&gt;_x000D_
  &lt;param n=""_NumRows"" v=""6"" /&gt;_x000D_
  &lt;param n=""_NumCols"" v=""7"" /&gt;_x000D_
  &lt;param n=""useNativeGraph"" v=""False"" /&gt;_x000D_
&lt;/ContentLocation&gt;'"</definedName>
    <definedName name="_AMO_ContentLocation_801852428_BRD_F0.ve6500_FilterText" hidden="1">"'&lt;ContentLocation path=""F0.ve6500_FilterText"" rsid=""801852428"" tag=""BRD"" fid=""0""&gt;_x000D_
  &lt;param n=""_NumRows"" v=""3"" /&gt;_x000D_
  &lt;param n=""_NumCols"" v=""7"" /&gt;_x000D_
&lt;/ContentLocation&gt;'"</definedName>
    <definedName name="_AMO_ContentLocation_801852428_BRD_F0.ve6519" hidden="1">"'&lt;ContentLocation path=""F0.ve6519"" rsid=""801852428"" tag=""BRD"" fid=""0""&gt;_x000D_
  &lt;param n=""_NumRows"" v=""6"" /&gt;_x000D_
  &lt;param n=""_NumCols"" v=""7"" /&gt;_x000D_
  &lt;param n=""useNativeGraph"" v=""False"" /&gt;_x000D_
&lt;/ContentLocation&gt;'"</definedName>
    <definedName name="_AMO_ContentLocation_801852428_BRD_F0.ve6519_FilterText" hidden="1">"'&lt;ContentLocation path=""F0.ve6519_FilterText"" rsid=""801852428"" tag=""BRD"" fid=""0""&gt;_x000D_
  &lt;param n=""_NumRows"" v=""3"" /&gt;_x000D_
  &lt;param n=""_NumCols"" v=""7"" /&gt;_x000D_
&lt;/ContentLocation&gt;'"</definedName>
    <definedName name="_AMO_ContentLocation_801852428_BRD_F0.ve6538" hidden="1">"'&lt;ContentLocation path=""F0.ve6538"" rsid=""801852428"" tag=""BRD"" fid=""0""&gt;_x000D_
  &lt;param n=""_NumRows"" v=""7"" /&gt;_x000D_
  &lt;param n=""_NumCols"" v=""7"" /&gt;_x000D_
  &lt;param n=""useNativeGraph"" v=""False"" /&gt;_x000D_
&lt;/ContentLocation&gt;'"</definedName>
    <definedName name="_AMO_ContentLocation_801852428_BRD_F0.ve6538_FilterText" hidden="1">"'&lt;ContentLocation path=""F0.ve6538_FilterText"" rsid=""801852428"" tag=""BRD"" fid=""0""&gt;_x000D_
  &lt;param n=""_NumRows"" v=""3"" /&gt;_x000D_
  &lt;param n=""_NumCols"" v=""7"" /&gt;_x000D_
&lt;/ContentLocation&gt;'"</definedName>
    <definedName name="_AMO_ContentLocation_801852428_BRD_F0.ve6553" hidden="1">"'&lt;ContentLocation path=""F0.ve6553"" rsid=""801852428"" tag=""BRD"" fid=""0""&gt;_x000D_
  &lt;param n=""_NumRows"" v=""4"" /&gt;_x000D_
  &lt;param n=""_NumCols"" v=""2"" /&gt;_x000D_
  &lt;param n=""useNativeGraph"" v=""False"" /&gt;_x000D_
&lt;/ContentLocation&gt;'"</definedName>
    <definedName name="_AMO_ContentLocation_801852428_BRD_F0.ve6553_FilterText" hidden="1">"'&lt;ContentLocation path=""F0.ve6553_FilterText"" rsid=""801852428"" tag=""BRD"" fid=""0""&gt;_x000D_
  &lt;param n=""_NumRows"" v=""3"" /&gt;_x000D_
  &lt;param n=""_NumCols"" v=""2"" /&gt;_x000D_
&lt;/ContentLocation&gt;'"</definedName>
    <definedName name="_AMO_ContentLocation_801852428_BRD_F0.ve659" hidden="1">"'&lt;ContentLocation path=""F0.ve659"" rsid=""801852428"" tag=""BRD"" fid=""0""&gt;_x000D_
  &lt;param n=""_NumRows"" v=""4"" /&gt;_x000D_
  &lt;param n=""_NumCols"" v=""4"" /&gt;_x000D_
  &lt;param n=""useNativeGraph"" v=""False"" /&gt;_x000D_
&lt;/ContentLocation&gt;'"</definedName>
    <definedName name="_AMO_ContentLocation_801852428_BRD_F0.ve659_FilterText" hidden="1">"'&lt;ContentLocation path=""F0.ve659_FilterText"" rsid=""801852428"" tag=""BRD"" fid=""0""&gt;_x000D_
  &lt;param n=""_NumRows"" v=""2"" /&gt;_x000D_
  &lt;param n=""_NumCols"" v=""4"" /&gt;_x000D_
&lt;/ContentLocation&gt;'"</definedName>
    <definedName name="_AMO_ContentLocation_801852428_BRD_F0.ve715" hidden="1">"'&lt;ContentLocation path=""F0.ve715"" rsid=""801852428"" tag=""BRD"" fid=""0""&gt;_x000D_
  &lt;param n=""_NumRows"" v=""6"" /&gt;_x000D_
  &lt;param n=""_NumCols"" v=""3"" /&gt;_x000D_
  &lt;param n=""useNativeGraph"" v=""False"" /&gt;_x000D_
&lt;/ContentLocation&gt;'"</definedName>
    <definedName name="_AMO_ContentLocation_801852428_BRD_F0.ve715_FilterText" hidden="1">"'&lt;ContentLocation path=""F0.ve715_FilterText"" rsid=""801852428"" tag=""BRD"" fid=""0""&gt;_x000D_
  &lt;param n=""_NumRows"" v=""2"" /&gt;_x000D_
  &lt;param n=""_NumCols"" v=""3"" /&gt;_x000D_
&lt;/ContentLocation&gt;'"</definedName>
    <definedName name="_AMO_ContentLocation_801852428_BRD_F0.ve7256" hidden="1">"'&lt;ContentLocation path=""F0.ve7256"" rsid=""801852428"" tag=""BRD"" fid=""0""&gt;_x000D_
  &lt;param n=""_NumRows"" v=""4"" /&gt;_x000D_
  &lt;param n=""_NumCols"" v=""11"" /&gt;_x000D_
  &lt;param n=""useNativeGraph"" v=""False"" /&gt;_x000D_
&lt;/ContentLocation&gt;'"</definedName>
    <definedName name="_AMO_ContentLocation_801852428_BRD_F0.ve7256_FilterText" hidden="1">"'&lt;ContentLocation path=""F0.ve7256_FilterText"" rsid=""801852428"" tag=""BRD"" fid=""0""&gt;_x000D_
  &lt;param n=""_NumRows"" v=""2"" /&gt;_x000D_
  &lt;param n=""_NumCols"" v=""11"" /&gt;_x000D_
&lt;/ContentLocation&gt;'"</definedName>
    <definedName name="_AMO_ContentLocation_801852428_BRD_F0.ve744" hidden="1">"'&lt;ContentLocation path=""F0.ve744"" rsid=""801852428"" tag=""BRD"" fid=""0""&gt;_x000D_
  &lt;param n=""_NumRows"" v=""3"" /&gt;_x000D_
  &lt;param n=""_NumCols"" v=""3"" /&gt;_x000D_
  &lt;param n=""useNativeGraph"" v=""False"" /&gt;_x000D_
&lt;/ContentLocation&gt;'"</definedName>
    <definedName name="_AMO_ContentLocation_801852428_BRD_F0.ve744_FilterText" hidden="1">"'&lt;ContentLocation path=""F0.ve744_FilterText"" rsid=""801852428"" tag=""BRD"" fid=""0""&gt;_x000D_
  &lt;param n=""_NumRows"" v=""2"" /&gt;_x000D_
  &lt;param n=""_NumCols"" v=""3"" /&gt;_x000D_
&lt;/ContentLocation&gt;'"</definedName>
    <definedName name="_AMO_ContentLocation_801852428_BRD_F0.ve762" hidden="1">"'&lt;ContentLocation path=""F0.ve762"" rsid=""801852428"" tag=""BRD"" fid=""0""&gt;_x000D_
  &lt;param n=""_NumRows"" v=""5"" /&gt;_x000D_
  &lt;param n=""_NumCols"" v=""3"" /&gt;_x000D_
  &lt;param n=""useNativeGraph"" v=""False"" /&gt;_x000D_
&lt;/ContentLocation&gt;'"</definedName>
    <definedName name="_AMO_ContentLocation_801852428_BRD_F0.ve762_FilterText" hidden="1">"'&lt;ContentLocation path=""F0.ve762_FilterText"" rsid=""801852428"" tag=""BRD"" fid=""0""&gt;_x000D_
  &lt;param n=""_NumRows"" v=""2"" /&gt;_x000D_
  &lt;param n=""_NumCols"" v=""3"" /&gt;_x000D_
&lt;/ContentLocation&gt;'"</definedName>
    <definedName name="_AMO_ContentLocation_801852428_BRD_F0.ve846" hidden="1">"'&lt;ContentLocation path=""F0.ve846"" rsid=""801852428"" tag=""BRD"" fid=""0""&gt;_x000D_
  &lt;param n=""_NumRows"" v=""2"" /&gt;_x000D_
  &lt;param n=""_NumCols"" v=""2"" /&gt;_x000D_
  &lt;param n=""useNativeGraph"" v=""False"" /&gt;_x000D_
&lt;/ContentLocation&gt;'"</definedName>
    <definedName name="_AMO_ContentLocation_801852428_BRD_F0.ve846_FilterText" hidden="1">"'&lt;ContentLocation path=""F0.ve846_FilterText"" rsid=""801852428"" tag=""BRD"" fid=""0""&gt;_x000D_
  &lt;param n=""_NumRows"" v=""2"" /&gt;_x000D_
  &lt;param n=""_NumCols"" v=""2"" /&gt;_x000D_
&lt;/ContentLocation&gt;'"</definedName>
    <definedName name="_AMO_ContentLocation_801852428_BRD_F0.ve8739" hidden="1">"'&lt;ContentLocation path=""F0.ve8739"" rsid=""801852428"" tag=""BRD"" fid=""0""&gt;_x000D_
  &lt;param n=""_NumRows"" v=""14"" /&gt;_x000D_
  &lt;param n=""_NumCols"" v=""3"" /&gt;_x000D_
  &lt;param n=""useNativeGraph"" v=""False"" /&gt;_x000D_
&lt;/ContentLocation&gt;'"</definedName>
    <definedName name="_AMO_ContentLocation_801852428_BRD_F0.ve8739_FilterText" hidden="1">"'&lt;ContentLocation path=""F0.ve8739_FilterText"" rsid=""801852428"" tag=""BRD"" fid=""0""&gt;_x000D_
  &lt;param n=""_NumRows"" v=""2"" /&gt;_x000D_
  &lt;param n=""_NumCols"" v=""3"" /&gt;_x000D_
&lt;/ContentLocation&gt;'"</definedName>
    <definedName name="_AMO_SingleObject_801852428_BRD_F0.ve101" hidden="1">#REF!</definedName>
    <definedName name="_AMO_SingleObject_801852428_BRD_F0.ve101_FilterText" hidden="1">#REF!</definedName>
    <definedName name="_AMO_SingleObject_801852428_BRD_F0.ve1072" hidden="1">#REF!</definedName>
    <definedName name="_AMO_SingleObject_801852428_BRD_F0.ve1072_FilterText" hidden="1">#REF!</definedName>
    <definedName name="_AMO_SingleObject_801852428_BRD_F0.ve1095" hidden="1">#REF!</definedName>
    <definedName name="_AMO_SingleObject_801852428_BRD_F0.ve1095_FilterText" hidden="1">#REF!</definedName>
    <definedName name="_AMO_SingleObject_801852428_BRD_F0.ve1258" hidden="1">#REF!</definedName>
    <definedName name="_AMO_SingleObject_801852428_BRD_F0.ve1258_FilterText" hidden="1">#REF!</definedName>
    <definedName name="_AMO_SingleObject_801852428_BRD_F0.ve1372" hidden="1">#REF!</definedName>
    <definedName name="_AMO_SingleObject_801852428_BRD_F0.ve1372_FilterText" hidden="1">#REF!</definedName>
    <definedName name="_AMO_SingleObject_801852428_BRD_F0.ve1402" hidden="1">#REF!</definedName>
    <definedName name="_AMO_SingleObject_801852428_BRD_F0.ve1402_FilterText" hidden="1">#REF!</definedName>
    <definedName name="_AMO_SingleObject_801852428_BRD_F0.ve1442" hidden="1">#REF!</definedName>
    <definedName name="_AMO_SingleObject_801852428_BRD_F0.ve1442_FilterText" hidden="1">#REF!</definedName>
    <definedName name="_AMO_SingleObject_801852428_BRD_F0.ve1813" hidden="1">#REF!</definedName>
    <definedName name="_AMO_SingleObject_801852428_BRD_F0.ve1813_FilterText" hidden="1">#REF!</definedName>
    <definedName name="_AMO_SingleObject_801852428_BRD_F0.ve1941" hidden="1">#REF!</definedName>
    <definedName name="_AMO_SingleObject_801852428_BRD_F0.ve1941_FilterText" hidden="1">#REF!</definedName>
    <definedName name="_AMO_SingleObject_801852428_BRD_F0.ve1981" hidden="1">#REF!</definedName>
    <definedName name="_AMO_SingleObject_801852428_BRD_F0.ve1981_FilterText" hidden="1">#REF!</definedName>
    <definedName name="_AMO_SingleObject_801852428_BRD_F0.ve2330" hidden="1">#REF!</definedName>
    <definedName name="_AMO_SingleObject_801852428_BRD_F0.ve2330_FilterText" hidden="1">#REF!</definedName>
    <definedName name="_AMO_SingleObject_801852428_BRD_F0.ve2445" hidden="1">#REF!</definedName>
    <definedName name="_AMO_SingleObject_801852428_BRD_F0.ve2445_FilterText" hidden="1">#REF!</definedName>
    <definedName name="_AMO_SingleObject_801852428_BRD_F0.ve2527" hidden="1">#REF!</definedName>
    <definedName name="_AMO_SingleObject_801852428_BRD_F0.ve2527_FilterText" hidden="1">#REF!</definedName>
    <definedName name="_AMO_SingleObject_801852428_BRD_F0.ve2547" hidden="1">#REF!</definedName>
    <definedName name="_AMO_SingleObject_801852428_BRD_F0.ve2547_FilterText" hidden="1">#REF!</definedName>
    <definedName name="_AMO_SingleObject_801852428_BRD_F0.ve2617" hidden="1">#REF!</definedName>
    <definedName name="_AMO_SingleObject_801852428_BRD_F0.ve2617_FilterText" hidden="1">#REF!</definedName>
    <definedName name="_AMO_SingleObject_801852428_BRD_F0.ve3035" hidden="1">#REF!</definedName>
    <definedName name="_AMO_SingleObject_801852428_BRD_F0.ve3035_FilterText" hidden="1">#REF!</definedName>
    <definedName name="_AMO_SingleObject_801852428_BRD_F0.ve478" hidden="1">#REF!</definedName>
    <definedName name="_AMO_SingleObject_801852428_BRD_F0.ve478_FilterText" hidden="1">#REF!</definedName>
    <definedName name="_AMO_SingleObject_801852428_BRD_F0.ve6481" hidden="1">#REF!</definedName>
    <definedName name="_AMO_SingleObject_801852428_BRD_F0.ve6481_FilterText" hidden="1">#REF!</definedName>
    <definedName name="_AMO_SingleObject_801852428_BRD_F0.ve6500" hidden="1">#REF!</definedName>
    <definedName name="_AMO_SingleObject_801852428_BRD_F0.ve6500_FilterText" hidden="1">#REF!</definedName>
    <definedName name="_AMO_SingleObject_801852428_BRD_F0.ve6519" hidden="1">#REF!</definedName>
    <definedName name="_AMO_SingleObject_801852428_BRD_F0.ve6519_FilterText" hidden="1">#REF!</definedName>
    <definedName name="_AMO_SingleObject_801852428_BRD_F0.ve6538" hidden="1">#REF!</definedName>
    <definedName name="_AMO_SingleObject_801852428_BRD_F0.ve6538_FilterText" hidden="1">#REF!</definedName>
    <definedName name="_AMO_SingleObject_801852428_BRD_F0.ve6553" hidden="1">#REF!</definedName>
    <definedName name="_AMO_SingleObject_801852428_BRD_F0.ve6553_FilterText" hidden="1">#REF!</definedName>
    <definedName name="_AMO_SingleObject_801852428_BRD_F0.ve659" hidden="1">#REF!</definedName>
    <definedName name="_AMO_SingleObject_801852428_BRD_F0.ve659_FilterText" hidden="1">#REF!</definedName>
    <definedName name="_AMO_SingleObject_801852428_BRD_F0.ve715" hidden="1">#REF!</definedName>
    <definedName name="_AMO_SingleObject_801852428_BRD_F0.ve715_FilterText" hidden="1">#REF!</definedName>
    <definedName name="_AMO_SingleObject_801852428_BRD_F0.ve7256" hidden="1">#REF!</definedName>
    <definedName name="_AMO_SingleObject_801852428_BRD_F0.ve7256_FilterText" hidden="1">#REF!</definedName>
    <definedName name="_AMO_SingleObject_801852428_BRD_F0.ve744" hidden="1">#REF!</definedName>
    <definedName name="_AMO_SingleObject_801852428_BRD_F0.ve744_FilterText" hidden="1">#REF!</definedName>
    <definedName name="_AMO_SingleObject_801852428_BRD_F0.ve762" hidden="1">#REF!</definedName>
    <definedName name="_AMO_SingleObject_801852428_BRD_F0.ve762_FilterText" hidden="1">#REF!</definedName>
    <definedName name="_AMO_SingleObject_801852428_BRD_F0.ve846" hidden="1">#REF!</definedName>
    <definedName name="_AMO_SingleObject_801852428_BRD_F0.ve846_FilterText" hidden="1">#REF!</definedName>
    <definedName name="_AMO_SingleObject_801852428_BRD_F0.ve8739" hidden="1">#REF!</definedName>
    <definedName name="_AMO_SingleObject_801852428_BRD_F0.ve8739_FilterText" hidden="1">#REF!</definedName>
    <definedName name="_AMO_UniqueIdentifier" hidden="1">"'77f33d8c-8bb7-4194-a34b-80f4386f4440'"</definedName>
    <definedName name="_AMO_XmlVersion" hidden="1">"'1'"</definedName>
    <definedName name="_xlnm._FilterDatabase" localSheetId="1" hidden="1">'A. ATT General'!$L$112:$L$126</definedName>
    <definedName name="_xlnm._FilterDatabase" localSheetId="2" hidden="1">'B1. ATT Mortgage Assets'!$A$11:$D$187</definedName>
    <definedName name="_xlnm.Print_Area" localSheetId="1">'A. ATT General'!$A$1:$G$365</definedName>
    <definedName name="_xlnm.Print_Area" localSheetId="2">'B1. ATT Mortgage Assets'!$A$1:$G$527</definedName>
    <definedName name="_xlnm.Print_Area" localSheetId="3">'C. ATT Glossary'!$A$1:$C$57</definedName>
    <definedName name="_xlnm.Print_Area" localSheetId="0">Introduction!$B$2:$J$36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9" i="8" l="1"/>
  <c r="H162" i="28"/>
  <c r="H163" i="28"/>
  <c r="C48" i="8" l="1"/>
  <c r="C179" i="8" l="1"/>
  <c r="C249" i="9" l="1"/>
  <c r="D249" i="9"/>
  <c r="J162" i="28" l="1"/>
  <c r="J163" i="28"/>
  <c r="J164" i="28"/>
  <c r="B162" i="28"/>
  <c r="D162" i="28"/>
  <c r="E162" i="28"/>
  <c r="I162" i="28" s="1"/>
  <c r="F162" i="28"/>
  <c r="G162" i="28"/>
  <c r="B163" i="28"/>
  <c r="D163" i="28"/>
  <c r="E163" i="28"/>
  <c r="I163" i="28" s="1"/>
  <c r="F163" i="28"/>
  <c r="G163" i="28"/>
  <c r="D47" i="8" l="1"/>
  <c r="D48" i="8"/>
  <c r="G217" i="8"/>
  <c r="C46" i="8"/>
  <c r="F217" i="8"/>
  <c r="D45" i="8"/>
  <c r="C72" i="9" l="1"/>
  <c r="C76" i="9"/>
  <c r="C220" i="8" l="1"/>
  <c r="C306" i="8" l="1"/>
  <c r="G622" i="9" l="1"/>
  <c r="G621" i="9"/>
  <c r="G620" i="9"/>
  <c r="G619" i="9"/>
  <c r="G618" i="9"/>
  <c r="D618" i="9"/>
  <c r="C618" i="9"/>
  <c r="G617" i="9"/>
  <c r="G616" i="9"/>
  <c r="G615" i="9"/>
  <c r="G614" i="9"/>
  <c r="G613" i="9"/>
  <c r="G612" i="9"/>
  <c r="G611" i="9"/>
  <c r="G610" i="9"/>
  <c r="G609" i="9"/>
  <c r="G608" i="9"/>
  <c r="G607" i="9"/>
  <c r="G606" i="9"/>
  <c r="G605" i="9"/>
  <c r="G604" i="9"/>
  <c r="D601" i="9"/>
  <c r="G600" i="9" s="1"/>
  <c r="C601" i="9"/>
  <c r="F600" i="9" s="1"/>
  <c r="D585" i="9"/>
  <c r="G591" i="9" s="1"/>
  <c r="C585" i="9"/>
  <c r="F584" i="9" s="1"/>
  <c r="D567" i="9"/>
  <c r="G565" i="9" s="1"/>
  <c r="C567" i="9"/>
  <c r="F564" i="9" s="1"/>
  <c r="D544" i="9"/>
  <c r="G543" i="9" s="1"/>
  <c r="C544" i="9"/>
  <c r="F541" i="9" s="1"/>
  <c r="G393" i="9"/>
  <c r="G392" i="9"/>
  <c r="G391" i="9"/>
  <c r="G390" i="9"/>
  <c r="G389" i="9"/>
  <c r="G388" i="9"/>
  <c r="G387" i="9"/>
  <c r="G386" i="9"/>
  <c r="G385" i="9"/>
  <c r="G384" i="9"/>
  <c r="G383" i="9"/>
  <c r="G382" i="9"/>
  <c r="G381" i="9"/>
  <c r="G380" i="9"/>
  <c r="G379" i="9"/>
  <c r="G378" i="9"/>
  <c r="G377" i="9"/>
  <c r="G376" i="9"/>
  <c r="G375" i="9"/>
  <c r="D372" i="9"/>
  <c r="G370" i="9" s="1"/>
  <c r="C372" i="9"/>
  <c r="F371" i="9" s="1"/>
  <c r="D365" i="9"/>
  <c r="G364" i="9" s="1"/>
  <c r="C365" i="9"/>
  <c r="F362" i="9" s="1"/>
  <c r="D346" i="9"/>
  <c r="G345" i="9" s="1"/>
  <c r="C346" i="9"/>
  <c r="F344" i="9" s="1"/>
  <c r="D328" i="9"/>
  <c r="G327" i="9" s="1"/>
  <c r="C328" i="9"/>
  <c r="F325" i="9" s="1"/>
  <c r="D305" i="9"/>
  <c r="G304" i="9" s="1"/>
  <c r="C305" i="9"/>
  <c r="F302" i="9" s="1"/>
  <c r="C288" i="8"/>
  <c r="C304" i="8"/>
  <c r="C303" i="8"/>
  <c r="C299" i="8"/>
  <c r="C298" i="8"/>
  <c r="C297" i="8"/>
  <c r="C292" i="8"/>
  <c r="C289" i="8"/>
  <c r="F303" i="9" l="1"/>
  <c r="G297" i="9"/>
  <c r="G572" i="9"/>
  <c r="G287" i="9"/>
  <c r="F293" i="9"/>
  <c r="F295" i="9"/>
  <c r="F301" i="9"/>
  <c r="G359" i="9"/>
  <c r="G584" i="9"/>
  <c r="G549" i="9"/>
  <c r="G561" i="9"/>
  <c r="F526" i="9"/>
  <c r="F553" i="9"/>
  <c r="F562" i="9"/>
  <c r="F573" i="9"/>
  <c r="F598" i="9"/>
  <c r="F549" i="9"/>
  <c r="G558" i="9"/>
  <c r="G552" i="9"/>
  <c r="G530" i="9"/>
  <c r="G553" i="9"/>
  <c r="G562" i="9"/>
  <c r="G573" i="9"/>
  <c r="F558" i="9"/>
  <c r="F315" i="9"/>
  <c r="G539" i="9"/>
  <c r="F554" i="9"/>
  <c r="F563" i="9"/>
  <c r="F577" i="9"/>
  <c r="F324" i="9"/>
  <c r="F557" i="9"/>
  <c r="F566" i="9"/>
  <c r="G580" i="9"/>
  <c r="G557" i="9"/>
  <c r="G566" i="9"/>
  <c r="F581" i="9"/>
  <c r="F535" i="9"/>
  <c r="F531" i="9"/>
  <c r="F296" i="9"/>
  <c r="F304" i="9"/>
  <c r="F327" i="9"/>
  <c r="F527" i="9"/>
  <c r="G531" i="9"/>
  <c r="F536" i="9"/>
  <c r="G540" i="9"/>
  <c r="F532" i="9"/>
  <c r="F297" i="9"/>
  <c r="G536" i="9"/>
  <c r="F528" i="9"/>
  <c r="G532" i="9"/>
  <c r="G537" i="9"/>
  <c r="F542" i="9"/>
  <c r="F550" i="9"/>
  <c r="G554" i="9"/>
  <c r="F559" i="9"/>
  <c r="G563" i="9"/>
  <c r="F540" i="9"/>
  <c r="F289" i="9"/>
  <c r="G298" i="9"/>
  <c r="F310" i="9"/>
  <c r="G337" i="9"/>
  <c r="G528" i="9"/>
  <c r="G533" i="9"/>
  <c r="F538" i="9"/>
  <c r="G542" i="9"/>
  <c r="G550" i="9"/>
  <c r="F555" i="9"/>
  <c r="G559" i="9"/>
  <c r="G564" i="9"/>
  <c r="G526" i="9"/>
  <c r="G535" i="9"/>
  <c r="F287" i="9"/>
  <c r="F291" i="9"/>
  <c r="F299" i="9"/>
  <c r="F312" i="9"/>
  <c r="G529" i="9"/>
  <c r="F534" i="9"/>
  <c r="G538" i="9"/>
  <c r="F543" i="9"/>
  <c r="F551" i="9"/>
  <c r="G555" i="9"/>
  <c r="G560" i="9"/>
  <c r="F565" i="9"/>
  <c r="F597" i="9"/>
  <c r="G527" i="9"/>
  <c r="G541" i="9"/>
  <c r="F292" i="9"/>
  <c r="F300" i="9"/>
  <c r="F314" i="9"/>
  <c r="F530" i="9"/>
  <c r="G534" i="9"/>
  <c r="F539" i="9"/>
  <c r="G551" i="9"/>
  <c r="G556" i="9"/>
  <c r="F561" i="9"/>
  <c r="G576" i="9"/>
  <c r="G597" i="9"/>
  <c r="G339" i="9"/>
  <c r="G574" i="9"/>
  <c r="G578" i="9"/>
  <c r="G582" i="9"/>
  <c r="G599" i="9"/>
  <c r="G577" i="9"/>
  <c r="G581" i="9"/>
  <c r="G598" i="9"/>
  <c r="F316" i="9"/>
  <c r="F341" i="9"/>
  <c r="F574" i="9"/>
  <c r="F578" i="9"/>
  <c r="F582" i="9"/>
  <c r="F599" i="9"/>
  <c r="F318" i="9"/>
  <c r="F333" i="9"/>
  <c r="G341" i="9"/>
  <c r="F288" i="9"/>
  <c r="F320" i="9"/>
  <c r="F334" i="9"/>
  <c r="G342" i="9"/>
  <c r="G368" i="9"/>
  <c r="F529" i="9"/>
  <c r="F533" i="9"/>
  <c r="F537" i="9"/>
  <c r="F552" i="9"/>
  <c r="F556" i="9"/>
  <c r="F560" i="9"/>
  <c r="F575" i="9"/>
  <c r="F579" i="9"/>
  <c r="F583" i="9"/>
  <c r="F591" i="9"/>
  <c r="F322" i="9"/>
  <c r="G335" i="9"/>
  <c r="G343" i="9"/>
  <c r="G575" i="9"/>
  <c r="G579" i="9"/>
  <c r="G583" i="9"/>
  <c r="F338" i="9"/>
  <c r="F311" i="9"/>
  <c r="F323" i="9"/>
  <c r="G336" i="9"/>
  <c r="F345" i="9"/>
  <c r="F572" i="9"/>
  <c r="F576" i="9"/>
  <c r="F580" i="9"/>
  <c r="G293" i="9"/>
  <c r="F319" i="9"/>
  <c r="G324" i="9"/>
  <c r="G333" i="9"/>
  <c r="G338" i="9"/>
  <c r="G344" i="9"/>
  <c r="F360" i="9"/>
  <c r="F368" i="9"/>
  <c r="G313" i="9"/>
  <c r="G318" i="9"/>
  <c r="G294" i="9"/>
  <c r="G314" i="9"/>
  <c r="F361" i="9"/>
  <c r="G289" i="9"/>
  <c r="G320" i="9"/>
  <c r="F326" i="9"/>
  <c r="G334" i="9"/>
  <c r="G340" i="9"/>
  <c r="G361" i="9"/>
  <c r="G371" i="9"/>
  <c r="G325" i="9"/>
  <c r="G290" i="9"/>
  <c r="G295" i="9"/>
  <c r="G310" i="9"/>
  <c r="G321" i="9"/>
  <c r="G326" i="9"/>
  <c r="G362" i="9"/>
  <c r="G301" i="9"/>
  <c r="G316" i="9"/>
  <c r="F363" i="9"/>
  <c r="G312" i="9"/>
  <c r="F359" i="9"/>
  <c r="G299" i="9"/>
  <c r="G291" i="9"/>
  <c r="G302" i="9"/>
  <c r="G317" i="9"/>
  <c r="G322" i="9"/>
  <c r="F337" i="9"/>
  <c r="F342" i="9"/>
  <c r="G358" i="9"/>
  <c r="F364" i="9"/>
  <c r="G303" i="9"/>
  <c r="G363" i="9"/>
  <c r="F369" i="9"/>
  <c r="G288" i="9"/>
  <c r="G292" i="9"/>
  <c r="G296" i="9"/>
  <c r="G300" i="9"/>
  <c r="G311" i="9"/>
  <c r="G315" i="9"/>
  <c r="G319" i="9"/>
  <c r="G323" i="9"/>
  <c r="G360" i="9"/>
  <c r="G369" i="9"/>
  <c r="F335" i="9"/>
  <c r="F339" i="9"/>
  <c r="F343" i="9"/>
  <c r="F370" i="9"/>
  <c r="F290" i="9"/>
  <c r="F294" i="9"/>
  <c r="F298" i="9"/>
  <c r="F313" i="9"/>
  <c r="F317" i="9"/>
  <c r="F321" i="9"/>
  <c r="F336" i="9"/>
  <c r="F340" i="9"/>
  <c r="F358" i="9"/>
  <c r="G567" i="9" l="1"/>
  <c r="F544" i="9"/>
  <c r="F567" i="9"/>
  <c r="F601" i="9"/>
  <c r="G585" i="9"/>
  <c r="G544" i="9"/>
  <c r="G601" i="9"/>
  <c r="F372" i="9"/>
  <c r="F305" i="9"/>
  <c r="F365" i="9"/>
  <c r="G372" i="9"/>
  <c r="F585" i="9"/>
  <c r="F328" i="9"/>
  <c r="F346" i="9"/>
  <c r="G365" i="9"/>
  <c r="G346" i="9"/>
  <c r="G328" i="9"/>
  <c r="G305" i="9"/>
  <c r="D100" i="8" l="1"/>
  <c r="D77" i="8"/>
  <c r="G71" i="8" s="1"/>
  <c r="G76" i="8" l="1"/>
  <c r="G86" i="8"/>
  <c r="G75" i="8"/>
  <c r="G87" i="8"/>
  <c r="G82" i="8"/>
  <c r="G74" i="8"/>
  <c r="G78" i="8"/>
  <c r="G70" i="8"/>
  <c r="G81" i="8"/>
  <c r="G73" i="8"/>
  <c r="G80" i="8"/>
  <c r="G72" i="8"/>
  <c r="G79" i="8"/>
  <c r="G77" i="8" l="1"/>
  <c r="F268" i="9" l="1"/>
  <c r="F99" i="9" l="1"/>
  <c r="D99" i="9"/>
  <c r="C99" i="9"/>
  <c r="G227" i="8" l="1"/>
  <c r="F227" i="8"/>
  <c r="G226" i="8"/>
  <c r="F226" i="8"/>
  <c r="G225" i="8"/>
  <c r="F225" i="8"/>
  <c r="G224" i="8"/>
  <c r="F224" i="8"/>
  <c r="G223" i="8"/>
  <c r="F223" i="8"/>
  <c r="G222" i="8"/>
  <c r="F222" i="8"/>
  <c r="G221" i="8"/>
  <c r="F221" i="8"/>
  <c r="G218" i="8"/>
  <c r="F218" i="8"/>
  <c r="D167" i="8" l="1"/>
  <c r="G166" i="8" l="1"/>
  <c r="G165" i="8"/>
  <c r="G164" i="8"/>
  <c r="F177" i="8"/>
  <c r="F178" i="8"/>
  <c r="F175" i="8"/>
  <c r="F174" i="8"/>
  <c r="D487" i="9"/>
  <c r="G492" i="9" s="1"/>
  <c r="C487" i="9"/>
  <c r="F488" i="9" s="1"/>
  <c r="D465" i="9"/>
  <c r="C465" i="9"/>
  <c r="D452" i="9"/>
  <c r="G450" i="9" s="1"/>
  <c r="C452" i="9"/>
  <c r="G247" i="9"/>
  <c r="F252" i="9"/>
  <c r="D227" i="9"/>
  <c r="C227" i="9"/>
  <c r="F219" i="9" s="1"/>
  <c r="D214" i="9"/>
  <c r="C214" i="9"/>
  <c r="F76" i="9"/>
  <c r="D76" i="9"/>
  <c r="F72" i="9"/>
  <c r="D72" i="9"/>
  <c r="F44" i="9"/>
  <c r="D44" i="9"/>
  <c r="C44" i="9"/>
  <c r="C15" i="9"/>
  <c r="F23" i="9" s="1"/>
  <c r="C208" i="8"/>
  <c r="C167" i="8"/>
  <c r="D155" i="8"/>
  <c r="G147" i="8" s="1"/>
  <c r="C155" i="8"/>
  <c r="F147" i="8" s="1"/>
  <c r="D129" i="8"/>
  <c r="C100" i="8"/>
  <c r="C77" i="8"/>
  <c r="F75" i="8" s="1"/>
  <c r="C58" i="8"/>
  <c r="F198" i="8" l="1"/>
  <c r="F440" i="9"/>
  <c r="F436"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2" i="8"/>
  <c r="F76" i="8"/>
  <c r="F73" i="8"/>
  <c r="F70" i="8"/>
  <c r="F74" i="8"/>
  <c r="F193" i="8"/>
  <c r="F197" i="8"/>
  <c r="F201" i="8"/>
  <c r="F205" i="8"/>
  <c r="F194" i="8"/>
  <c r="F202" i="8"/>
  <c r="F206" i="8"/>
  <c r="F196" i="8"/>
  <c r="F204" i="8"/>
  <c r="F199" i="8"/>
  <c r="F200" i="8"/>
  <c r="F195" i="8"/>
  <c r="F203" i="8"/>
  <c r="F14" i="9"/>
  <c r="G444" i="9"/>
  <c r="G221" i="9"/>
  <c r="G434" i="9"/>
  <c r="G105" i="8"/>
  <c r="G101" i="8"/>
  <c r="G219" i="9"/>
  <c r="G442" i="9"/>
  <c r="G223" i="9"/>
  <c r="G243" i="9"/>
  <c r="G428" i="9"/>
  <c r="G438" i="9"/>
  <c r="G446" i="9"/>
  <c r="F459" i="9"/>
  <c r="F479" i="9"/>
  <c r="G225" i="9"/>
  <c r="G245" i="9"/>
  <c r="G432" i="9"/>
  <c r="G440" i="9"/>
  <c r="G448" i="9"/>
  <c r="G461" i="9"/>
  <c r="G479" i="9"/>
  <c r="G250" i="9"/>
  <c r="F481" i="9"/>
  <c r="G254" i="9"/>
  <c r="G483" i="9"/>
  <c r="F245" i="9"/>
  <c r="F428" i="9"/>
  <c r="F461" i="9"/>
  <c r="F485" i="9"/>
  <c r="F492" i="9"/>
  <c r="F241" i="9"/>
  <c r="F457" i="9"/>
  <c r="G241" i="9"/>
  <c r="G430" i="9"/>
  <c r="G436" i="9"/>
  <c r="F444" i="9"/>
  <c r="G457" i="9"/>
  <c r="F463" i="9"/>
  <c r="F483" i="9"/>
  <c r="G167" i="8"/>
  <c r="F12" i="9"/>
  <c r="F19" i="9"/>
  <c r="F21"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104" i="8"/>
  <c r="G102" i="8"/>
  <c r="F255" i="9"/>
  <c r="F253" i="9"/>
  <c r="F251" i="9"/>
  <c r="F248" i="9"/>
  <c r="F246" i="9"/>
  <c r="F244" i="9"/>
  <c r="F242" i="9"/>
  <c r="F254" i="9"/>
  <c r="F250" i="9"/>
  <c r="F247" i="9"/>
  <c r="F243" i="9"/>
  <c r="F432" i="9"/>
  <c r="F448" i="9"/>
  <c r="F13" i="9"/>
  <c r="F16" i="9"/>
  <c r="F20"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81" i="9"/>
  <c r="G485" i="9"/>
  <c r="G488" i="9"/>
  <c r="F464" i="9"/>
  <c r="F462" i="9"/>
  <c r="F460" i="9"/>
  <c r="F458" i="9"/>
  <c r="F493" i="9"/>
  <c r="F491" i="9"/>
  <c r="F489" i="9"/>
  <c r="F486" i="9"/>
  <c r="F484" i="9"/>
  <c r="F482" i="9"/>
  <c r="F480" i="9"/>
  <c r="F490" i="9"/>
  <c r="F18" i="9"/>
  <c r="F22" i="9"/>
  <c r="G464" i="9"/>
  <c r="G462" i="9"/>
  <c r="G460" i="9"/>
  <c r="G458" i="9"/>
  <c r="G493" i="9"/>
  <c r="G491" i="9"/>
  <c r="G489" i="9"/>
  <c r="G486" i="9"/>
  <c r="G484" i="9"/>
  <c r="G482" i="9"/>
  <c r="G480" i="9"/>
  <c r="G490" i="9"/>
  <c r="F219" i="8" l="1"/>
  <c r="G219" i="8"/>
  <c r="F167" i="8"/>
  <c r="F129" i="8"/>
  <c r="F155" i="8"/>
  <c r="F77" i="8"/>
  <c r="F100" i="8"/>
  <c r="F208" i="8"/>
  <c r="F58" i="8"/>
  <c r="G155" i="8"/>
  <c r="G214" i="9"/>
  <c r="G129" i="8"/>
  <c r="G100" i="8"/>
  <c r="G452" i="9"/>
  <c r="G249" i="9"/>
  <c r="G465" i="9"/>
  <c r="G227" i="9"/>
  <c r="F15" i="9"/>
  <c r="F249" i="9"/>
  <c r="F452" i="9"/>
  <c r="F465" i="9"/>
  <c r="G487" i="9"/>
  <c r="F487" i="9"/>
  <c r="F227" i="9"/>
  <c r="F214" i="9"/>
  <c r="F220" i="8" l="1"/>
  <c r="G220" i="8"/>
</calcChain>
</file>

<file path=xl/sharedStrings.xml><?xml version="1.0" encoding="utf-8"?>
<sst xmlns="http://schemas.openxmlformats.org/spreadsheetml/2006/main" count="3465" uniqueCount="1416">
  <si>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</si>
  <si>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</si>
  <si>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</si>
  <si>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</si>
  <si>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</si>
  <si>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</si>
  <si>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</si>
  <si>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</si>
  <si>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</si>
  <si>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</si>
  <si>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</si>
  <si>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</si>
  <si>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</si>
  <si>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</si>
  <si>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</si>
  <si>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</si>
  <si>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</si>
  <si>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</si>
  <si>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</si>
  <si>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</si>
  <si>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</si>
  <si>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</si>
  <si>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</si>
  <si>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</si>
  <si>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</si>
  <si>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</si>
  <si>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</si>
  <si>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</si>
  <si>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</si>
  <si>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</si>
  <si>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</si>
  <si>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</si>
  <si>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</si>
  <si>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</si>
  <si>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</si>
  <si>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</si>
  <si>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</si>
  <si>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</si>
  <si>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</si>
  <si>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</si>
  <si>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</si>
  <si>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</si>
  <si>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</si>
  <si>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</si>
  <si>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</si>
  <si>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</si>
  <si>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</si>
  <si>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</si>
  <si>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</si>
  <si>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</si>
  <si>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</si>
  <si>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</si>
  <si>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</si>
  <si>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</si>
  <si>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</si>
  <si>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</si>
  <si>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</si>
  <si>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OG.3.1.2</t>
  </si>
  <si>
    <t>OG.3.1.3</t>
  </si>
  <si>
    <t>OG.3.1.4</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</si>
  <si>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</si>
  <si>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</si>
  <si>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</si>
  <si>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</si>
  <si>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</si>
  <si>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</si>
  <si>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</si>
  <si>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</si>
  <si>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</si>
  <si>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</si>
  <si>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</si>
  <si>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</si>
  <si>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</si>
  <si>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</si>
  <si>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</si>
  <si>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</si>
  <si>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</si>
  <si>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</si>
  <si>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</si>
  <si>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</si>
  <si>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</si>
  <si>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</si>
  <si>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</si>
  <si>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</si>
  <si>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</si>
  <si>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</si>
  <si>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</si>
  <si>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</si>
  <si>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</si>
  <si>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</si>
  <si>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</si>
  <si>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</si>
  <si>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</si>
  <si>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</si>
  <si>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</si>
  <si>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</si>
  <si>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</si>
  <si>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</si>
  <si>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</si>
  <si>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</si>
  <si>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</si>
  <si>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</si>
  <si>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</si>
  <si>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</si>
  <si>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</si>
  <si>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</si>
  <si>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</si>
  <si>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</si>
  <si>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</si>
  <si>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</si>
  <si>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</si>
  <si>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</si>
  <si>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</si>
  <si>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</si>
  <si>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</si>
  <si>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</si>
  <si>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</si>
  <si>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</si>
  <si>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</si>
  <si>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</si>
  <si>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</si>
  <si>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</si>
  <si>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</si>
  <si>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</si>
  <si>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</si>
  <si>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</si>
  <si>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</si>
  <si>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</si>
  <si>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</si>
  <si>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</si>
  <si>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</si>
  <si>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</si>
  <si>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</si>
  <si>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</si>
  <si>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</si>
  <si>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</si>
  <si>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</si>
  <si>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</si>
  <si>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</si>
  <si>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</si>
  <si>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</si>
  <si>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</si>
  <si>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</si>
  <si>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</si>
  <si>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</si>
  <si>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</si>
  <si>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</si>
  <si>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</si>
  <si>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</si>
  <si>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</si>
  <si>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</si>
  <si>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</si>
  <si>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</si>
  <si>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</si>
  <si>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</si>
  <si>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</si>
  <si>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</si>
  <si>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</si>
  <si>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</si>
  <si>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</si>
  <si>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</si>
  <si>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</si>
  <si>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</si>
  <si>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</si>
  <si>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</si>
  <si>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</si>
  <si>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</si>
  <si>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</si>
  <si>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</si>
  <si>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</si>
  <si>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</si>
  <si>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</si>
  <si>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</si>
  <si>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</si>
  <si>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</si>
  <si>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</si>
  <si>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</si>
  <si>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</si>
  <si>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</si>
  <si>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</si>
  <si>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</si>
  <si>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</si>
  <si>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</si>
  <si>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</si>
  <si>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</si>
  <si>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</si>
  <si>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</si>
  <si>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</si>
  <si>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</si>
  <si>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</si>
  <si>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</si>
  <si>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</si>
  <si>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</si>
  <si>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</si>
  <si>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</si>
  <si>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</si>
  <si>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</si>
  <si>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</si>
  <si>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</si>
  <si>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</si>
  <si>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</si>
  <si>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</si>
  <si>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</si>
  <si>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</si>
  <si>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</si>
  <si>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</si>
  <si>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</si>
  <si>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</si>
  <si>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</si>
  <si>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</si>
  <si>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</si>
  <si>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</si>
  <si>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</si>
  <si>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</si>
  <si>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</si>
  <si>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</si>
  <si>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</si>
  <si>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</si>
  <si>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</si>
  <si>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</si>
  <si>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</si>
  <si>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</si>
  <si>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</si>
  <si>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</si>
  <si>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</si>
  <si>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</si>
  <si>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</si>
  <si>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</si>
  <si>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</si>
  <si>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</si>
  <si>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</si>
  <si>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</si>
  <si>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</si>
  <si>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</si>
  <si>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</si>
  <si>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</si>
  <si>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</si>
  <si>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</si>
  <si>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</si>
  <si>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</si>
  <si>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</si>
  <si>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</si>
  <si>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</si>
  <si>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</si>
  <si>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</si>
  <si>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</si>
  <si>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</si>
  <si>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</si>
  <si>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</si>
  <si>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</si>
  <si>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</si>
  <si>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</si>
  <si>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</si>
  <si>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</si>
  <si>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</si>
  <si>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</si>
  <si>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</si>
  <si>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</si>
  <si>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</si>
  <si>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</si>
  <si>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</si>
  <si>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</si>
  <si>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</si>
  <si>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</si>
  <si>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</si>
  <si>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</si>
  <si>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</si>
  <si>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</si>
  <si>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</si>
  <si>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</si>
  <si>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</si>
  <si>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</si>
  <si>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</si>
  <si>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</si>
  <si>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</si>
  <si>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</si>
  <si>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</si>
  <si>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</si>
  <si>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</si>
  <si>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</si>
  <si>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</si>
  <si>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</si>
  <si>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</si>
  <si>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</si>
  <si>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</si>
  <si>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</si>
  <si>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</si>
  <si>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</si>
  <si>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</si>
  <si>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</si>
  <si>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</si>
  <si>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</si>
  <si>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</si>
  <si>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</si>
  <si>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</si>
  <si>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</si>
  <si>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</si>
  <si>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</si>
  <si>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</si>
  <si>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</si>
  <si>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</si>
  <si>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</si>
  <si>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</si>
  <si>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</si>
  <si>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</si>
  <si>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</si>
  <si>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</si>
  <si>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</si>
  <si>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</si>
  <si>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</si>
  <si>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</si>
  <si>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</si>
  <si>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</si>
  <si>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</si>
  <si>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</si>
  <si>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</si>
  <si>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</si>
  <si>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</si>
  <si>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</si>
  <si>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</si>
  <si>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</si>
  <si>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</si>
  <si>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</si>
  <si>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</si>
  <si>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</si>
  <si>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</si>
  <si>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</si>
  <si>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</si>
  <si>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</si>
  <si>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</si>
  <si>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</si>
  <si>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</si>
  <si>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</si>
  <si>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</si>
  <si>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</si>
  <si>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</si>
  <si>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</si>
  <si>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</si>
  <si>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</si>
  <si>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</si>
  <si>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</si>
  <si>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</si>
  <si>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</si>
  <si>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</si>
  <si>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</si>
  <si>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</si>
  <si>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</si>
  <si>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</si>
  <si>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</si>
  <si>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</si>
  <si>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</si>
  <si>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</si>
  <si>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</si>
  <si>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</si>
  <si>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</si>
  <si>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</si>
  <si>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</si>
  <si>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</si>
  <si>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</si>
  <si>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</si>
  <si>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</si>
  <si>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</si>
  <si>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</si>
  <si>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</si>
  <si>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</si>
  <si>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</si>
  <si>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</si>
  <si>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</si>
  <si>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</si>
  <si>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</si>
  <si>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</si>
  <si>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</si>
  <si>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</si>
  <si>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</si>
  <si>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</si>
  <si>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</si>
  <si>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</si>
  <si>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</si>
  <si>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</si>
  <si>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</si>
  <si>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</si>
  <si>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</si>
  <si>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</si>
  <si>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</si>
  <si>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</si>
  <si>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</si>
  <si>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</si>
  <si>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</si>
  <si>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</si>
  <si>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</si>
  <si>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</si>
  <si>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</si>
  <si>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</si>
  <si>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</si>
  <si>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</si>
  <si>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</si>
  <si>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</si>
  <si>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</si>
  <si>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</si>
  <si>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</si>
  <si>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</si>
  <si>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</si>
  <si>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</si>
  <si>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</si>
  <si>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</si>
  <si>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</si>
  <si>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</si>
  <si>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</si>
  <si>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</si>
  <si>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</si>
  <si>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</si>
  <si>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</si>
  <si>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</si>
  <si>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</si>
  <si>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</si>
  <si>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</si>
  <si>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</si>
  <si>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</si>
  <si>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</si>
  <si>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</si>
  <si>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</si>
  <si>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</si>
  <si>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</si>
  <si>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</si>
  <si>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</si>
  <si>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</si>
  <si>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</si>
  <si>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</si>
  <si>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</si>
  <si>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</si>
  <si>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</si>
  <si>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</si>
  <si>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</si>
  <si>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</si>
  <si>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</si>
  <si>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</si>
  <si>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</si>
  <si>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</si>
  <si>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</si>
  <si>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</si>
  <si>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</si>
  <si>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</si>
  <si>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</si>
  <si>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</si>
  <si>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</si>
  <si>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</si>
  <si>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</si>
  <si>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</si>
  <si>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</si>
  <si>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</si>
  <si>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</si>
  <si>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</si>
  <si>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</si>
  <si>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</si>
  <si>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</si>
  <si>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</si>
  <si>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</si>
  <si>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</si>
  <si>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</si>
  <si>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</si>
  <si>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</si>
  <si>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</si>
  <si>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</si>
  <si>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</si>
  <si>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</si>
  <si>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</si>
  <si>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</si>
  <si>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</si>
  <si>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</si>
  <si>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</si>
  <si>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</si>
  <si>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</si>
  <si>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</si>
  <si>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</si>
  <si>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</si>
  <si>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</si>
  <si>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</si>
  <si>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</si>
  <si>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</si>
  <si>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</si>
  <si>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</si>
  <si>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</si>
  <si>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</si>
  <si>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</si>
  <si>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</si>
  <si>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</si>
  <si>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</si>
  <si>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</si>
  <si>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</si>
  <si>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</si>
  <si>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</si>
  <si>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</si>
  <si>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</si>
  <si>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</si>
  <si>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</si>
  <si>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</si>
  <si>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</si>
  <si>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</si>
  <si>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</si>
  <si>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</si>
  <si>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</si>
  <si>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</si>
  <si>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</si>
  <si>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</si>
  <si>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</si>
  <si>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</si>
  <si>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</si>
  <si>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</si>
  <si>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</si>
  <si>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</si>
  <si>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</si>
  <si>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</si>
  <si>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</si>
  <si>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</si>
  <si>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</si>
  <si>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</si>
  <si>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</si>
  <si>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</si>
  <si>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</si>
  <si>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</si>
  <si>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</si>
  <si>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</si>
  <si>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</si>
  <si>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</si>
  <si>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</si>
  <si>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</si>
  <si>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</si>
  <si>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</si>
  <si>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</si>
  <si>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</si>
  <si>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</si>
  <si>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</si>
  <si>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</si>
  <si>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</si>
  <si>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</si>
  <si>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</si>
  <si>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</si>
  <si>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</si>
  <si>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</si>
  <si>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</si>
  <si>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</si>
  <si>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</si>
  <si>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</si>
  <si>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</si>
  <si>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</si>
  <si>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</si>
  <si>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</si>
  <si>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</si>
  <si>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</si>
  <si>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</si>
  <si>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</si>
  <si>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</si>
  <si>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</si>
  <si>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</si>
  <si>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</si>
  <si>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</si>
  <si>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</si>
  <si>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</si>
  <si>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</si>
  <si>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</si>
  <si>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</si>
  <si>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</si>
  <si>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</si>
  <si>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</si>
  <si>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</si>
  <si>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</si>
  <si>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</si>
  <si>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</si>
  <si>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</si>
  <si>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</si>
  <si>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</si>
  <si>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</si>
  <si>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</si>
  <si>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</si>
  <si>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</si>
  <si>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</si>
  <si>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</si>
  <si>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</si>
  <si>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</si>
  <si>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</si>
  <si>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</si>
  <si>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</si>
  <si>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</si>
  <si>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</si>
  <si>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</si>
  <si>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</si>
  <si>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</si>
  <si>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</si>
  <si>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</si>
  <si>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</si>
  <si>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</si>
  <si>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</si>
  <si>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</si>
  <si>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</si>
  <si>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</si>
  <si>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</si>
  <si>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</si>
  <si>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</si>
  <si>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</si>
  <si>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</si>
  <si>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</si>
  <si>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</si>
  <si>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</si>
  <si>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</si>
  <si>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</si>
  <si>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</si>
  <si>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</si>
  <si>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</si>
  <si>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</si>
  <si>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</si>
  <si>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</si>
  <si>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</si>
  <si>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</si>
  <si>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</si>
  <si>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</si>
  <si>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</si>
  <si>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</si>
  <si>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</si>
  <si>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</si>
  <si>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</si>
  <si>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</si>
  <si>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</si>
  <si>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</si>
  <si>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</si>
  <si>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</si>
  <si>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</si>
  <si>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</si>
  <si>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</si>
  <si>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</si>
  <si>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</si>
  <si>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</si>
  <si>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</si>
  <si>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</si>
  <si>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</si>
  <si>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</si>
  <si>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</si>
  <si>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</si>
  <si>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</si>
  <si>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</si>
  <si>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</si>
  <si>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</si>
  <si>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</si>
  <si>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</si>
  <si>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</si>
  <si>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</si>
  <si>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</si>
  <si>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</si>
  <si>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</si>
  <si>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</si>
  <si>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</si>
  <si>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</si>
  <si>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</si>
  <si>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</si>
  <si>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</si>
  <si>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</si>
  <si>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</si>
  <si>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</si>
  <si>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</si>
  <si>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</si>
  <si>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</si>
  <si>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</si>
  <si>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</si>
  <si>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</si>
  <si>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</si>
  <si>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</si>
  <si>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</si>
  <si>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</si>
  <si>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</si>
  <si>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</si>
  <si>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</si>
  <si>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</si>
  <si>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</si>
  <si>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</si>
  <si>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</si>
  <si>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</si>
  <si>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</si>
  <si>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</si>
  <si>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</si>
  <si>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</si>
  <si>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</si>
  <si>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</si>
  <si>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</si>
  <si>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</si>
  <si>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</si>
  <si>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</si>
  <si>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</si>
  <si>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</si>
  <si>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</si>
  <si>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</si>
  <si>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</si>
  <si>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</si>
  <si>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</si>
  <si>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</si>
  <si>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</si>
  <si>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</si>
  <si>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</si>
  <si>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</si>
  <si>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</si>
  <si>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</si>
  <si>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</si>
  <si>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</si>
  <si>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</si>
  <si>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</si>
  <si>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</si>
  <si>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</si>
  <si>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</si>
  <si>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</si>
  <si>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</si>
  <si>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</si>
  <si>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</si>
  <si>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</si>
  <si>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</si>
  <si>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</si>
  <si>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</si>
  <si>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</si>
  <si>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</si>
  <si>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</si>
  <si>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</si>
  <si>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</si>
  <si>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</si>
  <si>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</si>
  <si>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</si>
  <si>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</si>
  <si>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</si>
  <si>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</si>
  <si>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</si>
  <si>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</si>
  <si>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</si>
  <si>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</si>
  <si>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</si>
  <si>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</si>
  <si>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</si>
  <si>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</si>
  <si>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</si>
  <si>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</si>
  <si>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</si>
  <si>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</si>
  <si>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</si>
  <si>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</si>
  <si>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</si>
  <si>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</si>
  <si>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</si>
  <si>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</si>
  <si>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</si>
  <si>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</si>
  <si>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</si>
  <si>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</si>
  <si>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</si>
  <si>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</si>
  <si>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</si>
  <si>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</si>
  <si>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</si>
  <si>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</si>
  <si>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</si>
  <si>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</si>
  <si>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</si>
  <si>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</si>
  <si>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</si>
  <si>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</si>
  <si>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</si>
  <si>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</si>
  <si>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</si>
  <si>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</si>
  <si>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</si>
  <si>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</si>
  <si>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</si>
  <si>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</si>
  <si>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</si>
  <si>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</si>
  <si>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</si>
  <si>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</si>
  <si>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</si>
  <si>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</si>
  <si>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</si>
  <si>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</si>
  <si>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</si>
  <si>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</si>
  <si>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</si>
  <si>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</si>
  <si>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</si>
  <si>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</si>
  <si>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</si>
  <si>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</si>
  <si>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</si>
  <si>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</si>
  <si>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</si>
  <si>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</si>
  <si>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</si>
  <si>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</si>
  <si>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</si>
  <si>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</si>
  <si>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</si>
  <si>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</si>
  <si>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</si>
  <si>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</si>
  <si>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</si>
  <si>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</si>
  <si>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</si>
  <si>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</si>
  <si>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</si>
  <si>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</si>
  <si>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</si>
  <si>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</si>
  <si>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</si>
  <si>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</si>
  <si>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</si>
  <si>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</si>
  <si>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</si>
  <si>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</si>
  <si>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</si>
  <si>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</si>
  <si>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</si>
  <si>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</si>
  <si>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</si>
  <si>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</si>
  <si>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</si>
  <si>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</si>
  <si>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</si>
  <si>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</si>
  <si>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</si>
  <si>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</si>
  <si>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</si>
  <si>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</si>
  <si>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</si>
  <si>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</si>
  <si>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</si>
  <si>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</si>
  <si>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Y</t>
  </si>
  <si>
    <t>o/w Cash</t>
  </si>
  <si>
    <t>o/w Government Bonds</t>
  </si>
  <si>
    <t>0%</t>
  </si>
  <si>
    <t>Vienna</t>
  </si>
  <si>
    <t>Lower Austria</t>
  </si>
  <si>
    <t>Upper Austria</t>
  </si>
  <si>
    <t>Salzburg</t>
  </si>
  <si>
    <t>Tyrol</t>
  </si>
  <si>
    <t>Styria</t>
  </si>
  <si>
    <t>Carinthia</t>
  </si>
  <si>
    <t>Burgenland</t>
  </si>
  <si>
    <t>&gt;0 - &lt;=100,000</t>
  </si>
  <si>
    <t>&gt;100,000 - &lt;=300,000</t>
  </si>
  <si>
    <t>&gt;300,000 - &lt;=500,000</t>
  </si>
  <si>
    <t>&gt;500,000 - &lt;=1,000,000</t>
  </si>
  <si>
    <t>&gt;1,000,000 - &lt;=5,000,000</t>
  </si>
  <si>
    <t>&gt;5,000,000</t>
  </si>
  <si>
    <t>Austrian Transparency Template</t>
  </si>
  <si>
    <t>Worksheet A: ATT General</t>
  </si>
  <si>
    <t>Worksheet B1: ATT Mortgage Assets</t>
  </si>
  <si>
    <t>Cashflows calculated, assuming no Prepayment</t>
  </si>
  <si>
    <t>o/w cash</t>
  </si>
  <si>
    <t xml:space="preserve">A. Austrian Transparency Template - General Information </t>
  </si>
  <si>
    <t>B1. Austrian Transparency Template - Mortgage Assets</t>
  </si>
  <si>
    <t>C. Austrian Transparency Template - Glossary</t>
  </si>
  <si>
    <t>1. Glossary - Standard Austrian  Items</t>
  </si>
  <si>
    <t xml:space="preserve">Loan nominal values are based on balance amounts and not collateral amounts. </t>
  </si>
  <si>
    <t>Share of Government Guaranteed Bank Bonds (own issues or issued by affiliates) (% of total cover pool)</t>
  </si>
  <si>
    <t>Currency</t>
  </si>
  <si>
    <t>Vorarlberg</t>
  </si>
  <si>
    <t>≥ 12 - ≤ 24 months</t>
  </si>
  <si>
    <t>o/w Buildings under construction</t>
  </si>
  <si>
    <t>&gt;100 %</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</si>
  <si>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</si>
  <si>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</si>
  <si>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215 LTV Residential Mortgage</t>
  </si>
  <si>
    <t>441 LTV Commercial Mortgage</t>
  </si>
  <si>
    <t>G.4.1.14</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</si>
  <si>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</si>
  <si>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</si>
  <si>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</si>
  <si>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</si>
  <si>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</si>
  <si>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</si>
  <si>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</si>
  <si>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</si>
  <si>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</si>
  <si>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</si>
  <si>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</si>
  <si>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G.4.1.19</t>
  </si>
  <si>
    <t>(f)        Levels of OC:</t>
  </si>
  <si>
    <t>G.4.1.20</t>
  </si>
  <si>
    <t>(g)        Percentage of loans in default:</t>
  </si>
  <si>
    <t>CBD Compliance (Y/N)</t>
  </si>
  <si>
    <t>Statutory</t>
  </si>
  <si>
    <t>Voluntary</t>
  </si>
  <si>
    <t>Contractual</t>
  </si>
  <si>
    <t>o/w Liquidity Buffer Assets</t>
  </si>
  <si>
    <t>Issuances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</si>
  <si>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</si>
  <si>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</si>
  <si>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</si>
  <si>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</si>
  <si>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</si>
  <si>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</si>
  <si>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</si>
  <si>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</si>
  <si>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</si>
  <si>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</si>
  <si>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</si>
  <si>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</si>
  <si>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</si>
  <si>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</si>
  <si>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</si>
  <si>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</si>
  <si>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</si>
  <si>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</si>
  <si>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</si>
  <si>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</si>
  <si>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</si>
  <si>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</si>
  <si>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</si>
  <si>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</si>
  <si>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</si>
  <si>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</si>
  <si>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</si>
  <si>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</si>
  <si>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</si>
  <si>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</si>
  <si>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</si>
  <si>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</si>
  <si>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</si>
  <si>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</si>
  <si>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</si>
  <si>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</si>
  <si>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</si>
  <si>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</si>
  <si>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</si>
  <si>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</si>
  <si>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</si>
  <si>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</si>
  <si>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</si>
  <si>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</si>
  <si>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</si>
  <si>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</si>
  <si>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</si>
  <si>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</si>
  <si>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</si>
  <si>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</si>
  <si>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Exposure to credit institute credit quality step 1</t>
  </si>
  <si>
    <t>Exposure to credit institute credit quality step 2</t>
  </si>
  <si>
    <t>Exposure to credit institute credit quality step 3</t>
  </si>
  <si>
    <t>4. Compliance Art 14 CBD Check Table</t>
  </si>
  <si>
    <t>Defaulted Loans pursuant Art 178 CRR</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</si>
  <si>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</si>
  <si>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</si>
  <si>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</si>
  <si>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</si>
  <si>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</si>
  <si>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</si>
  <si>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</si>
  <si>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</si>
  <si>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</si>
  <si>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</si>
  <si>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</si>
  <si>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</si>
  <si>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</si>
  <si>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</si>
  <si>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</si>
  <si>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</si>
  <si>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</si>
  <si>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</si>
  <si>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</si>
  <si>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</si>
  <si>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</si>
  <si>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</si>
  <si>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</si>
  <si>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</si>
  <si>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</si>
  <si>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</si>
  <si>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</si>
  <si>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</si>
  <si>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</si>
  <si>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</si>
  <si>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</si>
  <si>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</si>
  <si>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</si>
  <si>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</si>
  <si>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</si>
  <si>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</si>
  <si>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</si>
  <si>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</si>
  <si>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</si>
  <si>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</si>
  <si>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</si>
  <si>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</si>
  <si>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</si>
  <si>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</si>
  <si>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</si>
  <si>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</si>
  <si>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</si>
  <si>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</si>
  <si>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</si>
  <si>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</si>
  <si>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</si>
  <si>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</si>
  <si>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</si>
  <si>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</si>
  <si>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</si>
  <si>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</si>
  <si>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</si>
  <si>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</si>
  <si>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</si>
  <si>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</si>
  <si>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</si>
  <si>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</si>
  <si>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</si>
  <si>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</si>
  <si>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</si>
  <si>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</si>
  <si>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</si>
  <si>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</si>
  <si>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</si>
  <si>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</si>
  <si>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</si>
  <si>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</si>
  <si>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</si>
  <si>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</si>
  <si>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</si>
  <si>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</si>
  <si>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</si>
  <si>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</si>
  <si>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</si>
  <si>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</si>
  <si>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</si>
  <si>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</si>
  <si>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</si>
  <si>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</si>
  <si>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</si>
  <si>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</si>
  <si>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</si>
  <si>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</si>
  <si>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</si>
  <si>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</si>
  <si>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</si>
  <si>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</si>
  <si>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</si>
  <si>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</si>
  <si>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</si>
  <si>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</si>
  <si>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</si>
  <si>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</si>
  <si>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</si>
  <si>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</si>
  <si>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</si>
  <si>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</si>
  <si>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</si>
  <si>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</si>
  <si>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</si>
  <si>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</si>
  <si>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</si>
  <si>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</si>
  <si>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</si>
  <si>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</si>
  <si>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</si>
  <si>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</si>
  <si>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</si>
  <si>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</si>
  <si>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</si>
  <si>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</si>
  <si>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</si>
  <si>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</si>
  <si>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</si>
  <si>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</si>
  <si>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</si>
  <si>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</si>
  <si>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</si>
  <si>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</si>
  <si>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</si>
  <si>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</si>
  <si>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</si>
  <si>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</si>
  <si>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</si>
  <si>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</si>
  <si>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</si>
  <si>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</si>
  <si>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</si>
  <si>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</si>
  <si>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</si>
  <si>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</si>
  <si>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</si>
  <si>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</si>
  <si>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</si>
  <si>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</si>
  <si>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</si>
  <si>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</si>
  <si>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</si>
  <si>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</si>
  <si>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</si>
  <si>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</si>
  <si>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</si>
  <si>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</si>
  <si>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</si>
  <si>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</si>
  <si>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</si>
  <si>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</si>
  <si>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</si>
  <si>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</si>
  <si>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</si>
  <si>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</si>
  <si>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</si>
  <si>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</si>
  <si>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</si>
  <si>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</si>
  <si>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</si>
  <si>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</si>
  <si>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</si>
  <si>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</si>
  <si>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</si>
  <si>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</si>
  <si>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</si>
  <si>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</si>
  <si>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</si>
  <si>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Hospital</t>
  </si>
  <si>
    <t>School</t>
  </si>
  <si>
    <t>other RE with a social relevant purpose</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</si>
  <si>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</si>
  <si>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</si>
  <si>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</si>
  <si>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</si>
  <si>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</si>
  <si>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</si>
  <si>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</si>
  <si>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</si>
  <si>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</si>
  <si>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</si>
  <si>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</si>
  <si>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</si>
  <si>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</si>
  <si>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</si>
  <si>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</si>
  <si>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</si>
  <si>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</si>
  <si>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</si>
  <si>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</si>
  <si>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</si>
  <si>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</si>
  <si>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</si>
  <si>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</si>
  <si>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</si>
  <si>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</si>
  <si>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</si>
  <si>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</si>
  <si>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</si>
  <si>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</si>
  <si>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</si>
  <si>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</si>
  <si>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</si>
  <si>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</si>
  <si>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</si>
  <si>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</si>
  <si>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</si>
  <si>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</si>
  <si>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</si>
  <si>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</si>
  <si>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</si>
  <si>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</si>
  <si>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</si>
  <si>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</si>
  <si>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</si>
  <si>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</si>
  <si>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</si>
  <si>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</si>
  <si>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</si>
  <si>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</si>
  <si>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</si>
  <si>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</si>
  <si>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</si>
  <si>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</si>
  <si>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</si>
  <si>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</si>
  <si>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</si>
  <si>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</si>
  <si>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</si>
  <si>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</si>
  <si>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</si>
  <si>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</si>
  <si>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</si>
  <si>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</si>
  <si>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</si>
  <si>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</si>
  <si>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</si>
  <si>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</si>
  <si>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</si>
  <si>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</si>
  <si>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</si>
  <si>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</si>
  <si>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</si>
  <si>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</si>
  <si>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</si>
  <si>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</si>
  <si>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</si>
  <si>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</si>
  <si>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</si>
  <si>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</si>
  <si>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</si>
  <si>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</si>
  <si>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</si>
  <si>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</si>
  <si>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</si>
  <si>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</si>
  <si>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</si>
  <si>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</si>
  <si>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</si>
  <si>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</si>
  <si>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</si>
  <si>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</si>
  <si>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o/w Cultural purposes</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</si>
  <si>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</si>
  <si>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</si>
  <si>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</si>
  <si>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</si>
  <si>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</si>
  <si>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</si>
  <si>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</si>
  <si>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</si>
  <si>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</si>
  <si>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</si>
  <si>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</si>
  <si>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</si>
  <si>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</si>
  <si>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</si>
  <si>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</si>
  <si>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</si>
  <si>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</si>
  <si>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</si>
  <si>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</si>
  <si>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</si>
  <si>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</si>
  <si>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</si>
  <si>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</si>
  <si>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</si>
  <si>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</si>
  <si>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</si>
  <si>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</si>
  <si>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</si>
  <si>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</si>
  <si>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</si>
  <si>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</si>
  <si>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</si>
  <si>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</si>
  <si>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</si>
  <si>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</si>
  <si>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</si>
  <si>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</si>
  <si>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</si>
  <si>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</si>
  <si>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</si>
  <si>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</si>
  <si>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</si>
  <si>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</si>
  <si>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</si>
  <si>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</si>
  <si>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</si>
  <si>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</si>
  <si>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</si>
  <si>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</si>
  <si>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</si>
  <si>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</si>
  <si>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</si>
  <si>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</si>
  <si>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</si>
  <si>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</si>
  <si>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</si>
  <si>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</si>
  <si>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</si>
  <si>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</si>
  <si>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</si>
  <si>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</si>
  <si>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</si>
  <si>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</si>
  <si>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</si>
  <si>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</si>
  <si>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</si>
  <si>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</si>
  <si>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</si>
  <si>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</si>
  <si>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</si>
  <si>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</si>
  <si>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</si>
  <si>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</si>
  <si>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</si>
  <si>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</si>
  <si>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</si>
  <si>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</si>
  <si>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</si>
  <si>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</si>
  <si>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</si>
  <si>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</si>
  <si>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</si>
  <si>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</si>
  <si>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</si>
  <si>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</si>
  <si>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</si>
  <si>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</si>
  <si>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</si>
  <si>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</si>
  <si>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</si>
  <si>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 xml:space="preserve">Hospital </t>
  </si>
  <si>
    <t>M.7B.29.9</t>
  </si>
  <si>
    <t xml:space="preserve">School </t>
  </si>
  <si>
    <t>M.7B.29.10</t>
  </si>
  <si>
    <t>M.7B.29.11</t>
  </si>
  <si>
    <t>M.7B.29.12</t>
  </si>
  <si>
    <t>M.7B.29.13</t>
  </si>
  <si>
    <t>M.7B.29.14</t>
  </si>
  <si>
    <t>M.7B.29.15</t>
  </si>
  <si>
    <t>M.7B.29.16</t>
  </si>
  <si>
    <t>M.7B.29.17</t>
  </si>
  <si>
    <t>M.7B.29.18</t>
  </si>
  <si>
    <t>M.7B.29.19</t>
  </si>
  <si>
    <t>D. Austrian Transparency Template - Issuances</t>
  </si>
  <si>
    <t>Maturity Extention Triggers</t>
  </si>
  <si>
    <t>Link to Austrian "Pfandbriefgesetz" (§22)</t>
  </si>
  <si>
    <t>HG.1.14</t>
  </si>
  <si>
    <t>HG.1.15</t>
  </si>
  <si>
    <t>Valuation Method</t>
  </si>
  <si>
    <t>Link to Austrian "Pfandbriefgesetz" (§6)</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</si>
  <si>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</si>
  <si>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</si>
  <si>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</si>
  <si>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</si>
  <si>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</si>
  <si>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</si>
  <si>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</si>
  <si>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</si>
  <si>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</si>
  <si>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</si>
  <si>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</si>
  <si>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</si>
  <si>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</si>
  <si>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</si>
  <si>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</si>
  <si>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</si>
  <si>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</si>
  <si>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</si>
  <si>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</si>
  <si>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</si>
  <si>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</si>
  <si>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</si>
  <si>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</si>
  <si>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</si>
  <si>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</si>
  <si>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</si>
  <si>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</si>
  <si>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</si>
  <si>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Art 129 (3) and Art 208 CRR compliant</t>
  </si>
  <si>
    <t>Mainly defined by property usage, customer information and loan purpose</t>
  </si>
  <si>
    <t>Share of Intragroup pooled covered bond structures pursuant to CBD Art 8 (% of total cover pool)</t>
  </si>
  <si>
    <t>Coverage Requirements (§9 PfandBG 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</si>
  <si>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</si>
  <si>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</si>
  <si>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</si>
  <si>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</si>
  <si>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</si>
  <si>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</si>
  <si>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</si>
  <si>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</si>
  <si>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</si>
  <si>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</si>
  <si>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Credit Risk:</t>
  </si>
  <si>
    <t xml:space="preserve">   (d) o/w Liquidity Risk - primary assets cover pool:</t>
  </si>
  <si>
    <t xml:space="preserve">   (d) o/w Currency risk - covered bond:</t>
  </si>
  <si>
    <t xml:space="preserve">   (d) o/w Interest rate risk - covered bond:</t>
  </si>
  <si>
    <t>Coverage Requirements [NPV] (§9 PfandBG AT)</t>
  </si>
  <si>
    <t>Cover Pool Size [NPV]</t>
  </si>
  <si>
    <t>Outstanding Covered Bonds [NPV]</t>
  </si>
  <si>
    <t>Worksheet D1: Bond List</t>
  </si>
  <si>
    <t>ISIN</t>
  </si>
  <si>
    <t>Initial Date of Issuance</t>
  </si>
  <si>
    <t>Maturity Date</t>
  </si>
  <si>
    <t>Face value</t>
  </si>
  <si>
    <t>Coupon</t>
  </si>
  <si>
    <t>Fixed</t>
  </si>
  <si>
    <t>OC Calculation: Statutory</t>
  </si>
  <si>
    <t>OC Calculation: Contractual</t>
  </si>
  <si>
    <t>OC Calculation: Voluntary</t>
  </si>
  <si>
    <t>Cashflows calculated, assuming no Prepayment. Hard and Soft Bullet Maturites.</t>
  </si>
  <si>
    <t>Legacy Issue (Y/N)</t>
  </si>
  <si>
    <t>Number of borrowers</t>
  </si>
  <si>
    <t>Number of real estates</t>
  </si>
  <si>
    <t>Worksheet C: ATT Glossary</t>
  </si>
  <si>
    <t>43 Mortgage Assets</t>
  </si>
  <si>
    <t>424 Commercial Mortgage Assets</t>
  </si>
  <si>
    <t>186 Residential Mortgage Assets</t>
  </si>
  <si>
    <t>20 Glossary</t>
  </si>
  <si>
    <t>149 Mortgages Assets</t>
  </si>
  <si>
    <t>179 Mortgage Assets</t>
  </si>
  <si>
    <t>18 Glossary</t>
  </si>
  <si>
    <t>12 Glossary</t>
  </si>
  <si>
    <t>Basel Compliance, subject to national jurisdiction (Y/N)</t>
  </si>
  <si>
    <t>Transaction</t>
  </si>
  <si>
    <t>OC
(Coverage Requirements §9 PfandBG AT in % of Outstanding CB) [eligible part of assets only]</t>
  </si>
  <si>
    <t>OC [NPV basis]</t>
  </si>
  <si>
    <t>OC
 (Coverage Requirements §9 PfandBG AT in % of Outstanding CB) [NPV basis]</t>
  </si>
  <si>
    <t>Overview of Soft-Bullet Trigger events according to § 23 (2) 5 PfandBG:</t>
  </si>
  <si>
    <t xml:space="preserve">Reference to § 22 PfandBG: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Covered Bonds can be serviced in full on the Extended Maturity Date. The maturity extension is not at the Issuer's discretion. </t>
  </si>
  <si>
    <t>Sparkasse Niederösterreich Mitte West AG</t>
  </si>
  <si>
    <t>AT000B032883</t>
  </si>
  <si>
    <t>AT000B032875</t>
  </si>
  <si>
    <t>Soft Bullet (Y/N)</t>
  </si>
  <si>
    <t>Version 2024/03/11</t>
  </si>
  <si>
    <t>o/w Commercial - Hotels</t>
  </si>
  <si>
    <t>o/w Commercial - Land</t>
  </si>
  <si>
    <t>o/w Commercial - Mixed Use</t>
  </si>
  <si>
    <t>o/w Commercial - Multi-family assets (more than 3 units per building)</t>
  </si>
  <si>
    <t>o/w Commercial - Retail</t>
  </si>
  <si>
    <t>o/w Residential (Flat/Single Family House/less than 4 units per building)</t>
  </si>
  <si>
    <t>o/w Commercial - Agriculture</t>
  </si>
  <si>
    <t>o/w Commercial - Industrial</t>
  </si>
  <si>
    <t>o/w Commercial - Offices</t>
  </si>
  <si>
    <t>o/w Residential - Subsidised Housing</t>
  </si>
  <si>
    <t>o/w Commercial - Other</t>
  </si>
  <si>
    <t/>
  </si>
  <si>
    <t>Reporting Date: 17.10.2025</t>
  </si>
  <si>
    <t>Cut-off Date: 30.9.2025</t>
  </si>
  <si>
    <t>0,00%</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</si>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</sst>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
    <numFmt numFmtId="167" formatCode="#,##0.0"/>
    <numFmt numFmtId="168" formatCode="0.0"/>
    <numFmt numFmtId="169" formatCode="0.000%"/>
  </numFmts>
  <fonts count="41"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b/>
      <sz val="24"/>
      <color theme="3"/>
      <name val="Calibri"/>
      <family val="2"/>
      <scheme val="minor"/>
    </font>
    <font>
      <sz val="8.4"/>
      <color rgb="FF1E1E1E"/>
      <name val="Arial"/>
      <family val="2"/>
    </font>
    <font>
      <sz val="8"/>
      <name val="Calibri"/>
      <family val="2"/>
      <scheme val="minor"/>
    </font>
    <font>
      <b/>
      <i/>
      <sz val="10"/>
      <name val="Calibri"/>
      <family val="2"/>
      <scheme val="minor"/>
    </font>
    <font>
      <sz val="14"/>
      <color theme="0"/>
      <name val="Calibri"/>
      <family val="2"/>
      <scheme val="minor"/>
    </font>
    <font>
      <sz val="14"/>
      <color theme="1"/>
      <name val="Calibri"/>
      <family val="2"/>
      <scheme val="minor"/>
    </font>
    <font>
      <u/>
      <sz val="10"/>
      <color theme="1"/>
      <name val="Arial"/>
      <family val="2"/>
    </font>
    <font>
      <i/>
      <sz val="10"/>
      <color theme="1"/>
      <name val="Arial"/>
      <family val="2"/>
    </font>
    <font>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CE4FA"/>
        <bgColor indexed="64"/>
      </patternFill>
    </fill>
    <fill>
      <patternFill patternType="solid">
        <fgColor theme="3"/>
        <bgColor indexed="64"/>
      </patternFill>
    </fill>
    <fill>
      <patternFill patternType="solid">
        <fgColor rgb="FFFFFFFF"/>
        <bgColor indexed="64"/>
      </patternFill>
    </fill>
    <fill>
      <patternFill patternType="solid">
        <fgColor theme="3" tint="-0.24997711111789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rgb="FF243386"/>
      </left>
      <right style="medium">
        <color rgb="FF243386"/>
      </right>
      <top style="medium">
        <color rgb="FF243386"/>
      </top>
      <bottom style="medium">
        <color rgb="FF243386"/>
      </bottom>
      <diagonal/>
    </border>
    <border>
      <left style="medium">
        <color rgb="FF243386"/>
      </left>
      <right style="medium">
        <color theme="3"/>
      </right>
      <top style="medium">
        <color rgb="FF243386"/>
      </top>
      <bottom style="medium">
        <color rgb="FF243386"/>
      </bottom>
      <diagonal/>
    </border>
    <border>
      <left style="thin">
        <color indexed="64"/>
      </left>
      <right style="thin">
        <color auto="1"/>
      </right>
      <top style="thin">
        <color indexed="64"/>
      </top>
      <bottom style="thin">
        <color indexed="64"/>
      </bottom>
      <diagonal/>
    </border>
  </borders>
  <cellStyleXfs count="10">
    <xf numFmtId="0" fontId="0" fillId="0" borderId="0"/>
    <xf numFmtId="9" fontId="5" fillId="0" borderId="0" applyFont="0" applyFill="0" applyBorder="0" applyAlignment="0" applyProtection="0"/>
    <xf numFmtId="0" fontId="15" fillId="0" borderId="0" applyNumberFormat="0" applyFill="0" applyBorder="0" applyAlignment="0" applyProtection="0"/>
    <xf numFmtId="165" fontId="5" fillId="0" borderId="0" applyFont="0" applyFill="0" applyBorder="0" applyAlignment="0" applyProtection="0"/>
    <xf numFmtId="0" fontId="25" fillId="0" borderId="0"/>
    <xf numFmtId="0" fontId="25" fillId="0" borderId="0"/>
    <xf numFmtId="0" fontId="25" fillId="0" borderId="0"/>
    <xf numFmtId="0" fontId="30" fillId="0" borderId="0"/>
    <xf numFmtId="0" fontId="25" fillId="0" borderId="0">
      <alignment horizontal="left" wrapText="1"/>
    </xf>
    <xf numFmtId="164" fontId="5" fillId="0" borderId="0" applyFont="0" applyFill="0" applyBorder="0" applyAlignment="0" applyProtection="0"/>
  </cellStyleXfs>
  <cellXfs count="226">
    <xf numFmtId="0" fontId="0" fillId="0" borderId="0" xfId="0"/>
    <xf numFmtId="0" fontId="0" fillId="0" borderId="0" xfId="0" applyFont="1"/>
    <xf numFmtId="0" fontId="0" fillId="2" borderId="0" xfId="0" applyFont="1" applyFill="1"/>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8" fillId="2" borderId="5" xfId="0" applyFont="1" applyFill="1" applyBorder="1"/>
    <xf numFmtId="0" fontId="9" fillId="2" borderId="0" xfId="0" applyFont="1" applyFill="1" applyBorder="1" applyAlignment="1">
      <alignment horizontal="center"/>
    </xf>
    <xf numFmtId="0" fontId="10"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xf>
    <xf numFmtId="0" fontId="14" fillId="2" borderId="0"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0" fillId="2" borderId="0" xfId="0" applyFont="1" applyFill="1" applyAlignment="1"/>
    <xf numFmtId="0" fontId="7" fillId="2" borderId="0" xfId="2" applyFont="1" applyFill="1" applyAlignment="1"/>
    <xf numFmtId="0" fontId="0" fillId="2" borderId="0" xfId="0" applyFill="1"/>
    <xf numFmtId="0" fontId="10" fillId="2" borderId="0" xfId="0" applyFont="1" applyFill="1" applyBorder="1" applyAlignment="1">
      <alignment horizontal="left" vertical="center"/>
    </xf>
    <xf numFmtId="0" fontId="0"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5" fillId="2" borderId="0" xfId="2" quotePrefix="1" applyFill="1" applyBorder="1" applyAlignment="1">
      <alignment horizontal="center" vertical="center" wrapText="1"/>
    </xf>
    <xf numFmtId="0" fontId="20"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14" fontId="3" fillId="2" borderId="0" xfId="0" applyNumberFormat="1" applyFont="1" applyFill="1" applyBorder="1" applyAlignment="1" applyProtection="1">
      <alignment horizontal="center" vertical="center" wrapText="1"/>
    </xf>
    <xf numFmtId="0" fontId="21" fillId="2" borderId="0" xfId="0" applyFont="1" applyFill="1" applyBorder="1" applyAlignment="1">
      <alignment horizontal="center" vertical="center" wrapText="1"/>
    </xf>
    <xf numFmtId="0" fontId="22" fillId="2" borderId="0" xfId="2" quotePrefix="1" applyFont="1" applyFill="1" applyBorder="1" applyAlignment="1">
      <alignment horizontal="center" vertical="center" wrapText="1"/>
    </xf>
    <xf numFmtId="0" fontId="3" fillId="2" borderId="0" xfId="0" quotePrefix="1" applyFont="1" applyFill="1" applyBorder="1" applyAlignment="1">
      <alignment horizontal="center" vertical="center" wrapText="1"/>
    </xf>
    <xf numFmtId="0" fontId="20" fillId="2" borderId="0" xfId="0" quotePrefix="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0" xfId="0" applyNumberFormat="1" applyFont="1" applyFill="1" applyBorder="1" applyAlignment="1" applyProtection="1">
      <alignment horizontal="center" vertical="center" wrapText="1"/>
    </xf>
    <xf numFmtId="0" fontId="21" fillId="2" borderId="0" xfId="0" quotePrefix="1" applyFont="1" applyFill="1" applyBorder="1" applyAlignment="1">
      <alignment horizontal="center" vertical="center" wrapText="1"/>
    </xf>
    <xf numFmtId="9" fontId="3" fillId="2" borderId="0" xfId="1" applyFont="1" applyFill="1" applyBorder="1" applyAlignment="1">
      <alignment horizontal="center" vertical="center" wrapText="1"/>
    </xf>
    <xf numFmtId="3"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lignment horizontal="right" vertical="center" wrapText="1"/>
    </xf>
    <xf numFmtId="9" fontId="3" fillId="2" borderId="0" xfId="1" quotePrefix="1" applyFont="1" applyFill="1" applyBorder="1" applyAlignment="1">
      <alignment horizontal="center" vertical="center" wrapText="1"/>
    </xf>
    <xf numFmtId="0" fontId="21" fillId="2" borderId="0" xfId="0" applyFont="1" applyFill="1" applyBorder="1" applyAlignment="1">
      <alignment horizontal="right" vertical="center" wrapText="1"/>
    </xf>
    <xf numFmtId="167" fontId="3" fillId="2" borderId="0" xfId="0" applyNumberFormat="1" applyFont="1" applyFill="1" applyBorder="1" applyAlignment="1">
      <alignment horizontal="center" vertical="center" wrapText="1"/>
    </xf>
    <xf numFmtId="167" fontId="23" fillId="2" borderId="0"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0" fontId="4" fillId="2" borderId="0" xfId="0" quotePrefix="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quotePrefix="1" applyFont="1" applyFill="1" applyBorder="1" applyAlignment="1">
      <alignment horizontal="center" vertical="center" wrapText="1"/>
    </xf>
    <xf numFmtId="0" fontId="0" fillId="2" borderId="0" xfId="0" quotePrefix="1" applyFont="1" applyFill="1" applyBorder="1" applyAlignment="1">
      <alignment horizontal="right" vertical="center" wrapText="1"/>
    </xf>
    <xf numFmtId="0" fontId="2" fillId="2" borderId="0" xfId="0" quotePrefix="1" applyFont="1" applyFill="1" applyBorder="1" applyAlignment="1">
      <alignment horizontal="right" vertical="center" wrapText="1"/>
    </xf>
    <xf numFmtId="0" fontId="25" fillId="2" borderId="0" xfId="0" applyFont="1" applyFill="1" applyBorder="1" applyAlignment="1">
      <alignment horizontal="center" vertical="center" wrapText="1"/>
    </xf>
    <xf numFmtId="9" fontId="0" fillId="2" borderId="0" xfId="1" quotePrefix="1" applyFont="1" applyFill="1" applyBorder="1" applyAlignment="1">
      <alignment horizontal="center" vertical="center" wrapText="1"/>
    </xf>
    <xf numFmtId="0" fontId="0" fillId="2" borderId="0" xfId="0" applyFont="1" applyFill="1" applyBorder="1" applyAlignment="1">
      <alignment horizontal="right" vertical="center" wrapText="1"/>
    </xf>
    <xf numFmtId="0" fontId="21" fillId="2" borderId="0" xfId="0" quotePrefix="1" applyFont="1" applyFill="1" applyBorder="1" applyAlignment="1">
      <alignment horizontal="right" vertical="center" wrapText="1"/>
    </xf>
    <xf numFmtId="0" fontId="0" fillId="2" borderId="0" xfId="0" applyFill="1" applyAlignment="1">
      <alignment horizontal="center"/>
    </xf>
    <xf numFmtId="0" fontId="26"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5" fillId="2" borderId="0" xfId="2" applyFill="1" applyBorder="1" applyAlignment="1">
      <alignment horizontal="center" vertical="center" wrapText="1"/>
    </xf>
    <xf numFmtId="0" fontId="28" fillId="2" borderId="0" xfId="0" applyFont="1" applyFill="1" applyBorder="1" applyAlignment="1">
      <alignment horizontal="center" vertical="center" wrapText="1"/>
    </xf>
    <xf numFmtId="0" fontId="15" fillId="2" borderId="0" xfId="2" applyFill="1" applyAlignment="1">
      <alignment horizontal="center"/>
    </xf>
    <xf numFmtId="0" fontId="16" fillId="2" borderId="0" xfId="0" applyFont="1" applyFill="1" applyBorder="1" applyAlignment="1">
      <alignment vertical="center" wrapText="1"/>
    </xf>
    <xf numFmtId="0" fontId="1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15" fillId="2" borderId="0" xfId="2" quotePrefix="1" applyFill="1" applyBorder="1" applyAlignment="1" applyProtection="1">
      <alignment horizontal="center" vertical="center" wrapText="1"/>
    </xf>
    <xf numFmtId="0" fontId="3" fillId="2" borderId="0" xfId="0" applyFont="1" applyFill="1" applyBorder="1" applyAlignment="1" applyProtection="1">
      <alignment horizontal="right" vertical="center" wrapText="1"/>
    </xf>
    <xf numFmtId="9" fontId="3" fillId="2" borderId="0" xfId="1" applyFont="1" applyFill="1" applyBorder="1" applyAlignment="1" applyProtection="1">
      <alignment horizontal="center" vertical="center"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166" fontId="3" fillId="2" borderId="0" xfId="1" applyNumberFormat="1"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 fillId="2" borderId="0" xfId="0" quotePrefix="1" applyFont="1" applyFill="1" applyBorder="1" applyAlignment="1" applyProtection="1">
      <alignment horizontal="center" vertical="center" wrapText="1"/>
    </xf>
    <xf numFmtId="166" fontId="0" fillId="2" borderId="0" xfId="1" applyNumberFormat="1" applyFont="1" applyFill="1" applyBorder="1" applyAlignment="1" applyProtection="1">
      <alignment horizontal="center" vertical="center" wrapText="1"/>
    </xf>
    <xf numFmtId="0" fontId="0" fillId="2" borderId="0" xfId="0" quotePrefix="1" applyFont="1" applyFill="1" applyBorder="1" applyAlignment="1" applyProtection="1">
      <alignment horizontal="center" vertical="center" wrapText="1"/>
    </xf>
    <xf numFmtId="9" fontId="21" fillId="2" borderId="0" xfId="1"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xf>
    <xf numFmtId="3"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pplyProtection="1">
      <alignment horizontal="right" vertical="center" wrapText="1"/>
    </xf>
    <xf numFmtId="9" fontId="3" fillId="2" borderId="0" xfId="1" quotePrefix="1"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6" fillId="2" borderId="0" xfId="0" applyFont="1" applyFill="1" applyBorder="1" applyAlignment="1" applyProtection="1">
      <alignment vertical="center" wrapText="1"/>
    </xf>
    <xf numFmtId="0" fontId="0" fillId="2" borderId="0" xfId="0" applyFont="1" applyFill="1" applyBorder="1"/>
    <xf numFmtId="0" fontId="0" fillId="2" borderId="0" xfId="0" applyFill="1" applyBorder="1"/>
    <xf numFmtId="0" fontId="0" fillId="2" borderId="0" xfId="0" applyFont="1" applyFill="1" applyBorder="1" applyAlignment="1">
      <alignment horizontal="left" vertical="center"/>
    </xf>
    <xf numFmtId="0" fontId="0" fillId="2" borderId="0" xfId="0" applyFont="1" applyFill="1" applyBorder="1" applyAlignment="1">
      <alignment horizontal="left" vertical="center" wrapText="1"/>
    </xf>
    <xf numFmtId="0" fontId="18" fillId="2" borderId="0" xfId="0" quotePrefix="1" applyFont="1" applyFill="1" applyBorder="1" applyAlignment="1">
      <alignment horizontal="center" vertical="center" wrapText="1"/>
    </xf>
    <xf numFmtId="0" fontId="19" fillId="2" borderId="0" xfId="0" quotePrefix="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4" fillId="3" borderId="0" xfId="0" applyFont="1" applyFill="1" applyBorder="1" applyAlignment="1">
      <alignment horizontal="center" vertical="center" wrapText="1"/>
    </xf>
    <xf numFmtId="0" fontId="20" fillId="3" borderId="0" xfId="0" quotePrefix="1" applyFont="1" applyFill="1" applyBorder="1" applyAlignment="1">
      <alignment horizontal="center" vertical="center" wrapText="1"/>
    </xf>
    <xf numFmtId="0" fontId="24" fillId="3" borderId="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5" fillId="2" borderId="12" xfId="2" quotePrefix="1" applyFill="1" applyBorder="1" applyAlignment="1">
      <alignment horizontal="center" vertical="center" wrapText="1"/>
    </xf>
    <xf numFmtId="0" fontId="15" fillId="2" borderId="12" xfId="2" applyFill="1" applyBorder="1" applyAlignment="1">
      <alignment horizontal="center" vertical="center" wrapText="1"/>
    </xf>
    <xf numFmtId="0" fontId="15" fillId="2" borderId="13" xfId="2" quotePrefix="1" applyFill="1" applyBorder="1" applyAlignment="1">
      <alignment horizontal="center" vertical="center" wrapText="1"/>
    </xf>
    <xf numFmtId="0" fontId="32" fillId="2" borderId="0" xfId="0" applyFont="1" applyFill="1" applyBorder="1" applyAlignment="1">
      <alignment horizontal="center" vertical="center"/>
    </xf>
    <xf numFmtId="0" fontId="3" fillId="0" borderId="1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0"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17"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5" fillId="2" borderId="12" xfId="2" applyFill="1" applyBorder="1" applyAlignment="1" applyProtection="1">
      <alignment horizontal="center" vertical="center" wrapText="1"/>
    </xf>
    <xf numFmtId="0" fontId="32" fillId="2" borderId="0" xfId="0" applyFont="1" applyFill="1" applyBorder="1" applyAlignment="1" applyProtection="1">
      <alignment horizontal="center" vertical="center"/>
    </xf>
    <xf numFmtId="0" fontId="20" fillId="3" borderId="0" xfId="0" applyFont="1" applyFill="1" applyBorder="1" applyAlignment="1" applyProtection="1">
      <alignment horizontal="center" vertical="center" wrapText="1"/>
    </xf>
    <xf numFmtId="0" fontId="18" fillId="3" borderId="0" xfId="0" quotePrefix="1"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6" fillId="4" borderId="0" xfId="0" applyFont="1" applyFill="1" applyBorder="1" applyAlignment="1">
      <alignment horizontal="center" vertical="center" wrapText="1"/>
    </xf>
    <xf numFmtId="10" fontId="3" fillId="2" borderId="0" xfId="1"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 fontId="3" fillId="2" borderId="0" xfId="0" quotePrefix="1" applyNumberFormat="1" applyFont="1" applyFill="1" applyBorder="1" applyAlignment="1">
      <alignment horizontal="center" vertical="center" wrapText="1"/>
    </xf>
    <xf numFmtId="0" fontId="21" fillId="2" borderId="0" xfId="0" applyFont="1" applyFill="1" applyAlignment="1">
      <alignment horizontal="center" vertical="center" wrapText="1"/>
    </xf>
    <xf numFmtId="9" fontId="3" fillId="2" borderId="0" xfId="0" quotePrefix="1" applyNumberFormat="1" applyFont="1" applyFill="1" applyAlignment="1">
      <alignment horizontal="center" vertical="center" wrapText="1"/>
    </xf>
    <xf numFmtId="49" fontId="33" fillId="5" borderId="16" xfId="0" applyNumberFormat="1" applyFont="1" applyFill="1" applyBorder="1" applyAlignment="1">
      <alignment horizontal="left" vertical="center"/>
    </xf>
    <xf numFmtId="1" fontId="3" fillId="2" borderId="0" xfId="0" applyNumberFormat="1" applyFont="1" applyFill="1" applyBorder="1" applyAlignment="1" applyProtection="1">
      <alignment horizontal="center" vertical="center" wrapText="1"/>
    </xf>
    <xf numFmtId="3" fontId="3" fillId="2" borderId="0" xfId="0" applyNumberFormat="1" applyFont="1" applyFill="1" applyAlignment="1">
      <alignment horizontal="center" vertical="center" wrapText="1"/>
    </xf>
    <xf numFmtId="0" fontId="3" fillId="0" borderId="0" xfId="0" applyFont="1" applyAlignment="1">
      <alignment horizontal="center" vertical="center" wrapText="1"/>
    </xf>
    <xf numFmtId="0" fontId="15" fillId="0" borderId="0" xfId="2"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wrapText="1"/>
      <protection locked="0"/>
    </xf>
    <xf numFmtId="166" fontId="3" fillId="2" borderId="0" xfId="1" applyNumberFormat="1" applyFont="1" applyFill="1" applyBorder="1" applyAlignment="1">
      <alignment horizontal="center" vertical="center" wrapText="1"/>
    </xf>
    <xf numFmtId="166" fontId="3" fillId="2" borderId="0" xfId="0" applyNumberFormat="1" applyFont="1" applyFill="1" applyAlignment="1">
      <alignment horizontal="center" vertical="center" wrapText="1"/>
    </xf>
    <xf numFmtId="166" fontId="3" fillId="2" borderId="0" xfId="0" quotePrefix="1" applyNumberFormat="1" applyFont="1" applyFill="1" applyBorder="1" applyAlignment="1">
      <alignment horizontal="center" vertical="center" wrapText="1"/>
    </xf>
    <xf numFmtId="166" fontId="3" fillId="2" borderId="0" xfId="0" quotePrefix="1" applyNumberFormat="1" applyFont="1" applyFill="1" applyBorder="1" applyAlignment="1" applyProtection="1">
      <alignment horizontal="center" vertical="center" wrapText="1"/>
    </xf>
    <xf numFmtId="166" fontId="3" fillId="2" borderId="0" xfId="1" quotePrefix="1" applyNumberFormat="1" applyFont="1" applyFill="1" applyBorder="1" applyAlignment="1">
      <alignment horizontal="center" vertical="center" wrapText="1"/>
    </xf>
    <xf numFmtId="166" fontId="0" fillId="2" borderId="0" xfId="1" quotePrefix="1" applyNumberFormat="1" applyFont="1" applyFill="1" applyBorder="1" applyAlignment="1">
      <alignment horizontal="center" vertical="center" wrapText="1"/>
    </xf>
    <xf numFmtId="0" fontId="21" fillId="0" borderId="0" xfId="0" applyFont="1" applyAlignment="1">
      <alignment horizontal="right" vertical="center" wrapText="1"/>
    </xf>
    <xf numFmtId="0" fontId="26" fillId="2" borderId="0" xfId="0" applyFont="1" applyFill="1" applyAlignment="1">
      <alignment horizontal="left" vertical="center"/>
    </xf>
    <xf numFmtId="0" fontId="0" fillId="2" borderId="0" xfId="0" applyFill="1" applyAlignment="1">
      <alignment horizontal="center" vertical="center" wrapText="1"/>
    </xf>
    <xf numFmtId="0" fontId="28" fillId="2" borderId="0" xfId="0" applyFont="1" applyFill="1" applyAlignment="1">
      <alignment horizontal="center" vertical="center" wrapText="1"/>
    </xf>
    <xf numFmtId="0" fontId="0" fillId="0" borderId="0" xfId="0" applyFill="1"/>
    <xf numFmtId="0" fontId="21" fillId="2" borderId="0" xfId="0" quotePrefix="1" applyFont="1" applyFill="1" applyAlignment="1">
      <alignment horizontal="center" vertical="center" wrapText="1"/>
    </xf>
    <xf numFmtId="9" fontId="3" fillId="0" borderId="0" xfId="1" applyFont="1" applyFill="1" applyBorder="1" applyAlignment="1" applyProtection="1">
      <alignment horizontal="center" vertical="center" wrapText="1"/>
    </xf>
    <xf numFmtId="0" fontId="18" fillId="3" borderId="0" xfId="0" quotePrefix="1" applyFont="1" applyFill="1" applyBorder="1" applyAlignment="1" applyProtection="1">
      <alignment horizontal="right" vertical="center" wrapText="1"/>
    </xf>
    <xf numFmtId="0" fontId="15" fillId="2" borderId="12" xfId="2" quotePrefix="1" applyFill="1" applyBorder="1" applyAlignment="1" applyProtection="1">
      <alignment horizontal="right" vertical="center" wrapText="1"/>
    </xf>
    <xf numFmtId="0" fontId="15" fillId="2" borderId="13" xfId="2" quotePrefix="1" applyFill="1" applyBorder="1" applyAlignment="1" applyProtection="1">
      <alignment horizontal="right" vertical="center" wrapText="1"/>
    </xf>
    <xf numFmtId="0" fontId="3" fillId="2" borderId="0" xfId="0" quotePrefix="1" applyFont="1" applyFill="1" applyAlignment="1">
      <alignment horizontal="center" vertical="center" wrapText="1"/>
    </xf>
    <xf numFmtId="167" fontId="3" fillId="2" borderId="0" xfId="0" applyNumberFormat="1" applyFont="1" applyFill="1" applyAlignment="1">
      <alignment horizontal="center" vertical="center" wrapText="1"/>
    </xf>
    <xf numFmtId="0" fontId="19" fillId="2" borderId="0" xfId="0" applyFont="1" applyFill="1" applyAlignment="1">
      <alignment horizontal="center" vertical="center" wrapText="1"/>
    </xf>
    <xf numFmtId="166" fontId="3" fillId="2" borderId="0" xfId="0" quotePrefix="1" applyNumberFormat="1" applyFont="1" applyFill="1" applyAlignment="1">
      <alignment horizontal="center" vertical="center" wrapText="1"/>
    </xf>
    <xf numFmtId="0" fontId="0" fillId="2" borderId="0" xfId="0" quotePrefix="1" applyFill="1" applyAlignment="1">
      <alignment horizontal="center"/>
    </xf>
    <xf numFmtId="166" fontId="3" fillId="2" borderId="0" xfId="1" applyNumberFormat="1" applyFont="1" applyFill="1" applyAlignment="1">
      <alignment horizontal="center" vertical="center" wrapText="1"/>
    </xf>
    <xf numFmtId="166" fontId="3" fillId="2" borderId="0" xfId="1" quotePrefix="1" applyNumberFormat="1" applyFont="1" applyFill="1" applyBorder="1" applyAlignment="1" applyProtection="1">
      <alignment horizontal="center" vertical="center" wrapText="1"/>
    </xf>
    <xf numFmtId="166" fontId="29" fillId="2" borderId="0" xfId="1" applyNumberFormat="1"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right" vertical="center" wrapText="1"/>
    </xf>
    <xf numFmtId="0" fontId="1" fillId="2" borderId="0" xfId="0" applyFont="1" applyFill="1" applyAlignment="1">
      <alignment horizontal="center" vertical="center" wrapText="1"/>
    </xf>
    <xf numFmtId="0" fontId="0" fillId="2" borderId="0" xfId="0" applyFill="1" applyAlignment="1" applyProtection="1">
      <alignment horizontal="center" vertical="center" wrapText="1"/>
      <protection locked="0"/>
    </xf>
    <xf numFmtId="0" fontId="15" fillId="0" borderId="0" xfId="2" quotePrefix="1" applyFill="1" applyBorder="1" applyAlignment="1">
      <alignment horizontal="center" vertical="center" wrapText="1"/>
    </xf>
    <xf numFmtId="0" fontId="16" fillId="4" borderId="0" xfId="0" applyFont="1" applyFill="1"/>
    <xf numFmtId="0" fontId="37" fillId="2" borderId="0" xfId="0" applyFont="1" applyFill="1"/>
    <xf numFmtId="0" fontId="3"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protection locked="0"/>
    </xf>
    <xf numFmtId="166" fontId="38" fillId="2" borderId="0" xfId="0" applyNumberFormat="1" applyFont="1" applyFill="1" applyBorder="1" applyAlignment="1" applyProtection="1">
      <alignment horizontal="center" vertical="center" wrapText="1"/>
    </xf>
    <xf numFmtId="0" fontId="0" fillId="2" borderId="0" xfId="0" applyFont="1" applyFill="1"/>
    <xf numFmtId="0" fontId="0" fillId="2" borderId="0" xfId="0" applyFont="1" applyFill="1"/>
    <xf numFmtId="0" fontId="3" fillId="2" borderId="0" xfId="0" applyFont="1" applyFill="1" applyBorder="1" applyAlignment="1">
      <alignment horizontal="center" vertical="center" wrapText="1"/>
    </xf>
    <xf numFmtId="0" fontId="0" fillId="0" borderId="0" xfId="0"/>
    <xf numFmtId="0" fontId="0" fillId="2" borderId="0" xfId="0" applyFont="1" applyFill="1"/>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6" fillId="4" borderId="0" xfId="0" applyFont="1" applyFill="1" applyAlignment="1">
      <alignment horizontal="center"/>
    </xf>
    <xf numFmtId="14" fontId="0" fillId="2" borderId="0" xfId="0" applyNumberFormat="1" applyFill="1"/>
    <xf numFmtId="169" fontId="0" fillId="2" borderId="0" xfId="1" applyNumberFormat="1" applyFont="1" applyFill="1"/>
    <xf numFmtId="14" fontId="0" fillId="2" borderId="0" xfId="0" applyNumberFormat="1" applyFill="1" applyAlignment="1">
      <alignment horizontal="center"/>
    </xf>
    <xf numFmtId="3" fontId="0" fillId="2" borderId="0" xfId="0" applyNumberFormat="1" applyFill="1" applyAlignment="1">
      <alignment horizontal="center"/>
    </xf>
    <xf numFmtId="169" fontId="0" fillId="2" borderId="0" xfId="1" applyNumberFormat="1" applyFont="1" applyFill="1" applyAlignment="1">
      <alignment horizontal="center"/>
    </xf>
    <xf numFmtId="0" fontId="32" fillId="2" borderId="0" xfId="0" applyFont="1" applyFill="1" applyBorder="1" applyAlignment="1">
      <alignment horizontal="right" vertical="center"/>
    </xf>
    <xf numFmtId="3" fontId="23" fillId="2" borderId="0" xfId="0" applyNumberFormat="1" applyFont="1" applyFill="1" applyBorder="1" applyAlignment="1">
      <alignment horizontal="center" vertical="center" wrapText="1"/>
    </xf>
    <xf numFmtId="0" fontId="12" fillId="2" borderId="0" xfId="0" applyFont="1" applyFill="1" applyAlignment="1">
      <alignment horizontal="center" vertical="center"/>
    </xf>
    <xf numFmtId="10" fontId="3" fillId="2" borderId="0" xfId="1" quotePrefix="1" applyNumberFormat="1" applyFont="1" applyFill="1" applyBorder="1" applyAlignment="1" applyProtection="1">
      <alignment horizontal="center" vertical="center" wrapText="1"/>
    </xf>
    <xf numFmtId="0" fontId="39" fillId="2" borderId="0" xfId="0" quotePrefix="1" applyFont="1" applyFill="1" applyAlignment="1">
      <alignment horizontal="center" vertical="center" wrapText="1"/>
    </xf>
    <xf numFmtId="9" fontId="3" fillId="2" borderId="0" xfId="0" applyNumberFormat="1" applyFont="1" applyFill="1" applyAlignment="1">
      <alignment horizontal="center" vertical="center" wrapText="1"/>
    </xf>
    <xf numFmtId="9" fontId="23" fillId="2" borderId="0" xfId="0" applyNumberFormat="1" applyFont="1" applyFill="1" applyBorder="1" applyAlignment="1" applyProtection="1">
      <alignment horizontal="center" vertical="center" wrapText="1"/>
    </xf>
    <xf numFmtId="3" fontId="3" fillId="2" borderId="0" xfId="9" applyNumberFormat="1" applyFont="1" applyFill="1" applyBorder="1" applyAlignment="1" applyProtection="1">
      <alignment horizontal="center" vertical="center" wrapText="1"/>
    </xf>
    <xf numFmtId="4" fontId="3" fillId="2" borderId="0" xfId="0" quotePrefix="1" applyNumberFormat="1" applyFont="1" applyFill="1" applyBorder="1" applyAlignment="1" applyProtection="1">
      <alignment horizontal="center" vertical="center" wrapText="1"/>
    </xf>
    <xf numFmtId="2" fontId="3" fillId="2" borderId="0" xfId="1" applyNumberFormat="1" applyFont="1" applyFill="1" applyBorder="1" applyAlignment="1" applyProtection="1">
      <alignment horizontal="center" vertical="center" wrapText="1"/>
    </xf>
    <xf numFmtId="2" fontId="0" fillId="2" borderId="0" xfId="1" applyNumberFormat="1" applyFont="1" applyFill="1" applyBorder="1" applyAlignment="1" applyProtection="1">
      <alignment horizontal="center" vertical="center" wrapText="1"/>
    </xf>
    <xf numFmtId="167" fontId="3" fillId="2" borderId="0" xfId="0" applyNumberFormat="1" applyFont="1" applyFill="1" applyBorder="1" applyAlignment="1" applyProtection="1">
      <alignment horizontal="center" vertical="center" wrapText="1"/>
    </xf>
    <xf numFmtId="0" fontId="31" fillId="2" borderId="0" xfId="0" applyFont="1" applyFill="1" applyBorder="1" applyAlignment="1">
      <alignment vertical="center"/>
    </xf>
    <xf numFmtId="17" fontId="11" fillId="0" borderId="0" xfId="0" applyNumberFormat="1" applyFont="1" applyAlignment="1">
      <alignment horizontal="center"/>
    </xf>
    <xf numFmtId="0" fontId="2" fillId="2" borderId="0" xfId="0" applyFont="1" applyFill="1" applyAlignment="1">
      <alignment horizontal="right"/>
    </xf>
    <xf numFmtId="0" fontId="7" fillId="2" borderId="0" xfId="0" applyFont="1" applyFill="1" applyBorder="1" applyAlignment="1">
      <alignment horizontal="center"/>
    </xf>
    <xf numFmtId="0" fontId="0" fillId="2" borderId="0" xfId="0" applyFont="1" applyFill="1" applyAlignment="1"/>
    <xf numFmtId="0" fontId="15" fillId="3" borderId="0" xfId="2" applyFill="1" applyBorder="1" applyAlignment="1">
      <alignment horizontal="center"/>
    </xf>
    <xf numFmtId="0" fontId="15" fillId="3" borderId="0" xfId="2" applyFill="1" applyAlignment="1"/>
    <xf numFmtId="0" fontId="40"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cellXfs>
  <cellStyles count="10">
    <cellStyle name="Comma 2" xfId="3" xr:uid="{00000000-0005-0000-0000-000000000000}"/>
    <cellStyle name="Komma" xfId="9" builtinId="3"/>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9000000}"/>
  </cellStyles>
  <dxfs count="0"/>
  <tableStyles count="0" defaultTableStyle="TableStyleMedium2" defaultPivotStyle="PivotStyleLight16"/>
  <colors>
    <mruColors>
      <color rgb="FF243386"/>
      <color rgb="FFFFFF99"/>
      <color rgb="FFBC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8.xml"/><Relationship Id="rId21" Type="http://schemas.openxmlformats.org/officeDocument/2006/relationships/customXml" Target="../customXml/item12.xml"/><Relationship Id="rId42" Type="http://schemas.openxmlformats.org/officeDocument/2006/relationships/customXml" Target="../customXml/item33.xml"/><Relationship Id="rId63" Type="http://schemas.openxmlformats.org/officeDocument/2006/relationships/customXml" Target="../customXml/item54.xml"/><Relationship Id="rId84" Type="http://schemas.openxmlformats.org/officeDocument/2006/relationships/customXml" Target="../customXml/item75.xml"/><Relationship Id="rId138" Type="http://schemas.openxmlformats.org/officeDocument/2006/relationships/customXml" Target="../customXml/item129.xml"/><Relationship Id="rId159" Type="http://schemas.openxmlformats.org/officeDocument/2006/relationships/customXml" Target="../customXml/item150.xml"/><Relationship Id="rId170" Type="http://schemas.openxmlformats.org/officeDocument/2006/relationships/customXml" Target="../customXml/item161.xml"/><Relationship Id="rId191" Type="http://schemas.openxmlformats.org/officeDocument/2006/relationships/customXml" Target="../customXml/item182.xml"/><Relationship Id="rId205" Type="http://schemas.openxmlformats.org/officeDocument/2006/relationships/customXml" Target="../customXml/item196.xml"/><Relationship Id="rId226" Type="http://schemas.openxmlformats.org/officeDocument/2006/relationships/customXml" Target="../customXml/item217.xml"/><Relationship Id="rId247" Type="http://schemas.openxmlformats.org/officeDocument/2006/relationships/customXml" Target="../customXml/item238.xml"/><Relationship Id="rId107" Type="http://schemas.openxmlformats.org/officeDocument/2006/relationships/customXml" Target="../customXml/item98.xml"/><Relationship Id="rId268" Type="http://schemas.openxmlformats.org/officeDocument/2006/relationships/customXml" Target="../customXml/item259.xml"/><Relationship Id="rId11" Type="http://schemas.openxmlformats.org/officeDocument/2006/relationships/customXml" Target="../customXml/item2.xml"/><Relationship Id="rId32" Type="http://schemas.openxmlformats.org/officeDocument/2006/relationships/customXml" Target="../customXml/item23.xml"/><Relationship Id="rId53" Type="http://schemas.openxmlformats.org/officeDocument/2006/relationships/customXml" Target="../customXml/item44.xml"/><Relationship Id="rId74" Type="http://schemas.openxmlformats.org/officeDocument/2006/relationships/customXml" Target="../customXml/item65.xml"/><Relationship Id="rId128" Type="http://schemas.openxmlformats.org/officeDocument/2006/relationships/customXml" Target="../customXml/item119.xml"/><Relationship Id="rId149" Type="http://schemas.openxmlformats.org/officeDocument/2006/relationships/customXml" Target="../customXml/item140.xml"/><Relationship Id="rId5" Type="http://schemas.openxmlformats.org/officeDocument/2006/relationships/worksheet" Target="worksheets/sheet5.xml"/><Relationship Id="rId95" Type="http://schemas.openxmlformats.org/officeDocument/2006/relationships/customXml" Target="../customXml/item86.xml"/><Relationship Id="rId160" Type="http://schemas.openxmlformats.org/officeDocument/2006/relationships/customXml" Target="../customXml/item151.xml"/><Relationship Id="rId181" Type="http://schemas.openxmlformats.org/officeDocument/2006/relationships/customXml" Target="../customXml/item172.xml"/><Relationship Id="rId216" Type="http://schemas.openxmlformats.org/officeDocument/2006/relationships/customXml" Target="../customXml/item207.xml"/><Relationship Id="rId237" Type="http://schemas.openxmlformats.org/officeDocument/2006/relationships/customXml" Target="../customXml/item228.xml"/><Relationship Id="rId258" Type="http://schemas.openxmlformats.org/officeDocument/2006/relationships/customXml" Target="../customXml/item249.xml"/><Relationship Id="rId22" Type="http://schemas.openxmlformats.org/officeDocument/2006/relationships/customXml" Target="../customXml/item13.xml"/><Relationship Id="rId43" Type="http://schemas.openxmlformats.org/officeDocument/2006/relationships/customXml" Target="../customXml/item34.xml"/><Relationship Id="rId64" Type="http://schemas.openxmlformats.org/officeDocument/2006/relationships/customXml" Target="../customXml/item55.xml"/><Relationship Id="rId118" Type="http://schemas.openxmlformats.org/officeDocument/2006/relationships/customXml" Target="../customXml/item109.xml"/><Relationship Id="rId139" Type="http://schemas.openxmlformats.org/officeDocument/2006/relationships/customXml" Target="../customXml/item130.xml"/><Relationship Id="rId85" Type="http://schemas.openxmlformats.org/officeDocument/2006/relationships/customXml" Target="../customXml/item76.xml"/><Relationship Id="rId150" Type="http://schemas.openxmlformats.org/officeDocument/2006/relationships/customXml" Target="../customXml/item141.xml"/><Relationship Id="rId171" Type="http://schemas.openxmlformats.org/officeDocument/2006/relationships/customXml" Target="../customXml/item162.xml"/><Relationship Id="rId192" Type="http://schemas.openxmlformats.org/officeDocument/2006/relationships/customXml" Target="../customXml/item183.xml"/><Relationship Id="rId206" Type="http://schemas.openxmlformats.org/officeDocument/2006/relationships/customXml" Target="../customXml/item197.xml"/><Relationship Id="rId227" Type="http://schemas.openxmlformats.org/officeDocument/2006/relationships/customXml" Target="../customXml/item218.xml"/><Relationship Id="rId248" Type="http://schemas.openxmlformats.org/officeDocument/2006/relationships/customXml" Target="../customXml/item239.xml"/><Relationship Id="rId269" Type="http://schemas.openxmlformats.org/officeDocument/2006/relationships/customXml" Target="../customXml/item260.xml"/><Relationship Id="rId12" Type="http://schemas.openxmlformats.org/officeDocument/2006/relationships/customXml" Target="../customXml/item3.xml"/><Relationship Id="rId33" Type="http://schemas.openxmlformats.org/officeDocument/2006/relationships/customXml" Target="../customXml/item24.xml"/><Relationship Id="rId108" Type="http://schemas.openxmlformats.org/officeDocument/2006/relationships/customXml" Target="../customXml/item99.xml"/><Relationship Id="rId129" Type="http://schemas.openxmlformats.org/officeDocument/2006/relationships/customXml" Target="../customXml/item120.xml"/><Relationship Id="rId54" Type="http://schemas.openxmlformats.org/officeDocument/2006/relationships/customXml" Target="../customXml/item45.xml"/><Relationship Id="rId75" Type="http://schemas.openxmlformats.org/officeDocument/2006/relationships/customXml" Target="../customXml/item66.xml"/><Relationship Id="rId96" Type="http://schemas.openxmlformats.org/officeDocument/2006/relationships/customXml" Target="../customXml/item87.xml"/><Relationship Id="rId140" Type="http://schemas.openxmlformats.org/officeDocument/2006/relationships/customXml" Target="../customXml/item131.xml"/><Relationship Id="rId161" Type="http://schemas.openxmlformats.org/officeDocument/2006/relationships/customXml" Target="../customXml/item152.xml"/><Relationship Id="rId182" Type="http://schemas.openxmlformats.org/officeDocument/2006/relationships/customXml" Target="../customXml/item173.xml"/><Relationship Id="rId217" Type="http://schemas.openxmlformats.org/officeDocument/2006/relationships/customXml" Target="../customXml/item208.xml"/><Relationship Id="rId6" Type="http://schemas.openxmlformats.org/officeDocument/2006/relationships/theme" Target="theme/theme1.xml"/><Relationship Id="rId238" Type="http://schemas.openxmlformats.org/officeDocument/2006/relationships/customXml" Target="../customXml/item229.xml"/><Relationship Id="rId259" Type="http://schemas.openxmlformats.org/officeDocument/2006/relationships/customXml" Target="../customXml/item250.xml"/><Relationship Id="rId23" Type="http://schemas.openxmlformats.org/officeDocument/2006/relationships/customXml" Target="../customXml/item14.xml"/><Relationship Id="rId119" Type="http://schemas.openxmlformats.org/officeDocument/2006/relationships/customXml" Target="../customXml/item110.xml"/><Relationship Id="rId270" Type="http://schemas.openxmlformats.org/officeDocument/2006/relationships/customXml" Target="../customXml/item261.xml"/><Relationship Id="rId44" Type="http://schemas.openxmlformats.org/officeDocument/2006/relationships/customXml" Target="../customXml/item35.xml"/><Relationship Id="rId60" Type="http://schemas.openxmlformats.org/officeDocument/2006/relationships/customXml" Target="../customXml/item51.xml"/><Relationship Id="rId65" Type="http://schemas.openxmlformats.org/officeDocument/2006/relationships/customXml" Target="../customXml/item56.xml"/><Relationship Id="rId81" Type="http://schemas.openxmlformats.org/officeDocument/2006/relationships/customXml" Target="../customXml/item72.xml"/><Relationship Id="rId86" Type="http://schemas.openxmlformats.org/officeDocument/2006/relationships/customXml" Target="../customXml/item77.xml"/><Relationship Id="rId130" Type="http://schemas.openxmlformats.org/officeDocument/2006/relationships/customXml" Target="../customXml/item121.xml"/><Relationship Id="rId135" Type="http://schemas.openxmlformats.org/officeDocument/2006/relationships/customXml" Target="../customXml/item126.xml"/><Relationship Id="rId151" Type="http://schemas.openxmlformats.org/officeDocument/2006/relationships/customXml" Target="../customXml/item142.xml"/><Relationship Id="rId156" Type="http://schemas.openxmlformats.org/officeDocument/2006/relationships/customXml" Target="../customXml/item147.xml"/><Relationship Id="rId177" Type="http://schemas.openxmlformats.org/officeDocument/2006/relationships/customXml" Target="../customXml/item168.xml"/><Relationship Id="rId198" Type="http://schemas.openxmlformats.org/officeDocument/2006/relationships/customXml" Target="../customXml/item189.xml"/><Relationship Id="rId172" Type="http://schemas.openxmlformats.org/officeDocument/2006/relationships/customXml" Target="../customXml/item163.xml"/><Relationship Id="rId193" Type="http://schemas.openxmlformats.org/officeDocument/2006/relationships/customXml" Target="../customXml/item184.xml"/><Relationship Id="rId202" Type="http://schemas.openxmlformats.org/officeDocument/2006/relationships/customXml" Target="../customXml/item193.xml"/><Relationship Id="rId207" Type="http://schemas.openxmlformats.org/officeDocument/2006/relationships/customXml" Target="../customXml/item198.xml"/><Relationship Id="rId223" Type="http://schemas.openxmlformats.org/officeDocument/2006/relationships/customXml" Target="../customXml/item214.xml"/><Relationship Id="rId228" Type="http://schemas.openxmlformats.org/officeDocument/2006/relationships/customXml" Target="../customXml/item219.xml"/><Relationship Id="rId244" Type="http://schemas.openxmlformats.org/officeDocument/2006/relationships/customXml" Target="../customXml/item235.xml"/><Relationship Id="rId249" Type="http://schemas.openxmlformats.org/officeDocument/2006/relationships/customXml" Target="../customXml/item240.xml"/><Relationship Id="rId13" Type="http://schemas.openxmlformats.org/officeDocument/2006/relationships/customXml" Target="../customXml/item4.xml"/><Relationship Id="rId18" Type="http://schemas.openxmlformats.org/officeDocument/2006/relationships/customXml" Target="../customXml/item9.xml"/><Relationship Id="rId39" Type="http://schemas.openxmlformats.org/officeDocument/2006/relationships/customXml" Target="../customXml/item30.xml"/><Relationship Id="rId109" Type="http://schemas.openxmlformats.org/officeDocument/2006/relationships/customXml" Target="../customXml/item100.xml"/><Relationship Id="rId260" Type="http://schemas.openxmlformats.org/officeDocument/2006/relationships/customXml" Target="../customXml/item251.xml"/><Relationship Id="rId265" Type="http://schemas.openxmlformats.org/officeDocument/2006/relationships/customXml" Target="../customXml/item256.xml"/><Relationship Id="rId34" Type="http://schemas.openxmlformats.org/officeDocument/2006/relationships/customXml" Target="../customXml/item25.xml"/><Relationship Id="rId50" Type="http://schemas.openxmlformats.org/officeDocument/2006/relationships/customXml" Target="../customXml/item41.xml"/><Relationship Id="rId55" Type="http://schemas.openxmlformats.org/officeDocument/2006/relationships/customXml" Target="../customXml/item46.xml"/><Relationship Id="rId76" Type="http://schemas.openxmlformats.org/officeDocument/2006/relationships/customXml" Target="../customXml/item67.xml"/><Relationship Id="rId97" Type="http://schemas.openxmlformats.org/officeDocument/2006/relationships/customXml" Target="../customXml/item88.xml"/><Relationship Id="rId104" Type="http://schemas.openxmlformats.org/officeDocument/2006/relationships/customXml" Target="../customXml/item95.xml"/><Relationship Id="rId120" Type="http://schemas.openxmlformats.org/officeDocument/2006/relationships/customXml" Target="../customXml/item111.xml"/><Relationship Id="rId125" Type="http://schemas.openxmlformats.org/officeDocument/2006/relationships/customXml" Target="../customXml/item116.xml"/><Relationship Id="rId141" Type="http://schemas.openxmlformats.org/officeDocument/2006/relationships/customXml" Target="../customXml/item132.xml"/><Relationship Id="rId146" Type="http://schemas.openxmlformats.org/officeDocument/2006/relationships/customXml" Target="../customXml/item137.xml"/><Relationship Id="rId167" Type="http://schemas.openxmlformats.org/officeDocument/2006/relationships/customXml" Target="../customXml/item158.xml"/><Relationship Id="rId188" Type="http://schemas.openxmlformats.org/officeDocument/2006/relationships/customXml" Target="../customXml/item179.xml"/><Relationship Id="rId7" Type="http://schemas.openxmlformats.org/officeDocument/2006/relationships/styles" Target="styles.xml"/><Relationship Id="rId71" Type="http://schemas.openxmlformats.org/officeDocument/2006/relationships/customXml" Target="../customXml/item62.xml"/><Relationship Id="rId92" Type="http://schemas.openxmlformats.org/officeDocument/2006/relationships/customXml" Target="../customXml/item83.xml"/><Relationship Id="rId162" Type="http://schemas.openxmlformats.org/officeDocument/2006/relationships/customXml" Target="../customXml/item153.xml"/><Relationship Id="rId183" Type="http://schemas.openxmlformats.org/officeDocument/2006/relationships/customXml" Target="../customXml/item174.xml"/><Relationship Id="rId213" Type="http://schemas.openxmlformats.org/officeDocument/2006/relationships/customXml" Target="../customXml/item204.xml"/><Relationship Id="rId218" Type="http://schemas.openxmlformats.org/officeDocument/2006/relationships/customXml" Target="../customXml/item209.xml"/><Relationship Id="rId234" Type="http://schemas.openxmlformats.org/officeDocument/2006/relationships/customXml" Target="../customXml/item225.xml"/><Relationship Id="rId239" Type="http://schemas.openxmlformats.org/officeDocument/2006/relationships/customXml" Target="../customXml/item230.xml"/><Relationship Id="rId2" Type="http://schemas.openxmlformats.org/officeDocument/2006/relationships/worksheet" Target="worksheets/sheet2.xml"/><Relationship Id="rId29" Type="http://schemas.openxmlformats.org/officeDocument/2006/relationships/customXml" Target="../customXml/item20.xml"/><Relationship Id="rId250" Type="http://schemas.openxmlformats.org/officeDocument/2006/relationships/customXml" Target="../customXml/item241.xml"/><Relationship Id="rId255" Type="http://schemas.openxmlformats.org/officeDocument/2006/relationships/customXml" Target="../customXml/item246.xml"/><Relationship Id="rId271" Type="http://schemas.openxmlformats.org/officeDocument/2006/relationships/customXml" Target="../customXml/item262.xml"/><Relationship Id="rId24" Type="http://schemas.openxmlformats.org/officeDocument/2006/relationships/customXml" Target="../customXml/item15.xml"/><Relationship Id="rId40" Type="http://schemas.openxmlformats.org/officeDocument/2006/relationships/customXml" Target="../customXml/item31.xml"/><Relationship Id="rId45" Type="http://schemas.openxmlformats.org/officeDocument/2006/relationships/customXml" Target="../customXml/item36.xml"/><Relationship Id="rId66" Type="http://schemas.openxmlformats.org/officeDocument/2006/relationships/customXml" Target="../customXml/item57.xml"/><Relationship Id="rId87" Type="http://schemas.openxmlformats.org/officeDocument/2006/relationships/customXml" Target="../customXml/item78.xml"/><Relationship Id="rId110" Type="http://schemas.openxmlformats.org/officeDocument/2006/relationships/customXml" Target="../customXml/item101.xml"/><Relationship Id="rId115" Type="http://schemas.openxmlformats.org/officeDocument/2006/relationships/customXml" Target="../customXml/item106.xml"/><Relationship Id="rId131" Type="http://schemas.openxmlformats.org/officeDocument/2006/relationships/customXml" Target="../customXml/item122.xml"/><Relationship Id="rId136" Type="http://schemas.openxmlformats.org/officeDocument/2006/relationships/customXml" Target="../customXml/item127.xml"/><Relationship Id="rId157" Type="http://schemas.openxmlformats.org/officeDocument/2006/relationships/customXml" Target="../customXml/item148.xml"/><Relationship Id="rId178" Type="http://schemas.openxmlformats.org/officeDocument/2006/relationships/customXml" Target="../customXml/item169.xml"/><Relationship Id="rId61" Type="http://schemas.openxmlformats.org/officeDocument/2006/relationships/customXml" Target="../customXml/item52.xml"/><Relationship Id="rId82" Type="http://schemas.openxmlformats.org/officeDocument/2006/relationships/customXml" Target="../customXml/item73.xml"/><Relationship Id="rId152" Type="http://schemas.openxmlformats.org/officeDocument/2006/relationships/customXml" Target="../customXml/item143.xml"/><Relationship Id="rId173" Type="http://schemas.openxmlformats.org/officeDocument/2006/relationships/customXml" Target="../customXml/item164.xml"/><Relationship Id="rId194" Type="http://schemas.openxmlformats.org/officeDocument/2006/relationships/customXml" Target="../customXml/item185.xml"/><Relationship Id="rId199" Type="http://schemas.openxmlformats.org/officeDocument/2006/relationships/customXml" Target="../customXml/item190.xml"/><Relationship Id="rId203" Type="http://schemas.openxmlformats.org/officeDocument/2006/relationships/customXml" Target="../customXml/item194.xml"/><Relationship Id="rId208" Type="http://schemas.openxmlformats.org/officeDocument/2006/relationships/customXml" Target="../customXml/item199.xml"/><Relationship Id="rId229" Type="http://schemas.openxmlformats.org/officeDocument/2006/relationships/customXml" Target="../customXml/item220.xml"/><Relationship Id="rId19" Type="http://schemas.openxmlformats.org/officeDocument/2006/relationships/customXml" Target="../customXml/item10.xml"/><Relationship Id="rId224" Type="http://schemas.openxmlformats.org/officeDocument/2006/relationships/customXml" Target="../customXml/item215.xml"/><Relationship Id="rId240" Type="http://schemas.openxmlformats.org/officeDocument/2006/relationships/customXml" Target="../customXml/item231.xml"/><Relationship Id="rId245" Type="http://schemas.openxmlformats.org/officeDocument/2006/relationships/customXml" Target="../customXml/item236.xml"/><Relationship Id="rId261" Type="http://schemas.openxmlformats.org/officeDocument/2006/relationships/customXml" Target="../customXml/item252.xml"/><Relationship Id="rId266" Type="http://schemas.openxmlformats.org/officeDocument/2006/relationships/customXml" Target="../customXml/item257.xml"/><Relationship Id="rId14" Type="http://schemas.openxmlformats.org/officeDocument/2006/relationships/customXml" Target="../customXml/item5.xml"/><Relationship Id="rId30" Type="http://schemas.openxmlformats.org/officeDocument/2006/relationships/customXml" Target="../customXml/item21.xml"/><Relationship Id="rId35" Type="http://schemas.openxmlformats.org/officeDocument/2006/relationships/customXml" Target="../customXml/item26.xml"/><Relationship Id="rId56" Type="http://schemas.openxmlformats.org/officeDocument/2006/relationships/customXml" Target="../customXml/item47.xml"/><Relationship Id="rId77" Type="http://schemas.openxmlformats.org/officeDocument/2006/relationships/customXml" Target="../customXml/item68.xml"/><Relationship Id="rId100" Type="http://schemas.openxmlformats.org/officeDocument/2006/relationships/customXml" Target="../customXml/item91.xml"/><Relationship Id="rId105" Type="http://schemas.openxmlformats.org/officeDocument/2006/relationships/customXml" Target="../customXml/item96.xml"/><Relationship Id="rId126" Type="http://schemas.openxmlformats.org/officeDocument/2006/relationships/customXml" Target="../customXml/item117.xml"/><Relationship Id="rId147" Type="http://schemas.openxmlformats.org/officeDocument/2006/relationships/customXml" Target="../customXml/item138.xml"/><Relationship Id="rId168" Type="http://schemas.openxmlformats.org/officeDocument/2006/relationships/customXml" Target="../customXml/item159.xml"/><Relationship Id="rId8" Type="http://schemas.openxmlformats.org/officeDocument/2006/relationships/sharedStrings" Target="sharedStrings.xml"/><Relationship Id="rId51" Type="http://schemas.openxmlformats.org/officeDocument/2006/relationships/customXml" Target="../customXml/item42.xml"/><Relationship Id="rId72" Type="http://schemas.openxmlformats.org/officeDocument/2006/relationships/customXml" Target="../customXml/item63.xml"/><Relationship Id="rId93" Type="http://schemas.openxmlformats.org/officeDocument/2006/relationships/customXml" Target="../customXml/item84.xml"/><Relationship Id="rId98" Type="http://schemas.openxmlformats.org/officeDocument/2006/relationships/customXml" Target="../customXml/item89.xml"/><Relationship Id="rId121" Type="http://schemas.openxmlformats.org/officeDocument/2006/relationships/customXml" Target="../customXml/item112.xml"/><Relationship Id="rId142" Type="http://schemas.openxmlformats.org/officeDocument/2006/relationships/customXml" Target="../customXml/item133.xml"/><Relationship Id="rId163" Type="http://schemas.openxmlformats.org/officeDocument/2006/relationships/customXml" Target="../customXml/item154.xml"/><Relationship Id="rId184" Type="http://schemas.openxmlformats.org/officeDocument/2006/relationships/customXml" Target="../customXml/item175.xml"/><Relationship Id="rId189" Type="http://schemas.openxmlformats.org/officeDocument/2006/relationships/customXml" Target="../customXml/item180.xml"/><Relationship Id="rId219" Type="http://schemas.openxmlformats.org/officeDocument/2006/relationships/customXml" Target="../customXml/item210.xml"/><Relationship Id="rId3" Type="http://schemas.openxmlformats.org/officeDocument/2006/relationships/worksheet" Target="worksheets/sheet3.xml"/><Relationship Id="rId214" Type="http://schemas.openxmlformats.org/officeDocument/2006/relationships/customXml" Target="../customXml/item205.xml"/><Relationship Id="rId230" Type="http://schemas.openxmlformats.org/officeDocument/2006/relationships/customXml" Target="../customXml/item221.xml"/><Relationship Id="rId235" Type="http://schemas.openxmlformats.org/officeDocument/2006/relationships/customXml" Target="../customXml/item226.xml"/><Relationship Id="rId251" Type="http://schemas.openxmlformats.org/officeDocument/2006/relationships/customXml" Target="../customXml/item242.xml"/><Relationship Id="rId256" Type="http://schemas.openxmlformats.org/officeDocument/2006/relationships/customXml" Target="../customXml/item247.xml"/><Relationship Id="rId25" Type="http://schemas.openxmlformats.org/officeDocument/2006/relationships/customXml" Target="../customXml/item16.xml"/><Relationship Id="rId46" Type="http://schemas.openxmlformats.org/officeDocument/2006/relationships/customXml" Target="../customXml/item37.xml"/><Relationship Id="rId67" Type="http://schemas.openxmlformats.org/officeDocument/2006/relationships/customXml" Target="../customXml/item58.xml"/><Relationship Id="rId116" Type="http://schemas.openxmlformats.org/officeDocument/2006/relationships/customXml" Target="../customXml/item107.xml"/><Relationship Id="rId137" Type="http://schemas.openxmlformats.org/officeDocument/2006/relationships/customXml" Target="../customXml/item128.xml"/><Relationship Id="rId158" Type="http://schemas.openxmlformats.org/officeDocument/2006/relationships/customXml" Target="../customXml/item149.xml"/><Relationship Id="rId20" Type="http://schemas.openxmlformats.org/officeDocument/2006/relationships/customXml" Target="../customXml/item11.xml"/><Relationship Id="rId41" Type="http://schemas.openxmlformats.org/officeDocument/2006/relationships/customXml" Target="../customXml/item32.xml"/><Relationship Id="rId62" Type="http://schemas.openxmlformats.org/officeDocument/2006/relationships/customXml" Target="../customXml/item53.xml"/><Relationship Id="rId83" Type="http://schemas.openxmlformats.org/officeDocument/2006/relationships/customXml" Target="../customXml/item74.xml"/><Relationship Id="rId88" Type="http://schemas.openxmlformats.org/officeDocument/2006/relationships/customXml" Target="../customXml/item79.xml"/><Relationship Id="rId111" Type="http://schemas.openxmlformats.org/officeDocument/2006/relationships/customXml" Target="../customXml/item102.xml"/><Relationship Id="rId132" Type="http://schemas.openxmlformats.org/officeDocument/2006/relationships/customXml" Target="../customXml/item123.xml"/><Relationship Id="rId153" Type="http://schemas.openxmlformats.org/officeDocument/2006/relationships/customXml" Target="../customXml/item144.xml"/><Relationship Id="rId174" Type="http://schemas.openxmlformats.org/officeDocument/2006/relationships/customXml" Target="../customXml/item165.xml"/><Relationship Id="rId179" Type="http://schemas.openxmlformats.org/officeDocument/2006/relationships/customXml" Target="../customXml/item170.xml"/><Relationship Id="rId195" Type="http://schemas.openxmlformats.org/officeDocument/2006/relationships/customXml" Target="../customXml/item186.xml"/><Relationship Id="rId209" Type="http://schemas.openxmlformats.org/officeDocument/2006/relationships/customXml" Target="../customXml/item200.xml"/><Relationship Id="rId190" Type="http://schemas.openxmlformats.org/officeDocument/2006/relationships/customXml" Target="../customXml/item181.xml"/><Relationship Id="rId204" Type="http://schemas.openxmlformats.org/officeDocument/2006/relationships/customXml" Target="../customXml/item195.xml"/><Relationship Id="rId220" Type="http://schemas.openxmlformats.org/officeDocument/2006/relationships/customXml" Target="../customXml/item211.xml"/><Relationship Id="rId225" Type="http://schemas.openxmlformats.org/officeDocument/2006/relationships/customXml" Target="../customXml/item216.xml"/><Relationship Id="rId241" Type="http://schemas.openxmlformats.org/officeDocument/2006/relationships/customXml" Target="../customXml/item232.xml"/><Relationship Id="rId246" Type="http://schemas.openxmlformats.org/officeDocument/2006/relationships/customXml" Target="../customXml/item237.xml"/><Relationship Id="rId267" Type="http://schemas.openxmlformats.org/officeDocument/2006/relationships/customXml" Target="../customXml/item258.xml"/><Relationship Id="rId15" Type="http://schemas.openxmlformats.org/officeDocument/2006/relationships/customXml" Target="../customXml/item6.xml"/><Relationship Id="rId36" Type="http://schemas.openxmlformats.org/officeDocument/2006/relationships/customXml" Target="../customXml/item27.xml"/><Relationship Id="rId57" Type="http://schemas.openxmlformats.org/officeDocument/2006/relationships/customXml" Target="../customXml/item48.xml"/><Relationship Id="rId106" Type="http://schemas.openxmlformats.org/officeDocument/2006/relationships/customXml" Target="../customXml/item97.xml"/><Relationship Id="rId127" Type="http://schemas.openxmlformats.org/officeDocument/2006/relationships/customXml" Target="../customXml/item118.xml"/><Relationship Id="rId262" Type="http://schemas.openxmlformats.org/officeDocument/2006/relationships/customXml" Target="../customXml/item253.xml"/><Relationship Id="rId10" Type="http://schemas.openxmlformats.org/officeDocument/2006/relationships/customXml" Target="../customXml/item1.xml"/><Relationship Id="rId31" Type="http://schemas.openxmlformats.org/officeDocument/2006/relationships/customXml" Target="../customXml/item22.xml"/><Relationship Id="rId52" Type="http://schemas.openxmlformats.org/officeDocument/2006/relationships/customXml" Target="../customXml/item43.xml"/><Relationship Id="rId73" Type="http://schemas.openxmlformats.org/officeDocument/2006/relationships/customXml" Target="../customXml/item64.xml"/><Relationship Id="rId78" Type="http://schemas.openxmlformats.org/officeDocument/2006/relationships/customXml" Target="../customXml/item69.xml"/><Relationship Id="rId94" Type="http://schemas.openxmlformats.org/officeDocument/2006/relationships/customXml" Target="../customXml/item85.xml"/><Relationship Id="rId99" Type="http://schemas.openxmlformats.org/officeDocument/2006/relationships/customXml" Target="../customXml/item90.xml"/><Relationship Id="rId101" Type="http://schemas.openxmlformats.org/officeDocument/2006/relationships/customXml" Target="../customXml/item92.xml"/><Relationship Id="rId122" Type="http://schemas.openxmlformats.org/officeDocument/2006/relationships/customXml" Target="../customXml/item113.xml"/><Relationship Id="rId143" Type="http://schemas.openxmlformats.org/officeDocument/2006/relationships/customXml" Target="../customXml/item134.xml"/><Relationship Id="rId148" Type="http://schemas.openxmlformats.org/officeDocument/2006/relationships/customXml" Target="../customXml/item139.xml"/><Relationship Id="rId164" Type="http://schemas.openxmlformats.org/officeDocument/2006/relationships/customXml" Target="../customXml/item155.xml"/><Relationship Id="rId169" Type="http://schemas.openxmlformats.org/officeDocument/2006/relationships/customXml" Target="../customXml/item160.xml"/><Relationship Id="rId185" Type="http://schemas.openxmlformats.org/officeDocument/2006/relationships/customXml" Target="../customXml/item176.xml"/><Relationship Id="rId4" Type="http://schemas.openxmlformats.org/officeDocument/2006/relationships/worksheet" Target="worksheets/sheet4.xml"/><Relationship Id="rId9" Type="http://schemas.openxmlformats.org/officeDocument/2006/relationships/calcChain" Target="calcChain.xml"/><Relationship Id="rId180" Type="http://schemas.openxmlformats.org/officeDocument/2006/relationships/customXml" Target="../customXml/item171.xml"/><Relationship Id="rId210" Type="http://schemas.openxmlformats.org/officeDocument/2006/relationships/customXml" Target="../customXml/item201.xml"/><Relationship Id="rId215" Type="http://schemas.openxmlformats.org/officeDocument/2006/relationships/customXml" Target="../customXml/item206.xml"/><Relationship Id="rId236" Type="http://schemas.openxmlformats.org/officeDocument/2006/relationships/customXml" Target="../customXml/item227.xml"/><Relationship Id="rId257" Type="http://schemas.openxmlformats.org/officeDocument/2006/relationships/customXml" Target="../customXml/item248.xml"/><Relationship Id="rId26" Type="http://schemas.openxmlformats.org/officeDocument/2006/relationships/customXml" Target="../customXml/item17.xml"/><Relationship Id="rId231" Type="http://schemas.openxmlformats.org/officeDocument/2006/relationships/customXml" Target="../customXml/item222.xml"/><Relationship Id="rId252" Type="http://schemas.openxmlformats.org/officeDocument/2006/relationships/customXml" Target="../customXml/item243.xml"/><Relationship Id="rId47" Type="http://schemas.openxmlformats.org/officeDocument/2006/relationships/customXml" Target="../customXml/item38.xml"/><Relationship Id="rId68" Type="http://schemas.openxmlformats.org/officeDocument/2006/relationships/customXml" Target="../customXml/item59.xml"/><Relationship Id="rId89" Type="http://schemas.openxmlformats.org/officeDocument/2006/relationships/customXml" Target="../customXml/item80.xml"/><Relationship Id="rId112" Type="http://schemas.openxmlformats.org/officeDocument/2006/relationships/customXml" Target="../customXml/item103.xml"/><Relationship Id="rId133" Type="http://schemas.openxmlformats.org/officeDocument/2006/relationships/customXml" Target="../customXml/item124.xml"/><Relationship Id="rId154" Type="http://schemas.openxmlformats.org/officeDocument/2006/relationships/customXml" Target="../customXml/item145.xml"/><Relationship Id="rId175" Type="http://schemas.openxmlformats.org/officeDocument/2006/relationships/customXml" Target="../customXml/item166.xml"/><Relationship Id="rId196" Type="http://schemas.openxmlformats.org/officeDocument/2006/relationships/customXml" Target="../customXml/item187.xml"/><Relationship Id="rId200" Type="http://schemas.openxmlformats.org/officeDocument/2006/relationships/customXml" Target="../customXml/item191.xml"/><Relationship Id="rId16" Type="http://schemas.openxmlformats.org/officeDocument/2006/relationships/customXml" Target="../customXml/item7.xml"/><Relationship Id="rId221" Type="http://schemas.openxmlformats.org/officeDocument/2006/relationships/customXml" Target="../customXml/item212.xml"/><Relationship Id="rId242" Type="http://schemas.openxmlformats.org/officeDocument/2006/relationships/customXml" Target="../customXml/item233.xml"/><Relationship Id="rId263" Type="http://schemas.openxmlformats.org/officeDocument/2006/relationships/customXml" Target="../customXml/item254.xml"/><Relationship Id="rId37" Type="http://schemas.openxmlformats.org/officeDocument/2006/relationships/customXml" Target="../customXml/item28.xml"/><Relationship Id="rId58" Type="http://schemas.openxmlformats.org/officeDocument/2006/relationships/customXml" Target="../customXml/item49.xml"/><Relationship Id="rId79" Type="http://schemas.openxmlformats.org/officeDocument/2006/relationships/customXml" Target="../customXml/item70.xml"/><Relationship Id="rId102" Type="http://schemas.openxmlformats.org/officeDocument/2006/relationships/customXml" Target="../customXml/item93.xml"/><Relationship Id="rId123" Type="http://schemas.openxmlformats.org/officeDocument/2006/relationships/customXml" Target="../customXml/item114.xml"/><Relationship Id="rId144" Type="http://schemas.openxmlformats.org/officeDocument/2006/relationships/customXml" Target="../customXml/item135.xml"/><Relationship Id="rId90" Type="http://schemas.openxmlformats.org/officeDocument/2006/relationships/customXml" Target="../customXml/item81.xml"/><Relationship Id="rId165" Type="http://schemas.openxmlformats.org/officeDocument/2006/relationships/customXml" Target="../customXml/item156.xml"/><Relationship Id="rId186" Type="http://schemas.openxmlformats.org/officeDocument/2006/relationships/customXml" Target="../customXml/item177.xml"/><Relationship Id="rId211" Type="http://schemas.openxmlformats.org/officeDocument/2006/relationships/customXml" Target="../customXml/item202.xml"/><Relationship Id="rId232" Type="http://schemas.openxmlformats.org/officeDocument/2006/relationships/customXml" Target="../customXml/item223.xml"/><Relationship Id="rId253" Type="http://schemas.openxmlformats.org/officeDocument/2006/relationships/customXml" Target="../customXml/item244.xml"/><Relationship Id="rId27" Type="http://schemas.openxmlformats.org/officeDocument/2006/relationships/customXml" Target="../customXml/item18.xml"/><Relationship Id="rId48" Type="http://schemas.openxmlformats.org/officeDocument/2006/relationships/customXml" Target="../customXml/item39.xml"/><Relationship Id="rId69" Type="http://schemas.openxmlformats.org/officeDocument/2006/relationships/customXml" Target="../customXml/item60.xml"/><Relationship Id="rId113" Type="http://schemas.openxmlformats.org/officeDocument/2006/relationships/customXml" Target="../customXml/item104.xml"/><Relationship Id="rId134" Type="http://schemas.openxmlformats.org/officeDocument/2006/relationships/customXml" Target="../customXml/item125.xml"/><Relationship Id="rId80" Type="http://schemas.openxmlformats.org/officeDocument/2006/relationships/customXml" Target="../customXml/item71.xml"/><Relationship Id="rId155" Type="http://schemas.openxmlformats.org/officeDocument/2006/relationships/customXml" Target="../customXml/item146.xml"/><Relationship Id="rId176" Type="http://schemas.openxmlformats.org/officeDocument/2006/relationships/customXml" Target="../customXml/item167.xml"/><Relationship Id="rId197" Type="http://schemas.openxmlformats.org/officeDocument/2006/relationships/customXml" Target="../customXml/item188.xml"/><Relationship Id="rId201" Type="http://schemas.openxmlformats.org/officeDocument/2006/relationships/customXml" Target="../customXml/item192.xml"/><Relationship Id="rId222" Type="http://schemas.openxmlformats.org/officeDocument/2006/relationships/customXml" Target="../customXml/item213.xml"/><Relationship Id="rId243" Type="http://schemas.openxmlformats.org/officeDocument/2006/relationships/customXml" Target="../customXml/item234.xml"/><Relationship Id="rId264" Type="http://schemas.openxmlformats.org/officeDocument/2006/relationships/customXml" Target="../customXml/item255.xml"/><Relationship Id="rId17" Type="http://schemas.openxmlformats.org/officeDocument/2006/relationships/customXml" Target="../customXml/item8.xml"/><Relationship Id="rId38" Type="http://schemas.openxmlformats.org/officeDocument/2006/relationships/customXml" Target="../customXml/item29.xml"/><Relationship Id="rId59" Type="http://schemas.openxmlformats.org/officeDocument/2006/relationships/customXml" Target="../customXml/item50.xml"/><Relationship Id="rId103" Type="http://schemas.openxmlformats.org/officeDocument/2006/relationships/customXml" Target="../customXml/item94.xml"/><Relationship Id="rId124" Type="http://schemas.openxmlformats.org/officeDocument/2006/relationships/customXml" Target="../customXml/item115.xml"/><Relationship Id="rId70" Type="http://schemas.openxmlformats.org/officeDocument/2006/relationships/customXml" Target="../customXml/item61.xml"/><Relationship Id="rId91" Type="http://schemas.openxmlformats.org/officeDocument/2006/relationships/customXml" Target="../customXml/item82.xml"/><Relationship Id="rId145" Type="http://schemas.openxmlformats.org/officeDocument/2006/relationships/customXml" Target="../customXml/item136.xml"/><Relationship Id="rId166" Type="http://schemas.openxmlformats.org/officeDocument/2006/relationships/customXml" Target="../customXml/item157.xml"/><Relationship Id="rId187" Type="http://schemas.openxmlformats.org/officeDocument/2006/relationships/customXml" Target="../customXml/item178.xml"/><Relationship Id="rId1" Type="http://schemas.openxmlformats.org/officeDocument/2006/relationships/worksheet" Target="worksheets/sheet1.xml"/><Relationship Id="rId212" Type="http://schemas.openxmlformats.org/officeDocument/2006/relationships/customXml" Target="../customXml/item203.xml"/><Relationship Id="rId233" Type="http://schemas.openxmlformats.org/officeDocument/2006/relationships/customXml" Target="../customXml/item224.xml"/><Relationship Id="rId254" Type="http://schemas.openxmlformats.org/officeDocument/2006/relationships/customXml" Target="../customXml/item245.xml"/><Relationship Id="rId28" Type="http://schemas.openxmlformats.org/officeDocument/2006/relationships/customXml" Target="../customXml/item19.xml"/><Relationship Id="rId49" Type="http://schemas.openxmlformats.org/officeDocument/2006/relationships/customXml" Target="../customXml/item40.xml"/><Relationship Id="rId114" Type="http://schemas.openxmlformats.org/officeDocument/2006/relationships/customXml" Target="../customXml/item10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erstegroup.com/de/ueber-uns/erste-group-emissionen/prospekte/anleihen/cbp12082022" TargetMode="External"/><Relationship Id="rId1" Type="http://schemas.openxmlformats.org/officeDocument/2006/relationships/hyperlink" Target="https://www.ris.bka.gv.at/GeltendeFassung.wxe?Abfrage=Bundesnormen&amp;Gesetzesnummer=2001174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12</xdr:row>
      <xdr:rowOff>114300</xdr:rowOff>
    </xdr:from>
    <xdr:to>
      <xdr:col>6</xdr:col>
      <xdr:colOff>758850</xdr:colOff>
      <xdr:row>17</xdr:row>
      <xdr:rowOff>21933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3390900"/>
          <a:ext cx="2340000" cy="812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3832860</xdr:colOff>
      <xdr:row>11</xdr:row>
      <xdr:rowOff>0</xdr:rowOff>
    </xdr:from>
    <xdr:to>
      <xdr:col>2</xdr:col>
      <xdr:colOff>4602480</xdr:colOff>
      <xdr:row>11</xdr:row>
      <xdr:rowOff>167640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11</xdr:row>
      <xdr:rowOff>0</xdr:rowOff>
    </xdr:from>
    <xdr:to>
      <xdr:col>2</xdr:col>
      <xdr:colOff>6126480</xdr:colOff>
      <xdr:row>11</xdr:row>
      <xdr:rowOff>175260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2054840" y="370332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twoCellAnchor>
    <xdr:from>
      <xdr:col>2</xdr:col>
      <xdr:colOff>3832860</xdr:colOff>
      <xdr:row>11</xdr:row>
      <xdr:rowOff>0</xdr:rowOff>
    </xdr:from>
    <xdr:to>
      <xdr:col>2</xdr:col>
      <xdr:colOff>4602480</xdr:colOff>
      <xdr:row>11</xdr:row>
      <xdr:rowOff>167640</xdr:rowOff>
    </xdr:to>
    <xdr:sp macro="" textlink="">
      <xdr:nvSpPr>
        <xdr:cNvPr id="4" name="Rechteck: abgerundete Ecken 3">
          <a:extLst>
            <a:ext uri="{FF2B5EF4-FFF2-40B4-BE49-F238E27FC236}">
              <a16:creationId xmlns:a16="http://schemas.microsoft.com/office/drawing/2014/main" id="{00000000-0008-0000-0300-000004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3832860</xdr:colOff>
      <xdr:row>20</xdr:row>
      <xdr:rowOff>0</xdr:rowOff>
    </xdr:from>
    <xdr:to>
      <xdr:col>2</xdr:col>
      <xdr:colOff>4602480</xdr:colOff>
      <xdr:row>20</xdr:row>
      <xdr:rowOff>167640</xdr:rowOff>
    </xdr:to>
    <xdr:sp macro="" textlink="">
      <xdr:nvSpPr>
        <xdr:cNvPr id="5" name="Rechteck: abgerundete Ecke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1117580" y="573024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20</xdr:row>
      <xdr:rowOff>0</xdr:rowOff>
    </xdr:from>
    <xdr:to>
      <xdr:col>2</xdr:col>
      <xdr:colOff>6126480</xdr:colOff>
      <xdr:row>20</xdr:row>
      <xdr:rowOff>175260</xdr:rowOff>
    </xdr:to>
    <xdr:sp macro="" textlink="">
      <xdr:nvSpPr>
        <xdr:cNvPr id="6" name="Rechteck: abgerundete Ecken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12054840" y="573024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3"/>
  </sheetPr>
  <dimension ref="A1:R36"/>
  <sheetViews>
    <sheetView tabSelected="1" zoomScale="80" zoomScaleNormal="80" workbookViewId="0">
      <selection activeCell="N15" sqref="N15"/>
    </sheetView>
  </sheetViews>
  <sheetFormatPr baseColWidth="10" defaultColWidth="9.109375" defaultRowHeight="14.4" x14ac:dyDescent="0.3"/>
  <cols>
    <col min="1" max="1" width="9.109375" style="2"/>
    <col min="2" max="10" width="12.44140625" style="2" customWidth="1"/>
    <col min="11" max="18" width="9.109375" style="2"/>
    <col min="19" max="16384" width="9.109375" style="30"/>
  </cols>
  <sheetData>
    <row r="1" spans="2:10" ht="15"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2" x14ac:dyDescent="0.35">
      <c r="B5" s="16"/>
      <c r="C5" s="17"/>
      <c r="D5" s="17"/>
      <c r="E5" s="19"/>
      <c r="F5" s="20" t="s">
        <v>845</v>
      </c>
      <c r="G5" s="17"/>
      <c r="H5" s="17"/>
      <c r="I5" s="17"/>
      <c r="J5" s="18"/>
    </row>
    <row r="6" spans="2:10" ht="41.25" customHeight="1" x14ac:dyDescent="0.3">
      <c r="B6" s="16"/>
      <c r="C6" s="17"/>
      <c r="D6" s="17"/>
      <c r="E6" s="216"/>
      <c r="F6" s="217" t="s">
        <v>1399</v>
      </c>
      <c r="G6" s="216"/>
      <c r="H6" s="17"/>
      <c r="I6" s="17"/>
      <c r="J6" s="18"/>
    </row>
    <row r="7" spans="2:10" ht="25.8" x14ac:dyDescent="0.3">
      <c r="B7" s="16"/>
      <c r="C7" s="17"/>
      <c r="D7" s="17"/>
      <c r="E7" s="17"/>
      <c r="F7" s="21"/>
      <c r="G7" s="17"/>
      <c r="H7" s="17"/>
      <c r="I7" s="17"/>
      <c r="J7" s="18"/>
    </row>
    <row r="8" spans="2:10" ht="25.8" x14ac:dyDescent="0.3">
      <c r="B8" s="16"/>
      <c r="C8" s="17"/>
      <c r="D8" s="17"/>
      <c r="E8" s="17"/>
      <c r="F8" s="206" t="s">
        <v>1395</v>
      </c>
      <c r="G8" s="17"/>
      <c r="H8" s="17"/>
      <c r="I8" s="17"/>
      <c r="J8" s="18"/>
    </row>
    <row r="9" spans="2:10" ht="21" x14ac:dyDescent="0.3">
      <c r="B9" s="16"/>
      <c r="C9" s="17"/>
      <c r="D9" s="17"/>
      <c r="E9" s="17"/>
      <c r="F9" s="22" t="s">
        <v>1412</v>
      </c>
      <c r="G9" s="17"/>
      <c r="H9" s="17"/>
      <c r="I9" s="17"/>
      <c r="J9" s="18"/>
    </row>
    <row r="10" spans="2:10" ht="21" x14ac:dyDescent="0.3">
      <c r="B10" s="16"/>
      <c r="C10" s="17"/>
      <c r="D10" s="17"/>
      <c r="E10" s="17"/>
      <c r="F10" s="22" t="s">
        <v>1413</v>
      </c>
      <c r="G10" s="17"/>
      <c r="H10" s="17"/>
      <c r="I10" s="17"/>
      <c r="J10" s="18"/>
    </row>
    <row r="11" spans="2:10" ht="21" x14ac:dyDescent="0.3">
      <c r="B11" s="16"/>
      <c r="C11" s="17"/>
      <c r="D11" s="17"/>
      <c r="E11" s="17"/>
      <c r="F11" s="22"/>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17"/>
      <c r="G18" s="17"/>
      <c r="H18" s="17"/>
      <c r="I18" s="17"/>
      <c r="J18" s="18"/>
    </row>
    <row r="19" spans="2:10" x14ac:dyDescent="0.3">
      <c r="B19" s="16"/>
      <c r="C19" s="17"/>
      <c r="D19" s="17"/>
      <c r="E19" s="17"/>
      <c r="F19" s="17"/>
      <c r="G19" s="17"/>
      <c r="H19" s="17"/>
      <c r="I19" s="17"/>
      <c r="J19" s="18"/>
    </row>
    <row r="20" spans="2:10" x14ac:dyDescent="0.3">
      <c r="B20" s="16"/>
      <c r="C20" s="17"/>
      <c r="D20" s="17"/>
      <c r="E20" s="17"/>
      <c r="F20" s="17"/>
      <c r="G20" s="17"/>
      <c r="H20" s="17"/>
      <c r="I20" s="17"/>
      <c r="J20" s="18"/>
    </row>
    <row r="21" spans="2:10" x14ac:dyDescent="0.3">
      <c r="B21" s="16"/>
      <c r="C21" s="17"/>
      <c r="D21" s="17"/>
      <c r="E21" s="17"/>
      <c r="F21" s="17"/>
      <c r="G21" s="17"/>
      <c r="H21" s="17"/>
      <c r="I21" s="17"/>
      <c r="J21" s="18"/>
    </row>
    <row r="22" spans="2:10" x14ac:dyDescent="0.3">
      <c r="B22" s="16"/>
      <c r="C22" s="17"/>
      <c r="D22" s="17"/>
      <c r="E22" s="17"/>
      <c r="F22" s="23" t="s">
        <v>13</v>
      </c>
      <c r="G22" s="17"/>
      <c r="H22" s="17"/>
      <c r="I22" s="17"/>
      <c r="J22" s="18"/>
    </row>
    <row r="23" spans="2:10" x14ac:dyDescent="0.3">
      <c r="B23" s="16"/>
      <c r="C23" s="17"/>
      <c r="D23" s="29"/>
      <c r="E23" s="29"/>
      <c r="F23" s="29"/>
      <c r="G23" s="29"/>
      <c r="H23" s="29"/>
      <c r="I23" s="17"/>
      <c r="J23" s="18"/>
    </row>
    <row r="24" spans="2:10" x14ac:dyDescent="0.3">
      <c r="B24" s="16"/>
      <c r="C24" s="17"/>
      <c r="D24" s="221" t="s">
        <v>846</v>
      </c>
      <c r="E24" s="222" t="s">
        <v>14</v>
      </c>
      <c r="F24" s="222"/>
      <c r="G24" s="222"/>
      <c r="H24" s="222"/>
      <c r="I24" s="17"/>
      <c r="J24" s="18"/>
    </row>
    <row r="25" spans="2:10" x14ac:dyDescent="0.3">
      <c r="B25" s="16"/>
      <c r="C25" s="17"/>
      <c r="D25" s="17"/>
      <c r="E25" s="28"/>
      <c r="F25" s="28"/>
      <c r="G25" s="28"/>
      <c r="H25" s="17"/>
      <c r="I25" s="17"/>
      <c r="J25" s="18"/>
    </row>
    <row r="26" spans="2:10" x14ac:dyDescent="0.3">
      <c r="B26" s="16"/>
      <c r="C26" s="17"/>
      <c r="D26" s="221" t="s">
        <v>847</v>
      </c>
      <c r="E26" s="222"/>
      <c r="F26" s="222"/>
      <c r="G26" s="222"/>
      <c r="H26" s="222"/>
      <c r="I26" s="17"/>
      <c r="J26" s="18"/>
    </row>
    <row r="27" spans="2:10" x14ac:dyDescent="0.3">
      <c r="B27" s="16"/>
      <c r="C27" s="17"/>
      <c r="D27" s="29"/>
      <c r="E27" s="29"/>
      <c r="F27" s="29"/>
      <c r="G27" s="29"/>
      <c r="H27" s="29"/>
      <c r="I27" s="17"/>
      <c r="J27" s="18"/>
    </row>
    <row r="28" spans="2:10" x14ac:dyDescent="0.3">
      <c r="B28" s="16"/>
      <c r="C28" s="17"/>
      <c r="D28" s="221" t="s">
        <v>1379</v>
      </c>
      <c r="E28" s="222" t="s">
        <v>14</v>
      </c>
      <c r="F28" s="222"/>
      <c r="G28" s="222"/>
      <c r="H28" s="222"/>
      <c r="I28" s="17"/>
      <c r="J28" s="18"/>
    </row>
    <row r="29" spans="2:10" x14ac:dyDescent="0.3">
      <c r="B29" s="16"/>
      <c r="C29" s="17"/>
      <c r="D29" s="28"/>
      <c r="E29" s="28"/>
      <c r="F29" s="28"/>
      <c r="G29" s="28"/>
      <c r="H29" s="28"/>
      <c r="I29" s="17"/>
      <c r="J29" s="18"/>
    </row>
    <row r="30" spans="2:10" x14ac:dyDescent="0.3">
      <c r="B30" s="16"/>
      <c r="C30" s="17"/>
      <c r="D30" s="221" t="s">
        <v>1365</v>
      </c>
      <c r="E30" s="222" t="s">
        <v>14</v>
      </c>
      <c r="F30" s="222"/>
      <c r="G30" s="222"/>
      <c r="H30" s="222"/>
      <c r="I30" s="17"/>
      <c r="J30" s="18"/>
    </row>
    <row r="31" spans="2:10" x14ac:dyDescent="0.3">
      <c r="B31" s="16"/>
      <c r="C31" s="17"/>
      <c r="D31" s="17"/>
      <c r="E31" s="17"/>
      <c r="F31" s="17"/>
      <c r="G31" s="17"/>
      <c r="H31" s="17"/>
      <c r="I31" s="17"/>
      <c r="J31" s="18"/>
    </row>
    <row r="32" spans="2:10" x14ac:dyDescent="0.3">
      <c r="B32" s="16"/>
      <c r="C32" s="17"/>
      <c r="I32" s="17"/>
      <c r="J32" s="18"/>
    </row>
    <row r="33" spans="2:10" x14ac:dyDescent="0.3">
      <c r="B33" s="16"/>
      <c r="C33" s="17"/>
      <c r="D33" s="17"/>
      <c r="E33" s="17"/>
      <c r="F33" s="24"/>
      <c r="G33" s="17"/>
      <c r="H33" s="17"/>
      <c r="I33" s="17"/>
      <c r="J33" s="18"/>
    </row>
    <row r="34" spans="2:10" x14ac:dyDescent="0.3">
      <c r="B34" s="16"/>
      <c r="C34" s="17"/>
      <c r="D34" s="219"/>
      <c r="E34" s="220"/>
      <c r="F34" s="220"/>
      <c r="G34" s="220"/>
      <c r="H34" s="220"/>
      <c r="I34" s="17"/>
      <c r="J34" s="18"/>
    </row>
    <row r="35" spans="2:10" x14ac:dyDescent="0.3">
      <c r="B35" s="16"/>
      <c r="C35" s="17"/>
      <c r="D35" s="28"/>
      <c r="E35" s="28"/>
      <c r="F35" s="28"/>
      <c r="G35" s="28"/>
      <c r="H35" s="28"/>
      <c r="I35" s="17"/>
      <c r="J35" s="18"/>
    </row>
    <row r="36" spans="2:10" ht="15" thickBot="1" x14ac:dyDescent="0.35">
      <c r="B36" s="25"/>
      <c r="C36" s="26"/>
      <c r="D36" s="26"/>
      <c r="E36" s="26"/>
      <c r="F36" s="26"/>
      <c r="G36" s="26"/>
      <c r="H36" s="26"/>
      <c r="I36" s="26"/>
      <c r="J36" s="27"/>
    </row>
  </sheetData>
  <mergeCells count="5">
    <mergeCell ref="D34:H34"/>
    <mergeCell ref="D30:H30"/>
    <mergeCell ref="D24:H24"/>
    <mergeCell ref="D26:H26"/>
    <mergeCell ref="D28:H28"/>
  </mergeCells>
  <hyperlinks>
    <hyperlink ref="D24:H24" location="'A. ATT General'!A1" display="Worksheet A: ATT General" xr:uid="{00000000-0004-0000-0100-000000000000}"/>
    <hyperlink ref="D26:H26" location="'B1. ATT Mortgage Assets'!A1" display="Worksheet B1: ATT Mortgage Assets" xr:uid="{00000000-0004-0000-0100-000001000000}"/>
    <hyperlink ref="D28:H28" location="'C. ATT Glossary'!A1" display="Worksheet C: ATT Glossary" xr:uid="{00000000-0004-0000-0100-000002000000}"/>
    <hyperlink ref="D30:H30" location="'D1. Bond List'!A1" display="Worksheet D1: Bond List" xr:uid="{6ECE65BF-5E82-4C12-A138-CDA5F6B0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sheetPr>
  <dimension ref="A1:CC600"/>
  <sheetViews>
    <sheetView showZeros="0" topLeftCell="A158" zoomScale="70" zoomScaleNormal="70" workbookViewId="0">
      <selection activeCell="D33" sqref="D33"/>
    </sheetView>
  </sheetViews>
  <sheetFormatPr baseColWidth="10" defaultColWidth="8.88671875" defaultRowHeight="14.4" outlineLevelRow="1" x14ac:dyDescent="0.3"/>
  <cols>
    <col min="1" max="1" width="13.33203125" style="4" customWidth="1"/>
    <col min="2" max="2" width="60.6640625" style="4" customWidth="1"/>
    <col min="3" max="3" width="54.88671875" style="4" bestFit="1" customWidth="1"/>
    <col min="4" max="4" width="40.6640625" style="4" customWidth="1"/>
    <col min="5" max="5" width="6.6640625" style="4" customWidth="1"/>
    <col min="6" max="6" width="41.6640625" style="4" customWidth="1"/>
    <col min="7" max="7" width="41.6640625" style="3" customWidth="1"/>
    <col min="8" max="8" width="7.33203125" style="35" customWidth="1"/>
    <col min="9" max="9" width="71.88671875" style="35" customWidth="1"/>
    <col min="10" max="11" width="47.6640625" style="35" customWidth="1"/>
    <col min="12" max="12" width="7.33203125" style="35" customWidth="1"/>
    <col min="13" max="13" width="25.6640625" style="35" customWidth="1"/>
    <col min="14" max="14" width="25.6640625" style="32" customWidth="1"/>
    <col min="15" max="81" width="8.88671875" style="33"/>
    <col min="82" max="16384" width="8.88671875" style="7"/>
  </cols>
  <sheetData>
    <row r="1" spans="1:14" s="33" customFormat="1" ht="31.2" x14ac:dyDescent="0.3">
      <c r="A1" s="31" t="s">
        <v>850</v>
      </c>
      <c r="B1" s="31"/>
      <c r="C1" s="32"/>
      <c r="D1" s="32"/>
      <c r="E1" s="32"/>
      <c r="G1" s="204"/>
      <c r="H1" s="32"/>
      <c r="I1" s="31"/>
      <c r="J1" s="32"/>
      <c r="K1" s="32"/>
      <c r="L1" s="32"/>
      <c r="M1" s="32"/>
      <c r="N1" s="32"/>
    </row>
    <row r="2" spans="1:14" s="33" customFormat="1" ht="15" thickBot="1" x14ac:dyDescent="0.35">
      <c r="A2" s="32"/>
      <c r="B2" s="34"/>
      <c r="C2" s="32"/>
      <c r="D2" s="32"/>
      <c r="E2" s="32"/>
      <c r="F2" s="32"/>
      <c r="G2" s="32"/>
      <c r="H2" s="32"/>
      <c r="I2" s="35"/>
      <c r="J2" s="35"/>
      <c r="K2" s="35"/>
      <c r="L2" s="32"/>
      <c r="M2" s="32"/>
      <c r="N2" s="32"/>
    </row>
    <row r="3" spans="1:14" ht="18.600000000000001" thickBot="1" x14ac:dyDescent="0.35">
      <c r="A3" s="5"/>
      <c r="B3" s="119" t="s">
        <v>15</v>
      </c>
      <c r="C3" s="118" t="s">
        <v>148</v>
      </c>
      <c r="D3" s="74"/>
      <c r="E3" s="74"/>
      <c r="F3" s="32"/>
      <c r="G3" s="74"/>
      <c r="H3" s="32"/>
      <c r="L3" s="32"/>
      <c r="M3" s="32"/>
    </row>
    <row r="4" spans="1:14" s="33" customFormat="1" ht="15" thickBot="1" x14ac:dyDescent="0.35">
      <c r="A4" s="35"/>
      <c r="B4" s="35"/>
      <c r="C4" s="35"/>
      <c r="D4" s="35"/>
      <c r="E4" s="35"/>
      <c r="F4" s="35"/>
      <c r="G4" s="32"/>
      <c r="H4" s="32"/>
      <c r="I4" s="35"/>
      <c r="J4" s="35"/>
      <c r="K4" s="35"/>
      <c r="L4" s="32"/>
      <c r="M4" s="32"/>
      <c r="N4" s="32"/>
    </row>
    <row r="5" spans="1:14" ht="18" x14ac:dyDescent="0.3">
      <c r="A5" s="6"/>
      <c r="B5" s="113" t="s">
        <v>16</v>
      </c>
      <c r="C5" s="70"/>
      <c r="D5" s="35"/>
      <c r="E5" s="38"/>
      <c r="F5" s="38"/>
      <c r="G5" s="32"/>
      <c r="H5" s="32"/>
      <c r="L5" s="32"/>
      <c r="M5" s="32"/>
    </row>
    <row r="6" spans="1:14" s="33" customFormat="1" x14ac:dyDescent="0.3">
      <c r="A6" s="35"/>
      <c r="B6" s="114" t="s">
        <v>17</v>
      </c>
      <c r="C6" s="35"/>
      <c r="D6" s="35"/>
      <c r="E6" s="35"/>
      <c r="F6" s="35"/>
      <c r="G6" s="32"/>
      <c r="H6" s="32"/>
      <c r="I6" s="35"/>
      <c r="J6" s="35"/>
      <c r="K6" s="35"/>
      <c r="L6" s="32"/>
      <c r="M6" s="32"/>
      <c r="N6" s="32"/>
    </row>
    <row r="7" spans="1:14" s="33" customFormat="1" x14ac:dyDescent="0.3">
      <c r="A7" s="35"/>
      <c r="B7" s="115" t="s">
        <v>18</v>
      </c>
      <c r="C7" s="35"/>
      <c r="D7" s="35"/>
      <c r="E7" s="35"/>
      <c r="F7" s="35"/>
      <c r="G7" s="32"/>
      <c r="H7" s="32"/>
      <c r="I7" s="35"/>
      <c r="J7" s="35"/>
      <c r="K7" s="35"/>
      <c r="L7" s="32"/>
      <c r="M7" s="32"/>
      <c r="N7" s="32"/>
    </row>
    <row r="8" spans="1:14" s="33" customFormat="1" x14ac:dyDescent="0.3">
      <c r="A8" s="35"/>
      <c r="B8" s="115" t="s">
        <v>19</v>
      </c>
      <c r="C8" s="35"/>
      <c r="D8" s="35"/>
      <c r="E8" s="35"/>
      <c r="F8" s="35"/>
      <c r="G8" s="32"/>
      <c r="H8" s="32"/>
      <c r="I8" s="35"/>
      <c r="J8" s="35"/>
      <c r="K8" s="35"/>
      <c r="L8" s="32"/>
      <c r="M8" s="32"/>
      <c r="N8" s="32"/>
    </row>
    <row r="9" spans="1:14" s="33" customFormat="1" x14ac:dyDescent="0.3">
      <c r="A9" s="35"/>
      <c r="B9" s="114" t="s">
        <v>940</v>
      </c>
      <c r="C9" s="35"/>
      <c r="D9" s="35"/>
      <c r="E9" s="35"/>
      <c r="F9" s="35"/>
      <c r="G9" s="32"/>
      <c r="H9" s="32"/>
      <c r="I9" s="35"/>
      <c r="J9" s="35"/>
      <c r="K9" s="35"/>
      <c r="L9" s="32"/>
      <c r="M9" s="32"/>
      <c r="N9" s="32"/>
    </row>
    <row r="10" spans="1:14" s="33" customFormat="1" x14ac:dyDescent="0.3">
      <c r="A10" s="35"/>
      <c r="B10" s="114" t="s">
        <v>20</v>
      </c>
      <c r="C10" s="35"/>
      <c r="D10" s="35"/>
      <c r="E10" s="35"/>
      <c r="F10" s="35"/>
      <c r="G10" s="32"/>
      <c r="H10" s="32"/>
      <c r="I10" s="35"/>
      <c r="J10" s="35"/>
      <c r="K10" s="35"/>
      <c r="L10" s="32"/>
      <c r="M10" s="32"/>
      <c r="N10" s="32"/>
    </row>
    <row r="11" spans="1:14" s="33" customFormat="1" ht="15" thickBot="1" x14ac:dyDescent="0.35">
      <c r="A11" s="35"/>
      <c r="B11" s="116" t="s">
        <v>21</v>
      </c>
      <c r="C11" s="35"/>
      <c r="D11" s="35"/>
      <c r="E11" s="35"/>
      <c r="F11" s="35"/>
      <c r="G11" s="32"/>
      <c r="H11" s="32"/>
      <c r="I11" s="35"/>
      <c r="J11" s="35"/>
      <c r="K11" s="35"/>
      <c r="L11" s="32"/>
      <c r="M11" s="32"/>
      <c r="N11" s="32"/>
    </row>
    <row r="12" spans="1:14" s="33" customFormat="1" x14ac:dyDescent="0.3">
      <c r="A12" s="35"/>
      <c r="B12" s="36"/>
      <c r="C12" s="35"/>
      <c r="D12" s="35"/>
      <c r="E12" s="35"/>
      <c r="F12" s="35"/>
      <c r="G12" s="32"/>
      <c r="H12" s="32"/>
      <c r="I12" s="35"/>
      <c r="J12" s="35"/>
      <c r="K12" s="35"/>
      <c r="L12" s="32"/>
      <c r="M12" s="32"/>
      <c r="N12" s="32"/>
    </row>
    <row r="13" spans="1:14" ht="36" x14ac:dyDescent="0.3">
      <c r="A13" s="105" t="s">
        <v>22</v>
      </c>
      <c r="B13" s="105" t="s">
        <v>17</v>
      </c>
      <c r="C13" s="106"/>
      <c r="D13" s="106"/>
      <c r="E13" s="106"/>
      <c r="F13" s="106"/>
      <c r="G13" s="107"/>
      <c r="H13" s="32"/>
      <c r="L13" s="32"/>
      <c r="M13" s="32"/>
    </row>
    <row r="14" spans="1:14" s="33" customFormat="1" x14ac:dyDescent="0.3">
      <c r="A14" s="35" t="s">
        <v>23</v>
      </c>
      <c r="B14" s="37" t="s">
        <v>0</v>
      </c>
      <c r="C14" s="35" t="s">
        <v>440</v>
      </c>
      <c r="D14" s="35"/>
      <c r="E14" s="38"/>
      <c r="F14" s="38"/>
      <c r="G14" s="32"/>
      <c r="H14" s="32"/>
      <c r="I14" s="35"/>
      <c r="J14" s="35"/>
      <c r="K14" s="35"/>
      <c r="L14" s="32"/>
      <c r="M14" s="32"/>
      <c r="N14" s="32"/>
    </row>
    <row r="15" spans="1:14" s="33" customFormat="1" x14ac:dyDescent="0.3">
      <c r="A15" s="35" t="s">
        <v>25</v>
      </c>
      <c r="B15" s="37" t="s">
        <v>26</v>
      </c>
      <c r="C15" s="147" t="s">
        <v>1395</v>
      </c>
      <c r="D15" s="35"/>
      <c r="E15" s="38"/>
      <c r="F15" s="38"/>
      <c r="G15" s="32"/>
      <c r="H15" s="32"/>
      <c r="I15" s="35"/>
      <c r="J15" s="35"/>
      <c r="K15" s="35"/>
      <c r="L15" s="32"/>
      <c r="M15" s="32"/>
      <c r="N15" s="32"/>
    </row>
    <row r="16" spans="1:14" s="33" customFormat="1" x14ac:dyDescent="0.3">
      <c r="A16" s="35" t="s">
        <v>27</v>
      </c>
      <c r="B16" s="37" t="s">
        <v>28</v>
      </c>
      <c r="C16" s="146"/>
      <c r="D16" s="35"/>
      <c r="E16" s="38"/>
      <c r="F16" s="38"/>
      <c r="G16" s="32"/>
      <c r="H16" s="32"/>
      <c r="I16" s="35"/>
      <c r="J16" s="35"/>
      <c r="K16" s="35"/>
      <c r="L16" s="32"/>
      <c r="M16" s="32"/>
      <c r="N16" s="32"/>
    </row>
    <row r="17" spans="1:14" s="33" customFormat="1" x14ac:dyDescent="0.3">
      <c r="A17" s="35" t="s">
        <v>29</v>
      </c>
      <c r="B17" s="37" t="s">
        <v>30</v>
      </c>
      <c r="C17" s="40">
        <v>45930</v>
      </c>
      <c r="D17" s="35"/>
      <c r="E17" s="38"/>
      <c r="F17" s="38"/>
      <c r="G17" s="32"/>
      <c r="H17" s="32"/>
      <c r="I17" s="35"/>
      <c r="J17" s="35"/>
      <c r="K17" s="35"/>
      <c r="L17" s="32"/>
      <c r="M17" s="32"/>
      <c r="N17" s="32"/>
    </row>
    <row r="18" spans="1:14" s="33" customFormat="1" outlineLevel="1" x14ac:dyDescent="0.3">
      <c r="A18" s="35" t="s">
        <v>31</v>
      </c>
      <c r="B18" s="41" t="s">
        <v>32</v>
      </c>
      <c r="C18" s="35"/>
      <c r="D18" s="35"/>
      <c r="E18" s="38"/>
      <c r="F18" s="38"/>
      <c r="G18" s="32"/>
      <c r="H18" s="32"/>
      <c r="I18" s="35"/>
      <c r="J18" s="35"/>
      <c r="K18" s="35"/>
      <c r="L18" s="32"/>
      <c r="M18" s="32"/>
      <c r="N18" s="32"/>
    </row>
    <row r="19" spans="1:14" s="33" customFormat="1" outlineLevel="1" x14ac:dyDescent="0.3">
      <c r="A19" s="35" t="s">
        <v>33</v>
      </c>
      <c r="B19" s="41" t="s">
        <v>34</v>
      </c>
      <c r="C19" s="35"/>
      <c r="D19" s="35"/>
      <c r="E19" s="38"/>
      <c r="F19" s="38"/>
      <c r="G19" s="32"/>
      <c r="H19" s="32"/>
      <c r="I19" s="35"/>
      <c r="J19" s="35"/>
      <c r="K19" s="35"/>
      <c r="L19" s="32"/>
      <c r="M19" s="32"/>
      <c r="N19" s="32"/>
    </row>
    <row r="20" spans="1:14" s="33" customFormat="1" outlineLevel="1" x14ac:dyDescent="0.3">
      <c r="A20" s="35" t="s">
        <v>35</v>
      </c>
      <c r="B20" s="41"/>
      <c r="C20" s="35"/>
      <c r="D20" s="35"/>
      <c r="E20" s="38"/>
      <c r="F20" s="38"/>
      <c r="G20" s="32"/>
      <c r="H20" s="32"/>
      <c r="I20" s="35"/>
      <c r="J20" s="35"/>
      <c r="K20" s="35"/>
      <c r="L20" s="32"/>
      <c r="M20" s="32"/>
      <c r="N20" s="32"/>
    </row>
    <row r="21" spans="1:14" s="33" customFormat="1" outlineLevel="1" x14ac:dyDescent="0.3">
      <c r="A21" s="35" t="s">
        <v>36</v>
      </c>
      <c r="B21" s="41"/>
      <c r="C21" s="35"/>
      <c r="D21" s="35"/>
      <c r="E21" s="38"/>
      <c r="F21" s="38"/>
      <c r="G21" s="32"/>
      <c r="H21" s="32"/>
      <c r="I21" s="35"/>
      <c r="J21" s="35"/>
      <c r="K21" s="35"/>
      <c r="L21" s="32"/>
      <c r="M21" s="32"/>
      <c r="N21" s="32"/>
    </row>
    <row r="22" spans="1:14" s="33" customFormat="1" outlineLevel="1" x14ac:dyDescent="0.3">
      <c r="A22" s="35" t="s">
        <v>37</v>
      </c>
      <c r="B22" s="41"/>
      <c r="C22" s="35"/>
      <c r="D22" s="35"/>
      <c r="E22" s="38"/>
      <c r="F22" s="38"/>
      <c r="G22" s="32"/>
      <c r="H22" s="32"/>
      <c r="I22" s="35"/>
      <c r="J22" s="35"/>
      <c r="K22" s="35"/>
      <c r="L22" s="32"/>
      <c r="M22" s="32"/>
      <c r="N22" s="32"/>
    </row>
    <row r="23" spans="1:14" s="33" customFormat="1" outlineLevel="1" x14ac:dyDescent="0.3">
      <c r="A23" s="35" t="s">
        <v>38</v>
      </c>
      <c r="B23" s="41"/>
      <c r="C23" s="35"/>
      <c r="D23" s="35"/>
      <c r="E23" s="38"/>
      <c r="F23" s="38"/>
      <c r="G23" s="32"/>
      <c r="H23" s="32"/>
      <c r="I23" s="35"/>
      <c r="J23" s="35"/>
      <c r="K23" s="35"/>
      <c r="L23" s="32"/>
      <c r="M23" s="32"/>
      <c r="N23" s="32"/>
    </row>
    <row r="24" spans="1:14" s="33" customFormat="1" outlineLevel="1" x14ac:dyDescent="0.3">
      <c r="A24" s="35" t="s">
        <v>39</v>
      </c>
      <c r="B24" s="41"/>
      <c r="C24" s="35"/>
      <c r="D24" s="35"/>
      <c r="E24" s="38"/>
      <c r="F24" s="38"/>
      <c r="G24" s="32"/>
      <c r="H24" s="32"/>
      <c r="I24" s="35"/>
      <c r="J24" s="35"/>
      <c r="K24" s="35"/>
      <c r="L24" s="32"/>
      <c r="M24" s="32"/>
      <c r="N24" s="32"/>
    </row>
    <row r="25" spans="1:14" s="33" customFormat="1" outlineLevel="1" x14ac:dyDescent="0.3">
      <c r="A25" s="35" t="s">
        <v>40</v>
      </c>
      <c r="B25" s="41"/>
      <c r="C25" s="35"/>
      <c r="D25" s="35"/>
      <c r="E25" s="38"/>
      <c r="F25" s="38"/>
      <c r="G25" s="32"/>
      <c r="H25" s="32"/>
      <c r="I25" s="35"/>
      <c r="J25" s="35"/>
      <c r="K25" s="35"/>
      <c r="L25" s="32"/>
      <c r="M25" s="32"/>
      <c r="N25" s="32"/>
    </row>
    <row r="26" spans="1:14" ht="18" x14ac:dyDescent="0.3">
      <c r="A26" s="106"/>
      <c r="B26" s="105" t="s">
        <v>18</v>
      </c>
      <c r="C26" s="106"/>
      <c r="D26" s="106"/>
      <c r="E26" s="106"/>
      <c r="F26" s="106"/>
      <c r="G26" s="107"/>
      <c r="H26" s="32"/>
      <c r="L26" s="32"/>
      <c r="M26" s="32"/>
    </row>
    <row r="27" spans="1:14" s="33" customFormat="1" x14ac:dyDescent="0.3">
      <c r="A27" s="35" t="s">
        <v>41</v>
      </c>
      <c r="B27" s="165" t="s">
        <v>1388</v>
      </c>
      <c r="C27" s="147" t="s">
        <v>827</v>
      </c>
      <c r="D27" s="43"/>
      <c r="E27" s="43"/>
      <c r="F27" s="43"/>
      <c r="G27" s="32"/>
      <c r="H27" s="32"/>
      <c r="I27" s="35"/>
      <c r="J27" s="35"/>
      <c r="K27" s="35"/>
      <c r="L27" s="32"/>
      <c r="M27" s="32"/>
      <c r="N27" s="32"/>
    </row>
    <row r="28" spans="1:14" s="33" customFormat="1" x14ac:dyDescent="0.3">
      <c r="A28" s="35" t="s">
        <v>42</v>
      </c>
      <c r="B28" s="36" t="s">
        <v>881</v>
      </c>
      <c r="C28" s="148" t="s">
        <v>827</v>
      </c>
      <c r="D28" s="43"/>
      <c r="E28" s="43"/>
      <c r="F28" s="43"/>
      <c r="G28" s="32"/>
      <c r="H28" s="32"/>
      <c r="I28" s="35"/>
      <c r="J28" s="35"/>
      <c r="K28" s="35"/>
      <c r="L28" s="32"/>
      <c r="M28" s="32"/>
      <c r="N28" s="32"/>
    </row>
    <row r="29" spans="1:14" s="33" customFormat="1" x14ac:dyDescent="0.3">
      <c r="A29" s="35" t="s">
        <v>44</v>
      </c>
      <c r="B29" s="36" t="s">
        <v>43</v>
      </c>
      <c r="C29" s="147" t="s">
        <v>827</v>
      </c>
      <c r="D29" s="35"/>
      <c r="E29" s="43"/>
      <c r="F29" s="43"/>
      <c r="G29" s="32"/>
      <c r="H29" s="32"/>
      <c r="I29" s="35"/>
      <c r="J29" s="35"/>
      <c r="K29" s="35"/>
      <c r="L29" s="32"/>
      <c r="M29" s="32"/>
      <c r="N29" s="32"/>
    </row>
    <row r="30" spans="1:14" s="33" customFormat="1" outlineLevel="1" x14ac:dyDescent="0.3">
      <c r="A30" s="35" t="s">
        <v>46</v>
      </c>
      <c r="B30" s="165" t="s">
        <v>45</v>
      </c>
      <c r="C30" s="147" t="s">
        <v>763</v>
      </c>
      <c r="D30" s="35"/>
      <c r="E30" s="43"/>
      <c r="F30" s="43"/>
      <c r="G30" s="32"/>
      <c r="H30" s="32"/>
      <c r="I30" s="35"/>
      <c r="J30" s="35"/>
      <c r="K30" s="35"/>
      <c r="L30" s="32"/>
      <c r="M30" s="32"/>
      <c r="N30" s="32"/>
    </row>
    <row r="31" spans="1:14" s="33" customFormat="1" outlineLevel="1" x14ac:dyDescent="0.3">
      <c r="A31" s="35" t="s">
        <v>47</v>
      </c>
      <c r="B31" s="42"/>
      <c r="C31" s="35"/>
      <c r="D31" s="35"/>
      <c r="E31" s="43"/>
      <c r="F31" s="43"/>
      <c r="G31" s="32"/>
      <c r="H31" s="32"/>
      <c r="I31" s="35"/>
      <c r="J31" s="35"/>
      <c r="K31" s="35"/>
      <c r="L31" s="32"/>
      <c r="M31" s="32"/>
      <c r="N31" s="32"/>
    </row>
    <row r="32" spans="1:14" s="33" customFormat="1" outlineLevel="1" x14ac:dyDescent="0.3">
      <c r="A32" s="35" t="s">
        <v>48</v>
      </c>
      <c r="B32" s="42"/>
      <c r="C32" s="35"/>
      <c r="D32" s="35"/>
      <c r="E32" s="43"/>
      <c r="F32" s="43"/>
      <c r="G32" s="32"/>
      <c r="H32" s="32"/>
      <c r="I32" s="35"/>
      <c r="J32" s="35"/>
      <c r="K32" s="35"/>
      <c r="L32" s="32"/>
      <c r="M32" s="32"/>
      <c r="N32" s="32"/>
    </row>
    <row r="33" spans="1:14" s="33" customFormat="1" outlineLevel="1" x14ac:dyDescent="0.3">
      <c r="A33" s="35" t="s">
        <v>49</v>
      </c>
      <c r="B33" s="42"/>
      <c r="C33" s="35"/>
      <c r="D33" s="35"/>
      <c r="E33" s="43"/>
      <c r="F33" s="43"/>
      <c r="G33" s="32"/>
      <c r="H33" s="32"/>
      <c r="I33" s="35"/>
      <c r="J33" s="35"/>
      <c r="K33" s="35"/>
      <c r="L33" s="32"/>
      <c r="M33" s="32"/>
      <c r="N33" s="32"/>
    </row>
    <row r="34" spans="1:14" s="33" customFormat="1" outlineLevel="1" x14ac:dyDescent="0.3">
      <c r="A34" s="35" t="s">
        <v>50</v>
      </c>
      <c r="B34" s="42"/>
      <c r="C34" s="35"/>
      <c r="D34" s="35"/>
      <c r="E34" s="43"/>
      <c r="F34" s="43"/>
      <c r="G34" s="32"/>
      <c r="H34" s="32"/>
      <c r="I34" s="35"/>
      <c r="J34" s="35"/>
      <c r="K34" s="35"/>
      <c r="L34" s="32"/>
      <c r="M34" s="32"/>
      <c r="N34" s="32"/>
    </row>
    <row r="35" spans="1:14" s="33" customFormat="1" outlineLevel="1" x14ac:dyDescent="0.3">
      <c r="A35" s="35" t="s">
        <v>51</v>
      </c>
      <c r="B35" s="44"/>
      <c r="C35" s="35"/>
      <c r="D35" s="35"/>
      <c r="E35" s="43"/>
      <c r="F35" s="43"/>
      <c r="G35" s="32"/>
      <c r="H35" s="32"/>
      <c r="I35" s="35"/>
      <c r="J35" s="35"/>
      <c r="K35" s="35"/>
      <c r="L35" s="32"/>
      <c r="M35" s="32"/>
      <c r="N35" s="32"/>
    </row>
    <row r="36" spans="1:14" ht="18" x14ac:dyDescent="0.3">
      <c r="A36" s="105"/>
      <c r="B36" s="105" t="s">
        <v>19</v>
      </c>
      <c r="C36" s="105"/>
      <c r="D36" s="106"/>
      <c r="E36" s="106"/>
      <c r="F36" s="106"/>
      <c r="G36" s="107"/>
      <c r="H36" s="32"/>
      <c r="L36" s="32"/>
      <c r="M36" s="32"/>
    </row>
    <row r="37" spans="1:14" x14ac:dyDescent="0.3">
      <c r="A37" s="108"/>
      <c r="B37" s="109" t="s">
        <v>52</v>
      </c>
      <c r="C37" s="108" t="s">
        <v>53</v>
      </c>
      <c r="D37" s="108"/>
      <c r="E37" s="104"/>
      <c r="F37" s="110"/>
      <c r="G37" s="110"/>
      <c r="H37" s="32"/>
      <c r="L37" s="32"/>
      <c r="M37" s="32"/>
    </row>
    <row r="38" spans="1:14" s="33" customFormat="1" x14ac:dyDescent="0.3">
      <c r="A38" s="35" t="s">
        <v>4</v>
      </c>
      <c r="B38" s="43" t="s">
        <v>771</v>
      </c>
      <c r="C38" s="144">
        <v>73.236091900000005</v>
      </c>
      <c r="D38" s="35"/>
      <c r="E38" s="35"/>
      <c r="F38" s="43"/>
      <c r="G38" s="32"/>
      <c r="H38" s="32"/>
      <c r="I38" s="35"/>
      <c r="J38" s="35"/>
      <c r="K38" s="35"/>
      <c r="L38" s="32"/>
      <c r="M38" s="32"/>
      <c r="N38" s="32"/>
    </row>
    <row r="39" spans="1:14" s="33" customFormat="1" x14ac:dyDescent="0.3">
      <c r="A39" s="35" t="s">
        <v>54</v>
      </c>
      <c r="B39" s="43" t="s">
        <v>55</v>
      </c>
      <c r="C39" s="144">
        <v>21.5</v>
      </c>
      <c r="D39" s="35"/>
      <c r="E39" s="35"/>
      <c r="F39" s="43"/>
      <c r="G39" s="32"/>
      <c r="H39" s="32"/>
      <c r="I39" s="35"/>
      <c r="J39" s="35"/>
      <c r="K39" s="35"/>
      <c r="L39" s="32"/>
      <c r="M39" s="32"/>
      <c r="N39" s="32"/>
    </row>
    <row r="40" spans="1:14" s="33" customFormat="1" outlineLevel="1" x14ac:dyDescent="0.3">
      <c r="A40" s="35" t="s">
        <v>56</v>
      </c>
      <c r="B40" s="47" t="s">
        <v>1363</v>
      </c>
      <c r="C40" s="144">
        <v>83.307180914450399</v>
      </c>
      <c r="D40" s="45"/>
      <c r="E40" s="35"/>
      <c r="F40" s="43"/>
      <c r="G40" s="32"/>
      <c r="H40" s="32"/>
      <c r="I40" s="35"/>
      <c r="J40" s="35"/>
      <c r="K40" s="35"/>
      <c r="L40" s="32"/>
      <c r="M40" s="32"/>
      <c r="N40" s="32"/>
    </row>
    <row r="41" spans="1:14" s="33" customFormat="1" outlineLevel="1" x14ac:dyDescent="0.3">
      <c r="A41" s="35" t="s">
        <v>57</v>
      </c>
      <c r="B41" s="47" t="s">
        <v>1364</v>
      </c>
      <c r="C41" s="144">
        <v>22.27191118</v>
      </c>
      <c r="D41" s="35"/>
      <c r="E41" s="35"/>
      <c r="F41" s="43"/>
      <c r="G41" s="32"/>
      <c r="H41" s="32"/>
      <c r="I41" s="35"/>
      <c r="J41" s="35"/>
      <c r="K41" s="35"/>
      <c r="L41" s="32"/>
      <c r="M41" s="32"/>
      <c r="N41" s="32"/>
    </row>
    <row r="42" spans="1:14" s="33" customFormat="1" outlineLevel="1" x14ac:dyDescent="0.3">
      <c r="A42" s="35" t="s">
        <v>58</v>
      </c>
      <c r="B42" s="165" t="s">
        <v>1347</v>
      </c>
      <c r="C42" s="144">
        <v>22.18</v>
      </c>
      <c r="D42" s="35"/>
      <c r="E42" s="35"/>
      <c r="F42" s="43"/>
      <c r="G42" s="32"/>
      <c r="H42" s="32"/>
      <c r="I42" s="35"/>
      <c r="J42" s="35"/>
      <c r="K42" s="35"/>
      <c r="L42" s="32"/>
      <c r="M42" s="32"/>
      <c r="N42" s="32"/>
    </row>
    <row r="43" spans="1:14" s="33" customFormat="1" outlineLevel="1" x14ac:dyDescent="0.3">
      <c r="A43" s="35" t="s">
        <v>59</v>
      </c>
      <c r="B43" s="47" t="s">
        <v>1362</v>
      </c>
      <c r="C43" s="144">
        <v>22.9673494036</v>
      </c>
      <c r="D43" s="35"/>
      <c r="E43" s="35"/>
      <c r="F43" s="43"/>
      <c r="G43" s="32"/>
      <c r="H43" s="32"/>
      <c r="I43" s="35"/>
      <c r="J43" s="35"/>
      <c r="K43" s="35"/>
      <c r="L43" s="32"/>
      <c r="M43" s="32"/>
      <c r="N43" s="32"/>
    </row>
    <row r="44" spans="1:14" x14ac:dyDescent="0.3">
      <c r="A44" s="108"/>
      <c r="B44" s="109" t="s">
        <v>60</v>
      </c>
      <c r="C44" s="111" t="s">
        <v>882</v>
      </c>
      <c r="D44" s="108" t="s">
        <v>883</v>
      </c>
      <c r="E44" s="104"/>
      <c r="F44" s="110" t="s">
        <v>884</v>
      </c>
      <c r="G44" s="110" t="s">
        <v>61</v>
      </c>
      <c r="H44" s="32"/>
      <c r="L44" s="32"/>
      <c r="M44" s="32"/>
    </row>
    <row r="45" spans="1:14" s="33" customFormat="1" x14ac:dyDescent="0.3">
      <c r="A45" s="35" t="s">
        <v>8</v>
      </c>
      <c r="B45" s="43" t="s">
        <v>62</v>
      </c>
      <c r="C45" s="149">
        <v>0.02</v>
      </c>
      <c r="D45" s="149">
        <f>IF(OR(C38="[For completion]",C39="[For completion]"),"Please complete G.3.1.1 and G.3.1.2",(C38/C39-1-MAX(C45,F45)))</f>
        <v>2.3863298558139538</v>
      </c>
      <c r="E45" s="149"/>
      <c r="F45" s="149" t="s">
        <v>760</v>
      </c>
      <c r="G45" s="48"/>
      <c r="H45" s="32"/>
      <c r="I45" s="35"/>
      <c r="J45" s="35"/>
      <c r="K45" s="35"/>
      <c r="L45" s="32"/>
      <c r="M45" s="32"/>
      <c r="N45" s="32"/>
    </row>
    <row r="46" spans="1:14" s="33" customFormat="1" ht="43.2" outlineLevel="1" x14ac:dyDescent="0.3">
      <c r="A46" s="35" t="s">
        <v>63</v>
      </c>
      <c r="B46" s="160" t="s">
        <v>1390</v>
      </c>
      <c r="C46" s="149">
        <f>(C42/C39)-1</f>
        <v>3.1627906976744224E-2</v>
      </c>
      <c r="D46" s="149">
        <v>2.3410380386046512</v>
      </c>
      <c r="E46" s="149"/>
      <c r="F46" s="149" t="s">
        <v>760</v>
      </c>
      <c r="G46" s="48"/>
      <c r="H46" s="32"/>
      <c r="I46" s="35"/>
      <c r="J46" s="35"/>
      <c r="K46" s="35"/>
      <c r="L46" s="32"/>
      <c r="M46" s="32"/>
      <c r="N46" s="32"/>
    </row>
    <row r="47" spans="1:14" s="33" customFormat="1" outlineLevel="1" x14ac:dyDescent="0.3">
      <c r="A47" s="35" t="s">
        <v>64</v>
      </c>
      <c r="B47" s="208" t="s">
        <v>1391</v>
      </c>
      <c r="C47" s="149">
        <v>0.02</v>
      </c>
      <c r="D47" s="149">
        <f>IF(OR(C40="[For completion]",C41="[For completion]"),"Please complete G.3.1.1 and G.3.1.2",(C40/C41-1-MAX(C47,F47)))</f>
        <v>2.7204594621973701</v>
      </c>
      <c r="E47" s="149"/>
      <c r="F47" s="149" t="s">
        <v>760</v>
      </c>
      <c r="G47" s="48"/>
      <c r="H47" s="32"/>
      <c r="I47" s="35"/>
      <c r="J47" s="35"/>
      <c r="K47" s="35"/>
      <c r="L47" s="32"/>
      <c r="M47" s="32"/>
      <c r="N47" s="32"/>
    </row>
    <row r="48" spans="1:14" s="33" customFormat="1" ht="43.2" outlineLevel="1" x14ac:dyDescent="0.3">
      <c r="A48" s="35" t="s">
        <v>65</v>
      </c>
      <c r="B48" s="160" t="s">
        <v>1392</v>
      </c>
      <c r="C48" s="149">
        <f>(C43/C41)-1</f>
        <v>3.1224901086373658E-2</v>
      </c>
      <c r="D48" s="150">
        <f>IF(OR(C40="[For completion]",C41="[For completion]"),"Please complete G.3.1.1 and G.3.1.2",(C40/C41-1-MAX(C48,F48)))</f>
        <v>2.7092345611109963</v>
      </c>
      <c r="E48" s="149"/>
      <c r="F48" s="149" t="s">
        <v>760</v>
      </c>
      <c r="G48" s="48"/>
      <c r="H48" s="32"/>
      <c r="I48" s="35"/>
      <c r="J48" s="35"/>
      <c r="K48" s="35"/>
      <c r="L48" s="32"/>
      <c r="M48" s="32"/>
      <c r="N48" s="32"/>
    </row>
    <row r="49" spans="1:14" s="33" customFormat="1" outlineLevel="1" x14ac:dyDescent="0.3">
      <c r="A49" s="35" t="s">
        <v>66</v>
      </c>
      <c r="B49" s="41"/>
      <c r="C49" s="48"/>
      <c r="D49" s="48"/>
      <c r="E49" s="48"/>
      <c r="F49" s="48"/>
      <c r="G49" s="48"/>
      <c r="H49" s="32"/>
      <c r="I49" s="35"/>
      <c r="J49" s="35"/>
      <c r="K49" s="35"/>
      <c r="L49" s="32"/>
      <c r="M49" s="32"/>
      <c r="N49" s="32"/>
    </row>
    <row r="50" spans="1:14" s="33" customFormat="1" outlineLevel="1" x14ac:dyDescent="0.3">
      <c r="A50" s="35" t="s">
        <v>67</v>
      </c>
      <c r="B50" s="41"/>
      <c r="C50" s="48"/>
      <c r="D50" s="48"/>
      <c r="E50" s="48"/>
      <c r="F50" s="48"/>
      <c r="G50" s="48"/>
      <c r="H50" s="32"/>
      <c r="I50" s="35"/>
      <c r="J50" s="35"/>
      <c r="K50" s="35"/>
      <c r="L50" s="32"/>
      <c r="M50" s="32"/>
      <c r="N50" s="32"/>
    </row>
    <row r="51" spans="1:14" s="33" customFormat="1" outlineLevel="1" x14ac:dyDescent="0.3">
      <c r="A51" s="35" t="s">
        <v>68</v>
      </c>
      <c r="B51" s="41"/>
      <c r="C51" s="48"/>
      <c r="D51" s="48"/>
      <c r="E51" s="48"/>
      <c r="F51" s="48"/>
      <c r="G51" s="48"/>
      <c r="H51" s="32"/>
      <c r="I51" s="35"/>
      <c r="J51" s="35"/>
      <c r="K51" s="35"/>
      <c r="L51" s="32"/>
      <c r="M51" s="32"/>
      <c r="N51" s="32"/>
    </row>
    <row r="52" spans="1:14" ht="15" customHeight="1" x14ac:dyDescent="0.3">
      <c r="A52" s="108"/>
      <c r="B52" s="109" t="s">
        <v>69</v>
      </c>
      <c r="C52" s="108" t="s">
        <v>53</v>
      </c>
      <c r="D52" s="108"/>
      <c r="E52" s="104"/>
      <c r="F52" s="110" t="s">
        <v>70</v>
      </c>
      <c r="G52" s="110"/>
      <c r="H52" s="32"/>
      <c r="L52" s="32"/>
      <c r="M52" s="32"/>
    </row>
    <row r="53" spans="1:14" s="33" customFormat="1" x14ac:dyDescent="0.3">
      <c r="A53" s="35" t="s">
        <v>71</v>
      </c>
      <c r="B53" s="43" t="s">
        <v>72</v>
      </c>
      <c r="C53" s="45">
        <v>48.436091900000001</v>
      </c>
      <c r="D53" s="35"/>
      <c r="E53" s="49"/>
      <c r="F53" s="151">
        <f>IF($C$58=0,"",IF(C53="[for completion]","",C53/$C$58))</f>
        <v>0.66136915069330715</v>
      </c>
      <c r="G53" s="50"/>
      <c r="H53" s="32"/>
      <c r="I53" s="35"/>
      <c r="J53" s="35"/>
      <c r="K53" s="35"/>
      <c r="L53" s="32"/>
      <c r="M53" s="32"/>
      <c r="N53" s="32"/>
    </row>
    <row r="54" spans="1:14" s="33" customFormat="1" x14ac:dyDescent="0.3">
      <c r="A54" s="35" t="s">
        <v>73</v>
      </c>
      <c r="B54" s="43" t="s">
        <v>74</v>
      </c>
      <c r="C54" s="46">
        <v>0</v>
      </c>
      <c r="D54" s="35"/>
      <c r="E54" s="49"/>
      <c r="F54" s="151">
        <f>IF($C$58=0,"",IF(C54="[for completion]","",C54/$C$58))</f>
        <v>0</v>
      </c>
      <c r="G54" s="50"/>
      <c r="H54" s="32"/>
      <c r="I54" s="35"/>
      <c r="J54" s="35"/>
      <c r="K54" s="35"/>
      <c r="L54" s="32"/>
      <c r="M54" s="32"/>
      <c r="N54" s="32"/>
    </row>
    <row r="55" spans="1:14" s="33" customFormat="1" x14ac:dyDescent="0.3">
      <c r="A55" s="35" t="s">
        <v>75</v>
      </c>
      <c r="B55" s="43" t="s">
        <v>76</v>
      </c>
      <c r="C55" s="46">
        <v>0</v>
      </c>
      <c r="D55" s="35"/>
      <c r="E55" s="49"/>
      <c r="F55" s="152">
        <f t="shared" ref="F55:F56" si="0">IF($C$58=0,"",IF(C55="[for completion]","",C55/$C$58))</f>
        <v>0</v>
      </c>
      <c r="G55" s="50"/>
      <c r="H55" s="32"/>
      <c r="I55" s="35"/>
      <c r="J55" s="35"/>
      <c r="K55" s="35"/>
      <c r="L55" s="32"/>
      <c r="M55" s="32"/>
      <c r="N55" s="32"/>
    </row>
    <row r="56" spans="1:14" s="33" customFormat="1" x14ac:dyDescent="0.3">
      <c r="A56" s="35" t="s">
        <v>77</v>
      </c>
      <c r="B56" s="43" t="s">
        <v>78</v>
      </c>
      <c r="C56" s="46">
        <v>24.800000000000022</v>
      </c>
      <c r="D56" s="35"/>
      <c r="E56" s="49"/>
      <c r="F56" s="152">
        <f t="shared" si="0"/>
        <v>0.33863084930669296</v>
      </c>
      <c r="G56" s="50"/>
      <c r="H56" s="32"/>
      <c r="I56" s="35"/>
      <c r="J56" s="35"/>
      <c r="K56" s="35"/>
      <c r="L56" s="32"/>
      <c r="M56" s="32"/>
      <c r="N56" s="32"/>
    </row>
    <row r="57" spans="1:14" s="33" customFormat="1" x14ac:dyDescent="0.3">
      <c r="A57" s="35" t="s">
        <v>79</v>
      </c>
      <c r="B57" s="35" t="s">
        <v>80</v>
      </c>
      <c r="C57" s="46">
        <v>0</v>
      </c>
      <c r="D57" s="35"/>
      <c r="E57" s="49"/>
      <c r="F57" s="151">
        <f>IF($C$58=0,"",IF(C57="[for completion]","",C57/$C$58))</f>
        <v>0</v>
      </c>
      <c r="G57" s="50"/>
      <c r="H57" s="32"/>
      <c r="I57" s="35"/>
      <c r="J57" s="35"/>
      <c r="K57" s="35"/>
      <c r="L57" s="32"/>
      <c r="M57" s="32"/>
      <c r="N57" s="32"/>
    </row>
    <row r="58" spans="1:14" s="33" customFormat="1" x14ac:dyDescent="0.3">
      <c r="A58" s="35" t="s">
        <v>81</v>
      </c>
      <c r="B58" s="52" t="s">
        <v>82</v>
      </c>
      <c r="C58" s="49">
        <f>SUM(C53:C57)</f>
        <v>73.236091900000019</v>
      </c>
      <c r="D58" s="49"/>
      <c r="E58" s="49"/>
      <c r="F58" s="153">
        <f>SUM(F53:F57)</f>
        <v>1</v>
      </c>
      <c r="G58" s="50"/>
      <c r="H58" s="32"/>
      <c r="I58" s="35"/>
      <c r="J58" s="35"/>
      <c r="K58" s="35"/>
      <c r="L58" s="32"/>
      <c r="M58" s="32"/>
      <c r="N58" s="32"/>
    </row>
    <row r="59" spans="1:14" s="33" customFormat="1" outlineLevel="1" x14ac:dyDescent="0.3">
      <c r="A59" s="35" t="s">
        <v>83</v>
      </c>
      <c r="B59" s="54" t="s">
        <v>828</v>
      </c>
      <c r="C59" s="45">
        <v>0</v>
      </c>
      <c r="D59" s="35"/>
      <c r="E59" s="49"/>
      <c r="F59" s="151">
        <f t="shared" ref="F59:F64" si="1">IF($C$58=0,"",IF(C59="[for completion]","",C59/$C$58))</f>
        <v>0</v>
      </c>
      <c r="G59" s="50"/>
      <c r="H59" s="32"/>
      <c r="I59" s="35"/>
      <c r="J59" s="35"/>
      <c r="K59" s="35"/>
      <c r="L59" s="32"/>
      <c r="M59" s="32"/>
      <c r="N59" s="32"/>
    </row>
    <row r="60" spans="1:14" s="33" customFormat="1" outlineLevel="1" x14ac:dyDescent="0.3">
      <c r="A60" s="35" t="s">
        <v>85</v>
      </c>
      <c r="B60" s="54" t="s">
        <v>829</v>
      </c>
      <c r="C60" s="46">
        <v>24.554907771969759</v>
      </c>
      <c r="D60" s="35"/>
      <c r="E60" s="49"/>
      <c r="F60" s="50">
        <f t="shared" si="1"/>
        <v>0.33528424489796887</v>
      </c>
      <c r="G60" s="50"/>
      <c r="H60" s="32"/>
      <c r="I60" s="35"/>
      <c r="J60" s="35"/>
      <c r="K60" s="35"/>
      <c r="L60" s="32"/>
      <c r="M60" s="32"/>
      <c r="N60" s="32"/>
    </row>
    <row r="61" spans="1:14" s="33" customFormat="1" outlineLevel="1" x14ac:dyDescent="0.3">
      <c r="A61" s="35" t="s">
        <v>86</v>
      </c>
      <c r="B61" s="54" t="s">
        <v>84</v>
      </c>
      <c r="C61" s="55"/>
      <c r="D61" s="35"/>
      <c r="E61" s="49"/>
      <c r="F61" s="50">
        <f t="shared" si="1"/>
        <v>0</v>
      </c>
      <c r="G61" s="50"/>
      <c r="H61" s="32"/>
      <c r="I61" s="35"/>
      <c r="J61" s="35"/>
      <c r="K61" s="35"/>
      <c r="L61" s="32"/>
      <c r="M61" s="32"/>
      <c r="N61" s="32"/>
    </row>
    <row r="62" spans="1:14" s="33" customFormat="1" outlineLevel="1" x14ac:dyDescent="0.3">
      <c r="A62" s="35" t="s">
        <v>87</v>
      </c>
      <c r="B62" s="54" t="s">
        <v>84</v>
      </c>
      <c r="C62" s="55"/>
      <c r="D62" s="35"/>
      <c r="E62" s="49"/>
      <c r="F62" s="50">
        <f t="shared" si="1"/>
        <v>0</v>
      </c>
      <c r="G62" s="50"/>
      <c r="H62" s="32"/>
      <c r="I62" s="35"/>
      <c r="J62" s="35"/>
      <c r="K62" s="35"/>
      <c r="L62" s="32"/>
      <c r="M62" s="32"/>
      <c r="N62" s="32"/>
    </row>
    <row r="63" spans="1:14" s="33" customFormat="1" outlineLevel="1" x14ac:dyDescent="0.3">
      <c r="A63" s="35" t="s">
        <v>88</v>
      </c>
      <c r="B63" s="54" t="s">
        <v>84</v>
      </c>
      <c r="C63" s="55"/>
      <c r="D63" s="35"/>
      <c r="E63" s="49"/>
      <c r="F63" s="50">
        <f t="shared" si="1"/>
        <v>0</v>
      </c>
      <c r="G63" s="50"/>
      <c r="H63" s="32"/>
      <c r="I63" s="35"/>
      <c r="J63" s="35"/>
      <c r="K63" s="35"/>
      <c r="L63" s="32"/>
      <c r="M63" s="32"/>
      <c r="N63" s="32"/>
    </row>
    <row r="64" spans="1:14" s="33" customFormat="1" outlineLevel="1" x14ac:dyDescent="0.3">
      <c r="A64" s="35" t="s">
        <v>89</v>
      </c>
      <c r="B64" s="54" t="s">
        <v>84</v>
      </c>
      <c r="C64" s="56"/>
      <c r="F64" s="50">
        <f t="shared" si="1"/>
        <v>0</v>
      </c>
      <c r="G64" s="53"/>
      <c r="H64" s="32"/>
      <c r="I64" s="35"/>
      <c r="J64" s="35"/>
      <c r="K64" s="35"/>
      <c r="L64" s="32"/>
      <c r="M64" s="32"/>
      <c r="N64" s="32"/>
    </row>
    <row r="65" spans="1:14" ht="15" customHeight="1" x14ac:dyDescent="0.3">
      <c r="A65" s="108"/>
      <c r="B65" s="109" t="s">
        <v>90</v>
      </c>
      <c r="C65" s="111" t="s">
        <v>779</v>
      </c>
      <c r="D65" s="111" t="s">
        <v>780</v>
      </c>
      <c r="E65" s="104"/>
      <c r="F65" s="110" t="s">
        <v>91</v>
      </c>
      <c r="G65" s="112" t="s">
        <v>92</v>
      </c>
      <c r="H65" s="32"/>
      <c r="L65" s="32"/>
      <c r="M65" s="32"/>
    </row>
    <row r="66" spans="1:14" s="33" customFormat="1" x14ac:dyDescent="0.3">
      <c r="A66" s="35" t="s">
        <v>93</v>
      </c>
      <c r="B66" s="43" t="s">
        <v>784</v>
      </c>
      <c r="C66" s="57">
        <v>10.3024142139136</v>
      </c>
      <c r="D66" s="57" t="s">
        <v>763</v>
      </c>
      <c r="E66" s="37"/>
      <c r="F66" s="58"/>
      <c r="G66" s="59"/>
      <c r="H66" s="32"/>
      <c r="I66" s="35"/>
      <c r="J66" s="35"/>
      <c r="K66" s="35"/>
      <c r="L66" s="32"/>
      <c r="M66" s="32"/>
      <c r="N66" s="32"/>
    </row>
    <row r="67" spans="1:14" s="33" customFormat="1" x14ac:dyDescent="0.3">
      <c r="A67" s="35"/>
      <c r="B67" s="43"/>
      <c r="C67" s="35"/>
      <c r="D67" s="35"/>
      <c r="E67" s="37"/>
      <c r="F67" s="58"/>
      <c r="G67" s="59"/>
      <c r="H67" s="32"/>
      <c r="I67" s="35"/>
      <c r="J67" s="35"/>
      <c r="K67" s="35"/>
      <c r="L67" s="32"/>
      <c r="M67" s="32"/>
      <c r="N67" s="32"/>
    </row>
    <row r="68" spans="1:14" s="33" customFormat="1" x14ac:dyDescent="0.3">
      <c r="A68" s="35"/>
      <c r="B68" s="43" t="s">
        <v>776</v>
      </c>
      <c r="C68" s="37"/>
      <c r="D68" s="37"/>
      <c r="E68" s="37"/>
      <c r="F68" s="59"/>
      <c r="G68" s="59"/>
      <c r="H68" s="32"/>
      <c r="I68" s="35"/>
      <c r="J68" s="35"/>
      <c r="K68" s="35"/>
      <c r="L68" s="32"/>
      <c r="M68" s="32"/>
      <c r="N68" s="32"/>
    </row>
    <row r="69" spans="1:14" s="33" customFormat="1" x14ac:dyDescent="0.3">
      <c r="A69" s="35"/>
      <c r="B69" s="43" t="s">
        <v>95</v>
      </c>
      <c r="C69" s="35"/>
      <c r="D69" s="35"/>
      <c r="E69" s="37"/>
      <c r="F69" s="59"/>
      <c r="G69" s="59"/>
      <c r="H69" s="32"/>
      <c r="I69" s="35"/>
      <c r="J69" s="35"/>
      <c r="K69" s="35"/>
      <c r="L69" s="32"/>
      <c r="M69" s="32"/>
      <c r="N69" s="32"/>
    </row>
    <row r="70" spans="1:14" s="33" customFormat="1" x14ac:dyDescent="0.3">
      <c r="A70" s="35" t="s">
        <v>96</v>
      </c>
      <c r="B70" s="60" t="s">
        <v>804</v>
      </c>
      <c r="C70" s="46">
        <v>5.4274524549733192</v>
      </c>
      <c r="D70" s="46" t="s">
        <v>763</v>
      </c>
      <c r="E70" s="60"/>
      <c r="F70" s="151">
        <f t="shared" ref="F70:F76" si="2">IF($C$77=0,"",IF(C70="[for completion]","",C70/$C$77))</f>
        <v>7.4108985360600066E-2</v>
      </c>
      <c r="G70" s="50" t="str">
        <f>IF($D$77=0,"",IF(D70="[Mark as ND1 if not relevant]","",D70/$D$77))</f>
        <v/>
      </c>
      <c r="H70" s="32"/>
      <c r="I70" s="35"/>
      <c r="J70" s="35"/>
      <c r="K70" s="35"/>
      <c r="L70" s="32"/>
      <c r="M70" s="32"/>
      <c r="N70" s="32"/>
    </row>
    <row r="71" spans="1:14" s="33" customFormat="1" x14ac:dyDescent="0.3">
      <c r="A71" s="35" t="s">
        <v>97</v>
      </c>
      <c r="B71" s="60" t="s">
        <v>805</v>
      </c>
      <c r="C71" s="46">
        <v>15.587998324140901</v>
      </c>
      <c r="D71" s="46" t="s">
        <v>763</v>
      </c>
      <c r="E71" s="60"/>
      <c r="F71" s="151">
        <f t="shared" si="2"/>
        <v>0.21284585156453395</v>
      </c>
      <c r="G71" s="50" t="str">
        <f t="shared" ref="G71:G76" si="3">IF($D$77=0,"",IF(D71="[Mark as ND1 if not relevant]","",D71/$D$77))</f>
        <v/>
      </c>
      <c r="H71" s="32"/>
      <c r="I71" s="35"/>
      <c r="J71" s="35"/>
      <c r="K71" s="35"/>
      <c r="L71" s="32"/>
      <c r="M71" s="32"/>
      <c r="N71" s="32"/>
    </row>
    <row r="72" spans="1:14" s="33" customFormat="1" x14ac:dyDescent="0.3">
      <c r="A72" s="35" t="s">
        <v>98</v>
      </c>
      <c r="B72" s="60" t="s">
        <v>806</v>
      </c>
      <c r="C72" s="46">
        <v>5.2087923588900695</v>
      </c>
      <c r="D72" s="46" t="s">
        <v>763</v>
      </c>
      <c r="E72" s="60"/>
      <c r="F72" s="151">
        <f t="shared" si="2"/>
        <v>7.1123297693316656E-2</v>
      </c>
      <c r="G72" s="50" t="str">
        <f t="shared" si="3"/>
        <v/>
      </c>
      <c r="H72" s="32"/>
      <c r="I72" s="35"/>
      <c r="J72" s="35"/>
      <c r="K72" s="35"/>
      <c r="L72" s="32"/>
      <c r="M72" s="32"/>
      <c r="N72" s="32"/>
    </row>
    <row r="73" spans="1:14" s="33" customFormat="1" x14ac:dyDescent="0.3">
      <c r="A73" s="35" t="s">
        <v>99</v>
      </c>
      <c r="B73" s="60" t="s">
        <v>807</v>
      </c>
      <c r="C73" s="46">
        <v>1.35411798740662</v>
      </c>
      <c r="D73" s="46" t="s">
        <v>763</v>
      </c>
      <c r="E73" s="60"/>
      <c r="F73" s="151">
        <f t="shared" si="2"/>
        <v>1.8489763095628216E-2</v>
      </c>
      <c r="G73" s="50" t="str">
        <f t="shared" si="3"/>
        <v/>
      </c>
      <c r="H73" s="32"/>
      <c r="I73" s="35"/>
      <c r="J73" s="35"/>
      <c r="K73" s="35"/>
      <c r="L73" s="32"/>
      <c r="M73" s="32"/>
      <c r="N73" s="32"/>
    </row>
    <row r="74" spans="1:14" s="33" customFormat="1" x14ac:dyDescent="0.3">
      <c r="A74" s="35" t="s">
        <v>100</v>
      </c>
      <c r="B74" s="60" t="s">
        <v>808</v>
      </c>
      <c r="C74" s="46">
        <v>1.38758852371398</v>
      </c>
      <c r="D74" s="46" t="s">
        <v>763</v>
      </c>
      <c r="E74" s="60"/>
      <c r="F74" s="151">
        <f t="shared" si="2"/>
        <v>1.8946785521120061E-2</v>
      </c>
      <c r="G74" s="50" t="str">
        <f t="shared" si="3"/>
        <v/>
      </c>
      <c r="H74" s="32"/>
      <c r="I74" s="35"/>
      <c r="J74" s="35"/>
      <c r="K74" s="35"/>
      <c r="L74" s="32"/>
      <c r="M74" s="32"/>
      <c r="N74" s="32"/>
    </row>
    <row r="75" spans="1:14" s="33" customFormat="1" x14ac:dyDescent="0.3">
      <c r="A75" s="35" t="s">
        <v>101</v>
      </c>
      <c r="B75" s="60" t="s">
        <v>809</v>
      </c>
      <c r="C75" s="46">
        <v>9.9150104095944496</v>
      </c>
      <c r="D75" s="46" t="s">
        <v>763</v>
      </c>
      <c r="E75" s="60"/>
      <c r="F75" s="151">
        <f t="shared" si="2"/>
        <v>0.13538420969888432</v>
      </c>
      <c r="G75" s="50" t="str">
        <f t="shared" si="3"/>
        <v/>
      </c>
      <c r="H75" s="32"/>
      <c r="I75" s="35"/>
      <c r="J75" s="35"/>
      <c r="K75" s="35"/>
      <c r="L75" s="32"/>
      <c r="M75" s="32"/>
      <c r="N75" s="32"/>
    </row>
    <row r="76" spans="1:14" s="33" customFormat="1" x14ac:dyDescent="0.3">
      <c r="A76" s="35" t="s">
        <v>102</v>
      </c>
      <c r="B76" s="60" t="s">
        <v>810</v>
      </c>
      <c r="C76" s="46">
        <v>34.355131739925305</v>
      </c>
      <c r="D76" s="46" t="s">
        <v>763</v>
      </c>
      <c r="E76" s="60"/>
      <c r="F76" s="151">
        <f t="shared" si="2"/>
        <v>0.46910110706591668</v>
      </c>
      <c r="G76" s="50" t="str">
        <f t="shared" si="3"/>
        <v/>
      </c>
      <c r="H76" s="32"/>
      <c r="I76" s="35"/>
      <c r="J76" s="35"/>
      <c r="K76" s="35"/>
      <c r="L76" s="32"/>
      <c r="M76" s="32"/>
      <c r="N76" s="32"/>
    </row>
    <row r="77" spans="1:14" s="33" customFormat="1" x14ac:dyDescent="0.3">
      <c r="A77" s="35" t="s">
        <v>103</v>
      </c>
      <c r="B77" s="61" t="s">
        <v>82</v>
      </c>
      <c r="C77" s="46">
        <f>SUM(C70:C76)</f>
        <v>73.236091798644651</v>
      </c>
      <c r="D77" s="46">
        <f>SUM(D70:D76)</f>
        <v>0</v>
      </c>
      <c r="E77" s="43"/>
      <c r="F77" s="153">
        <f>SUM(F70:F76)</f>
        <v>0.99999999999999989</v>
      </c>
      <c r="G77" s="53">
        <f>SUM(G70:G76)</f>
        <v>0</v>
      </c>
      <c r="H77" s="32"/>
      <c r="I77" s="35"/>
      <c r="J77" s="35"/>
      <c r="K77" s="35"/>
      <c r="L77" s="32"/>
      <c r="M77" s="32"/>
      <c r="N77" s="32"/>
    </row>
    <row r="78" spans="1:14" s="33" customFormat="1" outlineLevel="1" x14ac:dyDescent="0.3">
      <c r="A78" s="35" t="s">
        <v>104</v>
      </c>
      <c r="B78" s="62" t="s">
        <v>105</v>
      </c>
      <c r="C78" s="49"/>
      <c r="D78" s="46"/>
      <c r="E78" s="43"/>
      <c r="F78" s="50"/>
      <c r="G78" s="50" t="str">
        <f t="shared" ref="G78:G87" si="4">IF($D$77=0,"",IF(D78="[for completion]","",D78/$D$77))</f>
        <v/>
      </c>
      <c r="H78" s="32"/>
      <c r="I78" s="35"/>
      <c r="J78" s="35"/>
      <c r="K78" s="35"/>
      <c r="L78" s="32"/>
      <c r="M78" s="32"/>
      <c r="N78" s="32"/>
    </row>
    <row r="79" spans="1:14" s="33" customFormat="1" outlineLevel="1" x14ac:dyDescent="0.3">
      <c r="A79" s="35" t="s">
        <v>106</v>
      </c>
      <c r="B79" s="62" t="s">
        <v>107</v>
      </c>
      <c r="C79" s="49">
        <v>4.6468996608111004</v>
      </c>
      <c r="D79" s="57" t="s">
        <v>763</v>
      </c>
      <c r="E79" s="43"/>
      <c r="F79" s="50"/>
      <c r="G79" s="50" t="str">
        <f t="shared" si="4"/>
        <v/>
      </c>
      <c r="H79" s="32"/>
      <c r="I79" s="35"/>
      <c r="J79" s="35"/>
      <c r="K79" s="35"/>
      <c r="L79" s="32"/>
      <c r="M79" s="32"/>
      <c r="N79" s="32"/>
    </row>
    <row r="80" spans="1:14" s="33" customFormat="1" outlineLevel="1" x14ac:dyDescent="0.3">
      <c r="A80" s="35" t="s">
        <v>108</v>
      </c>
      <c r="B80" s="62" t="s">
        <v>109</v>
      </c>
      <c r="C80" s="49">
        <v>0.78055279416222001</v>
      </c>
      <c r="D80" s="57" t="s">
        <v>763</v>
      </c>
      <c r="E80" s="43"/>
      <c r="F80" s="50"/>
      <c r="G80" s="50" t="str">
        <f t="shared" si="4"/>
        <v/>
      </c>
      <c r="H80" s="32"/>
      <c r="I80" s="35"/>
      <c r="J80" s="35"/>
      <c r="K80" s="35"/>
      <c r="L80" s="32"/>
      <c r="M80" s="32"/>
      <c r="N80" s="32"/>
    </row>
    <row r="81" spans="1:14" s="33" customFormat="1" outlineLevel="1" x14ac:dyDescent="0.3">
      <c r="A81" s="35" t="s">
        <v>110</v>
      </c>
      <c r="B81" s="62" t="s">
        <v>111</v>
      </c>
      <c r="C81" s="49">
        <v>11.7981533335112</v>
      </c>
      <c r="D81" s="57" t="s">
        <v>763</v>
      </c>
      <c r="E81" s="43"/>
      <c r="F81" s="50"/>
      <c r="G81" s="50" t="str">
        <f t="shared" si="4"/>
        <v/>
      </c>
      <c r="H81" s="32"/>
      <c r="I81" s="35"/>
      <c r="J81" s="35"/>
      <c r="K81" s="35"/>
      <c r="L81" s="32"/>
      <c r="M81" s="32"/>
      <c r="N81" s="32"/>
    </row>
    <row r="82" spans="1:14" s="33" customFormat="1" outlineLevel="1" x14ac:dyDescent="0.3">
      <c r="A82" s="35" t="s">
        <v>112</v>
      </c>
      <c r="B82" s="62" t="s">
        <v>113</v>
      </c>
      <c r="C82" s="49">
        <v>3.7898449906296703</v>
      </c>
      <c r="D82" s="57" t="s">
        <v>763</v>
      </c>
      <c r="E82" s="43"/>
      <c r="F82" s="50"/>
      <c r="G82" s="50" t="str">
        <f t="shared" si="4"/>
        <v/>
      </c>
      <c r="H82" s="32"/>
      <c r="I82" s="35"/>
      <c r="J82" s="35"/>
      <c r="K82" s="35"/>
      <c r="L82" s="32"/>
      <c r="M82" s="32"/>
      <c r="N82" s="32"/>
    </row>
    <row r="83" spans="1:14" s="33" customFormat="1" outlineLevel="1" x14ac:dyDescent="0.3">
      <c r="A83" s="35" t="s">
        <v>114</v>
      </c>
      <c r="B83" s="62"/>
      <c r="C83" s="49"/>
      <c r="D83" s="49"/>
      <c r="E83" s="43"/>
      <c r="F83" s="50"/>
      <c r="G83" s="50"/>
      <c r="H83" s="32"/>
      <c r="I83" s="35"/>
      <c r="J83" s="35"/>
      <c r="K83" s="35"/>
      <c r="L83" s="32"/>
      <c r="M83" s="32"/>
      <c r="N83" s="32"/>
    </row>
    <row r="84" spans="1:14" s="33" customFormat="1" outlineLevel="1" x14ac:dyDescent="0.3">
      <c r="A84" s="35" t="s">
        <v>115</v>
      </c>
      <c r="B84" s="62"/>
      <c r="C84" s="49"/>
      <c r="D84" s="49"/>
      <c r="E84" s="43"/>
      <c r="F84" s="50"/>
      <c r="G84" s="50"/>
      <c r="H84" s="32"/>
      <c r="I84" s="35"/>
      <c r="J84" s="35"/>
      <c r="K84" s="35"/>
      <c r="L84" s="32"/>
      <c r="M84" s="32"/>
      <c r="N84" s="32"/>
    </row>
    <row r="85" spans="1:14" s="33" customFormat="1" outlineLevel="1" x14ac:dyDescent="0.3">
      <c r="A85" s="35" t="s">
        <v>116</v>
      </c>
      <c r="B85" s="62"/>
      <c r="C85" s="49"/>
      <c r="D85" s="49"/>
      <c r="E85" s="43"/>
      <c r="F85" s="50"/>
      <c r="G85" s="50"/>
      <c r="H85" s="32"/>
      <c r="I85" s="35"/>
      <c r="J85" s="35"/>
      <c r="K85" s="35"/>
      <c r="L85" s="32"/>
      <c r="M85" s="32"/>
      <c r="N85" s="32"/>
    </row>
    <row r="86" spans="1:14" s="33" customFormat="1" outlineLevel="1" x14ac:dyDescent="0.3">
      <c r="A86" s="35" t="s">
        <v>117</v>
      </c>
      <c r="B86" s="61"/>
      <c r="C86" s="49"/>
      <c r="D86" s="49"/>
      <c r="E86" s="43"/>
      <c r="F86" s="50"/>
      <c r="G86" s="50" t="str">
        <f t="shared" si="4"/>
        <v/>
      </c>
      <c r="H86" s="32"/>
      <c r="I86" s="35"/>
      <c r="J86" s="35"/>
      <c r="K86" s="35"/>
      <c r="L86" s="32"/>
      <c r="M86" s="32"/>
      <c r="N86" s="32"/>
    </row>
    <row r="87" spans="1:14" s="33" customFormat="1" outlineLevel="1" x14ac:dyDescent="0.3">
      <c r="A87" s="35" t="s">
        <v>118</v>
      </c>
      <c r="B87" s="62"/>
      <c r="C87" s="49"/>
      <c r="D87" s="49"/>
      <c r="E87" s="43"/>
      <c r="F87" s="50"/>
      <c r="G87" s="50" t="str">
        <f t="shared" si="4"/>
        <v/>
      </c>
      <c r="H87" s="32"/>
      <c r="I87" s="35"/>
      <c r="J87" s="35"/>
      <c r="K87" s="35"/>
      <c r="L87" s="32"/>
      <c r="M87" s="32"/>
      <c r="N87" s="32"/>
    </row>
    <row r="88" spans="1:14" ht="15" customHeight="1" x14ac:dyDescent="0.3">
      <c r="A88" s="108"/>
      <c r="B88" s="109" t="s">
        <v>119</v>
      </c>
      <c r="C88" s="111" t="s">
        <v>781</v>
      </c>
      <c r="D88" s="111" t="s">
        <v>782</v>
      </c>
      <c r="E88" s="104"/>
      <c r="F88" s="110" t="s">
        <v>120</v>
      </c>
      <c r="G88" s="108" t="s">
        <v>121</v>
      </c>
      <c r="H88" s="32"/>
      <c r="L88" s="32"/>
      <c r="M88" s="32"/>
    </row>
    <row r="89" spans="1:14" s="33" customFormat="1" x14ac:dyDescent="0.3">
      <c r="A89" s="35" t="s">
        <v>122</v>
      </c>
      <c r="B89" s="43" t="s">
        <v>94</v>
      </c>
      <c r="C89" s="57">
        <v>0.38356200000000001</v>
      </c>
      <c r="D89" s="57" t="s">
        <v>763</v>
      </c>
      <c r="E89" s="37"/>
      <c r="F89" s="58"/>
      <c r="G89" s="59"/>
      <c r="H89" s="32"/>
      <c r="I89" s="35"/>
      <c r="J89" s="35"/>
      <c r="K89" s="35"/>
      <c r="L89" s="32"/>
      <c r="M89" s="32"/>
      <c r="N89" s="32"/>
    </row>
    <row r="90" spans="1:14" s="33" customFormat="1" x14ac:dyDescent="0.3">
      <c r="A90" s="35"/>
      <c r="B90" s="43"/>
      <c r="C90" s="35"/>
      <c r="D90" s="35"/>
      <c r="E90" s="37"/>
      <c r="F90" s="58"/>
      <c r="G90" s="59"/>
      <c r="H90" s="32"/>
      <c r="I90" s="35"/>
      <c r="J90" s="35"/>
      <c r="K90" s="35"/>
      <c r="L90" s="32"/>
      <c r="M90" s="32"/>
      <c r="N90" s="32"/>
    </row>
    <row r="91" spans="1:14" s="33" customFormat="1" x14ac:dyDescent="0.3">
      <c r="A91" s="35"/>
      <c r="B91" s="43" t="s">
        <v>777</v>
      </c>
      <c r="C91" s="37"/>
      <c r="D91" s="37"/>
      <c r="E91" s="37"/>
      <c r="F91" s="59"/>
      <c r="G91" s="59"/>
      <c r="H91" s="32"/>
      <c r="I91" s="35"/>
      <c r="J91" s="35"/>
      <c r="K91" s="35"/>
      <c r="L91" s="32"/>
      <c r="M91" s="32"/>
      <c r="N91" s="32"/>
    </row>
    <row r="92" spans="1:14" s="33" customFormat="1" x14ac:dyDescent="0.3">
      <c r="A92" s="35" t="s">
        <v>123</v>
      </c>
      <c r="B92" s="43" t="s">
        <v>95</v>
      </c>
      <c r="C92" s="35"/>
      <c r="D92" s="35"/>
      <c r="E92" s="37"/>
      <c r="F92" s="59"/>
      <c r="G92" s="59"/>
      <c r="H92" s="32"/>
      <c r="I92" s="35"/>
      <c r="J92" s="35"/>
      <c r="K92" s="35"/>
      <c r="L92" s="32"/>
      <c r="M92" s="32"/>
      <c r="N92" s="32"/>
    </row>
    <row r="93" spans="1:14" s="33" customFormat="1" x14ac:dyDescent="0.3">
      <c r="A93" s="35" t="s">
        <v>124</v>
      </c>
      <c r="B93" s="60" t="s">
        <v>804</v>
      </c>
      <c r="C93" s="45">
        <v>21.5</v>
      </c>
      <c r="D93" s="57" t="s">
        <v>763</v>
      </c>
      <c r="E93" s="60"/>
      <c r="F93" s="151">
        <f>IF($C$100=0,"",IF(C93="[for completion]","",IF(C93="","",C93/$C$100)))</f>
        <v>1</v>
      </c>
      <c r="G93" s="50" t="str">
        <f>IF($D$100=0,"",IF(D93="[Mark as ND1 if not relevant]","",IF(D93="","",D93/$D$100)))</f>
        <v/>
      </c>
      <c r="H93" s="32"/>
      <c r="I93" s="35"/>
      <c r="J93" s="35"/>
      <c r="K93" s="35"/>
      <c r="L93" s="32"/>
      <c r="M93" s="32"/>
      <c r="N93" s="32"/>
    </row>
    <row r="94" spans="1:14" s="33" customFormat="1" x14ac:dyDescent="0.3">
      <c r="A94" s="35" t="s">
        <v>125</v>
      </c>
      <c r="B94" s="60" t="s">
        <v>805</v>
      </c>
      <c r="C94" s="45">
        <v>0</v>
      </c>
      <c r="D94" s="57" t="s">
        <v>763</v>
      </c>
      <c r="E94" s="60"/>
      <c r="F94" s="151">
        <f t="shared" ref="F94:F99" si="5">IF($C$100=0,"",IF(C94="[for completion]","",IF(C94="","",C94/$C$100)))</f>
        <v>0</v>
      </c>
      <c r="G94" s="50" t="str">
        <f t="shared" ref="G94:G99" si="6">IF($D$100=0,"",IF(D94="[Mark as ND1 if not relevant]","",IF(D94="","",D94/$D$100)))</f>
        <v/>
      </c>
      <c r="H94" s="32"/>
      <c r="I94" s="35"/>
      <c r="J94" s="35"/>
      <c r="K94" s="35"/>
      <c r="L94" s="32"/>
      <c r="M94" s="32"/>
      <c r="N94" s="32"/>
    </row>
    <row r="95" spans="1:14" s="33" customFormat="1" x14ac:dyDescent="0.3">
      <c r="A95" s="35" t="s">
        <v>126</v>
      </c>
      <c r="B95" s="60" t="s">
        <v>806</v>
      </c>
      <c r="C95" s="45">
        <v>0</v>
      </c>
      <c r="D95" s="57" t="s">
        <v>763</v>
      </c>
      <c r="E95" s="60"/>
      <c r="F95" s="151">
        <f t="shared" si="5"/>
        <v>0</v>
      </c>
      <c r="G95" s="50" t="str">
        <f t="shared" si="6"/>
        <v/>
      </c>
      <c r="H95" s="32"/>
      <c r="I95" s="35"/>
      <c r="J95" s="35"/>
      <c r="K95" s="35"/>
      <c r="L95" s="32"/>
      <c r="M95" s="32"/>
      <c r="N95" s="32"/>
    </row>
    <row r="96" spans="1:14" s="33" customFormat="1" x14ac:dyDescent="0.3">
      <c r="A96" s="35" t="s">
        <v>127</v>
      </c>
      <c r="B96" s="60" t="s">
        <v>807</v>
      </c>
      <c r="C96" s="45">
        <v>0</v>
      </c>
      <c r="D96" s="57" t="s">
        <v>763</v>
      </c>
      <c r="E96" s="60"/>
      <c r="F96" s="151">
        <f t="shared" si="5"/>
        <v>0</v>
      </c>
      <c r="G96" s="50" t="str">
        <f t="shared" si="6"/>
        <v/>
      </c>
      <c r="H96" s="32"/>
      <c r="I96" s="35"/>
      <c r="J96" s="35"/>
      <c r="K96" s="35"/>
      <c r="L96" s="32"/>
      <c r="M96" s="32"/>
      <c r="N96" s="32"/>
    </row>
    <row r="97" spans="1:14" s="33" customFormat="1" x14ac:dyDescent="0.3">
      <c r="A97" s="35" t="s">
        <v>128</v>
      </c>
      <c r="B97" s="60" t="s">
        <v>808</v>
      </c>
      <c r="C97" s="45">
        <v>0</v>
      </c>
      <c r="D97" s="57" t="s">
        <v>763</v>
      </c>
      <c r="E97" s="60"/>
      <c r="F97" s="151">
        <f t="shared" si="5"/>
        <v>0</v>
      </c>
      <c r="G97" s="50" t="str">
        <f t="shared" si="6"/>
        <v/>
      </c>
      <c r="H97" s="32"/>
      <c r="I97" s="35"/>
      <c r="J97" s="35"/>
      <c r="K97" s="35"/>
      <c r="L97" s="32"/>
      <c r="M97" s="32"/>
      <c r="N97" s="32"/>
    </row>
    <row r="98" spans="1:14" s="33" customFormat="1" x14ac:dyDescent="0.3">
      <c r="A98" s="35" t="s">
        <v>129</v>
      </c>
      <c r="B98" s="60" t="s">
        <v>809</v>
      </c>
      <c r="C98" s="45">
        <v>0</v>
      </c>
      <c r="D98" s="57" t="s">
        <v>763</v>
      </c>
      <c r="E98" s="60"/>
      <c r="F98" s="151">
        <f t="shared" si="5"/>
        <v>0</v>
      </c>
      <c r="G98" s="50" t="str">
        <f t="shared" si="6"/>
        <v/>
      </c>
      <c r="H98" s="32"/>
      <c r="I98" s="35"/>
      <c r="J98" s="35"/>
      <c r="K98" s="35"/>
      <c r="L98" s="32"/>
      <c r="M98" s="32"/>
      <c r="N98" s="32"/>
    </row>
    <row r="99" spans="1:14" s="33" customFormat="1" x14ac:dyDescent="0.3">
      <c r="A99" s="35" t="s">
        <v>130</v>
      </c>
      <c r="B99" s="60" t="s">
        <v>810</v>
      </c>
      <c r="C99" s="45">
        <v>0</v>
      </c>
      <c r="D99" s="57" t="s">
        <v>763</v>
      </c>
      <c r="E99" s="60"/>
      <c r="F99" s="151">
        <f t="shared" si="5"/>
        <v>0</v>
      </c>
      <c r="G99" s="50" t="str">
        <f t="shared" si="6"/>
        <v/>
      </c>
      <c r="H99" s="32"/>
      <c r="I99" s="35"/>
      <c r="J99" s="35"/>
      <c r="K99" s="35"/>
      <c r="L99" s="32"/>
      <c r="M99" s="32"/>
      <c r="N99" s="32"/>
    </row>
    <row r="100" spans="1:14" s="33" customFormat="1" x14ac:dyDescent="0.3">
      <c r="A100" s="35" t="s">
        <v>131</v>
      </c>
      <c r="B100" s="61" t="s">
        <v>82</v>
      </c>
      <c r="C100" s="49">
        <f>SUM(C93:C99)</f>
        <v>21.5</v>
      </c>
      <c r="D100" s="57">
        <f>SUM(D93:D99)</f>
        <v>0</v>
      </c>
      <c r="E100" s="43"/>
      <c r="F100" s="153">
        <f>SUM(F93:F99)</f>
        <v>1</v>
      </c>
      <c r="G100" s="53">
        <f>SUM(G93:G99)</f>
        <v>0</v>
      </c>
      <c r="H100" s="32"/>
      <c r="I100" s="35"/>
      <c r="J100" s="35"/>
      <c r="K100" s="35"/>
      <c r="L100" s="32"/>
      <c r="M100" s="32"/>
      <c r="N100" s="32"/>
    </row>
    <row r="101" spans="1:14" s="33" customFormat="1" outlineLevel="1" x14ac:dyDescent="0.3">
      <c r="A101" s="35" t="s">
        <v>132</v>
      </c>
      <c r="B101" s="62" t="s">
        <v>105</v>
      </c>
      <c r="C101" s="49"/>
      <c r="D101" s="57"/>
      <c r="E101" s="43"/>
      <c r="F101" s="50"/>
      <c r="G101" s="50" t="str">
        <f t="shared" ref="G101:G105" si="7">IF($D$100=0,"",IF(D101="[for completion]","",D101/$D$100))</f>
        <v/>
      </c>
      <c r="H101" s="32"/>
      <c r="I101" s="35"/>
      <c r="J101" s="35"/>
      <c r="K101" s="35"/>
      <c r="L101" s="32"/>
      <c r="M101" s="32"/>
      <c r="N101" s="32"/>
    </row>
    <row r="102" spans="1:14" s="33" customFormat="1" outlineLevel="1" x14ac:dyDescent="0.3">
      <c r="A102" s="35" t="s">
        <v>133</v>
      </c>
      <c r="B102" s="62" t="s">
        <v>107</v>
      </c>
      <c r="C102" s="49">
        <v>21.5</v>
      </c>
      <c r="D102" s="57" t="s">
        <v>763</v>
      </c>
      <c r="E102" s="43"/>
      <c r="F102" s="50"/>
      <c r="G102" s="50" t="str">
        <f t="shared" si="7"/>
        <v/>
      </c>
      <c r="H102" s="32"/>
      <c r="I102" s="35"/>
      <c r="J102" s="35"/>
      <c r="K102" s="35"/>
      <c r="L102" s="32"/>
      <c r="M102" s="32"/>
      <c r="N102" s="32"/>
    </row>
    <row r="103" spans="1:14" s="33" customFormat="1" outlineLevel="1" x14ac:dyDescent="0.3">
      <c r="A103" s="35" t="s">
        <v>134</v>
      </c>
      <c r="B103" s="62" t="s">
        <v>109</v>
      </c>
      <c r="C103" s="49">
        <v>0</v>
      </c>
      <c r="D103" s="57" t="s">
        <v>763</v>
      </c>
      <c r="E103" s="43"/>
      <c r="F103" s="50"/>
      <c r="G103" s="50" t="str">
        <f t="shared" si="7"/>
        <v/>
      </c>
      <c r="H103" s="32"/>
      <c r="I103" s="35"/>
      <c r="J103" s="35"/>
      <c r="K103" s="35"/>
      <c r="L103" s="32"/>
      <c r="M103" s="32"/>
      <c r="N103" s="32"/>
    </row>
    <row r="104" spans="1:14" s="33" customFormat="1" outlineLevel="1" x14ac:dyDescent="0.3">
      <c r="A104" s="35" t="s">
        <v>135</v>
      </c>
      <c r="B104" s="62" t="s">
        <v>111</v>
      </c>
      <c r="C104" s="49">
        <v>0</v>
      </c>
      <c r="D104" s="57" t="s">
        <v>763</v>
      </c>
      <c r="E104" s="43"/>
      <c r="F104" s="50"/>
      <c r="G104" s="50" t="str">
        <f t="shared" si="7"/>
        <v/>
      </c>
      <c r="H104" s="32"/>
      <c r="I104" s="35"/>
      <c r="J104" s="35"/>
      <c r="K104" s="35"/>
      <c r="L104" s="32"/>
      <c r="M104" s="32"/>
      <c r="N104" s="32"/>
    </row>
    <row r="105" spans="1:14" s="33" customFormat="1" outlineLevel="1" x14ac:dyDescent="0.3">
      <c r="A105" s="35" t="s">
        <v>136</v>
      </c>
      <c r="B105" s="62" t="s">
        <v>113</v>
      </c>
      <c r="C105" s="49">
        <v>0</v>
      </c>
      <c r="D105" s="57" t="s">
        <v>763</v>
      </c>
      <c r="E105" s="43"/>
      <c r="F105" s="50"/>
      <c r="G105" s="50" t="str">
        <f t="shared" si="7"/>
        <v/>
      </c>
      <c r="H105" s="32"/>
      <c r="I105" s="35"/>
      <c r="J105" s="35"/>
      <c r="K105" s="35"/>
      <c r="L105" s="32"/>
      <c r="M105" s="32"/>
      <c r="N105" s="32"/>
    </row>
    <row r="106" spans="1:14" s="33" customFormat="1" outlineLevel="1" x14ac:dyDescent="0.3">
      <c r="A106" s="35" t="s">
        <v>137</v>
      </c>
      <c r="B106" s="62"/>
      <c r="C106" s="49"/>
      <c r="D106" s="49"/>
      <c r="E106" s="43"/>
      <c r="F106" s="50"/>
      <c r="G106" s="50"/>
      <c r="H106" s="32"/>
      <c r="I106" s="35"/>
      <c r="J106" s="35"/>
      <c r="K106" s="35"/>
      <c r="L106" s="32"/>
      <c r="M106" s="32"/>
      <c r="N106" s="32"/>
    </row>
    <row r="107" spans="1:14" s="33" customFormat="1" outlineLevel="1" x14ac:dyDescent="0.3">
      <c r="A107" s="35" t="s">
        <v>138</v>
      </c>
      <c r="B107" s="62"/>
      <c r="C107" s="49"/>
      <c r="D107" s="49"/>
      <c r="E107" s="43"/>
      <c r="F107" s="50"/>
      <c r="G107" s="50"/>
      <c r="H107" s="32"/>
      <c r="I107" s="35"/>
      <c r="J107" s="35"/>
      <c r="K107" s="35"/>
      <c r="L107" s="32"/>
      <c r="M107" s="32"/>
      <c r="N107" s="32"/>
    </row>
    <row r="108" spans="1:14" s="33" customFormat="1" outlineLevel="1" x14ac:dyDescent="0.3">
      <c r="A108" s="35" t="s">
        <v>139</v>
      </c>
      <c r="B108" s="61"/>
      <c r="C108" s="49"/>
      <c r="D108" s="49"/>
      <c r="E108" s="43"/>
      <c r="F108" s="50"/>
      <c r="G108" s="50"/>
      <c r="H108" s="32"/>
      <c r="I108" s="35"/>
      <c r="J108" s="35"/>
      <c r="K108" s="35"/>
      <c r="L108" s="32"/>
      <c r="M108" s="32"/>
      <c r="N108" s="32"/>
    </row>
    <row r="109" spans="1:14" s="33" customFormat="1" outlineLevel="1" x14ac:dyDescent="0.3">
      <c r="A109" s="35" t="s">
        <v>140</v>
      </c>
      <c r="B109" s="62"/>
      <c r="C109" s="49"/>
      <c r="D109" s="49"/>
      <c r="E109" s="43"/>
      <c r="F109" s="50"/>
      <c r="G109" s="50"/>
      <c r="H109" s="32"/>
      <c r="I109" s="35"/>
      <c r="J109" s="35"/>
      <c r="K109" s="35"/>
      <c r="L109" s="32"/>
      <c r="M109" s="32"/>
      <c r="N109" s="32"/>
    </row>
    <row r="110" spans="1:14" s="33" customFormat="1" outlineLevel="1" x14ac:dyDescent="0.3">
      <c r="A110" s="35" t="s">
        <v>141</v>
      </c>
      <c r="B110" s="62"/>
      <c r="C110" s="49"/>
      <c r="D110" s="49"/>
      <c r="E110" s="43"/>
      <c r="F110" s="50"/>
      <c r="G110" s="50"/>
      <c r="H110" s="32"/>
      <c r="I110" s="35"/>
      <c r="J110" s="35"/>
      <c r="K110" s="35"/>
      <c r="L110" s="32"/>
      <c r="M110" s="32"/>
      <c r="N110" s="32"/>
    </row>
    <row r="111" spans="1:14" ht="15" customHeight="1" x14ac:dyDescent="0.3">
      <c r="A111" s="108"/>
      <c r="B111" s="109" t="s">
        <v>142</v>
      </c>
      <c r="C111" s="110" t="s">
        <v>143</v>
      </c>
      <c r="D111" s="110" t="s">
        <v>144</v>
      </c>
      <c r="E111" s="104"/>
      <c r="F111" s="110" t="s">
        <v>145</v>
      </c>
      <c r="G111" s="110" t="s">
        <v>146</v>
      </c>
      <c r="H111" s="32"/>
      <c r="L111" s="32"/>
      <c r="M111" s="32"/>
    </row>
    <row r="112" spans="1:14" s="63" customFormat="1" x14ac:dyDescent="0.3">
      <c r="A112" s="35" t="s">
        <v>147</v>
      </c>
      <c r="B112" s="43" t="s">
        <v>148</v>
      </c>
      <c r="C112" s="45">
        <v>69.264563109999997</v>
      </c>
      <c r="D112" s="46" t="s">
        <v>760</v>
      </c>
      <c r="E112" s="50"/>
      <c r="F112" s="151">
        <f>IF($C$129=0,"",IF(C112="[for completion]","",IF(C112="","",C112/$C$129)))</f>
        <v>0.9488296316438356</v>
      </c>
      <c r="G112" s="50" t="str">
        <f>IF($D$129=0,"",IF(D112="[for completion]","",IF(D112="","",D112/$D$129)))</f>
        <v/>
      </c>
      <c r="I112" s="35"/>
      <c r="J112" s="35"/>
      <c r="K112" s="35"/>
      <c r="L112" s="32" t="s">
        <v>813</v>
      </c>
      <c r="M112" s="32"/>
      <c r="N112" s="32"/>
    </row>
    <row r="113" spans="1:14" s="63" customFormat="1" x14ac:dyDescent="0.3">
      <c r="A113" s="35" t="s">
        <v>149</v>
      </c>
      <c r="B113" s="43" t="s">
        <v>814</v>
      </c>
      <c r="C113" s="45">
        <v>0</v>
      </c>
      <c r="D113" s="46">
        <v>0</v>
      </c>
      <c r="E113" s="50"/>
      <c r="F113" s="151">
        <f t="shared" ref="F113:F128" si="8">IF($C$129=0,"",IF(C113="[for completion]","",IF(C113="","",C113/$C$129)))</f>
        <v>0</v>
      </c>
      <c r="G113" s="50" t="str">
        <f t="shared" ref="G113:G128" si="9">IF($D$129=0,"",IF(D113="[for completion]","",IF(D113="","",D113/$D$129)))</f>
        <v/>
      </c>
      <c r="I113" s="35"/>
      <c r="J113" s="35"/>
      <c r="K113" s="35"/>
      <c r="L113" s="43" t="s">
        <v>814</v>
      </c>
      <c r="M113" s="32"/>
      <c r="N113" s="32"/>
    </row>
    <row r="114" spans="1:14" s="63" customFormat="1" x14ac:dyDescent="0.3">
      <c r="A114" s="35" t="s">
        <v>150</v>
      </c>
      <c r="B114" s="43" t="s">
        <v>157</v>
      </c>
      <c r="C114" s="45">
        <v>0</v>
      </c>
      <c r="D114" s="46">
        <v>0</v>
      </c>
      <c r="E114" s="50"/>
      <c r="F114" s="151">
        <f t="shared" si="8"/>
        <v>0</v>
      </c>
      <c r="G114" s="50" t="str">
        <f t="shared" si="9"/>
        <v/>
      </c>
      <c r="I114" s="35"/>
      <c r="J114" s="35"/>
      <c r="K114" s="35"/>
      <c r="L114" s="43" t="s">
        <v>157</v>
      </c>
      <c r="M114" s="32"/>
      <c r="N114" s="32"/>
    </row>
    <row r="115" spans="1:14" s="63" customFormat="1" x14ac:dyDescent="0.3">
      <c r="A115" s="35" t="s">
        <v>151</v>
      </c>
      <c r="B115" s="43" t="s">
        <v>815</v>
      </c>
      <c r="C115" s="45">
        <v>0</v>
      </c>
      <c r="D115" s="46">
        <v>0</v>
      </c>
      <c r="E115" s="50"/>
      <c r="F115" s="151">
        <f t="shared" si="8"/>
        <v>0</v>
      </c>
      <c r="G115" s="50" t="str">
        <f t="shared" si="9"/>
        <v/>
      </c>
      <c r="I115" s="35"/>
      <c r="J115" s="35"/>
      <c r="K115" s="35"/>
      <c r="L115" s="43" t="s">
        <v>815</v>
      </c>
      <c r="M115" s="32"/>
      <c r="N115" s="32"/>
    </row>
    <row r="116" spans="1:14" s="63" customFormat="1" x14ac:dyDescent="0.3">
      <c r="A116" s="35" t="s">
        <v>153</v>
      </c>
      <c r="B116" s="43" t="s">
        <v>816</v>
      </c>
      <c r="C116" s="45">
        <v>3.5885187900000002</v>
      </c>
      <c r="D116" s="46" t="s">
        <v>760</v>
      </c>
      <c r="E116" s="50"/>
      <c r="F116" s="151">
        <f t="shared" si="8"/>
        <v>4.9157791643835616E-2</v>
      </c>
      <c r="G116" s="50" t="str">
        <f t="shared" si="9"/>
        <v/>
      </c>
      <c r="I116" s="35"/>
      <c r="J116" s="35"/>
      <c r="K116" s="35"/>
      <c r="L116" s="43" t="s">
        <v>816</v>
      </c>
      <c r="M116" s="32"/>
      <c r="N116" s="32"/>
    </row>
    <row r="117" spans="1:14" s="63" customFormat="1" x14ac:dyDescent="0.3">
      <c r="A117" s="35" t="s">
        <v>154</v>
      </c>
      <c r="B117" s="43" t="s">
        <v>159</v>
      </c>
      <c r="C117" s="45">
        <v>0</v>
      </c>
      <c r="D117" s="46">
        <v>0</v>
      </c>
      <c r="E117" s="43"/>
      <c r="F117" s="151">
        <f t="shared" si="8"/>
        <v>0</v>
      </c>
      <c r="G117" s="50" t="str">
        <f t="shared" si="9"/>
        <v/>
      </c>
      <c r="I117" s="35"/>
      <c r="J117" s="35"/>
      <c r="K117" s="35"/>
      <c r="L117" s="43" t="s">
        <v>159</v>
      </c>
      <c r="M117" s="32"/>
      <c r="N117" s="32"/>
    </row>
    <row r="118" spans="1:14" s="33" customFormat="1" x14ac:dyDescent="0.3">
      <c r="A118" s="35" t="s">
        <v>155</v>
      </c>
      <c r="B118" s="43" t="s">
        <v>161</v>
      </c>
      <c r="C118" s="45">
        <v>0</v>
      </c>
      <c r="D118" s="46">
        <v>0</v>
      </c>
      <c r="E118" s="43"/>
      <c r="F118" s="151">
        <f t="shared" si="8"/>
        <v>0</v>
      </c>
      <c r="G118" s="50" t="str">
        <f t="shared" si="9"/>
        <v/>
      </c>
      <c r="H118" s="35"/>
      <c r="I118" s="35"/>
      <c r="J118" s="35"/>
      <c r="K118" s="35"/>
      <c r="L118" s="43" t="s">
        <v>161</v>
      </c>
      <c r="M118" s="32"/>
      <c r="N118" s="32"/>
    </row>
    <row r="119" spans="1:14" s="33" customFormat="1" x14ac:dyDescent="0.3">
      <c r="A119" s="35" t="s">
        <v>156</v>
      </c>
      <c r="B119" s="43" t="s">
        <v>817</v>
      </c>
      <c r="C119" s="45">
        <v>0</v>
      </c>
      <c r="D119" s="46">
        <v>0</v>
      </c>
      <c r="E119" s="43"/>
      <c r="F119" s="151">
        <f t="shared" si="8"/>
        <v>0</v>
      </c>
      <c r="G119" s="50" t="str">
        <f t="shared" si="9"/>
        <v/>
      </c>
      <c r="H119" s="35"/>
      <c r="I119" s="35"/>
      <c r="J119" s="35"/>
      <c r="K119" s="35"/>
      <c r="L119" s="43" t="s">
        <v>817</v>
      </c>
      <c r="M119" s="32"/>
      <c r="N119" s="32"/>
    </row>
    <row r="120" spans="1:14" s="33" customFormat="1" x14ac:dyDescent="0.3">
      <c r="A120" s="35" t="s">
        <v>158</v>
      </c>
      <c r="B120" s="43" t="s">
        <v>163</v>
      </c>
      <c r="C120" s="45">
        <v>0</v>
      </c>
      <c r="D120" s="46">
        <v>0</v>
      </c>
      <c r="E120" s="43"/>
      <c r="F120" s="151">
        <f t="shared" si="8"/>
        <v>0</v>
      </c>
      <c r="G120" s="50" t="str">
        <f t="shared" si="9"/>
        <v/>
      </c>
      <c r="H120" s="35"/>
      <c r="I120" s="35"/>
      <c r="J120" s="35"/>
      <c r="K120" s="35"/>
      <c r="L120" s="43" t="s">
        <v>163</v>
      </c>
      <c r="M120" s="32"/>
      <c r="N120" s="32"/>
    </row>
    <row r="121" spans="1:14" s="33" customFormat="1" x14ac:dyDescent="0.3">
      <c r="A121" s="35" t="s">
        <v>160</v>
      </c>
      <c r="B121" s="43" t="s">
        <v>824</v>
      </c>
      <c r="C121" s="45">
        <v>0</v>
      </c>
      <c r="D121" s="46">
        <v>0</v>
      </c>
      <c r="E121" s="43"/>
      <c r="F121" s="151">
        <f t="shared" ref="F121" si="10">IF($C$129=0,"",IF(C121="[for completion]","",IF(C121="","",C121/$C$129)))</f>
        <v>0</v>
      </c>
      <c r="G121" s="50" t="str">
        <f t="shared" ref="G121" si="11">IF($D$129=0,"",IF(D121="[for completion]","",IF(D121="","",D121/$D$129)))</f>
        <v/>
      </c>
      <c r="H121" s="35"/>
      <c r="I121" s="35"/>
      <c r="J121" s="35"/>
      <c r="K121" s="35"/>
      <c r="L121" s="43"/>
      <c r="M121" s="32"/>
      <c r="N121" s="32"/>
    </row>
    <row r="122" spans="1:14" s="33" customFormat="1" x14ac:dyDescent="0.3">
      <c r="A122" s="35" t="s">
        <v>162</v>
      </c>
      <c r="B122" s="43" t="s">
        <v>165</v>
      </c>
      <c r="C122" s="45">
        <v>0</v>
      </c>
      <c r="D122" s="46">
        <v>0</v>
      </c>
      <c r="E122" s="43"/>
      <c r="F122" s="151">
        <f t="shared" si="8"/>
        <v>0</v>
      </c>
      <c r="G122" s="50" t="str">
        <f t="shared" si="9"/>
        <v/>
      </c>
      <c r="H122" s="35"/>
      <c r="I122" s="35"/>
      <c r="J122" s="35"/>
      <c r="K122" s="35"/>
      <c r="L122" s="43" t="s">
        <v>165</v>
      </c>
      <c r="M122" s="32"/>
      <c r="N122" s="32"/>
    </row>
    <row r="123" spans="1:14" s="33" customFormat="1" x14ac:dyDescent="0.3">
      <c r="A123" s="35" t="s">
        <v>164</v>
      </c>
      <c r="B123" s="43" t="s">
        <v>152</v>
      </c>
      <c r="C123" s="45">
        <v>0</v>
      </c>
      <c r="D123" s="46">
        <v>0</v>
      </c>
      <c r="E123" s="43"/>
      <c r="F123" s="151">
        <f t="shared" si="8"/>
        <v>0</v>
      </c>
      <c r="G123" s="50" t="str">
        <f t="shared" si="9"/>
        <v/>
      </c>
      <c r="H123" s="35"/>
      <c r="I123" s="35"/>
      <c r="J123" s="35"/>
      <c r="K123" s="35"/>
      <c r="L123" s="43" t="s">
        <v>152</v>
      </c>
      <c r="M123" s="32"/>
      <c r="N123" s="32"/>
    </row>
    <row r="124" spans="1:14" s="33" customFormat="1" x14ac:dyDescent="0.3">
      <c r="A124" s="35" t="s">
        <v>166</v>
      </c>
      <c r="B124" s="60" t="s">
        <v>819</v>
      </c>
      <c r="C124" s="45">
        <v>0</v>
      </c>
      <c r="D124" s="46">
        <v>0</v>
      </c>
      <c r="E124" s="43"/>
      <c r="F124" s="151">
        <f t="shared" si="8"/>
        <v>0</v>
      </c>
      <c r="G124" s="50" t="str">
        <f t="shared" si="9"/>
        <v/>
      </c>
      <c r="H124" s="35"/>
      <c r="I124" s="35"/>
      <c r="J124" s="35"/>
      <c r="K124" s="35"/>
      <c r="L124" s="60" t="s">
        <v>819</v>
      </c>
      <c r="M124" s="32"/>
      <c r="N124" s="32"/>
    </row>
    <row r="125" spans="1:14" s="33" customFormat="1" x14ac:dyDescent="0.3">
      <c r="A125" s="35" t="s">
        <v>168</v>
      </c>
      <c r="B125" s="43" t="s">
        <v>167</v>
      </c>
      <c r="C125" s="45">
        <v>0</v>
      </c>
      <c r="D125" s="46">
        <v>0</v>
      </c>
      <c r="E125" s="43"/>
      <c r="F125" s="151">
        <f t="shared" si="8"/>
        <v>0</v>
      </c>
      <c r="G125" s="50" t="str">
        <f t="shared" si="9"/>
        <v/>
      </c>
      <c r="H125" s="35"/>
      <c r="I125" s="35"/>
      <c r="J125" s="35"/>
      <c r="K125" s="35"/>
      <c r="L125" s="43" t="s">
        <v>167</v>
      </c>
      <c r="M125" s="32"/>
      <c r="N125" s="32"/>
    </row>
    <row r="126" spans="1:14" s="33" customFormat="1" x14ac:dyDescent="0.3">
      <c r="A126" s="35" t="s">
        <v>170</v>
      </c>
      <c r="B126" s="43" t="s">
        <v>169</v>
      </c>
      <c r="C126" s="45">
        <v>0</v>
      </c>
      <c r="D126" s="46">
        <v>0</v>
      </c>
      <c r="E126" s="43"/>
      <c r="F126" s="151">
        <f t="shared" si="8"/>
        <v>0</v>
      </c>
      <c r="G126" s="50" t="str">
        <f t="shared" si="9"/>
        <v/>
      </c>
      <c r="I126" s="35"/>
      <c r="J126" s="35"/>
      <c r="K126" s="35"/>
      <c r="L126" s="43" t="s">
        <v>169</v>
      </c>
      <c r="M126" s="32"/>
      <c r="N126" s="32"/>
    </row>
    <row r="127" spans="1:14" s="33" customFormat="1" x14ac:dyDescent="0.3">
      <c r="A127" s="35" t="s">
        <v>171</v>
      </c>
      <c r="B127" s="43" t="s">
        <v>818</v>
      </c>
      <c r="C127" s="45">
        <v>0</v>
      </c>
      <c r="D127" s="46">
        <v>0</v>
      </c>
      <c r="E127" s="43"/>
      <c r="F127" s="151">
        <f t="shared" ref="F127" si="12">IF($C$129=0,"",IF(C127="[for completion]","",IF(C127="","",C127/$C$129)))</f>
        <v>0</v>
      </c>
      <c r="G127" s="50" t="str">
        <f t="shared" ref="G127" si="13">IF($D$129=0,"",IF(D127="[for completion]","",IF(D127="","",D127/$D$129)))</f>
        <v/>
      </c>
      <c r="H127" s="32"/>
      <c r="I127" s="35"/>
      <c r="J127" s="35"/>
      <c r="K127" s="35"/>
      <c r="L127" s="43" t="s">
        <v>818</v>
      </c>
      <c r="M127" s="32"/>
      <c r="N127" s="32"/>
    </row>
    <row r="128" spans="1:14" s="33" customFormat="1" x14ac:dyDescent="0.3">
      <c r="A128" s="35" t="s">
        <v>820</v>
      </c>
      <c r="B128" s="43" t="s">
        <v>80</v>
      </c>
      <c r="C128" s="45">
        <v>0</v>
      </c>
      <c r="D128" s="46">
        <v>0</v>
      </c>
      <c r="E128" s="43"/>
      <c r="F128" s="151">
        <f t="shared" si="8"/>
        <v>0</v>
      </c>
      <c r="G128" s="50" t="str">
        <f t="shared" si="9"/>
        <v/>
      </c>
      <c r="H128" s="32"/>
      <c r="I128" s="35"/>
      <c r="J128" s="35"/>
      <c r="K128" s="35"/>
      <c r="L128" s="32"/>
      <c r="M128" s="32"/>
      <c r="N128" s="32"/>
    </row>
    <row r="129" spans="1:14" s="33" customFormat="1" x14ac:dyDescent="0.3">
      <c r="A129" s="35" t="s">
        <v>823</v>
      </c>
      <c r="B129" s="61" t="s">
        <v>82</v>
      </c>
      <c r="C129" s="46">
        <f>ROUND(C112,0)+ROUND(C116,0)</f>
        <v>73</v>
      </c>
      <c r="D129" s="35">
        <f>SUM(D112:D128)</f>
        <v>0</v>
      </c>
      <c r="E129" s="43"/>
      <c r="F129" s="149">
        <f>SUM(F112:F128)</f>
        <v>0.9979874232876712</v>
      </c>
      <c r="G129" s="48">
        <f>SUM(G112:G128)</f>
        <v>0</v>
      </c>
      <c r="H129" s="32"/>
      <c r="I129" s="35"/>
      <c r="J129" s="35"/>
      <c r="K129" s="35"/>
      <c r="L129" s="32"/>
      <c r="M129" s="32"/>
      <c r="N129" s="32"/>
    </row>
    <row r="130" spans="1:14" s="33" customFormat="1" outlineLevel="1" x14ac:dyDescent="0.3">
      <c r="A130" s="35" t="s">
        <v>172</v>
      </c>
      <c r="B130" s="54" t="s">
        <v>849</v>
      </c>
      <c r="C130" s="45">
        <v>0</v>
      </c>
      <c r="D130" s="35"/>
      <c r="E130" s="43"/>
      <c r="F130" s="151">
        <f>IF($C$129=0,"",IF(C130="[for completion]","",IF(C130="","",C130/$C$129)))</f>
        <v>0</v>
      </c>
      <c r="G130" s="50" t="str">
        <f>IF($D$129=0,"",IF(D130="[for completion]","",IF(D130="","",D130/$D$129)))</f>
        <v/>
      </c>
      <c r="H130" s="32"/>
      <c r="I130" s="35"/>
      <c r="J130" s="35"/>
      <c r="K130" s="35"/>
      <c r="L130" s="32"/>
      <c r="M130" s="32"/>
      <c r="N130" s="32"/>
    </row>
    <row r="131" spans="1:14" s="33" customFormat="1" outlineLevel="1" x14ac:dyDescent="0.3">
      <c r="A131" s="35" t="s">
        <v>173</v>
      </c>
      <c r="B131" s="54" t="s">
        <v>829</v>
      </c>
      <c r="C131" s="45">
        <v>24.554907771969759</v>
      </c>
      <c r="D131" s="35"/>
      <c r="E131" s="43"/>
      <c r="F131" s="50"/>
      <c r="G131" s="50" t="str">
        <f t="shared" ref="G131:G136" si="14">IF($D$129=0,"",IF(D131="[for completion]","",D131/$D$129))</f>
        <v/>
      </c>
      <c r="H131" s="32"/>
      <c r="I131" s="35"/>
      <c r="J131" s="35"/>
      <c r="K131" s="35"/>
      <c r="L131" s="32"/>
      <c r="M131" s="32"/>
      <c r="N131" s="32"/>
    </row>
    <row r="132" spans="1:14" s="33" customFormat="1" outlineLevel="1" x14ac:dyDescent="0.3">
      <c r="A132" s="35" t="s">
        <v>174</v>
      </c>
      <c r="B132" s="54" t="s">
        <v>84</v>
      </c>
      <c r="C132" s="35"/>
      <c r="D132" s="35"/>
      <c r="E132" s="43"/>
      <c r="F132" s="50"/>
      <c r="G132" s="50" t="str">
        <f t="shared" si="14"/>
        <v/>
      </c>
      <c r="H132" s="32"/>
      <c r="I132" s="35"/>
      <c r="J132" s="35"/>
      <c r="K132" s="35"/>
      <c r="L132" s="32"/>
      <c r="M132" s="32"/>
      <c r="N132" s="32"/>
    </row>
    <row r="133" spans="1:14" s="33" customFormat="1" outlineLevel="1" x14ac:dyDescent="0.3">
      <c r="A133" s="35" t="s">
        <v>175</v>
      </c>
      <c r="B133" s="54" t="s">
        <v>84</v>
      </c>
      <c r="C133" s="35"/>
      <c r="D133" s="35"/>
      <c r="E133" s="43"/>
      <c r="F133" s="50"/>
      <c r="G133" s="50" t="str">
        <f t="shared" si="14"/>
        <v/>
      </c>
      <c r="H133" s="32"/>
      <c r="I133" s="35"/>
      <c r="J133" s="35"/>
      <c r="K133" s="35"/>
      <c r="L133" s="32"/>
      <c r="M133" s="32"/>
      <c r="N133" s="32"/>
    </row>
    <row r="134" spans="1:14" s="33" customFormat="1" outlineLevel="1" x14ac:dyDescent="0.3">
      <c r="A134" s="35" t="s">
        <v>176</v>
      </c>
      <c r="B134" s="54" t="s">
        <v>84</v>
      </c>
      <c r="C134" s="35"/>
      <c r="D134" s="35"/>
      <c r="E134" s="43"/>
      <c r="F134" s="50"/>
      <c r="G134" s="50" t="str">
        <f t="shared" si="14"/>
        <v/>
      </c>
      <c r="H134" s="32"/>
      <c r="I134" s="35"/>
      <c r="J134" s="35"/>
      <c r="K134" s="35"/>
      <c r="L134" s="32"/>
      <c r="M134" s="32"/>
      <c r="N134" s="32"/>
    </row>
    <row r="135" spans="1:14" s="33" customFormat="1" outlineLevel="1" x14ac:dyDescent="0.3">
      <c r="A135" s="35" t="s">
        <v>177</v>
      </c>
      <c r="B135" s="54" t="s">
        <v>84</v>
      </c>
      <c r="C135" s="35"/>
      <c r="D135" s="35"/>
      <c r="E135" s="43"/>
      <c r="F135" s="50"/>
      <c r="G135" s="50" t="str">
        <f t="shared" si="14"/>
        <v/>
      </c>
      <c r="H135" s="32"/>
      <c r="I135" s="35"/>
      <c r="J135" s="35"/>
      <c r="K135" s="35"/>
      <c r="L135" s="32"/>
      <c r="M135" s="32"/>
      <c r="N135" s="32"/>
    </row>
    <row r="136" spans="1:14" s="33" customFormat="1" outlineLevel="1" x14ac:dyDescent="0.3">
      <c r="A136" s="35" t="s">
        <v>178</v>
      </c>
      <c r="B136" s="54" t="s">
        <v>84</v>
      </c>
      <c r="C136" s="35"/>
      <c r="D136" s="35"/>
      <c r="E136" s="43"/>
      <c r="F136" s="50"/>
      <c r="G136" s="50" t="str">
        <f t="shared" si="14"/>
        <v/>
      </c>
      <c r="H136" s="32"/>
      <c r="I136" s="35"/>
      <c r="J136" s="35"/>
      <c r="K136" s="35"/>
      <c r="L136" s="32"/>
      <c r="M136" s="32"/>
      <c r="N136" s="32"/>
    </row>
    <row r="137" spans="1:14" ht="15" customHeight="1" x14ac:dyDescent="0.3">
      <c r="A137" s="108"/>
      <c r="B137" s="109" t="s">
        <v>179</v>
      </c>
      <c r="C137" s="110" t="s">
        <v>143</v>
      </c>
      <c r="D137" s="110" t="s">
        <v>144</v>
      </c>
      <c r="E137" s="104"/>
      <c r="F137" s="110" t="s">
        <v>145</v>
      </c>
      <c r="G137" s="110" t="s">
        <v>146</v>
      </c>
      <c r="H137" s="32"/>
      <c r="L137" s="32"/>
      <c r="M137" s="32"/>
    </row>
    <row r="138" spans="1:14" s="63" customFormat="1" x14ac:dyDescent="0.3">
      <c r="A138" s="35" t="s">
        <v>180</v>
      </c>
      <c r="B138" s="43" t="s">
        <v>148</v>
      </c>
      <c r="C138" s="45">
        <v>21.5</v>
      </c>
      <c r="D138" s="46" t="s">
        <v>760</v>
      </c>
      <c r="E138" s="50"/>
      <c r="F138" s="151">
        <f>IF($C$155=0,"",IF(C138="[for completion]","",IF(C138="","",C138/$C$155)))</f>
        <v>1</v>
      </c>
      <c r="G138" s="50" t="str">
        <f>IF($D$155=0,"",IF(D138="[for completion]","",IF(D138="","",D138/$D$155)))</f>
        <v/>
      </c>
      <c r="H138" s="32"/>
      <c r="I138" s="35"/>
      <c r="J138" s="35"/>
      <c r="K138" s="35"/>
      <c r="L138" s="32"/>
      <c r="M138" s="32"/>
      <c r="N138" s="32"/>
    </row>
    <row r="139" spans="1:14" s="63" customFormat="1" x14ac:dyDescent="0.3">
      <c r="A139" s="35" t="s">
        <v>181</v>
      </c>
      <c r="B139" s="43" t="s">
        <v>814</v>
      </c>
      <c r="C139" s="45">
        <v>0</v>
      </c>
      <c r="D139" s="46">
        <v>0</v>
      </c>
      <c r="E139" s="50"/>
      <c r="F139" s="151">
        <f t="shared" ref="F139:F146" si="15">IF($C$155=0,"",IF(C139="[for completion]","",IF(C139="","",C139/$C$155)))</f>
        <v>0</v>
      </c>
      <c r="G139" s="50" t="str">
        <f t="shared" ref="G139:G146" si="16">IF($D$155=0,"",IF(D139="[for completion]","",IF(D139="","",D139/$D$155)))</f>
        <v/>
      </c>
      <c r="H139" s="32"/>
      <c r="I139" s="35"/>
      <c r="J139" s="35"/>
      <c r="K139" s="35"/>
      <c r="L139" s="32"/>
      <c r="M139" s="32"/>
      <c r="N139" s="32"/>
    </row>
    <row r="140" spans="1:14" s="63" customFormat="1" x14ac:dyDescent="0.3">
      <c r="A140" s="35" t="s">
        <v>182</v>
      </c>
      <c r="B140" s="43" t="s">
        <v>157</v>
      </c>
      <c r="C140" s="45">
        <v>0</v>
      </c>
      <c r="D140" s="46">
        <v>0</v>
      </c>
      <c r="E140" s="50"/>
      <c r="F140" s="151">
        <f t="shared" si="15"/>
        <v>0</v>
      </c>
      <c r="G140" s="50" t="str">
        <f t="shared" si="16"/>
        <v/>
      </c>
      <c r="H140" s="32"/>
      <c r="I140" s="35"/>
      <c r="J140" s="35"/>
      <c r="K140" s="35"/>
      <c r="L140" s="32"/>
      <c r="M140" s="32"/>
      <c r="N140" s="32"/>
    </row>
    <row r="141" spans="1:14" s="63" customFormat="1" x14ac:dyDescent="0.3">
      <c r="A141" s="35" t="s">
        <v>183</v>
      </c>
      <c r="B141" s="43" t="s">
        <v>815</v>
      </c>
      <c r="C141" s="45">
        <v>0</v>
      </c>
      <c r="D141" s="46">
        <v>0</v>
      </c>
      <c r="E141" s="50"/>
      <c r="F141" s="151">
        <f t="shared" si="15"/>
        <v>0</v>
      </c>
      <c r="G141" s="50" t="str">
        <f t="shared" si="16"/>
        <v/>
      </c>
      <c r="H141" s="32"/>
      <c r="I141" s="35"/>
      <c r="J141" s="35"/>
      <c r="K141" s="35"/>
      <c r="L141" s="32"/>
      <c r="M141" s="32"/>
      <c r="N141" s="32"/>
    </row>
    <row r="142" spans="1:14" s="63" customFormat="1" x14ac:dyDescent="0.3">
      <c r="A142" s="35" t="s">
        <v>184</v>
      </c>
      <c r="B142" s="43" t="s">
        <v>816</v>
      </c>
      <c r="C142" s="45">
        <v>0</v>
      </c>
      <c r="D142" s="46">
        <v>0</v>
      </c>
      <c r="E142" s="50"/>
      <c r="F142" s="151">
        <f t="shared" si="15"/>
        <v>0</v>
      </c>
      <c r="G142" s="50" t="str">
        <f t="shared" si="16"/>
        <v/>
      </c>
      <c r="H142" s="32"/>
      <c r="I142" s="35"/>
      <c r="J142" s="35"/>
      <c r="K142" s="35"/>
      <c r="L142" s="32"/>
      <c r="M142" s="32"/>
      <c r="N142" s="32"/>
    </row>
    <row r="143" spans="1:14" s="63" customFormat="1" x14ac:dyDescent="0.3">
      <c r="A143" s="35" t="s">
        <v>185</v>
      </c>
      <c r="B143" s="43" t="s">
        <v>159</v>
      </c>
      <c r="C143" s="45">
        <v>0</v>
      </c>
      <c r="D143" s="46">
        <v>0</v>
      </c>
      <c r="E143" s="43"/>
      <c r="F143" s="151">
        <f t="shared" si="15"/>
        <v>0</v>
      </c>
      <c r="G143" s="50" t="str">
        <f t="shared" si="16"/>
        <v/>
      </c>
      <c r="H143" s="32"/>
      <c r="I143" s="35"/>
      <c r="J143" s="35"/>
      <c r="K143" s="35"/>
      <c r="L143" s="32"/>
      <c r="M143" s="32"/>
      <c r="N143" s="32"/>
    </row>
    <row r="144" spans="1:14" s="33" customFormat="1" x14ac:dyDescent="0.3">
      <c r="A144" s="35" t="s">
        <v>186</v>
      </c>
      <c r="B144" s="43" t="s">
        <v>161</v>
      </c>
      <c r="C144" s="45">
        <v>0</v>
      </c>
      <c r="D144" s="46">
        <v>0</v>
      </c>
      <c r="E144" s="43"/>
      <c r="F144" s="151">
        <f t="shared" si="15"/>
        <v>0</v>
      </c>
      <c r="G144" s="50" t="str">
        <f t="shared" si="16"/>
        <v/>
      </c>
      <c r="H144" s="32"/>
      <c r="I144" s="35"/>
      <c r="J144" s="35"/>
      <c r="K144" s="35"/>
      <c r="L144" s="32"/>
      <c r="M144" s="32"/>
      <c r="N144" s="32"/>
    </row>
    <row r="145" spans="1:14" s="33" customFormat="1" x14ac:dyDescent="0.3">
      <c r="A145" s="35" t="s">
        <v>187</v>
      </c>
      <c r="B145" s="43" t="s">
        <v>817</v>
      </c>
      <c r="C145" s="45">
        <v>0</v>
      </c>
      <c r="D145" s="46">
        <v>0</v>
      </c>
      <c r="E145" s="43"/>
      <c r="F145" s="151">
        <f t="shared" si="15"/>
        <v>0</v>
      </c>
      <c r="G145" s="50" t="str">
        <f t="shared" si="16"/>
        <v/>
      </c>
      <c r="H145" s="32"/>
      <c r="I145" s="35"/>
      <c r="J145" s="35"/>
      <c r="K145" s="35"/>
      <c r="L145" s="32"/>
      <c r="M145" s="32"/>
      <c r="N145" s="32"/>
    </row>
    <row r="146" spans="1:14" s="33" customFormat="1" x14ac:dyDescent="0.3">
      <c r="A146" s="35" t="s">
        <v>188</v>
      </c>
      <c r="B146" s="43" t="s">
        <v>163</v>
      </c>
      <c r="C146" s="45">
        <v>0</v>
      </c>
      <c r="D146" s="46">
        <v>0</v>
      </c>
      <c r="E146" s="43"/>
      <c r="F146" s="151">
        <f t="shared" si="15"/>
        <v>0</v>
      </c>
      <c r="G146" s="50" t="str">
        <f t="shared" si="16"/>
        <v/>
      </c>
      <c r="H146" s="32"/>
      <c r="I146" s="35"/>
      <c r="J146" s="35"/>
      <c r="K146" s="35"/>
      <c r="L146" s="32"/>
      <c r="M146" s="32"/>
      <c r="N146" s="32"/>
    </row>
    <row r="147" spans="1:14" s="33" customFormat="1" x14ac:dyDescent="0.3">
      <c r="A147" s="35" t="s">
        <v>189</v>
      </c>
      <c r="B147" s="43" t="s">
        <v>824</v>
      </c>
      <c r="C147" s="45">
        <v>0</v>
      </c>
      <c r="D147" s="46">
        <v>0</v>
      </c>
      <c r="E147" s="43"/>
      <c r="F147" s="151">
        <f t="shared" ref="F147" si="17">IF($C$155=0,"",IF(C147="[for completion]","",IF(C147="","",C147/$C$155)))</f>
        <v>0</v>
      </c>
      <c r="G147" s="50" t="str">
        <f t="shared" ref="G147" si="18">IF($D$155=0,"",IF(D147="[for completion]","",IF(D147="","",D147/$D$155)))</f>
        <v/>
      </c>
      <c r="H147" s="32"/>
      <c r="I147" s="35"/>
      <c r="J147" s="35"/>
      <c r="K147" s="35"/>
      <c r="L147" s="32"/>
      <c r="M147" s="32"/>
      <c r="N147" s="32"/>
    </row>
    <row r="148" spans="1:14" s="33" customFormat="1" x14ac:dyDescent="0.3">
      <c r="A148" s="35" t="s">
        <v>190</v>
      </c>
      <c r="B148" s="43" t="s">
        <v>165</v>
      </c>
      <c r="C148" s="45">
        <v>0</v>
      </c>
      <c r="D148" s="46">
        <v>0</v>
      </c>
      <c r="E148" s="43"/>
      <c r="F148" s="151">
        <f t="shared" ref="F148:F154" si="19">IF($C$155=0,"",IF(C148="[for completion]","",IF(C148="","",C148/$C$155)))</f>
        <v>0</v>
      </c>
      <c r="G148" s="50" t="str">
        <f t="shared" ref="G148:G154" si="20">IF($D$155=0,"",IF(D148="[for completion]","",IF(D148="","",D148/$D$155)))</f>
        <v/>
      </c>
      <c r="H148" s="32"/>
      <c r="I148" s="35"/>
      <c r="J148" s="35"/>
      <c r="K148" s="35"/>
      <c r="L148" s="32"/>
      <c r="M148" s="32"/>
      <c r="N148" s="32"/>
    </row>
    <row r="149" spans="1:14" s="33" customFormat="1" x14ac:dyDescent="0.3">
      <c r="A149" s="35" t="s">
        <v>191</v>
      </c>
      <c r="B149" s="43" t="s">
        <v>152</v>
      </c>
      <c r="C149" s="45">
        <v>0</v>
      </c>
      <c r="D149" s="46">
        <v>0</v>
      </c>
      <c r="E149" s="43"/>
      <c r="F149" s="151">
        <f t="shared" si="19"/>
        <v>0</v>
      </c>
      <c r="G149" s="50" t="str">
        <f t="shared" si="20"/>
        <v/>
      </c>
      <c r="H149" s="32"/>
      <c r="I149" s="35"/>
      <c r="J149" s="35"/>
      <c r="K149" s="35"/>
      <c r="L149" s="32"/>
      <c r="M149" s="32"/>
      <c r="N149" s="32"/>
    </row>
    <row r="150" spans="1:14" s="33" customFormat="1" x14ac:dyDescent="0.3">
      <c r="A150" s="35" t="s">
        <v>192</v>
      </c>
      <c r="B150" s="60" t="s">
        <v>819</v>
      </c>
      <c r="C150" s="45">
        <v>0</v>
      </c>
      <c r="D150" s="46">
        <v>0</v>
      </c>
      <c r="E150" s="43"/>
      <c r="F150" s="151">
        <f t="shared" si="19"/>
        <v>0</v>
      </c>
      <c r="G150" s="50" t="str">
        <f t="shared" si="20"/>
        <v/>
      </c>
      <c r="H150" s="32"/>
      <c r="I150" s="35"/>
      <c r="J150" s="35"/>
      <c r="K150" s="35"/>
      <c r="L150" s="32"/>
      <c r="M150" s="32"/>
      <c r="N150" s="32"/>
    </row>
    <row r="151" spans="1:14" s="33" customFormat="1" x14ac:dyDescent="0.3">
      <c r="A151" s="35" t="s">
        <v>193</v>
      </c>
      <c r="B151" s="43" t="s">
        <v>167</v>
      </c>
      <c r="C151" s="45">
        <v>0</v>
      </c>
      <c r="D151" s="46">
        <v>0</v>
      </c>
      <c r="E151" s="43"/>
      <c r="F151" s="151">
        <f t="shared" si="19"/>
        <v>0</v>
      </c>
      <c r="G151" s="50" t="str">
        <f t="shared" si="20"/>
        <v/>
      </c>
      <c r="H151" s="32"/>
      <c r="I151" s="35"/>
      <c r="J151" s="35"/>
      <c r="K151" s="35"/>
      <c r="L151" s="32"/>
      <c r="M151" s="32"/>
      <c r="N151" s="32"/>
    </row>
    <row r="152" spans="1:14" s="33" customFormat="1" x14ac:dyDescent="0.3">
      <c r="A152" s="35" t="s">
        <v>194</v>
      </c>
      <c r="B152" s="43" t="s">
        <v>169</v>
      </c>
      <c r="C152" s="45">
        <v>0</v>
      </c>
      <c r="D152" s="46">
        <v>0</v>
      </c>
      <c r="E152" s="43"/>
      <c r="F152" s="151">
        <f t="shared" si="19"/>
        <v>0</v>
      </c>
      <c r="G152" s="50" t="str">
        <f t="shared" si="20"/>
        <v/>
      </c>
      <c r="H152" s="32"/>
      <c r="I152" s="35"/>
      <c r="J152" s="35"/>
      <c r="K152" s="35"/>
      <c r="L152" s="32"/>
      <c r="M152" s="32"/>
      <c r="N152" s="32"/>
    </row>
    <row r="153" spans="1:14" s="33" customFormat="1" x14ac:dyDescent="0.3">
      <c r="A153" s="35" t="s">
        <v>195</v>
      </c>
      <c r="B153" s="43" t="s">
        <v>818</v>
      </c>
      <c r="C153" s="45">
        <v>0</v>
      </c>
      <c r="D153" s="46">
        <v>0</v>
      </c>
      <c r="E153" s="43"/>
      <c r="F153" s="151">
        <f t="shared" si="19"/>
        <v>0</v>
      </c>
      <c r="G153" s="50" t="str">
        <f t="shared" si="20"/>
        <v/>
      </c>
      <c r="H153" s="32"/>
      <c r="I153" s="35"/>
      <c r="J153" s="35"/>
      <c r="K153" s="35"/>
      <c r="L153" s="32"/>
      <c r="M153" s="32"/>
      <c r="N153" s="32"/>
    </row>
    <row r="154" spans="1:14" s="33" customFormat="1" x14ac:dyDescent="0.3">
      <c r="A154" s="35" t="s">
        <v>821</v>
      </c>
      <c r="B154" s="43" t="s">
        <v>80</v>
      </c>
      <c r="C154" s="45">
        <v>0</v>
      </c>
      <c r="D154" s="46">
        <v>0</v>
      </c>
      <c r="E154" s="43"/>
      <c r="F154" s="151">
        <f t="shared" si="19"/>
        <v>0</v>
      </c>
      <c r="G154" s="50" t="str">
        <f t="shared" si="20"/>
        <v/>
      </c>
      <c r="H154" s="32"/>
      <c r="I154" s="35"/>
      <c r="J154" s="35"/>
      <c r="K154" s="35"/>
      <c r="L154" s="32"/>
      <c r="M154" s="32"/>
      <c r="N154" s="32"/>
    </row>
    <row r="155" spans="1:14" s="33" customFormat="1" x14ac:dyDescent="0.3">
      <c r="A155" s="35" t="s">
        <v>825</v>
      </c>
      <c r="B155" s="61" t="s">
        <v>82</v>
      </c>
      <c r="C155" s="46">
        <f>SUM(C138:C154)</f>
        <v>21.5</v>
      </c>
      <c r="D155" s="35">
        <f>SUM(D138:D154)</f>
        <v>0</v>
      </c>
      <c r="E155" s="43"/>
      <c r="F155" s="149">
        <f>SUM(F138:F154)</f>
        <v>1</v>
      </c>
      <c r="G155" s="48">
        <f>SUM(G138:G154)</f>
        <v>0</v>
      </c>
      <c r="H155" s="32"/>
      <c r="I155" s="35"/>
      <c r="J155" s="35"/>
      <c r="K155" s="35"/>
      <c r="L155" s="32"/>
      <c r="M155" s="32"/>
      <c r="N155" s="32"/>
    </row>
    <row r="156" spans="1:14" s="33" customFormat="1" outlineLevel="1" x14ac:dyDescent="0.3">
      <c r="A156" s="35" t="s">
        <v>196</v>
      </c>
      <c r="B156" s="54" t="s">
        <v>84</v>
      </c>
      <c r="C156" s="35"/>
      <c r="D156" s="35"/>
      <c r="E156" s="43"/>
      <c r="F156" s="50" t="str">
        <f>IF($C$155=0,"",IF(C156="[for completion]","",IF(C156="","",C156/$C$155)))</f>
        <v/>
      </c>
      <c r="G156" s="50" t="str">
        <f>IF($D$155=0,"",IF(D156="[for completion]","",IF(D156="","",D156/$D$155)))</f>
        <v/>
      </c>
      <c r="H156" s="32"/>
      <c r="I156" s="35"/>
      <c r="J156" s="35"/>
      <c r="K156" s="35"/>
      <c r="L156" s="32"/>
      <c r="M156" s="32"/>
      <c r="N156" s="32"/>
    </row>
    <row r="157" spans="1:14" s="33" customFormat="1" outlineLevel="1" x14ac:dyDescent="0.3">
      <c r="A157" s="35" t="s">
        <v>197</v>
      </c>
      <c r="B157" s="54" t="s">
        <v>84</v>
      </c>
      <c r="C157" s="35"/>
      <c r="D157" s="35"/>
      <c r="E157" s="43"/>
      <c r="F157" s="50" t="str">
        <f t="shared" ref="F157:F162" si="21">IF($C$155=0,"",IF(C157="[for completion]","",IF(C157="","",C157/$C$155)))</f>
        <v/>
      </c>
      <c r="G157" s="50" t="str">
        <f t="shared" ref="G157:G162" si="22">IF($D$155=0,"",IF(D157="[for completion]","",IF(D157="","",D157/$D$155)))</f>
        <v/>
      </c>
      <c r="H157" s="32"/>
      <c r="I157" s="35"/>
      <c r="J157" s="35"/>
      <c r="K157" s="35"/>
      <c r="L157" s="32"/>
      <c r="M157" s="32"/>
      <c r="N157" s="32"/>
    </row>
    <row r="158" spans="1:14" s="33" customFormat="1" outlineLevel="1" x14ac:dyDescent="0.3">
      <c r="A158" s="35" t="s">
        <v>198</v>
      </c>
      <c r="B158" s="54" t="s">
        <v>84</v>
      </c>
      <c r="C158" s="35"/>
      <c r="D158" s="35"/>
      <c r="E158" s="43"/>
      <c r="F158" s="50" t="str">
        <f t="shared" si="21"/>
        <v/>
      </c>
      <c r="G158" s="50" t="str">
        <f t="shared" si="22"/>
        <v/>
      </c>
      <c r="H158" s="32"/>
      <c r="I158" s="35"/>
      <c r="J158" s="35"/>
      <c r="K158" s="35"/>
      <c r="L158" s="32"/>
      <c r="M158" s="32"/>
      <c r="N158" s="32"/>
    </row>
    <row r="159" spans="1:14" s="33" customFormat="1" outlineLevel="1" x14ac:dyDescent="0.3">
      <c r="A159" s="35" t="s">
        <v>199</v>
      </c>
      <c r="B159" s="54" t="s">
        <v>84</v>
      </c>
      <c r="C159" s="35"/>
      <c r="D159" s="35"/>
      <c r="E159" s="43"/>
      <c r="F159" s="50" t="str">
        <f t="shared" si="21"/>
        <v/>
      </c>
      <c r="G159" s="50" t="str">
        <f t="shared" si="22"/>
        <v/>
      </c>
      <c r="H159" s="32"/>
      <c r="I159" s="35"/>
      <c r="J159" s="35"/>
      <c r="K159" s="35"/>
      <c r="L159" s="32"/>
      <c r="M159" s="32"/>
      <c r="N159" s="32"/>
    </row>
    <row r="160" spans="1:14" s="33" customFormat="1" outlineLevel="1" x14ac:dyDescent="0.3">
      <c r="A160" s="35" t="s">
        <v>200</v>
      </c>
      <c r="B160" s="54" t="s">
        <v>84</v>
      </c>
      <c r="C160" s="35"/>
      <c r="D160" s="35"/>
      <c r="E160" s="43"/>
      <c r="F160" s="50" t="str">
        <f t="shared" si="21"/>
        <v/>
      </c>
      <c r="G160" s="50" t="str">
        <f t="shared" si="22"/>
        <v/>
      </c>
      <c r="H160" s="32"/>
      <c r="I160" s="35"/>
      <c r="J160" s="35"/>
      <c r="K160" s="35"/>
      <c r="L160" s="32"/>
      <c r="M160" s="32"/>
      <c r="N160" s="32"/>
    </row>
    <row r="161" spans="1:14" s="33" customFormat="1" outlineLevel="1" x14ac:dyDescent="0.3">
      <c r="A161" s="35" t="s">
        <v>201</v>
      </c>
      <c r="B161" s="54" t="s">
        <v>84</v>
      </c>
      <c r="C161" s="35"/>
      <c r="D161" s="35"/>
      <c r="E161" s="43"/>
      <c r="F161" s="50" t="str">
        <f t="shared" si="21"/>
        <v/>
      </c>
      <c r="G161" s="50" t="str">
        <f t="shared" si="22"/>
        <v/>
      </c>
      <c r="H161" s="32"/>
      <c r="I161" s="35"/>
      <c r="J161" s="35"/>
      <c r="K161" s="35"/>
      <c r="L161" s="32"/>
      <c r="M161" s="32"/>
      <c r="N161" s="32"/>
    </row>
    <row r="162" spans="1:14" s="33" customFormat="1" outlineLevel="1" x14ac:dyDescent="0.3">
      <c r="A162" s="35" t="s">
        <v>202</v>
      </c>
      <c r="B162" s="54" t="s">
        <v>84</v>
      </c>
      <c r="C162" s="35"/>
      <c r="D162" s="35"/>
      <c r="E162" s="43"/>
      <c r="F162" s="50" t="str">
        <f t="shared" si="21"/>
        <v/>
      </c>
      <c r="G162" s="50" t="str">
        <f t="shared" si="22"/>
        <v/>
      </c>
      <c r="H162" s="32"/>
      <c r="I162" s="35"/>
      <c r="J162" s="35"/>
      <c r="K162" s="35"/>
      <c r="L162" s="32"/>
      <c r="M162" s="32"/>
      <c r="N162" s="32"/>
    </row>
    <row r="163" spans="1:14" ht="15" customHeight="1" x14ac:dyDescent="0.3">
      <c r="A163" s="108"/>
      <c r="B163" s="109" t="s">
        <v>203</v>
      </c>
      <c r="C163" s="111" t="s">
        <v>143</v>
      </c>
      <c r="D163" s="111" t="s">
        <v>144</v>
      </c>
      <c r="E163" s="104"/>
      <c r="F163" s="111" t="s">
        <v>145</v>
      </c>
      <c r="G163" s="111" t="s">
        <v>146</v>
      </c>
      <c r="H163" s="32"/>
      <c r="L163" s="32"/>
      <c r="M163" s="32"/>
    </row>
    <row r="164" spans="1:14" s="33" customFormat="1" x14ac:dyDescent="0.3">
      <c r="A164" s="35" t="s">
        <v>205</v>
      </c>
      <c r="B164" s="32" t="s">
        <v>206</v>
      </c>
      <c r="C164" s="45">
        <v>21.5</v>
      </c>
      <c r="D164" s="46" t="s">
        <v>760</v>
      </c>
      <c r="E164" s="64"/>
      <c r="F164" s="151">
        <f>IF($C$167=0,"",IF(C164="[for completion]","",IF(C164="","",C164/$C$167)))</f>
        <v>1</v>
      </c>
      <c r="G164" s="50" t="str">
        <f>IF($D$167=0,"",IF(D164="[for completion]","",IF(D164="","",D164/$D$167)))</f>
        <v/>
      </c>
      <c r="H164" s="32"/>
      <c r="I164" s="35"/>
      <c r="J164" s="35"/>
      <c r="K164" s="35"/>
      <c r="L164" s="32"/>
      <c r="M164" s="32"/>
      <c r="N164" s="32"/>
    </row>
    <row r="165" spans="1:14" s="33" customFormat="1" x14ac:dyDescent="0.3">
      <c r="A165" s="35" t="s">
        <v>207</v>
      </c>
      <c r="B165" s="32" t="s">
        <v>208</v>
      </c>
      <c r="C165" s="45">
        <v>0</v>
      </c>
      <c r="D165" s="46">
        <v>0</v>
      </c>
      <c r="E165" s="64"/>
      <c r="F165" s="151">
        <f t="shared" ref="F165:F166" si="23">IF($C$167=0,"",IF(C165="[for completion]","",IF(C165="","",C165/$C$167)))</f>
        <v>0</v>
      </c>
      <c r="G165" s="50" t="str">
        <f t="shared" ref="G165:G166" si="24">IF($D$167=0,"",IF(D165="[for completion]","",IF(D165="","",D165/$D$167)))</f>
        <v/>
      </c>
      <c r="H165" s="32"/>
      <c r="I165" s="35"/>
      <c r="J165" s="35"/>
      <c r="K165" s="35"/>
      <c r="L165" s="32"/>
      <c r="M165" s="32"/>
      <c r="N165" s="32"/>
    </row>
    <row r="166" spans="1:14" s="33" customFormat="1" x14ac:dyDescent="0.3">
      <c r="A166" s="35" t="s">
        <v>209</v>
      </c>
      <c r="B166" s="32" t="s">
        <v>80</v>
      </c>
      <c r="C166" s="46">
        <v>0</v>
      </c>
      <c r="D166" s="46">
        <v>0</v>
      </c>
      <c r="E166" s="64"/>
      <c r="F166" s="151">
        <f t="shared" si="23"/>
        <v>0</v>
      </c>
      <c r="G166" s="50" t="str">
        <f t="shared" si="24"/>
        <v/>
      </c>
      <c r="H166" s="32"/>
      <c r="I166" s="35"/>
      <c r="J166" s="35"/>
      <c r="K166" s="35"/>
      <c r="L166" s="32"/>
      <c r="M166" s="32"/>
      <c r="N166" s="32"/>
    </row>
    <row r="167" spans="1:14" s="33" customFormat="1" x14ac:dyDescent="0.3">
      <c r="A167" s="35" t="s">
        <v>210</v>
      </c>
      <c r="B167" s="65" t="s">
        <v>82</v>
      </c>
      <c r="C167" s="46">
        <f>SUM(C164:C166)</f>
        <v>21.5</v>
      </c>
      <c r="D167" s="32">
        <f>SUM(D164:D166)</f>
        <v>0</v>
      </c>
      <c r="E167" s="64"/>
      <c r="F167" s="154">
        <f>SUM(F164:F166)</f>
        <v>1</v>
      </c>
      <c r="G167" s="64">
        <f>SUM(G164:G166)</f>
        <v>0</v>
      </c>
      <c r="H167" s="32"/>
      <c r="I167" s="35"/>
      <c r="J167" s="35"/>
      <c r="K167" s="35"/>
      <c r="L167" s="32"/>
      <c r="M167" s="32"/>
      <c r="N167" s="32"/>
    </row>
    <row r="168" spans="1:14" s="33" customFormat="1" outlineLevel="1" x14ac:dyDescent="0.3">
      <c r="A168" s="35" t="s">
        <v>211</v>
      </c>
      <c r="B168" s="65"/>
      <c r="C168" s="32"/>
      <c r="D168" s="32"/>
      <c r="E168" s="64"/>
      <c r="F168" s="64"/>
      <c r="G168" s="60"/>
      <c r="H168" s="32"/>
      <c r="I168" s="35"/>
      <c r="J168" s="35"/>
      <c r="K168" s="35"/>
      <c r="L168" s="32"/>
      <c r="M168" s="32"/>
      <c r="N168" s="32"/>
    </row>
    <row r="169" spans="1:14" s="33" customFormat="1" outlineLevel="1" x14ac:dyDescent="0.3">
      <c r="A169" s="35" t="s">
        <v>212</v>
      </c>
      <c r="B169" s="65"/>
      <c r="C169" s="32"/>
      <c r="D169" s="32"/>
      <c r="E169" s="64"/>
      <c r="F169" s="64"/>
      <c r="G169" s="60"/>
      <c r="H169" s="32"/>
      <c r="I169" s="35"/>
      <c r="J169" s="35"/>
      <c r="K169" s="35"/>
      <c r="L169" s="32"/>
      <c r="M169" s="32"/>
      <c r="N169" s="32"/>
    </row>
    <row r="170" spans="1:14" s="33" customFormat="1" outlineLevel="1" x14ac:dyDescent="0.3">
      <c r="A170" s="35" t="s">
        <v>213</v>
      </c>
      <c r="B170" s="65"/>
      <c r="C170" s="32"/>
      <c r="D170" s="32"/>
      <c r="E170" s="64"/>
      <c r="F170" s="64"/>
      <c r="G170" s="60"/>
      <c r="H170" s="32"/>
      <c r="I170" s="35"/>
      <c r="J170" s="35"/>
      <c r="K170" s="35"/>
      <c r="L170" s="32"/>
      <c r="M170" s="32"/>
      <c r="N170" s="32"/>
    </row>
    <row r="171" spans="1:14" s="33" customFormat="1" outlineLevel="1" x14ac:dyDescent="0.3">
      <c r="A171" s="35" t="s">
        <v>214</v>
      </c>
      <c r="B171" s="65"/>
      <c r="C171" s="32"/>
      <c r="D171" s="32"/>
      <c r="E171" s="64"/>
      <c r="F171" s="64"/>
      <c r="G171" s="60"/>
      <c r="H171" s="32"/>
      <c r="I171" s="35"/>
      <c r="J171" s="35"/>
      <c r="K171" s="35"/>
      <c r="L171" s="32"/>
      <c r="M171" s="32"/>
      <c r="N171" s="32"/>
    </row>
    <row r="172" spans="1:14" s="33" customFormat="1" outlineLevel="1" x14ac:dyDescent="0.3">
      <c r="A172" s="35" t="s">
        <v>215</v>
      </c>
      <c r="B172" s="65"/>
      <c r="C172" s="32"/>
      <c r="D172" s="32"/>
      <c r="E172" s="64"/>
      <c r="F172" s="64"/>
      <c r="G172" s="60"/>
      <c r="H172" s="32"/>
      <c r="I172" s="35"/>
      <c r="J172" s="35"/>
      <c r="K172" s="35"/>
      <c r="L172" s="32"/>
      <c r="M172" s="32"/>
      <c r="N172" s="32"/>
    </row>
    <row r="173" spans="1:14" ht="15" customHeight="1" x14ac:dyDescent="0.3">
      <c r="A173" s="108"/>
      <c r="B173" s="109" t="s">
        <v>216</v>
      </c>
      <c r="C173" s="108" t="s">
        <v>53</v>
      </c>
      <c r="D173" s="108"/>
      <c r="E173" s="104"/>
      <c r="F173" s="110" t="s">
        <v>217</v>
      </c>
      <c r="G173" s="110"/>
      <c r="H173" s="32"/>
      <c r="L173" s="32"/>
      <c r="M173" s="32"/>
    </row>
    <row r="174" spans="1:14" s="33" customFormat="1" ht="15" customHeight="1" x14ac:dyDescent="0.3">
      <c r="A174" s="35" t="s">
        <v>218</v>
      </c>
      <c r="B174" s="43" t="s">
        <v>219</v>
      </c>
      <c r="C174" s="197">
        <v>0</v>
      </c>
      <c r="D174" s="37"/>
      <c r="E174" s="38"/>
      <c r="F174" s="151">
        <f>IF($C$179=0,"",IF(C174="[for completion]","",C174/$C$179))</f>
        <v>0</v>
      </c>
      <c r="G174" s="50"/>
      <c r="H174" s="32"/>
      <c r="I174" s="35"/>
      <c r="J174" s="35"/>
      <c r="K174" s="35"/>
      <c r="L174" s="32"/>
      <c r="M174" s="32"/>
      <c r="N174" s="32"/>
    </row>
    <row r="175" spans="1:14" s="33" customFormat="1" ht="30.75" customHeight="1" x14ac:dyDescent="0.3">
      <c r="A175" s="35" t="s">
        <v>9</v>
      </c>
      <c r="B175" s="43" t="s">
        <v>772</v>
      </c>
      <c r="C175" s="46">
        <v>24.800000000000022</v>
      </c>
      <c r="D175" s="35"/>
      <c r="E175" s="53"/>
      <c r="F175" s="151">
        <f>IF($C$179=0,"",IF(C175="[for completion]","",C175/$C$179))</f>
        <v>1</v>
      </c>
      <c r="G175" s="50"/>
      <c r="H175" s="32"/>
      <c r="I175" s="35"/>
      <c r="J175" s="35"/>
      <c r="K175" s="35"/>
      <c r="L175" s="32"/>
      <c r="M175" s="32"/>
      <c r="N175" s="32"/>
    </row>
    <row r="176" spans="1:14" s="33" customFormat="1" x14ac:dyDescent="0.3">
      <c r="A176" s="35" t="s">
        <v>220</v>
      </c>
      <c r="B176" s="43" t="s">
        <v>221</v>
      </c>
      <c r="C176" s="46">
        <v>0</v>
      </c>
      <c r="D176" s="35"/>
      <c r="E176" s="53"/>
      <c r="F176" s="151"/>
      <c r="G176" s="50"/>
      <c r="H176" s="32"/>
      <c r="I176" s="35"/>
      <c r="J176" s="35"/>
      <c r="K176" s="35"/>
      <c r="L176" s="32"/>
      <c r="M176" s="32"/>
      <c r="N176" s="32"/>
    </row>
    <row r="177" spans="1:14" s="33" customFormat="1" x14ac:dyDescent="0.3">
      <c r="A177" s="35" t="s">
        <v>222</v>
      </c>
      <c r="B177" s="43" t="s">
        <v>223</v>
      </c>
      <c r="C177" s="46">
        <v>0</v>
      </c>
      <c r="D177" s="35"/>
      <c r="E177" s="53"/>
      <c r="F177" s="151">
        <f t="shared" ref="F177:F178" si="25">IF($C$179=0,"",IF(C177="[for completion]","",C177/$C$179))</f>
        <v>0</v>
      </c>
      <c r="G177" s="50"/>
      <c r="H177" s="32"/>
      <c r="I177" s="35"/>
      <c r="J177" s="35"/>
      <c r="K177" s="35"/>
      <c r="L177" s="32"/>
      <c r="M177" s="32"/>
      <c r="N177" s="32"/>
    </row>
    <row r="178" spans="1:14" s="33" customFormat="1" x14ac:dyDescent="0.3">
      <c r="A178" s="35" t="s">
        <v>224</v>
      </c>
      <c r="B178" s="43" t="s">
        <v>80</v>
      </c>
      <c r="C178" s="46">
        <v>0</v>
      </c>
      <c r="D178" s="35"/>
      <c r="E178" s="53"/>
      <c r="F178" s="151">
        <f t="shared" si="25"/>
        <v>0</v>
      </c>
      <c r="G178" s="50"/>
      <c r="H178" s="32"/>
      <c r="I178" s="35"/>
      <c r="J178" s="35"/>
      <c r="K178" s="35"/>
      <c r="L178" s="32"/>
      <c r="M178" s="32"/>
      <c r="N178" s="32"/>
    </row>
    <row r="179" spans="1:14" s="33" customFormat="1" x14ac:dyDescent="0.3">
      <c r="A179" s="35" t="s">
        <v>10</v>
      </c>
      <c r="B179" s="61" t="s">
        <v>82</v>
      </c>
      <c r="C179" s="139">
        <f>SUM(C174:C178)</f>
        <v>24.800000000000022</v>
      </c>
      <c r="D179" s="35"/>
      <c r="E179" s="53"/>
      <c r="F179" s="153">
        <f>SUM(F174:F178)</f>
        <v>1</v>
      </c>
      <c r="G179" s="50"/>
      <c r="H179" s="32"/>
      <c r="I179" s="35"/>
      <c r="J179" s="35"/>
      <c r="K179" s="35"/>
      <c r="L179" s="32"/>
      <c r="M179" s="32"/>
      <c r="N179" s="32"/>
    </row>
    <row r="180" spans="1:14" s="33" customFormat="1" outlineLevel="1" x14ac:dyDescent="0.3">
      <c r="A180" s="35" t="s">
        <v>225</v>
      </c>
      <c r="B180" s="66" t="s">
        <v>226</v>
      </c>
      <c r="C180" s="45">
        <v>24.800000000000022</v>
      </c>
      <c r="D180" s="35"/>
      <c r="E180" s="53"/>
      <c r="F180" s="50"/>
      <c r="G180" s="50"/>
      <c r="H180" s="32"/>
      <c r="I180" s="35"/>
      <c r="J180" s="35"/>
      <c r="K180" s="35"/>
      <c r="L180" s="32"/>
      <c r="M180" s="32"/>
      <c r="N180" s="32"/>
    </row>
    <row r="181" spans="1:14" s="66" customFormat="1" ht="28.8" outlineLevel="1" x14ac:dyDescent="0.3">
      <c r="A181" s="35" t="s">
        <v>227</v>
      </c>
      <c r="B181" s="66" t="s">
        <v>228</v>
      </c>
      <c r="C181" s="46">
        <v>0</v>
      </c>
      <c r="F181" s="50"/>
    </row>
    <row r="182" spans="1:14" s="33" customFormat="1" outlineLevel="1" x14ac:dyDescent="0.3">
      <c r="A182" s="35" t="s">
        <v>229</v>
      </c>
      <c r="B182" s="66" t="s">
        <v>230</v>
      </c>
      <c r="C182" s="46">
        <v>0</v>
      </c>
      <c r="D182" s="35"/>
      <c r="E182" s="53"/>
      <c r="F182" s="50"/>
      <c r="G182" s="50"/>
      <c r="H182" s="32"/>
      <c r="I182" s="35"/>
      <c r="J182" s="35"/>
      <c r="K182" s="35"/>
      <c r="L182" s="32"/>
      <c r="M182" s="32"/>
      <c r="N182" s="32"/>
    </row>
    <row r="183" spans="1:14" s="33" customFormat="1" outlineLevel="1" x14ac:dyDescent="0.3">
      <c r="A183" s="35" t="s">
        <v>231</v>
      </c>
      <c r="B183" s="66" t="s">
        <v>232</v>
      </c>
      <c r="C183" s="46">
        <v>0</v>
      </c>
      <c r="D183" s="35"/>
      <c r="E183" s="53"/>
      <c r="F183" s="50"/>
      <c r="G183" s="50"/>
      <c r="H183" s="32"/>
      <c r="I183" s="35"/>
      <c r="J183" s="35"/>
      <c r="K183" s="35"/>
      <c r="L183" s="32"/>
      <c r="M183" s="32"/>
      <c r="N183" s="32"/>
    </row>
    <row r="184" spans="1:14" s="66" customFormat="1" outlineLevel="1" x14ac:dyDescent="0.3">
      <c r="A184" s="35" t="s">
        <v>233</v>
      </c>
      <c r="B184" s="66" t="s">
        <v>234</v>
      </c>
      <c r="C184" s="46">
        <v>0</v>
      </c>
      <c r="F184" s="50"/>
    </row>
    <row r="185" spans="1:14" s="33" customFormat="1" outlineLevel="1" x14ac:dyDescent="0.3">
      <c r="A185" s="35" t="s">
        <v>235</v>
      </c>
      <c r="B185" s="66" t="s">
        <v>236</v>
      </c>
      <c r="C185" s="46">
        <v>0</v>
      </c>
      <c r="D185" s="35"/>
      <c r="E185" s="53"/>
      <c r="F185" s="50"/>
      <c r="G185" s="50"/>
      <c r="H185" s="32"/>
      <c r="I185" s="35"/>
      <c r="J185" s="35"/>
      <c r="K185" s="35"/>
      <c r="L185" s="32"/>
      <c r="M185" s="32"/>
      <c r="N185" s="32"/>
    </row>
    <row r="186" spans="1:14" s="33" customFormat="1" outlineLevel="1" x14ac:dyDescent="0.3">
      <c r="A186" s="35" t="s">
        <v>237</v>
      </c>
      <c r="B186" s="66" t="s">
        <v>238</v>
      </c>
      <c r="C186" s="46">
        <v>0</v>
      </c>
      <c r="D186" s="35"/>
      <c r="E186" s="53"/>
      <c r="F186" s="50"/>
      <c r="G186" s="50"/>
      <c r="H186" s="32"/>
      <c r="I186" s="35"/>
      <c r="J186" s="35"/>
      <c r="K186" s="35"/>
      <c r="L186" s="32"/>
      <c r="M186" s="32"/>
      <c r="N186" s="32"/>
    </row>
    <row r="187" spans="1:14" s="33" customFormat="1" outlineLevel="1" x14ac:dyDescent="0.3">
      <c r="A187" s="35" t="s">
        <v>239</v>
      </c>
      <c r="B187" s="66" t="s">
        <v>240</v>
      </c>
      <c r="C187" s="46">
        <v>0</v>
      </c>
      <c r="D187" s="35"/>
      <c r="E187" s="53"/>
      <c r="F187" s="50"/>
      <c r="G187" s="50"/>
      <c r="H187" s="32"/>
      <c r="I187" s="35"/>
      <c r="J187" s="35"/>
      <c r="K187" s="35"/>
      <c r="L187" s="32"/>
      <c r="M187" s="32"/>
      <c r="N187" s="32"/>
    </row>
    <row r="188" spans="1:14" s="33" customFormat="1" outlineLevel="1" x14ac:dyDescent="0.3">
      <c r="A188" s="35" t="s">
        <v>241</v>
      </c>
      <c r="B188" s="66"/>
      <c r="C188" s="35"/>
      <c r="D188" s="35"/>
      <c r="E188" s="53"/>
      <c r="F188" s="50"/>
      <c r="G188" s="50"/>
      <c r="H188" s="32"/>
      <c r="I188" s="35"/>
      <c r="J188" s="35"/>
      <c r="K188" s="35"/>
      <c r="L188" s="32"/>
      <c r="M188" s="32"/>
      <c r="N188" s="32"/>
    </row>
    <row r="189" spans="1:14" s="33" customFormat="1" outlineLevel="1" x14ac:dyDescent="0.3">
      <c r="A189" s="35" t="s">
        <v>242</v>
      </c>
      <c r="B189" s="66"/>
      <c r="C189" s="35"/>
      <c r="D189" s="35"/>
      <c r="E189" s="53"/>
      <c r="F189" s="50"/>
      <c r="G189" s="50"/>
      <c r="H189" s="32"/>
      <c r="I189" s="35"/>
      <c r="J189" s="35"/>
      <c r="K189" s="35"/>
      <c r="L189" s="32"/>
      <c r="M189" s="32"/>
      <c r="N189" s="32"/>
    </row>
    <row r="190" spans="1:14" s="33" customFormat="1" outlineLevel="1" x14ac:dyDescent="0.3">
      <c r="A190" s="35" t="s">
        <v>243</v>
      </c>
      <c r="B190" s="66"/>
      <c r="C190" s="35"/>
      <c r="D190" s="35"/>
      <c r="E190" s="53"/>
      <c r="F190" s="50"/>
      <c r="G190" s="50"/>
      <c r="H190" s="32"/>
      <c r="I190" s="35"/>
      <c r="J190" s="35"/>
      <c r="K190" s="35"/>
      <c r="L190" s="32"/>
      <c r="M190" s="32"/>
      <c r="N190" s="32"/>
    </row>
    <row r="191" spans="1:14" s="33" customFormat="1" outlineLevel="1" x14ac:dyDescent="0.3">
      <c r="A191" s="35" t="s">
        <v>244</v>
      </c>
      <c r="B191" s="54"/>
      <c r="C191" s="35"/>
      <c r="D191" s="35"/>
      <c r="E191" s="53"/>
      <c r="F191" s="50"/>
      <c r="G191" s="50"/>
      <c r="H191" s="32"/>
      <c r="I191" s="35"/>
      <c r="J191" s="35"/>
      <c r="K191" s="35"/>
      <c r="L191" s="32"/>
      <c r="M191" s="32"/>
      <c r="N191" s="32"/>
    </row>
    <row r="192" spans="1:14" ht="15" customHeight="1" x14ac:dyDescent="0.3">
      <c r="A192" s="108"/>
      <c r="B192" s="109" t="s">
        <v>245</v>
      </c>
      <c r="C192" s="108" t="s">
        <v>53</v>
      </c>
      <c r="D192" s="108"/>
      <c r="E192" s="104"/>
      <c r="F192" s="110" t="s">
        <v>217</v>
      </c>
      <c r="G192" s="110"/>
      <c r="H192" s="32"/>
      <c r="L192" s="32"/>
      <c r="M192" s="32"/>
    </row>
    <row r="193" spans="1:14" s="33" customFormat="1" x14ac:dyDescent="0.3">
      <c r="A193" s="35" t="s">
        <v>246</v>
      </c>
      <c r="B193" s="43" t="s">
        <v>247</v>
      </c>
      <c r="C193" s="45">
        <v>24.8</v>
      </c>
      <c r="D193" s="35"/>
      <c r="E193" s="49"/>
      <c r="F193" s="151">
        <f t="shared" ref="F193:F206" si="26">IF($C$208=0,"",IF(C193="[for completion]","",C193/$C$208))</f>
        <v>1</v>
      </c>
      <c r="G193" s="50"/>
      <c r="H193" s="32"/>
      <c r="I193" s="35"/>
      <c r="J193" s="35"/>
      <c r="K193" s="35"/>
      <c r="L193" s="32"/>
      <c r="M193" s="32"/>
      <c r="N193" s="32"/>
    </row>
    <row r="194" spans="1:14" s="33" customFormat="1" x14ac:dyDescent="0.3">
      <c r="A194" s="35" t="s">
        <v>248</v>
      </c>
      <c r="B194" s="43" t="s">
        <v>249</v>
      </c>
      <c r="C194" s="45">
        <v>0</v>
      </c>
      <c r="D194" s="35"/>
      <c r="E194" s="53"/>
      <c r="F194" s="151">
        <f t="shared" si="26"/>
        <v>0</v>
      </c>
      <c r="G194" s="53"/>
      <c r="H194" s="32"/>
      <c r="I194" s="35"/>
      <c r="J194" s="35"/>
      <c r="K194" s="35"/>
      <c r="L194" s="32"/>
      <c r="M194" s="32"/>
      <c r="N194" s="32"/>
    </row>
    <row r="195" spans="1:14" s="33" customFormat="1" x14ac:dyDescent="0.3">
      <c r="A195" s="35" t="s">
        <v>250</v>
      </c>
      <c r="B195" s="43" t="s">
        <v>251</v>
      </c>
      <c r="C195" s="45">
        <v>0</v>
      </c>
      <c r="D195" s="35"/>
      <c r="E195" s="53"/>
      <c r="F195" s="151">
        <f t="shared" si="26"/>
        <v>0</v>
      </c>
      <c r="G195" s="53"/>
      <c r="H195" s="32"/>
      <c r="I195" s="35"/>
      <c r="J195" s="35"/>
      <c r="K195" s="35"/>
      <c r="L195" s="32"/>
      <c r="M195" s="32"/>
      <c r="N195" s="32"/>
    </row>
    <row r="196" spans="1:14" s="33" customFormat="1" x14ac:dyDescent="0.3">
      <c r="A196" s="35" t="s">
        <v>252</v>
      </c>
      <c r="B196" s="43" t="s">
        <v>253</v>
      </c>
      <c r="C196" s="45">
        <v>0</v>
      </c>
      <c r="D196" s="35"/>
      <c r="E196" s="53"/>
      <c r="F196" s="151">
        <f t="shared" si="26"/>
        <v>0</v>
      </c>
      <c r="G196" s="53"/>
      <c r="H196" s="32"/>
      <c r="I196" s="35"/>
      <c r="J196" s="35"/>
      <c r="K196" s="35"/>
      <c r="L196" s="32"/>
      <c r="M196" s="32"/>
      <c r="N196" s="32"/>
    </row>
    <row r="197" spans="1:14" s="33" customFormat="1" x14ac:dyDescent="0.3">
      <c r="A197" s="35" t="s">
        <v>254</v>
      </c>
      <c r="B197" s="43" t="s">
        <v>255</v>
      </c>
      <c r="C197" s="45">
        <v>0</v>
      </c>
      <c r="D197" s="35"/>
      <c r="E197" s="53"/>
      <c r="F197" s="151">
        <f t="shared" si="26"/>
        <v>0</v>
      </c>
      <c r="G197" s="53"/>
      <c r="H197" s="32"/>
      <c r="I197" s="35"/>
      <c r="J197" s="35"/>
      <c r="K197" s="35"/>
      <c r="L197" s="32"/>
      <c r="M197" s="32"/>
      <c r="N197" s="32"/>
    </row>
    <row r="198" spans="1:14" s="33" customFormat="1" x14ac:dyDescent="0.3">
      <c r="A198" s="35" t="s">
        <v>256</v>
      </c>
      <c r="B198" s="43" t="s">
        <v>257</v>
      </c>
      <c r="C198" s="45">
        <v>0</v>
      </c>
      <c r="D198" s="35"/>
      <c r="E198" s="53"/>
      <c r="F198" s="151">
        <f t="shared" si="26"/>
        <v>0</v>
      </c>
      <c r="G198" s="53"/>
      <c r="H198" s="32"/>
      <c r="I198" s="35"/>
      <c r="J198" s="35"/>
      <c r="K198" s="35"/>
      <c r="L198" s="32"/>
      <c r="M198" s="32"/>
      <c r="N198" s="32"/>
    </row>
    <row r="199" spans="1:14" s="33" customFormat="1" x14ac:dyDescent="0.3">
      <c r="A199" s="35" t="s">
        <v>258</v>
      </c>
      <c r="B199" s="43" t="s">
        <v>259</v>
      </c>
      <c r="C199" s="45">
        <v>0</v>
      </c>
      <c r="D199" s="35"/>
      <c r="E199" s="53"/>
      <c r="F199" s="151">
        <f t="shared" si="26"/>
        <v>0</v>
      </c>
      <c r="G199" s="53"/>
      <c r="H199" s="32"/>
      <c r="I199" s="35"/>
      <c r="J199" s="35"/>
      <c r="K199" s="35"/>
      <c r="L199" s="32"/>
      <c r="M199" s="32"/>
      <c r="N199" s="32"/>
    </row>
    <row r="200" spans="1:14" s="33" customFormat="1" x14ac:dyDescent="0.3">
      <c r="A200" s="35" t="s">
        <v>260</v>
      </c>
      <c r="B200" s="43" t="s">
        <v>12</v>
      </c>
      <c r="C200" s="45">
        <v>0</v>
      </c>
      <c r="D200" s="35"/>
      <c r="E200" s="53"/>
      <c r="F200" s="151">
        <f t="shared" si="26"/>
        <v>0</v>
      </c>
      <c r="G200" s="53"/>
      <c r="H200" s="32"/>
      <c r="I200" s="35"/>
      <c r="J200" s="35"/>
      <c r="K200" s="35"/>
      <c r="L200" s="32"/>
      <c r="M200" s="32"/>
      <c r="N200" s="32"/>
    </row>
    <row r="201" spans="1:14" s="33" customFormat="1" x14ac:dyDescent="0.3">
      <c r="A201" s="35" t="s">
        <v>261</v>
      </c>
      <c r="B201" s="43" t="s">
        <v>262</v>
      </c>
      <c r="C201" s="45">
        <v>0</v>
      </c>
      <c r="D201" s="35"/>
      <c r="E201" s="53"/>
      <c r="F201" s="151">
        <f t="shared" si="26"/>
        <v>0</v>
      </c>
      <c r="G201" s="53"/>
      <c r="H201" s="32"/>
      <c r="I201" s="35"/>
      <c r="J201" s="35"/>
      <c r="K201" s="35"/>
      <c r="L201" s="32"/>
      <c r="M201" s="32"/>
      <c r="N201" s="32"/>
    </row>
    <row r="202" spans="1:14" s="33" customFormat="1" x14ac:dyDescent="0.3">
      <c r="A202" s="35" t="s">
        <v>263</v>
      </c>
      <c r="B202" s="43" t="s">
        <v>264</v>
      </c>
      <c r="C202" s="45">
        <v>0</v>
      </c>
      <c r="D202" s="35"/>
      <c r="E202" s="53"/>
      <c r="F202" s="151">
        <f t="shared" si="26"/>
        <v>0</v>
      </c>
      <c r="G202" s="53"/>
      <c r="H202" s="32"/>
      <c r="I202" s="35"/>
      <c r="J202" s="35"/>
      <c r="K202" s="35"/>
      <c r="L202" s="32"/>
      <c r="M202" s="32"/>
      <c r="N202" s="32"/>
    </row>
    <row r="203" spans="1:14" s="33" customFormat="1" x14ac:dyDescent="0.3">
      <c r="A203" s="35" t="s">
        <v>265</v>
      </c>
      <c r="B203" s="43" t="s">
        <v>266</v>
      </c>
      <c r="C203" s="45">
        <v>0</v>
      </c>
      <c r="D203" s="35"/>
      <c r="E203" s="53"/>
      <c r="F203" s="151">
        <f t="shared" si="26"/>
        <v>0</v>
      </c>
      <c r="G203" s="53"/>
      <c r="H203" s="32"/>
      <c r="I203" s="35"/>
      <c r="J203" s="35"/>
      <c r="K203" s="35"/>
      <c r="L203" s="32"/>
      <c r="M203" s="32"/>
      <c r="N203" s="32"/>
    </row>
    <row r="204" spans="1:14" s="33" customFormat="1" x14ac:dyDescent="0.3">
      <c r="A204" s="35" t="s">
        <v>267</v>
      </c>
      <c r="B204" s="43" t="s">
        <v>268</v>
      </c>
      <c r="C204" s="45">
        <v>0</v>
      </c>
      <c r="D204" s="35"/>
      <c r="E204" s="53"/>
      <c r="F204" s="151">
        <f t="shared" si="26"/>
        <v>0</v>
      </c>
      <c r="G204" s="53"/>
      <c r="H204" s="32"/>
      <c r="I204" s="35"/>
      <c r="J204" s="35"/>
      <c r="K204" s="35"/>
      <c r="L204" s="32"/>
      <c r="M204" s="32"/>
      <c r="N204" s="32"/>
    </row>
    <row r="205" spans="1:14" s="33" customFormat="1" x14ac:dyDescent="0.3">
      <c r="A205" s="35" t="s">
        <v>269</v>
      </c>
      <c r="B205" s="43" t="s">
        <v>270</v>
      </c>
      <c r="C205" s="45">
        <v>0</v>
      </c>
      <c r="D205" s="35"/>
      <c r="E205" s="53"/>
      <c r="F205" s="151">
        <f t="shared" si="26"/>
        <v>0</v>
      </c>
      <c r="G205" s="53"/>
      <c r="H205" s="32"/>
      <c r="I205" s="35"/>
      <c r="J205" s="35"/>
      <c r="K205" s="35"/>
      <c r="L205" s="32"/>
      <c r="M205" s="32"/>
      <c r="N205" s="32"/>
    </row>
    <row r="206" spans="1:14" s="33" customFormat="1" x14ac:dyDescent="0.3">
      <c r="A206" s="35" t="s">
        <v>271</v>
      </c>
      <c r="B206" s="43" t="s">
        <v>80</v>
      </c>
      <c r="C206" s="45">
        <v>0</v>
      </c>
      <c r="D206" s="35"/>
      <c r="E206" s="53"/>
      <c r="F206" s="151">
        <f t="shared" si="26"/>
        <v>0</v>
      </c>
      <c r="G206" s="53"/>
      <c r="H206" s="32"/>
      <c r="I206" s="35"/>
      <c r="J206" s="35"/>
      <c r="K206" s="35"/>
      <c r="L206" s="32"/>
      <c r="M206" s="32"/>
      <c r="N206" s="32"/>
    </row>
    <row r="207" spans="1:14" s="33" customFormat="1" x14ac:dyDescent="0.3">
      <c r="A207" s="35" t="s">
        <v>272</v>
      </c>
      <c r="B207" s="52" t="s">
        <v>273</v>
      </c>
      <c r="C207" s="46">
        <v>24.8</v>
      </c>
      <c r="D207" s="35"/>
      <c r="E207" s="53"/>
      <c r="F207" s="151"/>
      <c r="G207" s="53"/>
      <c r="H207" s="32"/>
      <c r="I207" s="35"/>
      <c r="J207" s="35"/>
      <c r="K207" s="35"/>
      <c r="L207" s="32"/>
      <c r="M207" s="32"/>
      <c r="N207" s="32"/>
    </row>
    <row r="208" spans="1:14" s="33" customFormat="1" x14ac:dyDescent="0.3">
      <c r="A208" s="35" t="s">
        <v>274</v>
      </c>
      <c r="B208" s="61" t="s">
        <v>82</v>
      </c>
      <c r="C208" s="139">
        <f>SUM(C193:C206)</f>
        <v>24.8</v>
      </c>
      <c r="D208" s="43"/>
      <c r="E208" s="53"/>
      <c r="F208" s="153">
        <f>SUM(F193:F206)</f>
        <v>1</v>
      </c>
      <c r="G208" s="53"/>
      <c r="H208" s="32"/>
      <c r="I208" s="35"/>
      <c r="J208" s="35"/>
      <c r="K208" s="35"/>
      <c r="L208" s="32"/>
      <c r="M208" s="32"/>
      <c r="N208" s="32"/>
    </row>
    <row r="209" spans="1:14" s="33" customFormat="1" outlineLevel="1" x14ac:dyDescent="0.3">
      <c r="A209" s="35" t="s">
        <v>275</v>
      </c>
      <c r="B209" s="54" t="s">
        <v>84</v>
      </c>
      <c r="C209" s="35"/>
      <c r="D209" s="35"/>
      <c r="E209" s="53"/>
      <c r="F209" s="50"/>
      <c r="G209" s="53"/>
      <c r="H209" s="32"/>
      <c r="I209" s="35"/>
      <c r="J209" s="35"/>
      <c r="K209" s="35"/>
      <c r="L209" s="32"/>
      <c r="M209" s="32"/>
      <c r="N209" s="32"/>
    </row>
    <row r="210" spans="1:14" s="33" customFormat="1" outlineLevel="1" x14ac:dyDescent="0.3">
      <c r="A210" s="35" t="s">
        <v>276</v>
      </c>
      <c r="B210" s="54" t="s">
        <v>84</v>
      </c>
      <c r="C210" s="35"/>
      <c r="D210" s="35"/>
      <c r="E210" s="53"/>
      <c r="F210" s="50"/>
      <c r="G210" s="53"/>
      <c r="H210" s="32"/>
      <c r="I210" s="35"/>
      <c r="J210" s="35"/>
      <c r="K210" s="35"/>
      <c r="L210" s="32"/>
      <c r="M210" s="32"/>
      <c r="N210" s="32"/>
    </row>
    <row r="211" spans="1:14" s="33" customFormat="1" outlineLevel="1" x14ac:dyDescent="0.3">
      <c r="A211" s="35" t="s">
        <v>277</v>
      </c>
      <c r="B211" s="54" t="s">
        <v>84</v>
      </c>
      <c r="C211" s="35"/>
      <c r="D211" s="35"/>
      <c r="E211" s="53"/>
      <c r="F211" s="50"/>
      <c r="G211" s="53"/>
      <c r="H211" s="32"/>
      <c r="I211" s="35"/>
      <c r="J211" s="35"/>
      <c r="K211" s="35"/>
      <c r="L211" s="32"/>
      <c r="M211" s="32"/>
      <c r="N211" s="32"/>
    </row>
    <row r="212" spans="1:14" s="33" customFormat="1" outlineLevel="1" x14ac:dyDescent="0.3">
      <c r="A212" s="35" t="s">
        <v>278</v>
      </c>
      <c r="B212" s="54" t="s">
        <v>84</v>
      </c>
      <c r="C212" s="35"/>
      <c r="D212" s="35"/>
      <c r="E212" s="53"/>
      <c r="F212" s="50"/>
      <c r="G212" s="53"/>
      <c r="H212" s="32"/>
      <c r="I212" s="35"/>
      <c r="J212" s="35"/>
      <c r="K212" s="35"/>
      <c r="L212" s="32"/>
      <c r="M212" s="32"/>
      <c r="N212" s="32"/>
    </row>
    <row r="213" spans="1:14" s="33" customFormat="1" outlineLevel="1" x14ac:dyDescent="0.3">
      <c r="A213" s="35" t="s">
        <v>279</v>
      </c>
      <c r="B213" s="54" t="s">
        <v>84</v>
      </c>
      <c r="C213" s="35"/>
      <c r="D213" s="35"/>
      <c r="E213" s="53"/>
      <c r="F213" s="50"/>
      <c r="G213" s="53"/>
      <c r="H213" s="32"/>
      <c r="I213" s="35"/>
      <c r="J213" s="35"/>
      <c r="K213" s="35"/>
      <c r="L213" s="32"/>
      <c r="M213" s="32"/>
      <c r="N213" s="32"/>
    </row>
    <row r="214" spans="1:14" s="33" customFormat="1" outlineLevel="1" x14ac:dyDescent="0.3">
      <c r="A214" s="35" t="s">
        <v>280</v>
      </c>
      <c r="B214" s="54" t="s">
        <v>84</v>
      </c>
      <c r="C214" s="35"/>
      <c r="D214" s="35"/>
      <c r="E214" s="53"/>
      <c r="F214" s="50"/>
      <c r="G214" s="53"/>
      <c r="H214" s="32"/>
      <c r="I214" s="35"/>
      <c r="J214" s="35"/>
      <c r="K214" s="35"/>
      <c r="L214" s="32"/>
      <c r="M214" s="32"/>
      <c r="N214" s="32"/>
    </row>
    <row r="215" spans="1:14" s="33" customFormat="1" outlineLevel="1" x14ac:dyDescent="0.3">
      <c r="A215" s="35" t="s">
        <v>281</v>
      </c>
      <c r="B215" s="54" t="s">
        <v>84</v>
      </c>
      <c r="C215" s="35"/>
      <c r="D215" s="35"/>
      <c r="E215" s="53"/>
      <c r="F215" s="50"/>
      <c r="G215" s="53"/>
      <c r="H215" s="32"/>
      <c r="I215" s="35"/>
      <c r="J215" s="35"/>
      <c r="K215" s="35"/>
      <c r="L215" s="32"/>
      <c r="M215" s="32"/>
      <c r="N215" s="32"/>
    </row>
    <row r="216" spans="1:14" ht="15" customHeight="1" x14ac:dyDescent="0.3">
      <c r="A216" s="108"/>
      <c r="B216" s="109" t="s">
        <v>282</v>
      </c>
      <c r="C216" s="108" t="s">
        <v>53</v>
      </c>
      <c r="D216" s="108"/>
      <c r="E216" s="104"/>
      <c r="F216" s="110" t="s">
        <v>70</v>
      </c>
      <c r="G216" s="110" t="s">
        <v>204</v>
      </c>
      <c r="H216" s="32"/>
      <c r="L216" s="32"/>
      <c r="M216" s="32"/>
    </row>
    <row r="217" spans="1:14" s="33" customFormat="1" x14ac:dyDescent="0.3">
      <c r="A217" s="35" t="s">
        <v>283</v>
      </c>
      <c r="B217" s="60" t="s">
        <v>284</v>
      </c>
      <c r="C217" s="205">
        <v>24.800000000000022</v>
      </c>
      <c r="D217" s="35"/>
      <c r="E217" s="64"/>
      <c r="F217" s="151">
        <f t="shared" ref="F217:F218" si="27">IF($C$38=0,"",IF(C217="[for completion]","",IF(C217="","",C217/$C$38)))</f>
        <v>0.33863084930669302</v>
      </c>
      <c r="G217" s="151">
        <f t="shared" ref="G217:G218" si="28">IF($C$39=0,"",IF(C217="[for completion]","",IF(C217="","",C217/$C$39)))</f>
        <v>1.1534883720930242</v>
      </c>
      <c r="H217" s="32"/>
      <c r="I217" s="35"/>
      <c r="J217" s="35"/>
      <c r="K217" s="35"/>
      <c r="L217" s="32"/>
      <c r="M217" s="32"/>
      <c r="N217" s="32"/>
    </row>
    <row r="218" spans="1:14" s="33" customFormat="1" x14ac:dyDescent="0.3">
      <c r="A218" s="35" t="s">
        <v>285</v>
      </c>
      <c r="B218" s="60" t="s">
        <v>286</v>
      </c>
      <c r="C218" s="46">
        <v>4.40128129</v>
      </c>
      <c r="D218" s="35"/>
      <c r="E218" s="64"/>
      <c r="F218" s="151">
        <f t="shared" si="27"/>
        <v>6.0097162147998227E-2</v>
      </c>
      <c r="G218" s="151">
        <f t="shared" si="28"/>
        <v>0.2047107576744186</v>
      </c>
      <c r="H218" s="32"/>
      <c r="I218" s="35"/>
      <c r="J218" s="35"/>
      <c r="K218" s="35"/>
      <c r="L218" s="32"/>
      <c r="M218" s="32"/>
      <c r="N218" s="32"/>
    </row>
    <row r="219" spans="1:14" s="33" customFormat="1" x14ac:dyDescent="0.3">
      <c r="A219" s="35" t="s">
        <v>287</v>
      </c>
      <c r="B219" s="60" t="s">
        <v>80</v>
      </c>
      <c r="C219" s="45">
        <v>0</v>
      </c>
      <c r="D219" s="35"/>
      <c r="E219" s="64"/>
      <c r="F219" s="151">
        <f t="shared" ref="F219" si="29">IF($C$38=0,"",IF(C219="[for completion]","",IF(C219="","",C219/$C$38)))</f>
        <v>0</v>
      </c>
      <c r="G219" s="151">
        <f t="shared" ref="G219" si="30">IF($C$39=0,"",IF(C219="[for completion]","",IF(C219="","",C219/$C$39)))</f>
        <v>0</v>
      </c>
      <c r="H219" s="32"/>
      <c r="I219" s="35"/>
      <c r="J219" s="35"/>
      <c r="K219" s="35"/>
      <c r="L219" s="32"/>
      <c r="M219" s="32"/>
      <c r="N219" s="32"/>
    </row>
    <row r="220" spans="1:14" s="33" customFormat="1" x14ac:dyDescent="0.3">
      <c r="A220" s="35" t="s">
        <v>288</v>
      </c>
      <c r="B220" s="61" t="s">
        <v>82</v>
      </c>
      <c r="C220" s="46">
        <f>SUM(C217:C219)</f>
        <v>29.201281290000022</v>
      </c>
      <c r="D220" s="35"/>
      <c r="E220" s="64"/>
      <c r="F220" s="149">
        <f>SUM(F217:F219)</f>
        <v>0.39872801145469122</v>
      </c>
      <c r="G220" s="149">
        <f>SUM(G217:G219)</f>
        <v>1.3581991297674429</v>
      </c>
      <c r="H220" s="32"/>
      <c r="I220" s="35"/>
      <c r="J220" s="35"/>
      <c r="K220" s="35"/>
      <c r="L220" s="32"/>
      <c r="M220" s="32"/>
      <c r="N220" s="32"/>
    </row>
    <row r="221" spans="1:14" s="33" customFormat="1" outlineLevel="1" x14ac:dyDescent="0.3">
      <c r="A221" s="35" t="s">
        <v>289</v>
      </c>
      <c r="B221" s="54" t="s">
        <v>829</v>
      </c>
      <c r="C221" s="45">
        <v>24.800000000000022</v>
      </c>
      <c r="D221" s="35"/>
      <c r="E221" s="64"/>
      <c r="F221" s="151">
        <f t="shared" ref="F221:F227" si="31">IF($C$38=0,"",IF(C221="[for completion]","",IF(C221="","",C221/$C$38)))</f>
        <v>0.33863084930669302</v>
      </c>
      <c r="G221" s="151">
        <f t="shared" ref="G221:G227" si="32">IF($C$39=0,"",IF(C221="[for completion]","",IF(C221="","",C221/$C$39)))</f>
        <v>1.1534883720930242</v>
      </c>
      <c r="H221" s="32"/>
      <c r="I221" s="35"/>
      <c r="J221" s="35"/>
      <c r="K221" s="35"/>
      <c r="L221" s="32"/>
      <c r="M221" s="32"/>
      <c r="N221" s="32"/>
    </row>
    <row r="222" spans="1:14" s="33" customFormat="1" outlineLevel="1" x14ac:dyDescent="0.3">
      <c r="A222" s="35" t="s">
        <v>290</v>
      </c>
      <c r="B222" s="54" t="s">
        <v>828</v>
      </c>
      <c r="C222" s="46">
        <v>0</v>
      </c>
      <c r="D222" s="35"/>
      <c r="E222" s="64"/>
      <c r="F222" s="151">
        <f t="shared" si="31"/>
        <v>0</v>
      </c>
      <c r="G222" s="151">
        <f t="shared" si="32"/>
        <v>0</v>
      </c>
      <c r="H222" s="32"/>
      <c r="I222" s="35"/>
      <c r="J222" s="35"/>
      <c r="K222" s="35"/>
      <c r="L222" s="32"/>
      <c r="M222" s="32"/>
      <c r="N222" s="32"/>
    </row>
    <row r="223" spans="1:14" s="33" customFormat="1" outlineLevel="1" x14ac:dyDescent="0.3">
      <c r="A223" s="35" t="s">
        <v>291</v>
      </c>
      <c r="B223" s="155" t="s">
        <v>885</v>
      </c>
      <c r="C223" s="35"/>
      <c r="D223" s="35"/>
      <c r="E223" s="64"/>
      <c r="F223" s="50" t="str">
        <f t="shared" si="31"/>
        <v/>
      </c>
      <c r="G223" s="50" t="str">
        <f t="shared" si="32"/>
        <v/>
      </c>
      <c r="H223" s="32"/>
      <c r="I223" s="35"/>
      <c r="J223" s="35"/>
      <c r="K223" s="35"/>
      <c r="L223" s="32"/>
      <c r="M223" s="32"/>
      <c r="N223" s="32"/>
    </row>
    <row r="224" spans="1:14" s="33" customFormat="1" outlineLevel="1" x14ac:dyDescent="0.3">
      <c r="A224" s="35" t="s">
        <v>292</v>
      </c>
      <c r="B224" s="54" t="s">
        <v>84</v>
      </c>
      <c r="C224" s="35"/>
      <c r="D224" s="35"/>
      <c r="E224" s="64"/>
      <c r="F224" s="50" t="str">
        <f t="shared" si="31"/>
        <v/>
      </c>
      <c r="G224" s="50" t="str">
        <f t="shared" si="32"/>
        <v/>
      </c>
      <c r="H224" s="32"/>
      <c r="I224" s="35"/>
      <c r="J224" s="35"/>
      <c r="K224" s="35"/>
      <c r="L224" s="32"/>
      <c r="M224" s="32"/>
      <c r="N224" s="32"/>
    </row>
    <row r="225" spans="1:14" s="33" customFormat="1" outlineLevel="1" x14ac:dyDescent="0.3">
      <c r="A225" s="35" t="s">
        <v>293</v>
      </c>
      <c r="B225" s="54" t="s">
        <v>84</v>
      </c>
      <c r="C225" s="35"/>
      <c r="D225" s="35"/>
      <c r="E225" s="64"/>
      <c r="F225" s="50" t="str">
        <f t="shared" si="31"/>
        <v/>
      </c>
      <c r="G225" s="50" t="str">
        <f t="shared" si="32"/>
        <v/>
      </c>
      <c r="H225" s="32"/>
      <c r="I225" s="35"/>
      <c r="J225" s="35"/>
      <c r="K225" s="35"/>
      <c r="L225" s="32"/>
      <c r="M225" s="32"/>
      <c r="N225" s="32"/>
    </row>
    <row r="226" spans="1:14" s="33" customFormat="1" outlineLevel="1" x14ac:dyDescent="0.3">
      <c r="A226" s="35" t="s">
        <v>294</v>
      </c>
      <c r="B226" s="54" t="s">
        <v>84</v>
      </c>
      <c r="C226" s="35"/>
      <c r="D226" s="35"/>
      <c r="E226" s="43"/>
      <c r="F226" s="50" t="str">
        <f t="shared" si="31"/>
        <v/>
      </c>
      <c r="G226" s="50" t="str">
        <f t="shared" si="32"/>
        <v/>
      </c>
      <c r="H226" s="32"/>
      <c r="I226" s="35"/>
      <c r="J226" s="35"/>
      <c r="K226" s="35"/>
      <c r="L226" s="32"/>
      <c r="M226" s="32"/>
      <c r="N226" s="32"/>
    </row>
    <row r="227" spans="1:14" s="33" customFormat="1" outlineLevel="1" x14ac:dyDescent="0.3">
      <c r="A227" s="35" t="s">
        <v>295</v>
      </c>
      <c r="B227" s="54" t="s">
        <v>84</v>
      </c>
      <c r="C227" s="35"/>
      <c r="D227" s="35"/>
      <c r="E227" s="64"/>
      <c r="F227" s="50" t="str">
        <f t="shared" si="31"/>
        <v/>
      </c>
      <c r="G227" s="50" t="str">
        <f t="shared" si="32"/>
        <v/>
      </c>
      <c r="H227" s="32"/>
      <c r="I227" s="35"/>
      <c r="J227" s="35"/>
      <c r="K227" s="35"/>
      <c r="L227" s="32"/>
      <c r="M227" s="32"/>
      <c r="N227" s="32"/>
    </row>
    <row r="228" spans="1:14" ht="15" customHeight="1" x14ac:dyDescent="0.3">
      <c r="A228" s="108"/>
      <c r="B228" s="109" t="s">
        <v>296</v>
      </c>
      <c r="C228" s="108"/>
      <c r="D228" s="108"/>
      <c r="E228" s="104"/>
      <c r="F228" s="110"/>
      <c r="G228" s="110"/>
      <c r="H228" s="32"/>
      <c r="L228" s="32"/>
      <c r="M228" s="32"/>
    </row>
    <row r="229" spans="1:14" s="33" customFormat="1" x14ac:dyDescent="0.3">
      <c r="A229" s="35" t="s">
        <v>297</v>
      </c>
      <c r="B229" s="43" t="s">
        <v>298</v>
      </c>
      <c r="C229" s="146" t="s">
        <v>886</v>
      </c>
      <c r="D229" s="35"/>
      <c r="E229" s="35"/>
      <c r="F229" s="35"/>
      <c r="G229" s="32"/>
      <c r="H229" s="32"/>
      <c r="I229" s="35"/>
      <c r="J229" s="35"/>
      <c r="K229" s="35"/>
      <c r="L229" s="32"/>
      <c r="M229" s="32"/>
      <c r="N229" s="32"/>
    </row>
    <row r="230" spans="1:14" ht="15" customHeight="1" x14ac:dyDescent="0.3">
      <c r="A230" s="108"/>
      <c r="B230" s="109" t="s">
        <v>299</v>
      </c>
      <c r="C230" s="108"/>
      <c r="D230" s="108"/>
      <c r="E230" s="104"/>
      <c r="F230" s="110"/>
      <c r="G230" s="110"/>
      <c r="H230" s="32"/>
      <c r="L230" s="32"/>
      <c r="M230" s="32"/>
    </row>
    <row r="231" spans="1:14" s="33" customFormat="1" x14ac:dyDescent="0.3">
      <c r="A231" s="35" t="s">
        <v>11</v>
      </c>
      <c r="B231" s="35" t="s">
        <v>775</v>
      </c>
      <c r="C231" s="35" t="s">
        <v>760</v>
      </c>
      <c r="D231" s="35"/>
      <c r="E231" s="43"/>
      <c r="F231" s="35"/>
      <c r="G231" s="32"/>
      <c r="H231" s="32"/>
      <c r="I231" s="35"/>
      <c r="J231" s="35"/>
      <c r="K231" s="35"/>
      <c r="L231" s="32"/>
      <c r="M231" s="32"/>
      <c r="N231" s="32"/>
    </row>
    <row r="232" spans="1:14" s="33" customFormat="1" x14ac:dyDescent="0.3">
      <c r="A232" s="35" t="s">
        <v>300</v>
      </c>
      <c r="B232" s="67" t="s">
        <v>301</v>
      </c>
      <c r="C232" s="35" t="s">
        <v>760</v>
      </c>
      <c r="D232" s="35"/>
      <c r="E232" s="43"/>
      <c r="F232" s="35"/>
      <c r="G232" s="32"/>
      <c r="H232" s="32"/>
      <c r="I232" s="35"/>
      <c r="J232" s="35"/>
      <c r="K232" s="35"/>
      <c r="L232" s="32"/>
      <c r="M232" s="32"/>
      <c r="N232" s="32"/>
    </row>
    <row r="233" spans="1:14" s="33" customFormat="1" x14ac:dyDescent="0.3">
      <c r="A233" s="35" t="s">
        <v>302</v>
      </c>
      <c r="B233" s="67" t="s">
        <v>303</v>
      </c>
      <c r="C233" s="35" t="s">
        <v>760</v>
      </c>
      <c r="D233" s="35"/>
      <c r="E233" s="43"/>
      <c r="F233" s="35"/>
      <c r="G233" s="32"/>
      <c r="H233" s="32"/>
      <c r="I233" s="35"/>
      <c r="J233" s="35"/>
      <c r="K233" s="35"/>
      <c r="L233" s="32"/>
      <c r="M233" s="32"/>
      <c r="N233" s="32"/>
    </row>
    <row r="234" spans="1:14" s="33" customFormat="1" outlineLevel="1" x14ac:dyDescent="0.3">
      <c r="A234" s="35" t="s">
        <v>304</v>
      </c>
      <c r="B234" s="41" t="s">
        <v>305</v>
      </c>
      <c r="C234" s="35" t="s">
        <v>760</v>
      </c>
      <c r="D234" s="43"/>
      <c r="E234" s="43"/>
      <c r="F234" s="35"/>
      <c r="G234" s="32"/>
      <c r="H234" s="32"/>
      <c r="I234" s="35"/>
      <c r="J234" s="35"/>
      <c r="K234" s="35"/>
      <c r="L234" s="32"/>
      <c r="M234" s="32"/>
      <c r="N234" s="32"/>
    </row>
    <row r="235" spans="1:14" s="33" customFormat="1" outlineLevel="1" x14ac:dyDescent="0.3">
      <c r="A235" s="35" t="s">
        <v>306</v>
      </c>
      <c r="B235" s="41" t="s">
        <v>307</v>
      </c>
      <c r="C235" s="35" t="s">
        <v>760</v>
      </c>
      <c r="D235" s="43"/>
      <c r="E235" s="43"/>
      <c r="F235" s="35"/>
      <c r="G235" s="32"/>
      <c r="H235" s="32"/>
      <c r="I235" s="35"/>
      <c r="J235" s="35"/>
      <c r="K235" s="35"/>
      <c r="L235" s="32"/>
      <c r="M235" s="32"/>
      <c r="N235" s="32"/>
    </row>
    <row r="236" spans="1:14" s="33" customFormat="1" outlineLevel="1" x14ac:dyDescent="0.3">
      <c r="A236" s="35" t="s">
        <v>308</v>
      </c>
      <c r="B236" s="41" t="s">
        <v>309</v>
      </c>
      <c r="C236" s="35" t="s">
        <v>760</v>
      </c>
      <c r="D236" s="43"/>
      <c r="E236" s="43"/>
      <c r="F236" s="35"/>
      <c r="G236" s="32"/>
      <c r="H236" s="32"/>
      <c r="I236" s="35"/>
      <c r="J236" s="35"/>
      <c r="K236" s="35"/>
      <c r="L236" s="32"/>
      <c r="M236" s="32"/>
      <c r="N236" s="32"/>
    </row>
    <row r="237" spans="1:14" s="33" customFormat="1" outlineLevel="1" x14ac:dyDescent="0.3">
      <c r="A237" s="35" t="s">
        <v>310</v>
      </c>
      <c r="B237" s="35"/>
      <c r="C237" s="43"/>
      <c r="D237" s="43"/>
      <c r="E237" s="43"/>
      <c r="F237" s="35"/>
      <c r="G237" s="32"/>
      <c r="H237" s="32"/>
      <c r="I237" s="35"/>
      <c r="J237" s="35"/>
      <c r="K237" s="35"/>
      <c r="L237" s="32"/>
      <c r="M237" s="32"/>
      <c r="N237" s="32"/>
    </row>
    <row r="238" spans="1:14" s="33" customFormat="1" outlineLevel="1" x14ac:dyDescent="0.3">
      <c r="A238" s="35" t="s">
        <v>311</v>
      </c>
      <c r="B238" s="35"/>
      <c r="C238" s="43"/>
      <c r="D238" s="43"/>
      <c r="E238" s="43"/>
      <c r="F238" s="35"/>
      <c r="G238" s="32"/>
      <c r="H238" s="32"/>
      <c r="I238" s="35"/>
      <c r="J238" s="35"/>
      <c r="K238" s="35"/>
      <c r="L238" s="32"/>
      <c r="M238" s="32"/>
      <c r="N238" s="32"/>
    </row>
    <row r="239" spans="1:14" s="33" customFormat="1" outlineLevel="1" x14ac:dyDescent="0.3">
      <c r="A239" s="108"/>
      <c r="B239" s="109" t="s">
        <v>887</v>
      </c>
      <c r="C239" s="108"/>
      <c r="D239" s="108"/>
      <c r="E239" s="104"/>
      <c r="F239" s="110"/>
      <c r="G239" s="110"/>
      <c r="H239" s="32"/>
      <c r="I239" s="35"/>
      <c r="J239" s="35"/>
      <c r="K239" s="30"/>
      <c r="L239" s="30"/>
      <c r="M239" s="30"/>
      <c r="N239" s="30"/>
    </row>
    <row r="240" spans="1:14" s="33" customFormat="1" outlineLevel="1" x14ac:dyDescent="0.3">
      <c r="A240" s="147" t="s">
        <v>888</v>
      </c>
      <c r="B240" s="147" t="s">
        <v>889</v>
      </c>
      <c r="C240" s="147" t="s">
        <v>760</v>
      </c>
      <c r="D240" s="30"/>
      <c r="E240" s="30"/>
      <c r="F240" s="30"/>
      <c r="G240" s="30"/>
      <c r="H240" s="32"/>
      <c r="I240" s="35"/>
      <c r="J240" s="35"/>
      <c r="K240" s="30"/>
      <c r="L240" s="30"/>
      <c r="M240" s="30"/>
      <c r="N240" s="30"/>
    </row>
    <row r="241" spans="1:14" s="33" customFormat="1" ht="28.8" outlineLevel="1" x14ac:dyDescent="0.3">
      <c r="A241" s="147" t="s">
        <v>890</v>
      </c>
      <c r="B241" s="147" t="s">
        <v>891</v>
      </c>
      <c r="C241" s="148" t="s">
        <v>760</v>
      </c>
      <c r="D241" s="30"/>
      <c r="E241" s="30"/>
      <c r="F241" s="30"/>
      <c r="G241" s="30"/>
      <c r="H241" s="32"/>
      <c r="I241" s="35"/>
      <c r="J241" s="35"/>
      <c r="K241" s="30"/>
      <c r="L241" s="30"/>
      <c r="M241" s="30"/>
      <c r="N241" s="30"/>
    </row>
    <row r="242" spans="1:14" s="33" customFormat="1" outlineLevel="1" x14ac:dyDescent="0.3">
      <c r="A242" s="147" t="s">
        <v>892</v>
      </c>
      <c r="B242" s="147" t="s">
        <v>893</v>
      </c>
      <c r="C242" s="148" t="s">
        <v>760</v>
      </c>
      <c r="D242" s="30"/>
      <c r="E242" s="30"/>
      <c r="F242" s="30"/>
      <c r="G242" s="30"/>
      <c r="H242" s="32"/>
      <c r="I242" s="35"/>
      <c r="J242" s="35"/>
      <c r="K242" s="30"/>
      <c r="L242" s="30"/>
      <c r="M242" s="30"/>
      <c r="N242" s="30"/>
    </row>
    <row r="243" spans="1:14" s="33" customFormat="1" outlineLevel="1" x14ac:dyDescent="0.3">
      <c r="A243" s="147" t="s">
        <v>894</v>
      </c>
      <c r="B243" s="147" t="s">
        <v>895</v>
      </c>
      <c r="C243" s="147" t="s">
        <v>760</v>
      </c>
      <c r="D243" s="30"/>
      <c r="E243" s="30"/>
      <c r="F243" s="30"/>
      <c r="G243" s="30"/>
      <c r="H243" s="32"/>
      <c r="I243" s="35"/>
      <c r="J243" s="35"/>
      <c r="K243" s="30"/>
      <c r="L243" s="30"/>
      <c r="M243" s="30"/>
      <c r="N243" s="30"/>
    </row>
    <row r="244" spans="1:14" s="33" customFormat="1" outlineLevel="1" x14ac:dyDescent="0.3">
      <c r="A244" s="147" t="s">
        <v>896</v>
      </c>
      <c r="B244" s="147"/>
      <c r="C244" s="147"/>
      <c r="D244" s="30"/>
      <c r="E244" s="30"/>
      <c r="F244" s="30"/>
      <c r="G244" s="30"/>
      <c r="H244" s="32"/>
      <c r="I244" s="35"/>
      <c r="J244" s="35"/>
      <c r="K244" s="30"/>
      <c r="L244" s="30"/>
      <c r="M244" s="30"/>
      <c r="N244" s="30"/>
    </row>
    <row r="245" spans="1:14" s="33" customFormat="1" outlineLevel="1" x14ac:dyDescent="0.3">
      <c r="A245" s="147" t="s">
        <v>897</v>
      </c>
      <c r="B245" s="147"/>
      <c r="C245" s="147"/>
      <c r="D245" s="30"/>
      <c r="E245" s="30"/>
      <c r="F245" s="30"/>
      <c r="G245" s="30"/>
      <c r="H245" s="32"/>
      <c r="I245" s="35"/>
      <c r="J245" s="35"/>
      <c r="K245" s="30"/>
      <c r="L245" s="30"/>
      <c r="M245" s="30"/>
      <c r="N245" s="30"/>
    </row>
    <row r="246" spans="1:14" s="33" customFormat="1" outlineLevel="1" x14ac:dyDescent="0.3">
      <c r="A246" s="147" t="s">
        <v>898</v>
      </c>
      <c r="B246" s="147"/>
      <c r="C246" s="147"/>
      <c r="D246" s="30"/>
      <c r="E246" s="30"/>
      <c r="F246" s="30"/>
      <c r="G246" s="30"/>
      <c r="H246" s="32"/>
      <c r="I246" s="35"/>
      <c r="J246" s="35"/>
      <c r="K246" s="30"/>
      <c r="L246" s="30"/>
      <c r="M246" s="30"/>
      <c r="N246" s="30"/>
    </row>
    <row r="247" spans="1:14" s="33" customFormat="1" outlineLevel="1" x14ac:dyDescent="0.3">
      <c r="A247" s="147" t="s">
        <v>899</v>
      </c>
      <c r="B247" s="147"/>
      <c r="C247" s="147"/>
      <c r="D247" s="30"/>
      <c r="E247" s="30"/>
      <c r="F247" s="30"/>
      <c r="G247" s="30"/>
      <c r="H247" s="32"/>
      <c r="I247" s="35"/>
      <c r="J247" s="35"/>
      <c r="K247" s="30"/>
      <c r="L247" s="30"/>
      <c r="M247" s="30"/>
      <c r="N247" s="30"/>
    </row>
    <row r="248" spans="1:14" s="33" customFormat="1" outlineLevel="1" x14ac:dyDescent="0.3">
      <c r="A248" s="147" t="s">
        <v>900</v>
      </c>
      <c r="B248" s="147"/>
      <c r="C248" s="147"/>
      <c r="D248" s="30"/>
      <c r="E248" s="30"/>
      <c r="F248" s="30"/>
      <c r="G248" s="30"/>
      <c r="H248" s="32"/>
      <c r="I248" s="35"/>
      <c r="J248" s="35"/>
      <c r="K248" s="30"/>
      <c r="L248" s="30"/>
      <c r="M248" s="30"/>
      <c r="N248" s="30"/>
    </row>
    <row r="249" spans="1:14" s="33" customFormat="1" outlineLevel="1" x14ac:dyDescent="0.3">
      <c r="A249" s="147" t="s">
        <v>901</v>
      </c>
      <c r="B249" s="147"/>
      <c r="C249" s="147"/>
      <c r="D249" s="30"/>
      <c r="E249" s="30"/>
      <c r="F249" s="30"/>
      <c r="G249" s="30"/>
      <c r="H249" s="32"/>
      <c r="I249" s="35"/>
      <c r="J249" s="35"/>
      <c r="K249" s="30"/>
      <c r="L249" s="30"/>
      <c r="M249" s="30"/>
      <c r="N249" s="30"/>
    </row>
    <row r="250" spans="1:14" s="33" customFormat="1" outlineLevel="1" x14ac:dyDescent="0.3">
      <c r="A250" s="147" t="s">
        <v>902</v>
      </c>
      <c r="B250" s="147"/>
      <c r="C250" s="147"/>
      <c r="D250" s="30"/>
      <c r="E250" s="30"/>
      <c r="F250" s="30"/>
      <c r="G250" s="30"/>
      <c r="H250" s="32"/>
      <c r="I250" s="35"/>
      <c r="J250" s="35"/>
      <c r="K250" s="30"/>
      <c r="L250" s="30"/>
      <c r="M250" s="30"/>
      <c r="N250" s="30"/>
    </row>
    <row r="251" spans="1:14" s="33" customFormat="1" outlineLevel="1" x14ac:dyDescent="0.3">
      <c r="A251" s="147" t="s">
        <v>903</v>
      </c>
      <c r="B251" s="147"/>
      <c r="C251" s="147"/>
      <c r="D251" s="30"/>
      <c r="E251" s="30"/>
      <c r="F251" s="30"/>
      <c r="G251" s="30"/>
      <c r="H251" s="32"/>
      <c r="I251" s="35"/>
      <c r="J251" s="35"/>
      <c r="K251" s="30"/>
      <c r="L251" s="30"/>
      <c r="M251" s="30"/>
      <c r="N251" s="30"/>
    </row>
    <row r="252" spans="1:14" s="33" customFormat="1" outlineLevel="1" x14ac:dyDescent="0.3">
      <c r="A252" s="147" t="s">
        <v>904</v>
      </c>
      <c r="B252" s="147"/>
      <c r="C252" s="147"/>
      <c r="D252" s="30"/>
      <c r="E252" s="30"/>
      <c r="F252" s="30"/>
      <c r="G252" s="30"/>
      <c r="H252" s="32"/>
      <c r="I252" s="35"/>
      <c r="J252" s="35"/>
      <c r="K252" s="30"/>
      <c r="L252" s="30"/>
      <c r="M252" s="30"/>
      <c r="N252" s="30"/>
    </row>
    <row r="253" spans="1:14" s="33" customFormat="1" outlineLevel="1" x14ac:dyDescent="0.3">
      <c r="A253" s="147" t="s">
        <v>905</v>
      </c>
      <c r="B253" s="147"/>
      <c r="C253" s="147"/>
      <c r="D253" s="30"/>
      <c r="E253" s="30"/>
      <c r="F253" s="30"/>
      <c r="G253" s="30"/>
      <c r="H253" s="32"/>
      <c r="I253" s="35"/>
      <c r="J253" s="35"/>
      <c r="K253" s="30"/>
      <c r="L253" s="30"/>
      <c r="M253" s="30"/>
      <c r="N253" s="30"/>
    </row>
    <row r="254" spans="1:14" s="33" customFormat="1" outlineLevel="1" x14ac:dyDescent="0.3">
      <c r="A254" s="147" t="s">
        <v>906</v>
      </c>
      <c r="B254" s="147"/>
      <c r="C254" s="147"/>
      <c r="D254" s="30"/>
      <c r="E254" s="30"/>
      <c r="F254" s="30"/>
      <c r="G254" s="30"/>
      <c r="H254" s="32"/>
      <c r="I254" s="35"/>
      <c r="J254" s="35"/>
      <c r="K254" s="30"/>
      <c r="L254" s="30"/>
      <c r="M254" s="30"/>
      <c r="N254" s="30"/>
    </row>
    <row r="255" spans="1:14" s="33" customFormat="1" outlineLevel="1" x14ac:dyDescent="0.3">
      <c r="A255" s="147" t="s">
        <v>907</v>
      </c>
      <c r="B255" s="147"/>
      <c r="C255" s="147"/>
      <c r="D255" s="30"/>
      <c r="E255" s="30"/>
      <c r="F255" s="30"/>
      <c r="G255" s="30"/>
      <c r="H255" s="32"/>
      <c r="I255" s="35"/>
      <c r="J255" s="35"/>
      <c r="K255" s="30"/>
      <c r="L255" s="30"/>
      <c r="M255" s="30"/>
      <c r="N255" s="30"/>
    </row>
    <row r="256" spans="1:14" s="33" customFormat="1" outlineLevel="1" x14ac:dyDescent="0.3">
      <c r="A256" s="147" t="s">
        <v>908</v>
      </c>
      <c r="B256" s="147"/>
      <c r="C256" s="147"/>
      <c r="D256" s="30"/>
      <c r="E256" s="30"/>
      <c r="F256" s="30"/>
      <c r="G256" s="30"/>
      <c r="H256" s="32"/>
      <c r="I256" s="35"/>
      <c r="J256" s="35"/>
      <c r="K256" s="30"/>
      <c r="L256" s="30"/>
      <c r="M256" s="30"/>
      <c r="N256" s="30"/>
    </row>
    <row r="257" spans="1:14" s="33" customFormat="1" outlineLevel="1" x14ac:dyDescent="0.3">
      <c r="A257" s="147" t="s">
        <v>909</v>
      </c>
      <c r="B257" s="147"/>
      <c r="C257" s="147"/>
      <c r="D257" s="30"/>
      <c r="E257" s="30"/>
      <c r="F257" s="30"/>
      <c r="G257" s="30"/>
      <c r="H257" s="32"/>
      <c r="I257" s="35"/>
      <c r="J257" s="35"/>
      <c r="K257" s="30"/>
      <c r="L257" s="30"/>
      <c r="M257" s="30"/>
      <c r="N257" s="30"/>
    </row>
    <row r="258" spans="1:14" s="33" customFormat="1" outlineLevel="1" x14ac:dyDescent="0.3">
      <c r="A258" s="147" t="s">
        <v>910</v>
      </c>
      <c r="B258" s="147"/>
      <c r="C258" s="147"/>
      <c r="D258" s="30"/>
      <c r="E258" s="30"/>
      <c r="F258" s="30"/>
      <c r="G258" s="30"/>
      <c r="H258" s="32"/>
      <c r="I258" s="35"/>
      <c r="J258" s="35"/>
      <c r="K258" s="30"/>
      <c r="L258" s="30"/>
      <c r="M258" s="30"/>
      <c r="N258" s="30"/>
    </row>
    <row r="259" spans="1:14" s="33" customFormat="1" outlineLevel="1" x14ac:dyDescent="0.3">
      <c r="A259" s="147" t="s">
        <v>911</v>
      </c>
      <c r="B259" s="147"/>
      <c r="C259" s="147"/>
      <c r="D259" s="30"/>
      <c r="E259" s="30"/>
      <c r="F259" s="30"/>
      <c r="G259" s="30"/>
      <c r="H259" s="32"/>
      <c r="I259" s="35"/>
      <c r="J259" s="35"/>
      <c r="K259" s="30"/>
      <c r="L259" s="30"/>
      <c r="M259" s="30"/>
      <c r="N259" s="30"/>
    </row>
    <row r="260" spans="1:14" s="33" customFormat="1" outlineLevel="1" x14ac:dyDescent="0.3">
      <c r="A260" s="147" t="s">
        <v>912</v>
      </c>
      <c r="B260" s="147"/>
      <c r="C260" s="147"/>
      <c r="D260" s="30"/>
      <c r="E260" s="30"/>
      <c r="F260" s="30"/>
      <c r="G260" s="30"/>
      <c r="H260" s="32"/>
      <c r="I260" s="35"/>
      <c r="J260" s="35"/>
      <c r="K260" s="30"/>
      <c r="L260" s="30"/>
      <c r="M260" s="30"/>
      <c r="N260" s="30"/>
    </row>
    <row r="261" spans="1:14" s="33" customFormat="1" outlineLevel="1" x14ac:dyDescent="0.3">
      <c r="A261" s="147" t="s">
        <v>913</v>
      </c>
      <c r="B261" s="147"/>
      <c r="C261" s="147"/>
      <c r="D261" s="30"/>
      <c r="E261" s="30"/>
      <c r="F261" s="30"/>
      <c r="G261" s="30"/>
      <c r="H261" s="32"/>
      <c r="I261" s="35"/>
      <c r="J261" s="35"/>
      <c r="K261" s="30"/>
      <c r="L261" s="30"/>
      <c r="M261" s="30"/>
      <c r="N261" s="30"/>
    </row>
    <row r="262" spans="1:14" s="33" customFormat="1" outlineLevel="1" x14ac:dyDescent="0.3">
      <c r="A262" s="147" t="s">
        <v>914</v>
      </c>
      <c r="B262" s="147"/>
      <c r="C262" s="147"/>
      <c r="D262" s="30"/>
      <c r="E262" s="30"/>
      <c r="F262" s="30"/>
      <c r="G262" s="30"/>
      <c r="H262" s="32"/>
      <c r="I262" s="35"/>
      <c r="J262" s="35"/>
      <c r="K262" s="30"/>
      <c r="L262" s="30"/>
      <c r="M262" s="30"/>
      <c r="N262" s="30"/>
    </row>
    <row r="263" spans="1:14" s="33" customFormat="1" outlineLevel="1" x14ac:dyDescent="0.3">
      <c r="A263" s="147" t="s">
        <v>915</v>
      </c>
      <c r="B263" s="147"/>
      <c r="C263" s="147"/>
      <c r="D263" s="30"/>
      <c r="E263" s="30"/>
      <c r="F263" s="30"/>
      <c r="G263" s="30"/>
      <c r="H263" s="32"/>
      <c r="I263" s="35"/>
      <c r="J263" s="35"/>
      <c r="K263" s="30"/>
      <c r="L263" s="30"/>
      <c r="M263" s="30"/>
      <c r="N263" s="30"/>
    </row>
    <row r="264" spans="1:14" s="33" customFormat="1" outlineLevel="1" x14ac:dyDescent="0.3">
      <c r="A264" s="147" t="s">
        <v>916</v>
      </c>
      <c r="B264" s="147"/>
      <c r="C264" s="147"/>
      <c r="D264" s="30"/>
      <c r="E264" s="30"/>
      <c r="F264" s="30"/>
      <c r="G264" s="30"/>
      <c r="H264" s="32"/>
      <c r="I264" s="35"/>
      <c r="J264" s="35"/>
      <c r="K264" s="30"/>
      <c r="L264" s="30"/>
      <c r="M264" s="30"/>
      <c r="N264" s="30"/>
    </row>
    <row r="265" spans="1:14" s="33" customFormat="1" outlineLevel="1" x14ac:dyDescent="0.3">
      <c r="A265" s="147" t="s">
        <v>917</v>
      </c>
      <c r="B265" s="147"/>
      <c r="C265" s="147"/>
      <c r="D265" s="30"/>
      <c r="E265" s="30"/>
      <c r="F265" s="30"/>
      <c r="G265" s="30"/>
      <c r="H265" s="32"/>
      <c r="I265" s="35"/>
      <c r="J265" s="35"/>
      <c r="K265" s="30"/>
      <c r="L265" s="30"/>
      <c r="M265" s="30"/>
      <c r="N265" s="30"/>
    </row>
    <row r="266" spans="1:14" s="33" customFormat="1" outlineLevel="1" x14ac:dyDescent="0.3">
      <c r="A266" s="147" t="s">
        <v>918</v>
      </c>
      <c r="B266" s="147"/>
      <c r="C266" s="147"/>
      <c r="D266" s="30"/>
      <c r="E266" s="30"/>
      <c r="F266" s="30"/>
      <c r="G266" s="30"/>
      <c r="H266" s="32"/>
      <c r="I266" s="35"/>
      <c r="J266" s="35"/>
      <c r="K266" s="30"/>
      <c r="L266" s="30"/>
      <c r="M266" s="30"/>
      <c r="N266" s="30"/>
    </row>
    <row r="267" spans="1:14" s="33" customFormat="1" outlineLevel="1" x14ac:dyDescent="0.3">
      <c r="A267" s="147" t="s">
        <v>919</v>
      </c>
      <c r="B267" s="147"/>
      <c r="C267" s="147"/>
      <c r="D267" s="30"/>
      <c r="E267" s="30"/>
      <c r="F267" s="30"/>
      <c r="G267" s="30"/>
      <c r="H267" s="32"/>
      <c r="I267" s="35"/>
      <c r="J267" s="35"/>
      <c r="K267" s="30"/>
      <c r="L267" s="30"/>
      <c r="M267" s="30"/>
      <c r="N267" s="30"/>
    </row>
    <row r="268" spans="1:14" s="33" customFormat="1" outlineLevel="1" x14ac:dyDescent="0.3">
      <c r="A268" s="147" t="s">
        <v>920</v>
      </c>
      <c r="B268" s="147"/>
      <c r="C268" s="147"/>
      <c r="D268" s="30"/>
      <c r="E268" s="30"/>
      <c r="F268" s="30"/>
      <c r="G268" s="30"/>
      <c r="H268" s="32"/>
      <c r="I268" s="35"/>
      <c r="J268" s="35"/>
      <c r="K268" s="30"/>
      <c r="L268" s="30"/>
      <c r="M268" s="30"/>
      <c r="N268" s="30"/>
    </row>
    <row r="269" spans="1:14" s="33" customFormat="1" outlineLevel="1" x14ac:dyDescent="0.3">
      <c r="A269" s="147" t="s">
        <v>921</v>
      </c>
      <c r="B269" s="147"/>
      <c r="C269" s="147"/>
      <c r="D269" s="30"/>
      <c r="E269" s="30"/>
      <c r="F269" s="30"/>
      <c r="G269" s="30"/>
      <c r="H269" s="32"/>
      <c r="I269" s="35"/>
      <c r="J269" s="35"/>
      <c r="K269" s="30"/>
      <c r="L269" s="30"/>
      <c r="M269" s="30"/>
      <c r="N269" s="30"/>
    </row>
    <row r="270" spans="1:14" s="33" customFormat="1" outlineLevel="1" x14ac:dyDescent="0.3">
      <c r="A270" s="147" t="s">
        <v>922</v>
      </c>
      <c r="B270" s="147"/>
      <c r="C270" s="147"/>
      <c r="D270" s="30"/>
      <c r="E270" s="30"/>
      <c r="F270" s="30"/>
      <c r="G270" s="30"/>
      <c r="H270" s="32"/>
      <c r="I270" s="35"/>
      <c r="J270" s="35"/>
      <c r="K270" s="30"/>
      <c r="L270" s="30"/>
      <c r="M270" s="30"/>
      <c r="N270" s="30"/>
    </row>
    <row r="271" spans="1:14" s="33" customFormat="1" outlineLevel="1" x14ac:dyDescent="0.3">
      <c r="A271" s="147" t="s">
        <v>923</v>
      </c>
      <c r="B271" s="147"/>
      <c r="C271" s="147"/>
      <c r="D271" s="30"/>
      <c r="E271" s="30"/>
      <c r="F271" s="30"/>
      <c r="G271" s="30"/>
      <c r="H271" s="32"/>
      <c r="I271" s="35"/>
      <c r="J271" s="35"/>
      <c r="K271" s="30"/>
      <c r="L271" s="30"/>
      <c r="M271" s="30"/>
      <c r="N271" s="30"/>
    </row>
    <row r="272" spans="1:14" s="33" customFormat="1" outlineLevel="1" x14ac:dyDescent="0.3">
      <c r="A272" s="147" t="s">
        <v>924</v>
      </c>
      <c r="B272" s="147"/>
      <c r="C272" s="147"/>
      <c r="D272" s="30"/>
      <c r="E272" s="30"/>
      <c r="F272" s="30"/>
      <c r="G272" s="30"/>
      <c r="H272" s="32"/>
      <c r="I272" s="35"/>
      <c r="J272" s="35"/>
      <c r="K272" s="30"/>
      <c r="L272" s="30"/>
      <c r="M272" s="30"/>
      <c r="N272" s="30"/>
    </row>
    <row r="273" spans="1:14" s="33" customFormat="1" outlineLevel="1" x14ac:dyDescent="0.3">
      <c r="A273" s="147" t="s">
        <v>925</v>
      </c>
      <c r="B273" s="147"/>
      <c r="C273" s="147"/>
      <c r="D273" s="30"/>
      <c r="E273" s="30"/>
      <c r="F273" s="30"/>
      <c r="G273" s="30"/>
      <c r="H273" s="32"/>
      <c r="I273" s="35"/>
      <c r="J273" s="35"/>
      <c r="K273" s="30"/>
      <c r="L273" s="30"/>
      <c r="M273" s="30"/>
      <c r="N273" s="30"/>
    </row>
    <row r="274" spans="1:14" s="33" customFormat="1" outlineLevel="1" x14ac:dyDescent="0.3">
      <c r="A274" s="147" t="s">
        <v>926</v>
      </c>
      <c r="B274" s="147"/>
      <c r="C274" s="147"/>
      <c r="D274" s="30"/>
      <c r="E274" s="30"/>
      <c r="F274" s="30"/>
      <c r="G274" s="30"/>
      <c r="H274" s="32"/>
      <c r="I274" s="35"/>
      <c r="J274" s="35"/>
      <c r="K274" s="30"/>
      <c r="L274" s="30"/>
      <c r="M274" s="30"/>
      <c r="N274" s="30"/>
    </row>
    <row r="275" spans="1:14" s="33" customFormat="1" outlineLevel="1" x14ac:dyDescent="0.3">
      <c r="A275" s="147" t="s">
        <v>927</v>
      </c>
      <c r="B275" s="147"/>
      <c r="C275" s="147"/>
      <c r="D275" s="30"/>
      <c r="E275" s="30"/>
      <c r="F275" s="30"/>
      <c r="G275" s="30"/>
      <c r="H275" s="32"/>
      <c r="I275" s="35"/>
      <c r="J275" s="35"/>
      <c r="K275" s="30"/>
      <c r="L275" s="30"/>
      <c r="M275" s="30"/>
      <c r="N275" s="30"/>
    </row>
    <row r="276" spans="1:14" s="33" customFormat="1" outlineLevel="1" x14ac:dyDescent="0.3">
      <c r="A276" s="147" t="s">
        <v>928</v>
      </c>
      <c r="B276" s="147"/>
      <c r="C276" s="147"/>
      <c r="D276" s="30"/>
      <c r="E276" s="30"/>
      <c r="F276" s="30"/>
      <c r="G276" s="30"/>
      <c r="H276" s="32"/>
      <c r="I276" s="35"/>
      <c r="J276" s="35"/>
      <c r="K276" s="30"/>
      <c r="L276" s="30"/>
      <c r="M276" s="30"/>
      <c r="N276" s="30"/>
    </row>
    <row r="277" spans="1:14" s="33" customFormat="1" outlineLevel="1" x14ac:dyDescent="0.3">
      <c r="A277" s="147" t="s">
        <v>929</v>
      </c>
      <c r="B277" s="147"/>
      <c r="C277" s="147"/>
      <c r="D277" s="30"/>
      <c r="E277" s="30"/>
      <c r="F277" s="30"/>
      <c r="G277" s="30"/>
      <c r="H277" s="32"/>
      <c r="I277" s="35"/>
      <c r="J277" s="35"/>
      <c r="K277" s="30"/>
      <c r="L277" s="30"/>
      <c r="M277" s="30"/>
      <c r="N277" s="30"/>
    </row>
    <row r="278" spans="1:14" s="33" customFormat="1" outlineLevel="1" x14ac:dyDescent="0.3">
      <c r="A278" s="147" t="s">
        <v>930</v>
      </c>
      <c r="B278" s="147"/>
      <c r="C278" s="147"/>
      <c r="D278" s="30"/>
      <c r="E278" s="30"/>
      <c r="F278" s="30"/>
      <c r="G278" s="30"/>
      <c r="H278" s="32"/>
      <c r="I278" s="35"/>
      <c r="J278" s="35"/>
      <c r="K278" s="30"/>
      <c r="L278" s="30"/>
      <c r="M278" s="30"/>
      <c r="N278" s="30"/>
    </row>
    <row r="279" spans="1:14" s="33" customFormat="1" outlineLevel="1" x14ac:dyDescent="0.3">
      <c r="A279" s="147" t="s">
        <v>931</v>
      </c>
      <c r="B279" s="147"/>
      <c r="C279" s="147"/>
      <c r="D279" s="30"/>
      <c r="E279" s="30"/>
      <c r="F279" s="30"/>
      <c r="G279" s="30"/>
      <c r="H279" s="32"/>
      <c r="I279" s="35"/>
      <c r="J279" s="35"/>
      <c r="K279" s="30"/>
      <c r="L279" s="30"/>
      <c r="M279" s="30"/>
      <c r="N279" s="30"/>
    </row>
    <row r="280" spans="1:14" s="33" customFormat="1" outlineLevel="1" x14ac:dyDescent="0.3">
      <c r="A280" s="147" t="s">
        <v>932</v>
      </c>
      <c r="B280" s="147"/>
      <c r="C280" s="147"/>
      <c r="D280" s="30"/>
      <c r="E280" s="30"/>
      <c r="F280" s="30"/>
      <c r="G280" s="30"/>
      <c r="H280" s="32"/>
      <c r="I280" s="35"/>
      <c r="J280" s="35"/>
      <c r="K280" s="30"/>
      <c r="L280" s="30"/>
      <c r="M280" s="30"/>
      <c r="N280" s="30"/>
    </row>
    <row r="281" spans="1:14" s="33" customFormat="1" outlineLevel="1" x14ac:dyDescent="0.3">
      <c r="A281" s="147" t="s">
        <v>933</v>
      </c>
      <c r="B281" s="147"/>
      <c r="C281" s="147"/>
      <c r="D281" s="30"/>
      <c r="E281" s="30"/>
      <c r="F281" s="30"/>
      <c r="G281" s="30"/>
      <c r="H281" s="32"/>
      <c r="I281" s="35"/>
      <c r="J281" s="35"/>
      <c r="K281" s="30"/>
      <c r="L281" s="30"/>
      <c r="M281" s="30"/>
      <c r="N281" s="30"/>
    </row>
    <row r="282" spans="1:14" s="33" customFormat="1" outlineLevel="1" x14ac:dyDescent="0.3">
      <c r="A282" s="147" t="s">
        <v>934</v>
      </c>
      <c r="B282" s="147"/>
      <c r="C282" s="147"/>
      <c r="D282" s="30"/>
      <c r="E282" s="30"/>
      <c r="F282" s="30"/>
      <c r="G282" s="30"/>
      <c r="H282" s="32"/>
      <c r="I282" s="35"/>
      <c r="J282" s="35"/>
      <c r="K282" s="30"/>
      <c r="L282" s="30"/>
      <c r="M282" s="30"/>
      <c r="N282" s="30"/>
    </row>
    <row r="283" spans="1:14" s="33" customFormat="1" outlineLevel="1" x14ac:dyDescent="0.3">
      <c r="A283" s="147" t="s">
        <v>935</v>
      </c>
      <c r="B283" s="147"/>
      <c r="C283" s="147"/>
      <c r="D283" s="30"/>
      <c r="E283" s="30"/>
      <c r="F283" s="30"/>
      <c r="G283" s="30"/>
      <c r="H283" s="32"/>
      <c r="I283" s="35"/>
      <c r="J283" s="35"/>
      <c r="K283" s="30"/>
      <c r="L283" s="30"/>
      <c r="M283" s="30"/>
      <c r="N283" s="30"/>
    </row>
    <row r="284" spans="1:14" s="33" customFormat="1" outlineLevel="1" x14ac:dyDescent="0.3">
      <c r="A284" s="145" t="s">
        <v>936</v>
      </c>
      <c r="B284" s="145"/>
      <c r="C284" s="145"/>
      <c r="D284"/>
      <c r="E284"/>
      <c r="F284"/>
      <c r="G284"/>
      <c r="H284" s="32"/>
      <c r="I284" s="35"/>
      <c r="J284" s="35"/>
      <c r="K284" s="30"/>
      <c r="L284" s="30"/>
      <c r="M284" s="30"/>
      <c r="N284" s="30"/>
    </row>
    <row r="285" spans="1:14" ht="18" x14ac:dyDescent="0.3">
      <c r="A285" s="105"/>
      <c r="B285" s="105" t="s">
        <v>940</v>
      </c>
      <c r="C285" s="105" t="s">
        <v>1</v>
      </c>
      <c r="D285" s="105" t="s">
        <v>1</v>
      </c>
      <c r="E285" s="105"/>
      <c r="F285" s="106"/>
      <c r="G285" s="107"/>
      <c r="H285" s="32"/>
      <c r="I285" s="70"/>
      <c r="J285" s="70"/>
      <c r="K285" s="70"/>
      <c r="L285" s="70"/>
      <c r="M285" s="38"/>
    </row>
    <row r="286" spans="1:14" s="33" customFormat="1" ht="18" x14ac:dyDescent="0.3">
      <c r="A286" s="156" t="s">
        <v>861</v>
      </c>
      <c r="B286" s="68"/>
      <c r="C286" s="68"/>
      <c r="D286" s="68"/>
      <c r="E286" s="68"/>
      <c r="F286" s="69"/>
      <c r="G286" s="68"/>
      <c r="H286" s="32"/>
      <c r="I286" s="70"/>
      <c r="J286" s="70"/>
      <c r="K286" s="70"/>
      <c r="L286" s="70"/>
      <c r="M286" s="38"/>
      <c r="N286" s="32"/>
    </row>
    <row r="287" spans="1:14" s="33" customFormat="1" ht="18" x14ac:dyDescent="0.3">
      <c r="A287" s="156" t="s">
        <v>862</v>
      </c>
      <c r="B287" s="68"/>
      <c r="C287" s="68"/>
      <c r="D287" s="68"/>
      <c r="E287" s="68"/>
      <c r="F287" s="69"/>
      <c r="G287" s="68"/>
      <c r="H287" s="32"/>
      <c r="I287" s="70"/>
      <c r="J287" s="70"/>
      <c r="K287" s="70"/>
      <c r="L287" s="70"/>
      <c r="M287" s="38"/>
      <c r="N287" s="32"/>
    </row>
    <row r="288" spans="1:14" s="33" customFormat="1" x14ac:dyDescent="0.3">
      <c r="A288" s="147" t="s">
        <v>312</v>
      </c>
      <c r="B288" s="182" t="s">
        <v>1348</v>
      </c>
      <c r="C288" s="71">
        <f>ROW(B38)</f>
        <v>38</v>
      </c>
      <c r="D288" s="48"/>
      <c r="E288" s="48"/>
      <c r="F288" s="48"/>
      <c r="G288" s="48"/>
      <c r="H288" s="32"/>
      <c r="I288" s="41"/>
      <c r="J288" s="71"/>
      <c r="K288" s="35"/>
      <c r="L288" s="48"/>
      <c r="M288" s="48"/>
      <c r="N288" s="48"/>
    </row>
    <row r="289" spans="1:14" s="33" customFormat="1" x14ac:dyDescent="0.3">
      <c r="A289" s="147" t="s">
        <v>313</v>
      </c>
      <c r="B289" s="182" t="s">
        <v>1349</v>
      </c>
      <c r="C289" s="71">
        <f>ROW(B39)</f>
        <v>39</v>
      </c>
      <c r="D289" s="147"/>
      <c r="E289" s="48"/>
      <c r="F289" s="48"/>
      <c r="G289" s="157"/>
      <c r="H289" s="32"/>
      <c r="I289" s="41"/>
      <c r="J289" s="71"/>
      <c r="K289" s="35"/>
      <c r="L289" s="48"/>
      <c r="M289" s="48"/>
      <c r="N289" s="32"/>
    </row>
    <row r="290" spans="1:14" s="33" customFormat="1" x14ac:dyDescent="0.3">
      <c r="A290" s="147" t="s">
        <v>314</v>
      </c>
      <c r="B290" s="182" t="s">
        <v>1350</v>
      </c>
      <c r="C290" s="71" t="s">
        <v>886</v>
      </c>
      <c r="D290" s="147"/>
      <c r="E290" s="147"/>
      <c r="F290" s="147"/>
      <c r="G290" s="158"/>
      <c r="H290" s="32"/>
      <c r="I290" s="41"/>
      <c r="J290" s="71"/>
      <c r="K290" s="71"/>
      <c r="L290" s="72"/>
      <c r="M290" s="48"/>
      <c r="N290" s="72"/>
    </row>
    <row r="291" spans="1:14" s="33" customFormat="1" x14ac:dyDescent="0.3">
      <c r="A291" s="147" t="s">
        <v>315</v>
      </c>
      <c r="B291" s="182" t="s">
        <v>1351</v>
      </c>
      <c r="C291" s="36" t="s">
        <v>1380</v>
      </c>
      <c r="D291" s="159"/>
      <c r="E291" s="158"/>
      <c r="F291" s="48"/>
      <c r="G291" s="157"/>
      <c r="H291" s="32"/>
      <c r="I291" s="41"/>
      <c r="J291" s="71"/>
      <c r="K291" s="35"/>
      <c r="L291" s="35"/>
      <c r="M291" s="35"/>
      <c r="N291" s="32"/>
    </row>
    <row r="292" spans="1:14" s="33" customFormat="1" x14ac:dyDescent="0.3">
      <c r="A292" s="147" t="s">
        <v>316</v>
      </c>
      <c r="B292" s="182" t="s">
        <v>1352</v>
      </c>
      <c r="C292" s="71">
        <f>ROW(B52)</f>
        <v>52</v>
      </c>
      <c r="D292" s="147"/>
      <c r="E292" s="147"/>
      <c r="F292" s="147"/>
      <c r="G292" s="158"/>
      <c r="H292" s="32"/>
      <c r="I292" s="41"/>
      <c r="J292" s="30"/>
      <c r="K292" s="71"/>
      <c r="L292" s="72"/>
      <c r="M292" s="35"/>
      <c r="N292" s="72"/>
    </row>
    <row r="293" spans="1:14" s="33" customFormat="1" x14ac:dyDescent="0.3">
      <c r="A293" s="147" t="s">
        <v>317</v>
      </c>
      <c r="B293" s="182" t="s">
        <v>1353</v>
      </c>
      <c r="C293" s="73" t="s">
        <v>1382</v>
      </c>
      <c r="D293" s="73" t="s">
        <v>1381</v>
      </c>
      <c r="E293" s="158"/>
      <c r="F293" s="71"/>
      <c r="G293" s="71"/>
      <c r="H293" s="32"/>
      <c r="I293" s="41"/>
      <c r="J293" s="35"/>
      <c r="K293" s="35"/>
      <c r="L293" s="35"/>
      <c r="M293" s="72"/>
      <c r="N293" s="32"/>
    </row>
    <row r="294" spans="1:14" s="33" customFormat="1" x14ac:dyDescent="0.3">
      <c r="A294" s="147" t="s">
        <v>318</v>
      </c>
      <c r="B294" s="182" t="s">
        <v>1354</v>
      </c>
      <c r="C294" s="73" t="s">
        <v>1383</v>
      </c>
      <c r="D294" s="147"/>
      <c r="E294" s="147"/>
      <c r="F294" s="147"/>
      <c r="G294" s="157"/>
      <c r="H294" s="32"/>
      <c r="I294" s="41"/>
      <c r="J294" s="71"/>
      <c r="K294" s="35"/>
      <c r="L294" s="35"/>
      <c r="M294" s="72"/>
      <c r="N294" s="32"/>
    </row>
    <row r="295" spans="1:14" s="33" customFormat="1" x14ac:dyDescent="0.3">
      <c r="A295" s="147" t="s">
        <v>319</v>
      </c>
      <c r="B295" s="182" t="s">
        <v>1355</v>
      </c>
      <c r="C295" s="71" t="s">
        <v>866</v>
      </c>
      <c r="E295" s="147"/>
      <c r="F295" s="71"/>
      <c r="G295" s="157"/>
      <c r="H295" s="32"/>
      <c r="I295" s="41"/>
      <c r="J295" s="71"/>
      <c r="K295" s="35"/>
      <c r="L295" s="72"/>
      <c r="M295" s="72"/>
      <c r="N295" s="32"/>
    </row>
    <row r="296" spans="1:14" s="33" customFormat="1" x14ac:dyDescent="0.3">
      <c r="A296" s="147" t="s">
        <v>320</v>
      </c>
      <c r="B296" s="182" t="s">
        <v>1356</v>
      </c>
      <c r="C296" s="71" t="s">
        <v>1384</v>
      </c>
      <c r="D296" s="71"/>
      <c r="E296" s="147"/>
      <c r="F296" s="158"/>
      <c r="G296" s="157"/>
      <c r="H296" s="32"/>
      <c r="I296" s="41"/>
      <c r="J296" s="71"/>
      <c r="K296" s="35"/>
      <c r="L296" s="72"/>
      <c r="M296" s="72"/>
      <c r="N296" s="32"/>
    </row>
    <row r="297" spans="1:14" s="33" customFormat="1" x14ac:dyDescent="0.3">
      <c r="A297" s="147" t="s">
        <v>321</v>
      </c>
      <c r="B297" s="182" t="s">
        <v>1357</v>
      </c>
      <c r="C297" s="71">
        <f>ROW(B111)</f>
        <v>111</v>
      </c>
      <c r="D297" s="147"/>
      <c r="E297" s="158"/>
      <c r="F297" s="158"/>
      <c r="G297" s="157"/>
      <c r="H297" s="32"/>
      <c r="I297" s="35"/>
      <c r="J297" s="71"/>
      <c r="K297" s="35"/>
      <c r="L297" s="72"/>
      <c r="M297" s="35"/>
      <c r="N297" s="32"/>
    </row>
    <row r="298" spans="1:14" s="33" customFormat="1" x14ac:dyDescent="0.3">
      <c r="A298" s="147" t="s">
        <v>322</v>
      </c>
      <c r="B298" s="182" t="s">
        <v>1361</v>
      </c>
      <c r="C298" s="71">
        <f>ROW(B163)</f>
        <v>163</v>
      </c>
      <c r="D298" s="147"/>
      <c r="E298" s="158"/>
      <c r="F298" s="158"/>
      <c r="G298" s="157"/>
      <c r="H298" s="32"/>
      <c r="I298" s="41"/>
      <c r="J298" s="71"/>
      <c r="K298" s="35"/>
      <c r="L298" s="72"/>
      <c r="M298" s="35"/>
      <c r="N298" s="32"/>
    </row>
    <row r="299" spans="1:14" s="33" customFormat="1" x14ac:dyDescent="0.3">
      <c r="A299" s="147" t="s">
        <v>323</v>
      </c>
      <c r="B299" s="182" t="s">
        <v>1360</v>
      </c>
      <c r="C299" s="71">
        <f>ROW(B137)</f>
        <v>137</v>
      </c>
      <c r="D299" s="147"/>
      <c r="E299" s="158"/>
      <c r="F299" s="147"/>
      <c r="G299" s="157"/>
      <c r="H299" s="32"/>
      <c r="I299" s="41"/>
      <c r="J299" s="71"/>
      <c r="K299" s="35"/>
      <c r="L299" s="72"/>
      <c r="M299" s="35"/>
      <c r="N299" s="32"/>
    </row>
    <row r="300" spans="1:14" s="33" customFormat="1" x14ac:dyDescent="0.3">
      <c r="A300" s="147" t="s">
        <v>324</v>
      </c>
      <c r="B300" s="182" t="s">
        <v>1359</v>
      </c>
      <c r="C300" s="147" t="s">
        <v>867</v>
      </c>
      <c r="D300" s="147"/>
      <c r="E300" s="158"/>
      <c r="F300" s="147"/>
      <c r="G300" s="157"/>
      <c r="H300" s="32"/>
      <c r="I300" s="41"/>
      <c r="J300" s="71"/>
      <c r="K300" s="71"/>
      <c r="L300" s="72"/>
      <c r="M300" s="35"/>
      <c r="N300" s="32"/>
    </row>
    <row r="301" spans="1:14" s="33" customFormat="1" outlineLevel="1" x14ac:dyDescent="0.3">
      <c r="A301" s="147" t="s">
        <v>865</v>
      </c>
      <c r="B301" s="182" t="s">
        <v>1358</v>
      </c>
      <c r="C301" s="71" t="s">
        <v>863</v>
      </c>
      <c r="D301" s="71" t="s">
        <v>864</v>
      </c>
      <c r="E301" s="147"/>
      <c r="F301" s="147"/>
      <c r="G301" s="157"/>
      <c r="H301" s="32"/>
      <c r="I301" s="41"/>
      <c r="J301" s="71"/>
      <c r="K301" s="71"/>
      <c r="L301" s="72"/>
      <c r="M301" s="35"/>
      <c r="N301" s="32"/>
    </row>
    <row r="302" spans="1:14" s="33" customFormat="1" outlineLevel="1" x14ac:dyDescent="0.3">
      <c r="A302" s="147" t="s">
        <v>868</v>
      </c>
      <c r="B302" s="182" t="s">
        <v>869</v>
      </c>
      <c r="C302" s="71" t="s">
        <v>1386</v>
      </c>
      <c r="D302" s="147"/>
      <c r="E302" s="147"/>
      <c r="F302" s="147"/>
      <c r="G302" s="157"/>
      <c r="H302" s="32"/>
      <c r="I302" s="41"/>
      <c r="J302" s="71"/>
      <c r="K302" s="71"/>
      <c r="L302" s="72"/>
      <c r="M302" s="35"/>
      <c r="N302" s="32"/>
    </row>
    <row r="303" spans="1:14" s="33" customFormat="1" outlineLevel="1" x14ac:dyDescent="0.3">
      <c r="A303" s="147" t="s">
        <v>871</v>
      </c>
      <c r="B303" s="182" t="s">
        <v>872</v>
      </c>
      <c r="C303" s="71">
        <f>ROW(B65)</f>
        <v>65</v>
      </c>
      <c r="D303" s="147"/>
      <c r="E303" s="147"/>
      <c r="F303" s="147"/>
      <c r="G303" s="157"/>
      <c r="H303" s="32"/>
      <c r="I303" s="41"/>
      <c r="J303" s="71"/>
      <c r="K303" s="71"/>
      <c r="L303" s="72"/>
      <c r="M303" s="35"/>
      <c r="N303" s="32"/>
    </row>
    <row r="304" spans="1:14" s="33" customFormat="1" outlineLevel="1" x14ac:dyDescent="0.3">
      <c r="A304" s="147" t="s">
        <v>873</v>
      </c>
      <c r="B304" s="182" t="s">
        <v>874</v>
      </c>
      <c r="C304" s="71">
        <f>ROW(B88)</f>
        <v>88</v>
      </c>
      <c r="D304" s="147"/>
      <c r="E304" s="147"/>
      <c r="F304" s="147"/>
      <c r="G304" s="157"/>
      <c r="H304" s="32"/>
      <c r="I304" s="41"/>
      <c r="J304" s="71"/>
      <c r="K304" s="71"/>
      <c r="L304" s="72"/>
      <c r="M304" s="35"/>
      <c r="N304" s="32"/>
    </row>
    <row r="305" spans="1:14" s="33" customFormat="1" outlineLevel="1" x14ac:dyDescent="0.3">
      <c r="A305" s="147" t="s">
        <v>875</v>
      </c>
      <c r="B305" s="182" t="s">
        <v>876</v>
      </c>
      <c r="C305" s="71" t="s">
        <v>1387</v>
      </c>
      <c r="D305" s="147"/>
      <c r="E305" s="158"/>
      <c r="F305" s="147"/>
      <c r="G305" s="157"/>
      <c r="H305" s="32"/>
      <c r="I305" s="41"/>
      <c r="J305" s="71"/>
      <c r="K305" s="71"/>
      <c r="L305" s="72"/>
      <c r="M305" s="35"/>
      <c r="N305" s="32"/>
    </row>
    <row r="306" spans="1:14" s="33" customFormat="1" outlineLevel="1" x14ac:dyDescent="0.3">
      <c r="A306" s="147" t="s">
        <v>877</v>
      </c>
      <c r="B306" s="182" t="s">
        <v>878</v>
      </c>
      <c r="C306" s="71">
        <f>ROW(B44)</f>
        <v>44</v>
      </c>
      <c r="D306" s="147"/>
      <c r="E306" s="158"/>
      <c r="F306" s="147"/>
      <c r="G306" s="157"/>
      <c r="H306" s="32"/>
      <c r="I306" s="41"/>
      <c r="J306" s="71"/>
      <c r="K306" s="71"/>
      <c r="L306" s="72"/>
      <c r="M306" s="35"/>
      <c r="N306" s="32"/>
    </row>
    <row r="307" spans="1:14" s="33" customFormat="1" outlineLevel="1" x14ac:dyDescent="0.3">
      <c r="A307" s="147" t="s">
        <v>879</v>
      </c>
      <c r="B307" s="182" t="s">
        <v>880</v>
      </c>
      <c r="C307" s="178" t="s">
        <v>1385</v>
      </c>
      <c r="D307" s="147"/>
      <c r="E307" s="158"/>
      <c r="F307" s="71"/>
      <c r="G307" s="157"/>
      <c r="H307" s="32"/>
      <c r="I307" s="41"/>
      <c r="J307" s="71"/>
      <c r="K307" s="71"/>
      <c r="L307" s="72"/>
      <c r="M307" s="35"/>
      <c r="N307" s="32"/>
    </row>
    <row r="308" spans="1:14" s="33" customFormat="1" outlineLevel="1" x14ac:dyDescent="0.3">
      <c r="A308" s="147" t="s">
        <v>325</v>
      </c>
      <c r="D308" s="147"/>
      <c r="E308" s="158"/>
      <c r="F308" s="147"/>
      <c r="G308" s="157"/>
      <c r="H308" s="32"/>
      <c r="I308" s="41"/>
      <c r="J308" s="71"/>
      <c r="K308" s="71"/>
      <c r="L308" s="72"/>
      <c r="M308" s="35"/>
      <c r="N308" s="32"/>
    </row>
    <row r="309" spans="1:14" s="33" customFormat="1" outlineLevel="1" x14ac:dyDescent="0.3">
      <c r="A309" s="147" t="s">
        <v>326</v>
      </c>
      <c r="B309" s="147"/>
      <c r="C309" s="147"/>
      <c r="D309" s="147"/>
      <c r="E309" s="158"/>
      <c r="F309" s="147"/>
      <c r="G309" s="157"/>
      <c r="H309" s="32"/>
      <c r="I309" s="41"/>
      <c r="J309" s="71"/>
      <c r="K309" s="71"/>
      <c r="L309" s="72"/>
      <c r="M309" s="35"/>
      <c r="N309" s="32"/>
    </row>
    <row r="310" spans="1:14" s="33" customFormat="1" outlineLevel="1" x14ac:dyDescent="0.3">
      <c r="A310" s="147" t="s">
        <v>327</v>
      </c>
      <c r="B310" s="147"/>
      <c r="C310" s="147"/>
      <c r="D310" s="147"/>
      <c r="E310" s="147"/>
      <c r="F310" s="147"/>
      <c r="G310" s="157"/>
      <c r="H310" s="32"/>
      <c r="I310" s="35"/>
      <c r="J310" s="35"/>
      <c r="K310" s="35"/>
      <c r="L310" s="35"/>
      <c r="M310" s="35"/>
      <c r="N310" s="32"/>
    </row>
    <row r="311" spans="1:14" ht="36" x14ac:dyDescent="0.3">
      <c r="A311" s="106"/>
      <c r="B311" s="105" t="s">
        <v>20</v>
      </c>
      <c r="C311" s="106"/>
      <c r="D311" s="106"/>
      <c r="E311" s="106"/>
      <c r="F311" s="106"/>
      <c r="G311" s="107"/>
      <c r="H311" s="32"/>
      <c r="I311" s="70"/>
      <c r="J311" s="38"/>
      <c r="K311" s="38"/>
      <c r="L311" s="38"/>
      <c r="M311" s="38"/>
    </row>
    <row r="312" spans="1:14" s="33" customFormat="1" x14ac:dyDescent="0.3">
      <c r="A312" s="35" t="s">
        <v>5</v>
      </c>
      <c r="B312" s="160" t="s">
        <v>937</v>
      </c>
      <c r="C312" s="147" t="s">
        <v>763</v>
      </c>
      <c r="D312" s="35"/>
      <c r="E312" s="35"/>
      <c r="F312" s="35"/>
      <c r="G312" s="32"/>
      <c r="H312" s="32"/>
      <c r="I312" s="47"/>
      <c r="J312" s="71"/>
      <c r="K312" s="35"/>
      <c r="L312" s="35"/>
      <c r="M312" s="35"/>
      <c r="N312" s="32"/>
    </row>
    <row r="313" spans="1:14" s="33" customFormat="1" outlineLevel="1" x14ac:dyDescent="0.3">
      <c r="A313" s="35" t="s">
        <v>328</v>
      </c>
      <c r="B313" s="160" t="s">
        <v>938</v>
      </c>
      <c r="C313" s="147" t="s">
        <v>763</v>
      </c>
      <c r="D313" s="35"/>
      <c r="E313" s="35"/>
      <c r="F313" s="35"/>
      <c r="G313" s="32"/>
      <c r="H313" s="32"/>
      <c r="I313" s="47"/>
      <c r="J313" s="71"/>
      <c r="K313" s="35"/>
      <c r="L313" s="35"/>
      <c r="M313" s="35"/>
      <c r="N313" s="32"/>
    </row>
    <row r="314" spans="1:14" s="33" customFormat="1" outlineLevel="1" x14ac:dyDescent="0.3">
      <c r="A314" s="35" t="s">
        <v>329</v>
      </c>
      <c r="B314" s="160" t="s">
        <v>939</v>
      </c>
      <c r="C314" s="147" t="s">
        <v>763</v>
      </c>
      <c r="D314" s="35"/>
      <c r="E314" s="35"/>
      <c r="F314" s="35"/>
      <c r="G314" s="32"/>
      <c r="H314" s="32"/>
      <c r="I314" s="47"/>
      <c r="J314" s="71"/>
      <c r="K314" s="35"/>
      <c r="L314" s="35"/>
      <c r="M314" s="35"/>
      <c r="N314" s="32"/>
    </row>
    <row r="315" spans="1:14" s="33" customFormat="1" outlineLevel="1" x14ac:dyDescent="0.3">
      <c r="A315" s="35" t="s">
        <v>330</v>
      </c>
      <c r="B315" s="47"/>
      <c r="C315" s="71"/>
      <c r="D315" s="35"/>
      <c r="E315" s="35"/>
      <c r="F315" s="35"/>
      <c r="G315" s="32"/>
      <c r="H315" s="32"/>
      <c r="I315" s="47"/>
      <c r="J315" s="71"/>
      <c r="K315" s="35"/>
      <c r="L315" s="35"/>
      <c r="M315" s="35"/>
      <c r="N315" s="32"/>
    </row>
    <row r="316" spans="1:14" s="33" customFormat="1" outlineLevel="1" x14ac:dyDescent="0.3">
      <c r="A316" s="35" t="s">
        <v>331</v>
      </c>
      <c r="B316" s="47"/>
      <c r="C316" s="71"/>
      <c r="D316" s="35"/>
      <c r="E316" s="35"/>
      <c r="F316" s="35"/>
      <c r="G316" s="32"/>
      <c r="H316" s="32"/>
      <c r="I316" s="47"/>
      <c r="J316" s="71"/>
      <c r="K316" s="35"/>
      <c r="L316" s="35"/>
      <c r="M316" s="35"/>
      <c r="N316" s="32"/>
    </row>
    <row r="317" spans="1:14" s="33" customFormat="1" outlineLevel="1" x14ac:dyDescent="0.3">
      <c r="A317" s="35" t="s">
        <v>332</v>
      </c>
      <c r="B317" s="47"/>
      <c r="C317" s="71"/>
      <c r="D317" s="35"/>
      <c r="E317" s="35"/>
      <c r="F317" s="35"/>
      <c r="G317" s="32"/>
      <c r="H317" s="32"/>
      <c r="I317" s="47"/>
      <c r="J317" s="71"/>
      <c r="K317" s="35"/>
      <c r="L317" s="35"/>
      <c r="M317" s="35"/>
      <c r="N317" s="32"/>
    </row>
    <row r="318" spans="1:14" s="33" customFormat="1" outlineLevel="1" x14ac:dyDescent="0.3">
      <c r="A318" s="35" t="s">
        <v>333</v>
      </c>
      <c r="B318" s="47"/>
      <c r="C318" s="71"/>
      <c r="D318" s="35"/>
      <c r="E318" s="35"/>
      <c r="F318" s="35"/>
      <c r="G318" s="32"/>
      <c r="H318" s="32"/>
      <c r="I318" s="47"/>
      <c r="J318" s="71"/>
      <c r="K318" s="35"/>
      <c r="L318" s="35"/>
      <c r="M318" s="35"/>
      <c r="N318" s="32"/>
    </row>
    <row r="319" spans="1:14" ht="18" x14ac:dyDescent="0.3">
      <c r="A319" s="106"/>
      <c r="B319" s="105" t="s">
        <v>21</v>
      </c>
      <c r="C319" s="106"/>
      <c r="D319" s="106"/>
      <c r="E319" s="106"/>
      <c r="F319" s="106"/>
      <c r="G319" s="107"/>
      <c r="H319" s="32"/>
      <c r="I319" s="70"/>
      <c r="J319" s="38"/>
      <c r="K319" s="38"/>
      <c r="L319" s="38"/>
      <c r="M319" s="38"/>
    </row>
    <row r="320" spans="1:14" ht="15" customHeight="1" outlineLevel="1" x14ac:dyDescent="0.3">
      <c r="A320" s="108"/>
      <c r="B320" s="109" t="s">
        <v>334</v>
      </c>
      <c r="C320" s="108"/>
      <c r="D320" s="108"/>
      <c r="E320" s="104"/>
      <c r="F320" s="110"/>
      <c r="G320" s="110"/>
      <c r="H320" s="32"/>
      <c r="L320" s="32"/>
      <c r="M320" s="32"/>
    </row>
    <row r="321" spans="1:14" s="33" customFormat="1" outlineLevel="1" x14ac:dyDescent="0.3">
      <c r="A321" s="35" t="s">
        <v>335</v>
      </c>
      <c r="B321" s="41" t="s">
        <v>336</v>
      </c>
      <c r="C321" s="41"/>
      <c r="D321" s="35"/>
      <c r="E321" s="35"/>
      <c r="F321" s="35"/>
      <c r="G321" s="32"/>
      <c r="H321" s="32"/>
      <c r="I321" s="35"/>
      <c r="J321" s="35"/>
      <c r="K321" s="35"/>
      <c r="L321" s="35"/>
      <c r="M321" s="35"/>
      <c r="N321" s="32"/>
    </row>
    <row r="322" spans="1:14" s="33" customFormat="1" outlineLevel="1" x14ac:dyDescent="0.3">
      <c r="A322" s="35" t="s">
        <v>337</v>
      </c>
      <c r="B322" s="41" t="s">
        <v>338</v>
      </c>
      <c r="C322" s="41"/>
      <c r="D322" s="35"/>
      <c r="E322" s="35"/>
      <c r="F322" s="35"/>
      <c r="G322" s="32"/>
      <c r="H322" s="32"/>
      <c r="I322" s="35"/>
      <c r="J322" s="35"/>
      <c r="K322" s="35"/>
      <c r="L322" s="35"/>
      <c r="M322" s="35"/>
      <c r="N322" s="32"/>
    </row>
    <row r="323" spans="1:14" s="33" customFormat="1" outlineLevel="1" x14ac:dyDescent="0.3">
      <c r="A323" s="35" t="s">
        <v>339</v>
      </c>
      <c r="B323" s="41" t="s">
        <v>340</v>
      </c>
      <c r="C323" s="41"/>
      <c r="D323" s="35"/>
      <c r="E323" s="35"/>
      <c r="F323" s="35"/>
      <c r="G323" s="32"/>
      <c r="H323" s="32"/>
      <c r="I323" s="35"/>
      <c r="J323" s="35"/>
      <c r="K323" s="35"/>
      <c r="L323" s="35"/>
      <c r="M323" s="35"/>
      <c r="N323" s="32"/>
    </row>
    <row r="324" spans="1:14" s="33" customFormat="1" outlineLevel="1" x14ac:dyDescent="0.3">
      <c r="A324" s="35" t="s">
        <v>341</v>
      </c>
      <c r="B324" s="41" t="s">
        <v>342</v>
      </c>
      <c r="C324" s="35"/>
      <c r="D324" s="35"/>
      <c r="E324" s="35"/>
      <c r="F324" s="35"/>
      <c r="G324" s="32"/>
      <c r="H324" s="32"/>
      <c r="I324" s="35"/>
      <c r="J324" s="35"/>
      <c r="K324" s="35"/>
      <c r="L324" s="35"/>
      <c r="M324" s="35"/>
      <c r="N324" s="32"/>
    </row>
    <row r="325" spans="1:14" s="33" customFormat="1" outlineLevel="1" x14ac:dyDescent="0.3">
      <c r="A325" s="35" t="s">
        <v>343</v>
      </c>
      <c r="B325" s="41" t="s">
        <v>344</v>
      </c>
      <c r="C325" s="35"/>
      <c r="D325" s="35"/>
      <c r="E325" s="35"/>
      <c r="F325" s="35"/>
      <c r="G325" s="32"/>
      <c r="H325" s="32"/>
      <c r="I325" s="35"/>
      <c r="J325" s="35"/>
      <c r="K325" s="35"/>
      <c r="L325" s="35"/>
      <c r="M325" s="35"/>
      <c r="N325" s="32"/>
    </row>
    <row r="326" spans="1:14" s="33" customFormat="1" outlineLevel="1" x14ac:dyDescent="0.3">
      <c r="A326" s="35" t="s">
        <v>345</v>
      </c>
      <c r="B326" s="41" t="s">
        <v>346</v>
      </c>
      <c r="C326" s="35"/>
      <c r="D326" s="35"/>
      <c r="E326" s="35"/>
      <c r="F326" s="35"/>
      <c r="G326" s="32"/>
      <c r="H326" s="32"/>
      <c r="I326" s="35"/>
      <c r="J326" s="35"/>
      <c r="K326" s="35"/>
      <c r="L326" s="35"/>
      <c r="M326" s="35"/>
      <c r="N326" s="32"/>
    </row>
    <row r="327" spans="1:14" s="33" customFormat="1" outlineLevel="1" x14ac:dyDescent="0.3">
      <c r="A327" s="35" t="s">
        <v>347</v>
      </c>
      <c r="B327" s="41" t="s">
        <v>348</v>
      </c>
      <c r="C327" s="35"/>
      <c r="D327" s="35"/>
      <c r="E327" s="35"/>
      <c r="F327" s="35"/>
      <c r="G327" s="32"/>
      <c r="H327" s="32"/>
      <c r="I327" s="35"/>
      <c r="J327" s="35"/>
      <c r="K327" s="35"/>
      <c r="L327" s="35"/>
      <c r="M327" s="35"/>
      <c r="N327" s="32"/>
    </row>
    <row r="328" spans="1:14" s="33" customFormat="1" outlineLevel="1" x14ac:dyDescent="0.3">
      <c r="A328" s="35" t="s">
        <v>349</v>
      </c>
      <c r="B328" s="41" t="s">
        <v>350</v>
      </c>
      <c r="C328" s="35"/>
      <c r="D328" s="35"/>
      <c r="E328" s="35"/>
      <c r="F328" s="35"/>
      <c r="G328" s="32"/>
      <c r="H328" s="32"/>
      <c r="I328" s="35"/>
      <c r="J328" s="35"/>
      <c r="K328" s="35"/>
      <c r="L328" s="35"/>
      <c r="M328" s="35"/>
      <c r="N328" s="32"/>
    </row>
    <row r="329" spans="1:14" s="33" customFormat="1" outlineLevel="1" x14ac:dyDescent="0.3">
      <c r="A329" s="35" t="s">
        <v>351</v>
      </c>
      <c r="B329" s="41" t="s">
        <v>352</v>
      </c>
      <c r="C329" s="35"/>
      <c r="D329" s="35"/>
      <c r="E329" s="35"/>
      <c r="F329" s="35"/>
      <c r="G329" s="32"/>
      <c r="H329" s="32"/>
      <c r="I329" s="35"/>
      <c r="J329" s="35"/>
      <c r="K329" s="35"/>
      <c r="L329" s="35"/>
      <c r="M329" s="35"/>
      <c r="N329" s="32"/>
    </row>
    <row r="330" spans="1:14" s="33" customFormat="1" ht="28.8" outlineLevel="1" x14ac:dyDescent="0.3">
      <c r="A330" s="35" t="s">
        <v>353</v>
      </c>
      <c r="B330" s="140" t="s">
        <v>855</v>
      </c>
      <c r="C330" s="141" t="s">
        <v>830</v>
      </c>
      <c r="D330" s="35"/>
      <c r="E330" s="35"/>
      <c r="F330" s="35"/>
      <c r="G330" s="32"/>
      <c r="H330" s="32"/>
      <c r="I330" s="35"/>
      <c r="J330" s="35"/>
      <c r="K330" s="35"/>
      <c r="L330" s="35"/>
      <c r="M330" s="35"/>
      <c r="N330" s="32"/>
    </row>
    <row r="331" spans="1:14" s="33" customFormat="1" ht="28.8" outlineLevel="1" x14ac:dyDescent="0.3">
      <c r="A331" s="35" t="s">
        <v>355</v>
      </c>
      <c r="B331" s="175" t="s">
        <v>1346</v>
      </c>
      <c r="C331" s="141" t="s">
        <v>830</v>
      </c>
      <c r="D331" s="35"/>
      <c r="E331" s="35"/>
      <c r="F331" s="35"/>
      <c r="G331" s="32"/>
      <c r="H331" s="32"/>
      <c r="I331" s="35"/>
      <c r="J331" s="35"/>
      <c r="K331" s="35"/>
      <c r="L331" s="35"/>
      <c r="M331" s="35"/>
      <c r="N331" s="32"/>
    </row>
    <row r="332" spans="1:14" s="33" customFormat="1" outlineLevel="1" x14ac:dyDescent="0.3">
      <c r="A332" s="35" t="s">
        <v>356</v>
      </c>
      <c r="B332" s="54" t="s">
        <v>354</v>
      </c>
      <c r="C332" s="35"/>
      <c r="D332" s="35"/>
      <c r="E332" s="35"/>
      <c r="F332" s="35"/>
      <c r="G332" s="32"/>
      <c r="H332" s="32"/>
      <c r="I332" s="35"/>
      <c r="J332" s="35"/>
      <c r="K332" s="35"/>
      <c r="L332" s="35"/>
      <c r="M332" s="35"/>
      <c r="N332" s="32"/>
    </row>
    <row r="333" spans="1:14" s="33" customFormat="1" outlineLevel="1" x14ac:dyDescent="0.3">
      <c r="A333" s="35" t="s">
        <v>357</v>
      </c>
      <c r="B333" s="54" t="s">
        <v>354</v>
      </c>
      <c r="C333" s="35"/>
      <c r="D333" s="35"/>
      <c r="E333" s="35"/>
      <c r="F333" s="35"/>
      <c r="G333" s="32"/>
      <c r="H333" s="32"/>
      <c r="I333" s="35"/>
      <c r="J333" s="35"/>
      <c r="K333" s="35"/>
      <c r="L333" s="35"/>
      <c r="M333" s="35"/>
      <c r="N333" s="32"/>
    </row>
    <row r="334" spans="1:14" s="33" customFormat="1" outlineLevel="1" x14ac:dyDescent="0.3">
      <c r="A334" s="35" t="s">
        <v>358</v>
      </c>
      <c r="B334" s="54" t="s">
        <v>354</v>
      </c>
      <c r="C334" s="35"/>
      <c r="D334" s="35"/>
      <c r="E334" s="35"/>
      <c r="F334" s="35"/>
      <c r="G334" s="32"/>
      <c r="H334" s="32"/>
      <c r="I334" s="35"/>
      <c r="J334" s="35"/>
      <c r="K334" s="35"/>
      <c r="L334" s="35"/>
      <c r="M334" s="35"/>
      <c r="N334" s="32"/>
    </row>
    <row r="335" spans="1:14" s="33" customFormat="1" outlineLevel="1" x14ac:dyDescent="0.3">
      <c r="A335" s="35" t="s">
        <v>359</v>
      </c>
      <c r="B335" s="54" t="s">
        <v>354</v>
      </c>
      <c r="C335" s="35"/>
      <c r="D335" s="35"/>
      <c r="E335" s="35"/>
      <c r="F335" s="35"/>
      <c r="G335" s="32"/>
      <c r="H335" s="32"/>
      <c r="I335" s="35"/>
      <c r="J335" s="35"/>
      <c r="K335" s="35"/>
      <c r="L335" s="35"/>
      <c r="M335" s="35"/>
      <c r="N335" s="32"/>
    </row>
    <row r="336" spans="1:14" s="33" customFormat="1" outlineLevel="1" x14ac:dyDescent="0.3">
      <c r="A336" s="35" t="s">
        <v>360</v>
      </c>
      <c r="B336" s="54" t="s">
        <v>354</v>
      </c>
      <c r="C336" s="35"/>
      <c r="D336" s="35"/>
      <c r="E336" s="35"/>
      <c r="F336" s="35"/>
      <c r="G336" s="32"/>
      <c r="H336" s="32"/>
      <c r="I336" s="35"/>
      <c r="J336" s="35"/>
      <c r="K336" s="35"/>
      <c r="L336" s="35"/>
      <c r="M336" s="35"/>
      <c r="N336" s="32"/>
    </row>
    <row r="337" spans="1:14" s="33" customFormat="1" outlineLevel="1" x14ac:dyDescent="0.3">
      <c r="A337" s="35" t="s">
        <v>361</v>
      </c>
      <c r="B337" s="54" t="s">
        <v>354</v>
      </c>
      <c r="C337" s="35"/>
      <c r="D337" s="35"/>
      <c r="E337" s="35"/>
      <c r="F337" s="35"/>
      <c r="G337" s="32"/>
      <c r="H337" s="32"/>
      <c r="I337" s="35"/>
      <c r="J337" s="35"/>
      <c r="K337" s="35"/>
      <c r="L337" s="35"/>
      <c r="M337" s="35"/>
      <c r="N337" s="32"/>
    </row>
    <row r="338" spans="1:14" s="33" customFormat="1" outlineLevel="1" x14ac:dyDescent="0.3">
      <c r="A338" s="35" t="s">
        <v>362</v>
      </c>
      <c r="B338" s="54" t="s">
        <v>354</v>
      </c>
      <c r="C338" s="35"/>
      <c r="D338" s="35"/>
      <c r="E338" s="35"/>
      <c r="F338" s="35"/>
      <c r="G338" s="32"/>
      <c r="H338" s="32"/>
      <c r="I338" s="35"/>
      <c r="J338" s="35"/>
      <c r="K338" s="35"/>
      <c r="L338" s="35"/>
      <c r="M338" s="35"/>
      <c r="N338" s="32"/>
    </row>
    <row r="339" spans="1:14" s="33" customFormat="1" outlineLevel="1" x14ac:dyDescent="0.3">
      <c r="A339" s="35" t="s">
        <v>363</v>
      </c>
      <c r="B339" s="54" t="s">
        <v>354</v>
      </c>
      <c r="C339" s="35"/>
      <c r="D339" s="35"/>
      <c r="E339" s="35"/>
      <c r="F339" s="35"/>
      <c r="G339" s="32"/>
      <c r="H339" s="32"/>
      <c r="I339" s="35"/>
      <c r="J339" s="35"/>
      <c r="K339" s="35"/>
      <c r="L339" s="35"/>
      <c r="M339" s="35"/>
      <c r="N339" s="32"/>
    </row>
    <row r="340" spans="1:14" s="33" customFormat="1" outlineLevel="1" x14ac:dyDescent="0.3">
      <c r="A340" s="35" t="s">
        <v>364</v>
      </c>
      <c r="B340" s="54" t="s">
        <v>354</v>
      </c>
      <c r="C340" s="35"/>
      <c r="D340" s="35"/>
      <c r="E340" s="35"/>
      <c r="F340" s="35"/>
      <c r="G340" s="32"/>
      <c r="H340" s="32"/>
      <c r="I340" s="35"/>
      <c r="J340" s="35"/>
      <c r="K340" s="35"/>
      <c r="L340" s="35"/>
      <c r="M340" s="35"/>
      <c r="N340" s="32"/>
    </row>
    <row r="341" spans="1:14" s="33" customFormat="1" outlineLevel="1" x14ac:dyDescent="0.3">
      <c r="A341" s="35" t="s">
        <v>365</v>
      </c>
      <c r="B341" s="54" t="s">
        <v>354</v>
      </c>
      <c r="C341" s="35"/>
      <c r="D341" s="35"/>
      <c r="E341" s="35"/>
      <c r="F341" s="35"/>
      <c r="G341" s="32"/>
      <c r="H341" s="32"/>
      <c r="I341" s="35"/>
      <c r="J341" s="35"/>
      <c r="K341" s="35"/>
      <c r="L341" s="35"/>
      <c r="M341" s="35"/>
      <c r="N341" s="32"/>
    </row>
    <row r="342" spans="1:14" s="33" customFormat="1" outlineLevel="1" x14ac:dyDescent="0.3">
      <c r="A342" s="35" t="s">
        <v>366</v>
      </c>
      <c r="B342" s="54" t="s">
        <v>354</v>
      </c>
      <c r="C342" s="35"/>
      <c r="D342" s="35"/>
      <c r="E342" s="35"/>
      <c r="F342" s="35"/>
      <c r="G342" s="32"/>
      <c r="H342" s="32"/>
      <c r="I342" s="35"/>
      <c r="J342" s="35"/>
      <c r="K342" s="35"/>
      <c r="L342" s="35"/>
      <c r="M342" s="35"/>
      <c r="N342" s="32"/>
    </row>
    <row r="343" spans="1:14" s="33" customFormat="1" outlineLevel="1" x14ac:dyDescent="0.3">
      <c r="A343" s="35" t="s">
        <v>367</v>
      </c>
      <c r="B343" s="54" t="s">
        <v>354</v>
      </c>
      <c r="C343" s="35"/>
      <c r="D343" s="35"/>
      <c r="E343" s="35"/>
      <c r="F343" s="35"/>
      <c r="G343" s="32"/>
      <c r="H343" s="32"/>
      <c r="I343" s="35"/>
      <c r="J343" s="35"/>
      <c r="K343" s="35"/>
      <c r="L343" s="35"/>
      <c r="M343" s="35"/>
      <c r="N343" s="32"/>
    </row>
    <row r="344" spans="1:14" s="33" customFormat="1" outlineLevel="1" x14ac:dyDescent="0.3">
      <c r="A344" s="35" t="s">
        <v>368</v>
      </c>
      <c r="B344" s="54" t="s">
        <v>354</v>
      </c>
      <c r="C344" s="35"/>
      <c r="D344" s="35"/>
      <c r="E344" s="35"/>
      <c r="F344" s="35"/>
      <c r="G344" s="32"/>
      <c r="H344" s="32"/>
      <c r="I344" s="35"/>
      <c r="J344" s="35"/>
      <c r="K344" s="35"/>
      <c r="L344" s="35"/>
      <c r="M344" s="35"/>
      <c r="N344" s="32"/>
    </row>
    <row r="345" spans="1:14" s="33" customFormat="1" outlineLevel="1" x14ac:dyDescent="0.3">
      <c r="A345" s="35" t="s">
        <v>369</v>
      </c>
      <c r="B345" s="54" t="s">
        <v>354</v>
      </c>
      <c r="C345" s="35"/>
      <c r="D345" s="35"/>
      <c r="E345" s="35"/>
      <c r="F345" s="35"/>
      <c r="G345" s="32"/>
      <c r="H345" s="32"/>
      <c r="I345" s="35"/>
      <c r="J345" s="35"/>
      <c r="K345" s="35"/>
      <c r="L345" s="35"/>
      <c r="M345" s="35"/>
      <c r="N345" s="32"/>
    </row>
    <row r="346" spans="1:14" s="33" customFormat="1" outlineLevel="1" x14ac:dyDescent="0.3">
      <c r="A346" s="35" t="s">
        <v>370</v>
      </c>
      <c r="B346" s="54" t="s">
        <v>354</v>
      </c>
      <c r="C346" s="35"/>
      <c r="D346" s="35"/>
      <c r="E346" s="35"/>
      <c r="F346" s="35"/>
      <c r="G346" s="32"/>
      <c r="H346" s="32"/>
      <c r="I346" s="35"/>
      <c r="J346" s="35"/>
      <c r="K346" s="35"/>
      <c r="L346" s="35"/>
      <c r="M346" s="35"/>
      <c r="N346" s="32"/>
    </row>
    <row r="347" spans="1:14" s="33" customFormat="1" outlineLevel="1" x14ac:dyDescent="0.3">
      <c r="A347" s="35" t="s">
        <v>371</v>
      </c>
      <c r="B347" s="54" t="s">
        <v>354</v>
      </c>
      <c r="C347" s="35"/>
      <c r="D347" s="35"/>
      <c r="E347" s="35"/>
      <c r="F347" s="35"/>
      <c r="G347" s="32"/>
      <c r="H347" s="32"/>
      <c r="I347" s="35"/>
      <c r="J347" s="35"/>
      <c r="K347" s="35"/>
      <c r="L347" s="35"/>
      <c r="M347" s="35"/>
      <c r="N347" s="32"/>
    </row>
    <row r="348" spans="1:14" s="33" customFormat="1" outlineLevel="1" x14ac:dyDescent="0.3">
      <c r="A348" s="35" t="s">
        <v>372</v>
      </c>
      <c r="B348" s="54" t="s">
        <v>354</v>
      </c>
      <c r="C348" s="35"/>
      <c r="D348" s="35"/>
      <c r="E348" s="35"/>
      <c r="F348" s="35"/>
      <c r="G348" s="32"/>
      <c r="H348" s="32"/>
      <c r="I348" s="35"/>
      <c r="J348" s="35"/>
      <c r="K348" s="35"/>
      <c r="L348" s="35"/>
      <c r="M348" s="35"/>
      <c r="N348" s="32"/>
    </row>
    <row r="349" spans="1:14" s="33" customFormat="1" outlineLevel="1" x14ac:dyDescent="0.3">
      <c r="A349" s="35" t="s">
        <v>373</v>
      </c>
      <c r="B349" s="54" t="s">
        <v>354</v>
      </c>
      <c r="C349" s="35"/>
      <c r="D349" s="35"/>
      <c r="E349" s="35"/>
      <c r="F349" s="35"/>
      <c r="G349" s="32"/>
      <c r="H349" s="32"/>
      <c r="I349" s="35"/>
      <c r="J349" s="35"/>
      <c r="K349" s="35"/>
      <c r="L349" s="35"/>
      <c r="M349" s="35"/>
      <c r="N349" s="32"/>
    </row>
    <row r="350" spans="1:14" s="33" customFormat="1" outlineLevel="1" x14ac:dyDescent="0.3">
      <c r="A350" s="35" t="s">
        <v>374</v>
      </c>
      <c r="B350" s="54" t="s">
        <v>354</v>
      </c>
      <c r="C350" s="35"/>
      <c r="D350" s="35"/>
      <c r="E350" s="35"/>
      <c r="F350" s="35"/>
      <c r="G350" s="32"/>
      <c r="H350" s="32"/>
      <c r="I350" s="35"/>
      <c r="J350" s="35"/>
      <c r="K350" s="35"/>
      <c r="L350" s="35"/>
      <c r="M350" s="35"/>
      <c r="N350" s="32"/>
    </row>
    <row r="351" spans="1:14" s="33" customFormat="1" outlineLevel="1" x14ac:dyDescent="0.3">
      <c r="A351" s="35" t="s">
        <v>375</v>
      </c>
      <c r="B351" s="54" t="s">
        <v>354</v>
      </c>
      <c r="C351" s="35"/>
      <c r="D351" s="35"/>
      <c r="E351" s="35"/>
      <c r="F351" s="35"/>
      <c r="G351" s="32"/>
      <c r="H351" s="32"/>
      <c r="I351" s="35"/>
      <c r="J351" s="35"/>
      <c r="K351" s="35"/>
      <c r="L351" s="35"/>
      <c r="M351" s="35"/>
      <c r="N351" s="32"/>
    </row>
    <row r="352" spans="1:14" s="33" customFormat="1" outlineLevel="1" x14ac:dyDescent="0.3">
      <c r="A352" s="35" t="s">
        <v>376</v>
      </c>
      <c r="B352" s="54" t="s">
        <v>354</v>
      </c>
      <c r="C352" s="35"/>
      <c r="D352" s="35"/>
      <c r="E352" s="35"/>
      <c r="F352" s="35"/>
      <c r="G352" s="32"/>
      <c r="H352" s="32"/>
      <c r="I352" s="35"/>
      <c r="J352" s="35"/>
      <c r="K352" s="35"/>
      <c r="L352" s="35"/>
      <c r="M352" s="35"/>
      <c r="N352" s="32"/>
    </row>
    <row r="353" spans="1:14" s="33" customFormat="1" outlineLevel="1" x14ac:dyDescent="0.3">
      <c r="A353" s="35" t="s">
        <v>377</v>
      </c>
      <c r="B353" s="54" t="s">
        <v>354</v>
      </c>
      <c r="C353" s="35"/>
      <c r="D353" s="35"/>
      <c r="E353" s="35"/>
      <c r="F353" s="35"/>
      <c r="G353" s="32"/>
      <c r="H353" s="32"/>
      <c r="I353" s="35"/>
      <c r="J353" s="35"/>
      <c r="K353" s="35"/>
      <c r="L353" s="35"/>
      <c r="M353" s="35"/>
      <c r="N353" s="32"/>
    </row>
    <row r="354" spans="1:14" s="33" customFormat="1" outlineLevel="1" x14ac:dyDescent="0.3">
      <c r="A354" s="35" t="s">
        <v>378</v>
      </c>
      <c r="B354" s="54" t="s">
        <v>354</v>
      </c>
      <c r="C354" s="35"/>
      <c r="D354" s="35"/>
      <c r="E354" s="35"/>
      <c r="F354" s="35"/>
      <c r="G354" s="32"/>
      <c r="H354" s="32"/>
      <c r="I354" s="35"/>
      <c r="J354" s="35"/>
      <c r="K354" s="35"/>
      <c r="L354" s="35"/>
      <c r="M354" s="35"/>
      <c r="N354" s="32"/>
    </row>
    <row r="355" spans="1:14" s="33" customFormat="1" outlineLevel="1" x14ac:dyDescent="0.3">
      <c r="A355" s="35" t="s">
        <v>379</v>
      </c>
      <c r="B355" s="54" t="s">
        <v>354</v>
      </c>
      <c r="C355" s="35"/>
      <c r="D355" s="35"/>
      <c r="E355" s="35"/>
      <c r="F355" s="35"/>
      <c r="G355" s="32"/>
      <c r="H355" s="32"/>
      <c r="I355" s="35"/>
      <c r="J355" s="35"/>
      <c r="K355" s="35"/>
      <c r="L355" s="35"/>
      <c r="M355" s="35"/>
      <c r="N355" s="32"/>
    </row>
    <row r="356" spans="1:14" s="33" customFormat="1" outlineLevel="1" x14ac:dyDescent="0.3">
      <c r="A356" s="35" t="s">
        <v>380</v>
      </c>
      <c r="B356" s="54" t="s">
        <v>354</v>
      </c>
      <c r="C356" s="35"/>
      <c r="D356" s="35"/>
      <c r="E356" s="35"/>
      <c r="F356" s="35"/>
      <c r="G356" s="32"/>
      <c r="H356" s="32"/>
      <c r="I356" s="35"/>
      <c r="J356" s="35"/>
      <c r="K356" s="35"/>
      <c r="L356" s="35"/>
      <c r="M356" s="35"/>
      <c r="N356" s="32"/>
    </row>
    <row r="357" spans="1:14" s="33" customFormat="1" outlineLevel="1" x14ac:dyDescent="0.3">
      <c r="A357" s="35" t="s">
        <v>381</v>
      </c>
      <c r="B357" s="54" t="s">
        <v>354</v>
      </c>
      <c r="C357" s="35"/>
      <c r="D357" s="35"/>
      <c r="E357" s="35"/>
      <c r="F357" s="35"/>
      <c r="G357" s="32"/>
      <c r="H357" s="32"/>
      <c r="I357" s="35"/>
      <c r="J357" s="35"/>
      <c r="K357" s="35"/>
      <c r="L357" s="35"/>
      <c r="M357" s="35"/>
      <c r="N357" s="32"/>
    </row>
    <row r="358" spans="1:14" s="33" customFormat="1" outlineLevel="1" x14ac:dyDescent="0.3">
      <c r="A358" s="35" t="s">
        <v>382</v>
      </c>
      <c r="B358" s="54" t="s">
        <v>354</v>
      </c>
      <c r="C358" s="35"/>
      <c r="D358" s="35"/>
      <c r="E358" s="35"/>
      <c r="F358" s="35"/>
      <c r="G358" s="32"/>
      <c r="H358" s="32"/>
      <c r="I358" s="35"/>
      <c r="J358" s="35"/>
      <c r="K358" s="35"/>
      <c r="L358" s="35"/>
      <c r="M358" s="35"/>
      <c r="N358" s="32"/>
    </row>
    <row r="359" spans="1:14" s="33" customFormat="1" outlineLevel="1" x14ac:dyDescent="0.3">
      <c r="A359" s="35" t="s">
        <v>383</v>
      </c>
      <c r="B359" s="54" t="s">
        <v>354</v>
      </c>
      <c r="C359" s="35"/>
      <c r="D359" s="35"/>
      <c r="E359" s="35"/>
      <c r="F359" s="35"/>
      <c r="G359" s="32"/>
      <c r="H359" s="32"/>
      <c r="I359" s="35"/>
      <c r="J359" s="35"/>
      <c r="K359" s="35"/>
      <c r="L359" s="35"/>
      <c r="M359" s="35"/>
      <c r="N359" s="32"/>
    </row>
    <row r="360" spans="1:14" s="33" customFormat="1" outlineLevel="1" x14ac:dyDescent="0.3">
      <c r="A360" s="35" t="s">
        <v>384</v>
      </c>
      <c r="B360" s="54" t="s">
        <v>354</v>
      </c>
      <c r="C360" s="35"/>
      <c r="D360" s="35"/>
      <c r="E360" s="35"/>
      <c r="F360" s="35"/>
      <c r="G360" s="32"/>
      <c r="H360" s="32"/>
      <c r="I360" s="35"/>
      <c r="J360" s="35"/>
      <c r="K360" s="35"/>
      <c r="L360" s="35"/>
      <c r="M360" s="35"/>
      <c r="N360" s="32"/>
    </row>
    <row r="361" spans="1:14" s="33" customFormat="1" outlineLevel="1" x14ac:dyDescent="0.3">
      <c r="A361" s="35" t="s">
        <v>385</v>
      </c>
      <c r="B361" s="54" t="s">
        <v>354</v>
      </c>
      <c r="C361" s="35"/>
      <c r="D361" s="35"/>
      <c r="E361" s="35"/>
      <c r="F361" s="35"/>
      <c r="G361" s="32"/>
      <c r="H361" s="32"/>
      <c r="I361" s="35"/>
      <c r="J361" s="35"/>
      <c r="K361" s="35"/>
      <c r="L361" s="35"/>
      <c r="M361" s="35"/>
      <c r="N361" s="32"/>
    </row>
    <row r="362" spans="1:14" s="33" customFormat="1" outlineLevel="1" x14ac:dyDescent="0.3">
      <c r="A362" s="35" t="s">
        <v>386</v>
      </c>
      <c r="B362" s="54" t="s">
        <v>354</v>
      </c>
      <c r="C362" s="35"/>
      <c r="D362" s="35"/>
      <c r="E362" s="35"/>
      <c r="F362" s="35"/>
      <c r="G362" s="32"/>
      <c r="H362" s="32"/>
      <c r="I362" s="35"/>
      <c r="J362" s="35"/>
      <c r="K362" s="35"/>
      <c r="L362" s="35"/>
      <c r="M362" s="35"/>
      <c r="N362" s="32"/>
    </row>
    <row r="363" spans="1:14" s="33" customFormat="1" outlineLevel="1" x14ac:dyDescent="0.3">
      <c r="A363" s="35" t="s">
        <v>387</v>
      </c>
      <c r="B363" s="54" t="s">
        <v>354</v>
      </c>
      <c r="C363" s="35"/>
      <c r="D363" s="35"/>
      <c r="E363" s="35"/>
      <c r="F363" s="35"/>
      <c r="G363" s="32"/>
      <c r="H363" s="32"/>
      <c r="I363" s="35"/>
      <c r="J363" s="35"/>
      <c r="K363" s="35"/>
      <c r="L363" s="35"/>
      <c r="M363" s="35"/>
      <c r="N363" s="32"/>
    </row>
    <row r="364" spans="1:14" s="33" customFormat="1" outlineLevel="1" x14ac:dyDescent="0.3">
      <c r="A364" s="35" t="s">
        <v>388</v>
      </c>
      <c r="B364" s="54" t="s">
        <v>354</v>
      </c>
      <c r="C364" s="35"/>
      <c r="D364" s="35"/>
      <c r="E364" s="35"/>
      <c r="F364" s="35"/>
      <c r="G364" s="32"/>
      <c r="H364" s="32"/>
      <c r="I364" s="35"/>
      <c r="J364" s="35"/>
      <c r="K364" s="35"/>
      <c r="L364" s="35"/>
      <c r="M364" s="35"/>
      <c r="N364" s="32"/>
    </row>
    <row r="365" spans="1:14" s="33" customFormat="1" outlineLevel="1" x14ac:dyDescent="0.3">
      <c r="A365" s="35" t="s">
        <v>389</v>
      </c>
      <c r="B365" s="54" t="s">
        <v>354</v>
      </c>
      <c r="C365" s="35"/>
      <c r="D365" s="35"/>
      <c r="E365" s="35"/>
      <c r="F365" s="35"/>
      <c r="G365" s="32"/>
      <c r="H365" s="32"/>
      <c r="I365" s="35"/>
      <c r="J365" s="35"/>
      <c r="K365" s="35"/>
      <c r="L365" s="35"/>
      <c r="M365" s="35"/>
      <c r="N365" s="32"/>
    </row>
    <row r="366" spans="1:14" s="33" customFormat="1" x14ac:dyDescent="0.3">
      <c r="A366" s="35"/>
      <c r="B366" s="35"/>
      <c r="C366" s="35"/>
      <c r="D366" s="35"/>
      <c r="E366" s="35"/>
      <c r="F366" s="35"/>
      <c r="G366" s="32"/>
      <c r="H366" s="32"/>
      <c r="I366" s="35"/>
      <c r="J366" s="35"/>
      <c r="K366" s="35"/>
      <c r="L366" s="35"/>
      <c r="M366" s="35"/>
      <c r="N366" s="32"/>
    </row>
    <row r="367" spans="1:14" s="33" customFormat="1" x14ac:dyDescent="0.3">
      <c r="A367" s="35"/>
      <c r="B367" s="35"/>
      <c r="C367" s="35"/>
      <c r="D367" s="35"/>
      <c r="E367" s="35"/>
      <c r="F367" s="35"/>
      <c r="G367" s="32"/>
      <c r="H367" s="32"/>
      <c r="I367" s="35"/>
      <c r="J367" s="35"/>
      <c r="K367" s="35"/>
      <c r="L367" s="35"/>
      <c r="M367" s="35"/>
      <c r="N367" s="32"/>
    </row>
    <row r="368" spans="1:14" s="33" customFormat="1" x14ac:dyDescent="0.3">
      <c r="A368" s="35"/>
      <c r="B368" s="35"/>
      <c r="C368" s="35"/>
      <c r="D368" s="35"/>
      <c r="E368" s="35"/>
      <c r="F368" s="35"/>
      <c r="G368" s="32"/>
      <c r="H368" s="32"/>
      <c r="I368" s="35"/>
      <c r="J368" s="35"/>
      <c r="K368" s="35"/>
      <c r="L368" s="35"/>
      <c r="M368" s="35"/>
      <c r="N368" s="32"/>
    </row>
    <row r="369" spans="1:14" s="33" customFormat="1" x14ac:dyDescent="0.3">
      <c r="A369" s="35"/>
      <c r="B369" s="35"/>
      <c r="C369" s="35"/>
      <c r="D369" s="35"/>
      <c r="E369" s="35"/>
      <c r="F369" s="35"/>
      <c r="G369" s="32"/>
      <c r="H369" s="32"/>
      <c r="I369" s="35"/>
      <c r="J369" s="35"/>
      <c r="K369" s="35"/>
      <c r="L369" s="35"/>
      <c r="M369" s="35"/>
      <c r="N369" s="32"/>
    </row>
    <row r="370" spans="1:14" s="33" customFormat="1" x14ac:dyDescent="0.3">
      <c r="A370" s="35"/>
      <c r="B370" s="35"/>
      <c r="C370" s="35"/>
      <c r="D370" s="35"/>
      <c r="E370" s="35"/>
      <c r="F370" s="35"/>
      <c r="G370" s="32"/>
      <c r="H370" s="32"/>
      <c r="I370" s="35"/>
      <c r="J370" s="35"/>
      <c r="K370" s="35"/>
      <c r="L370" s="35"/>
      <c r="M370" s="35"/>
      <c r="N370" s="32"/>
    </row>
    <row r="371" spans="1:14" s="33" customFormat="1" x14ac:dyDescent="0.3">
      <c r="A371" s="35"/>
      <c r="B371" s="35"/>
      <c r="C371" s="35"/>
      <c r="D371" s="35"/>
      <c r="E371" s="35"/>
      <c r="F371" s="35"/>
      <c r="G371" s="32"/>
      <c r="H371" s="32"/>
      <c r="I371" s="35"/>
      <c r="J371" s="35"/>
      <c r="K371" s="35"/>
      <c r="L371" s="35"/>
      <c r="M371" s="35"/>
      <c r="N371" s="32"/>
    </row>
    <row r="372" spans="1:14" s="33" customFormat="1" x14ac:dyDescent="0.3">
      <c r="A372" s="35"/>
      <c r="B372" s="35"/>
      <c r="C372" s="35"/>
      <c r="D372" s="35"/>
      <c r="E372" s="35"/>
      <c r="F372" s="35"/>
      <c r="G372" s="32"/>
      <c r="H372" s="32"/>
      <c r="I372" s="35"/>
      <c r="J372" s="35"/>
      <c r="K372" s="35"/>
      <c r="L372" s="35"/>
      <c r="M372" s="35"/>
      <c r="N372" s="32"/>
    </row>
    <row r="373" spans="1:14" s="33" customFormat="1" x14ac:dyDescent="0.3">
      <c r="A373" s="35"/>
      <c r="B373" s="35"/>
      <c r="C373" s="35"/>
      <c r="D373" s="35"/>
      <c r="E373" s="35"/>
      <c r="F373" s="35"/>
      <c r="G373" s="32"/>
      <c r="H373" s="32"/>
      <c r="I373" s="35"/>
      <c r="J373" s="35"/>
      <c r="K373" s="35"/>
      <c r="L373" s="35"/>
      <c r="M373" s="35"/>
      <c r="N373" s="32"/>
    </row>
    <row r="374" spans="1:14" s="33" customFormat="1" x14ac:dyDescent="0.3">
      <c r="A374" s="35"/>
      <c r="B374" s="35"/>
      <c r="C374" s="35"/>
      <c r="D374" s="35"/>
      <c r="E374" s="35"/>
      <c r="F374" s="35"/>
      <c r="G374" s="32"/>
      <c r="H374" s="32"/>
      <c r="I374" s="35"/>
      <c r="J374" s="35"/>
      <c r="K374" s="35"/>
      <c r="L374" s="35"/>
      <c r="M374" s="35"/>
      <c r="N374" s="32"/>
    </row>
    <row r="375" spans="1:14" s="33" customFormat="1" x14ac:dyDescent="0.3">
      <c r="A375" s="35"/>
      <c r="B375" s="35"/>
      <c r="C375" s="35"/>
      <c r="D375" s="35"/>
      <c r="E375" s="35"/>
      <c r="F375" s="35"/>
      <c r="G375" s="32"/>
      <c r="H375" s="32"/>
      <c r="I375" s="35"/>
      <c r="J375" s="35"/>
      <c r="K375" s="35"/>
      <c r="L375" s="35"/>
      <c r="M375" s="35"/>
      <c r="N375" s="32"/>
    </row>
    <row r="376" spans="1:14" s="33" customFormat="1" x14ac:dyDescent="0.3">
      <c r="A376" s="35"/>
      <c r="B376" s="35"/>
      <c r="C376" s="35"/>
      <c r="D376" s="35"/>
      <c r="E376" s="35"/>
      <c r="F376" s="35"/>
      <c r="G376" s="32"/>
      <c r="H376" s="32"/>
      <c r="I376" s="35"/>
      <c r="J376" s="35"/>
      <c r="K376" s="35"/>
      <c r="L376" s="35"/>
      <c r="M376" s="35"/>
      <c r="N376" s="32"/>
    </row>
    <row r="377" spans="1:14" s="33" customFormat="1" x14ac:dyDescent="0.3">
      <c r="A377" s="35"/>
      <c r="B377" s="35"/>
      <c r="C377" s="35"/>
      <c r="D377" s="35"/>
      <c r="E377" s="35"/>
      <c r="F377" s="35"/>
      <c r="G377" s="32"/>
      <c r="H377" s="32"/>
      <c r="I377" s="35"/>
      <c r="J377" s="35"/>
      <c r="K377" s="35"/>
      <c r="L377" s="35"/>
      <c r="M377" s="35"/>
      <c r="N377" s="32"/>
    </row>
    <row r="378" spans="1:14" s="33" customFormat="1" x14ac:dyDescent="0.3">
      <c r="A378" s="35"/>
      <c r="B378" s="35"/>
      <c r="C378" s="35"/>
      <c r="D378" s="35"/>
      <c r="E378" s="35"/>
      <c r="F378" s="35"/>
      <c r="G378" s="32"/>
      <c r="H378" s="32"/>
      <c r="I378" s="35"/>
      <c r="J378" s="35"/>
      <c r="K378" s="35"/>
      <c r="L378" s="35"/>
      <c r="M378" s="35"/>
      <c r="N378" s="32"/>
    </row>
    <row r="379" spans="1:14" s="33" customFormat="1" x14ac:dyDescent="0.3">
      <c r="A379" s="35"/>
      <c r="B379" s="35"/>
      <c r="C379" s="35"/>
      <c r="D379" s="35"/>
      <c r="E379" s="35"/>
      <c r="F379" s="35"/>
      <c r="G379" s="32"/>
      <c r="H379" s="32"/>
      <c r="I379" s="35"/>
      <c r="J379" s="35"/>
      <c r="K379" s="35"/>
      <c r="L379" s="35"/>
      <c r="M379" s="35"/>
      <c r="N379" s="32"/>
    </row>
    <row r="380" spans="1:14" s="33" customFormat="1" x14ac:dyDescent="0.3">
      <c r="A380" s="35"/>
      <c r="B380" s="35"/>
      <c r="C380" s="35"/>
      <c r="D380" s="35"/>
      <c r="E380" s="35"/>
      <c r="F380" s="35"/>
      <c r="G380" s="32"/>
      <c r="H380" s="32"/>
      <c r="I380" s="35"/>
      <c r="J380" s="35"/>
      <c r="K380" s="35"/>
      <c r="L380" s="35"/>
      <c r="M380" s="35"/>
      <c r="N380" s="32"/>
    </row>
    <row r="381" spans="1:14" s="33" customFormat="1" x14ac:dyDescent="0.3">
      <c r="A381" s="35"/>
      <c r="B381" s="35"/>
      <c r="C381" s="35"/>
      <c r="D381" s="35"/>
      <c r="E381" s="35"/>
      <c r="F381" s="35"/>
      <c r="G381" s="32"/>
      <c r="H381" s="32"/>
      <c r="I381" s="35"/>
      <c r="J381" s="35"/>
      <c r="K381" s="35"/>
      <c r="L381" s="35"/>
      <c r="M381" s="35"/>
      <c r="N381" s="32"/>
    </row>
    <row r="382" spans="1:14" s="33" customFormat="1" x14ac:dyDescent="0.3">
      <c r="A382" s="35"/>
      <c r="B382" s="35"/>
      <c r="C382" s="35"/>
      <c r="D382" s="35"/>
      <c r="E382" s="35"/>
      <c r="F382" s="35"/>
      <c r="G382" s="32"/>
      <c r="H382" s="32"/>
      <c r="I382" s="35"/>
      <c r="J382" s="35"/>
      <c r="K382" s="35"/>
      <c r="L382" s="35"/>
      <c r="M382" s="35"/>
      <c r="N382" s="32"/>
    </row>
    <row r="383" spans="1:14" s="33" customFormat="1" x14ac:dyDescent="0.3">
      <c r="A383" s="35"/>
      <c r="B383" s="35"/>
      <c r="C383" s="35"/>
      <c r="D383" s="35"/>
      <c r="E383" s="35"/>
      <c r="F383" s="35"/>
      <c r="G383" s="32"/>
      <c r="H383" s="32"/>
      <c r="I383" s="35"/>
      <c r="J383" s="35"/>
      <c r="K383" s="35"/>
      <c r="L383" s="35"/>
      <c r="M383" s="35"/>
      <c r="N383" s="32"/>
    </row>
    <row r="384" spans="1:14" s="33" customFormat="1" x14ac:dyDescent="0.3">
      <c r="A384" s="35"/>
      <c r="B384" s="35"/>
      <c r="C384" s="35"/>
      <c r="D384" s="35"/>
      <c r="E384" s="35"/>
      <c r="F384" s="35"/>
      <c r="G384" s="32"/>
      <c r="H384" s="32"/>
      <c r="I384" s="35"/>
      <c r="J384" s="35"/>
      <c r="K384" s="35"/>
      <c r="L384" s="35"/>
      <c r="M384" s="35"/>
      <c r="N384" s="32"/>
    </row>
    <row r="385" spans="1:14" s="33" customFormat="1" x14ac:dyDescent="0.3">
      <c r="A385" s="35"/>
      <c r="B385" s="35"/>
      <c r="C385" s="35"/>
      <c r="D385" s="35"/>
      <c r="E385" s="35"/>
      <c r="F385" s="35"/>
      <c r="G385" s="32"/>
      <c r="H385" s="32"/>
      <c r="I385" s="35"/>
      <c r="J385" s="35"/>
      <c r="K385" s="35"/>
      <c r="L385" s="35"/>
      <c r="M385" s="35"/>
      <c r="N385" s="32"/>
    </row>
    <row r="386" spans="1:14" s="33" customFormat="1" x14ac:dyDescent="0.3">
      <c r="A386" s="35"/>
      <c r="B386" s="35"/>
      <c r="C386" s="35"/>
      <c r="D386" s="35"/>
      <c r="E386" s="35"/>
      <c r="F386" s="35"/>
      <c r="G386" s="32"/>
      <c r="H386" s="32"/>
      <c r="I386" s="35"/>
      <c r="J386" s="35"/>
      <c r="K386" s="35"/>
      <c r="L386" s="35"/>
      <c r="M386" s="35"/>
      <c r="N386" s="32"/>
    </row>
    <row r="387" spans="1:14" s="33" customFormat="1" x14ac:dyDescent="0.3">
      <c r="A387" s="35"/>
      <c r="B387" s="35"/>
      <c r="C387" s="35"/>
      <c r="D387" s="35"/>
      <c r="E387" s="35"/>
      <c r="F387" s="35"/>
      <c r="G387" s="32"/>
      <c r="H387" s="32"/>
      <c r="I387" s="35"/>
      <c r="J387" s="35"/>
      <c r="K387" s="35"/>
      <c r="L387" s="35"/>
      <c r="M387" s="35"/>
      <c r="N387" s="32"/>
    </row>
    <row r="388" spans="1:14" s="33" customFormat="1" x14ac:dyDescent="0.3">
      <c r="A388" s="35"/>
      <c r="B388" s="35"/>
      <c r="C388" s="35"/>
      <c r="D388" s="35"/>
      <c r="E388" s="35"/>
      <c r="F388" s="35"/>
      <c r="G388" s="32"/>
      <c r="H388" s="32"/>
      <c r="I388" s="35"/>
      <c r="J388" s="35"/>
      <c r="K388" s="35"/>
      <c r="L388" s="35"/>
      <c r="M388" s="35"/>
      <c r="N388" s="32"/>
    </row>
    <row r="389" spans="1:14" s="33" customFormat="1" x14ac:dyDescent="0.3">
      <c r="A389" s="35"/>
      <c r="B389" s="35"/>
      <c r="C389" s="35"/>
      <c r="D389" s="35"/>
      <c r="E389" s="35"/>
      <c r="F389" s="35"/>
      <c r="G389" s="32"/>
      <c r="H389" s="32"/>
      <c r="I389" s="35"/>
      <c r="J389" s="35"/>
      <c r="K389" s="35"/>
      <c r="L389" s="35"/>
      <c r="M389" s="35"/>
      <c r="N389" s="32"/>
    </row>
    <row r="390" spans="1:14" s="33" customFormat="1" x14ac:dyDescent="0.3">
      <c r="A390" s="35"/>
      <c r="B390" s="35"/>
      <c r="C390" s="35"/>
      <c r="D390" s="35"/>
      <c r="E390" s="35"/>
      <c r="F390" s="35"/>
      <c r="G390" s="32"/>
      <c r="H390" s="32"/>
      <c r="I390" s="35"/>
      <c r="J390" s="35"/>
      <c r="K390" s="35"/>
      <c r="L390" s="35"/>
      <c r="M390" s="35"/>
      <c r="N390" s="32"/>
    </row>
    <row r="391" spans="1:14" s="33" customFormat="1" x14ac:dyDescent="0.3">
      <c r="A391" s="35"/>
      <c r="B391" s="35"/>
      <c r="C391" s="35"/>
      <c r="D391" s="35"/>
      <c r="E391" s="35"/>
      <c r="F391" s="35"/>
      <c r="G391" s="32"/>
      <c r="H391" s="32"/>
      <c r="I391" s="35"/>
      <c r="J391" s="35"/>
      <c r="K391" s="35"/>
      <c r="L391" s="35"/>
      <c r="M391" s="35"/>
      <c r="N391" s="32"/>
    </row>
    <row r="392" spans="1:14" s="33" customFormat="1" x14ac:dyDescent="0.3">
      <c r="A392" s="35"/>
      <c r="B392" s="35"/>
      <c r="C392" s="35"/>
      <c r="D392" s="35"/>
      <c r="E392" s="35"/>
      <c r="F392" s="35"/>
      <c r="G392" s="32"/>
      <c r="H392" s="32"/>
      <c r="I392" s="35"/>
      <c r="J392" s="35"/>
      <c r="K392" s="35"/>
      <c r="L392" s="35"/>
      <c r="M392" s="35"/>
      <c r="N392" s="32"/>
    </row>
    <row r="393" spans="1:14" s="33" customFormat="1" x14ac:dyDescent="0.3">
      <c r="A393" s="35"/>
      <c r="B393" s="35"/>
      <c r="C393" s="35"/>
      <c r="D393" s="35"/>
      <c r="E393" s="35"/>
      <c r="F393" s="35"/>
      <c r="G393" s="32"/>
      <c r="H393" s="32"/>
      <c r="I393" s="35"/>
      <c r="J393" s="35"/>
      <c r="K393" s="35"/>
      <c r="L393" s="35"/>
      <c r="M393" s="35"/>
      <c r="N393" s="32"/>
    </row>
    <row r="394" spans="1:14" s="33" customFormat="1" x14ac:dyDescent="0.3">
      <c r="A394" s="35"/>
      <c r="B394" s="35"/>
      <c r="C394" s="35"/>
      <c r="D394" s="35"/>
      <c r="E394" s="35"/>
      <c r="F394" s="35"/>
      <c r="G394" s="32"/>
      <c r="H394" s="32"/>
      <c r="I394" s="35"/>
      <c r="J394" s="35"/>
      <c r="K394" s="35"/>
      <c r="L394" s="35"/>
      <c r="M394" s="35"/>
      <c r="N394" s="32"/>
    </row>
    <row r="395" spans="1:14" s="33" customFormat="1" x14ac:dyDescent="0.3">
      <c r="A395" s="35"/>
      <c r="B395" s="35"/>
      <c r="C395" s="35"/>
      <c r="D395" s="35"/>
      <c r="E395" s="35"/>
      <c r="F395" s="35"/>
      <c r="G395" s="32"/>
      <c r="H395" s="32"/>
      <c r="I395" s="35"/>
      <c r="J395" s="35"/>
      <c r="K395" s="35"/>
      <c r="L395" s="35"/>
      <c r="M395" s="35"/>
      <c r="N395" s="32"/>
    </row>
    <row r="396" spans="1:14" s="33" customFormat="1" x14ac:dyDescent="0.3">
      <c r="A396" s="35"/>
      <c r="B396" s="35"/>
      <c r="C396" s="35"/>
      <c r="D396" s="35"/>
      <c r="E396" s="35"/>
      <c r="F396" s="35"/>
      <c r="G396" s="32"/>
      <c r="H396" s="32"/>
      <c r="I396" s="35"/>
      <c r="J396" s="35"/>
      <c r="K396" s="35"/>
      <c r="L396" s="35"/>
      <c r="M396" s="35"/>
      <c r="N396" s="32"/>
    </row>
    <row r="397" spans="1:14" s="33" customFormat="1" x14ac:dyDescent="0.3">
      <c r="A397" s="35"/>
      <c r="B397" s="35"/>
      <c r="C397" s="35"/>
      <c r="D397" s="35"/>
      <c r="E397" s="35"/>
      <c r="F397" s="35"/>
      <c r="G397" s="32"/>
      <c r="H397" s="32"/>
      <c r="I397" s="35"/>
      <c r="J397" s="35"/>
      <c r="K397" s="35"/>
      <c r="L397" s="35"/>
      <c r="M397" s="35"/>
      <c r="N397" s="32"/>
    </row>
    <row r="398" spans="1:14" s="33" customFormat="1" x14ac:dyDescent="0.3">
      <c r="A398" s="35"/>
      <c r="B398" s="35"/>
      <c r="C398" s="35"/>
      <c r="D398" s="35"/>
      <c r="E398" s="35"/>
      <c r="F398" s="35"/>
      <c r="G398" s="32"/>
      <c r="H398" s="32"/>
      <c r="I398" s="35"/>
      <c r="J398" s="35"/>
      <c r="K398" s="35"/>
      <c r="L398" s="35"/>
      <c r="M398" s="35"/>
      <c r="N398" s="32"/>
    </row>
    <row r="399" spans="1:14" s="33" customFormat="1" x14ac:dyDescent="0.3">
      <c r="A399" s="35"/>
      <c r="B399" s="35"/>
      <c r="C399" s="35"/>
      <c r="D399" s="35"/>
      <c r="E399" s="35"/>
      <c r="F399" s="35"/>
      <c r="G399" s="32"/>
      <c r="H399" s="32"/>
      <c r="I399" s="35"/>
      <c r="J399" s="35"/>
      <c r="K399" s="35"/>
      <c r="L399" s="35"/>
      <c r="M399" s="35"/>
      <c r="N399" s="32"/>
    </row>
    <row r="400" spans="1:14" s="33" customFormat="1" x14ac:dyDescent="0.3">
      <c r="A400" s="35"/>
      <c r="B400" s="35"/>
      <c r="C400" s="35"/>
      <c r="D400" s="35"/>
      <c r="E400" s="35"/>
      <c r="F400" s="35"/>
      <c r="G400" s="32"/>
      <c r="H400" s="32"/>
      <c r="I400" s="35"/>
      <c r="J400" s="35"/>
      <c r="K400" s="35"/>
      <c r="L400" s="35"/>
      <c r="M400" s="35"/>
      <c r="N400" s="32"/>
    </row>
    <row r="401" spans="1:14" s="33" customFormat="1" x14ac:dyDescent="0.3">
      <c r="A401" s="35"/>
      <c r="B401" s="35"/>
      <c r="C401" s="35"/>
      <c r="D401" s="35"/>
      <c r="E401" s="35"/>
      <c r="F401" s="35"/>
      <c r="G401" s="32"/>
      <c r="H401" s="32"/>
      <c r="I401" s="35"/>
      <c r="J401" s="35"/>
      <c r="K401" s="35"/>
      <c r="L401" s="35"/>
      <c r="M401" s="35"/>
      <c r="N401" s="32"/>
    </row>
    <row r="402" spans="1:14" s="33" customFormat="1" x14ac:dyDescent="0.3">
      <c r="A402" s="35"/>
      <c r="B402" s="35"/>
      <c r="C402" s="35"/>
      <c r="D402" s="35"/>
      <c r="E402" s="35"/>
      <c r="F402" s="35"/>
      <c r="G402" s="32"/>
      <c r="H402" s="32"/>
      <c r="I402" s="35"/>
      <c r="J402" s="35"/>
      <c r="K402" s="35"/>
      <c r="L402" s="35"/>
      <c r="M402" s="35"/>
      <c r="N402" s="32"/>
    </row>
    <row r="403" spans="1:14" s="33" customFormat="1" x14ac:dyDescent="0.3">
      <c r="A403" s="35"/>
      <c r="B403" s="35"/>
      <c r="C403" s="35"/>
      <c r="D403" s="35"/>
      <c r="E403" s="35"/>
      <c r="F403" s="35"/>
      <c r="G403" s="32"/>
      <c r="H403" s="32"/>
      <c r="I403" s="35"/>
      <c r="J403" s="35"/>
      <c r="K403" s="35"/>
      <c r="L403" s="35"/>
      <c r="M403" s="35"/>
      <c r="N403" s="32"/>
    </row>
    <row r="404" spans="1:14" s="33" customFormat="1" x14ac:dyDescent="0.3">
      <c r="A404" s="35"/>
      <c r="B404" s="35"/>
      <c r="C404" s="35"/>
      <c r="D404" s="35"/>
      <c r="E404" s="35"/>
      <c r="F404" s="35"/>
      <c r="G404" s="32"/>
      <c r="H404" s="32"/>
      <c r="I404" s="35"/>
      <c r="J404" s="35"/>
      <c r="K404" s="35"/>
      <c r="L404" s="35"/>
      <c r="M404" s="35"/>
      <c r="N404" s="32"/>
    </row>
    <row r="405" spans="1:14" s="33" customFormat="1" x14ac:dyDescent="0.3">
      <c r="A405" s="35"/>
      <c r="B405" s="35"/>
      <c r="C405" s="35"/>
      <c r="D405" s="35"/>
      <c r="E405" s="35"/>
      <c r="F405" s="35"/>
      <c r="G405" s="32"/>
      <c r="H405" s="32"/>
      <c r="I405" s="35"/>
      <c r="J405" s="35"/>
      <c r="K405" s="35"/>
      <c r="L405" s="35"/>
      <c r="M405" s="35"/>
      <c r="N405" s="32"/>
    </row>
    <row r="406" spans="1:14" s="33" customFormat="1" x14ac:dyDescent="0.3">
      <c r="A406" s="35"/>
      <c r="B406" s="35"/>
      <c r="C406" s="35"/>
      <c r="D406" s="35"/>
      <c r="E406" s="35"/>
      <c r="F406" s="35"/>
      <c r="G406" s="32"/>
      <c r="H406" s="32"/>
      <c r="I406" s="35"/>
      <c r="J406" s="35"/>
      <c r="K406" s="35"/>
      <c r="L406" s="35"/>
      <c r="M406" s="35"/>
      <c r="N406" s="32"/>
    </row>
    <row r="407" spans="1:14" s="33" customFormat="1" x14ac:dyDescent="0.3">
      <c r="A407" s="35"/>
      <c r="B407" s="35"/>
      <c r="C407" s="35"/>
      <c r="D407" s="35"/>
      <c r="E407" s="35"/>
      <c r="F407" s="35"/>
      <c r="G407" s="32"/>
      <c r="H407" s="32"/>
      <c r="I407" s="35"/>
      <c r="J407" s="35"/>
      <c r="K407" s="35"/>
      <c r="L407" s="35"/>
      <c r="M407" s="35"/>
      <c r="N407" s="32"/>
    </row>
    <row r="408" spans="1:14" s="33" customFormat="1" x14ac:dyDescent="0.3">
      <c r="A408" s="35"/>
      <c r="B408" s="35"/>
      <c r="C408" s="35"/>
      <c r="D408" s="35"/>
      <c r="E408" s="35"/>
      <c r="F408" s="35"/>
      <c r="G408" s="32"/>
      <c r="H408" s="32"/>
      <c r="I408" s="35"/>
      <c r="J408" s="35"/>
      <c r="K408" s="35"/>
      <c r="L408" s="35"/>
      <c r="M408" s="35"/>
      <c r="N408" s="32"/>
    </row>
    <row r="409" spans="1:14" s="33" customFormat="1" x14ac:dyDescent="0.3">
      <c r="A409" s="35"/>
      <c r="B409" s="35"/>
      <c r="C409" s="35"/>
      <c r="D409" s="35"/>
      <c r="E409" s="35"/>
      <c r="F409" s="35"/>
      <c r="G409" s="32"/>
      <c r="H409" s="32"/>
      <c r="I409" s="35"/>
      <c r="J409" s="35"/>
      <c r="K409" s="35"/>
      <c r="L409" s="35"/>
      <c r="M409" s="35"/>
      <c r="N409" s="32"/>
    </row>
    <row r="410" spans="1:14" s="33" customFormat="1" x14ac:dyDescent="0.3">
      <c r="A410" s="35"/>
      <c r="B410" s="35"/>
      <c r="C410" s="35"/>
      <c r="D410" s="35"/>
      <c r="E410" s="35"/>
      <c r="F410" s="35"/>
      <c r="G410" s="32"/>
      <c r="H410" s="32"/>
      <c r="I410" s="35"/>
      <c r="J410" s="35"/>
      <c r="K410" s="35"/>
      <c r="L410" s="35"/>
      <c r="M410" s="35"/>
      <c r="N410" s="32"/>
    </row>
    <row r="411" spans="1:14" s="33" customFormat="1" x14ac:dyDescent="0.3">
      <c r="A411" s="35"/>
      <c r="B411" s="35"/>
      <c r="C411" s="35"/>
      <c r="D411" s="35"/>
      <c r="E411" s="35"/>
      <c r="F411" s="35"/>
      <c r="G411" s="32"/>
      <c r="H411" s="32"/>
      <c r="I411" s="35"/>
      <c r="J411" s="35"/>
      <c r="K411" s="35"/>
      <c r="L411" s="35"/>
      <c r="M411" s="35"/>
      <c r="N411" s="32"/>
    </row>
    <row r="412" spans="1:14" s="33" customFormat="1" x14ac:dyDescent="0.3">
      <c r="A412" s="35"/>
      <c r="B412" s="35"/>
      <c r="C412" s="35"/>
      <c r="D412" s="35"/>
      <c r="E412" s="35"/>
      <c r="F412" s="35"/>
      <c r="G412" s="32"/>
      <c r="H412" s="32"/>
      <c r="I412" s="35"/>
      <c r="J412" s="35"/>
      <c r="K412" s="35"/>
      <c r="L412" s="35"/>
      <c r="M412" s="35"/>
      <c r="N412" s="32"/>
    </row>
    <row r="413" spans="1:14" s="33" customFormat="1" x14ac:dyDescent="0.3">
      <c r="A413" s="35"/>
      <c r="B413" s="35"/>
      <c r="C413" s="35"/>
      <c r="D413" s="35"/>
      <c r="E413" s="35"/>
      <c r="F413" s="35"/>
      <c r="G413" s="32"/>
      <c r="H413" s="32"/>
      <c r="I413" s="35"/>
      <c r="J413" s="35"/>
      <c r="K413" s="35"/>
      <c r="L413" s="35"/>
      <c r="M413" s="35"/>
      <c r="N413" s="32"/>
    </row>
    <row r="414" spans="1:14" s="33" customFormat="1" x14ac:dyDescent="0.3">
      <c r="A414" s="35"/>
      <c r="B414" s="35"/>
      <c r="C414" s="35"/>
      <c r="D414" s="35"/>
      <c r="E414" s="35"/>
      <c r="F414" s="35"/>
      <c r="G414" s="32"/>
      <c r="H414" s="35"/>
      <c r="I414" s="35"/>
      <c r="J414" s="35"/>
      <c r="K414" s="35"/>
      <c r="L414" s="35"/>
      <c r="M414" s="35"/>
      <c r="N414" s="32"/>
    </row>
    <row r="415" spans="1:14" s="33" customFormat="1" x14ac:dyDescent="0.3">
      <c r="A415" s="35"/>
      <c r="B415" s="35"/>
      <c r="C415" s="35"/>
      <c r="D415" s="35"/>
      <c r="E415" s="35"/>
      <c r="F415" s="35"/>
      <c r="G415" s="32"/>
      <c r="H415" s="35"/>
      <c r="I415" s="35"/>
      <c r="J415" s="35"/>
      <c r="K415" s="35"/>
      <c r="L415" s="35"/>
      <c r="M415" s="35"/>
      <c r="N415" s="32"/>
    </row>
    <row r="416" spans="1:14" s="33" customFormat="1" x14ac:dyDescent="0.3">
      <c r="A416" s="35"/>
      <c r="B416" s="35"/>
      <c r="C416" s="35"/>
      <c r="D416" s="35"/>
      <c r="E416" s="35"/>
      <c r="F416" s="35"/>
      <c r="G416" s="32"/>
      <c r="H416" s="35"/>
      <c r="I416" s="35"/>
      <c r="J416" s="35"/>
      <c r="K416" s="35"/>
      <c r="L416" s="35"/>
      <c r="M416" s="35"/>
      <c r="N416" s="32"/>
    </row>
    <row r="417" spans="1:14" s="33" customFormat="1" x14ac:dyDescent="0.3">
      <c r="A417" s="35"/>
      <c r="B417" s="35"/>
      <c r="C417" s="35"/>
      <c r="D417" s="35"/>
      <c r="E417" s="35"/>
      <c r="F417" s="35"/>
      <c r="G417" s="32"/>
      <c r="H417" s="35"/>
      <c r="I417" s="35"/>
      <c r="J417" s="35"/>
      <c r="K417" s="35"/>
      <c r="L417" s="35"/>
      <c r="M417" s="35"/>
      <c r="N417" s="32"/>
    </row>
    <row r="418" spans="1:14" s="33" customFormat="1" x14ac:dyDescent="0.3">
      <c r="A418" s="35"/>
      <c r="B418" s="35"/>
      <c r="C418" s="35"/>
      <c r="D418" s="35"/>
      <c r="E418" s="35"/>
      <c r="F418" s="35"/>
      <c r="G418" s="32"/>
      <c r="H418" s="35"/>
      <c r="I418" s="35"/>
      <c r="J418" s="35"/>
      <c r="K418" s="35"/>
      <c r="L418" s="35"/>
      <c r="M418" s="35"/>
      <c r="N418" s="32"/>
    </row>
    <row r="419" spans="1:14" s="33" customFormat="1" x14ac:dyDescent="0.3">
      <c r="A419" s="35"/>
      <c r="B419" s="35"/>
      <c r="C419" s="35"/>
      <c r="D419" s="35"/>
      <c r="E419" s="35"/>
      <c r="F419" s="35"/>
      <c r="G419" s="32"/>
      <c r="H419" s="35"/>
      <c r="I419" s="35"/>
      <c r="J419" s="35"/>
      <c r="K419" s="35"/>
      <c r="L419" s="35"/>
      <c r="M419" s="35"/>
      <c r="N419" s="32"/>
    </row>
    <row r="420" spans="1:14" s="33" customFormat="1" x14ac:dyDescent="0.3">
      <c r="A420" s="35"/>
      <c r="B420" s="35"/>
      <c r="C420" s="35"/>
      <c r="D420" s="35"/>
      <c r="E420" s="35"/>
      <c r="F420" s="35"/>
      <c r="G420" s="32"/>
      <c r="H420" s="35"/>
      <c r="I420" s="35"/>
      <c r="J420" s="35"/>
      <c r="K420" s="35"/>
      <c r="L420" s="35"/>
      <c r="M420" s="35"/>
      <c r="N420" s="32"/>
    </row>
    <row r="421" spans="1:14" s="33" customFormat="1" x14ac:dyDescent="0.3">
      <c r="A421" s="35"/>
      <c r="B421" s="35"/>
      <c r="C421" s="35"/>
      <c r="D421" s="35"/>
      <c r="E421" s="35"/>
      <c r="F421" s="35"/>
      <c r="G421" s="32"/>
      <c r="H421" s="35"/>
      <c r="I421" s="35"/>
      <c r="J421" s="35"/>
      <c r="K421" s="35"/>
      <c r="L421" s="35"/>
      <c r="M421" s="35"/>
      <c r="N421" s="32"/>
    </row>
    <row r="422" spans="1:14" s="33" customFormat="1" x14ac:dyDescent="0.3">
      <c r="A422" s="35"/>
      <c r="B422" s="35"/>
      <c r="C422" s="35"/>
      <c r="D422" s="35"/>
      <c r="E422" s="35"/>
      <c r="F422" s="35"/>
      <c r="G422" s="32"/>
      <c r="H422" s="35"/>
      <c r="I422" s="35"/>
      <c r="J422" s="35"/>
      <c r="K422" s="35"/>
      <c r="L422" s="35"/>
      <c r="M422" s="35"/>
      <c r="N422" s="32"/>
    </row>
    <row r="423" spans="1:14" s="33" customFormat="1" x14ac:dyDescent="0.3">
      <c r="A423" s="35"/>
      <c r="B423" s="35"/>
      <c r="C423" s="35"/>
      <c r="D423" s="35"/>
      <c r="E423" s="35"/>
      <c r="F423" s="35"/>
      <c r="G423" s="32"/>
      <c r="H423" s="35"/>
      <c r="I423" s="35"/>
      <c r="J423" s="35"/>
      <c r="K423" s="35"/>
      <c r="L423" s="35"/>
      <c r="M423" s="35"/>
      <c r="N423" s="32"/>
    </row>
    <row r="424" spans="1:14" s="33" customFormat="1" x14ac:dyDescent="0.3">
      <c r="A424" s="35"/>
      <c r="B424" s="35"/>
      <c r="C424" s="35"/>
      <c r="D424" s="35"/>
      <c r="E424" s="35"/>
      <c r="F424" s="35"/>
      <c r="G424" s="32"/>
      <c r="H424" s="35"/>
      <c r="I424" s="35"/>
      <c r="J424" s="35"/>
      <c r="K424" s="35"/>
      <c r="L424" s="35"/>
      <c r="M424" s="35"/>
      <c r="N424" s="32"/>
    </row>
    <row r="425" spans="1:14" s="33" customFormat="1" x14ac:dyDescent="0.3">
      <c r="A425" s="35"/>
      <c r="B425" s="35"/>
      <c r="C425" s="35"/>
      <c r="D425" s="35"/>
      <c r="E425" s="35"/>
      <c r="F425" s="35"/>
      <c r="G425" s="32"/>
      <c r="H425" s="35"/>
      <c r="I425" s="35"/>
      <c r="J425" s="35"/>
      <c r="K425" s="35"/>
      <c r="L425" s="35"/>
      <c r="M425" s="35"/>
      <c r="N425" s="32"/>
    </row>
    <row r="426" spans="1:14" s="33" customFormat="1" x14ac:dyDescent="0.3">
      <c r="A426" s="35"/>
      <c r="B426" s="35"/>
      <c r="C426" s="35"/>
      <c r="D426" s="35"/>
      <c r="E426" s="35"/>
      <c r="F426" s="35"/>
      <c r="G426" s="32"/>
      <c r="H426" s="35"/>
      <c r="I426" s="35"/>
      <c r="J426" s="35"/>
      <c r="K426" s="35"/>
      <c r="L426" s="35"/>
      <c r="M426" s="35"/>
      <c r="N426" s="32"/>
    </row>
    <row r="427" spans="1:14" s="33" customFormat="1" x14ac:dyDescent="0.3">
      <c r="A427" s="35"/>
      <c r="B427" s="35"/>
      <c r="C427" s="35"/>
      <c r="D427" s="35"/>
      <c r="E427" s="35"/>
      <c r="F427" s="35"/>
      <c r="G427" s="32"/>
      <c r="H427" s="35"/>
      <c r="I427" s="35"/>
      <c r="J427" s="35"/>
      <c r="K427" s="35"/>
      <c r="L427" s="35"/>
      <c r="M427" s="35"/>
      <c r="N427" s="32"/>
    </row>
    <row r="428" spans="1:14" s="33" customFormat="1" x14ac:dyDescent="0.3">
      <c r="A428" s="35"/>
      <c r="B428" s="35"/>
      <c r="C428" s="35"/>
      <c r="D428" s="35"/>
      <c r="E428" s="35"/>
      <c r="F428" s="35"/>
      <c r="G428" s="32"/>
      <c r="H428" s="35"/>
      <c r="I428" s="35"/>
      <c r="J428" s="35"/>
      <c r="K428" s="35"/>
      <c r="L428" s="35"/>
      <c r="M428" s="35"/>
      <c r="N428" s="32"/>
    </row>
    <row r="429" spans="1:14" s="33" customFormat="1" x14ac:dyDescent="0.3">
      <c r="A429" s="35"/>
      <c r="B429" s="35"/>
      <c r="C429" s="35"/>
      <c r="D429" s="35"/>
      <c r="E429" s="35"/>
      <c r="F429" s="35"/>
      <c r="G429" s="32"/>
      <c r="H429" s="35"/>
      <c r="I429" s="35"/>
      <c r="J429" s="35"/>
      <c r="K429" s="35"/>
      <c r="L429" s="35"/>
      <c r="M429" s="35"/>
      <c r="N429" s="32"/>
    </row>
    <row r="430" spans="1:14" s="33" customFormat="1" x14ac:dyDescent="0.3">
      <c r="A430" s="35"/>
      <c r="B430" s="35"/>
      <c r="C430" s="35"/>
      <c r="D430" s="35"/>
      <c r="E430" s="35"/>
      <c r="F430" s="35"/>
      <c r="G430" s="32"/>
      <c r="H430" s="35"/>
      <c r="I430" s="35"/>
      <c r="J430" s="35"/>
      <c r="K430" s="35"/>
      <c r="L430" s="35"/>
      <c r="M430" s="35"/>
      <c r="N430" s="32"/>
    </row>
    <row r="431" spans="1:14" s="33" customFormat="1" x14ac:dyDescent="0.3">
      <c r="A431" s="35"/>
      <c r="B431" s="35"/>
      <c r="C431" s="35"/>
      <c r="D431" s="35"/>
      <c r="E431" s="35"/>
      <c r="F431" s="35"/>
      <c r="G431" s="32"/>
      <c r="H431" s="35"/>
      <c r="I431" s="35"/>
      <c r="J431" s="35"/>
      <c r="K431" s="35"/>
      <c r="L431" s="35"/>
      <c r="M431" s="35"/>
      <c r="N431" s="32"/>
    </row>
    <row r="432" spans="1:14" s="33" customFormat="1" x14ac:dyDescent="0.3">
      <c r="A432" s="35"/>
      <c r="B432" s="35"/>
      <c r="C432" s="35"/>
      <c r="D432" s="35"/>
      <c r="E432" s="35"/>
      <c r="F432" s="35"/>
      <c r="G432" s="32"/>
      <c r="H432" s="35"/>
      <c r="I432" s="35"/>
      <c r="J432" s="35"/>
      <c r="K432" s="35"/>
      <c r="L432" s="35"/>
      <c r="M432" s="35"/>
      <c r="N432" s="32"/>
    </row>
    <row r="433" spans="1:14" s="33" customFormat="1" x14ac:dyDescent="0.3">
      <c r="A433" s="35"/>
      <c r="B433" s="35"/>
      <c r="C433" s="35"/>
      <c r="D433" s="35"/>
      <c r="E433" s="35"/>
      <c r="F433" s="35"/>
      <c r="G433" s="32"/>
      <c r="H433" s="35"/>
      <c r="I433" s="35"/>
      <c r="J433" s="35"/>
      <c r="K433" s="35"/>
      <c r="L433" s="35"/>
      <c r="M433" s="35"/>
      <c r="N433" s="32"/>
    </row>
    <row r="434" spans="1:14" s="33" customFormat="1" x14ac:dyDescent="0.3">
      <c r="A434" s="35"/>
      <c r="B434" s="35"/>
      <c r="C434" s="35"/>
      <c r="D434" s="35"/>
      <c r="E434" s="35"/>
      <c r="F434" s="35"/>
      <c r="G434" s="32"/>
      <c r="H434" s="35"/>
      <c r="I434" s="35"/>
      <c r="J434" s="35"/>
      <c r="K434" s="35"/>
      <c r="L434" s="35"/>
      <c r="M434" s="35"/>
      <c r="N434" s="32"/>
    </row>
    <row r="435" spans="1:14" s="33" customFormat="1" x14ac:dyDescent="0.3">
      <c r="A435" s="35"/>
      <c r="B435" s="35"/>
      <c r="C435" s="35"/>
      <c r="D435" s="35"/>
      <c r="E435" s="35"/>
      <c r="F435" s="35"/>
      <c r="G435" s="32"/>
      <c r="H435" s="35"/>
      <c r="I435" s="35"/>
      <c r="J435" s="35"/>
      <c r="K435" s="35"/>
      <c r="L435" s="35"/>
      <c r="M435" s="35"/>
      <c r="N435" s="32"/>
    </row>
    <row r="436" spans="1:14" s="33" customFormat="1" x14ac:dyDescent="0.3">
      <c r="A436" s="35"/>
      <c r="B436" s="35"/>
      <c r="C436" s="35"/>
      <c r="D436" s="35"/>
      <c r="E436" s="35"/>
      <c r="F436" s="35"/>
      <c r="G436" s="32"/>
      <c r="H436" s="35"/>
      <c r="I436" s="35"/>
      <c r="J436" s="35"/>
      <c r="K436" s="35"/>
      <c r="L436" s="35"/>
      <c r="M436" s="35"/>
      <c r="N436" s="32"/>
    </row>
    <row r="437" spans="1:14" s="33" customFormat="1" x14ac:dyDescent="0.3">
      <c r="A437" s="35"/>
      <c r="B437" s="35"/>
      <c r="C437" s="35"/>
      <c r="D437" s="35"/>
      <c r="E437" s="35"/>
      <c r="F437" s="35"/>
      <c r="G437" s="32"/>
      <c r="H437" s="35"/>
      <c r="I437" s="35"/>
      <c r="J437" s="35"/>
      <c r="K437" s="35"/>
      <c r="L437" s="35"/>
      <c r="M437" s="35"/>
      <c r="N437" s="32"/>
    </row>
    <row r="438" spans="1:14" s="33" customFormat="1" x14ac:dyDescent="0.3">
      <c r="A438" s="35"/>
      <c r="B438" s="35"/>
      <c r="C438" s="35"/>
      <c r="D438" s="35"/>
      <c r="E438" s="35"/>
      <c r="F438" s="35"/>
      <c r="G438" s="32"/>
      <c r="H438" s="35"/>
      <c r="I438" s="35"/>
      <c r="J438" s="35"/>
      <c r="K438" s="35"/>
      <c r="L438" s="35"/>
      <c r="M438" s="35"/>
      <c r="N438" s="32"/>
    </row>
    <row r="439" spans="1:14" s="33" customFormat="1" x14ac:dyDescent="0.3">
      <c r="A439" s="35"/>
      <c r="B439" s="35"/>
      <c r="C439" s="35"/>
      <c r="D439" s="35"/>
      <c r="E439" s="35"/>
      <c r="F439" s="35"/>
      <c r="G439" s="32"/>
      <c r="H439" s="35"/>
      <c r="I439" s="35"/>
      <c r="J439" s="35"/>
      <c r="K439" s="35"/>
      <c r="L439" s="35"/>
      <c r="M439" s="35"/>
      <c r="N439" s="32"/>
    </row>
    <row r="440" spans="1:14" s="33" customFormat="1" x14ac:dyDescent="0.3">
      <c r="A440" s="35"/>
      <c r="B440" s="35"/>
      <c r="C440" s="35"/>
      <c r="D440" s="35"/>
      <c r="E440" s="35"/>
      <c r="F440" s="35"/>
      <c r="G440" s="32"/>
      <c r="H440" s="35"/>
      <c r="I440" s="35"/>
      <c r="J440" s="35"/>
      <c r="K440" s="35"/>
      <c r="L440" s="35"/>
      <c r="M440" s="35"/>
      <c r="N440" s="32"/>
    </row>
    <row r="441" spans="1:14" s="33" customFormat="1" x14ac:dyDescent="0.3">
      <c r="A441" s="35"/>
      <c r="B441" s="35"/>
      <c r="C441" s="35"/>
      <c r="D441" s="35"/>
      <c r="E441" s="35"/>
      <c r="F441" s="35"/>
      <c r="G441" s="32"/>
      <c r="H441" s="35"/>
      <c r="I441" s="35"/>
      <c r="J441" s="35"/>
      <c r="K441" s="35"/>
      <c r="L441" s="35"/>
      <c r="M441" s="35"/>
      <c r="N441" s="32"/>
    </row>
    <row r="442" spans="1:14" s="33" customFormat="1" x14ac:dyDescent="0.3">
      <c r="A442" s="35"/>
      <c r="B442" s="35"/>
      <c r="C442" s="35"/>
      <c r="D442" s="35"/>
      <c r="E442" s="35"/>
      <c r="F442" s="35"/>
      <c r="G442" s="32"/>
      <c r="H442" s="35"/>
      <c r="I442" s="35"/>
      <c r="J442" s="35"/>
      <c r="K442" s="35"/>
      <c r="L442" s="35"/>
      <c r="M442" s="35"/>
      <c r="N442" s="32"/>
    </row>
    <row r="443" spans="1:14" s="33" customFormat="1" x14ac:dyDescent="0.3">
      <c r="A443" s="35"/>
      <c r="B443" s="35"/>
      <c r="C443" s="35"/>
      <c r="D443" s="35"/>
      <c r="E443" s="35"/>
      <c r="F443" s="35"/>
      <c r="G443" s="32"/>
      <c r="H443" s="35"/>
      <c r="I443" s="35"/>
      <c r="J443" s="35"/>
      <c r="K443" s="35"/>
      <c r="L443" s="35"/>
      <c r="M443" s="35"/>
      <c r="N443" s="32"/>
    </row>
    <row r="444" spans="1:14" s="33" customFormat="1" x14ac:dyDescent="0.3">
      <c r="A444" s="35"/>
      <c r="B444" s="35"/>
      <c r="C444" s="35"/>
      <c r="D444" s="35"/>
      <c r="E444" s="35"/>
      <c r="F444" s="35"/>
      <c r="G444" s="32"/>
      <c r="H444" s="35"/>
      <c r="I444" s="35"/>
      <c r="J444" s="35"/>
      <c r="K444" s="35"/>
      <c r="L444" s="35"/>
      <c r="M444" s="35"/>
      <c r="N444" s="32"/>
    </row>
    <row r="445" spans="1:14" s="33" customFormat="1" x14ac:dyDescent="0.3">
      <c r="A445" s="35"/>
      <c r="B445" s="35"/>
      <c r="C445" s="35"/>
      <c r="D445" s="35"/>
      <c r="E445" s="35"/>
      <c r="F445" s="35"/>
      <c r="G445" s="32"/>
      <c r="H445" s="35"/>
      <c r="I445" s="35"/>
      <c r="J445" s="35"/>
      <c r="K445" s="35"/>
      <c r="L445" s="35"/>
      <c r="M445" s="35"/>
      <c r="N445" s="32"/>
    </row>
    <row r="446" spans="1:14" s="33" customFormat="1" x14ac:dyDescent="0.3">
      <c r="A446" s="35"/>
      <c r="B446" s="35"/>
      <c r="C446" s="35"/>
      <c r="D446" s="35"/>
      <c r="E446" s="35"/>
      <c r="F446" s="35"/>
      <c r="G446" s="32"/>
      <c r="H446" s="35"/>
      <c r="I446" s="35"/>
      <c r="J446" s="35"/>
      <c r="K446" s="35"/>
      <c r="L446" s="35"/>
      <c r="M446" s="35"/>
      <c r="N446" s="32"/>
    </row>
    <row r="447" spans="1:14" s="33" customFormat="1" x14ac:dyDescent="0.3">
      <c r="A447" s="35"/>
      <c r="B447" s="35"/>
      <c r="C447" s="35"/>
      <c r="D447" s="35"/>
      <c r="E447" s="35"/>
      <c r="F447" s="35"/>
      <c r="G447" s="32"/>
      <c r="H447" s="35"/>
      <c r="I447" s="35"/>
      <c r="J447" s="35"/>
      <c r="K447" s="35"/>
      <c r="L447" s="35"/>
      <c r="M447" s="35"/>
      <c r="N447" s="32"/>
    </row>
    <row r="448" spans="1:14" s="33" customFormat="1" x14ac:dyDescent="0.3">
      <c r="A448" s="35"/>
      <c r="B448" s="35"/>
      <c r="C448" s="35"/>
      <c r="D448" s="35"/>
      <c r="E448" s="35"/>
      <c r="F448" s="35"/>
      <c r="G448" s="32"/>
      <c r="H448" s="35"/>
      <c r="I448" s="35"/>
      <c r="J448" s="35"/>
      <c r="K448" s="35"/>
      <c r="L448" s="35"/>
      <c r="M448" s="35"/>
      <c r="N448" s="32"/>
    </row>
    <row r="449" spans="1:14" s="33" customFormat="1" x14ac:dyDescent="0.3">
      <c r="A449" s="35"/>
      <c r="B449" s="35"/>
      <c r="C449" s="35"/>
      <c r="D449" s="35"/>
      <c r="E449" s="35"/>
      <c r="F449" s="35"/>
      <c r="G449" s="32"/>
      <c r="H449" s="35"/>
      <c r="I449" s="35"/>
      <c r="J449" s="35"/>
      <c r="K449" s="35"/>
      <c r="L449" s="35"/>
      <c r="M449" s="35"/>
      <c r="N449" s="32"/>
    </row>
    <row r="450" spans="1:14" s="33" customFormat="1" x14ac:dyDescent="0.3">
      <c r="A450" s="35"/>
      <c r="B450" s="35"/>
      <c r="C450" s="35"/>
      <c r="D450" s="35"/>
      <c r="E450" s="35"/>
      <c r="F450" s="35"/>
      <c r="G450" s="32"/>
      <c r="H450" s="35"/>
      <c r="I450" s="35"/>
      <c r="J450" s="35"/>
      <c r="K450" s="35"/>
      <c r="L450" s="35"/>
      <c r="M450" s="35"/>
      <c r="N450" s="32"/>
    </row>
    <row r="451" spans="1:14" s="33" customFormat="1" x14ac:dyDescent="0.3">
      <c r="A451" s="35"/>
      <c r="B451" s="35"/>
      <c r="C451" s="35"/>
      <c r="D451" s="35"/>
      <c r="E451" s="35"/>
      <c r="F451" s="35"/>
      <c r="G451" s="32"/>
      <c r="H451" s="35"/>
      <c r="I451" s="35"/>
      <c r="J451" s="35"/>
      <c r="K451" s="35"/>
      <c r="L451" s="35"/>
      <c r="M451" s="35"/>
      <c r="N451" s="32"/>
    </row>
    <row r="452" spans="1:14" s="33" customFormat="1" x14ac:dyDescent="0.3">
      <c r="A452" s="35"/>
      <c r="B452" s="35"/>
      <c r="C452" s="35"/>
      <c r="D452" s="35"/>
      <c r="E452" s="35"/>
      <c r="F452" s="35"/>
      <c r="G452" s="32"/>
      <c r="H452" s="35"/>
      <c r="I452" s="35"/>
      <c r="J452" s="35"/>
      <c r="K452" s="35"/>
      <c r="L452" s="35"/>
      <c r="M452" s="35"/>
      <c r="N452" s="32"/>
    </row>
    <row r="453" spans="1:14" s="33" customFormat="1" x14ac:dyDescent="0.3">
      <c r="A453" s="35"/>
      <c r="B453" s="35"/>
      <c r="C453" s="35"/>
      <c r="D453" s="35"/>
      <c r="E453" s="35"/>
      <c r="F453" s="35"/>
      <c r="G453" s="32"/>
      <c r="H453" s="35"/>
      <c r="I453" s="35"/>
      <c r="J453" s="35"/>
      <c r="K453" s="35"/>
      <c r="L453" s="35"/>
      <c r="M453" s="35"/>
      <c r="N453" s="32"/>
    </row>
    <row r="454" spans="1:14" s="33" customFormat="1" x14ac:dyDescent="0.3">
      <c r="A454" s="35"/>
      <c r="B454" s="35"/>
      <c r="C454" s="35"/>
      <c r="D454" s="35"/>
      <c r="E454" s="35"/>
      <c r="F454" s="35"/>
      <c r="G454" s="32"/>
      <c r="H454" s="35"/>
      <c r="I454" s="35"/>
      <c r="J454" s="35"/>
      <c r="K454" s="35"/>
      <c r="L454" s="35"/>
      <c r="M454" s="35"/>
      <c r="N454" s="32"/>
    </row>
    <row r="455" spans="1:14" s="33" customFormat="1" x14ac:dyDescent="0.3">
      <c r="A455" s="35"/>
      <c r="B455" s="35"/>
      <c r="C455" s="35"/>
      <c r="D455" s="35"/>
      <c r="E455" s="35"/>
      <c r="F455" s="35"/>
      <c r="G455" s="32"/>
      <c r="H455" s="35"/>
      <c r="I455" s="35"/>
      <c r="J455" s="35"/>
      <c r="K455" s="35"/>
      <c r="L455" s="35"/>
      <c r="M455" s="35"/>
      <c r="N455" s="32"/>
    </row>
    <row r="456" spans="1:14" s="33" customFormat="1" x14ac:dyDescent="0.3">
      <c r="A456" s="35"/>
      <c r="B456" s="35"/>
      <c r="C456" s="35"/>
      <c r="D456" s="35"/>
      <c r="E456" s="35"/>
      <c r="F456" s="35"/>
      <c r="G456" s="32"/>
      <c r="H456" s="35"/>
      <c r="I456" s="35"/>
      <c r="J456" s="35"/>
      <c r="K456" s="35"/>
      <c r="L456" s="35"/>
      <c r="M456" s="35"/>
      <c r="N456" s="32"/>
    </row>
    <row r="457" spans="1:14" s="33" customFormat="1" x14ac:dyDescent="0.3">
      <c r="A457" s="35"/>
      <c r="B457" s="35"/>
      <c r="C457" s="35"/>
      <c r="D457" s="35"/>
      <c r="E457" s="35"/>
      <c r="F457" s="35"/>
      <c r="G457" s="32"/>
      <c r="H457" s="35"/>
      <c r="I457" s="35"/>
      <c r="J457" s="35"/>
      <c r="K457" s="35"/>
      <c r="L457" s="35"/>
      <c r="M457" s="35"/>
      <c r="N457" s="32"/>
    </row>
    <row r="458" spans="1:14" s="33" customFormat="1" x14ac:dyDescent="0.3">
      <c r="A458" s="35"/>
      <c r="B458" s="35"/>
      <c r="C458" s="35"/>
      <c r="D458" s="35"/>
      <c r="E458" s="35"/>
      <c r="F458" s="35"/>
      <c r="G458" s="32"/>
      <c r="H458" s="35"/>
      <c r="I458" s="35"/>
      <c r="J458" s="35"/>
      <c r="K458" s="35"/>
      <c r="L458" s="35"/>
      <c r="M458" s="35"/>
      <c r="N458" s="32"/>
    </row>
    <row r="459" spans="1:14" s="33" customFormat="1" x14ac:dyDescent="0.3">
      <c r="A459" s="35"/>
      <c r="B459" s="35"/>
      <c r="C459" s="35"/>
      <c r="D459" s="35"/>
      <c r="E459" s="35"/>
      <c r="F459" s="35"/>
      <c r="G459" s="32"/>
      <c r="H459" s="35"/>
      <c r="I459" s="35"/>
      <c r="J459" s="35"/>
      <c r="K459" s="35"/>
      <c r="L459" s="35"/>
      <c r="M459" s="35"/>
      <c r="N459" s="32"/>
    </row>
    <row r="460" spans="1:14" s="33" customFormat="1" x14ac:dyDescent="0.3">
      <c r="A460" s="35"/>
      <c r="B460" s="35"/>
      <c r="C460" s="35"/>
      <c r="D460" s="35"/>
      <c r="E460" s="35"/>
      <c r="F460" s="35"/>
      <c r="G460" s="32"/>
      <c r="H460" s="35"/>
      <c r="I460" s="35"/>
      <c r="J460" s="35"/>
      <c r="K460" s="35"/>
      <c r="L460" s="35"/>
      <c r="M460" s="35"/>
      <c r="N460" s="32"/>
    </row>
    <row r="461" spans="1:14" s="33" customFormat="1" x14ac:dyDescent="0.3">
      <c r="A461" s="35"/>
      <c r="B461" s="35"/>
      <c r="C461" s="35"/>
      <c r="D461" s="35"/>
      <c r="E461" s="35"/>
      <c r="F461" s="35"/>
      <c r="G461" s="32"/>
      <c r="H461" s="35"/>
      <c r="I461" s="35"/>
      <c r="J461" s="35"/>
      <c r="K461" s="35"/>
      <c r="L461" s="35"/>
      <c r="M461" s="35"/>
      <c r="N461" s="32"/>
    </row>
    <row r="462" spans="1:14" s="33" customFormat="1" x14ac:dyDescent="0.3">
      <c r="A462" s="35"/>
      <c r="B462" s="35"/>
      <c r="C462" s="35"/>
      <c r="D462" s="35"/>
      <c r="E462" s="35"/>
      <c r="F462" s="35"/>
      <c r="G462" s="32"/>
      <c r="H462" s="35"/>
      <c r="I462" s="35"/>
      <c r="J462" s="35"/>
      <c r="K462" s="35"/>
      <c r="L462" s="35"/>
      <c r="M462" s="35"/>
      <c r="N462" s="32"/>
    </row>
    <row r="463" spans="1:14" s="33" customFormat="1" x14ac:dyDescent="0.3">
      <c r="A463" s="35"/>
      <c r="B463" s="35"/>
      <c r="C463" s="35"/>
      <c r="D463" s="35"/>
      <c r="E463" s="35"/>
      <c r="F463" s="35"/>
      <c r="G463" s="32"/>
      <c r="H463" s="35"/>
      <c r="I463" s="35"/>
      <c r="J463" s="35"/>
      <c r="K463" s="35"/>
      <c r="L463" s="35"/>
      <c r="M463" s="35"/>
      <c r="N463" s="32"/>
    </row>
    <row r="464" spans="1:14" s="33" customFormat="1" x14ac:dyDescent="0.3">
      <c r="A464" s="35"/>
      <c r="B464" s="35"/>
      <c r="C464" s="35"/>
      <c r="D464" s="35"/>
      <c r="E464" s="35"/>
      <c r="F464" s="35"/>
      <c r="G464" s="32"/>
      <c r="H464" s="35"/>
      <c r="I464" s="35"/>
      <c r="J464" s="35"/>
      <c r="K464" s="35"/>
      <c r="L464" s="35"/>
      <c r="M464" s="35"/>
      <c r="N464" s="32"/>
    </row>
    <row r="465" spans="1:14" s="33" customFormat="1" x14ac:dyDescent="0.3">
      <c r="A465" s="35"/>
      <c r="B465" s="35"/>
      <c r="C465" s="35"/>
      <c r="D465" s="35"/>
      <c r="E465" s="35"/>
      <c r="F465" s="35"/>
      <c r="G465" s="32"/>
      <c r="H465" s="35"/>
      <c r="I465" s="35"/>
      <c r="J465" s="35"/>
      <c r="K465" s="35"/>
      <c r="L465" s="35"/>
      <c r="M465" s="35"/>
      <c r="N465" s="32"/>
    </row>
    <row r="466" spans="1:14" s="33" customFormat="1" x14ac:dyDescent="0.3">
      <c r="A466" s="35"/>
      <c r="B466" s="35"/>
      <c r="C466" s="35"/>
      <c r="D466" s="35"/>
      <c r="E466" s="35"/>
      <c r="F466" s="35"/>
      <c r="G466" s="32"/>
      <c r="H466" s="35"/>
      <c r="I466" s="35"/>
      <c r="J466" s="35"/>
      <c r="K466" s="35"/>
      <c r="L466" s="35"/>
      <c r="M466" s="35"/>
      <c r="N466" s="32"/>
    </row>
    <row r="467" spans="1:14" s="33" customFormat="1" x14ac:dyDescent="0.3">
      <c r="A467" s="35"/>
      <c r="B467" s="35"/>
      <c r="C467" s="35"/>
      <c r="D467" s="35"/>
      <c r="E467" s="35"/>
      <c r="F467" s="35"/>
      <c r="G467" s="32"/>
      <c r="H467" s="35"/>
      <c r="I467" s="35"/>
      <c r="J467" s="35"/>
      <c r="K467" s="35"/>
      <c r="L467" s="35"/>
      <c r="M467" s="35"/>
      <c r="N467" s="32"/>
    </row>
    <row r="468" spans="1:14" s="33" customFormat="1" x14ac:dyDescent="0.3">
      <c r="A468" s="35"/>
      <c r="B468" s="35"/>
      <c r="C468" s="35"/>
      <c r="D468" s="35"/>
      <c r="E468" s="35"/>
      <c r="F468" s="35"/>
      <c r="G468" s="32"/>
      <c r="H468" s="35"/>
      <c r="I468" s="35"/>
      <c r="J468" s="35"/>
      <c r="K468" s="35"/>
      <c r="L468" s="35"/>
      <c r="M468" s="35"/>
      <c r="N468" s="32"/>
    </row>
    <row r="469" spans="1:14" s="33" customFormat="1" x14ac:dyDescent="0.3">
      <c r="A469" s="35"/>
      <c r="B469" s="35"/>
      <c r="C469" s="35"/>
      <c r="D469" s="35"/>
      <c r="E469" s="35"/>
      <c r="F469" s="35"/>
      <c r="G469" s="32"/>
      <c r="H469" s="35"/>
      <c r="I469" s="35"/>
      <c r="J469" s="35"/>
      <c r="K469" s="35"/>
      <c r="L469" s="35"/>
      <c r="M469" s="35"/>
      <c r="N469" s="32"/>
    </row>
    <row r="470" spans="1:14" s="33" customFormat="1" x14ac:dyDescent="0.3">
      <c r="A470" s="35"/>
      <c r="B470" s="35"/>
      <c r="C470" s="35"/>
      <c r="D470" s="35"/>
      <c r="E470" s="35"/>
      <c r="F470" s="35"/>
      <c r="G470" s="32"/>
      <c r="H470" s="35"/>
      <c r="I470" s="35"/>
      <c r="J470" s="35"/>
      <c r="K470" s="35"/>
      <c r="L470" s="35"/>
      <c r="M470" s="35"/>
      <c r="N470" s="32"/>
    </row>
    <row r="471" spans="1:14" s="33" customFormat="1" x14ac:dyDescent="0.3">
      <c r="A471" s="35"/>
      <c r="B471" s="35"/>
      <c r="C471" s="35"/>
      <c r="D471" s="35"/>
      <c r="E471" s="35"/>
      <c r="F471" s="35"/>
      <c r="G471" s="32"/>
      <c r="H471" s="35"/>
      <c r="I471" s="35"/>
      <c r="J471" s="35"/>
      <c r="K471" s="35"/>
      <c r="L471" s="35"/>
      <c r="M471" s="35"/>
      <c r="N471" s="32"/>
    </row>
    <row r="472" spans="1:14" s="33" customFormat="1" x14ac:dyDescent="0.3">
      <c r="A472" s="35"/>
      <c r="B472" s="35"/>
      <c r="C472" s="35"/>
      <c r="D472" s="35"/>
      <c r="E472" s="35"/>
      <c r="F472" s="35"/>
      <c r="G472" s="32"/>
      <c r="H472" s="35"/>
      <c r="I472" s="35"/>
      <c r="J472" s="35"/>
      <c r="K472" s="35"/>
      <c r="L472" s="35"/>
      <c r="M472" s="35"/>
      <c r="N472" s="32"/>
    </row>
    <row r="473" spans="1:14" s="33" customFormat="1" x14ac:dyDescent="0.3">
      <c r="A473" s="35"/>
      <c r="B473" s="35"/>
      <c r="C473" s="35"/>
      <c r="D473" s="35"/>
      <c r="E473" s="35"/>
      <c r="F473" s="35"/>
      <c r="G473" s="32"/>
      <c r="H473" s="35"/>
      <c r="I473" s="35"/>
      <c r="J473" s="35"/>
      <c r="K473" s="35"/>
      <c r="L473" s="35"/>
      <c r="M473" s="35"/>
      <c r="N473" s="32"/>
    </row>
    <row r="474" spans="1:14" s="33" customFormat="1" x14ac:dyDescent="0.3">
      <c r="A474" s="35"/>
      <c r="B474" s="35"/>
      <c r="C474" s="35"/>
      <c r="D474" s="35"/>
      <c r="E474" s="35"/>
      <c r="F474" s="35"/>
      <c r="G474" s="32"/>
      <c r="H474" s="35"/>
      <c r="I474" s="35"/>
      <c r="J474" s="35"/>
      <c r="K474" s="35"/>
      <c r="L474" s="35"/>
      <c r="M474" s="35"/>
      <c r="N474" s="32"/>
    </row>
    <row r="475" spans="1:14" s="33" customFormat="1" x14ac:dyDescent="0.3">
      <c r="A475" s="35"/>
      <c r="B475" s="35"/>
      <c r="C475" s="35"/>
      <c r="D475" s="35"/>
      <c r="E475" s="35"/>
      <c r="F475" s="35"/>
      <c r="G475" s="32"/>
      <c r="H475" s="35"/>
      <c r="I475" s="35"/>
      <c r="J475" s="35"/>
      <c r="K475" s="35"/>
      <c r="L475" s="35"/>
      <c r="M475" s="35"/>
      <c r="N475" s="32"/>
    </row>
    <row r="476" spans="1:14" s="33" customFormat="1" x14ac:dyDescent="0.3">
      <c r="A476" s="35"/>
      <c r="B476" s="35"/>
      <c r="C476" s="35"/>
      <c r="D476" s="35"/>
      <c r="E476" s="35"/>
      <c r="F476" s="35"/>
      <c r="G476" s="32"/>
      <c r="H476" s="35"/>
      <c r="I476" s="35"/>
      <c r="J476" s="35"/>
      <c r="K476" s="35"/>
      <c r="L476" s="35"/>
      <c r="M476" s="35"/>
      <c r="N476" s="32"/>
    </row>
    <row r="477" spans="1:14" s="33" customFormat="1" x14ac:dyDescent="0.3">
      <c r="A477" s="35"/>
      <c r="B477" s="35"/>
      <c r="C477" s="35"/>
      <c r="D477" s="35"/>
      <c r="E477" s="35"/>
      <c r="F477" s="35"/>
      <c r="G477" s="32"/>
      <c r="H477" s="35"/>
      <c r="I477" s="35"/>
      <c r="J477" s="35"/>
      <c r="K477" s="35"/>
      <c r="L477" s="35"/>
      <c r="M477" s="35"/>
      <c r="N477" s="32"/>
    </row>
    <row r="478" spans="1:14" s="33" customFormat="1" x14ac:dyDescent="0.3">
      <c r="A478" s="35"/>
      <c r="B478" s="35"/>
      <c r="C478" s="35"/>
      <c r="D478" s="35"/>
      <c r="E478" s="35"/>
      <c r="F478" s="35"/>
      <c r="G478" s="32"/>
      <c r="H478" s="35"/>
      <c r="I478" s="35"/>
      <c r="J478" s="35"/>
      <c r="K478" s="35"/>
      <c r="L478" s="35"/>
      <c r="M478" s="35"/>
      <c r="N478" s="32"/>
    </row>
    <row r="479" spans="1:14" s="33" customFormat="1" x14ac:dyDescent="0.3">
      <c r="A479" s="35"/>
      <c r="B479" s="35"/>
      <c r="C479" s="35"/>
      <c r="D479" s="35"/>
      <c r="E479" s="35"/>
      <c r="F479" s="35"/>
      <c r="G479" s="32"/>
      <c r="H479" s="35"/>
      <c r="I479" s="35"/>
      <c r="J479" s="35"/>
      <c r="K479" s="35"/>
      <c r="L479" s="35"/>
      <c r="M479" s="35"/>
      <c r="N479" s="32"/>
    </row>
    <row r="480" spans="1:14" s="33" customFormat="1" x14ac:dyDescent="0.3">
      <c r="A480" s="35"/>
      <c r="B480" s="35"/>
      <c r="C480" s="35"/>
      <c r="D480" s="35"/>
      <c r="E480" s="35"/>
      <c r="F480" s="35"/>
      <c r="G480" s="32"/>
      <c r="H480" s="35"/>
      <c r="I480" s="35"/>
      <c r="J480" s="35"/>
      <c r="K480" s="35"/>
      <c r="L480" s="35"/>
      <c r="M480" s="35"/>
      <c r="N480" s="32"/>
    </row>
    <row r="481" spans="1:14" s="33" customFormat="1" x14ac:dyDescent="0.3">
      <c r="A481" s="35"/>
      <c r="B481" s="35"/>
      <c r="C481" s="35"/>
      <c r="D481" s="35"/>
      <c r="E481" s="35"/>
      <c r="F481" s="35"/>
      <c r="G481" s="32"/>
      <c r="H481" s="35"/>
      <c r="I481" s="35"/>
      <c r="J481" s="35"/>
      <c r="K481" s="35"/>
      <c r="L481" s="35"/>
      <c r="M481" s="35"/>
      <c r="N481" s="32"/>
    </row>
    <row r="482" spans="1:14" s="33" customFormat="1" x14ac:dyDescent="0.3">
      <c r="A482" s="35"/>
      <c r="B482" s="35"/>
      <c r="C482" s="35"/>
      <c r="D482" s="35"/>
      <c r="E482" s="35"/>
      <c r="F482" s="35"/>
      <c r="G482" s="32"/>
      <c r="H482" s="35"/>
      <c r="I482" s="35"/>
      <c r="J482" s="35"/>
      <c r="K482" s="35"/>
      <c r="L482" s="35"/>
      <c r="M482" s="35"/>
      <c r="N482" s="32"/>
    </row>
    <row r="483" spans="1:14" s="33" customFormat="1" x14ac:dyDescent="0.3">
      <c r="A483" s="35"/>
      <c r="B483" s="35"/>
      <c r="C483" s="35"/>
      <c r="D483" s="35"/>
      <c r="E483" s="35"/>
      <c r="F483" s="35"/>
      <c r="G483" s="32"/>
      <c r="H483" s="35"/>
      <c r="I483" s="35"/>
      <c r="J483" s="35"/>
      <c r="K483" s="35"/>
      <c r="L483" s="35"/>
      <c r="M483" s="35"/>
      <c r="N483" s="32"/>
    </row>
    <row r="484" spans="1:14" s="33" customFormat="1" x14ac:dyDescent="0.3">
      <c r="A484" s="35"/>
      <c r="B484" s="35"/>
      <c r="C484" s="35"/>
      <c r="D484" s="35"/>
      <c r="E484" s="35"/>
      <c r="F484" s="35"/>
      <c r="G484" s="32"/>
      <c r="H484" s="35"/>
      <c r="I484" s="35"/>
      <c r="J484" s="35"/>
      <c r="K484" s="35"/>
      <c r="L484" s="35"/>
      <c r="M484" s="35"/>
      <c r="N484" s="32"/>
    </row>
    <row r="485" spans="1:14" s="33" customFormat="1" x14ac:dyDescent="0.3">
      <c r="A485" s="35"/>
      <c r="B485" s="35"/>
      <c r="C485" s="35"/>
      <c r="D485" s="35"/>
      <c r="E485" s="35"/>
      <c r="F485" s="35"/>
      <c r="G485" s="32"/>
      <c r="H485" s="35"/>
      <c r="I485" s="35"/>
      <c r="J485" s="35"/>
      <c r="K485" s="35"/>
      <c r="L485" s="35"/>
      <c r="M485" s="35"/>
      <c r="N485" s="32"/>
    </row>
    <row r="486" spans="1:14" s="33" customFormat="1" x14ac:dyDescent="0.3">
      <c r="A486" s="35"/>
      <c r="B486" s="35"/>
      <c r="C486" s="35"/>
      <c r="D486" s="35"/>
      <c r="E486" s="35"/>
      <c r="F486" s="35"/>
      <c r="G486" s="32"/>
      <c r="H486" s="35"/>
      <c r="I486" s="35"/>
      <c r="J486" s="35"/>
      <c r="K486" s="35"/>
      <c r="L486" s="35"/>
      <c r="M486" s="35"/>
      <c r="N486" s="32"/>
    </row>
    <row r="487" spans="1:14" s="33" customFormat="1" x14ac:dyDescent="0.3">
      <c r="A487" s="35"/>
      <c r="B487" s="35"/>
      <c r="C487" s="35"/>
      <c r="D487" s="35"/>
      <c r="E487" s="35"/>
      <c r="F487" s="35"/>
      <c r="G487" s="32"/>
      <c r="H487" s="35"/>
      <c r="I487" s="35"/>
      <c r="J487" s="35"/>
      <c r="K487" s="35"/>
      <c r="L487" s="35"/>
      <c r="M487" s="35"/>
      <c r="N487" s="32"/>
    </row>
    <row r="488" spans="1:14" s="33" customFormat="1" x14ac:dyDescent="0.3">
      <c r="A488" s="35"/>
      <c r="B488" s="35"/>
      <c r="C488" s="35"/>
      <c r="D488" s="35"/>
      <c r="E488" s="35"/>
      <c r="F488" s="35"/>
      <c r="G488" s="32"/>
      <c r="H488" s="35"/>
      <c r="I488" s="35"/>
      <c r="J488" s="35"/>
      <c r="K488" s="35"/>
      <c r="L488" s="35"/>
      <c r="M488" s="35"/>
      <c r="N488" s="32"/>
    </row>
    <row r="489" spans="1:14" s="33" customFormat="1" x14ac:dyDescent="0.3">
      <c r="A489" s="35"/>
      <c r="B489" s="35"/>
      <c r="C489" s="35"/>
      <c r="D489" s="35"/>
      <c r="E489" s="35"/>
      <c r="F489" s="35"/>
      <c r="G489" s="32"/>
      <c r="H489" s="35"/>
      <c r="I489" s="35"/>
      <c r="J489" s="35"/>
      <c r="K489" s="35"/>
      <c r="L489" s="35"/>
      <c r="M489" s="35"/>
      <c r="N489" s="32"/>
    </row>
    <row r="490" spans="1:14" s="33" customFormat="1" x14ac:dyDescent="0.3">
      <c r="A490" s="35"/>
      <c r="B490" s="35"/>
      <c r="C490" s="35"/>
      <c r="D490" s="35"/>
      <c r="E490" s="35"/>
      <c r="F490" s="35"/>
      <c r="G490" s="32"/>
      <c r="H490" s="35"/>
      <c r="I490" s="35"/>
      <c r="J490" s="35"/>
      <c r="K490" s="35"/>
      <c r="L490" s="35"/>
      <c r="M490" s="35"/>
      <c r="N490" s="32"/>
    </row>
    <row r="491" spans="1:14" s="33" customFormat="1" x14ac:dyDescent="0.3">
      <c r="A491" s="35"/>
      <c r="B491" s="35"/>
      <c r="C491" s="35"/>
      <c r="D491" s="35"/>
      <c r="E491" s="35"/>
      <c r="F491" s="35"/>
      <c r="G491" s="32"/>
      <c r="H491" s="35"/>
      <c r="I491" s="35"/>
      <c r="J491" s="35"/>
      <c r="K491" s="35"/>
      <c r="L491" s="35"/>
      <c r="M491" s="35"/>
      <c r="N491" s="32"/>
    </row>
    <row r="492" spans="1:14" s="33" customFormat="1" x14ac:dyDescent="0.3">
      <c r="A492" s="35"/>
      <c r="B492" s="35"/>
      <c r="C492" s="35"/>
      <c r="D492" s="35"/>
      <c r="E492" s="35"/>
      <c r="F492" s="35"/>
      <c r="G492" s="32"/>
      <c r="H492" s="35"/>
      <c r="I492" s="35"/>
      <c r="J492" s="35"/>
      <c r="K492" s="35"/>
      <c r="L492" s="35"/>
      <c r="M492" s="35"/>
      <c r="N492" s="32"/>
    </row>
    <row r="493" spans="1:14" s="33" customFormat="1" x14ac:dyDescent="0.3">
      <c r="A493" s="35"/>
      <c r="B493" s="35"/>
      <c r="C493" s="35"/>
      <c r="D493" s="35"/>
      <c r="E493" s="35"/>
      <c r="F493" s="35"/>
      <c r="G493" s="32"/>
      <c r="H493" s="35"/>
      <c r="I493" s="35"/>
      <c r="J493" s="35"/>
      <c r="K493" s="35"/>
      <c r="L493" s="35"/>
      <c r="M493" s="35"/>
      <c r="N493" s="32"/>
    </row>
    <row r="494" spans="1:14" s="33" customFormat="1" x14ac:dyDescent="0.3">
      <c r="A494" s="35"/>
      <c r="B494" s="35"/>
      <c r="C494" s="35"/>
      <c r="D494" s="35"/>
      <c r="E494" s="35"/>
      <c r="F494" s="35"/>
      <c r="G494" s="32"/>
      <c r="H494" s="35"/>
      <c r="I494" s="35"/>
      <c r="J494" s="35"/>
      <c r="K494" s="35"/>
      <c r="L494" s="35"/>
      <c r="M494" s="35"/>
      <c r="N494" s="32"/>
    </row>
    <row r="495" spans="1:14" s="33" customFormat="1" x14ac:dyDescent="0.3">
      <c r="A495" s="35"/>
      <c r="B495" s="35"/>
      <c r="C495" s="35"/>
      <c r="D495" s="35"/>
      <c r="E495" s="35"/>
      <c r="F495" s="35"/>
      <c r="G495" s="32"/>
      <c r="H495" s="35"/>
      <c r="I495" s="35"/>
      <c r="J495" s="35"/>
      <c r="K495" s="35"/>
      <c r="L495" s="35"/>
      <c r="M495" s="35"/>
      <c r="N495" s="32"/>
    </row>
    <row r="496" spans="1:14" s="33" customFormat="1" x14ac:dyDescent="0.3">
      <c r="A496" s="35"/>
      <c r="B496" s="35"/>
      <c r="C496" s="35"/>
      <c r="D496" s="35"/>
      <c r="E496" s="35"/>
      <c r="F496" s="35"/>
      <c r="G496" s="32"/>
      <c r="H496" s="35"/>
      <c r="I496" s="35"/>
      <c r="J496" s="35"/>
      <c r="K496" s="35"/>
      <c r="L496" s="35"/>
      <c r="M496" s="35"/>
      <c r="N496" s="32"/>
    </row>
    <row r="497" spans="1:14" s="33" customFormat="1" x14ac:dyDescent="0.3">
      <c r="A497" s="35"/>
      <c r="B497" s="35"/>
      <c r="C497" s="35"/>
      <c r="D497" s="35"/>
      <c r="E497" s="35"/>
      <c r="F497" s="35"/>
      <c r="G497" s="32"/>
      <c r="H497" s="35"/>
      <c r="I497" s="35"/>
      <c r="J497" s="35"/>
      <c r="K497" s="35"/>
      <c r="L497" s="35"/>
      <c r="M497" s="35"/>
      <c r="N497" s="32"/>
    </row>
    <row r="498" spans="1:14" s="33" customFormat="1" x14ac:dyDescent="0.3">
      <c r="A498" s="35"/>
      <c r="B498" s="35"/>
      <c r="C498" s="35"/>
      <c r="D498" s="35"/>
      <c r="E498" s="35"/>
      <c r="F498" s="35"/>
      <c r="G498" s="32"/>
      <c r="H498" s="35"/>
      <c r="I498" s="35"/>
      <c r="J498" s="35"/>
      <c r="K498" s="35"/>
      <c r="L498" s="35"/>
      <c r="M498" s="35"/>
      <c r="N498" s="32"/>
    </row>
    <row r="499" spans="1:14" s="33" customFormat="1" x14ac:dyDescent="0.3">
      <c r="A499" s="35"/>
      <c r="B499" s="35"/>
      <c r="C499" s="35"/>
      <c r="D499" s="35"/>
      <c r="E499" s="35"/>
      <c r="F499" s="35"/>
      <c r="G499" s="32"/>
      <c r="H499" s="35"/>
      <c r="I499" s="35"/>
      <c r="J499" s="35"/>
      <c r="K499" s="35"/>
      <c r="L499" s="35"/>
      <c r="M499" s="35"/>
      <c r="N499" s="32"/>
    </row>
    <row r="500" spans="1:14" s="33" customFormat="1" x14ac:dyDescent="0.3">
      <c r="A500" s="35"/>
      <c r="B500" s="35"/>
      <c r="C500" s="35"/>
      <c r="D500" s="35"/>
      <c r="E500" s="35"/>
      <c r="F500" s="35"/>
      <c r="G500" s="32"/>
      <c r="H500" s="35"/>
      <c r="I500" s="35"/>
      <c r="J500" s="35"/>
      <c r="K500" s="35"/>
      <c r="L500" s="35"/>
      <c r="M500" s="35"/>
      <c r="N500" s="32"/>
    </row>
    <row r="501" spans="1:14" s="33" customFormat="1" x14ac:dyDescent="0.3">
      <c r="A501" s="35"/>
      <c r="B501" s="35"/>
      <c r="C501" s="35"/>
      <c r="D501" s="35"/>
      <c r="E501" s="35"/>
      <c r="F501" s="35"/>
      <c r="G501" s="32"/>
      <c r="H501" s="35"/>
      <c r="I501" s="35"/>
      <c r="J501" s="35"/>
      <c r="K501" s="35"/>
      <c r="L501" s="35"/>
      <c r="M501" s="35"/>
      <c r="N501" s="32"/>
    </row>
    <row r="502" spans="1:14" s="33" customFormat="1" x14ac:dyDescent="0.3">
      <c r="A502" s="35"/>
      <c r="B502" s="35"/>
      <c r="C502" s="35"/>
      <c r="D502" s="35"/>
      <c r="E502" s="35"/>
      <c r="F502" s="35"/>
      <c r="G502" s="32"/>
      <c r="H502" s="35"/>
      <c r="I502" s="35"/>
      <c r="J502" s="35"/>
      <c r="K502" s="35"/>
      <c r="L502" s="35"/>
      <c r="M502" s="35"/>
      <c r="N502" s="32"/>
    </row>
    <row r="503" spans="1:14" s="33" customFormat="1" x14ac:dyDescent="0.3">
      <c r="A503" s="35"/>
      <c r="B503" s="35"/>
      <c r="C503" s="35"/>
      <c r="D503" s="35"/>
      <c r="E503" s="35"/>
      <c r="F503" s="35"/>
      <c r="G503" s="32"/>
      <c r="H503" s="35"/>
      <c r="I503" s="35"/>
      <c r="J503" s="35"/>
      <c r="K503" s="35"/>
      <c r="L503" s="35"/>
      <c r="M503" s="35"/>
      <c r="N503" s="32"/>
    </row>
    <row r="504" spans="1:14" s="33" customFormat="1" x14ac:dyDescent="0.3">
      <c r="A504" s="35"/>
      <c r="B504" s="35"/>
      <c r="C504" s="35"/>
      <c r="D504" s="35"/>
      <c r="E504" s="35"/>
      <c r="F504" s="35"/>
      <c r="G504" s="32"/>
      <c r="H504" s="35"/>
      <c r="I504" s="35"/>
      <c r="J504" s="35"/>
      <c r="K504" s="35"/>
      <c r="L504" s="35"/>
      <c r="M504" s="35"/>
      <c r="N504" s="32"/>
    </row>
    <row r="505" spans="1:14" s="33" customFormat="1" x14ac:dyDescent="0.3">
      <c r="A505" s="35"/>
      <c r="B505" s="35"/>
      <c r="C505" s="35"/>
      <c r="D505" s="35"/>
      <c r="E505" s="35"/>
      <c r="F505" s="35"/>
      <c r="G505" s="32"/>
      <c r="H505" s="35"/>
      <c r="I505" s="35"/>
      <c r="J505" s="35"/>
      <c r="K505" s="35"/>
      <c r="L505" s="35"/>
      <c r="M505" s="35"/>
      <c r="N505" s="32"/>
    </row>
    <row r="506" spans="1:14" s="33" customFormat="1" x14ac:dyDescent="0.3">
      <c r="A506" s="35"/>
      <c r="B506" s="35"/>
      <c r="C506" s="35"/>
      <c r="D506" s="35"/>
      <c r="E506" s="35"/>
      <c r="F506" s="35"/>
      <c r="G506" s="32"/>
      <c r="H506" s="35"/>
      <c r="I506" s="35"/>
      <c r="J506" s="35"/>
      <c r="K506" s="35"/>
      <c r="L506" s="35"/>
      <c r="M506" s="35"/>
      <c r="N506" s="32"/>
    </row>
    <row r="507" spans="1:14" s="33" customFormat="1" x14ac:dyDescent="0.3">
      <c r="A507" s="35"/>
      <c r="B507" s="35"/>
      <c r="C507" s="35"/>
      <c r="D507" s="35"/>
      <c r="E507" s="35"/>
      <c r="F507" s="35"/>
      <c r="G507" s="32"/>
      <c r="H507" s="35"/>
      <c r="I507" s="35"/>
      <c r="J507" s="35"/>
      <c r="K507" s="35"/>
      <c r="L507" s="35"/>
      <c r="M507" s="35"/>
      <c r="N507" s="32"/>
    </row>
    <row r="508" spans="1:14" s="33" customFormat="1" x14ac:dyDescent="0.3">
      <c r="A508" s="35"/>
      <c r="B508" s="35"/>
      <c r="C508" s="35"/>
      <c r="D508" s="35"/>
      <c r="E508" s="35"/>
      <c r="F508" s="35"/>
      <c r="G508" s="32"/>
      <c r="H508" s="35"/>
      <c r="I508" s="35"/>
      <c r="J508" s="35"/>
      <c r="K508" s="35"/>
      <c r="L508" s="35"/>
      <c r="M508" s="35"/>
      <c r="N508" s="32"/>
    </row>
    <row r="509" spans="1:14" s="33" customFormat="1" x14ac:dyDescent="0.3">
      <c r="A509" s="35"/>
      <c r="B509" s="35"/>
      <c r="C509" s="35"/>
      <c r="D509" s="35"/>
      <c r="E509" s="35"/>
      <c r="F509" s="35"/>
      <c r="G509" s="32"/>
      <c r="H509" s="35"/>
      <c r="I509" s="35"/>
      <c r="J509" s="35"/>
      <c r="K509" s="35"/>
      <c r="L509" s="35"/>
      <c r="M509" s="35"/>
      <c r="N509" s="32"/>
    </row>
    <row r="510" spans="1:14" s="33" customFormat="1" x14ac:dyDescent="0.3">
      <c r="A510" s="35"/>
      <c r="B510" s="35"/>
      <c r="C510" s="35"/>
      <c r="D510" s="35"/>
      <c r="E510" s="35"/>
      <c r="F510" s="35"/>
      <c r="G510" s="32"/>
      <c r="H510" s="35"/>
      <c r="I510" s="35"/>
      <c r="J510" s="35"/>
      <c r="K510" s="35"/>
      <c r="L510" s="35"/>
      <c r="M510" s="35"/>
      <c r="N510" s="32"/>
    </row>
    <row r="511" spans="1:14" s="33" customFormat="1" x14ac:dyDescent="0.3">
      <c r="A511" s="35"/>
      <c r="B511" s="35"/>
      <c r="C511" s="35"/>
      <c r="D511" s="35"/>
      <c r="E511" s="35"/>
      <c r="F511" s="35"/>
      <c r="G511" s="32"/>
      <c r="H511" s="35"/>
      <c r="I511" s="35"/>
      <c r="J511" s="35"/>
      <c r="K511" s="35"/>
      <c r="L511" s="35"/>
      <c r="M511" s="35"/>
      <c r="N511" s="32"/>
    </row>
    <row r="512" spans="1:14" s="33" customFormat="1" x14ac:dyDescent="0.3">
      <c r="A512" s="35"/>
      <c r="B512" s="35"/>
      <c r="C512" s="35"/>
      <c r="D512" s="35"/>
      <c r="E512" s="35"/>
      <c r="F512" s="35"/>
      <c r="G512" s="32"/>
      <c r="H512" s="35"/>
      <c r="I512" s="35"/>
      <c r="J512" s="35"/>
      <c r="K512" s="35"/>
      <c r="L512" s="35"/>
      <c r="M512" s="35"/>
      <c r="N512" s="32"/>
    </row>
    <row r="513" spans="1:14" s="33" customFormat="1" x14ac:dyDescent="0.3">
      <c r="A513" s="35"/>
      <c r="B513" s="35"/>
      <c r="C513" s="35"/>
      <c r="D513" s="35"/>
      <c r="E513" s="35"/>
      <c r="F513" s="35"/>
      <c r="G513" s="32"/>
      <c r="H513" s="35"/>
      <c r="I513" s="35"/>
      <c r="J513" s="35"/>
      <c r="K513" s="35"/>
      <c r="L513" s="35"/>
      <c r="M513" s="35"/>
      <c r="N513" s="32"/>
    </row>
    <row r="514" spans="1:14" s="33" customFormat="1" x14ac:dyDescent="0.3">
      <c r="A514" s="35"/>
      <c r="B514" s="35"/>
      <c r="C514" s="35"/>
      <c r="D514" s="35"/>
      <c r="E514" s="35"/>
      <c r="F514" s="35"/>
      <c r="G514" s="32"/>
      <c r="H514" s="35"/>
      <c r="I514" s="35"/>
      <c r="J514" s="35"/>
      <c r="K514" s="35"/>
      <c r="L514" s="35"/>
      <c r="M514" s="35"/>
      <c r="N514" s="32"/>
    </row>
    <row r="515" spans="1:14" s="33" customFormat="1" x14ac:dyDescent="0.3">
      <c r="A515" s="35"/>
      <c r="B515" s="35"/>
      <c r="C515" s="35"/>
      <c r="D515" s="35"/>
      <c r="E515" s="35"/>
      <c r="F515" s="35"/>
      <c r="G515" s="32"/>
      <c r="H515" s="35"/>
      <c r="I515" s="35"/>
      <c r="J515" s="35"/>
      <c r="K515" s="35"/>
      <c r="L515" s="35"/>
      <c r="M515" s="35"/>
      <c r="N515" s="32"/>
    </row>
    <row r="516" spans="1:14" s="33" customFormat="1" x14ac:dyDescent="0.3">
      <c r="A516" s="35"/>
      <c r="B516" s="35"/>
      <c r="C516" s="35"/>
      <c r="D516" s="35"/>
      <c r="E516" s="35"/>
      <c r="F516" s="35"/>
      <c r="G516" s="32"/>
      <c r="H516" s="35"/>
      <c r="I516" s="35"/>
      <c r="J516" s="35"/>
      <c r="K516" s="35"/>
      <c r="L516" s="35"/>
      <c r="M516" s="35"/>
      <c r="N516" s="32"/>
    </row>
    <row r="517" spans="1:14" s="33" customFormat="1" x14ac:dyDescent="0.3">
      <c r="A517" s="35"/>
      <c r="B517" s="35"/>
      <c r="C517" s="35"/>
      <c r="D517" s="35"/>
      <c r="E517" s="35"/>
      <c r="F517" s="35"/>
      <c r="G517" s="32"/>
      <c r="H517" s="35"/>
      <c r="I517" s="35"/>
      <c r="J517" s="35"/>
      <c r="K517" s="35"/>
      <c r="L517" s="35"/>
      <c r="M517" s="35"/>
      <c r="N517" s="32"/>
    </row>
    <row r="518" spans="1:14" s="33" customFormat="1" x14ac:dyDescent="0.3">
      <c r="A518" s="35"/>
      <c r="B518" s="35"/>
      <c r="C518" s="35"/>
      <c r="D518" s="35"/>
      <c r="E518" s="35"/>
      <c r="F518" s="35"/>
      <c r="G518" s="32"/>
      <c r="H518" s="35"/>
      <c r="I518" s="35"/>
      <c r="J518" s="35"/>
      <c r="K518" s="35"/>
      <c r="L518" s="35"/>
      <c r="M518" s="35"/>
      <c r="N518" s="32"/>
    </row>
    <row r="519" spans="1:14" s="33" customFormat="1" x14ac:dyDescent="0.3">
      <c r="A519" s="35"/>
      <c r="B519" s="35"/>
      <c r="C519" s="35"/>
      <c r="D519" s="35"/>
      <c r="E519" s="35"/>
      <c r="F519" s="35"/>
      <c r="G519" s="32"/>
      <c r="H519" s="35"/>
      <c r="I519" s="35"/>
      <c r="J519" s="35"/>
      <c r="K519" s="35"/>
      <c r="L519" s="35"/>
      <c r="M519" s="35"/>
      <c r="N519" s="32"/>
    </row>
    <row r="520" spans="1:14" s="33" customFormat="1" x14ac:dyDescent="0.3">
      <c r="A520" s="35"/>
      <c r="B520" s="35"/>
      <c r="C520" s="35"/>
      <c r="D520" s="35"/>
      <c r="E520" s="35"/>
      <c r="F520" s="35"/>
      <c r="G520" s="32"/>
      <c r="H520" s="35"/>
      <c r="I520" s="35"/>
      <c r="J520" s="35"/>
      <c r="K520" s="35"/>
      <c r="L520" s="35"/>
      <c r="M520" s="35"/>
      <c r="N520" s="32"/>
    </row>
    <row r="521" spans="1:14" s="33" customFormat="1" x14ac:dyDescent="0.3">
      <c r="A521" s="35"/>
      <c r="B521" s="35"/>
      <c r="C521" s="35"/>
      <c r="D521" s="35"/>
      <c r="E521" s="35"/>
      <c r="F521" s="35"/>
      <c r="G521" s="32"/>
      <c r="H521" s="35"/>
      <c r="I521" s="35"/>
      <c r="J521" s="35"/>
      <c r="K521" s="35"/>
      <c r="L521" s="35"/>
      <c r="M521" s="35"/>
      <c r="N521" s="32"/>
    </row>
    <row r="522" spans="1:14" s="33" customFormat="1" x14ac:dyDescent="0.3">
      <c r="A522" s="35"/>
      <c r="B522" s="35"/>
      <c r="C522" s="35"/>
      <c r="D522" s="35"/>
      <c r="E522" s="35"/>
      <c r="F522" s="35"/>
      <c r="G522" s="32"/>
      <c r="H522" s="35"/>
      <c r="I522" s="35"/>
      <c r="J522" s="35"/>
      <c r="K522" s="35"/>
      <c r="L522" s="35"/>
      <c r="M522" s="35"/>
      <c r="N522" s="32"/>
    </row>
    <row r="523" spans="1:14" s="33" customFormat="1" x14ac:dyDescent="0.3">
      <c r="A523" s="35"/>
      <c r="B523" s="35"/>
      <c r="C523" s="35"/>
      <c r="D523" s="35"/>
      <c r="E523" s="35"/>
      <c r="F523" s="35"/>
      <c r="G523" s="32"/>
      <c r="H523" s="35"/>
      <c r="I523" s="35"/>
      <c r="J523" s="35"/>
      <c r="K523" s="35"/>
      <c r="L523" s="35"/>
      <c r="M523" s="35"/>
      <c r="N523" s="32"/>
    </row>
    <row r="524" spans="1:14" s="33" customFormat="1" x14ac:dyDescent="0.3">
      <c r="A524" s="35"/>
      <c r="B524" s="35"/>
      <c r="C524" s="35"/>
      <c r="D524" s="35"/>
      <c r="E524" s="35"/>
      <c r="F524" s="35"/>
      <c r="G524" s="32"/>
      <c r="H524" s="35"/>
      <c r="I524" s="35"/>
      <c r="J524" s="35"/>
      <c r="K524" s="35"/>
      <c r="L524" s="35"/>
      <c r="M524" s="35"/>
      <c r="N524" s="32"/>
    </row>
    <row r="525" spans="1:14" s="33" customFormat="1" x14ac:dyDescent="0.3">
      <c r="A525" s="35"/>
      <c r="B525" s="35"/>
      <c r="C525" s="35"/>
      <c r="D525" s="35"/>
      <c r="E525" s="35"/>
      <c r="F525" s="35"/>
      <c r="G525" s="32"/>
      <c r="H525" s="35"/>
      <c r="I525" s="35"/>
      <c r="J525" s="35"/>
      <c r="K525" s="35"/>
      <c r="L525" s="35"/>
      <c r="M525" s="35"/>
      <c r="N525" s="32"/>
    </row>
    <row r="526" spans="1:14" s="33" customFormat="1" x14ac:dyDescent="0.3">
      <c r="A526" s="35"/>
      <c r="B526" s="35"/>
      <c r="C526" s="35"/>
      <c r="D526" s="35"/>
      <c r="E526" s="35"/>
      <c r="F526" s="35"/>
      <c r="G526" s="32"/>
      <c r="H526" s="35"/>
      <c r="I526" s="35"/>
      <c r="J526" s="35"/>
      <c r="K526" s="35"/>
      <c r="L526" s="35"/>
      <c r="M526" s="35"/>
      <c r="N526" s="32"/>
    </row>
    <row r="527" spans="1:14" s="33" customFormat="1" x14ac:dyDescent="0.3">
      <c r="A527" s="35"/>
      <c r="B527" s="35"/>
      <c r="C527" s="35"/>
      <c r="D527" s="35"/>
      <c r="E527" s="35"/>
      <c r="F527" s="35"/>
      <c r="G527" s="32"/>
      <c r="H527" s="35"/>
      <c r="I527" s="35"/>
      <c r="J527" s="35"/>
      <c r="K527" s="35"/>
      <c r="L527" s="35"/>
      <c r="M527" s="35"/>
      <c r="N527" s="32"/>
    </row>
    <row r="528" spans="1:14" s="33" customFormat="1" x14ac:dyDescent="0.3">
      <c r="A528" s="35"/>
      <c r="B528" s="35"/>
      <c r="C528" s="35"/>
      <c r="D528" s="35"/>
      <c r="E528" s="35"/>
      <c r="F528" s="35"/>
      <c r="G528" s="32"/>
      <c r="H528" s="35"/>
      <c r="I528" s="35"/>
      <c r="J528" s="35"/>
      <c r="K528" s="35"/>
      <c r="L528" s="35"/>
      <c r="M528" s="35"/>
      <c r="N528" s="32"/>
    </row>
    <row r="529" spans="1:14" s="33" customFormat="1" x14ac:dyDescent="0.3">
      <c r="A529" s="35"/>
      <c r="B529" s="35"/>
      <c r="C529" s="35"/>
      <c r="D529" s="35"/>
      <c r="E529" s="35"/>
      <c r="F529" s="35"/>
      <c r="G529" s="32"/>
      <c r="H529" s="35"/>
      <c r="I529" s="35"/>
      <c r="J529" s="35"/>
      <c r="K529" s="35"/>
      <c r="L529" s="35"/>
      <c r="M529" s="35"/>
      <c r="N529" s="32"/>
    </row>
    <row r="530" spans="1:14" s="33" customFormat="1" x14ac:dyDescent="0.3">
      <c r="A530" s="35"/>
      <c r="B530" s="35"/>
      <c r="C530" s="35"/>
      <c r="D530" s="35"/>
      <c r="E530" s="35"/>
      <c r="F530" s="35"/>
      <c r="G530" s="32"/>
      <c r="H530" s="35"/>
      <c r="I530" s="35"/>
      <c r="J530" s="35"/>
      <c r="K530" s="35"/>
      <c r="L530" s="35"/>
      <c r="M530" s="35"/>
      <c r="N530" s="32"/>
    </row>
    <row r="531" spans="1:14" s="33" customFormat="1" x14ac:dyDescent="0.3">
      <c r="A531" s="35"/>
      <c r="B531" s="35"/>
      <c r="C531" s="35"/>
      <c r="D531" s="35"/>
      <c r="E531" s="35"/>
      <c r="F531" s="35"/>
      <c r="G531" s="32"/>
      <c r="H531" s="35"/>
      <c r="I531" s="35"/>
      <c r="J531" s="35"/>
      <c r="K531" s="35"/>
      <c r="L531" s="35"/>
      <c r="M531" s="35"/>
      <c r="N531" s="32"/>
    </row>
    <row r="532" spans="1:14" s="33" customFormat="1" x14ac:dyDescent="0.3">
      <c r="A532" s="35"/>
      <c r="B532" s="35"/>
      <c r="C532" s="35"/>
      <c r="D532" s="35"/>
      <c r="E532" s="35"/>
      <c r="F532" s="35"/>
      <c r="G532" s="32"/>
      <c r="H532" s="35"/>
      <c r="I532" s="35"/>
      <c r="J532" s="35"/>
      <c r="K532" s="35"/>
      <c r="L532" s="35"/>
      <c r="M532" s="35"/>
      <c r="N532" s="32"/>
    </row>
    <row r="533" spans="1:14" s="33" customFormat="1" x14ac:dyDescent="0.3">
      <c r="A533" s="35"/>
      <c r="B533" s="35"/>
      <c r="C533" s="35"/>
      <c r="D533" s="35"/>
      <c r="E533" s="35"/>
      <c r="F533" s="35"/>
      <c r="G533" s="32"/>
      <c r="H533" s="35"/>
      <c r="I533" s="35"/>
      <c r="J533" s="35"/>
      <c r="K533" s="35"/>
      <c r="L533" s="35"/>
      <c r="M533" s="35"/>
      <c r="N533" s="32"/>
    </row>
    <row r="534" spans="1:14" s="33" customFormat="1" x14ac:dyDescent="0.3">
      <c r="A534" s="35"/>
      <c r="B534" s="35"/>
      <c r="C534" s="35"/>
      <c r="D534" s="35"/>
      <c r="E534" s="35"/>
      <c r="F534" s="35"/>
      <c r="G534" s="32"/>
      <c r="H534" s="35"/>
      <c r="I534" s="35"/>
      <c r="J534" s="35"/>
      <c r="K534" s="35"/>
      <c r="L534" s="35"/>
      <c r="M534" s="35"/>
      <c r="N534" s="32"/>
    </row>
    <row r="535" spans="1:14" s="33" customFormat="1" x14ac:dyDescent="0.3">
      <c r="A535" s="35"/>
      <c r="B535" s="35"/>
      <c r="C535" s="35"/>
      <c r="D535" s="35"/>
      <c r="E535" s="35"/>
      <c r="F535" s="35"/>
      <c r="G535" s="32"/>
      <c r="H535" s="35"/>
      <c r="I535" s="35"/>
      <c r="J535" s="35"/>
      <c r="K535" s="35"/>
      <c r="L535" s="35"/>
      <c r="M535" s="35"/>
      <c r="N535" s="32"/>
    </row>
    <row r="536" spans="1:14" s="33" customFormat="1" x14ac:dyDescent="0.3">
      <c r="A536" s="35"/>
      <c r="B536" s="35"/>
      <c r="C536" s="35"/>
      <c r="D536" s="35"/>
      <c r="E536" s="35"/>
      <c r="F536" s="35"/>
      <c r="G536" s="32"/>
      <c r="H536" s="35"/>
      <c r="I536" s="35"/>
      <c r="J536" s="35"/>
      <c r="K536" s="35"/>
      <c r="L536" s="35"/>
      <c r="M536" s="35"/>
      <c r="N536" s="32"/>
    </row>
    <row r="537" spans="1:14" s="33" customFormat="1" x14ac:dyDescent="0.3">
      <c r="A537" s="35"/>
      <c r="B537" s="35"/>
      <c r="C537" s="35"/>
      <c r="D537" s="35"/>
      <c r="E537" s="35"/>
      <c r="F537" s="35"/>
      <c r="G537" s="32"/>
      <c r="H537" s="35"/>
      <c r="I537" s="35"/>
      <c r="J537" s="35"/>
      <c r="K537" s="35"/>
      <c r="L537" s="35"/>
      <c r="M537" s="35"/>
      <c r="N537" s="32"/>
    </row>
    <row r="538" spans="1:14" s="33" customFormat="1" x14ac:dyDescent="0.3">
      <c r="A538" s="35"/>
      <c r="B538" s="35"/>
      <c r="C538" s="35"/>
      <c r="D538" s="35"/>
      <c r="E538" s="35"/>
      <c r="F538" s="35"/>
      <c r="G538" s="32"/>
      <c r="H538" s="35"/>
      <c r="I538" s="35"/>
      <c r="J538" s="35"/>
      <c r="K538" s="35"/>
      <c r="L538" s="35"/>
      <c r="M538" s="35"/>
      <c r="N538" s="32"/>
    </row>
    <row r="539" spans="1:14" s="33" customFormat="1" x14ac:dyDescent="0.3">
      <c r="A539" s="35"/>
      <c r="B539" s="35"/>
      <c r="C539" s="35"/>
      <c r="D539" s="35"/>
      <c r="E539" s="35"/>
      <c r="F539" s="35"/>
      <c r="G539" s="32"/>
      <c r="H539" s="35"/>
      <c r="I539" s="35"/>
      <c r="J539" s="35"/>
      <c r="K539" s="35"/>
      <c r="L539" s="35"/>
      <c r="M539" s="35"/>
      <c r="N539" s="32"/>
    </row>
    <row r="540" spans="1:14" s="33" customFormat="1" x14ac:dyDescent="0.3">
      <c r="A540" s="35"/>
      <c r="B540" s="35"/>
      <c r="C540" s="35"/>
      <c r="D540" s="35"/>
      <c r="E540" s="35"/>
      <c r="F540" s="35"/>
      <c r="G540" s="32"/>
      <c r="H540" s="35"/>
      <c r="I540" s="35"/>
      <c r="J540" s="35"/>
      <c r="K540" s="35"/>
      <c r="L540" s="35"/>
      <c r="M540" s="35"/>
      <c r="N540" s="32"/>
    </row>
    <row r="541" spans="1:14" s="33" customFormat="1" x14ac:dyDescent="0.3">
      <c r="A541" s="35"/>
      <c r="B541" s="35"/>
      <c r="C541" s="35"/>
      <c r="D541" s="35"/>
      <c r="E541" s="35"/>
      <c r="F541" s="35"/>
      <c r="G541" s="32"/>
      <c r="H541" s="35"/>
      <c r="I541" s="35"/>
      <c r="J541" s="35"/>
      <c r="K541" s="35"/>
      <c r="L541" s="35"/>
      <c r="M541" s="35"/>
      <c r="N541" s="32"/>
    </row>
    <row r="542" spans="1:14" s="33" customFormat="1" x14ac:dyDescent="0.3">
      <c r="A542" s="35"/>
      <c r="B542" s="35"/>
      <c r="C542" s="35"/>
      <c r="D542" s="35"/>
      <c r="E542" s="35"/>
      <c r="F542" s="35"/>
      <c r="G542" s="32"/>
      <c r="H542" s="35"/>
      <c r="I542" s="35"/>
      <c r="J542" s="35"/>
      <c r="K542" s="35"/>
      <c r="L542" s="35"/>
      <c r="M542" s="35"/>
      <c r="N542" s="32"/>
    </row>
    <row r="543" spans="1:14" s="33" customFormat="1" x14ac:dyDescent="0.3">
      <c r="A543" s="35"/>
      <c r="B543" s="35"/>
      <c r="C543" s="35"/>
      <c r="D543" s="35"/>
      <c r="E543" s="35"/>
      <c r="F543" s="35"/>
      <c r="G543" s="32"/>
      <c r="H543" s="35"/>
      <c r="I543" s="35"/>
      <c r="J543" s="35"/>
      <c r="K543" s="35"/>
      <c r="L543" s="35"/>
      <c r="M543" s="35"/>
      <c r="N543" s="32"/>
    </row>
    <row r="544" spans="1:14" s="33" customFormat="1" x14ac:dyDescent="0.3">
      <c r="A544" s="35"/>
      <c r="B544" s="35"/>
      <c r="C544" s="35"/>
      <c r="D544" s="35"/>
      <c r="E544" s="35"/>
      <c r="F544" s="35"/>
      <c r="G544" s="32"/>
      <c r="H544" s="35"/>
      <c r="I544" s="35"/>
      <c r="J544" s="35"/>
      <c r="K544" s="35"/>
      <c r="L544" s="35"/>
      <c r="M544" s="35"/>
      <c r="N544" s="32"/>
    </row>
    <row r="545" spans="1:14" s="33" customFormat="1" x14ac:dyDescent="0.3">
      <c r="A545" s="35"/>
      <c r="B545" s="35"/>
      <c r="C545" s="35"/>
      <c r="D545" s="35"/>
      <c r="E545" s="35"/>
      <c r="F545" s="35"/>
      <c r="G545" s="32"/>
      <c r="H545" s="35"/>
      <c r="I545" s="35"/>
      <c r="J545" s="35"/>
      <c r="K545" s="35"/>
      <c r="L545" s="35"/>
      <c r="M545" s="35"/>
      <c r="N545" s="32"/>
    </row>
    <row r="546" spans="1:14" s="33" customFormat="1" x14ac:dyDescent="0.3">
      <c r="A546" s="35"/>
      <c r="B546" s="35"/>
      <c r="C546" s="35"/>
      <c r="D546" s="35"/>
      <c r="E546" s="35"/>
      <c r="F546" s="35"/>
      <c r="G546" s="32"/>
      <c r="H546" s="35"/>
      <c r="I546" s="35"/>
      <c r="J546" s="35"/>
      <c r="K546" s="35"/>
      <c r="L546" s="35"/>
      <c r="M546" s="35"/>
      <c r="N546" s="32"/>
    </row>
    <row r="547" spans="1:14" s="33" customFormat="1" x14ac:dyDescent="0.3">
      <c r="A547" s="35"/>
      <c r="B547" s="35"/>
      <c r="C547" s="35"/>
      <c r="D547" s="35"/>
      <c r="E547" s="35"/>
      <c r="F547" s="35"/>
      <c r="G547" s="32"/>
      <c r="H547" s="35"/>
      <c r="I547" s="35"/>
      <c r="J547" s="35"/>
      <c r="K547" s="35"/>
      <c r="L547" s="35"/>
      <c r="M547" s="35"/>
      <c r="N547" s="32"/>
    </row>
    <row r="548" spans="1:14" s="33" customFormat="1" x14ac:dyDescent="0.3">
      <c r="A548" s="35"/>
      <c r="B548" s="35"/>
      <c r="C548" s="35"/>
      <c r="D548" s="35"/>
      <c r="E548" s="35"/>
      <c r="F548" s="35"/>
      <c r="G548" s="32"/>
      <c r="H548" s="35"/>
      <c r="I548" s="35"/>
      <c r="J548" s="35"/>
      <c r="K548" s="35"/>
      <c r="L548" s="35"/>
      <c r="M548" s="35"/>
      <c r="N548" s="32"/>
    </row>
    <row r="549" spans="1:14" s="33" customFormat="1" x14ac:dyDescent="0.3">
      <c r="A549" s="35"/>
      <c r="B549" s="35"/>
      <c r="C549" s="35"/>
      <c r="D549" s="35"/>
      <c r="E549" s="35"/>
      <c r="F549" s="35"/>
      <c r="G549" s="32"/>
      <c r="H549" s="35"/>
      <c r="I549" s="35"/>
      <c r="J549" s="35"/>
      <c r="K549" s="35"/>
      <c r="L549" s="35"/>
      <c r="M549" s="35"/>
      <c r="N549" s="32"/>
    </row>
    <row r="550" spans="1:14" s="33" customFormat="1" x14ac:dyDescent="0.3">
      <c r="A550" s="35"/>
      <c r="B550" s="35"/>
      <c r="C550" s="35"/>
      <c r="D550" s="35"/>
      <c r="E550" s="35"/>
      <c r="F550" s="35"/>
      <c r="G550" s="32"/>
      <c r="H550" s="35"/>
      <c r="I550" s="35"/>
      <c r="J550" s="35"/>
      <c r="K550" s="35"/>
      <c r="L550" s="35"/>
      <c r="M550" s="35"/>
      <c r="N550" s="32"/>
    </row>
    <row r="551" spans="1:14" s="33" customFormat="1" x14ac:dyDescent="0.3">
      <c r="A551" s="35"/>
      <c r="B551" s="35"/>
      <c r="C551" s="35"/>
      <c r="D551" s="35"/>
      <c r="E551" s="35"/>
      <c r="F551" s="35"/>
      <c r="G551" s="32"/>
      <c r="H551" s="35"/>
      <c r="I551" s="35"/>
      <c r="J551" s="35"/>
      <c r="K551" s="35"/>
      <c r="L551" s="35"/>
      <c r="M551" s="35"/>
      <c r="N551" s="32"/>
    </row>
    <row r="552" spans="1:14" s="33" customFormat="1" x14ac:dyDescent="0.3">
      <c r="A552" s="35"/>
      <c r="B552" s="35"/>
      <c r="C552" s="35"/>
      <c r="D552" s="35"/>
      <c r="E552" s="35"/>
      <c r="F552" s="35"/>
      <c r="G552" s="32"/>
      <c r="H552" s="35"/>
      <c r="I552" s="35"/>
      <c r="J552" s="35"/>
      <c r="K552" s="35"/>
      <c r="L552" s="35"/>
      <c r="M552" s="35"/>
      <c r="N552" s="32"/>
    </row>
    <row r="553" spans="1:14" s="33" customFormat="1" x14ac:dyDescent="0.3">
      <c r="A553" s="35"/>
      <c r="B553" s="35"/>
      <c r="C553" s="35"/>
      <c r="D553" s="35"/>
      <c r="E553" s="35"/>
      <c r="F553" s="35"/>
      <c r="G553" s="32"/>
      <c r="H553" s="35"/>
      <c r="I553" s="35"/>
      <c r="J553" s="35"/>
      <c r="K553" s="35"/>
      <c r="L553" s="35"/>
      <c r="M553" s="35"/>
      <c r="N553" s="32"/>
    </row>
    <row r="554" spans="1:14" s="33" customFormat="1" x14ac:dyDescent="0.3">
      <c r="A554" s="35"/>
      <c r="B554" s="35"/>
      <c r="C554" s="35"/>
      <c r="D554" s="35"/>
      <c r="E554" s="35"/>
      <c r="F554" s="35"/>
      <c r="G554" s="32"/>
      <c r="H554" s="35"/>
      <c r="I554" s="35"/>
      <c r="J554" s="35"/>
      <c r="K554" s="35"/>
      <c r="L554" s="35"/>
      <c r="M554" s="35"/>
      <c r="N554" s="32"/>
    </row>
    <row r="555" spans="1:14" s="33" customFormat="1" x14ac:dyDescent="0.3">
      <c r="A555" s="35"/>
      <c r="B555" s="35"/>
      <c r="C555" s="35"/>
      <c r="D555" s="35"/>
      <c r="E555" s="35"/>
      <c r="F555" s="35"/>
      <c r="G555" s="32"/>
      <c r="H555" s="35"/>
      <c r="I555" s="35"/>
      <c r="J555" s="35"/>
      <c r="K555" s="35"/>
      <c r="L555" s="35"/>
      <c r="M555" s="35"/>
      <c r="N555" s="32"/>
    </row>
    <row r="556" spans="1:14" s="33" customFormat="1" x14ac:dyDescent="0.3">
      <c r="A556" s="35"/>
      <c r="B556" s="35"/>
      <c r="C556" s="35"/>
      <c r="D556" s="35"/>
      <c r="E556" s="35"/>
      <c r="F556" s="35"/>
      <c r="G556" s="32"/>
      <c r="H556" s="35"/>
      <c r="I556" s="35"/>
      <c r="J556" s="35"/>
      <c r="K556" s="35"/>
      <c r="L556" s="35"/>
      <c r="M556" s="35"/>
      <c r="N556" s="32"/>
    </row>
    <row r="557" spans="1:14" s="33" customFormat="1" x14ac:dyDescent="0.3">
      <c r="A557" s="35"/>
      <c r="B557" s="35"/>
      <c r="C557" s="35"/>
      <c r="D557" s="35"/>
      <c r="E557" s="35"/>
      <c r="F557" s="35"/>
      <c r="G557" s="32"/>
      <c r="H557" s="35"/>
      <c r="I557" s="35"/>
      <c r="J557" s="35"/>
      <c r="K557" s="35"/>
      <c r="L557" s="35"/>
      <c r="M557" s="35"/>
      <c r="N557" s="32"/>
    </row>
    <row r="558" spans="1:14" s="33" customFormat="1" x14ac:dyDescent="0.3">
      <c r="A558" s="35"/>
      <c r="B558" s="35"/>
      <c r="C558" s="35"/>
      <c r="D558" s="35"/>
      <c r="E558" s="35"/>
      <c r="F558" s="35"/>
      <c r="G558" s="32"/>
      <c r="H558" s="35"/>
      <c r="I558" s="35"/>
      <c r="J558" s="35"/>
      <c r="K558" s="35"/>
      <c r="L558" s="35"/>
      <c r="M558" s="35"/>
      <c r="N558" s="32"/>
    </row>
    <row r="559" spans="1:14" s="33" customFormat="1" x14ac:dyDescent="0.3">
      <c r="A559" s="35"/>
      <c r="B559" s="35"/>
      <c r="C559" s="35"/>
      <c r="D559" s="35"/>
      <c r="E559" s="35"/>
      <c r="F559" s="35"/>
      <c r="G559" s="32"/>
      <c r="H559" s="35"/>
      <c r="I559" s="35"/>
      <c r="J559" s="35"/>
      <c r="K559" s="35"/>
      <c r="L559" s="35"/>
      <c r="M559" s="35"/>
      <c r="N559" s="32"/>
    </row>
    <row r="560" spans="1:14" s="33" customFormat="1" x14ac:dyDescent="0.3">
      <c r="A560" s="35"/>
      <c r="B560" s="35"/>
      <c r="C560" s="35"/>
      <c r="D560" s="35"/>
      <c r="E560" s="35"/>
      <c r="F560" s="35"/>
      <c r="G560" s="32"/>
      <c r="H560" s="35"/>
      <c r="I560" s="35"/>
      <c r="J560" s="35"/>
      <c r="K560" s="35"/>
      <c r="L560" s="35"/>
      <c r="M560" s="35"/>
      <c r="N560" s="32"/>
    </row>
    <row r="561" spans="1:14" s="33" customFormat="1" x14ac:dyDescent="0.3">
      <c r="A561" s="35"/>
      <c r="B561" s="35"/>
      <c r="C561" s="35"/>
      <c r="D561" s="35"/>
      <c r="E561" s="35"/>
      <c r="F561" s="35"/>
      <c r="G561" s="32"/>
      <c r="H561" s="35"/>
      <c r="I561" s="35"/>
      <c r="J561" s="35"/>
      <c r="K561" s="35"/>
      <c r="L561" s="35"/>
      <c r="M561" s="35"/>
      <c r="N561" s="32"/>
    </row>
    <row r="562" spans="1:14" s="33" customFormat="1" x14ac:dyDescent="0.3">
      <c r="A562" s="35"/>
      <c r="B562" s="35"/>
      <c r="C562" s="35"/>
      <c r="D562" s="35"/>
      <c r="E562" s="35"/>
      <c r="F562" s="35"/>
      <c r="G562" s="32"/>
      <c r="H562" s="35"/>
      <c r="I562" s="35"/>
      <c r="J562" s="35"/>
      <c r="K562" s="35"/>
      <c r="L562" s="35"/>
      <c r="M562" s="35"/>
      <c r="N562" s="32"/>
    </row>
    <row r="563" spans="1:14" s="33" customFormat="1" x14ac:dyDescent="0.3">
      <c r="A563" s="35"/>
      <c r="B563" s="35"/>
      <c r="C563" s="35"/>
      <c r="D563" s="35"/>
      <c r="E563" s="35"/>
      <c r="F563" s="35"/>
      <c r="G563" s="32"/>
      <c r="H563" s="35"/>
      <c r="I563" s="35"/>
      <c r="J563" s="35"/>
      <c r="K563" s="35"/>
      <c r="L563" s="35"/>
      <c r="M563" s="35"/>
      <c r="N563" s="32"/>
    </row>
    <row r="564" spans="1:14" s="33" customFormat="1" x14ac:dyDescent="0.3">
      <c r="A564" s="35"/>
      <c r="B564" s="35"/>
      <c r="C564" s="35"/>
      <c r="D564" s="35"/>
      <c r="E564" s="35"/>
      <c r="F564" s="35"/>
      <c r="G564" s="32"/>
      <c r="H564" s="35"/>
      <c r="I564" s="35"/>
      <c r="J564" s="35"/>
      <c r="K564" s="35"/>
      <c r="L564" s="35"/>
      <c r="M564" s="35"/>
      <c r="N564" s="32"/>
    </row>
    <row r="565" spans="1:14" s="33" customFormat="1" x14ac:dyDescent="0.3">
      <c r="A565" s="35"/>
      <c r="B565" s="35"/>
      <c r="C565" s="35"/>
      <c r="D565" s="35"/>
      <c r="E565" s="35"/>
      <c r="F565" s="35"/>
      <c r="G565" s="32"/>
      <c r="H565" s="35"/>
      <c r="I565" s="35"/>
      <c r="J565" s="35"/>
      <c r="K565" s="35"/>
      <c r="L565" s="35"/>
      <c r="M565" s="35"/>
      <c r="N565" s="32"/>
    </row>
    <row r="566" spans="1:14" s="33" customFormat="1" x14ac:dyDescent="0.3">
      <c r="A566" s="35"/>
      <c r="B566" s="35"/>
      <c r="C566" s="35"/>
      <c r="D566" s="35"/>
      <c r="E566" s="35"/>
      <c r="F566" s="35"/>
      <c r="G566" s="32"/>
      <c r="H566" s="35"/>
      <c r="I566" s="35"/>
      <c r="J566" s="35"/>
      <c r="K566" s="35"/>
      <c r="L566" s="35"/>
      <c r="M566" s="35"/>
      <c r="N566" s="32"/>
    </row>
    <row r="567" spans="1:14" s="33" customFormat="1" x14ac:dyDescent="0.3">
      <c r="A567" s="35"/>
      <c r="B567" s="35"/>
      <c r="C567" s="35"/>
      <c r="D567" s="35"/>
      <c r="E567" s="35"/>
      <c r="F567" s="35"/>
      <c r="G567" s="32"/>
      <c r="H567" s="35"/>
      <c r="I567" s="35"/>
      <c r="J567" s="35"/>
      <c r="K567" s="35"/>
      <c r="L567" s="35"/>
      <c r="M567" s="35"/>
      <c r="N567" s="32"/>
    </row>
    <row r="568" spans="1:14" s="33" customFormat="1" x14ac:dyDescent="0.3">
      <c r="A568" s="35"/>
      <c r="B568" s="35"/>
      <c r="C568" s="35"/>
      <c r="D568" s="35"/>
      <c r="E568" s="35"/>
      <c r="F568" s="35"/>
      <c r="G568" s="32"/>
      <c r="H568" s="35"/>
      <c r="I568" s="35"/>
      <c r="J568" s="35"/>
      <c r="K568" s="35"/>
      <c r="L568" s="35"/>
      <c r="M568" s="35"/>
      <c r="N568" s="32"/>
    </row>
    <row r="569" spans="1:14" s="33" customFormat="1" x14ac:dyDescent="0.3">
      <c r="A569" s="35"/>
      <c r="B569" s="35"/>
      <c r="C569" s="35"/>
      <c r="D569" s="35"/>
      <c r="E569" s="35"/>
      <c r="F569" s="35"/>
      <c r="G569" s="32"/>
      <c r="H569" s="35"/>
      <c r="I569" s="35"/>
      <c r="J569" s="35"/>
      <c r="K569" s="35"/>
      <c r="L569" s="35"/>
      <c r="M569" s="35"/>
      <c r="N569" s="32"/>
    </row>
    <row r="570" spans="1:14" s="33" customFormat="1" x14ac:dyDescent="0.3">
      <c r="A570" s="35"/>
      <c r="B570" s="35"/>
      <c r="C570" s="35"/>
      <c r="D570" s="35"/>
      <c r="E570" s="35"/>
      <c r="F570" s="35"/>
      <c r="G570" s="32"/>
      <c r="H570" s="35"/>
      <c r="I570" s="35"/>
      <c r="J570" s="35"/>
      <c r="K570" s="35"/>
      <c r="L570" s="35"/>
      <c r="M570" s="35"/>
      <c r="N570" s="32"/>
    </row>
    <row r="571" spans="1:14" s="33" customFormat="1" x14ac:dyDescent="0.3">
      <c r="A571" s="35"/>
      <c r="B571" s="35"/>
      <c r="C571" s="35"/>
      <c r="D571" s="35"/>
      <c r="E571" s="35"/>
      <c r="F571" s="35"/>
      <c r="G571" s="32"/>
      <c r="H571" s="35"/>
      <c r="I571" s="35"/>
      <c r="J571" s="35"/>
      <c r="K571" s="35"/>
      <c r="L571" s="35"/>
      <c r="M571" s="35"/>
      <c r="N571" s="32"/>
    </row>
    <row r="572" spans="1:14" s="33" customFormat="1" x14ac:dyDescent="0.3">
      <c r="A572" s="35"/>
      <c r="B572" s="35"/>
      <c r="C572" s="35"/>
      <c r="D572" s="35"/>
      <c r="E572" s="35"/>
      <c r="F572" s="35"/>
      <c r="G572" s="32"/>
      <c r="H572" s="35"/>
      <c r="I572" s="35"/>
      <c r="J572" s="35"/>
      <c r="K572" s="35"/>
      <c r="L572" s="35"/>
      <c r="M572" s="35"/>
      <c r="N572" s="32"/>
    </row>
    <row r="573" spans="1:14" s="33" customFormat="1" x14ac:dyDescent="0.3">
      <c r="A573" s="35"/>
      <c r="B573" s="35"/>
      <c r="C573" s="35"/>
      <c r="D573" s="35"/>
      <c r="E573" s="35"/>
      <c r="F573" s="35"/>
      <c r="G573" s="32"/>
      <c r="H573" s="35"/>
      <c r="I573" s="35"/>
      <c r="J573" s="35"/>
      <c r="K573" s="35"/>
      <c r="L573" s="35"/>
      <c r="M573" s="35"/>
      <c r="N573" s="32"/>
    </row>
    <row r="574" spans="1:14" s="33" customFormat="1" x14ac:dyDescent="0.3">
      <c r="A574" s="35"/>
      <c r="B574" s="35"/>
      <c r="C574" s="35"/>
      <c r="D574" s="35"/>
      <c r="E574" s="35"/>
      <c r="F574" s="35"/>
      <c r="G574" s="32"/>
      <c r="H574" s="35"/>
      <c r="I574" s="35"/>
      <c r="J574" s="35"/>
      <c r="K574" s="35"/>
      <c r="L574" s="35"/>
      <c r="M574" s="35"/>
      <c r="N574" s="32"/>
    </row>
    <row r="575" spans="1:14" s="33" customFormat="1" x14ac:dyDescent="0.3">
      <c r="A575" s="35"/>
      <c r="B575" s="35"/>
      <c r="C575" s="35"/>
      <c r="D575" s="35"/>
      <c r="E575" s="35"/>
      <c r="F575" s="35"/>
      <c r="G575" s="32"/>
      <c r="H575" s="35"/>
      <c r="I575" s="35"/>
      <c r="J575" s="35"/>
      <c r="K575" s="35"/>
      <c r="L575" s="35"/>
      <c r="M575" s="35"/>
      <c r="N575" s="32"/>
    </row>
    <row r="576" spans="1:14" s="33" customFormat="1" x14ac:dyDescent="0.3">
      <c r="A576" s="35"/>
      <c r="B576" s="35"/>
      <c r="C576" s="35"/>
      <c r="D576" s="35"/>
      <c r="E576" s="35"/>
      <c r="F576" s="35"/>
      <c r="G576" s="32"/>
      <c r="H576" s="35"/>
      <c r="I576" s="35"/>
      <c r="J576" s="35"/>
      <c r="K576" s="35"/>
      <c r="L576" s="35"/>
      <c r="M576" s="35"/>
      <c r="N576" s="32"/>
    </row>
    <row r="577" spans="1:14" s="33" customFormat="1" x14ac:dyDescent="0.3">
      <c r="A577" s="35"/>
      <c r="B577" s="35"/>
      <c r="C577" s="35"/>
      <c r="D577" s="35"/>
      <c r="E577" s="35"/>
      <c r="F577" s="35"/>
      <c r="G577" s="32"/>
      <c r="H577" s="35"/>
      <c r="I577" s="35"/>
      <c r="J577" s="35"/>
      <c r="K577" s="35"/>
      <c r="L577" s="35"/>
      <c r="M577" s="35"/>
      <c r="N577" s="32"/>
    </row>
    <row r="578" spans="1:14" s="33" customFormat="1" x14ac:dyDescent="0.3">
      <c r="A578" s="35"/>
      <c r="B578" s="35"/>
      <c r="C578" s="35"/>
      <c r="D578" s="35"/>
      <c r="E578" s="35"/>
      <c r="F578" s="35"/>
      <c r="G578" s="32"/>
      <c r="H578" s="35"/>
      <c r="I578" s="35"/>
      <c r="J578" s="35"/>
      <c r="K578" s="35"/>
      <c r="L578" s="35"/>
      <c r="M578" s="35"/>
      <c r="N578" s="32"/>
    </row>
    <row r="579" spans="1:14" s="33" customFormat="1" x14ac:dyDescent="0.3">
      <c r="A579" s="35"/>
      <c r="B579" s="35"/>
      <c r="C579" s="35"/>
      <c r="D579" s="35"/>
      <c r="E579" s="35"/>
      <c r="F579" s="35"/>
      <c r="G579" s="32"/>
      <c r="H579" s="35"/>
      <c r="I579" s="35"/>
      <c r="J579" s="35"/>
      <c r="K579" s="35"/>
      <c r="L579" s="35"/>
      <c r="M579" s="35"/>
      <c r="N579" s="32"/>
    </row>
    <row r="580" spans="1:14" s="33" customFormat="1" x14ac:dyDescent="0.3">
      <c r="A580" s="35"/>
      <c r="B580" s="35"/>
      <c r="C580" s="35"/>
      <c r="D580" s="35"/>
      <c r="E580" s="35"/>
      <c r="F580" s="35"/>
      <c r="G580" s="32"/>
      <c r="H580" s="35"/>
      <c r="I580" s="35"/>
      <c r="J580" s="35"/>
      <c r="K580" s="35"/>
      <c r="L580" s="35"/>
      <c r="M580" s="35"/>
      <c r="N580" s="32"/>
    </row>
    <row r="581" spans="1:14" s="33" customFormat="1" x14ac:dyDescent="0.3">
      <c r="A581" s="35"/>
      <c r="B581" s="35"/>
      <c r="C581" s="35"/>
      <c r="D581" s="35"/>
      <c r="E581" s="35"/>
      <c r="F581" s="35"/>
      <c r="G581" s="32"/>
      <c r="H581" s="35"/>
      <c r="I581" s="35"/>
      <c r="J581" s="35"/>
      <c r="K581" s="35"/>
      <c r="L581" s="35"/>
      <c r="M581" s="35"/>
      <c r="N581" s="32"/>
    </row>
    <row r="582" spans="1:14" s="33" customFormat="1" x14ac:dyDescent="0.3">
      <c r="A582" s="35"/>
      <c r="B582" s="35"/>
      <c r="C582" s="35"/>
      <c r="D582" s="35"/>
      <c r="E582" s="35"/>
      <c r="F582" s="35"/>
      <c r="G582" s="32"/>
      <c r="H582" s="35"/>
      <c r="I582" s="35"/>
      <c r="J582" s="35"/>
      <c r="K582" s="35"/>
      <c r="L582" s="35"/>
      <c r="M582" s="35"/>
      <c r="N582" s="32"/>
    </row>
    <row r="583" spans="1:14" s="33" customFormat="1" x14ac:dyDescent="0.3">
      <c r="A583" s="35"/>
      <c r="B583" s="35"/>
      <c r="C583" s="35"/>
      <c r="D583" s="35"/>
      <c r="E583" s="35"/>
      <c r="F583" s="35"/>
      <c r="G583" s="32"/>
      <c r="H583" s="35"/>
      <c r="I583" s="35"/>
      <c r="J583" s="35"/>
      <c r="K583" s="35"/>
      <c r="L583" s="35"/>
      <c r="M583" s="35"/>
      <c r="N583" s="32"/>
    </row>
    <row r="584" spans="1:14" s="33" customFormat="1" x14ac:dyDescent="0.3">
      <c r="A584" s="35"/>
      <c r="B584" s="35"/>
      <c r="C584" s="35"/>
      <c r="D584" s="35"/>
      <c r="E584" s="35"/>
      <c r="F584" s="35"/>
      <c r="G584" s="32"/>
      <c r="H584" s="35"/>
      <c r="I584" s="35"/>
      <c r="J584" s="35"/>
      <c r="K584" s="35"/>
      <c r="L584" s="35"/>
      <c r="M584" s="35"/>
      <c r="N584" s="32"/>
    </row>
    <row r="585" spans="1:14" s="33" customFormat="1" x14ac:dyDescent="0.3">
      <c r="A585" s="35"/>
      <c r="B585" s="35"/>
      <c r="C585" s="35"/>
      <c r="D585" s="35"/>
      <c r="E585" s="35"/>
      <c r="F585" s="35"/>
      <c r="G585" s="32"/>
      <c r="H585" s="35"/>
      <c r="I585" s="35"/>
      <c r="J585" s="35"/>
      <c r="K585" s="35"/>
      <c r="L585" s="35"/>
      <c r="M585" s="35"/>
      <c r="N585" s="32"/>
    </row>
    <row r="586" spans="1:14" s="33" customFormat="1" x14ac:dyDescent="0.3">
      <c r="A586" s="35"/>
      <c r="B586" s="35"/>
      <c r="C586" s="35"/>
      <c r="D586" s="35"/>
      <c r="E586" s="35"/>
      <c r="F586" s="35"/>
      <c r="G586" s="32"/>
      <c r="H586" s="35"/>
      <c r="I586" s="35"/>
      <c r="J586" s="35"/>
      <c r="K586" s="35"/>
      <c r="L586" s="35"/>
      <c r="M586" s="35"/>
      <c r="N586" s="32"/>
    </row>
    <row r="587" spans="1:14" s="33" customFormat="1" x14ac:dyDescent="0.3">
      <c r="A587" s="35"/>
      <c r="B587" s="35"/>
      <c r="C587" s="35"/>
      <c r="D587" s="35"/>
      <c r="E587" s="35"/>
      <c r="F587" s="35"/>
      <c r="G587" s="32"/>
      <c r="H587" s="35"/>
      <c r="I587" s="35"/>
      <c r="J587" s="35"/>
      <c r="K587" s="35"/>
      <c r="L587" s="35"/>
      <c r="M587" s="35"/>
      <c r="N587" s="32"/>
    </row>
    <row r="588" spans="1:14" s="33" customFormat="1" x14ac:dyDescent="0.3">
      <c r="A588" s="35"/>
      <c r="B588" s="35"/>
      <c r="C588" s="35"/>
      <c r="D588" s="35"/>
      <c r="E588" s="35"/>
      <c r="F588" s="35"/>
      <c r="G588" s="32"/>
      <c r="H588" s="35"/>
      <c r="I588" s="35"/>
      <c r="J588" s="35"/>
      <c r="K588" s="35"/>
      <c r="L588" s="35"/>
      <c r="M588" s="35"/>
      <c r="N588" s="32"/>
    </row>
    <row r="589" spans="1:14" s="33" customFormat="1" x14ac:dyDescent="0.3">
      <c r="A589" s="35"/>
      <c r="B589" s="35"/>
      <c r="C589" s="35"/>
      <c r="D589" s="35"/>
      <c r="E589" s="35"/>
      <c r="F589" s="35"/>
      <c r="G589" s="32"/>
      <c r="H589" s="35"/>
      <c r="I589" s="35"/>
      <c r="J589" s="35"/>
      <c r="K589" s="35"/>
      <c r="L589" s="35"/>
      <c r="M589" s="35"/>
      <c r="N589" s="32"/>
    </row>
    <row r="590" spans="1:14" s="33" customFormat="1" x14ac:dyDescent="0.3">
      <c r="A590" s="35"/>
      <c r="B590" s="35"/>
      <c r="C590" s="35"/>
      <c r="D590" s="35"/>
      <c r="E590" s="35"/>
      <c r="F590" s="35"/>
      <c r="G590" s="32"/>
      <c r="H590" s="35"/>
      <c r="I590" s="35"/>
      <c r="J590" s="35"/>
      <c r="K590" s="35"/>
      <c r="L590" s="35"/>
      <c r="M590" s="35"/>
      <c r="N590" s="32"/>
    </row>
    <row r="591" spans="1:14" s="33" customFormat="1" x14ac:dyDescent="0.3">
      <c r="A591" s="35"/>
      <c r="B591" s="35"/>
      <c r="C591" s="35"/>
      <c r="D591" s="35"/>
      <c r="E591" s="35"/>
      <c r="F591" s="35"/>
      <c r="G591" s="32"/>
      <c r="H591" s="35"/>
      <c r="I591" s="35"/>
      <c r="J591" s="35"/>
      <c r="K591" s="35"/>
      <c r="L591" s="35"/>
      <c r="M591" s="35"/>
      <c r="N591" s="32"/>
    </row>
    <row r="592" spans="1:14" s="33" customFormat="1" x14ac:dyDescent="0.3">
      <c r="A592" s="35"/>
      <c r="B592" s="35"/>
      <c r="C592" s="35"/>
      <c r="D592" s="35"/>
      <c r="E592" s="35"/>
      <c r="F592" s="35"/>
      <c r="G592" s="32"/>
      <c r="H592" s="35"/>
      <c r="I592" s="35"/>
      <c r="J592" s="35"/>
      <c r="K592" s="35"/>
      <c r="L592" s="35"/>
      <c r="M592" s="35"/>
      <c r="N592" s="32"/>
    </row>
    <row r="593" spans="1:14" s="33" customFormat="1" x14ac:dyDescent="0.3">
      <c r="A593" s="35"/>
      <c r="B593" s="35"/>
      <c r="C593" s="35"/>
      <c r="D593" s="35"/>
      <c r="E593" s="35"/>
      <c r="F593" s="35"/>
      <c r="G593" s="32"/>
      <c r="H593" s="35"/>
      <c r="I593" s="35"/>
      <c r="J593" s="35"/>
      <c r="K593" s="35"/>
      <c r="L593" s="35"/>
      <c r="M593" s="35"/>
      <c r="N593" s="32"/>
    </row>
    <row r="594" spans="1:14" s="33" customFormat="1" x14ac:dyDescent="0.3">
      <c r="A594" s="35"/>
      <c r="B594" s="35"/>
      <c r="C594" s="35"/>
      <c r="D594" s="35"/>
      <c r="E594" s="35"/>
      <c r="F594" s="35"/>
      <c r="G594" s="32"/>
      <c r="H594" s="35"/>
      <c r="I594" s="35"/>
      <c r="J594" s="35"/>
      <c r="K594" s="35"/>
      <c r="L594" s="35"/>
      <c r="M594" s="35"/>
      <c r="N594" s="32"/>
    </row>
    <row r="595" spans="1:14" s="33" customFormat="1" x14ac:dyDescent="0.3">
      <c r="A595" s="35"/>
      <c r="B595" s="35"/>
      <c r="C595" s="35"/>
      <c r="D595" s="35"/>
      <c r="E595" s="35"/>
      <c r="F595" s="35"/>
      <c r="G595" s="32"/>
      <c r="H595" s="35"/>
      <c r="I595" s="35"/>
      <c r="J595" s="35"/>
      <c r="K595" s="35"/>
      <c r="L595" s="35"/>
      <c r="M595" s="35"/>
      <c r="N595" s="32"/>
    </row>
    <row r="596" spans="1:14" s="33" customFormat="1" x14ac:dyDescent="0.3">
      <c r="A596" s="35"/>
      <c r="B596" s="35"/>
      <c r="C596" s="35"/>
      <c r="D596" s="35"/>
      <c r="E596" s="35"/>
      <c r="F596" s="35"/>
      <c r="G596" s="32"/>
      <c r="H596" s="35"/>
      <c r="I596" s="35"/>
      <c r="J596" s="35"/>
      <c r="K596" s="35"/>
      <c r="L596" s="35"/>
      <c r="M596" s="35"/>
      <c r="N596" s="32"/>
    </row>
    <row r="597" spans="1:14" s="33" customFormat="1" x14ac:dyDescent="0.3">
      <c r="A597" s="35"/>
      <c r="B597" s="35"/>
      <c r="C597" s="35"/>
      <c r="D597" s="35"/>
      <c r="E597" s="35"/>
      <c r="F597" s="35"/>
      <c r="G597" s="32"/>
      <c r="H597" s="35"/>
      <c r="I597" s="35"/>
      <c r="J597" s="35"/>
      <c r="K597" s="35"/>
      <c r="L597" s="35"/>
      <c r="M597" s="35"/>
      <c r="N597" s="32"/>
    </row>
    <row r="598" spans="1:14" s="33" customFormat="1" x14ac:dyDescent="0.3">
      <c r="A598" s="35"/>
      <c r="B598" s="35"/>
      <c r="C598" s="35"/>
      <c r="D598" s="35"/>
      <c r="E598" s="35"/>
      <c r="F598" s="35"/>
      <c r="G598" s="32"/>
      <c r="H598" s="35"/>
      <c r="I598" s="35"/>
      <c r="J598" s="35"/>
      <c r="K598" s="35"/>
      <c r="L598" s="35"/>
      <c r="M598" s="35"/>
      <c r="N598" s="32"/>
    </row>
    <row r="599" spans="1:14" s="33" customFormat="1" x14ac:dyDescent="0.3">
      <c r="A599" s="35"/>
      <c r="B599" s="35"/>
      <c r="C599" s="35"/>
      <c r="D599" s="35"/>
      <c r="E599" s="35"/>
      <c r="F599" s="35"/>
      <c r="G599" s="32"/>
      <c r="H599" s="35"/>
      <c r="I599" s="35"/>
      <c r="J599" s="35"/>
      <c r="K599" s="35"/>
      <c r="L599" s="35"/>
      <c r="M599" s="35"/>
      <c r="N599" s="32"/>
    </row>
    <row r="600" spans="1:14" s="33" customFormat="1" x14ac:dyDescent="0.3">
      <c r="A600" s="35"/>
      <c r="B600" s="35"/>
      <c r="C600" s="35"/>
      <c r="D600" s="35"/>
      <c r="E600" s="35"/>
      <c r="F600" s="35"/>
      <c r="G600" s="32"/>
      <c r="H600" s="35"/>
      <c r="I600" s="35"/>
      <c r="J600" s="35"/>
      <c r="K600" s="35"/>
      <c r="L600" s="35"/>
      <c r="M600" s="35"/>
      <c r="N600" s="32"/>
    </row>
  </sheetData>
  <protectedRanges>
    <protectedRange sqref="C29:C30 C27" name="Regulatory Sumary"/>
    <protectedRange sqref="B223" name="Range10"/>
    <protectedRange sqref="C229 C290" name="Range10_1"/>
    <protectedRange sqref="C230" name="Range10_2"/>
    <protectedRange sqref="B243:C284 C240:C241" name="Range10_4"/>
    <protectedRange sqref="C312:C314" name="Range11"/>
  </protectedRanges>
  <autoFilter ref="L112:L126" xr:uid="{00000000-0009-0000-0000-000002000000}">
    <sortState xmlns:xlrd2="http://schemas.microsoft.com/office/spreadsheetml/2017/richdata2" ref="L113:L127">
      <sortCondition ref="L112:L126"/>
    </sortState>
  </autoFilter>
  <phoneticPr fontId="34" type="noConversion"/>
  <hyperlinks>
    <hyperlink ref="B6" location="'A. ATT General'!B13" display="1. Basic Facts" xr:uid="{00000000-0004-0000-0200-000000000000}"/>
    <hyperlink ref="B7" location="'A. ATT General'!B26" display="2. Regulatory Summary" xr:uid="{00000000-0004-0000-0200-000001000000}"/>
    <hyperlink ref="B8" location="'A. ATT General'!B36" display="3. General Cover Pool / Covered Bond Information" xr:uid="{00000000-0004-0000-0200-000002000000}"/>
    <hyperlink ref="B9" location="'A. ATT General'!B285" display="4. Compliance Art 14 CBD Check Table" xr:uid="{00000000-0004-0000-0200-000003000000}"/>
    <hyperlink ref="B11" location="'A. ATT General'!B319" display="6. Other relevant information" xr:uid="{00000000-0004-0000-0200-000004000000}"/>
    <hyperlink ref="B10" location="'A. ATT General'!B311" display="5. References to Capital Requirements Regulation (CRR) 129(1)" xr:uid="{00000000-0004-0000-0200-000008000000}"/>
    <hyperlink ref="C229" location="'D1. Bond List'!A1" display="Issuances" xr:uid="{28C06235-9E00-40A7-878C-2463275BD11A}"/>
    <hyperlink ref="C289" location="'A. ATT General'!B39" display="'A. ATT General'!B39" xr:uid="{4991F853-3A4C-4BA5-BF3E-792042E0A4A8}"/>
    <hyperlink ref="C292" location="'A. ATT General'!B52" display="'A. ATT General'!B52" xr:uid="{2130F52E-2664-420B-9D8F-60CF6B9F9A00}"/>
    <hyperlink ref="C298" location="'A. ATT General'!B163" display="'A. ATT General'!B163" xr:uid="{B37EC3DA-A680-4DEA-B561-67B396BE81F0}"/>
    <hyperlink ref="C299" location="'A. ATT General'!B137" display="'A. ATT General'!B137" xr:uid="{43311448-BB41-48C4-BD23-9312935EE885}"/>
    <hyperlink ref="C303" location="'A. ATT General'!B65" display="'A. ATT General'!B65" xr:uid="{7532537A-304B-4F0C-B88F-56A0A3090105}"/>
    <hyperlink ref="C304" location="'A. ATT General'!B88" display="'A. ATT General'!B88" xr:uid="{FC316FB6-3BDD-4546-9AA7-5091D63BED14}"/>
    <hyperlink ref="C288" location="'A. ATT General'!B38" display="'A. ATT General'!B38" xr:uid="{B1AF51C3-C25A-4CEB-A5C9-EBA693AED3F6}"/>
    <hyperlink ref="C297" location="'A. ATT General'!C111" display="'A. ATT General'!C111" xr:uid="{7B681F31-0E49-439E-AD89-748D94140A44}"/>
    <hyperlink ref="C294" location="'C. ATT Glossary'!A1" display="20 Glossary" xr:uid="{783C0D42-AD64-4521-8E30-131134FC5797}"/>
    <hyperlink ref="C306" location="'A. ATT General'!B44" display="'A. ATT General'!B44" xr:uid="{3D0C74BE-498E-4E64-A028-C391C278C8C9}"/>
    <hyperlink ref="C301" location="'B. ATT Mortgage Assets'!B215" display="215 LTV Residential Mortgage" xr:uid="{85E745AB-AA97-48EA-B6E1-E36C5BF23366}"/>
    <hyperlink ref="D301" location="'B. ATT Mortgage Assets'!B441" display="441 LTV Commercial Mortgage" xr:uid="{8167D81A-DD1D-4292-997B-681DFAC7F091}"/>
    <hyperlink ref="C295" location="'A. ATT General'!B230" display="230 Derivatives and Swaps" xr:uid="{A70DA3EB-1A79-48CB-8583-9946CCC70DD4}"/>
    <hyperlink ref="C305" location="'C. ATT Glossary'!A1" display="12 Glossary" xr:uid="{5500F4D2-89FD-4F92-A5F7-DE2809A8BE76}"/>
    <hyperlink ref="C290" location="'D. Issuances'!A1" display="Issuances" xr:uid="{A0EFB85E-5D5E-4F8B-8D06-0D8FDE6E2C3C}"/>
    <hyperlink ref="C302" location="'C. ATT Glossary'!A1" display="18 Glossary" xr:uid="{CFCF8330-8F54-427A-912C-C3E3CF0F0F0C}"/>
    <hyperlink ref="C296" location="'A. ATT General'!A1" display="149 Mortgages Assets" xr:uid="{0FDE68CB-8299-4C06-8E7D-B0C5BBD0F7FC}"/>
    <hyperlink ref="C293" location="'A. ATT General'!A1" display="186 Residential Mortgage Assets" xr:uid="{EC3B0C0A-0C64-4A30-9306-DC40FE236759}"/>
    <hyperlink ref="D293" location="'A. ATT General'!A1" display="424 Commercial Mortgage Assets" xr:uid="{3425846B-44C4-4379-AEE6-C91DDF0E1C34}"/>
    <hyperlink ref="C291" location="'A. ATT General'!A1" display="43 Mortgage Assets" xr:uid="{25C3ED20-8C2D-489F-A93E-243FA31B5D2A}"/>
    <hyperlink ref="C307" location="'A. ATT General'!A1" display="179 Mortgage Assets" xr:uid="{42CED34C-3FC4-4DCD-B107-E0DD1D98E5AA}"/>
    <hyperlink ref="B28" r:id="rId1" xr:uid="{00000000-0004-0000-0300-000007000000}"/>
    <hyperlink ref="B29" r:id="rId2" xr:uid="{00000000-0004-0000-0300-000008000000}"/>
  </hyperlinks>
  <pageMargins left="0.70866141732283472" right="0.70866141732283472" top="0.74803149606299213" bottom="0.74803149606299213" header="0.31496062992125984" footer="0.31496062992125984"/>
  <pageSetup paperSize="9" scale="50" fitToHeight="0" orientation="landscape" r:id="rId3"/>
  <headerFooter>
    <oddHeader>&amp;R&amp;G</oddHeader>
  </headerFooter>
  <ignoredErrors>
    <ignoredError sqref="F58 F77" formula="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3"/>
  </sheetPr>
  <dimension ref="A1:DD940"/>
  <sheetViews>
    <sheetView showZeros="0" topLeftCell="A633" zoomScale="70" zoomScaleNormal="70" workbookViewId="0">
      <selection activeCell="P27" sqref="P27"/>
    </sheetView>
  </sheetViews>
  <sheetFormatPr baseColWidth="10" defaultColWidth="8.88671875" defaultRowHeight="14.4" outlineLevelRow="1" x14ac:dyDescent="0.3"/>
  <cols>
    <col min="1" max="1" width="13.88671875" style="11" customWidth="1"/>
    <col min="2" max="2" width="60.88671875" style="11" customWidth="1"/>
    <col min="3" max="3" width="41" style="11" customWidth="1"/>
    <col min="4" max="4" width="40.88671875" style="11" customWidth="1"/>
    <col min="5" max="5" width="6.6640625" style="11" customWidth="1"/>
    <col min="6" max="6" width="41.5546875" style="11" customWidth="1"/>
    <col min="7" max="7" width="41.5546875" style="8" customWidth="1"/>
    <col min="8" max="108" width="8.88671875" style="77"/>
    <col min="109" max="16384" width="8.88671875" style="9"/>
  </cols>
  <sheetData>
    <row r="1" spans="1:7" s="77" customFormat="1" ht="31.2" x14ac:dyDescent="0.3">
      <c r="A1" s="75" t="s">
        <v>851</v>
      </c>
      <c r="B1" s="75"/>
      <c r="C1" s="76"/>
      <c r="D1" s="76"/>
      <c r="E1" s="76"/>
      <c r="G1" s="130"/>
    </row>
    <row r="2" spans="1:7" s="77" customFormat="1" ht="15" thickBot="1" x14ac:dyDescent="0.35">
      <c r="A2" s="76"/>
      <c r="B2" s="76"/>
      <c r="C2" s="76"/>
      <c r="D2" s="76"/>
      <c r="E2" s="76"/>
      <c r="F2" s="76"/>
      <c r="G2" s="76"/>
    </row>
    <row r="3" spans="1:7" ht="18.600000000000001" thickBot="1" x14ac:dyDescent="0.35">
      <c r="A3" s="10"/>
      <c r="B3" s="121" t="s">
        <v>15</v>
      </c>
      <c r="C3" s="122" t="s">
        <v>148</v>
      </c>
      <c r="D3" s="97"/>
      <c r="E3" s="97"/>
      <c r="F3" s="76"/>
      <c r="G3" s="97"/>
    </row>
    <row r="4" spans="1:7" s="77" customFormat="1" ht="15" thickBot="1" x14ac:dyDescent="0.35">
      <c r="A4" s="39"/>
      <c r="B4" s="39"/>
      <c r="C4" s="39"/>
      <c r="D4" s="39"/>
      <c r="E4" s="39"/>
      <c r="F4" s="39"/>
      <c r="G4" s="76"/>
    </row>
    <row r="5" spans="1:7" ht="18" x14ac:dyDescent="0.3">
      <c r="A5" s="12"/>
      <c r="B5" s="128" t="s">
        <v>390</v>
      </c>
      <c r="C5" s="95"/>
      <c r="D5" s="39"/>
      <c r="E5" s="96"/>
      <c r="F5" s="96"/>
      <c r="G5" s="76"/>
    </row>
    <row r="6" spans="1:7" s="77" customFormat="1" x14ac:dyDescent="0.3">
      <c r="A6" s="39"/>
      <c r="B6" s="129" t="s">
        <v>391</v>
      </c>
      <c r="C6" s="39"/>
      <c r="D6" s="39"/>
      <c r="E6" s="39"/>
      <c r="F6" s="39"/>
      <c r="G6" s="76"/>
    </row>
    <row r="7" spans="1:7" s="77" customFormat="1" x14ac:dyDescent="0.3">
      <c r="A7" s="39"/>
      <c r="B7" s="163" t="s">
        <v>392</v>
      </c>
      <c r="C7" s="39"/>
      <c r="D7" s="39"/>
      <c r="E7" s="39"/>
      <c r="F7" s="39"/>
      <c r="G7" s="76"/>
    </row>
    <row r="8" spans="1:7" s="77" customFormat="1" ht="15" thickBot="1" x14ac:dyDescent="0.35">
      <c r="A8" s="39"/>
      <c r="B8" s="164" t="s">
        <v>393</v>
      </c>
      <c r="C8" s="39"/>
      <c r="D8" s="39"/>
      <c r="E8" s="39"/>
      <c r="F8" s="39"/>
      <c r="G8" s="76"/>
    </row>
    <row r="9" spans="1:7" s="77" customFormat="1" x14ac:dyDescent="0.3">
      <c r="A9" s="39"/>
      <c r="B9" s="78"/>
      <c r="C9" s="39"/>
      <c r="D9" s="39"/>
      <c r="E9" s="39"/>
      <c r="F9" s="39"/>
      <c r="G9" s="76"/>
    </row>
    <row r="10" spans="1:7" ht="36" x14ac:dyDescent="0.3">
      <c r="A10" s="120" t="s">
        <v>22</v>
      </c>
      <c r="B10" s="120" t="s">
        <v>391</v>
      </c>
      <c r="C10" s="123"/>
      <c r="D10" s="123"/>
      <c r="E10" s="123"/>
      <c r="F10" s="123"/>
      <c r="G10" s="124"/>
    </row>
    <row r="11" spans="1:7" ht="15" customHeight="1" x14ac:dyDescent="0.3">
      <c r="A11" s="131"/>
      <c r="B11" s="132" t="s">
        <v>394</v>
      </c>
      <c r="C11" s="131" t="s">
        <v>53</v>
      </c>
      <c r="D11" s="131"/>
      <c r="E11" s="131"/>
      <c r="F11" s="134" t="s">
        <v>395</v>
      </c>
      <c r="G11" s="134"/>
    </row>
    <row r="12" spans="1:7" s="77" customFormat="1" x14ac:dyDescent="0.3">
      <c r="A12" s="39" t="s">
        <v>396</v>
      </c>
      <c r="B12" s="39" t="s">
        <v>397</v>
      </c>
      <c r="C12" s="215">
        <v>0</v>
      </c>
      <c r="D12" s="39"/>
      <c r="E12" s="39"/>
      <c r="F12" s="152">
        <f>IF($C$15=0,"",IF(C12="[for completion]","",C12/$C$15))</f>
        <v>0</v>
      </c>
      <c r="G12" s="76"/>
    </row>
    <row r="13" spans="1:7" s="77" customFormat="1" x14ac:dyDescent="0.3">
      <c r="A13" s="39" t="s">
        <v>398</v>
      </c>
      <c r="B13" s="39" t="s">
        <v>399</v>
      </c>
      <c r="C13" s="46">
        <v>48.436091900000001</v>
      </c>
      <c r="D13" s="39"/>
      <c r="E13" s="39"/>
      <c r="F13" s="152">
        <f>IF($C$15=0,"",IF(C13="[for completion]","",C13/$C$15))</f>
        <v>1</v>
      </c>
      <c r="G13" s="76"/>
    </row>
    <row r="14" spans="1:7" s="77" customFormat="1" x14ac:dyDescent="0.3">
      <c r="A14" s="39" t="s">
        <v>400</v>
      </c>
      <c r="B14" s="39" t="s">
        <v>80</v>
      </c>
      <c r="C14" s="46"/>
      <c r="D14" s="39"/>
      <c r="E14" s="39"/>
      <c r="F14" s="152">
        <f>IF($C$15=0,"",IF(C14="[for completion]","",C14/$C$15))</f>
        <v>0</v>
      </c>
      <c r="G14" s="76"/>
    </row>
    <row r="15" spans="1:7" s="77" customFormat="1" x14ac:dyDescent="0.3">
      <c r="A15" s="39" t="s">
        <v>401</v>
      </c>
      <c r="B15" s="79" t="s">
        <v>82</v>
      </c>
      <c r="C15" s="46">
        <f>SUM(C12:C14)</f>
        <v>48.436091900000001</v>
      </c>
      <c r="D15" s="39"/>
      <c r="E15" s="39"/>
      <c r="F15" s="83">
        <f>SUM(F12:F14)</f>
        <v>1</v>
      </c>
      <c r="G15" s="76"/>
    </row>
    <row r="16" spans="1:7" s="77" customFormat="1" outlineLevel="1" x14ac:dyDescent="0.3">
      <c r="A16" s="39" t="s">
        <v>402</v>
      </c>
      <c r="B16" s="218" t="s">
        <v>1405</v>
      </c>
      <c r="C16" s="46">
        <v>0</v>
      </c>
      <c r="D16" s="39"/>
      <c r="E16" s="39"/>
      <c r="F16" s="152">
        <f t="shared" ref="F16:F23" si="0">IF($C$15=0,"",IF(C16="[for completion]","",C16/$C$15))</f>
        <v>0</v>
      </c>
      <c r="G16" s="76"/>
    </row>
    <row r="17" spans="1:13" s="77" customFormat="1" outlineLevel="1" x14ac:dyDescent="0.3">
      <c r="A17" s="39" t="s">
        <v>403</v>
      </c>
      <c r="B17" s="218" t="s">
        <v>1409</v>
      </c>
      <c r="C17" s="46">
        <v>0</v>
      </c>
      <c r="D17" s="39"/>
      <c r="E17" s="39"/>
      <c r="F17" s="152">
        <f t="shared" si="0"/>
        <v>0</v>
      </c>
      <c r="G17" s="76"/>
    </row>
    <row r="18" spans="1:13" s="77" customFormat="1" outlineLevel="1" x14ac:dyDescent="0.3">
      <c r="A18" s="39" t="s">
        <v>404</v>
      </c>
      <c r="B18" s="218" t="s">
        <v>1406</v>
      </c>
      <c r="C18" s="46">
        <v>0</v>
      </c>
      <c r="D18" s="39"/>
      <c r="E18" s="39"/>
      <c r="F18" s="152">
        <f t="shared" si="0"/>
        <v>0</v>
      </c>
      <c r="G18" s="76"/>
    </row>
    <row r="19" spans="1:13" s="77" customFormat="1" outlineLevel="1" x14ac:dyDescent="0.3">
      <c r="A19" s="39" t="s">
        <v>405</v>
      </c>
      <c r="B19" s="218" t="s">
        <v>1400</v>
      </c>
      <c r="C19" s="46">
        <v>2.97413002</v>
      </c>
      <c r="D19" s="39"/>
      <c r="E19" s="39"/>
      <c r="F19" s="152">
        <f t="shared" si="0"/>
        <v>6.1403178979433724E-2</v>
      </c>
      <c r="G19" s="76"/>
    </row>
    <row r="20" spans="1:13" s="77" customFormat="1" outlineLevel="1" x14ac:dyDescent="0.3">
      <c r="A20" s="39" t="s">
        <v>406</v>
      </c>
      <c r="B20" s="218" t="s">
        <v>1407</v>
      </c>
      <c r="C20" s="46">
        <v>0</v>
      </c>
      <c r="D20" s="39"/>
      <c r="E20" s="39"/>
      <c r="F20" s="152">
        <f t="shared" si="0"/>
        <v>0</v>
      </c>
      <c r="G20" s="76"/>
    </row>
    <row r="21" spans="1:13" s="77" customFormat="1" outlineLevel="1" x14ac:dyDescent="0.3">
      <c r="A21" s="39" t="s">
        <v>407</v>
      </c>
      <c r="B21" s="218" t="s">
        <v>1401</v>
      </c>
      <c r="C21" s="46">
        <v>0.11837963</v>
      </c>
      <c r="D21" s="39"/>
      <c r="E21" s="39"/>
      <c r="F21" s="152">
        <f t="shared" si="0"/>
        <v>2.44403760411562E-3</v>
      </c>
      <c r="G21" s="76"/>
    </row>
    <row r="22" spans="1:13" s="77" customFormat="1" outlineLevel="1" x14ac:dyDescent="0.3">
      <c r="A22" s="39" t="s">
        <v>408</v>
      </c>
      <c r="B22" s="218" t="s">
        <v>1402</v>
      </c>
      <c r="C22" s="46">
        <v>1.04355928</v>
      </c>
      <c r="D22" s="39"/>
      <c r="E22" s="39"/>
      <c r="F22" s="152">
        <f t="shared" si="0"/>
        <v>2.1545075976701581E-2</v>
      </c>
      <c r="G22" s="76"/>
    </row>
    <row r="23" spans="1:13" s="77" customFormat="1" outlineLevel="1" x14ac:dyDescent="0.3">
      <c r="A23" s="39" t="s">
        <v>409</v>
      </c>
      <c r="B23" s="218" t="s">
        <v>1403</v>
      </c>
      <c r="C23" s="46">
        <v>41.334349250000002</v>
      </c>
      <c r="D23" s="39"/>
      <c r="E23" s="39"/>
      <c r="F23" s="152">
        <f t="shared" si="0"/>
        <v>0.85337911521305054</v>
      </c>
      <c r="G23" s="76"/>
      <c r="M23" s="77">
        <v>0</v>
      </c>
    </row>
    <row r="24" spans="1:13" s="77" customFormat="1" outlineLevel="1" x14ac:dyDescent="0.3">
      <c r="A24" s="39" t="s">
        <v>410</v>
      </c>
      <c r="B24" s="218" t="s">
        <v>1408</v>
      </c>
      <c r="C24" s="46">
        <v>0</v>
      </c>
      <c r="D24" s="39"/>
      <c r="E24" s="39"/>
      <c r="F24" s="51"/>
      <c r="G24" s="76"/>
    </row>
    <row r="25" spans="1:13" s="77" customFormat="1" outlineLevel="1" x14ac:dyDescent="0.3">
      <c r="A25" s="39" t="s">
        <v>411</v>
      </c>
      <c r="B25" s="218" t="s">
        <v>1404</v>
      </c>
      <c r="C25" s="46">
        <v>2.9656737199999998</v>
      </c>
      <c r="D25" s="39"/>
      <c r="E25" s="39"/>
      <c r="F25" s="51"/>
      <c r="G25" s="76"/>
    </row>
    <row r="26" spans="1:13" s="77" customFormat="1" outlineLevel="1" x14ac:dyDescent="0.3">
      <c r="A26" s="39" t="s">
        <v>412</v>
      </c>
      <c r="B26" s="218" t="s">
        <v>1410</v>
      </c>
      <c r="C26" s="46">
        <v>0</v>
      </c>
      <c r="F26" s="51"/>
      <c r="G26" s="76"/>
    </row>
    <row r="27" spans="1:13" ht="15" customHeight="1" x14ac:dyDescent="0.3">
      <c r="A27" s="131"/>
      <c r="B27" s="132" t="s">
        <v>413</v>
      </c>
      <c r="C27" s="131" t="s">
        <v>414</v>
      </c>
      <c r="D27" s="131" t="s">
        <v>415</v>
      </c>
      <c r="E27" s="133"/>
      <c r="F27" s="131" t="s">
        <v>416</v>
      </c>
      <c r="G27" s="134"/>
    </row>
    <row r="28" spans="1:13" s="77" customFormat="1" x14ac:dyDescent="0.3">
      <c r="A28" s="39" t="s">
        <v>417</v>
      </c>
      <c r="B28" s="39" t="s">
        <v>418</v>
      </c>
      <c r="C28" s="46">
        <v>0</v>
      </c>
      <c r="D28" s="46">
        <v>36</v>
      </c>
      <c r="E28" s="46"/>
      <c r="F28" s="46">
        <v>36</v>
      </c>
      <c r="G28" s="76"/>
    </row>
    <row r="29" spans="1:13" s="77" customFormat="1" outlineLevel="1" x14ac:dyDescent="0.3">
      <c r="A29" s="39" t="s">
        <v>419</v>
      </c>
      <c r="B29" s="39" t="s">
        <v>1377</v>
      </c>
      <c r="C29" s="46">
        <v>0</v>
      </c>
      <c r="D29" s="46">
        <v>13</v>
      </c>
      <c r="E29" s="46"/>
      <c r="F29" s="46">
        <v>13</v>
      </c>
      <c r="G29" s="76"/>
    </row>
    <row r="30" spans="1:13" s="77" customFormat="1" outlineLevel="1" x14ac:dyDescent="0.3">
      <c r="A30" s="39" t="s">
        <v>420</v>
      </c>
      <c r="B30" s="39" t="s">
        <v>1378</v>
      </c>
      <c r="C30" s="46">
        <v>0</v>
      </c>
      <c r="D30" s="46">
        <v>236</v>
      </c>
      <c r="E30" s="46"/>
      <c r="F30" s="46">
        <v>236</v>
      </c>
      <c r="G30" s="76"/>
    </row>
    <row r="31" spans="1:13" s="77" customFormat="1" outlineLevel="1" x14ac:dyDescent="0.3">
      <c r="A31" s="39" t="s">
        <v>421</v>
      </c>
      <c r="B31" s="82"/>
      <c r="C31" s="39"/>
      <c r="D31" s="39"/>
      <c r="E31" s="39"/>
      <c r="F31" s="39"/>
      <c r="G31" s="76"/>
    </row>
    <row r="32" spans="1:13" s="77" customFormat="1" outlineLevel="1" x14ac:dyDescent="0.3">
      <c r="A32" s="39" t="s">
        <v>422</v>
      </c>
      <c r="B32" s="82"/>
      <c r="C32" s="39"/>
      <c r="D32" s="39"/>
      <c r="E32" s="39"/>
      <c r="F32" s="39"/>
      <c r="G32" s="76"/>
      <c r="J32" s="210"/>
    </row>
    <row r="33" spans="1:7" s="77" customFormat="1" outlineLevel="1" x14ac:dyDescent="0.3">
      <c r="A33" s="39" t="s">
        <v>423</v>
      </c>
      <c r="B33" s="82"/>
      <c r="C33" s="39"/>
      <c r="D33" s="39"/>
      <c r="E33" s="39"/>
      <c r="F33" s="39"/>
      <c r="G33" s="76"/>
    </row>
    <row r="34" spans="1:7" s="77" customFormat="1" outlineLevel="1" x14ac:dyDescent="0.3">
      <c r="A34" s="39" t="s">
        <v>424</v>
      </c>
      <c r="B34" s="82"/>
      <c r="C34" s="39"/>
      <c r="D34" s="39"/>
      <c r="E34" s="39"/>
      <c r="F34" s="39"/>
      <c r="G34" s="76"/>
    </row>
    <row r="35" spans="1:7" ht="15" customHeight="1" x14ac:dyDescent="0.3">
      <c r="A35" s="131"/>
      <c r="B35" s="132" t="s">
        <v>425</v>
      </c>
      <c r="C35" s="131" t="s">
        <v>426</v>
      </c>
      <c r="D35" s="131" t="s">
        <v>427</v>
      </c>
      <c r="E35" s="133"/>
      <c r="F35" s="134" t="s">
        <v>395</v>
      </c>
      <c r="G35" s="134"/>
    </row>
    <row r="36" spans="1:7" s="77" customFormat="1" x14ac:dyDescent="0.3">
      <c r="A36" s="39" t="s">
        <v>428</v>
      </c>
      <c r="B36" s="39" t="s">
        <v>429</v>
      </c>
      <c r="C36" s="83">
        <v>0</v>
      </c>
      <c r="D36" s="83">
        <v>0.76236680750867902</v>
      </c>
      <c r="E36" s="173"/>
      <c r="F36" s="83">
        <v>0.76236680750867902</v>
      </c>
      <c r="G36" s="76"/>
    </row>
    <row r="37" spans="1:7" s="77" customFormat="1" outlineLevel="1" x14ac:dyDescent="0.3">
      <c r="A37" s="39" t="s">
        <v>430</v>
      </c>
      <c r="B37" s="39"/>
      <c r="C37" s="137"/>
      <c r="D37" s="137"/>
      <c r="E37" s="138"/>
      <c r="F37" s="137"/>
      <c r="G37" s="76"/>
    </row>
    <row r="38" spans="1:7" s="77" customFormat="1" outlineLevel="1" x14ac:dyDescent="0.3">
      <c r="A38" s="39" t="s">
        <v>431</v>
      </c>
      <c r="B38" s="39"/>
      <c r="C38" s="83"/>
      <c r="D38" s="83"/>
      <c r="E38" s="39"/>
      <c r="F38" s="83"/>
      <c r="G38" s="76"/>
    </row>
    <row r="39" spans="1:7" s="77" customFormat="1" outlineLevel="1" x14ac:dyDescent="0.3">
      <c r="A39" s="39" t="s">
        <v>432</v>
      </c>
      <c r="B39" s="39"/>
      <c r="C39" s="83"/>
      <c r="D39" s="83"/>
      <c r="E39" s="39"/>
      <c r="F39" s="83"/>
      <c r="G39" s="76"/>
    </row>
    <row r="40" spans="1:7" s="77" customFormat="1" outlineLevel="1" x14ac:dyDescent="0.3">
      <c r="A40" s="39" t="s">
        <v>433</v>
      </c>
      <c r="B40" s="39"/>
      <c r="C40" s="83"/>
      <c r="D40" s="83"/>
      <c r="E40" s="39"/>
      <c r="F40" s="83"/>
      <c r="G40" s="76"/>
    </row>
    <row r="41" spans="1:7" s="77" customFormat="1" outlineLevel="1" x14ac:dyDescent="0.3">
      <c r="A41" s="39" t="s">
        <v>434</v>
      </c>
      <c r="B41" s="39"/>
      <c r="C41" s="83"/>
      <c r="D41" s="83"/>
      <c r="E41" s="39"/>
      <c r="F41" s="83"/>
      <c r="G41" s="76"/>
    </row>
    <row r="42" spans="1:7" s="77" customFormat="1" outlineLevel="1" x14ac:dyDescent="0.3">
      <c r="A42" s="39" t="s">
        <v>435</v>
      </c>
      <c r="B42" s="39"/>
      <c r="C42" s="83"/>
      <c r="D42" s="83"/>
      <c r="E42" s="39"/>
      <c r="F42" s="83"/>
      <c r="G42" s="76"/>
    </row>
    <row r="43" spans="1:7" ht="15" customHeight="1" x14ac:dyDescent="0.3">
      <c r="A43" s="131"/>
      <c r="B43" s="132" t="s">
        <v>436</v>
      </c>
      <c r="C43" s="131" t="s">
        <v>426</v>
      </c>
      <c r="D43" s="131" t="s">
        <v>427</v>
      </c>
      <c r="E43" s="133"/>
      <c r="F43" s="134" t="s">
        <v>395</v>
      </c>
      <c r="G43" s="134"/>
    </row>
    <row r="44" spans="1:7" s="77" customFormat="1" x14ac:dyDescent="0.3">
      <c r="A44" s="39" t="s">
        <v>437</v>
      </c>
      <c r="B44" s="84" t="s">
        <v>438</v>
      </c>
      <c r="C44" s="83">
        <f>SUM(C45:C71)</f>
        <v>0</v>
      </c>
      <c r="D44" s="172">
        <f>SUM(D45:D71)</f>
        <v>1</v>
      </c>
      <c r="E44" s="83"/>
      <c r="F44" s="172">
        <f>SUM(F45:F71)</f>
        <v>1</v>
      </c>
      <c r="G44" s="39"/>
    </row>
    <row r="45" spans="1:7" s="77" customFormat="1" x14ac:dyDescent="0.3">
      <c r="A45" s="39" t="s">
        <v>439</v>
      </c>
      <c r="B45" s="39" t="s">
        <v>440</v>
      </c>
      <c r="C45" s="83"/>
      <c r="D45" s="83">
        <v>1</v>
      </c>
      <c r="E45" s="83"/>
      <c r="F45" s="83">
        <v>1</v>
      </c>
      <c r="G45" s="39"/>
    </row>
    <row r="46" spans="1:7" s="77" customFormat="1" x14ac:dyDescent="0.3">
      <c r="A46" s="39" t="s">
        <v>441</v>
      </c>
      <c r="B46" s="39" t="s">
        <v>442</v>
      </c>
      <c r="C46" s="80">
        <v>0</v>
      </c>
      <c r="D46" s="83">
        <v>0</v>
      </c>
      <c r="E46" s="83"/>
      <c r="F46" s="83">
        <v>0</v>
      </c>
      <c r="G46" s="39"/>
    </row>
    <row r="47" spans="1:7" s="77" customFormat="1" x14ac:dyDescent="0.3">
      <c r="A47" s="39" t="s">
        <v>443</v>
      </c>
      <c r="B47" s="39" t="s">
        <v>444</v>
      </c>
      <c r="C47" s="83">
        <v>0</v>
      </c>
      <c r="D47" s="83">
        <v>0</v>
      </c>
      <c r="E47" s="83"/>
      <c r="F47" s="83">
        <v>0</v>
      </c>
      <c r="G47" s="39"/>
    </row>
    <row r="48" spans="1:7" s="77" customFormat="1" x14ac:dyDescent="0.3">
      <c r="A48" s="39" t="s">
        <v>445</v>
      </c>
      <c r="B48" s="39" t="s">
        <v>446</v>
      </c>
      <c r="C48" s="83">
        <v>0</v>
      </c>
      <c r="D48" s="83">
        <v>0</v>
      </c>
      <c r="E48" s="83"/>
      <c r="F48" s="83">
        <v>0</v>
      </c>
      <c r="G48" s="39"/>
    </row>
    <row r="49" spans="1:7" s="77" customFormat="1" x14ac:dyDescent="0.3">
      <c r="A49" s="39" t="s">
        <v>447</v>
      </c>
      <c r="B49" s="39" t="s">
        <v>448</v>
      </c>
      <c r="C49" s="83">
        <v>0</v>
      </c>
      <c r="D49" s="83">
        <v>0</v>
      </c>
      <c r="E49" s="83"/>
      <c r="F49" s="83">
        <v>0</v>
      </c>
      <c r="G49" s="39"/>
    </row>
    <row r="50" spans="1:7" s="77" customFormat="1" x14ac:dyDescent="0.3">
      <c r="A50" s="39" t="s">
        <v>449</v>
      </c>
      <c r="B50" s="39" t="s">
        <v>450</v>
      </c>
      <c r="C50" s="83">
        <v>0</v>
      </c>
      <c r="D50" s="83">
        <v>0</v>
      </c>
      <c r="E50" s="83"/>
      <c r="F50" s="83">
        <v>0</v>
      </c>
      <c r="G50" s="39"/>
    </row>
    <row r="51" spans="1:7" s="77" customFormat="1" x14ac:dyDescent="0.3">
      <c r="A51" s="39" t="s">
        <v>451</v>
      </c>
      <c r="B51" s="39" t="s">
        <v>452</v>
      </c>
      <c r="C51" s="83">
        <v>0</v>
      </c>
      <c r="D51" s="83">
        <v>0</v>
      </c>
      <c r="E51" s="83"/>
      <c r="F51" s="83">
        <v>0</v>
      </c>
      <c r="G51" s="39"/>
    </row>
    <row r="52" spans="1:7" s="77" customFormat="1" x14ac:dyDescent="0.3">
      <c r="A52" s="39" t="s">
        <v>453</v>
      </c>
      <c r="B52" s="39" t="s">
        <v>454</v>
      </c>
      <c r="C52" s="83">
        <v>0</v>
      </c>
      <c r="D52" s="83">
        <v>0</v>
      </c>
      <c r="E52" s="83"/>
      <c r="F52" s="83">
        <v>0</v>
      </c>
      <c r="G52" s="39"/>
    </row>
    <row r="53" spans="1:7" s="77" customFormat="1" x14ac:dyDescent="0.3">
      <c r="A53" s="39" t="s">
        <v>455</v>
      </c>
      <c r="B53" s="39" t="s">
        <v>456</v>
      </c>
      <c r="C53" s="83">
        <v>0</v>
      </c>
      <c r="D53" s="83">
        <v>0</v>
      </c>
      <c r="E53" s="83"/>
      <c r="F53" s="83">
        <v>0</v>
      </c>
      <c r="G53" s="39"/>
    </row>
    <row r="54" spans="1:7" s="77" customFormat="1" x14ac:dyDescent="0.3">
      <c r="A54" s="39" t="s">
        <v>457</v>
      </c>
      <c r="B54" s="39" t="s">
        <v>458</v>
      </c>
      <c r="C54" s="83">
        <v>0</v>
      </c>
      <c r="D54" s="83">
        <v>0</v>
      </c>
      <c r="E54" s="83"/>
      <c r="F54" s="83">
        <v>0</v>
      </c>
      <c r="G54" s="39"/>
    </row>
    <row r="55" spans="1:7" s="77" customFormat="1" x14ac:dyDescent="0.3">
      <c r="A55" s="39" t="s">
        <v>459</v>
      </c>
      <c r="B55" s="39" t="s">
        <v>460</v>
      </c>
      <c r="C55" s="83">
        <v>0</v>
      </c>
      <c r="D55" s="83">
        <v>0</v>
      </c>
      <c r="E55" s="83"/>
      <c r="F55" s="83">
        <v>0</v>
      </c>
      <c r="G55" s="39"/>
    </row>
    <row r="56" spans="1:7" s="77" customFormat="1" x14ac:dyDescent="0.3">
      <c r="A56" s="39" t="s">
        <v>461</v>
      </c>
      <c r="B56" s="39" t="s">
        <v>462</v>
      </c>
      <c r="C56" s="83">
        <v>0</v>
      </c>
      <c r="D56" s="83">
        <v>0</v>
      </c>
      <c r="E56" s="83"/>
      <c r="F56" s="83">
        <v>0</v>
      </c>
      <c r="G56" s="39"/>
    </row>
    <row r="57" spans="1:7" s="77" customFormat="1" x14ac:dyDescent="0.3">
      <c r="A57" s="39" t="s">
        <v>463</v>
      </c>
      <c r="B57" s="39" t="s">
        <v>464</v>
      </c>
      <c r="C57" s="83">
        <v>0</v>
      </c>
      <c r="D57" s="83">
        <v>0</v>
      </c>
      <c r="E57" s="83"/>
      <c r="F57" s="83">
        <v>0</v>
      </c>
      <c r="G57" s="39"/>
    </row>
    <row r="58" spans="1:7" s="77" customFormat="1" x14ac:dyDescent="0.3">
      <c r="A58" s="39" t="s">
        <v>465</v>
      </c>
      <c r="B58" s="39" t="s">
        <v>466</v>
      </c>
      <c r="C58" s="83">
        <v>0</v>
      </c>
      <c r="D58" s="83">
        <v>0</v>
      </c>
      <c r="E58" s="83"/>
      <c r="F58" s="83">
        <v>0</v>
      </c>
      <c r="G58" s="39"/>
    </row>
    <row r="59" spans="1:7" s="77" customFormat="1" x14ac:dyDescent="0.3">
      <c r="A59" s="39" t="s">
        <v>467</v>
      </c>
      <c r="B59" s="39" t="s">
        <v>468</v>
      </c>
      <c r="C59" s="83">
        <v>0</v>
      </c>
      <c r="D59" s="83">
        <v>0</v>
      </c>
      <c r="E59" s="83"/>
      <c r="F59" s="83">
        <v>0</v>
      </c>
      <c r="G59" s="39"/>
    </row>
    <row r="60" spans="1:7" s="77" customFormat="1" x14ac:dyDescent="0.3">
      <c r="A60" s="39" t="s">
        <v>467</v>
      </c>
      <c r="B60" s="39" t="s">
        <v>3</v>
      </c>
      <c r="C60" s="83">
        <v>0</v>
      </c>
      <c r="D60" s="83">
        <v>0</v>
      </c>
      <c r="E60" s="83"/>
      <c r="F60" s="83">
        <v>0</v>
      </c>
      <c r="G60" s="39"/>
    </row>
    <row r="61" spans="1:7" s="77" customFormat="1" x14ac:dyDescent="0.3">
      <c r="A61" s="39" t="s">
        <v>469</v>
      </c>
      <c r="B61" s="39" t="s">
        <v>470</v>
      </c>
      <c r="C61" s="83">
        <v>0</v>
      </c>
      <c r="D61" s="83">
        <v>0</v>
      </c>
      <c r="E61" s="83"/>
      <c r="F61" s="83">
        <v>0</v>
      </c>
      <c r="G61" s="39"/>
    </row>
    <row r="62" spans="1:7" s="77" customFormat="1" x14ac:dyDescent="0.3">
      <c r="A62" s="39" t="s">
        <v>471</v>
      </c>
      <c r="B62" s="39" t="s">
        <v>472</v>
      </c>
      <c r="C62" s="83">
        <v>0</v>
      </c>
      <c r="D62" s="83">
        <v>0</v>
      </c>
      <c r="E62" s="83"/>
      <c r="F62" s="83">
        <v>0</v>
      </c>
      <c r="G62" s="39"/>
    </row>
    <row r="63" spans="1:7" s="77" customFormat="1" x14ac:dyDescent="0.3">
      <c r="A63" s="39" t="s">
        <v>473</v>
      </c>
      <c r="B63" s="39" t="s">
        <v>474</v>
      </c>
      <c r="C63" s="83">
        <v>0</v>
      </c>
      <c r="D63" s="83">
        <v>0</v>
      </c>
      <c r="E63" s="83"/>
      <c r="F63" s="83">
        <v>0</v>
      </c>
      <c r="G63" s="39"/>
    </row>
    <row r="64" spans="1:7" s="77" customFormat="1" x14ac:dyDescent="0.3">
      <c r="A64" s="39" t="s">
        <v>475</v>
      </c>
      <c r="B64" s="39" t="s">
        <v>476</v>
      </c>
      <c r="C64" s="83">
        <v>0</v>
      </c>
      <c r="D64" s="83">
        <v>0</v>
      </c>
      <c r="E64" s="83"/>
      <c r="F64" s="83">
        <v>0</v>
      </c>
      <c r="G64" s="39"/>
    </row>
    <row r="65" spans="1:7" s="77" customFormat="1" x14ac:dyDescent="0.3">
      <c r="A65" s="39" t="s">
        <v>477</v>
      </c>
      <c r="B65" s="39" t="s">
        <v>478</v>
      </c>
      <c r="C65" s="83">
        <v>0</v>
      </c>
      <c r="D65" s="83">
        <v>0</v>
      </c>
      <c r="E65" s="83"/>
      <c r="F65" s="83">
        <v>0</v>
      </c>
      <c r="G65" s="39"/>
    </row>
    <row r="66" spans="1:7" s="77" customFormat="1" x14ac:dyDescent="0.3">
      <c r="A66" s="39" t="s">
        <v>479</v>
      </c>
      <c r="B66" s="39" t="s">
        <v>480</v>
      </c>
      <c r="C66" s="83">
        <v>0</v>
      </c>
      <c r="D66" s="83">
        <v>0</v>
      </c>
      <c r="E66" s="83"/>
      <c r="F66" s="83">
        <v>0</v>
      </c>
      <c r="G66" s="39"/>
    </row>
    <row r="67" spans="1:7" s="77" customFormat="1" x14ac:dyDescent="0.3">
      <c r="A67" s="39" t="s">
        <v>481</v>
      </c>
      <c r="B67" s="39" t="s">
        <v>482</v>
      </c>
      <c r="C67" s="83">
        <v>0</v>
      </c>
      <c r="D67" s="83">
        <v>0</v>
      </c>
      <c r="E67" s="83"/>
      <c r="F67" s="83">
        <v>0</v>
      </c>
      <c r="G67" s="39"/>
    </row>
    <row r="68" spans="1:7" s="77" customFormat="1" x14ac:dyDescent="0.3">
      <c r="A68" s="39" t="s">
        <v>483</v>
      </c>
      <c r="B68" s="39" t="s">
        <v>484</v>
      </c>
      <c r="C68" s="83">
        <v>0</v>
      </c>
      <c r="D68" s="83">
        <v>0</v>
      </c>
      <c r="E68" s="83"/>
      <c r="F68" s="83">
        <v>0</v>
      </c>
      <c r="G68" s="39"/>
    </row>
    <row r="69" spans="1:7" s="77" customFormat="1" x14ac:dyDescent="0.3">
      <c r="A69" s="39" t="s">
        <v>485</v>
      </c>
      <c r="B69" s="39" t="s">
        <v>486</v>
      </c>
      <c r="C69" s="83">
        <v>0</v>
      </c>
      <c r="D69" s="83">
        <v>0</v>
      </c>
      <c r="E69" s="83"/>
      <c r="F69" s="83">
        <v>0</v>
      </c>
      <c r="G69" s="39"/>
    </row>
    <row r="70" spans="1:7" s="77" customFormat="1" x14ac:dyDescent="0.3">
      <c r="A70" s="39" t="s">
        <v>487</v>
      </c>
      <c r="B70" s="39" t="s">
        <v>488</v>
      </c>
      <c r="C70" s="83">
        <v>0</v>
      </c>
      <c r="D70" s="83">
        <v>0</v>
      </c>
      <c r="E70" s="83"/>
      <c r="F70" s="83">
        <v>0</v>
      </c>
      <c r="G70" s="39"/>
    </row>
    <row r="71" spans="1:7" s="77" customFormat="1" x14ac:dyDescent="0.3">
      <c r="A71" s="39" t="s">
        <v>489</v>
      </c>
      <c r="B71" s="39" t="s">
        <v>6</v>
      </c>
      <c r="C71" s="83">
        <v>0</v>
      </c>
      <c r="D71" s="83">
        <v>0</v>
      </c>
      <c r="E71" s="83"/>
      <c r="F71" s="83">
        <v>0</v>
      </c>
      <c r="G71" s="39"/>
    </row>
    <row r="72" spans="1:7" s="77" customFormat="1" x14ac:dyDescent="0.3">
      <c r="A72" s="39" t="s">
        <v>490</v>
      </c>
      <c r="B72" s="84" t="s">
        <v>253</v>
      </c>
      <c r="C72" s="83">
        <f>SUM(C73:C75)</f>
        <v>0</v>
      </c>
      <c r="D72" s="172">
        <f>SUM(D73:D75)</f>
        <v>0</v>
      </c>
      <c r="E72" s="83"/>
      <c r="F72" s="172">
        <f>SUM(F73:F75)</f>
        <v>0</v>
      </c>
      <c r="G72" s="39"/>
    </row>
    <row r="73" spans="1:7" s="77" customFormat="1" x14ac:dyDescent="0.3">
      <c r="A73" s="39" t="s">
        <v>492</v>
      </c>
      <c r="B73" s="39" t="s">
        <v>494</v>
      </c>
      <c r="C73" s="83">
        <v>0</v>
      </c>
      <c r="D73" s="83">
        <v>0</v>
      </c>
      <c r="E73" s="83"/>
      <c r="F73" s="83">
        <v>0</v>
      </c>
      <c r="G73" s="39"/>
    </row>
    <row r="74" spans="1:7" s="77" customFormat="1" x14ac:dyDescent="0.3">
      <c r="A74" s="39" t="s">
        <v>493</v>
      </c>
      <c r="B74" s="39" t="s">
        <v>496</v>
      </c>
      <c r="C74" s="83">
        <v>0</v>
      </c>
      <c r="D74" s="83">
        <v>0</v>
      </c>
      <c r="E74" s="83"/>
      <c r="F74" s="83">
        <v>0</v>
      </c>
      <c r="G74" s="39"/>
    </row>
    <row r="75" spans="1:7" s="77" customFormat="1" x14ac:dyDescent="0.3">
      <c r="A75" s="39" t="s">
        <v>495</v>
      </c>
      <c r="B75" s="39" t="s">
        <v>2</v>
      </c>
      <c r="C75" s="83">
        <v>0</v>
      </c>
      <c r="D75" s="83">
        <v>0</v>
      </c>
      <c r="E75" s="83"/>
      <c r="F75" s="83">
        <v>0</v>
      </c>
      <c r="G75" s="39"/>
    </row>
    <row r="76" spans="1:7" s="77" customFormat="1" x14ac:dyDescent="0.3">
      <c r="A76" s="39" t="s">
        <v>811</v>
      </c>
      <c r="B76" s="84" t="s">
        <v>80</v>
      </c>
      <c r="C76" s="83">
        <f>SUM(C77:C86)</f>
        <v>0</v>
      </c>
      <c r="D76" s="172">
        <f>SUM(D77:D86)</f>
        <v>0</v>
      </c>
      <c r="E76" s="83"/>
      <c r="F76" s="172">
        <f>SUM(F77:F86)</f>
        <v>0</v>
      </c>
      <c r="G76" s="39"/>
    </row>
    <row r="77" spans="1:7" s="77" customFormat="1" x14ac:dyDescent="0.3">
      <c r="A77" s="39" t="s">
        <v>497</v>
      </c>
      <c r="B77" s="85" t="s">
        <v>255</v>
      </c>
      <c r="C77" s="83">
        <v>0</v>
      </c>
      <c r="D77" s="83">
        <v>0</v>
      </c>
      <c r="E77" s="83"/>
      <c r="F77" s="83">
        <v>0</v>
      </c>
      <c r="G77" s="39"/>
    </row>
    <row r="78" spans="1:7" s="77" customFormat="1" x14ac:dyDescent="0.3">
      <c r="A78" s="39" t="s">
        <v>498</v>
      </c>
      <c r="B78" s="39" t="s">
        <v>491</v>
      </c>
      <c r="C78" s="83">
        <v>0</v>
      </c>
      <c r="D78" s="83">
        <v>0</v>
      </c>
      <c r="E78" s="83"/>
      <c r="F78" s="83">
        <v>0</v>
      </c>
      <c r="G78" s="39"/>
    </row>
    <row r="79" spans="1:7" s="77" customFormat="1" x14ac:dyDescent="0.3">
      <c r="A79" s="39" t="s">
        <v>499</v>
      </c>
      <c r="B79" s="85" t="s">
        <v>257</v>
      </c>
      <c r="C79" s="83">
        <v>0</v>
      </c>
      <c r="D79" s="83">
        <v>0</v>
      </c>
      <c r="E79" s="83"/>
      <c r="F79" s="83">
        <v>0</v>
      </c>
      <c r="G79" s="39"/>
    </row>
    <row r="80" spans="1:7" s="77" customFormat="1" x14ac:dyDescent="0.3">
      <c r="A80" s="39" t="s">
        <v>500</v>
      </c>
      <c r="B80" s="85" t="s">
        <v>259</v>
      </c>
      <c r="C80" s="83">
        <v>0</v>
      </c>
      <c r="D80" s="83">
        <v>0</v>
      </c>
      <c r="E80" s="83"/>
      <c r="F80" s="83">
        <v>0</v>
      </c>
      <c r="G80" s="39"/>
    </row>
    <row r="81" spans="1:7" s="77" customFormat="1" x14ac:dyDescent="0.3">
      <c r="A81" s="39" t="s">
        <v>501</v>
      </c>
      <c r="B81" s="85" t="s">
        <v>12</v>
      </c>
      <c r="C81" s="83">
        <v>0</v>
      </c>
      <c r="D81" s="83">
        <v>0</v>
      </c>
      <c r="E81" s="83"/>
      <c r="F81" s="83">
        <v>0</v>
      </c>
      <c r="G81" s="39"/>
    </row>
    <row r="82" spans="1:7" s="77" customFormat="1" x14ac:dyDescent="0.3">
      <c r="A82" s="39" t="s">
        <v>502</v>
      </c>
      <c r="B82" s="85" t="s">
        <v>262</v>
      </c>
      <c r="C82" s="83">
        <v>0</v>
      </c>
      <c r="D82" s="83">
        <v>0</v>
      </c>
      <c r="E82" s="83"/>
      <c r="F82" s="83">
        <v>0</v>
      </c>
      <c r="G82" s="39"/>
    </row>
    <row r="83" spans="1:7" s="77" customFormat="1" x14ac:dyDescent="0.3">
      <c r="A83" s="39" t="s">
        <v>503</v>
      </c>
      <c r="B83" s="85" t="s">
        <v>264</v>
      </c>
      <c r="C83" s="83">
        <v>0</v>
      </c>
      <c r="D83" s="83">
        <v>0</v>
      </c>
      <c r="E83" s="83"/>
      <c r="F83" s="83">
        <v>0</v>
      </c>
      <c r="G83" s="39"/>
    </row>
    <row r="84" spans="1:7" s="77" customFormat="1" x14ac:dyDescent="0.3">
      <c r="A84" s="39" t="s">
        <v>504</v>
      </c>
      <c r="B84" s="85" t="s">
        <v>266</v>
      </c>
      <c r="C84" s="83">
        <v>0</v>
      </c>
      <c r="D84" s="83">
        <v>0</v>
      </c>
      <c r="E84" s="83"/>
      <c r="F84" s="83">
        <v>0</v>
      </c>
      <c r="G84" s="39"/>
    </row>
    <row r="85" spans="1:7" s="77" customFormat="1" x14ac:dyDescent="0.3">
      <c r="A85" s="39" t="s">
        <v>505</v>
      </c>
      <c r="B85" s="85" t="s">
        <v>268</v>
      </c>
      <c r="C85" s="83">
        <v>0</v>
      </c>
      <c r="D85" s="83">
        <v>0</v>
      </c>
      <c r="E85" s="83"/>
      <c r="F85" s="83">
        <v>0</v>
      </c>
      <c r="G85" s="39"/>
    </row>
    <row r="86" spans="1:7" s="77" customFormat="1" x14ac:dyDescent="0.3">
      <c r="A86" s="39" t="s">
        <v>506</v>
      </c>
      <c r="B86" s="85" t="s">
        <v>270</v>
      </c>
      <c r="C86" s="83">
        <v>0</v>
      </c>
      <c r="D86" s="83">
        <v>0</v>
      </c>
      <c r="E86" s="83"/>
      <c r="F86" s="83">
        <v>0</v>
      </c>
      <c r="G86" s="39"/>
    </row>
    <row r="87" spans="1:7" s="77" customFormat="1" outlineLevel="1" x14ac:dyDescent="0.3">
      <c r="A87" s="39" t="s">
        <v>507</v>
      </c>
      <c r="B87" s="85" t="s">
        <v>80</v>
      </c>
      <c r="C87" s="83">
        <v>0</v>
      </c>
      <c r="D87" s="83">
        <v>0</v>
      </c>
      <c r="E87" s="83"/>
      <c r="F87" s="83"/>
      <c r="G87" s="39"/>
    </row>
    <row r="88" spans="1:7" s="77" customFormat="1" outlineLevel="1" x14ac:dyDescent="0.3">
      <c r="A88" s="39" t="s">
        <v>508</v>
      </c>
      <c r="B88" s="81"/>
      <c r="C88" s="83"/>
      <c r="D88" s="83"/>
      <c r="E88" s="83"/>
      <c r="F88" s="83"/>
      <c r="G88" s="39"/>
    </row>
    <row r="89" spans="1:7" s="77" customFormat="1" outlineLevel="1" x14ac:dyDescent="0.3">
      <c r="A89" s="39" t="s">
        <v>509</v>
      </c>
      <c r="B89" s="81"/>
      <c r="C89" s="83"/>
      <c r="D89" s="83"/>
      <c r="E89" s="83"/>
      <c r="F89" s="83"/>
      <c r="G89" s="39"/>
    </row>
    <row r="90" spans="1:7" s="77" customFormat="1" outlineLevel="1" x14ac:dyDescent="0.3">
      <c r="A90" s="39" t="s">
        <v>510</v>
      </c>
      <c r="B90" s="81"/>
      <c r="C90" s="83"/>
      <c r="D90" s="83"/>
      <c r="E90" s="83"/>
      <c r="F90" s="83"/>
      <c r="G90" s="39"/>
    </row>
    <row r="91" spans="1:7" s="77" customFormat="1" outlineLevel="1" x14ac:dyDescent="0.3">
      <c r="A91" s="39" t="s">
        <v>511</v>
      </c>
      <c r="B91" s="81"/>
      <c r="C91" s="83"/>
      <c r="D91" s="83"/>
      <c r="E91" s="83"/>
      <c r="F91" s="83"/>
      <c r="G91" s="39"/>
    </row>
    <row r="92" spans="1:7" s="77" customFormat="1" outlineLevel="1" x14ac:dyDescent="0.3">
      <c r="A92" s="39" t="s">
        <v>512</v>
      </c>
      <c r="B92" s="81"/>
      <c r="C92" s="83"/>
      <c r="D92" s="83"/>
      <c r="E92" s="83"/>
      <c r="F92" s="83"/>
      <c r="G92" s="39"/>
    </row>
    <row r="93" spans="1:7" s="77" customFormat="1" outlineLevel="1" x14ac:dyDescent="0.3">
      <c r="A93" s="39" t="s">
        <v>513</v>
      </c>
      <c r="B93" s="81"/>
      <c r="C93" s="83"/>
      <c r="D93" s="83"/>
      <c r="E93" s="83"/>
      <c r="F93" s="83"/>
      <c r="G93" s="39"/>
    </row>
    <row r="94" spans="1:7" s="77" customFormat="1" outlineLevel="1" x14ac:dyDescent="0.3">
      <c r="A94" s="39" t="s">
        <v>514</v>
      </c>
      <c r="B94" s="81"/>
      <c r="C94" s="83"/>
      <c r="D94" s="83"/>
      <c r="E94" s="83"/>
      <c r="F94" s="83"/>
      <c r="G94" s="39"/>
    </row>
    <row r="95" spans="1:7" s="77" customFormat="1" outlineLevel="1" x14ac:dyDescent="0.3">
      <c r="A95" s="39" t="s">
        <v>515</v>
      </c>
      <c r="B95" s="81"/>
      <c r="C95" s="83"/>
      <c r="D95" s="83"/>
      <c r="E95" s="83"/>
      <c r="F95" s="83"/>
      <c r="G95" s="39"/>
    </row>
    <row r="96" spans="1:7" s="77" customFormat="1" outlineLevel="1" x14ac:dyDescent="0.3">
      <c r="A96" s="39" t="s">
        <v>516</v>
      </c>
      <c r="B96" s="81"/>
      <c r="C96" s="83"/>
      <c r="D96" s="83"/>
      <c r="E96" s="83"/>
      <c r="F96" s="83"/>
      <c r="G96" s="39"/>
    </row>
    <row r="97" spans="1:7" s="77" customFormat="1" outlineLevel="1" x14ac:dyDescent="0.3">
      <c r="A97" s="39" t="s">
        <v>517</v>
      </c>
      <c r="B97" s="81"/>
      <c r="C97" s="83"/>
      <c r="D97" s="83"/>
      <c r="E97" s="83"/>
      <c r="F97" s="83"/>
      <c r="G97" s="39"/>
    </row>
    <row r="98" spans="1:7" ht="15" customHeight="1" x14ac:dyDescent="0.3">
      <c r="A98" s="131"/>
      <c r="B98" s="135" t="s">
        <v>822</v>
      </c>
      <c r="C98" s="131" t="s">
        <v>426</v>
      </c>
      <c r="D98" s="131" t="s">
        <v>427</v>
      </c>
      <c r="E98" s="133"/>
      <c r="F98" s="134" t="s">
        <v>395</v>
      </c>
      <c r="G98" s="134"/>
    </row>
    <row r="99" spans="1:7" s="77" customFormat="1" x14ac:dyDescent="0.3">
      <c r="A99" s="39" t="s">
        <v>518</v>
      </c>
      <c r="B99" s="184" t="s">
        <v>440</v>
      </c>
      <c r="C99" s="186">
        <f>SUM(C100:C108)</f>
        <v>0</v>
      </c>
      <c r="D99" s="186">
        <f>SUM(D100:D108)</f>
        <v>1</v>
      </c>
      <c r="E99" s="184"/>
      <c r="F99" s="186">
        <f>SUM(F100:F108)</f>
        <v>1</v>
      </c>
      <c r="G99" s="39"/>
    </row>
    <row r="100" spans="1:7" s="77" customFormat="1" x14ac:dyDescent="0.3">
      <c r="A100" s="39" t="s">
        <v>519</v>
      </c>
      <c r="B100" s="85" t="s">
        <v>831</v>
      </c>
      <c r="C100" s="83">
        <v>0</v>
      </c>
      <c r="D100" s="171">
        <v>0.86529744857470603</v>
      </c>
      <c r="E100" s="83"/>
      <c r="F100" s="171">
        <v>0.86529744857470603</v>
      </c>
      <c r="G100" s="39"/>
    </row>
    <row r="101" spans="1:7" s="77" customFormat="1" x14ac:dyDescent="0.3">
      <c r="A101" s="39" t="s">
        <v>520</v>
      </c>
      <c r="B101" s="85" t="s">
        <v>832</v>
      </c>
      <c r="C101" s="83">
        <v>0</v>
      </c>
      <c r="D101" s="171">
        <v>0.134702551425294</v>
      </c>
      <c r="E101" s="83"/>
      <c r="F101" s="171">
        <v>0.134702551425294</v>
      </c>
      <c r="G101" s="39"/>
    </row>
    <row r="102" spans="1:7" s="77" customFormat="1" x14ac:dyDescent="0.3">
      <c r="A102" s="39" t="s">
        <v>521</v>
      </c>
      <c r="B102" s="85" t="s">
        <v>833</v>
      </c>
      <c r="C102" s="137">
        <v>0</v>
      </c>
      <c r="D102" s="207">
        <v>0</v>
      </c>
      <c r="E102" s="137"/>
      <c r="F102" s="207">
        <v>0</v>
      </c>
      <c r="G102" s="39"/>
    </row>
    <row r="103" spans="1:7" s="77" customFormat="1" x14ac:dyDescent="0.3">
      <c r="A103" s="39" t="s">
        <v>522</v>
      </c>
      <c r="B103" s="85" t="s">
        <v>834</v>
      </c>
      <c r="C103" s="137">
        <v>0</v>
      </c>
      <c r="D103" s="207">
        <v>0</v>
      </c>
      <c r="E103" s="137"/>
      <c r="F103" s="207">
        <v>0</v>
      </c>
      <c r="G103" s="39"/>
    </row>
    <row r="104" spans="1:7" s="77" customFormat="1" x14ac:dyDescent="0.3">
      <c r="A104" s="39" t="s">
        <v>523</v>
      </c>
      <c r="B104" s="85" t="s">
        <v>835</v>
      </c>
      <c r="C104" s="137">
        <v>0</v>
      </c>
      <c r="D104" s="207">
        <v>0</v>
      </c>
      <c r="E104" s="137"/>
      <c r="F104" s="207">
        <v>0</v>
      </c>
      <c r="G104" s="39"/>
    </row>
    <row r="105" spans="1:7" s="77" customFormat="1" x14ac:dyDescent="0.3">
      <c r="A105" s="39" t="s">
        <v>524</v>
      </c>
      <c r="B105" s="85" t="s">
        <v>836</v>
      </c>
      <c r="C105" s="137">
        <v>0</v>
      </c>
      <c r="D105" s="207">
        <v>0</v>
      </c>
      <c r="E105" s="137"/>
      <c r="F105" s="207">
        <v>0</v>
      </c>
      <c r="G105" s="39"/>
    </row>
    <row r="106" spans="1:7" s="77" customFormat="1" x14ac:dyDescent="0.3">
      <c r="A106" s="39" t="s">
        <v>525</v>
      </c>
      <c r="B106" s="85" t="s">
        <v>837</v>
      </c>
      <c r="C106" s="137">
        <v>0</v>
      </c>
      <c r="D106" s="207">
        <v>0</v>
      </c>
      <c r="E106" s="137"/>
      <c r="F106" s="207">
        <v>0</v>
      </c>
      <c r="G106" s="39"/>
    </row>
    <row r="107" spans="1:7" s="77" customFormat="1" x14ac:dyDescent="0.3">
      <c r="A107" s="39" t="s">
        <v>526</v>
      </c>
      <c r="B107" s="85" t="s">
        <v>838</v>
      </c>
      <c r="C107" s="137">
        <v>0</v>
      </c>
      <c r="D107" s="207">
        <v>0</v>
      </c>
      <c r="E107" s="137"/>
      <c r="F107" s="207">
        <v>0</v>
      </c>
      <c r="G107" s="39"/>
    </row>
    <row r="108" spans="1:7" s="77" customFormat="1" x14ac:dyDescent="0.3">
      <c r="A108" s="39" t="s">
        <v>527</v>
      </c>
      <c r="B108" s="85" t="s">
        <v>857</v>
      </c>
      <c r="C108" s="137">
        <v>0</v>
      </c>
      <c r="D108" s="207">
        <v>0</v>
      </c>
      <c r="E108" s="137"/>
      <c r="F108" s="207">
        <v>0</v>
      </c>
      <c r="G108" s="39"/>
    </row>
    <row r="109" spans="1:7" s="77" customFormat="1" x14ac:dyDescent="0.3">
      <c r="A109" s="39" t="s">
        <v>528</v>
      </c>
      <c r="B109" s="85"/>
      <c r="C109" s="83"/>
      <c r="D109" s="83"/>
      <c r="E109" s="83"/>
      <c r="F109" s="83"/>
      <c r="G109" s="39"/>
    </row>
    <row r="110" spans="1:7" s="77" customFormat="1" x14ac:dyDescent="0.3">
      <c r="A110" s="39" t="s">
        <v>529</v>
      </c>
      <c r="B110" s="85"/>
      <c r="C110" s="83"/>
      <c r="D110" s="83"/>
      <c r="E110" s="83"/>
      <c r="F110" s="83"/>
      <c r="G110" s="39"/>
    </row>
    <row r="111" spans="1:7" s="77" customFormat="1" x14ac:dyDescent="0.3">
      <c r="A111" s="39" t="s">
        <v>530</v>
      </c>
      <c r="B111" s="85"/>
      <c r="C111" s="83"/>
      <c r="D111" s="83"/>
      <c r="E111" s="83"/>
      <c r="F111" s="83"/>
      <c r="G111" s="39"/>
    </row>
    <row r="112" spans="1:7" s="77" customFormat="1" x14ac:dyDescent="0.3">
      <c r="A112" s="39" t="s">
        <v>531</v>
      </c>
      <c r="B112" s="85"/>
      <c r="C112" s="83"/>
      <c r="D112" s="83"/>
      <c r="E112" s="83"/>
      <c r="F112" s="83"/>
      <c r="G112" s="39"/>
    </row>
    <row r="113" spans="1:7" s="77" customFormat="1" x14ac:dyDescent="0.3">
      <c r="A113" s="39" t="s">
        <v>532</v>
      </c>
      <c r="B113" s="85"/>
      <c r="C113" s="83"/>
      <c r="D113" s="83"/>
      <c r="E113" s="83"/>
      <c r="F113" s="83"/>
      <c r="G113" s="39"/>
    </row>
    <row r="114" spans="1:7" s="77" customFormat="1" x14ac:dyDescent="0.3">
      <c r="A114" s="39" t="s">
        <v>533</v>
      </c>
      <c r="B114" s="85"/>
      <c r="C114" s="83"/>
      <c r="D114" s="83"/>
      <c r="E114" s="83"/>
      <c r="F114" s="83"/>
      <c r="G114" s="39"/>
    </row>
    <row r="115" spans="1:7" s="77" customFormat="1" x14ac:dyDescent="0.3">
      <c r="A115" s="39" t="s">
        <v>534</v>
      </c>
      <c r="B115" s="85"/>
      <c r="C115" s="83"/>
      <c r="D115" s="83"/>
      <c r="E115" s="83"/>
      <c r="F115" s="83"/>
      <c r="G115" s="39"/>
    </row>
    <row r="116" spans="1:7" s="77" customFormat="1" x14ac:dyDescent="0.3">
      <c r="A116" s="39" t="s">
        <v>535</v>
      </c>
      <c r="B116" s="85"/>
      <c r="C116" s="83"/>
      <c r="D116" s="83"/>
      <c r="E116" s="83"/>
      <c r="F116" s="83"/>
      <c r="G116" s="39"/>
    </row>
    <row r="117" spans="1:7" s="77" customFormat="1" x14ac:dyDescent="0.3">
      <c r="A117" s="39" t="s">
        <v>536</v>
      </c>
      <c r="B117" s="85"/>
      <c r="C117" s="83"/>
      <c r="D117" s="83"/>
      <c r="E117" s="83"/>
      <c r="F117" s="83"/>
      <c r="G117" s="39"/>
    </row>
    <row r="118" spans="1:7" s="77" customFormat="1" x14ac:dyDescent="0.3">
      <c r="A118" s="39" t="s">
        <v>537</v>
      </c>
      <c r="B118" s="85"/>
      <c r="C118" s="83"/>
      <c r="D118" s="83"/>
      <c r="E118" s="83"/>
      <c r="F118" s="83"/>
      <c r="G118" s="39"/>
    </row>
    <row r="119" spans="1:7" s="77" customFormat="1" x14ac:dyDescent="0.3">
      <c r="A119" s="39" t="s">
        <v>538</v>
      </c>
      <c r="B119" s="85"/>
      <c r="C119" s="83"/>
      <c r="D119" s="83"/>
      <c r="E119" s="83"/>
      <c r="F119" s="83"/>
      <c r="G119" s="39"/>
    </row>
    <row r="120" spans="1:7" s="77" customFormat="1" x14ac:dyDescent="0.3">
      <c r="A120" s="39" t="s">
        <v>539</v>
      </c>
      <c r="B120" s="85"/>
      <c r="C120" s="83"/>
      <c r="D120" s="83"/>
      <c r="E120" s="83"/>
      <c r="F120" s="83"/>
      <c r="G120" s="39"/>
    </row>
    <row r="121" spans="1:7" s="77" customFormat="1" x14ac:dyDescent="0.3">
      <c r="A121" s="39" t="s">
        <v>540</v>
      </c>
      <c r="B121" s="85"/>
      <c r="C121" s="83"/>
      <c r="D121" s="83"/>
      <c r="E121" s="83"/>
      <c r="F121" s="83"/>
      <c r="G121" s="39"/>
    </row>
    <row r="122" spans="1:7" s="77" customFormat="1" x14ac:dyDescent="0.3">
      <c r="A122" s="39" t="s">
        <v>541</v>
      </c>
      <c r="B122" s="85"/>
      <c r="C122" s="83"/>
      <c r="D122" s="83"/>
      <c r="E122" s="83"/>
      <c r="F122" s="83"/>
      <c r="G122" s="39"/>
    </row>
    <row r="123" spans="1:7" s="77" customFormat="1" x14ac:dyDescent="0.3">
      <c r="A123" s="39" t="s">
        <v>542</v>
      </c>
      <c r="B123" s="85"/>
      <c r="C123" s="83"/>
      <c r="D123" s="83"/>
      <c r="E123" s="83"/>
      <c r="F123" s="83"/>
      <c r="G123" s="39"/>
    </row>
    <row r="124" spans="1:7" s="77" customFormat="1" x14ac:dyDescent="0.3">
      <c r="A124" s="39" t="s">
        <v>543</v>
      </c>
      <c r="B124" s="85"/>
      <c r="C124" s="83"/>
      <c r="D124" s="83"/>
      <c r="E124" s="83"/>
      <c r="F124" s="83"/>
      <c r="G124" s="39"/>
    </row>
    <row r="125" spans="1:7" s="77" customFormat="1" x14ac:dyDescent="0.3">
      <c r="A125" s="39" t="s">
        <v>544</v>
      </c>
      <c r="B125" s="85"/>
      <c r="C125" s="83"/>
      <c r="D125" s="83"/>
      <c r="E125" s="83"/>
      <c r="F125" s="83"/>
      <c r="G125" s="39"/>
    </row>
    <row r="126" spans="1:7" s="77" customFormat="1" x14ac:dyDescent="0.3">
      <c r="A126" s="39" t="s">
        <v>545</v>
      </c>
      <c r="B126" s="85"/>
      <c r="C126" s="83"/>
      <c r="D126" s="83"/>
      <c r="E126" s="83"/>
      <c r="F126" s="83"/>
      <c r="G126" s="39"/>
    </row>
    <row r="127" spans="1:7" s="77" customFormat="1" x14ac:dyDescent="0.3">
      <c r="A127" s="39" t="s">
        <v>546</v>
      </c>
      <c r="B127" s="85"/>
      <c r="C127" s="83"/>
      <c r="D127" s="83"/>
      <c r="E127" s="83"/>
      <c r="F127" s="83"/>
      <c r="G127" s="39"/>
    </row>
    <row r="128" spans="1:7" s="77" customFormat="1" x14ac:dyDescent="0.3">
      <c r="A128" s="39" t="s">
        <v>547</v>
      </c>
      <c r="B128" s="85"/>
      <c r="C128" s="83"/>
      <c r="D128" s="83"/>
      <c r="E128" s="83"/>
      <c r="F128" s="83"/>
      <c r="G128" s="39"/>
    </row>
    <row r="129" spans="1:7" s="77" customFormat="1" x14ac:dyDescent="0.3">
      <c r="A129" s="39" t="s">
        <v>548</v>
      </c>
      <c r="B129" s="85"/>
      <c r="C129" s="83"/>
      <c r="D129" s="83"/>
      <c r="E129" s="83"/>
      <c r="F129" s="83"/>
      <c r="G129" s="39"/>
    </row>
    <row r="130" spans="1:7" s="77" customFormat="1" x14ac:dyDescent="0.3">
      <c r="A130" s="39" t="s">
        <v>785</v>
      </c>
      <c r="B130" s="85"/>
      <c r="C130" s="83"/>
      <c r="D130" s="83"/>
      <c r="E130" s="83"/>
      <c r="F130" s="83"/>
      <c r="G130" s="39"/>
    </row>
    <row r="131" spans="1:7" s="77" customFormat="1" x14ac:dyDescent="0.3">
      <c r="A131" s="39" t="s">
        <v>786</v>
      </c>
      <c r="B131" s="85"/>
      <c r="C131" s="83"/>
      <c r="D131" s="83"/>
      <c r="E131" s="83"/>
      <c r="F131" s="83"/>
      <c r="G131" s="39"/>
    </row>
    <row r="132" spans="1:7" s="77" customFormat="1" x14ac:dyDescent="0.3">
      <c r="A132" s="39" t="s">
        <v>787</v>
      </c>
      <c r="B132" s="85"/>
      <c r="C132" s="83"/>
      <c r="D132" s="83"/>
      <c r="E132" s="83"/>
      <c r="F132" s="83"/>
      <c r="G132" s="39"/>
    </row>
    <row r="133" spans="1:7" s="77" customFormat="1" x14ac:dyDescent="0.3">
      <c r="A133" s="39" t="s">
        <v>788</v>
      </c>
      <c r="B133" s="85"/>
      <c r="C133" s="83"/>
      <c r="D133" s="83"/>
      <c r="E133" s="83"/>
      <c r="F133" s="83"/>
      <c r="G133" s="39"/>
    </row>
    <row r="134" spans="1:7" s="77" customFormat="1" x14ac:dyDescent="0.3">
      <c r="A134" s="39" t="s">
        <v>789</v>
      </c>
      <c r="B134" s="85"/>
      <c r="C134" s="83"/>
      <c r="D134" s="83"/>
      <c r="E134" s="83"/>
      <c r="F134" s="83"/>
      <c r="G134" s="39"/>
    </row>
    <row r="135" spans="1:7" s="77" customFormat="1" x14ac:dyDescent="0.3">
      <c r="A135" s="39" t="s">
        <v>790</v>
      </c>
      <c r="B135" s="85"/>
      <c r="C135" s="83"/>
      <c r="D135" s="83"/>
      <c r="E135" s="83"/>
      <c r="F135" s="83"/>
      <c r="G135" s="39"/>
    </row>
    <row r="136" spans="1:7" s="77" customFormat="1" x14ac:dyDescent="0.3">
      <c r="A136" s="39" t="s">
        <v>791</v>
      </c>
      <c r="B136" s="85"/>
      <c r="C136" s="83"/>
      <c r="D136" s="83"/>
      <c r="E136" s="83"/>
      <c r="F136" s="83"/>
      <c r="G136" s="39"/>
    </row>
    <row r="137" spans="1:7" s="77" customFormat="1" x14ac:dyDescent="0.3">
      <c r="A137" s="39" t="s">
        <v>792</v>
      </c>
      <c r="B137" s="85"/>
      <c r="C137" s="83"/>
      <c r="D137" s="83"/>
      <c r="E137" s="83"/>
      <c r="F137" s="83"/>
      <c r="G137" s="39"/>
    </row>
    <row r="138" spans="1:7" s="77" customFormat="1" x14ac:dyDescent="0.3">
      <c r="A138" s="39" t="s">
        <v>793</v>
      </c>
      <c r="B138" s="85"/>
      <c r="C138" s="83"/>
      <c r="D138" s="83"/>
      <c r="E138" s="83"/>
      <c r="F138" s="83"/>
      <c r="G138" s="39"/>
    </row>
    <row r="139" spans="1:7" s="77" customFormat="1" x14ac:dyDescent="0.3">
      <c r="A139" s="39" t="s">
        <v>794</v>
      </c>
      <c r="B139" s="85"/>
      <c r="C139" s="83"/>
      <c r="D139" s="83"/>
      <c r="E139" s="83"/>
      <c r="F139" s="83"/>
      <c r="G139" s="39"/>
    </row>
    <row r="140" spans="1:7" s="77" customFormat="1" x14ac:dyDescent="0.3">
      <c r="A140" s="39" t="s">
        <v>795</v>
      </c>
      <c r="B140" s="85"/>
      <c r="C140" s="83"/>
      <c r="D140" s="83"/>
      <c r="E140" s="83"/>
      <c r="F140" s="83"/>
      <c r="G140" s="39"/>
    </row>
    <row r="141" spans="1:7" s="77" customFormat="1" x14ac:dyDescent="0.3">
      <c r="A141" s="39" t="s">
        <v>796</v>
      </c>
      <c r="B141" s="85"/>
      <c r="C141" s="83"/>
      <c r="D141" s="83"/>
      <c r="E141" s="83"/>
      <c r="F141" s="83"/>
      <c r="G141" s="39"/>
    </row>
    <row r="142" spans="1:7" s="77" customFormat="1" x14ac:dyDescent="0.3">
      <c r="A142" s="39" t="s">
        <v>797</v>
      </c>
      <c r="B142" s="85"/>
      <c r="C142" s="83"/>
      <c r="D142" s="83"/>
      <c r="E142" s="83"/>
      <c r="F142" s="83"/>
      <c r="G142" s="39"/>
    </row>
    <row r="143" spans="1:7" s="77" customFormat="1" x14ac:dyDescent="0.3">
      <c r="A143" s="39" t="s">
        <v>798</v>
      </c>
      <c r="B143" s="85"/>
      <c r="C143" s="83"/>
      <c r="D143" s="83"/>
      <c r="E143" s="83"/>
      <c r="F143" s="83"/>
      <c r="G143" s="39"/>
    </row>
    <row r="144" spans="1:7" s="77" customFormat="1" x14ac:dyDescent="0.3">
      <c r="A144" s="39" t="s">
        <v>799</v>
      </c>
      <c r="B144" s="85"/>
      <c r="C144" s="83"/>
      <c r="D144" s="83"/>
      <c r="E144" s="83"/>
      <c r="F144" s="83"/>
      <c r="G144" s="39"/>
    </row>
    <row r="145" spans="1:7" s="77" customFormat="1" x14ac:dyDescent="0.3">
      <c r="A145" s="39" t="s">
        <v>800</v>
      </c>
      <c r="B145" s="85"/>
      <c r="C145" s="83"/>
      <c r="D145" s="83"/>
      <c r="E145" s="83"/>
      <c r="F145" s="83"/>
      <c r="G145" s="39"/>
    </row>
    <row r="146" spans="1:7" s="77" customFormat="1" x14ac:dyDescent="0.3">
      <c r="A146" s="39" t="s">
        <v>801</v>
      </c>
      <c r="B146" s="85"/>
      <c r="C146" s="83"/>
      <c r="D146" s="83"/>
      <c r="E146" s="83"/>
      <c r="F146" s="83"/>
      <c r="G146" s="39"/>
    </row>
    <row r="147" spans="1:7" s="77" customFormat="1" x14ac:dyDescent="0.3">
      <c r="A147" s="39" t="s">
        <v>802</v>
      </c>
      <c r="B147" s="85"/>
      <c r="C147" s="83"/>
      <c r="D147" s="83"/>
      <c r="E147" s="83"/>
      <c r="F147" s="83"/>
      <c r="G147" s="39"/>
    </row>
    <row r="148" spans="1:7" s="77" customFormat="1" x14ac:dyDescent="0.3">
      <c r="A148" s="39" t="s">
        <v>803</v>
      </c>
      <c r="B148" s="85"/>
      <c r="C148" s="83"/>
      <c r="D148" s="83"/>
      <c r="E148" s="83"/>
      <c r="F148" s="83"/>
      <c r="G148" s="39"/>
    </row>
    <row r="149" spans="1:7" ht="15" customHeight="1" x14ac:dyDescent="0.3">
      <c r="A149" s="131"/>
      <c r="B149" s="132" t="s">
        <v>549</v>
      </c>
      <c r="C149" s="131" t="s">
        <v>426</v>
      </c>
      <c r="D149" s="131" t="s">
        <v>427</v>
      </c>
      <c r="E149" s="133"/>
      <c r="F149" s="134" t="s">
        <v>395</v>
      </c>
      <c r="G149" s="134"/>
    </row>
    <row r="150" spans="1:7" s="77" customFormat="1" x14ac:dyDescent="0.3">
      <c r="A150" s="39" t="s">
        <v>550</v>
      </c>
      <c r="B150" s="39" t="s">
        <v>551</v>
      </c>
      <c r="C150" s="83">
        <v>0</v>
      </c>
      <c r="D150" s="83">
        <v>0.210978987344766</v>
      </c>
      <c r="E150" s="86"/>
      <c r="F150" s="83">
        <v>0.210978987344766</v>
      </c>
      <c r="G150" s="76"/>
    </row>
    <row r="151" spans="1:7" s="77" customFormat="1" x14ac:dyDescent="0.3">
      <c r="A151" s="39" t="s">
        <v>552</v>
      </c>
      <c r="B151" s="39" t="s">
        <v>553</v>
      </c>
      <c r="C151" s="83">
        <v>0</v>
      </c>
      <c r="D151" s="83">
        <v>0.78902101265523406</v>
      </c>
      <c r="E151" s="86"/>
      <c r="F151" s="83">
        <v>0.78902101265523406</v>
      </c>
      <c r="G151" s="76"/>
    </row>
    <row r="152" spans="1:7" s="77" customFormat="1" x14ac:dyDescent="0.3">
      <c r="A152" s="39" t="s">
        <v>554</v>
      </c>
      <c r="B152" s="39" t="s">
        <v>80</v>
      </c>
      <c r="C152" s="83">
        <v>0</v>
      </c>
      <c r="D152" s="83">
        <v>0</v>
      </c>
      <c r="E152" s="86"/>
      <c r="F152" s="83">
        <v>0</v>
      </c>
      <c r="G152" s="76"/>
    </row>
    <row r="153" spans="1:7" s="77" customFormat="1" outlineLevel="1" x14ac:dyDescent="0.3">
      <c r="A153" s="39" t="s">
        <v>555</v>
      </c>
      <c r="B153" s="39"/>
      <c r="C153" s="83"/>
      <c r="D153" s="83"/>
      <c r="E153" s="86"/>
      <c r="F153" s="83"/>
      <c r="G153" s="76"/>
    </row>
    <row r="154" spans="1:7" s="77" customFormat="1" outlineLevel="1" x14ac:dyDescent="0.3">
      <c r="A154" s="39" t="s">
        <v>556</v>
      </c>
      <c r="B154" s="39"/>
      <c r="C154" s="83"/>
      <c r="D154" s="83"/>
      <c r="E154" s="86"/>
      <c r="F154" s="83"/>
      <c r="G154" s="76"/>
    </row>
    <row r="155" spans="1:7" s="77" customFormat="1" outlineLevel="1" x14ac:dyDescent="0.3">
      <c r="A155" s="39" t="s">
        <v>557</v>
      </c>
      <c r="B155" s="39"/>
      <c r="C155" s="83"/>
      <c r="D155" s="83"/>
      <c r="E155" s="86"/>
      <c r="F155" s="83"/>
      <c r="G155" s="76"/>
    </row>
    <row r="156" spans="1:7" s="77" customFormat="1" outlineLevel="1" x14ac:dyDescent="0.3">
      <c r="A156" s="39" t="s">
        <v>558</v>
      </c>
      <c r="B156" s="39"/>
      <c r="C156" s="83"/>
      <c r="D156" s="83"/>
      <c r="E156" s="86"/>
      <c r="F156" s="83"/>
      <c r="G156" s="76"/>
    </row>
    <row r="157" spans="1:7" s="77" customFormat="1" outlineLevel="1" x14ac:dyDescent="0.3">
      <c r="A157" s="39" t="s">
        <v>559</v>
      </c>
      <c r="B157" s="39"/>
      <c r="C157" s="83"/>
      <c r="D157" s="83"/>
      <c r="E157" s="86"/>
      <c r="F157" s="83"/>
      <c r="G157" s="76"/>
    </row>
    <row r="158" spans="1:7" s="77" customFormat="1" outlineLevel="1" x14ac:dyDescent="0.3">
      <c r="A158" s="39" t="s">
        <v>560</v>
      </c>
      <c r="B158" s="39"/>
      <c r="C158" s="83"/>
      <c r="D158" s="83"/>
      <c r="E158" s="86"/>
      <c r="F158" s="83"/>
      <c r="G158" s="76"/>
    </row>
    <row r="159" spans="1:7" ht="15" customHeight="1" x14ac:dyDescent="0.3">
      <c r="A159" s="131"/>
      <c r="B159" s="132" t="s">
        <v>561</v>
      </c>
      <c r="C159" s="131" t="s">
        <v>426</v>
      </c>
      <c r="D159" s="131" t="s">
        <v>427</v>
      </c>
      <c r="E159" s="133"/>
      <c r="F159" s="134" t="s">
        <v>395</v>
      </c>
      <c r="G159" s="134"/>
    </row>
    <row r="160" spans="1:7" s="77" customFormat="1" x14ac:dyDescent="0.3">
      <c r="A160" s="39" t="s">
        <v>562</v>
      </c>
      <c r="B160" s="39" t="s">
        <v>563</v>
      </c>
      <c r="C160" s="83">
        <v>0</v>
      </c>
      <c r="D160" s="83">
        <v>0</v>
      </c>
      <c r="E160" s="86"/>
      <c r="F160" s="83">
        <v>0</v>
      </c>
      <c r="G160" s="76"/>
    </row>
    <row r="161" spans="1:7" s="77" customFormat="1" x14ac:dyDescent="0.3">
      <c r="A161" s="39" t="s">
        <v>564</v>
      </c>
      <c r="B161" s="39" t="s">
        <v>565</v>
      </c>
      <c r="C161" s="83">
        <v>0</v>
      </c>
      <c r="D161" s="83">
        <v>1</v>
      </c>
      <c r="E161" s="86"/>
      <c r="F161" s="83">
        <v>1</v>
      </c>
      <c r="G161" s="76"/>
    </row>
    <row r="162" spans="1:7" s="77" customFormat="1" x14ac:dyDescent="0.3">
      <c r="A162" s="39" t="s">
        <v>566</v>
      </c>
      <c r="B162" s="39" t="s">
        <v>80</v>
      </c>
      <c r="C162" s="83">
        <v>0</v>
      </c>
      <c r="D162" s="83">
        <v>0</v>
      </c>
      <c r="E162" s="86"/>
      <c r="F162" s="83">
        <v>0</v>
      </c>
      <c r="G162" s="76"/>
    </row>
    <row r="163" spans="1:7" s="77" customFormat="1" outlineLevel="1" x14ac:dyDescent="0.3">
      <c r="A163" s="39" t="s">
        <v>567</v>
      </c>
      <c r="B163" s="39"/>
      <c r="C163" s="39"/>
      <c r="D163" s="39"/>
      <c r="E163" s="76"/>
      <c r="F163" s="39"/>
      <c r="G163" s="76"/>
    </row>
    <row r="164" spans="1:7" s="77" customFormat="1" outlineLevel="1" x14ac:dyDescent="0.3">
      <c r="A164" s="39" t="s">
        <v>568</v>
      </c>
      <c r="B164" s="39"/>
      <c r="C164" s="39"/>
      <c r="D164" s="39"/>
      <c r="E164" s="76"/>
      <c r="F164" s="39"/>
      <c r="G164" s="76"/>
    </row>
    <row r="165" spans="1:7" s="77" customFormat="1" outlineLevel="1" x14ac:dyDescent="0.3">
      <c r="A165" s="39" t="s">
        <v>569</v>
      </c>
      <c r="B165" s="39"/>
      <c r="C165" s="39"/>
      <c r="D165" s="39"/>
      <c r="E165" s="76"/>
      <c r="F165" s="39"/>
      <c r="G165" s="76"/>
    </row>
    <row r="166" spans="1:7" s="77" customFormat="1" outlineLevel="1" x14ac:dyDescent="0.3">
      <c r="A166" s="39" t="s">
        <v>570</v>
      </c>
      <c r="B166" s="39"/>
      <c r="C166" s="39"/>
      <c r="D166" s="39"/>
      <c r="E166" s="76"/>
      <c r="F166" s="39"/>
      <c r="G166" s="76"/>
    </row>
    <row r="167" spans="1:7" s="77" customFormat="1" outlineLevel="1" x14ac:dyDescent="0.3">
      <c r="A167" s="39" t="s">
        <v>571</v>
      </c>
      <c r="B167" s="39"/>
      <c r="C167" s="39"/>
      <c r="D167" s="39"/>
      <c r="E167" s="76"/>
      <c r="F167" s="39"/>
      <c r="G167" s="76"/>
    </row>
    <row r="168" spans="1:7" s="77" customFormat="1" outlineLevel="1" x14ac:dyDescent="0.3">
      <c r="A168" s="39" t="s">
        <v>572</v>
      </c>
      <c r="B168" s="39"/>
      <c r="C168" s="39"/>
      <c r="D168" s="39"/>
      <c r="E168" s="76"/>
      <c r="F168" s="39"/>
      <c r="G168" s="76"/>
    </row>
    <row r="169" spans="1:7" ht="15" customHeight="1" x14ac:dyDescent="0.3">
      <c r="A169" s="131"/>
      <c r="B169" s="132" t="s">
        <v>573</v>
      </c>
      <c r="C169" s="131" t="s">
        <v>426</v>
      </c>
      <c r="D169" s="131" t="s">
        <v>427</v>
      </c>
      <c r="E169" s="133"/>
      <c r="F169" s="134" t="s">
        <v>395</v>
      </c>
      <c r="G169" s="134"/>
    </row>
    <row r="170" spans="1:7" s="77" customFormat="1" x14ac:dyDescent="0.3">
      <c r="A170" s="39" t="s">
        <v>574</v>
      </c>
      <c r="B170" s="87" t="s">
        <v>575</v>
      </c>
      <c r="C170" s="83">
        <v>0</v>
      </c>
      <c r="D170" s="83">
        <v>1.87754755663927E-2</v>
      </c>
      <c r="E170" s="86"/>
      <c r="F170" s="83">
        <v>1.87754755663927E-2</v>
      </c>
      <c r="G170" s="76"/>
    </row>
    <row r="171" spans="1:7" s="77" customFormat="1" x14ac:dyDescent="0.3">
      <c r="A171" s="39" t="s">
        <v>576</v>
      </c>
      <c r="B171" s="87" t="s">
        <v>858</v>
      </c>
      <c r="C171" s="83">
        <v>0</v>
      </c>
      <c r="D171" s="83">
        <v>0</v>
      </c>
      <c r="E171" s="86"/>
      <c r="F171" s="83">
        <v>0</v>
      </c>
      <c r="G171" s="76"/>
    </row>
    <row r="172" spans="1:7" s="77" customFormat="1" x14ac:dyDescent="0.3">
      <c r="A172" s="39" t="s">
        <v>577</v>
      </c>
      <c r="B172" s="87" t="s">
        <v>578</v>
      </c>
      <c r="C172" s="83">
        <v>0</v>
      </c>
      <c r="D172" s="83">
        <v>0.39976642355821401</v>
      </c>
      <c r="E172" s="86"/>
      <c r="F172" s="83">
        <v>0.39976642355821401</v>
      </c>
      <c r="G172" s="76"/>
    </row>
    <row r="173" spans="1:7" s="77" customFormat="1" x14ac:dyDescent="0.3">
      <c r="A173" s="39" t="s">
        <v>579</v>
      </c>
      <c r="B173" s="87" t="s">
        <v>580</v>
      </c>
      <c r="C173" s="83">
        <v>0</v>
      </c>
      <c r="D173" s="83">
        <v>5.5018243121303503E-2</v>
      </c>
      <c r="E173" s="86"/>
      <c r="F173" s="83">
        <v>5.5018243121303503E-2</v>
      </c>
      <c r="G173" s="76"/>
    </row>
    <row r="174" spans="1:7" s="77" customFormat="1" x14ac:dyDescent="0.3">
      <c r="A174" s="39" t="s">
        <v>581</v>
      </c>
      <c r="B174" s="87" t="s">
        <v>582</v>
      </c>
      <c r="C174" s="83">
        <v>0</v>
      </c>
      <c r="D174" s="83">
        <v>0.52643985775408897</v>
      </c>
      <c r="E174" s="86"/>
      <c r="F174" s="83">
        <v>0.52643985775408897</v>
      </c>
      <c r="G174" s="76"/>
    </row>
    <row r="175" spans="1:7" s="77" customFormat="1" outlineLevel="1" x14ac:dyDescent="0.3">
      <c r="A175" s="39" t="s">
        <v>583</v>
      </c>
      <c r="B175" s="82"/>
      <c r="C175" s="83"/>
      <c r="D175" s="83"/>
      <c r="E175" s="83"/>
      <c r="F175" s="83"/>
      <c r="G175" s="76"/>
    </row>
    <row r="176" spans="1:7" s="77" customFormat="1" outlineLevel="1" x14ac:dyDescent="0.3">
      <c r="A176" s="39" t="s">
        <v>584</v>
      </c>
      <c r="B176" s="82"/>
      <c r="C176" s="83"/>
      <c r="D176" s="83"/>
      <c r="E176" s="83"/>
      <c r="F176" s="83"/>
      <c r="G176" s="76"/>
    </row>
    <row r="177" spans="1:7" s="77" customFormat="1" outlineLevel="1" x14ac:dyDescent="0.3">
      <c r="A177" s="39" t="s">
        <v>585</v>
      </c>
      <c r="B177" s="87"/>
      <c r="C177" s="83"/>
      <c r="D177" s="83"/>
      <c r="E177" s="83"/>
      <c r="F177" s="83"/>
      <c r="G177" s="76"/>
    </row>
    <row r="178" spans="1:7" s="77" customFormat="1" outlineLevel="1" x14ac:dyDescent="0.3">
      <c r="A178" s="39" t="s">
        <v>586</v>
      </c>
      <c r="B178" s="87"/>
      <c r="C178" s="83"/>
      <c r="D178" s="83"/>
      <c r="E178" s="83"/>
      <c r="F178" s="83"/>
      <c r="G178" s="76"/>
    </row>
    <row r="179" spans="1:7" ht="15" customHeight="1" x14ac:dyDescent="0.3">
      <c r="A179" s="131"/>
      <c r="B179" s="132" t="s">
        <v>587</v>
      </c>
      <c r="C179" s="131" t="s">
        <v>426</v>
      </c>
      <c r="D179" s="131" t="s">
        <v>427</v>
      </c>
      <c r="E179" s="133"/>
      <c r="F179" s="134" t="s">
        <v>395</v>
      </c>
      <c r="G179" s="134"/>
    </row>
    <row r="180" spans="1:7" s="77" customFormat="1" x14ac:dyDescent="0.3">
      <c r="A180" s="39" t="s">
        <v>588</v>
      </c>
      <c r="B180" s="39" t="s">
        <v>589</v>
      </c>
      <c r="C180" s="213" t="s">
        <v>830</v>
      </c>
      <c r="D180" s="213" t="s">
        <v>830</v>
      </c>
      <c r="E180" s="214"/>
      <c r="F180" s="213" t="s">
        <v>830</v>
      </c>
      <c r="G180" s="76"/>
    </row>
    <row r="181" spans="1:7" s="77" customFormat="1" outlineLevel="1" x14ac:dyDescent="0.3">
      <c r="A181" s="39" t="s">
        <v>590</v>
      </c>
      <c r="B181" s="161" t="s">
        <v>941</v>
      </c>
      <c r="C181" s="213" t="s">
        <v>830</v>
      </c>
      <c r="D181" s="213" t="s">
        <v>830</v>
      </c>
      <c r="E181" s="214"/>
      <c r="F181" s="213" t="s">
        <v>830</v>
      </c>
      <c r="G181" s="76"/>
    </row>
    <row r="182" spans="1:7" s="77" customFormat="1" outlineLevel="1" x14ac:dyDescent="0.3">
      <c r="A182" s="39" t="s">
        <v>591</v>
      </c>
      <c r="B182" s="88"/>
      <c r="C182" s="83"/>
      <c r="D182" s="83"/>
      <c r="E182" s="86"/>
      <c r="F182" s="83"/>
      <c r="G182" s="76"/>
    </row>
    <row r="183" spans="1:7" s="77" customFormat="1" outlineLevel="1" x14ac:dyDescent="0.3">
      <c r="A183" s="39" t="s">
        <v>592</v>
      </c>
      <c r="B183" s="88"/>
      <c r="C183" s="83"/>
      <c r="D183" s="83"/>
      <c r="E183" s="86"/>
      <c r="F183" s="83"/>
      <c r="G183" s="76"/>
    </row>
    <row r="184" spans="1:7" s="77" customFormat="1" outlineLevel="1" x14ac:dyDescent="0.3">
      <c r="A184" s="39" t="s">
        <v>593</v>
      </c>
      <c r="B184" s="88"/>
      <c r="C184" s="83"/>
      <c r="D184" s="83"/>
      <c r="E184" s="86"/>
      <c r="F184" s="83"/>
      <c r="G184" s="76"/>
    </row>
    <row r="185" spans="1:7" ht="18" x14ac:dyDescent="0.3">
      <c r="A185" s="125"/>
      <c r="B185" s="126" t="s">
        <v>392</v>
      </c>
      <c r="C185" s="125"/>
      <c r="D185" s="125"/>
      <c r="E185" s="125"/>
      <c r="F185" s="127"/>
      <c r="G185" s="127"/>
    </row>
    <row r="186" spans="1:7" ht="15" customHeight="1" x14ac:dyDescent="0.3">
      <c r="A186" s="131"/>
      <c r="B186" s="132" t="s">
        <v>594</v>
      </c>
      <c r="C186" s="131" t="s">
        <v>595</v>
      </c>
      <c r="D186" s="131" t="s">
        <v>596</v>
      </c>
      <c r="E186" s="133"/>
      <c r="F186" s="131" t="s">
        <v>426</v>
      </c>
      <c r="G186" s="131" t="s">
        <v>597</v>
      </c>
    </row>
    <row r="187" spans="1:7" s="77" customFormat="1" x14ac:dyDescent="0.3">
      <c r="A187" s="39" t="s">
        <v>598</v>
      </c>
      <c r="B187" s="85" t="s">
        <v>599</v>
      </c>
      <c r="C187" s="143">
        <v>0</v>
      </c>
      <c r="D187" s="39"/>
      <c r="E187" s="89"/>
      <c r="F187" s="90"/>
      <c r="G187" s="90"/>
    </row>
    <row r="188" spans="1:7" s="77" customFormat="1" x14ac:dyDescent="0.3">
      <c r="A188" s="89"/>
      <c r="B188" s="91"/>
      <c r="C188" s="89"/>
      <c r="D188" s="89"/>
      <c r="E188" s="89"/>
      <c r="F188" s="90"/>
      <c r="G188" s="90"/>
    </row>
    <row r="189" spans="1:7" s="77" customFormat="1" x14ac:dyDescent="0.3">
      <c r="A189" s="39"/>
      <c r="B189" s="85" t="s">
        <v>600</v>
      </c>
      <c r="C189" s="89"/>
      <c r="D189" s="89"/>
      <c r="E189" s="89"/>
      <c r="F189" s="90"/>
      <c r="G189" s="90"/>
    </row>
    <row r="190" spans="1:7" s="77" customFormat="1" x14ac:dyDescent="0.3">
      <c r="A190" s="39" t="s">
        <v>601</v>
      </c>
      <c r="B190" s="85" t="s">
        <v>839</v>
      </c>
      <c r="C190" s="212">
        <v>0</v>
      </c>
      <c r="D190" s="92">
        <v>0</v>
      </c>
      <c r="E190" s="89"/>
      <c r="F190" s="152" t="str">
        <f>IF($C$214=0,"",IF(C190="[for completion]","",IF(C190="","",C190/$C$214)))</f>
        <v/>
      </c>
      <c r="G190" s="152" t="str">
        <f>IF($D$214=0,"",IF(D190="[for completion]","",IF(D190="","",D190/$D$214)))</f>
        <v/>
      </c>
    </row>
    <row r="191" spans="1:7" s="77" customFormat="1" x14ac:dyDescent="0.3">
      <c r="A191" s="39" t="s">
        <v>602</v>
      </c>
      <c r="B191" s="85" t="s">
        <v>840</v>
      </c>
      <c r="C191" s="212">
        <v>0</v>
      </c>
      <c r="D191" s="92">
        <v>0</v>
      </c>
      <c r="E191" s="89"/>
      <c r="F191" s="152" t="str">
        <f t="shared" ref="F191:F213" si="1">IF($C$214=0,"",IF(C191="[for completion]","",IF(C191="","",C191/$C$214)))</f>
        <v/>
      </c>
      <c r="G191" s="152" t="str">
        <f t="shared" ref="G191:G213" si="2">IF($D$214=0,"",IF(D191="[for completion]","",IF(D191="","",D191/$D$214)))</f>
        <v/>
      </c>
    </row>
    <row r="192" spans="1:7" s="77" customFormat="1" x14ac:dyDescent="0.3">
      <c r="A192" s="39" t="s">
        <v>603</v>
      </c>
      <c r="B192" s="85" t="s">
        <v>841</v>
      </c>
      <c r="C192" s="92">
        <v>0</v>
      </c>
      <c r="D192" s="92">
        <v>0</v>
      </c>
      <c r="E192" s="89"/>
      <c r="F192" s="152" t="str">
        <f t="shared" si="1"/>
        <v/>
      </c>
      <c r="G192" s="152" t="str">
        <f t="shared" si="2"/>
        <v/>
      </c>
    </row>
    <row r="193" spans="1:7" s="77" customFormat="1" x14ac:dyDescent="0.3">
      <c r="A193" s="39" t="s">
        <v>604</v>
      </c>
      <c r="B193" s="85" t="s">
        <v>842</v>
      </c>
      <c r="C193" s="92">
        <v>0</v>
      </c>
      <c r="D193" s="92">
        <v>0</v>
      </c>
      <c r="E193" s="89"/>
      <c r="F193" s="152" t="str">
        <f t="shared" si="1"/>
        <v/>
      </c>
      <c r="G193" s="152" t="str">
        <f t="shared" si="2"/>
        <v/>
      </c>
    </row>
    <row r="194" spans="1:7" s="77" customFormat="1" x14ac:dyDescent="0.3">
      <c r="A194" s="39" t="s">
        <v>605</v>
      </c>
      <c r="B194" s="85" t="s">
        <v>843</v>
      </c>
      <c r="C194" s="92">
        <v>0</v>
      </c>
      <c r="D194" s="92">
        <v>0</v>
      </c>
      <c r="E194" s="89"/>
      <c r="F194" s="152" t="str">
        <f t="shared" si="1"/>
        <v/>
      </c>
      <c r="G194" s="152" t="str">
        <f t="shared" si="2"/>
        <v/>
      </c>
    </row>
    <row r="195" spans="1:7" s="77" customFormat="1" x14ac:dyDescent="0.3">
      <c r="A195" s="39" t="s">
        <v>606</v>
      </c>
      <c r="B195" s="85" t="s">
        <v>844</v>
      </c>
      <c r="C195" s="92">
        <v>0</v>
      </c>
      <c r="D195" s="92">
        <v>0</v>
      </c>
      <c r="E195" s="89"/>
      <c r="F195" s="152" t="str">
        <f t="shared" si="1"/>
        <v/>
      </c>
      <c r="G195" s="152" t="str">
        <f t="shared" si="2"/>
        <v/>
      </c>
    </row>
    <row r="196" spans="1:7" s="77" customFormat="1" x14ac:dyDescent="0.3">
      <c r="A196" s="39" t="s">
        <v>607</v>
      </c>
      <c r="B196" s="85"/>
      <c r="C196" s="39"/>
      <c r="D196" s="39"/>
      <c r="E196" s="89"/>
      <c r="F196" s="51" t="str">
        <f t="shared" si="1"/>
        <v/>
      </c>
      <c r="G196" s="51" t="str">
        <f t="shared" si="2"/>
        <v/>
      </c>
    </row>
    <row r="197" spans="1:7" s="77" customFormat="1" x14ac:dyDescent="0.3">
      <c r="A197" s="39" t="s">
        <v>608</v>
      </c>
      <c r="B197" s="85"/>
      <c r="C197" s="39"/>
      <c r="D197" s="39"/>
      <c r="E197" s="89"/>
      <c r="F197" s="51" t="str">
        <f t="shared" si="1"/>
        <v/>
      </c>
      <c r="G197" s="51" t="str">
        <f t="shared" si="2"/>
        <v/>
      </c>
    </row>
    <row r="198" spans="1:7" s="77" customFormat="1" x14ac:dyDescent="0.3">
      <c r="A198" s="39" t="s">
        <v>609</v>
      </c>
      <c r="B198" s="85"/>
      <c r="C198" s="39"/>
      <c r="D198" s="39"/>
      <c r="E198" s="89"/>
      <c r="F198" s="51" t="str">
        <f t="shared" si="1"/>
        <v/>
      </c>
      <c r="G198" s="51" t="str">
        <f t="shared" si="2"/>
        <v/>
      </c>
    </row>
    <row r="199" spans="1:7" s="77" customFormat="1" x14ac:dyDescent="0.3">
      <c r="A199" s="39" t="s">
        <v>610</v>
      </c>
      <c r="B199" s="85"/>
      <c r="C199" s="39"/>
      <c r="D199" s="39"/>
      <c r="E199" s="85"/>
      <c r="F199" s="51" t="str">
        <f t="shared" si="1"/>
        <v/>
      </c>
      <c r="G199" s="51" t="str">
        <f t="shared" si="2"/>
        <v/>
      </c>
    </row>
    <row r="200" spans="1:7" s="77" customFormat="1" x14ac:dyDescent="0.3">
      <c r="A200" s="39" t="s">
        <v>611</v>
      </c>
      <c r="B200" s="85"/>
      <c r="C200" s="39"/>
      <c r="D200" s="39"/>
      <c r="E200" s="85"/>
      <c r="F200" s="51" t="str">
        <f t="shared" si="1"/>
        <v/>
      </c>
      <c r="G200" s="51" t="str">
        <f t="shared" si="2"/>
        <v/>
      </c>
    </row>
    <row r="201" spans="1:7" s="77" customFormat="1" x14ac:dyDescent="0.3">
      <c r="A201" s="39" t="s">
        <v>612</v>
      </c>
      <c r="B201" s="85"/>
      <c r="C201" s="39"/>
      <c r="D201" s="39"/>
      <c r="E201" s="85"/>
      <c r="F201" s="51" t="str">
        <f t="shared" si="1"/>
        <v/>
      </c>
      <c r="G201" s="51" t="str">
        <f t="shared" si="2"/>
        <v/>
      </c>
    </row>
    <row r="202" spans="1:7" s="77" customFormat="1" x14ac:dyDescent="0.3">
      <c r="A202" s="39" t="s">
        <v>613</v>
      </c>
      <c r="B202" s="85"/>
      <c r="C202" s="39"/>
      <c r="D202" s="39"/>
      <c r="E202" s="85"/>
      <c r="F202" s="51" t="str">
        <f t="shared" si="1"/>
        <v/>
      </c>
      <c r="G202" s="51" t="str">
        <f t="shared" si="2"/>
        <v/>
      </c>
    </row>
    <row r="203" spans="1:7" s="77" customFormat="1" x14ac:dyDescent="0.3">
      <c r="A203" s="39" t="s">
        <v>614</v>
      </c>
      <c r="B203" s="85"/>
      <c r="C203" s="39"/>
      <c r="D203" s="39"/>
      <c r="E203" s="85"/>
      <c r="F203" s="51" t="str">
        <f t="shared" si="1"/>
        <v/>
      </c>
      <c r="G203" s="51" t="str">
        <f t="shared" si="2"/>
        <v/>
      </c>
    </row>
    <row r="204" spans="1:7" s="77" customFormat="1" x14ac:dyDescent="0.3">
      <c r="A204" s="39" t="s">
        <v>615</v>
      </c>
      <c r="B204" s="85"/>
      <c r="C204" s="39"/>
      <c r="D204" s="39"/>
      <c r="E204" s="85"/>
      <c r="F204" s="51" t="str">
        <f t="shared" si="1"/>
        <v/>
      </c>
      <c r="G204" s="51" t="str">
        <f t="shared" si="2"/>
        <v/>
      </c>
    </row>
    <row r="205" spans="1:7" s="77" customFormat="1" x14ac:dyDescent="0.3">
      <c r="A205" s="39" t="s">
        <v>616</v>
      </c>
      <c r="B205" s="85"/>
      <c r="C205" s="39"/>
      <c r="D205" s="39"/>
      <c r="E205" s="39"/>
      <c r="F205" s="51" t="str">
        <f t="shared" si="1"/>
        <v/>
      </c>
      <c r="G205" s="51" t="str">
        <f t="shared" si="2"/>
        <v/>
      </c>
    </row>
    <row r="206" spans="1:7" s="77" customFormat="1" x14ac:dyDescent="0.3">
      <c r="A206" s="39" t="s">
        <v>617</v>
      </c>
      <c r="B206" s="85"/>
      <c r="C206" s="39"/>
      <c r="D206" s="39"/>
      <c r="E206" s="80"/>
      <c r="F206" s="51" t="str">
        <f t="shared" si="1"/>
        <v/>
      </c>
      <c r="G206" s="51" t="str">
        <f t="shared" si="2"/>
        <v/>
      </c>
    </row>
    <row r="207" spans="1:7" s="77" customFormat="1" x14ac:dyDescent="0.3">
      <c r="A207" s="39" t="s">
        <v>618</v>
      </c>
      <c r="B207" s="85"/>
      <c r="C207" s="39"/>
      <c r="D207" s="39"/>
      <c r="E207" s="80"/>
      <c r="F207" s="51" t="str">
        <f t="shared" si="1"/>
        <v/>
      </c>
      <c r="G207" s="51" t="str">
        <f t="shared" si="2"/>
        <v/>
      </c>
    </row>
    <row r="208" spans="1:7" s="77" customFormat="1" x14ac:dyDescent="0.3">
      <c r="A208" s="39" t="s">
        <v>619</v>
      </c>
      <c r="B208" s="85"/>
      <c r="C208" s="39"/>
      <c r="D208" s="39"/>
      <c r="E208" s="80"/>
      <c r="F208" s="51" t="str">
        <f t="shared" si="1"/>
        <v/>
      </c>
      <c r="G208" s="51" t="str">
        <f t="shared" si="2"/>
        <v/>
      </c>
    </row>
    <row r="209" spans="1:7" s="77" customFormat="1" x14ac:dyDescent="0.3">
      <c r="A209" s="39" t="s">
        <v>620</v>
      </c>
      <c r="B209" s="85"/>
      <c r="C209" s="39"/>
      <c r="D209" s="39"/>
      <c r="E209" s="80"/>
      <c r="F209" s="51" t="str">
        <f t="shared" si="1"/>
        <v/>
      </c>
      <c r="G209" s="51" t="str">
        <f t="shared" si="2"/>
        <v/>
      </c>
    </row>
    <row r="210" spans="1:7" s="77" customFormat="1" x14ac:dyDescent="0.3">
      <c r="A210" s="39" t="s">
        <v>621</v>
      </c>
      <c r="B210" s="85"/>
      <c r="C210" s="39"/>
      <c r="D210" s="39"/>
      <c r="E210" s="80"/>
      <c r="F210" s="51" t="str">
        <f t="shared" si="1"/>
        <v/>
      </c>
      <c r="G210" s="51" t="str">
        <f t="shared" si="2"/>
        <v/>
      </c>
    </row>
    <row r="211" spans="1:7" s="77" customFormat="1" x14ac:dyDescent="0.3">
      <c r="A211" s="39" t="s">
        <v>622</v>
      </c>
      <c r="B211" s="85"/>
      <c r="C211" s="39"/>
      <c r="D211" s="39"/>
      <c r="E211" s="80"/>
      <c r="F211" s="51" t="str">
        <f t="shared" si="1"/>
        <v/>
      </c>
      <c r="G211" s="51" t="str">
        <f t="shared" si="2"/>
        <v/>
      </c>
    </row>
    <row r="212" spans="1:7" s="77" customFormat="1" x14ac:dyDescent="0.3">
      <c r="A212" s="39" t="s">
        <v>623</v>
      </c>
      <c r="B212" s="85"/>
      <c r="C212" s="39"/>
      <c r="D212" s="39"/>
      <c r="E212" s="80"/>
      <c r="F212" s="51" t="str">
        <f t="shared" si="1"/>
        <v/>
      </c>
      <c r="G212" s="51" t="str">
        <f t="shared" si="2"/>
        <v/>
      </c>
    </row>
    <row r="213" spans="1:7" s="77" customFormat="1" x14ac:dyDescent="0.3">
      <c r="A213" s="39" t="s">
        <v>624</v>
      </c>
      <c r="B213" s="85"/>
      <c r="C213" s="39"/>
      <c r="D213" s="39"/>
      <c r="E213" s="80"/>
      <c r="F213" s="51" t="str">
        <f t="shared" si="1"/>
        <v/>
      </c>
      <c r="G213" s="51" t="str">
        <f t="shared" si="2"/>
        <v/>
      </c>
    </row>
    <row r="214" spans="1:7" s="77" customFormat="1" x14ac:dyDescent="0.3">
      <c r="A214" s="39" t="s">
        <v>625</v>
      </c>
      <c r="B214" s="93" t="s">
        <v>82</v>
      </c>
      <c r="C214" s="212">
        <f>SUM(C190:C213)</f>
        <v>0</v>
      </c>
      <c r="D214" s="92">
        <f>SUM(D190:D213)</f>
        <v>0</v>
      </c>
      <c r="E214" s="80"/>
      <c r="F214" s="94">
        <f>SUM(F190:F213)</f>
        <v>0</v>
      </c>
      <c r="G214" s="94">
        <f>SUM(G190:G213)</f>
        <v>0</v>
      </c>
    </row>
    <row r="215" spans="1:7" ht="15" customHeight="1" x14ac:dyDescent="0.3">
      <c r="A215" s="131"/>
      <c r="B215" s="162" t="s">
        <v>626</v>
      </c>
      <c r="C215" s="131" t="s">
        <v>595</v>
      </c>
      <c r="D215" s="131" t="s">
        <v>596</v>
      </c>
      <c r="E215" s="133"/>
      <c r="F215" s="131" t="s">
        <v>426</v>
      </c>
      <c r="G215" s="131" t="s">
        <v>597</v>
      </c>
    </row>
    <row r="216" spans="1:7" s="77" customFormat="1" x14ac:dyDescent="0.3">
      <c r="A216" s="39" t="s">
        <v>627</v>
      </c>
      <c r="B216" s="39" t="s">
        <v>628</v>
      </c>
      <c r="C216" s="137">
        <v>0</v>
      </c>
      <c r="D216" s="39"/>
      <c r="E216" s="39"/>
      <c r="F216" s="39"/>
      <c r="G216" s="39"/>
    </row>
    <row r="217" spans="1:7" s="77" customFormat="1" x14ac:dyDescent="0.3">
      <c r="A217" s="39"/>
      <c r="B217" s="39"/>
      <c r="C217" s="39"/>
      <c r="D217" s="39"/>
      <c r="E217" s="39"/>
      <c r="F217" s="39"/>
      <c r="G217" s="39"/>
    </row>
    <row r="218" spans="1:7" s="77" customFormat="1" x14ac:dyDescent="0.3">
      <c r="A218" s="39"/>
      <c r="B218" s="85" t="s">
        <v>629</v>
      </c>
      <c r="C218" s="39"/>
      <c r="D218" s="39"/>
      <c r="E218" s="39"/>
      <c r="F218" s="39"/>
      <c r="G218" s="39"/>
    </row>
    <row r="219" spans="1:7" s="77" customFormat="1" x14ac:dyDescent="0.3">
      <c r="A219" s="39" t="s">
        <v>630</v>
      </c>
      <c r="B219" s="39" t="s">
        <v>631</v>
      </c>
      <c r="C219" s="212">
        <v>0</v>
      </c>
      <c r="D219" s="92">
        <v>0</v>
      </c>
      <c r="E219" s="39"/>
      <c r="F219" s="152" t="str">
        <f>IF($C$227=0,"",IF(C219="[for completion]","",C219/$C$227))</f>
        <v/>
      </c>
      <c r="G219" s="152" t="str">
        <f t="shared" ref="G219:G226" si="3">IF($D$227=0,"",IF(D219="[for completion]","",D219/$D$227))</f>
        <v/>
      </c>
    </row>
    <row r="220" spans="1:7" s="77" customFormat="1" x14ac:dyDescent="0.3">
      <c r="A220" s="39" t="s">
        <v>632</v>
      </c>
      <c r="B220" s="39" t="s">
        <v>633</v>
      </c>
      <c r="C220" s="92">
        <v>0</v>
      </c>
      <c r="D220" s="92">
        <v>0</v>
      </c>
      <c r="E220" s="39"/>
      <c r="F220" s="152" t="str">
        <f t="shared" ref="F220:F226" si="4">IF($C$227=0,"",IF(C220="[for completion]","",C220/$C$227))</f>
        <v/>
      </c>
      <c r="G220" s="152" t="str">
        <f t="shared" si="3"/>
        <v/>
      </c>
    </row>
    <row r="221" spans="1:7" s="77" customFormat="1" x14ac:dyDescent="0.3">
      <c r="A221" s="39" t="s">
        <v>634</v>
      </c>
      <c r="B221" s="39" t="s">
        <v>635</v>
      </c>
      <c r="C221" s="92">
        <v>0</v>
      </c>
      <c r="D221" s="92">
        <v>0</v>
      </c>
      <c r="E221" s="39"/>
      <c r="F221" s="152" t="str">
        <f t="shared" si="4"/>
        <v/>
      </c>
      <c r="G221" s="152" t="str">
        <f t="shared" si="3"/>
        <v/>
      </c>
    </row>
    <row r="222" spans="1:7" s="77" customFormat="1" x14ac:dyDescent="0.3">
      <c r="A222" s="39" t="s">
        <v>636</v>
      </c>
      <c r="B222" s="39" t="s">
        <v>637</v>
      </c>
      <c r="C222" s="92">
        <v>0</v>
      </c>
      <c r="D222" s="92">
        <v>0</v>
      </c>
      <c r="E222" s="39"/>
      <c r="F222" s="152" t="str">
        <f t="shared" si="4"/>
        <v/>
      </c>
      <c r="G222" s="152" t="str">
        <f t="shared" si="3"/>
        <v/>
      </c>
    </row>
    <row r="223" spans="1:7" s="77" customFormat="1" x14ac:dyDescent="0.3">
      <c r="A223" s="39" t="s">
        <v>638</v>
      </c>
      <c r="B223" s="39" t="s">
        <v>639</v>
      </c>
      <c r="C223" s="92">
        <v>0</v>
      </c>
      <c r="D223" s="92">
        <v>0</v>
      </c>
      <c r="E223" s="39"/>
      <c r="F223" s="152" t="str">
        <f t="shared" si="4"/>
        <v/>
      </c>
      <c r="G223" s="152" t="str">
        <f t="shared" si="3"/>
        <v/>
      </c>
    </row>
    <row r="224" spans="1:7" s="77" customFormat="1" x14ac:dyDescent="0.3">
      <c r="A224" s="39" t="s">
        <v>640</v>
      </c>
      <c r="B224" s="39" t="s">
        <v>641</v>
      </c>
      <c r="C224" s="92">
        <v>0</v>
      </c>
      <c r="D224" s="92">
        <v>0</v>
      </c>
      <c r="E224" s="39"/>
      <c r="F224" s="152" t="str">
        <f t="shared" si="4"/>
        <v/>
      </c>
      <c r="G224" s="152" t="str">
        <f t="shared" si="3"/>
        <v/>
      </c>
    </row>
    <row r="225" spans="1:7" s="77" customFormat="1" x14ac:dyDescent="0.3">
      <c r="A225" s="39" t="s">
        <v>642</v>
      </c>
      <c r="B225" s="39" t="s">
        <v>643</v>
      </c>
      <c r="C225" s="92">
        <v>0</v>
      </c>
      <c r="D225" s="92">
        <v>0</v>
      </c>
      <c r="E225" s="39"/>
      <c r="F225" s="152" t="str">
        <f t="shared" si="4"/>
        <v/>
      </c>
      <c r="G225" s="152" t="str">
        <f t="shared" si="3"/>
        <v/>
      </c>
    </row>
    <row r="226" spans="1:7" s="77" customFormat="1" x14ac:dyDescent="0.3">
      <c r="A226" s="39" t="s">
        <v>644</v>
      </c>
      <c r="B226" s="39" t="s">
        <v>860</v>
      </c>
      <c r="C226" s="92">
        <v>0</v>
      </c>
      <c r="D226" s="92">
        <v>0</v>
      </c>
      <c r="E226" s="39"/>
      <c r="F226" s="152" t="str">
        <f t="shared" si="4"/>
        <v/>
      </c>
      <c r="G226" s="152" t="str">
        <f t="shared" si="3"/>
        <v/>
      </c>
    </row>
    <row r="227" spans="1:7" s="77" customFormat="1" x14ac:dyDescent="0.3">
      <c r="A227" s="39" t="s">
        <v>645</v>
      </c>
      <c r="B227" s="93" t="s">
        <v>82</v>
      </c>
      <c r="C227" s="212">
        <f>SUM(C219:C226)</f>
        <v>0</v>
      </c>
      <c r="D227" s="92">
        <f>SUM(D219:D226)</f>
        <v>0</v>
      </c>
      <c r="E227" s="39"/>
      <c r="F227" s="83">
        <f>SUM(F219:F226)</f>
        <v>0</v>
      </c>
      <c r="G227" s="83">
        <f>SUM(G219:G226)</f>
        <v>0</v>
      </c>
    </row>
    <row r="228" spans="1:7" s="77" customFormat="1" outlineLevel="1" x14ac:dyDescent="0.3">
      <c r="A228" s="39" t="s">
        <v>646</v>
      </c>
      <c r="B228" s="81" t="s">
        <v>647</v>
      </c>
      <c r="C228" s="39"/>
      <c r="D228" s="39"/>
      <c r="E228" s="39"/>
      <c r="F228" s="51"/>
      <c r="G228" s="51"/>
    </row>
    <row r="229" spans="1:7" s="77" customFormat="1" outlineLevel="1" x14ac:dyDescent="0.3">
      <c r="A229" s="39" t="s">
        <v>648</v>
      </c>
      <c r="B229" s="81" t="s">
        <v>649</v>
      </c>
      <c r="C229" s="39"/>
      <c r="D229" s="39"/>
      <c r="E229" s="39"/>
      <c r="F229" s="51"/>
      <c r="G229" s="51"/>
    </row>
    <row r="230" spans="1:7" s="77" customFormat="1" outlineLevel="1" x14ac:dyDescent="0.3">
      <c r="A230" s="39" t="s">
        <v>650</v>
      </c>
      <c r="B230" s="81" t="s">
        <v>651</v>
      </c>
      <c r="C230" s="39"/>
      <c r="D230" s="39"/>
      <c r="E230" s="39"/>
      <c r="F230" s="51"/>
      <c r="G230" s="51"/>
    </row>
    <row r="231" spans="1:7" s="77" customFormat="1" outlineLevel="1" x14ac:dyDescent="0.3">
      <c r="A231" s="39" t="s">
        <v>652</v>
      </c>
      <c r="B231" s="81" t="s">
        <v>653</v>
      </c>
      <c r="C231" s="39"/>
      <c r="D231" s="39"/>
      <c r="E231" s="39"/>
      <c r="F231" s="51"/>
      <c r="G231" s="51"/>
    </row>
    <row r="232" spans="1:7" s="77" customFormat="1" outlineLevel="1" x14ac:dyDescent="0.3">
      <c r="A232" s="39" t="s">
        <v>654</v>
      </c>
      <c r="B232" s="81" t="s">
        <v>655</v>
      </c>
      <c r="C232" s="39"/>
      <c r="D232" s="39"/>
      <c r="E232" s="39"/>
      <c r="F232" s="51"/>
      <c r="G232" s="51"/>
    </row>
    <row r="233" spans="1:7" s="77" customFormat="1" outlineLevel="1" x14ac:dyDescent="0.3">
      <c r="A233" s="39" t="s">
        <v>656</v>
      </c>
      <c r="B233" s="81" t="s">
        <v>657</v>
      </c>
      <c r="C233" s="39"/>
      <c r="D233" s="39"/>
      <c r="E233" s="39"/>
      <c r="F233" s="51"/>
      <c r="G233" s="51"/>
    </row>
    <row r="234" spans="1:7" s="77" customFormat="1" outlineLevel="1" x14ac:dyDescent="0.3">
      <c r="A234" s="39" t="s">
        <v>658</v>
      </c>
      <c r="B234" s="81"/>
      <c r="C234" s="39"/>
      <c r="D234" s="39"/>
      <c r="E234" s="39"/>
      <c r="F234" s="51"/>
      <c r="G234" s="51"/>
    </row>
    <row r="235" spans="1:7" s="77" customFormat="1" outlineLevel="1" x14ac:dyDescent="0.3">
      <c r="A235" s="39" t="s">
        <v>659</v>
      </c>
      <c r="B235" s="81"/>
      <c r="C235" s="39"/>
      <c r="D235" s="39"/>
      <c r="E235" s="39"/>
      <c r="F235" s="51"/>
      <c r="G235" s="51"/>
    </row>
    <row r="236" spans="1:7" s="77" customFormat="1" outlineLevel="1" x14ac:dyDescent="0.3">
      <c r="A236" s="39" t="s">
        <v>660</v>
      </c>
      <c r="B236" s="81"/>
      <c r="C236" s="39"/>
      <c r="D236" s="39"/>
      <c r="E236" s="39"/>
      <c r="F236" s="51"/>
      <c r="G236" s="51"/>
    </row>
    <row r="237" spans="1:7" ht="15" customHeight="1" x14ac:dyDescent="0.3">
      <c r="A237" s="131"/>
      <c r="B237" s="132" t="s">
        <v>661</v>
      </c>
      <c r="C237" s="131" t="s">
        <v>595</v>
      </c>
      <c r="D237" s="131" t="s">
        <v>596</v>
      </c>
      <c r="E237" s="133"/>
      <c r="F237" s="131" t="s">
        <v>426</v>
      </c>
      <c r="G237" s="131" t="s">
        <v>597</v>
      </c>
    </row>
    <row r="238" spans="1:7" s="77" customFormat="1" x14ac:dyDescent="0.3">
      <c r="A238" s="39" t="s">
        <v>662</v>
      </c>
      <c r="B238" s="39" t="s">
        <v>628</v>
      </c>
      <c r="C238" s="137">
        <v>0</v>
      </c>
      <c r="D238" s="39"/>
      <c r="E238" s="39"/>
      <c r="F238" s="39"/>
      <c r="G238" s="39"/>
    </row>
    <row r="239" spans="1:7" s="77" customFormat="1" x14ac:dyDescent="0.3">
      <c r="A239" s="39"/>
      <c r="B239" s="39"/>
      <c r="C239" s="39"/>
      <c r="D239" s="39"/>
      <c r="E239" s="39"/>
      <c r="F239" s="39"/>
      <c r="G239" s="39"/>
    </row>
    <row r="240" spans="1:7" s="77" customFormat="1" x14ac:dyDescent="0.3">
      <c r="A240" s="39"/>
      <c r="B240" s="85" t="s">
        <v>629</v>
      </c>
      <c r="C240" s="39"/>
      <c r="D240" s="39"/>
      <c r="E240" s="39"/>
      <c r="F240" s="39"/>
      <c r="G240" s="39"/>
    </row>
    <row r="241" spans="1:7" s="77" customFormat="1" x14ac:dyDescent="0.3">
      <c r="A241" s="39" t="s">
        <v>663</v>
      </c>
      <c r="B241" s="39" t="s">
        <v>631</v>
      </c>
      <c r="C241" s="212">
        <v>0</v>
      </c>
      <c r="D241" s="92">
        <v>0</v>
      </c>
      <c r="E241" s="39"/>
      <c r="F241" s="152" t="str">
        <f>IF($C$249=0,"",IF(C241="[Mark as ND1 if not relevant]","",C241/$C$249))</f>
        <v/>
      </c>
      <c r="G241" s="152" t="str">
        <f>IF($D$249=0,"",IF(D241="[Mark as ND1 if not relevant]","",D241/$D$249))</f>
        <v/>
      </c>
    </row>
    <row r="242" spans="1:7" s="77" customFormat="1" x14ac:dyDescent="0.3">
      <c r="A242" s="39" t="s">
        <v>664</v>
      </c>
      <c r="B242" s="39" t="s">
        <v>633</v>
      </c>
      <c r="C242" s="92">
        <v>0</v>
      </c>
      <c r="D242" s="92">
        <v>0</v>
      </c>
      <c r="E242" s="39"/>
      <c r="F242" s="152" t="str">
        <f t="shared" ref="F242:F248" si="5">IF($C$249=0,"",IF(C242="[Mark as ND1 if not relevant]","",C242/$C$249))</f>
        <v/>
      </c>
      <c r="G242" s="152" t="str">
        <f t="shared" ref="G242:G248" si="6">IF($D$249=0,"",IF(D242="[Mark as ND1 if not relevant]","",D242/$D$249))</f>
        <v/>
      </c>
    </row>
    <row r="243" spans="1:7" s="77" customFormat="1" x14ac:dyDescent="0.3">
      <c r="A243" s="39" t="s">
        <v>665</v>
      </c>
      <c r="B243" s="39" t="s">
        <v>635</v>
      </c>
      <c r="C243" s="92">
        <v>0</v>
      </c>
      <c r="D243" s="92">
        <v>0</v>
      </c>
      <c r="E243" s="39"/>
      <c r="F243" s="152" t="str">
        <f t="shared" si="5"/>
        <v/>
      </c>
      <c r="G243" s="152" t="str">
        <f t="shared" si="6"/>
        <v/>
      </c>
    </row>
    <row r="244" spans="1:7" s="77" customFormat="1" x14ac:dyDescent="0.3">
      <c r="A244" s="39" t="s">
        <v>666</v>
      </c>
      <c r="B244" s="39" t="s">
        <v>637</v>
      </c>
      <c r="C244" s="92">
        <v>0</v>
      </c>
      <c r="D244" s="92">
        <v>0</v>
      </c>
      <c r="E244" s="39"/>
      <c r="F244" s="152" t="str">
        <f t="shared" si="5"/>
        <v/>
      </c>
      <c r="G244" s="152" t="str">
        <f t="shared" si="6"/>
        <v/>
      </c>
    </row>
    <row r="245" spans="1:7" s="77" customFormat="1" x14ac:dyDescent="0.3">
      <c r="A245" s="39" t="s">
        <v>667</v>
      </c>
      <c r="B245" s="39" t="s">
        <v>639</v>
      </c>
      <c r="C245" s="92">
        <v>0</v>
      </c>
      <c r="D245" s="92">
        <v>0</v>
      </c>
      <c r="E245" s="39"/>
      <c r="F245" s="152" t="str">
        <f t="shared" si="5"/>
        <v/>
      </c>
      <c r="G245" s="152" t="str">
        <f t="shared" si="6"/>
        <v/>
      </c>
    </row>
    <row r="246" spans="1:7" s="77" customFormat="1" x14ac:dyDescent="0.3">
      <c r="A246" s="39" t="s">
        <v>668</v>
      </c>
      <c r="B246" s="39" t="s">
        <v>641</v>
      </c>
      <c r="C246" s="92">
        <v>0</v>
      </c>
      <c r="D246" s="92">
        <v>0</v>
      </c>
      <c r="E246" s="39"/>
      <c r="F246" s="152" t="str">
        <f t="shared" si="5"/>
        <v/>
      </c>
      <c r="G246" s="152" t="str">
        <f t="shared" si="6"/>
        <v/>
      </c>
    </row>
    <row r="247" spans="1:7" s="77" customFormat="1" x14ac:dyDescent="0.3">
      <c r="A247" s="39" t="s">
        <v>669</v>
      </c>
      <c r="B247" s="39" t="s">
        <v>643</v>
      </c>
      <c r="C247" s="92">
        <v>0</v>
      </c>
      <c r="D247" s="92">
        <v>0</v>
      </c>
      <c r="E247" s="39"/>
      <c r="F247" s="152" t="str">
        <f t="shared" si="5"/>
        <v/>
      </c>
      <c r="G247" s="152" t="str">
        <f t="shared" si="6"/>
        <v/>
      </c>
    </row>
    <row r="248" spans="1:7" s="77" customFormat="1" x14ac:dyDescent="0.3">
      <c r="A248" s="39" t="s">
        <v>670</v>
      </c>
      <c r="B248" s="39" t="s">
        <v>860</v>
      </c>
      <c r="C248" s="92">
        <v>0</v>
      </c>
      <c r="D248" s="92">
        <v>0</v>
      </c>
      <c r="E248" s="39"/>
      <c r="F248" s="152" t="str">
        <f t="shared" si="5"/>
        <v/>
      </c>
      <c r="G248" s="152" t="str">
        <f t="shared" si="6"/>
        <v/>
      </c>
    </row>
    <row r="249" spans="1:7" s="77" customFormat="1" x14ac:dyDescent="0.3">
      <c r="A249" s="39" t="s">
        <v>671</v>
      </c>
      <c r="B249" s="93" t="s">
        <v>82</v>
      </c>
      <c r="C249" s="212">
        <f>SUM(C241:C248)</f>
        <v>0</v>
      </c>
      <c r="D249" s="92">
        <f>SUM(D241:D248)</f>
        <v>0</v>
      </c>
      <c r="E249" s="39"/>
      <c r="F249" s="83">
        <f>SUM(F241:F248)</f>
        <v>0</v>
      </c>
      <c r="G249" s="83">
        <f>SUM(G241:G248)</f>
        <v>0</v>
      </c>
    </row>
    <row r="250" spans="1:7" s="77" customFormat="1" outlineLevel="1" x14ac:dyDescent="0.3">
      <c r="A250" s="39" t="s">
        <v>672</v>
      </c>
      <c r="B250" s="81" t="s">
        <v>647</v>
      </c>
      <c r="C250" s="39"/>
      <c r="D250" s="39"/>
      <c r="E250" s="39"/>
      <c r="F250" s="51" t="str">
        <f t="shared" ref="F250:F255" si="7">IF($C$249=0,"",IF(C250="[for completion]","",C250/$C$249))</f>
        <v/>
      </c>
      <c r="G250" s="51" t="str">
        <f t="shared" ref="G250:G255" si="8">IF($D$249=0,"",IF(D250="[for completion]","",D250/$D$249))</f>
        <v/>
      </c>
    </row>
    <row r="251" spans="1:7" s="77" customFormat="1" outlineLevel="1" x14ac:dyDescent="0.3">
      <c r="A251" s="39" t="s">
        <v>673</v>
      </c>
      <c r="B251" s="81" t="s">
        <v>649</v>
      </c>
      <c r="C251" s="39"/>
      <c r="D251" s="39"/>
      <c r="E251" s="39"/>
      <c r="F251" s="51" t="str">
        <f t="shared" si="7"/>
        <v/>
      </c>
      <c r="G251" s="51" t="str">
        <f t="shared" si="8"/>
        <v/>
      </c>
    </row>
    <row r="252" spans="1:7" s="77" customFormat="1" outlineLevel="1" x14ac:dyDescent="0.3">
      <c r="A252" s="39" t="s">
        <v>674</v>
      </c>
      <c r="B252" s="81" t="s">
        <v>651</v>
      </c>
      <c r="C252" s="39"/>
      <c r="D252" s="39"/>
      <c r="E252" s="39"/>
      <c r="F252" s="51" t="str">
        <f t="shared" si="7"/>
        <v/>
      </c>
      <c r="G252" s="51" t="str">
        <f t="shared" si="8"/>
        <v/>
      </c>
    </row>
    <row r="253" spans="1:7" s="77" customFormat="1" outlineLevel="1" x14ac:dyDescent="0.3">
      <c r="A253" s="39" t="s">
        <v>675</v>
      </c>
      <c r="B253" s="81" t="s">
        <v>653</v>
      </c>
      <c r="C253" s="39"/>
      <c r="D253" s="39"/>
      <c r="E253" s="39"/>
      <c r="F253" s="51" t="str">
        <f t="shared" si="7"/>
        <v/>
      </c>
      <c r="G253" s="51" t="str">
        <f t="shared" si="8"/>
        <v/>
      </c>
    </row>
    <row r="254" spans="1:7" s="77" customFormat="1" outlineLevel="1" x14ac:dyDescent="0.3">
      <c r="A254" s="39" t="s">
        <v>676</v>
      </c>
      <c r="B254" s="81" t="s">
        <v>655</v>
      </c>
      <c r="C254" s="39"/>
      <c r="D254" s="39"/>
      <c r="E254" s="39"/>
      <c r="F254" s="51" t="str">
        <f t="shared" si="7"/>
        <v/>
      </c>
      <c r="G254" s="51" t="str">
        <f t="shared" si="8"/>
        <v/>
      </c>
    </row>
    <row r="255" spans="1:7" s="77" customFormat="1" outlineLevel="1" x14ac:dyDescent="0.3">
      <c r="A255" s="39" t="s">
        <v>677</v>
      </c>
      <c r="B255" s="81" t="s">
        <v>657</v>
      </c>
      <c r="C255" s="39"/>
      <c r="D255" s="39"/>
      <c r="E255" s="39"/>
      <c r="F255" s="51" t="str">
        <f t="shared" si="7"/>
        <v/>
      </c>
      <c r="G255" s="51" t="str">
        <f t="shared" si="8"/>
        <v/>
      </c>
    </row>
    <row r="256" spans="1:7" s="77" customFormat="1" outlineLevel="1" x14ac:dyDescent="0.3">
      <c r="A256" s="39" t="s">
        <v>678</v>
      </c>
      <c r="B256" s="81"/>
      <c r="C256" s="39"/>
      <c r="D256" s="39"/>
      <c r="E256" s="39"/>
      <c r="F256" s="51"/>
      <c r="G256" s="51"/>
    </row>
    <row r="257" spans="1:14" s="77" customFormat="1" outlineLevel="1" x14ac:dyDescent="0.3">
      <c r="A257" s="39" t="s">
        <v>679</v>
      </c>
      <c r="B257" s="81"/>
      <c r="C257" s="39"/>
      <c r="D257" s="39"/>
      <c r="E257" s="39"/>
      <c r="F257" s="51"/>
      <c r="G257" s="51"/>
    </row>
    <row r="258" spans="1:14" s="77" customFormat="1" outlineLevel="1" x14ac:dyDescent="0.3">
      <c r="A258" s="39" t="s">
        <v>680</v>
      </c>
      <c r="B258" s="81"/>
      <c r="C258" s="39"/>
      <c r="D258" s="39"/>
      <c r="E258" s="39"/>
      <c r="F258" s="51"/>
      <c r="G258" s="51"/>
    </row>
    <row r="259" spans="1:14" ht="15" customHeight="1" x14ac:dyDescent="0.3">
      <c r="A259" s="131"/>
      <c r="B259" s="132" t="s">
        <v>681</v>
      </c>
      <c r="C259" s="131" t="s">
        <v>426</v>
      </c>
      <c r="D259" s="131"/>
      <c r="E259" s="133"/>
      <c r="F259" s="131"/>
      <c r="G259" s="131"/>
    </row>
    <row r="260" spans="1:14" s="77" customFormat="1" x14ac:dyDescent="0.3">
      <c r="A260" s="39" t="s">
        <v>682</v>
      </c>
      <c r="B260" s="39" t="s">
        <v>683</v>
      </c>
      <c r="C260" s="80" t="s">
        <v>763</v>
      </c>
      <c r="D260" s="39"/>
      <c r="E260" s="80"/>
      <c r="F260" s="80"/>
      <c r="G260" s="80"/>
    </row>
    <row r="261" spans="1:14" s="77" customFormat="1" x14ac:dyDescent="0.3">
      <c r="A261" s="39" t="s">
        <v>684</v>
      </c>
      <c r="B261" s="39" t="s">
        <v>685</v>
      </c>
      <c r="C261" s="80" t="s">
        <v>763</v>
      </c>
      <c r="D261" s="39"/>
      <c r="E261" s="80"/>
      <c r="F261" s="80"/>
      <c r="G261" s="76"/>
    </row>
    <row r="262" spans="1:14" s="77" customFormat="1" x14ac:dyDescent="0.3">
      <c r="A262" s="39" t="s">
        <v>686</v>
      </c>
      <c r="B262" s="39" t="s">
        <v>687</v>
      </c>
      <c r="C262" s="80" t="s">
        <v>763</v>
      </c>
      <c r="D262" s="39"/>
      <c r="E262" s="80"/>
      <c r="F262" s="80"/>
      <c r="G262" s="76"/>
    </row>
    <row r="263" spans="1:14" s="77" customFormat="1" x14ac:dyDescent="0.3">
      <c r="A263" s="39" t="s">
        <v>688</v>
      </c>
      <c r="B263" s="85" t="s">
        <v>773</v>
      </c>
      <c r="C263" s="80" t="s">
        <v>763</v>
      </c>
      <c r="D263" s="89"/>
      <c r="E263" s="89"/>
      <c r="F263" s="90"/>
      <c r="G263" s="90"/>
      <c r="H263" s="76"/>
      <c r="I263" s="39"/>
      <c r="J263" s="39"/>
      <c r="K263" s="39"/>
      <c r="L263" s="76"/>
      <c r="M263" s="76"/>
      <c r="N263" s="76"/>
    </row>
    <row r="264" spans="1:14" s="77" customFormat="1" x14ac:dyDescent="0.3">
      <c r="A264" s="39" t="s">
        <v>778</v>
      </c>
      <c r="B264" s="39" t="s">
        <v>80</v>
      </c>
      <c r="C264" s="80">
        <v>1</v>
      </c>
      <c r="D264" s="39"/>
      <c r="E264" s="80"/>
      <c r="F264" s="80"/>
      <c r="G264" s="76"/>
    </row>
    <row r="265" spans="1:14" s="77" customFormat="1" outlineLevel="1" x14ac:dyDescent="0.3">
      <c r="A265" s="39" t="s">
        <v>689</v>
      </c>
      <c r="B265" s="81" t="s">
        <v>690</v>
      </c>
      <c r="C265" s="83" t="s">
        <v>763</v>
      </c>
      <c r="D265" s="39"/>
      <c r="E265" s="80"/>
      <c r="F265" s="80"/>
      <c r="G265" s="76"/>
    </row>
    <row r="266" spans="1:14" s="77" customFormat="1" outlineLevel="1" x14ac:dyDescent="0.3">
      <c r="A266" s="39" t="s">
        <v>691</v>
      </c>
      <c r="B266" s="81" t="s">
        <v>692</v>
      </c>
      <c r="C266" s="83" t="s">
        <v>763</v>
      </c>
      <c r="D266" s="39"/>
      <c r="E266" s="80"/>
      <c r="F266" s="80"/>
      <c r="G266" s="76"/>
    </row>
    <row r="267" spans="1:14" s="77" customFormat="1" outlineLevel="1" x14ac:dyDescent="0.3">
      <c r="A267" s="39" t="s">
        <v>693</v>
      </c>
      <c r="B267" s="81" t="s">
        <v>694</v>
      </c>
      <c r="C267" s="83" t="s">
        <v>763</v>
      </c>
      <c r="D267" s="39"/>
      <c r="E267" s="80"/>
      <c r="F267" s="80"/>
      <c r="G267" s="76"/>
    </row>
    <row r="268" spans="1:14" s="77" customFormat="1" outlineLevel="1" x14ac:dyDescent="0.3">
      <c r="A268" s="39" t="s">
        <v>695</v>
      </c>
      <c r="B268" s="81" t="s">
        <v>859</v>
      </c>
      <c r="C268" s="83" t="s">
        <v>763</v>
      </c>
      <c r="D268" s="142"/>
      <c r="E268" s="80"/>
      <c r="F268" s="80" t="str">
        <f>IF(B268=D268,"WAHR","")</f>
        <v/>
      </c>
      <c r="G268" s="76"/>
    </row>
    <row r="269" spans="1:14" s="77" customFormat="1" outlineLevel="1" x14ac:dyDescent="0.3">
      <c r="A269" s="39" t="s">
        <v>696</v>
      </c>
      <c r="B269" s="81" t="s">
        <v>697</v>
      </c>
      <c r="C269" s="83" t="s">
        <v>763</v>
      </c>
      <c r="D269" s="39"/>
      <c r="E269" s="80"/>
      <c r="F269" s="80"/>
      <c r="G269" s="76"/>
    </row>
    <row r="270" spans="1:14" s="77" customFormat="1" outlineLevel="1" x14ac:dyDescent="0.3">
      <c r="A270" s="39" t="s">
        <v>698</v>
      </c>
      <c r="B270" s="81" t="s">
        <v>84</v>
      </c>
      <c r="C270" s="80"/>
      <c r="D270" s="39"/>
      <c r="E270" s="80"/>
      <c r="F270" s="80"/>
      <c r="G270" s="76"/>
    </row>
    <row r="271" spans="1:14" s="77" customFormat="1" outlineLevel="1" x14ac:dyDescent="0.3">
      <c r="A271" s="39" t="s">
        <v>699</v>
      </c>
      <c r="B271" s="81" t="s">
        <v>84</v>
      </c>
      <c r="C271" s="80"/>
      <c r="D271" s="39"/>
      <c r="E271" s="80"/>
      <c r="F271" s="80"/>
      <c r="G271" s="76"/>
    </row>
    <row r="272" spans="1:14" s="77" customFormat="1" outlineLevel="1" x14ac:dyDescent="0.3">
      <c r="A272" s="39" t="s">
        <v>700</v>
      </c>
      <c r="B272" s="81" t="s">
        <v>84</v>
      </c>
      <c r="C272" s="80"/>
      <c r="D272" s="39"/>
      <c r="E272" s="80"/>
      <c r="F272" s="80"/>
      <c r="G272" s="76"/>
    </row>
    <row r="273" spans="1:7" s="77" customFormat="1" outlineLevel="1" x14ac:dyDescent="0.3">
      <c r="A273" s="39" t="s">
        <v>701</v>
      </c>
      <c r="B273" s="81" t="s">
        <v>84</v>
      </c>
      <c r="C273" s="80"/>
      <c r="D273" s="39"/>
      <c r="E273" s="80"/>
      <c r="F273" s="80"/>
      <c r="G273" s="76"/>
    </row>
    <row r="274" spans="1:7" s="77" customFormat="1" outlineLevel="1" x14ac:dyDescent="0.3">
      <c r="A274" s="39" t="s">
        <v>702</v>
      </c>
      <c r="B274" s="81" t="s">
        <v>84</v>
      </c>
      <c r="C274" s="80"/>
      <c r="D274" s="39"/>
      <c r="E274" s="80"/>
      <c r="F274" s="80"/>
      <c r="G274" s="76"/>
    </row>
    <row r="275" spans="1:7" s="77" customFormat="1" outlineLevel="1" x14ac:dyDescent="0.3">
      <c r="A275" s="39" t="s">
        <v>703</v>
      </c>
      <c r="B275" s="81" t="s">
        <v>84</v>
      </c>
      <c r="C275" s="80"/>
      <c r="D275" s="39"/>
      <c r="E275" s="80"/>
      <c r="F275" s="80"/>
      <c r="G275" s="76"/>
    </row>
    <row r="276" spans="1:7" ht="15" customHeight="1" x14ac:dyDescent="0.3">
      <c r="A276" s="131"/>
      <c r="B276" s="132" t="s">
        <v>704</v>
      </c>
      <c r="C276" s="131" t="s">
        <v>426</v>
      </c>
      <c r="D276" s="131"/>
      <c r="E276" s="133"/>
      <c r="F276" s="131"/>
      <c r="G276" s="134"/>
    </row>
    <row r="277" spans="1:7" s="77" customFormat="1" x14ac:dyDescent="0.3">
      <c r="A277" s="39" t="s">
        <v>7</v>
      </c>
      <c r="B277" s="39" t="s">
        <v>774</v>
      </c>
      <c r="C277" s="83">
        <v>0</v>
      </c>
      <c r="D277" s="39"/>
      <c r="E277" s="76"/>
      <c r="F277" s="76"/>
      <c r="G277" s="76"/>
    </row>
    <row r="278" spans="1:7" s="77" customFormat="1" x14ac:dyDescent="0.3">
      <c r="A278" s="39" t="s">
        <v>705</v>
      </c>
      <c r="B278" s="39" t="s">
        <v>706</v>
      </c>
      <c r="C278" s="83" t="s">
        <v>760</v>
      </c>
      <c r="D278" s="39"/>
      <c r="E278" s="76"/>
      <c r="F278" s="76"/>
      <c r="G278" s="76"/>
    </row>
    <row r="279" spans="1:7" s="77" customFormat="1" x14ac:dyDescent="0.3">
      <c r="A279" s="39" t="s">
        <v>707</v>
      </c>
      <c r="B279" s="39" t="s">
        <v>80</v>
      </c>
      <c r="C279" s="83" t="s">
        <v>760</v>
      </c>
      <c r="D279" s="39"/>
      <c r="E279" s="76"/>
      <c r="F279" s="76"/>
      <c r="G279" s="76"/>
    </row>
    <row r="280" spans="1:7" s="77" customFormat="1" outlineLevel="1" x14ac:dyDescent="0.3">
      <c r="A280" s="39" t="s">
        <v>708</v>
      </c>
      <c r="B280" s="39"/>
      <c r="C280" s="83"/>
      <c r="D280" s="39"/>
      <c r="E280" s="76"/>
      <c r="F280" s="76"/>
      <c r="G280" s="76"/>
    </row>
    <row r="281" spans="1:7" s="77" customFormat="1" outlineLevel="1" x14ac:dyDescent="0.3">
      <c r="A281" s="39" t="s">
        <v>709</v>
      </c>
      <c r="B281" s="39"/>
      <c r="C281" s="83"/>
      <c r="D281" s="39"/>
      <c r="E281" s="76"/>
      <c r="F281" s="76"/>
      <c r="G281" s="76"/>
    </row>
    <row r="282" spans="1:7" s="77" customFormat="1" outlineLevel="1" x14ac:dyDescent="0.3">
      <c r="A282" s="39" t="s">
        <v>710</v>
      </c>
      <c r="B282" s="39"/>
      <c r="C282" s="83"/>
      <c r="D282" s="39"/>
      <c r="E282" s="76"/>
      <c r="F282" s="76"/>
      <c r="G282" s="76"/>
    </row>
    <row r="283" spans="1:7" s="77" customFormat="1" outlineLevel="1" x14ac:dyDescent="0.3">
      <c r="A283" s="39" t="s">
        <v>711</v>
      </c>
      <c r="B283" s="39"/>
      <c r="C283" s="83"/>
      <c r="D283" s="39"/>
      <c r="E283" s="76"/>
      <c r="F283" s="76"/>
      <c r="G283" s="76"/>
    </row>
    <row r="284" spans="1:7" s="77" customFormat="1" outlineLevel="1" x14ac:dyDescent="0.3">
      <c r="A284" s="39" t="s">
        <v>712</v>
      </c>
      <c r="B284" s="39"/>
      <c r="C284" s="83"/>
      <c r="D284" s="39"/>
      <c r="E284" s="76"/>
      <c r="F284" s="76"/>
      <c r="G284" s="76"/>
    </row>
    <row r="285" spans="1:7" s="77" customFormat="1" outlineLevel="1" x14ac:dyDescent="0.3">
      <c r="A285" s="39" t="s">
        <v>713</v>
      </c>
      <c r="B285" s="39"/>
      <c r="C285" s="83"/>
      <c r="D285" s="39"/>
      <c r="E285" s="76"/>
      <c r="F285" s="76"/>
      <c r="G285" s="76"/>
    </row>
    <row r="286" spans="1:7" x14ac:dyDescent="0.3">
      <c r="A286" s="131"/>
      <c r="B286" s="132" t="s">
        <v>942</v>
      </c>
      <c r="C286" s="131" t="s">
        <v>53</v>
      </c>
      <c r="D286" s="131" t="s">
        <v>943</v>
      </c>
      <c r="E286" s="133"/>
      <c r="F286" s="131" t="s">
        <v>426</v>
      </c>
      <c r="G286" s="134" t="s">
        <v>944</v>
      </c>
    </row>
    <row r="287" spans="1:7" ht="15" customHeight="1" x14ac:dyDescent="0.3">
      <c r="A287" s="147" t="s">
        <v>945</v>
      </c>
      <c r="B287" s="165" t="s">
        <v>946</v>
      </c>
      <c r="C287" s="166" t="s">
        <v>760</v>
      </c>
      <c r="D287" s="166" t="s">
        <v>760</v>
      </c>
      <c r="E287" s="167"/>
      <c r="F287" s="168" t="str">
        <f>IF($C$305=0,"",IF(C287="[For completion]","",C287/$C$305))</f>
        <v/>
      </c>
      <c r="G287" s="168" t="str">
        <f>IF($D$305=0,"",IF(D287="[For completion]","",D287/$D$305))</f>
        <v/>
      </c>
    </row>
    <row r="288" spans="1:7" s="77" customFormat="1" x14ac:dyDescent="0.3">
      <c r="A288" s="147" t="s">
        <v>947</v>
      </c>
      <c r="B288" s="165" t="s">
        <v>946</v>
      </c>
      <c r="C288" s="166" t="s">
        <v>760</v>
      </c>
      <c r="D288" s="166" t="s">
        <v>760</v>
      </c>
      <c r="E288" s="167"/>
      <c r="F288" s="168" t="str">
        <f t="shared" ref="F288:F304" si="9">IF($C$305=0,"",IF(C288="[For completion]","",C288/$C$305))</f>
        <v/>
      </c>
      <c r="G288" s="168" t="str">
        <f t="shared" ref="G288:G304" si="10">IF($D$305=0,"",IF(D288="[For completion]","",D288/$D$305))</f>
        <v/>
      </c>
    </row>
    <row r="289" spans="1:7" s="77" customFormat="1" x14ac:dyDescent="0.3">
      <c r="A289" s="147" t="s">
        <v>948</v>
      </c>
      <c r="B289" s="165" t="s">
        <v>946</v>
      </c>
      <c r="C289" s="166" t="s">
        <v>760</v>
      </c>
      <c r="D289" s="166" t="s">
        <v>760</v>
      </c>
      <c r="E289" s="167"/>
      <c r="F289" s="168" t="str">
        <f t="shared" si="9"/>
        <v/>
      </c>
      <c r="G289" s="168" t="str">
        <f t="shared" si="10"/>
        <v/>
      </c>
    </row>
    <row r="290" spans="1:7" s="77" customFormat="1" x14ac:dyDescent="0.3">
      <c r="A290" s="147" t="s">
        <v>949</v>
      </c>
      <c r="B290" s="165" t="s">
        <v>946</v>
      </c>
      <c r="C290" s="166" t="s">
        <v>760</v>
      </c>
      <c r="D290" s="166" t="s">
        <v>760</v>
      </c>
      <c r="E290" s="167"/>
      <c r="F290" s="168" t="str">
        <f t="shared" si="9"/>
        <v/>
      </c>
      <c r="G290" s="168" t="str">
        <f t="shared" si="10"/>
        <v/>
      </c>
    </row>
    <row r="291" spans="1:7" s="77" customFormat="1" x14ac:dyDescent="0.3">
      <c r="A291" s="147" t="s">
        <v>950</v>
      </c>
      <c r="B291" s="165" t="s">
        <v>946</v>
      </c>
      <c r="C291" s="166" t="s">
        <v>760</v>
      </c>
      <c r="D291" s="166" t="s">
        <v>760</v>
      </c>
      <c r="E291" s="167"/>
      <c r="F291" s="168" t="str">
        <f t="shared" si="9"/>
        <v/>
      </c>
      <c r="G291" s="168" t="str">
        <f t="shared" si="10"/>
        <v/>
      </c>
    </row>
    <row r="292" spans="1:7" s="77" customFormat="1" x14ac:dyDescent="0.3">
      <c r="A292" s="147" t="s">
        <v>951</v>
      </c>
      <c r="B292" s="165" t="s">
        <v>946</v>
      </c>
      <c r="C292" s="166" t="s">
        <v>760</v>
      </c>
      <c r="D292" s="166" t="s">
        <v>760</v>
      </c>
      <c r="E292" s="167"/>
      <c r="F292" s="168" t="str">
        <f t="shared" si="9"/>
        <v/>
      </c>
      <c r="G292" s="168" t="str">
        <f t="shared" si="10"/>
        <v/>
      </c>
    </row>
    <row r="293" spans="1:7" s="77" customFormat="1" x14ac:dyDescent="0.3">
      <c r="A293" s="147" t="s">
        <v>952</v>
      </c>
      <c r="B293" s="165" t="s">
        <v>946</v>
      </c>
      <c r="C293" s="166" t="s">
        <v>760</v>
      </c>
      <c r="D293" s="166" t="s">
        <v>760</v>
      </c>
      <c r="E293" s="167"/>
      <c r="F293" s="168" t="str">
        <f t="shared" si="9"/>
        <v/>
      </c>
      <c r="G293" s="168" t="str">
        <f t="shared" si="10"/>
        <v/>
      </c>
    </row>
    <row r="294" spans="1:7" s="77" customFormat="1" x14ac:dyDescent="0.3">
      <c r="A294" s="147" t="s">
        <v>953</v>
      </c>
      <c r="B294" s="165" t="s">
        <v>946</v>
      </c>
      <c r="C294" s="166" t="s">
        <v>760</v>
      </c>
      <c r="D294" s="166" t="s">
        <v>760</v>
      </c>
      <c r="E294" s="167"/>
      <c r="F294" s="168" t="str">
        <f t="shared" si="9"/>
        <v/>
      </c>
      <c r="G294" s="168" t="str">
        <f t="shared" si="10"/>
        <v/>
      </c>
    </row>
    <row r="295" spans="1:7" s="77" customFormat="1" x14ac:dyDescent="0.3">
      <c r="A295" s="147" t="s">
        <v>954</v>
      </c>
      <c r="B295" s="165" t="s">
        <v>946</v>
      </c>
      <c r="C295" s="166" t="s">
        <v>760</v>
      </c>
      <c r="D295" s="166" t="s">
        <v>760</v>
      </c>
      <c r="E295" s="167"/>
      <c r="F295" s="168" t="str">
        <f t="shared" si="9"/>
        <v/>
      </c>
      <c r="G295" s="168" t="str">
        <f t="shared" si="10"/>
        <v/>
      </c>
    </row>
    <row r="296" spans="1:7" s="77" customFormat="1" x14ac:dyDescent="0.3">
      <c r="A296" s="147" t="s">
        <v>955</v>
      </c>
      <c r="B296" s="165" t="s">
        <v>946</v>
      </c>
      <c r="C296" s="166" t="s">
        <v>760</v>
      </c>
      <c r="D296" s="166" t="s">
        <v>760</v>
      </c>
      <c r="E296" s="167"/>
      <c r="F296" s="168" t="str">
        <f t="shared" si="9"/>
        <v/>
      </c>
      <c r="G296" s="168" t="str">
        <f t="shared" si="10"/>
        <v/>
      </c>
    </row>
    <row r="297" spans="1:7" s="77" customFormat="1" x14ac:dyDescent="0.3">
      <c r="A297" s="147" t="s">
        <v>956</v>
      </c>
      <c r="B297" s="165" t="s">
        <v>946</v>
      </c>
      <c r="C297" s="166" t="s">
        <v>760</v>
      </c>
      <c r="D297" s="166" t="s">
        <v>760</v>
      </c>
      <c r="E297" s="167"/>
      <c r="F297" s="168" t="str">
        <f t="shared" si="9"/>
        <v/>
      </c>
      <c r="G297" s="168" t="str">
        <f t="shared" si="10"/>
        <v/>
      </c>
    </row>
    <row r="298" spans="1:7" s="77" customFormat="1" x14ac:dyDescent="0.3">
      <c r="A298" s="147" t="s">
        <v>957</v>
      </c>
      <c r="B298" s="165" t="s">
        <v>946</v>
      </c>
      <c r="C298" s="166" t="s">
        <v>760</v>
      </c>
      <c r="D298" s="166" t="s">
        <v>760</v>
      </c>
      <c r="E298" s="167"/>
      <c r="F298" s="168" t="str">
        <f t="shared" si="9"/>
        <v/>
      </c>
      <c r="G298" s="168" t="str">
        <f t="shared" si="10"/>
        <v/>
      </c>
    </row>
    <row r="299" spans="1:7" s="77" customFormat="1" x14ac:dyDescent="0.3">
      <c r="A299" s="147" t="s">
        <v>958</v>
      </c>
      <c r="B299" s="165" t="s">
        <v>946</v>
      </c>
      <c r="C299" s="166" t="s">
        <v>760</v>
      </c>
      <c r="D299" s="166" t="s">
        <v>760</v>
      </c>
      <c r="E299" s="167"/>
      <c r="F299" s="168" t="str">
        <f t="shared" si="9"/>
        <v/>
      </c>
      <c r="G299" s="168" t="str">
        <f t="shared" si="10"/>
        <v/>
      </c>
    </row>
    <row r="300" spans="1:7" s="77" customFormat="1" x14ac:dyDescent="0.3">
      <c r="A300" s="147" t="s">
        <v>959</v>
      </c>
      <c r="B300" s="165" t="s">
        <v>946</v>
      </c>
      <c r="C300" s="166" t="s">
        <v>760</v>
      </c>
      <c r="D300" s="166" t="s">
        <v>760</v>
      </c>
      <c r="E300" s="167"/>
      <c r="F300" s="168" t="str">
        <f t="shared" si="9"/>
        <v/>
      </c>
      <c r="G300" s="168" t="str">
        <f t="shared" si="10"/>
        <v/>
      </c>
    </row>
    <row r="301" spans="1:7" s="77" customFormat="1" x14ac:dyDescent="0.3">
      <c r="A301" s="147" t="s">
        <v>960</v>
      </c>
      <c r="B301" s="165" t="s">
        <v>946</v>
      </c>
      <c r="C301" s="166" t="s">
        <v>760</v>
      </c>
      <c r="D301" s="166" t="s">
        <v>760</v>
      </c>
      <c r="E301" s="167"/>
      <c r="F301" s="168" t="str">
        <f t="shared" si="9"/>
        <v/>
      </c>
      <c r="G301" s="168" t="str">
        <f t="shared" si="10"/>
        <v/>
      </c>
    </row>
    <row r="302" spans="1:7" s="77" customFormat="1" x14ac:dyDescent="0.3">
      <c r="A302" s="147" t="s">
        <v>961</v>
      </c>
      <c r="B302" s="165" t="s">
        <v>946</v>
      </c>
      <c r="C302" s="166" t="s">
        <v>760</v>
      </c>
      <c r="D302" s="166" t="s">
        <v>760</v>
      </c>
      <c r="E302" s="167"/>
      <c r="F302" s="168" t="str">
        <f t="shared" si="9"/>
        <v/>
      </c>
      <c r="G302" s="168" t="str">
        <f t="shared" si="10"/>
        <v/>
      </c>
    </row>
    <row r="303" spans="1:7" s="77" customFormat="1" x14ac:dyDescent="0.3">
      <c r="A303" s="147" t="s">
        <v>962</v>
      </c>
      <c r="B303" s="165" t="s">
        <v>946</v>
      </c>
      <c r="C303" s="166" t="s">
        <v>760</v>
      </c>
      <c r="D303" s="166" t="s">
        <v>760</v>
      </c>
      <c r="E303" s="167"/>
      <c r="F303" s="168" t="str">
        <f t="shared" si="9"/>
        <v/>
      </c>
      <c r="G303" s="168" t="str">
        <f t="shared" si="10"/>
        <v/>
      </c>
    </row>
    <row r="304" spans="1:7" s="77" customFormat="1" x14ac:dyDescent="0.3">
      <c r="A304" s="147" t="s">
        <v>963</v>
      </c>
      <c r="B304" s="165" t="s">
        <v>964</v>
      </c>
      <c r="C304" s="166" t="s">
        <v>760</v>
      </c>
      <c r="D304" s="166" t="s">
        <v>760</v>
      </c>
      <c r="E304" s="167"/>
      <c r="F304" s="168" t="str">
        <f t="shared" si="9"/>
        <v/>
      </c>
      <c r="G304" s="168" t="str">
        <f t="shared" si="10"/>
        <v/>
      </c>
    </row>
    <row r="305" spans="1:7" s="77" customFormat="1" x14ac:dyDescent="0.3">
      <c r="A305" s="147" t="s">
        <v>965</v>
      </c>
      <c r="B305" s="165" t="s">
        <v>82</v>
      </c>
      <c r="C305" s="166">
        <f>SUM(C287:C304)</f>
        <v>0</v>
      </c>
      <c r="D305" s="147">
        <f>SUM(D287:D304)</f>
        <v>0</v>
      </c>
      <c r="E305" s="167"/>
      <c r="F305" s="150">
        <f>SUM(F287:F304)</f>
        <v>0</v>
      </c>
      <c r="G305" s="150">
        <f>SUM(G287:G304)</f>
        <v>0</v>
      </c>
    </row>
    <row r="306" spans="1:7" s="77" customFormat="1" x14ac:dyDescent="0.3">
      <c r="A306" s="147" t="s">
        <v>966</v>
      </c>
      <c r="B306" s="165"/>
      <c r="C306" s="147"/>
      <c r="D306" s="147"/>
      <c r="E306" s="167"/>
      <c r="F306" s="167"/>
      <c r="G306" s="167"/>
    </row>
    <row r="307" spans="1:7" s="77" customFormat="1" x14ac:dyDescent="0.3">
      <c r="A307" s="147" t="s">
        <v>967</v>
      </c>
      <c r="B307" s="165"/>
      <c r="C307" s="147"/>
      <c r="D307" s="147"/>
      <c r="E307" s="167"/>
      <c r="F307" s="167"/>
      <c r="G307" s="167"/>
    </row>
    <row r="308" spans="1:7" s="77" customFormat="1" x14ac:dyDescent="0.3">
      <c r="A308" s="147" t="s">
        <v>968</v>
      </c>
      <c r="B308" s="165"/>
      <c r="C308" s="147"/>
      <c r="D308" s="147"/>
      <c r="E308" s="167"/>
      <c r="F308" s="167"/>
      <c r="G308" s="167"/>
    </row>
    <row r="309" spans="1:7" s="77" customFormat="1" x14ac:dyDescent="0.3">
      <c r="A309" s="131"/>
      <c r="B309" s="132" t="s">
        <v>969</v>
      </c>
      <c r="C309" s="131" t="s">
        <v>53</v>
      </c>
      <c r="D309" s="131" t="s">
        <v>943</v>
      </c>
      <c r="E309" s="133"/>
      <c r="F309" s="131" t="s">
        <v>426</v>
      </c>
      <c r="G309" s="134" t="s">
        <v>944</v>
      </c>
    </row>
    <row r="310" spans="1:7" s="77" customFormat="1" x14ac:dyDescent="0.3">
      <c r="A310" s="147" t="s">
        <v>970</v>
      </c>
      <c r="B310" s="165" t="s">
        <v>946</v>
      </c>
      <c r="C310" s="166" t="s">
        <v>760</v>
      </c>
      <c r="D310" s="166" t="s">
        <v>760</v>
      </c>
      <c r="E310" s="167"/>
      <c r="F310" s="168" t="str">
        <f>IF($C$328=0,"",IF(C310="[For completion]","",C310/$C$328))</f>
        <v/>
      </c>
      <c r="G310" s="168" t="str">
        <f>IF($D$328=0,"",IF(D310="[For completion]","",D310/$D$328))</f>
        <v/>
      </c>
    </row>
    <row r="311" spans="1:7" s="77" customFormat="1" x14ac:dyDescent="0.3">
      <c r="A311" s="147" t="s">
        <v>971</v>
      </c>
      <c r="B311" s="165" t="s">
        <v>946</v>
      </c>
      <c r="C311" s="166" t="s">
        <v>760</v>
      </c>
      <c r="D311" s="166" t="s">
        <v>760</v>
      </c>
      <c r="E311" s="167"/>
      <c r="F311" s="168" t="str">
        <f t="shared" ref="F311:F327" si="11">IF($C$328=0,"",IF(C311="[For completion]","",C311/$C$328))</f>
        <v/>
      </c>
      <c r="G311" s="168" t="str">
        <f t="shared" ref="G311:G327" si="12">IF($D$328=0,"",IF(D311="[For completion]","",D311/$D$328))</f>
        <v/>
      </c>
    </row>
    <row r="312" spans="1:7" s="77" customFormat="1" x14ac:dyDescent="0.3">
      <c r="A312" s="147" t="s">
        <v>972</v>
      </c>
      <c r="B312" s="165" t="s">
        <v>946</v>
      </c>
      <c r="C312" s="166" t="s">
        <v>760</v>
      </c>
      <c r="D312" s="166" t="s">
        <v>760</v>
      </c>
      <c r="E312" s="167"/>
      <c r="F312" s="168" t="str">
        <f t="shared" si="11"/>
        <v/>
      </c>
      <c r="G312" s="168" t="str">
        <f t="shared" si="12"/>
        <v/>
      </c>
    </row>
    <row r="313" spans="1:7" s="77" customFormat="1" x14ac:dyDescent="0.3">
      <c r="A313" s="147" t="s">
        <v>973</v>
      </c>
      <c r="B313" s="165" t="s">
        <v>946</v>
      </c>
      <c r="C313" s="166" t="s">
        <v>760</v>
      </c>
      <c r="D313" s="166" t="s">
        <v>760</v>
      </c>
      <c r="E313" s="167"/>
      <c r="F313" s="168" t="str">
        <f t="shared" si="11"/>
        <v/>
      </c>
      <c r="G313" s="168" t="str">
        <f t="shared" si="12"/>
        <v/>
      </c>
    </row>
    <row r="314" spans="1:7" s="77" customFormat="1" x14ac:dyDescent="0.3">
      <c r="A314" s="147" t="s">
        <v>974</v>
      </c>
      <c r="B314" s="165" t="s">
        <v>946</v>
      </c>
      <c r="C314" s="166" t="s">
        <v>760</v>
      </c>
      <c r="D314" s="166" t="s">
        <v>760</v>
      </c>
      <c r="E314" s="167"/>
      <c r="F314" s="168" t="str">
        <f t="shared" si="11"/>
        <v/>
      </c>
      <c r="G314" s="168" t="str">
        <f t="shared" si="12"/>
        <v/>
      </c>
    </row>
    <row r="315" spans="1:7" s="77" customFormat="1" x14ac:dyDescent="0.3">
      <c r="A315" s="147" t="s">
        <v>975</v>
      </c>
      <c r="B315" s="165" t="s">
        <v>946</v>
      </c>
      <c r="C315" s="166" t="s">
        <v>760</v>
      </c>
      <c r="D315" s="166" t="s">
        <v>760</v>
      </c>
      <c r="E315" s="167"/>
      <c r="F315" s="168" t="str">
        <f t="shared" si="11"/>
        <v/>
      </c>
      <c r="G315" s="168" t="str">
        <f t="shared" si="12"/>
        <v/>
      </c>
    </row>
    <row r="316" spans="1:7" ht="15" customHeight="1" x14ac:dyDescent="0.3">
      <c r="A316" s="147" t="s">
        <v>976</v>
      </c>
      <c r="B316" s="165" t="s">
        <v>946</v>
      </c>
      <c r="C316" s="166" t="s">
        <v>760</v>
      </c>
      <c r="D316" s="166" t="s">
        <v>760</v>
      </c>
      <c r="E316" s="167"/>
      <c r="F316" s="168" t="str">
        <f t="shared" si="11"/>
        <v/>
      </c>
      <c r="G316" s="168" t="str">
        <f t="shared" si="12"/>
        <v/>
      </c>
    </row>
    <row r="317" spans="1:7" s="77" customFormat="1" x14ac:dyDescent="0.3">
      <c r="A317" s="147" t="s">
        <v>977</v>
      </c>
      <c r="B317" s="165" t="s">
        <v>946</v>
      </c>
      <c r="C317" s="166" t="s">
        <v>760</v>
      </c>
      <c r="D317" s="166" t="s">
        <v>760</v>
      </c>
      <c r="E317" s="167"/>
      <c r="F317" s="168" t="str">
        <f t="shared" si="11"/>
        <v/>
      </c>
      <c r="G317" s="168" t="str">
        <f t="shared" si="12"/>
        <v/>
      </c>
    </row>
    <row r="318" spans="1:7" s="77" customFormat="1" x14ac:dyDescent="0.3">
      <c r="A318" s="147" t="s">
        <v>978</v>
      </c>
      <c r="B318" s="165" t="s">
        <v>946</v>
      </c>
      <c r="C318" s="166" t="s">
        <v>760</v>
      </c>
      <c r="D318" s="166" t="s">
        <v>760</v>
      </c>
      <c r="E318" s="167"/>
      <c r="F318" s="168" t="str">
        <f t="shared" si="11"/>
        <v/>
      </c>
      <c r="G318" s="168" t="str">
        <f t="shared" si="12"/>
        <v/>
      </c>
    </row>
    <row r="319" spans="1:7" s="77" customFormat="1" x14ac:dyDescent="0.3">
      <c r="A319" s="147" t="s">
        <v>979</v>
      </c>
      <c r="B319" s="165" t="s">
        <v>946</v>
      </c>
      <c r="C319" s="166" t="s">
        <v>760</v>
      </c>
      <c r="D319" s="166" t="s">
        <v>760</v>
      </c>
      <c r="E319" s="167"/>
      <c r="F319" s="168" t="str">
        <f t="shared" si="11"/>
        <v/>
      </c>
      <c r="G319" s="168" t="str">
        <f t="shared" si="12"/>
        <v/>
      </c>
    </row>
    <row r="320" spans="1:7" s="77" customFormat="1" x14ac:dyDescent="0.3">
      <c r="A320" s="147" t="s">
        <v>980</v>
      </c>
      <c r="B320" s="165" t="s">
        <v>946</v>
      </c>
      <c r="C320" s="166" t="s">
        <v>760</v>
      </c>
      <c r="D320" s="166" t="s">
        <v>760</v>
      </c>
      <c r="E320" s="167"/>
      <c r="F320" s="168" t="str">
        <f t="shared" si="11"/>
        <v/>
      </c>
      <c r="G320" s="168" t="str">
        <f t="shared" si="12"/>
        <v/>
      </c>
    </row>
    <row r="321" spans="1:7" s="77" customFormat="1" x14ac:dyDescent="0.3">
      <c r="A321" s="147" t="s">
        <v>981</v>
      </c>
      <c r="B321" s="165" t="s">
        <v>946</v>
      </c>
      <c r="C321" s="166" t="s">
        <v>760</v>
      </c>
      <c r="D321" s="166" t="s">
        <v>760</v>
      </c>
      <c r="E321" s="167"/>
      <c r="F321" s="168" t="str">
        <f>IF($C$328=0,"",IF(C321="[For completion]","",C321/$C$328))</f>
        <v/>
      </c>
      <c r="G321" s="168" t="str">
        <f t="shared" si="12"/>
        <v/>
      </c>
    </row>
    <row r="322" spans="1:7" s="77" customFormat="1" x14ac:dyDescent="0.3">
      <c r="A322" s="147" t="s">
        <v>982</v>
      </c>
      <c r="B322" s="165" t="s">
        <v>946</v>
      </c>
      <c r="C322" s="166" t="s">
        <v>760</v>
      </c>
      <c r="D322" s="166" t="s">
        <v>760</v>
      </c>
      <c r="E322" s="167"/>
      <c r="F322" s="168" t="str">
        <f t="shared" si="11"/>
        <v/>
      </c>
      <c r="G322" s="168" t="str">
        <f t="shared" si="12"/>
        <v/>
      </c>
    </row>
    <row r="323" spans="1:7" s="77" customFormat="1" x14ac:dyDescent="0.3">
      <c r="A323" s="147" t="s">
        <v>983</v>
      </c>
      <c r="B323" s="165" t="s">
        <v>946</v>
      </c>
      <c r="C323" s="166" t="s">
        <v>760</v>
      </c>
      <c r="D323" s="166" t="s">
        <v>760</v>
      </c>
      <c r="E323" s="167"/>
      <c r="F323" s="168" t="str">
        <f t="shared" si="11"/>
        <v/>
      </c>
      <c r="G323" s="168" t="str">
        <f t="shared" si="12"/>
        <v/>
      </c>
    </row>
    <row r="324" spans="1:7" s="77" customFormat="1" x14ac:dyDescent="0.3">
      <c r="A324" s="147" t="s">
        <v>984</v>
      </c>
      <c r="B324" s="165" t="s">
        <v>946</v>
      </c>
      <c r="C324" s="166" t="s">
        <v>760</v>
      </c>
      <c r="D324" s="166" t="s">
        <v>760</v>
      </c>
      <c r="E324" s="167"/>
      <c r="F324" s="168" t="str">
        <f t="shared" si="11"/>
        <v/>
      </c>
      <c r="G324" s="168" t="str">
        <f t="shared" si="12"/>
        <v/>
      </c>
    </row>
    <row r="325" spans="1:7" s="77" customFormat="1" x14ac:dyDescent="0.3">
      <c r="A325" s="147" t="s">
        <v>985</v>
      </c>
      <c r="B325" s="165" t="s">
        <v>946</v>
      </c>
      <c r="C325" s="166" t="s">
        <v>760</v>
      </c>
      <c r="D325" s="166" t="s">
        <v>760</v>
      </c>
      <c r="E325" s="167"/>
      <c r="F325" s="168" t="str">
        <f t="shared" si="11"/>
        <v/>
      </c>
      <c r="G325" s="168" t="str">
        <f t="shared" si="12"/>
        <v/>
      </c>
    </row>
    <row r="326" spans="1:7" s="77" customFormat="1" x14ac:dyDescent="0.3">
      <c r="A326" s="147" t="s">
        <v>986</v>
      </c>
      <c r="B326" s="165" t="s">
        <v>946</v>
      </c>
      <c r="C326" s="166" t="s">
        <v>760</v>
      </c>
      <c r="D326" s="166" t="s">
        <v>760</v>
      </c>
      <c r="E326" s="167"/>
      <c r="F326" s="168" t="str">
        <f t="shared" si="11"/>
        <v/>
      </c>
      <c r="G326" s="168" t="str">
        <f t="shared" si="12"/>
        <v/>
      </c>
    </row>
    <row r="327" spans="1:7" s="77" customFormat="1" x14ac:dyDescent="0.3">
      <c r="A327" s="147" t="s">
        <v>987</v>
      </c>
      <c r="B327" s="165" t="s">
        <v>964</v>
      </c>
      <c r="C327" s="166" t="s">
        <v>760</v>
      </c>
      <c r="D327" s="166" t="s">
        <v>760</v>
      </c>
      <c r="E327" s="167"/>
      <c r="F327" s="168" t="str">
        <f t="shared" si="11"/>
        <v/>
      </c>
      <c r="G327" s="168" t="str">
        <f t="shared" si="12"/>
        <v/>
      </c>
    </row>
    <row r="328" spans="1:7" s="77" customFormat="1" x14ac:dyDescent="0.3">
      <c r="A328" s="147" t="s">
        <v>988</v>
      </c>
      <c r="B328" s="165" t="s">
        <v>82</v>
      </c>
      <c r="C328" s="166">
        <f>SUM(C310:C327)</f>
        <v>0</v>
      </c>
      <c r="D328" s="147">
        <f>SUM(D310:D327)</f>
        <v>0</v>
      </c>
      <c r="E328" s="167"/>
      <c r="F328" s="150">
        <f>SUM(F310:F327)</f>
        <v>0</v>
      </c>
      <c r="G328" s="150">
        <f>SUM(G310:G327)</f>
        <v>0</v>
      </c>
    </row>
    <row r="329" spans="1:7" s="77" customFormat="1" x14ac:dyDescent="0.3">
      <c r="A329" s="147" t="s">
        <v>989</v>
      </c>
      <c r="B329" s="165"/>
      <c r="C329" s="147"/>
      <c r="D329" s="147"/>
      <c r="E329" s="167"/>
      <c r="F329" s="167"/>
      <c r="G329" s="167"/>
    </row>
    <row r="330" spans="1:7" s="77" customFormat="1" x14ac:dyDescent="0.3">
      <c r="A330" s="147" t="s">
        <v>990</v>
      </c>
      <c r="B330" s="165"/>
      <c r="C330" s="147"/>
      <c r="D330" s="147"/>
      <c r="E330" s="167"/>
      <c r="F330" s="167"/>
      <c r="G330" s="167"/>
    </row>
    <row r="331" spans="1:7" s="77" customFormat="1" x14ac:dyDescent="0.3">
      <c r="A331" s="147" t="s">
        <v>991</v>
      </c>
      <c r="B331" s="165"/>
      <c r="C331" s="147"/>
      <c r="D331" s="147"/>
      <c r="E331" s="167"/>
      <c r="F331" s="167"/>
      <c r="G331" s="167"/>
    </row>
    <row r="332" spans="1:7" s="77" customFormat="1" x14ac:dyDescent="0.3">
      <c r="A332" s="131"/>
      <c r="B332" s="132" t="s">
        <v>992</v>
      </c>
      <c r="C332" s="131" t="s">
        <v>53</v>
      </c>
      <c r="D332" s="131" t="s">
        <v>943</v>
      </c>
      <c r="E332" s="133"/>
      <c r="F332" s="131" t="s">
        <v>426</v>
      </c>
      <c r="G332" s="134" t="s">
        <v>944</v>
      </c>
    </row>
    <row r="333" spans="1:7" s="77" customFormat="1" x14ac:dyDescent="0.3">
      <c r="A333" s="147" t="s">
        <v>993</v>
      </c>
      <c r="B333" s="165" t="s">
        <v>994</v>
      </c>
      <c r="C333" s="166" t="s">
        <v>760</v>
      </c>
      <c r="D333" s="166" t="s">
        <v>760</v>
      </c>
      <c r="E333" s="167"/>
      <c r="F333" s="168" t="str">
        <f>IF($C$346=0,"",IF(C333="[For completion]","",C333/$C$346))</f>
        <v/>
      </c>
      <c r="G333" s="168" t="str">
        <f>IF($D$346=0,"",IF(D333="[For completion]","",D333/$D$346))</f>
        <v/>
      </c>
    </row>
    <row r="334" spans="1:7" s="77" customFormat="1" x14ac:dyDescent="0.3">
      <c r="A334" s="147" t="s">
        <v>995</v>
      </c>
      <c r="B334" s="165" t="s">
        <v>996</v>
      </c>
      <c r="C334" s="166" t="s">
        <v>760</v>
      </c>
      <c r="D334" s="166" t="s">
        <v>760</v>
      </c>
      <c r="E334" s="167"/>
      <c r="F334" s="168" t="str">
        <f t="shared" ref="F334:F345" si="13">IF($C$346=0,"",IF(C334="[For completion]","",C334/$C$346))</f>
        <v/>
      </c>
      <c r="G334" s="168" t="str">
        <f t="shared" ref="G334:G345" si="14">IF($D$346=0,"",IF(D334="[For completion]","",D334/$D$346))</f>
        <v/>
      </c>
    </row>
    <row r="335" spans="1:7" s="77" customFormat="1" x14ac:dyDescent="0.3">
      <c r="A335" s="147" t="s">
        <v>997</v>
      </c>
      <c r="B335" s="165" t="s">
        <v>998</v>
      </c>
      <c r="C335" s="166" t="s">
        <v>760</v>
      </c>
      <c r="D335" s="166" t="s">
        <v>760</v>
      </c>
      <c r="E335" s="167"/>
      <c r="F335" s="168" t="str">
        <f t="shared" si="13"/>
        <v/>
      </c>
      <c r="G335" s="168" t="str">
        <f t="shared" si="14"/>
        <v/>
      </c>
    </row>
    <row r="336" spans="1:7" s="77" customFormat="1" x14ac:dyDescent="0.3">
      <c r="A336" s="147" t="s">
        <v>999</v>
      </c>
      <c r="B336" s="165" t="s">
        <v>1000</v>
      </c>
      <c r="C336" s="166" t="s">
        <v>760</v>
      </c>
      <c r="D336" s="166" t="s">
        <v>760</v>
      </c>
      <c r="E336" s="167"/>
      <c r="F336" s="168" t="str">
        <f t="shared" si="13"/>
        <v/>
      </c>
      <c r="G336" s="168" t="str">
        <f t="shared" si="14"/>
        <v/>
      </c>
    </row>
    <row r="337" spans="1:7" s="77" customFormat="1" x14ac:dyDescent="0.3">
      <c r="A337" s="147" t="s">
        <v>1001</v>
      </c>
      <c r="B337" s="165" t="s">
        <v>1002</v>
      </c>
      <c r="C337" s="166" t="s">
        <v>760</v>
      </c>
      <c r="D337" s="166" t="s">
        <v>760</v>
      </c>
      <c r="E337" s="167"/>
      <c r="F337" s="168" t="str">
        <f t="shared" si="13"/>
        <v/>
      </c>
      <c r="G337" s="168" t="str">
        <f t="shared" si="14"/>
        <v/>
      </c>
    </row>
    <row r="338" spans="1:7" ht="15" customHeight="1" x14ac:dyDescent="0.3">
      <c r="A338" s="147" t="s">
        <v>1003</v>
      </c>
      <c r="B338" s="165" t="s">
        <v>1004</v>
      </c>
      <c r="C338" s="166" t="s">
        <v>760</v>
      </c>
      <c r="D338" s="166" t="s">
        <v>760</v>
      </c>
      <c r="E338" s="167"/>
      <c r="F338" s="168" t="str">
        <f t="shared" si="13"/>
        <v/>
      </c>
      <c r="G338" s="168" t="str">
        <f t="shared" si="14"/>
        <v/>
      </c>
    </row>
    <row r="339" spans="1:7" s="77" customFormat="1" x14ac:dyDescent="0.3">
      <c r="A339" s="147" t="s">
        <v>1005</v>
      </c>
      <c r="B339" s="165" t="s">
        <v>1006</v>
      </c>
      <c r="C339" s="166" t="s">
        <v>760</v>
      </c>
      <c r="D339" s="166" t="s">
        <v>760</v>
      </c>
      <c r="E339" s="167"/>
      <c r="F339" s="168" t="str">
        <f t="shared" si="13"/>
        <v/>
      </c>
      <c r="G339" s="168" t="str">
        <f t="shared" si="14"/>
        <v/>
      </c>
    </row>
    <row r="340" spans="1:7" s="77" customFormat="1" x14ac:dyDescent="0.3">
      <c r="A340" s="147" t="s">
        <v>1007</v>
      </c>
      <c r="B340" s="165" t="s">
        <v>1008</v>
      </c>
      <c r="C340" s="166" t="s">
        <v>760</v>
      </c>
      <c r="D340" s="166" t="s">
        <v>760</v>
      </c>
      <c r="E340" s="167"/>
      <c r="F340" s="168" t="str">
        <f t="shared" si="13"/>
        <v/>
      </c>
      <c r="G340" s="168" t="str">
        <f t="shared" si="14"/>
        <v/>
      </c>
    </row>
    <row r="341" spans="1:7" s="77" customFormat="1" x14ac:dyDescent="0.3">
      <c r="A341" s="147" t="s">
        <v>1009</v>
      </c>
      <c r="B341" s="165" t="s">
        <v>1010</v>
      </c>
      <c r="C341" s="166" t="s">
        <v>760</v>
      </c>
      <c r="D341" s="166" t="s">
        <v>760</v>
      </c>
      <c r="E341" s="167"/>
      <c r="F341" s="168" t="str">
        <f t="shared" si="13"/>
        <v/>
      </c>
      <c r="G341" s="168" t="str">
        <f t="shared" si="14"/>
        <v/>
      </c>
    </row>
    <row r="342" spans="1:7" s="77" customFormat="1" x14ac:dyDescent="0.3">
      <c r="A342" s="147" t="s">
        <v>1011</v>
      </c>
      <c r="B342" s="147" t="s">
        <v>1012</v>
      </c>
      <c r="C342" s="166" t="s">
        <v>760</v>
      </c>
      <c r="D342" s="166" t="s">
        <v>760</v>
      </c>
      <c r="E342" s="30"/>
      <c r="F342" s="168" t="str">
        <f t="shared" si="13"/>
        <v/>
      </c>
      <c r="G342" s="168" t="str">
        <f t="shared" si="14"/>
        <v/>
      </c>
    </row>
    <row r="343" spans="1:7" s="77" customFormat="1" x14ac:dyDescent="0.3">
      <c r="A343" s="147" t="s">
        <v>1013</v>
      </c>
      <c r="B343" s="147" t="s">
        <v>1014</v>
      </c>
      <c r="C343" s="166" t="s">
        <v>760</v>
      </c>
      <c r="D343" s="166" t="s">
        <v>760</v>
      </c>
      <c r="E343" s="30"/>
      <c r="F343" s="168" t="str">
        <f t="shared" si="13"/>
        <v/>
      </c>
      <c r="G343" s="168" t="str">
        <f t="shared" si="14"/>
        <v/>
      </c>
    </row>
    <row r="344" spans="1:7" s="77" customFormat="1" x14ac:dyDescent="0.3">
      <c r="A344" s="147" t="s">
        <v>1015</v>
      </c>
      <c r="B344" s="165" t="s">
        <v>1016</v>
      </c>
      <c r="C344" s="166" t="s">
        <v>760</v>
      </c>
      <c r="D344" s="166" t="s">
        <v>760</v>
      </c>
      <c r="E344" s="167"/>
      <c r="F344" s="168" t="str">
        <f t="shared" si="13"/>
        <v/>
      </c>
      <c r="G344" s="168" t="str">
        <f t="shared" si="14"/>
        <v/>
      </c>
    </row>
    <row r="345" spans="1:7" s="77" customFormat="1" x14ac:dyDescent="0.3">
      <c r="A345" s="147" t="s">
        <v>1017</v>
      </c>
      <c r="B345" s="147" t="s">
        <v>964</v>
      </c>
      <c r="C345" s="166" t="s">
        <v>760</v>
      </c>
      <c r="D345" s="166" t="s">
        <v>760</v>
      </c>
      <c r="E345" s="30"/>
      <c r="F345" s="168" t="str">
        <f t="shared" si="13"/>
        <v/>
      </c>
      <c r="G345" s="168" t="str">
        <f t="shared" si="14"/>
        <v/>
      </c>
    </row>
    <row r="346" spans="1:7" s="77" customFormat="1" x14ac:dyDescent="0.3">
      <c r="A346" s="147" t="s">
        <v>1018</v>
      </c>
      <c r="B346" s="165" t="s">
        <v>82</v>
      </c>
      <c r="C346" s="166">
        <f>SUM(C333:C345)</f>
        <v>0</v>
      </c>
      <c r="D346" s="147">
        <f>SUM(D333:D345)</f>
        <v>0</v>
      </c>
      <c r="E346" s="167"/>
      <c r="F346" s="150">
        <f>SUM(F333:F345)</f>
        <v>0</v>
      </c>
      <c r="G346" s="150">
        <f>SUM(G333:G345)</f>
        <v>0</v>
      </c>
    </row>
    <row r="347" spans="1:7" s="77" customFormat="1" x14ac:dyDescent="0.3">
      <c r="A347" s="147" t="s">
        <v>1019</v>
      </c>
      <c r="B347" s="165"/>
      <c r="C347" s="166"/>
      <c r="D347" s="147"/>
      <c r="E347" s="167"/>
      <c r="F347" s="150"/>
      <c r="G347" s="150"/>
    </row>
    <row r="348" spans="1:7" s="77" customFormat="1" x14ac:dyDescent="0.3">
      <c r="A348" s="147" t="s">
        <v>1020</v>
      </c>
      <c r="B348" s="165"/>
      <c r="C348" s="166"/>
      <c r="D348" s="147"/>
      <c r="E348" s="167"/>
      <c r="F348" s="150"/>
      <c r="G348" s="150"/>
    </row>
    <row r="349" spans="1:7" s="77" customFormat="1" x14ac:dyDescent="0.3">
      <c r="A349" s="147" t="s">
        <v>1021</v>
      </c>
      <c r="B349" s="30"/>
      <c r="C349" s="30"/>
      <c r="D349" s="30"/>
      <c r="E349" s="30"/>
      <c r="F349" s="30"/>
      <c r="G349" s="30"/>
    </row>
    <row r="350" spans="1:7" s="77" customFormat="1" x14ac:dyDescent="0.3">
      <c r="A350" s="147" t="s">
        <v>1022</v>
      </c>
      <c r="B350" s="30"/>
      <c r="C350" s="30"/>
      <c r="D350" s="30"/>
      <c r="E350" s="30"/>
      <c r="F350" s="30"/>
      <c r="G350" s="30"/>
    </row>
    <row r="351" spans="1:7" s="77" customFormat="1" x14ac:dyDescent="0.3">
      <c r="A351" s="147" t="s">
        <v>1023</v>
      </c>
      <c r="B351" s="165"/>
      <c r="C351" s="166"/>
      <c r="D351" s="147"/>
      <c r="E351" s="167"/>
      <c r="F351" s="150"/>
      <c r="G351" s="150"/>
    </row>
    <row r="352" spans="1:7" s="77" customFormat="1" x14ac:dyDescent="0.3">
      <c r="A352" s="147" t="s">
        <v>1024</v>
      </c>
      <c r="B352" s="165"/>
      <c r="C352" s="166"/>
      <c r="D352" s="147"/>
      <c r="E352" s="167"/>
      <c r="F352" s="150"/>
      <c r="G352" s="150"/>
    </row>
    <row r="353" spans="1:7" s="77" customFormat="1" x14ac:dyDescent="0.3">
      <c r="A353" s="147" t="s">
        <v>1025</v>
      </c>
      <c r="B353" s="165"/>
      <c r="C353" s="166"/>
      <c r="D353" s="147"/>
      <c r="E353" s="167"/>
      <c r="F353" s="150"/>
      <c r="G353" s="150"/>
    </row>
    <row r="354" spans="1:7" s="77" customFormat="1" x14ac:dyDescent="0.3">
      <c r="A354" s="147" t="s">
        <v>1026</v>
      </c>
      <c r="B354" s="165"/>
      <c r="C354" s="166"/>
      <c r="D354" s="147"/>
      <c r="E354" s="167"/>
      <c r="F354" s="150"/>
      <c r="G354" s="150"/>
    </row>
    <row r="355" spans="1:7" s="77" customFormat="1" x14ac:dyDescent="0.3">
      <c r="A355" s="147" t="s">
        <v>1027</v>
      </c>
      <c r="B355" s="165"/>
      <c r="C355" s="147"/>
      <c r="D355" s="147"/>
      <c r="E355" s="167"/>
      <c r="F355" s="167"/>
      <c r="G355" s="167"/>
    </row>
    <row r="356" spans="1:7" s="77" customFormat="1" x14ac:dyDescent="0.3">
      <c r="A356" s="147" t="s">
        <v>1028</v>
      </c>
      <c r="B356" s="165"/>
      <c r="C356" s="147"/>
      <c r="D356" s="147"/>
      <c r="E356" s="167"/>
      <c r="F356" s="167"/>
      <c r="G356" s="167"/>
    </row>
    <row r="357" spans="1:7" s="77" customFormat="1" x14ac:dyDescent="0.3">
      <c r="A357" s="131"/>
      <c r="B357" s="132" t="s">
        <v>1029</v>
      </c>
      <c r="C357" s="131" t="s">
        <v>53</v>
      </c>
      <c r="D357" s="131" t="s">
        <v>943</v>
      </c>
      <c r="E357" s="133"/>
      <c r="F357" s="131" t="s">
        <v>426</v>
      </c>
      <c r="G357" s="134" t="s">
        <v>944</v>
      </c>
    </row>
    <row r="358" spans="1:7" s="77" customFormat="1" x14ac:dyDescent="0.3">
      <c r="A358" s="147" t="s">
        <v>1030</v>
      </c>
      <c r="B358" s="165" t="s">
        <v>1031</v>
      </c>
      <c r="C358" s="166" t="s">
        <v>760</v>
      </c>
      <c r="D358" s="166" t="s">
        <v>760</v>
      </c>
      <c r="E358" s="167"/>
      <c r="F358" s="168" t="str">
        <f>IF($C$365=0,"",IF(C358="[For completion]","",C358/$C$365))</f>
        <v/>
      </c>
      <c r="G358" s="168" t="str">
        <f>IF($D$365=0,"",IF(D358="[For completion]","",D358/$D$365))</f>
        <v/>
      </c>
    </row>
    <row r="359" spans="1:7" s="77" customFormat="1" x14ac:dyDescent="0.3">
      <c r="A359" s="147" t="s">
        <v>1032</v>
      </c>
      <c r="B359" s="169" t="s">
        <v>1033</v>
      </c>
      <c r="C359" s="166" t="s">
        <v>760</v>
      </c>
      <c r="D359" s="166" t="s">
        <v>760</v>
      </c>
      <c r="E359" s="167"/>
      <c r="F359" s="168" t="str">
        <f t="shared" ref="F359:F364" si="15">IF($C$365=0,"",IF(C359="[For completion]","",C359/$C$365))</f>
        <v/>
      </c>
      <c r="G359" s="168" t="str">
        <f t="shared" ref="G359:G364" si="16">IF($D$365=0,"",IF(D359="[For completion]","",D359/$D$365))</f>
        <v/>
      </c>
    </row>
    <row r="360" spans="1:7" ht="15" customHeight="1" x14ac:dyDescent="0.3">
      <c r="A360" s="147" t="s">
        <v>1034</v>
      </c>
      <c r="B360" s="165" t="s">
        <v>1035</v>
      </c>
      <c r="C360" s="166" t="s">
        <v>760</v>
      </c>
      <c r="D360" s="166" t="s">
        <v>760</v>
      </c>
      <c r="E360" s="167"/>
      <c r="F360" s="168" t="str">
        <f t="shared" si="15"/>
        <v/>
      </c>
      <c r="G360" s="168" t="str">
        <f t="shared" si="16"/>
        <v/>
      </c>
    </row>
    <row r="361" spans="1:7" s="77" customFormat="1" x14ac:dyDescent="0.3">
      <c r="A361" s="147" t="s">
        <v>1036</v>
      </c>
      <c r="B361" s="165" t="s">
        <v>1037</v>
      </c>
      <c r="C361" s="166" t="s">
        <v>760</v>
      </c>
      <c r="D361" s="166" t="s">
        <v>760</v>
      </c>
      <c r="E361" s="167"/>
      <c r="F361" s="168" t="str">
        <f t="shared" si="15"/>
        <v/>
      </c>
      <c r="G361" s="168" t="str">
        <f t="shared" si="16"/>
        <v/>
      </c>
    </row>
    <row r="362" spans="1:7" s="77" customFormat="1" x14ac:dyDescent="0.3">
      <c r="A362" s="147" t="s">
        <v>1038</v>
      </c>
      <c r="B362" s="165" t="s">
        <v>1039</v>
      </c>
      <c r="C362" s="166" t="s">
        <v>760</v>
      </c>
      <c r="D362" s="166" t="s">
        <v>760</v>
      </c>
      <c r="E362" s="167"/>
      <c r="F362" s="168" t="str">
        <f t="shared" si="15"/>
        <v/>
      </c>
      <c r="G362" s="168" t="str">
        <f t="shared" si="16"/>
        <v/>
      </c>
    </row>
    <row r="363" spans="1:7" s="77" customFormat="1" x14ac:dyDescent="0.3">
      <c r="A363" s="147" t="s">
        <v>1040</v>
      </c>
      <c r="B363" s="165" t="s">
        <v>1041</v>
      </c>
      <c r="C363" s="166" t="s">
        <v>760</v>
      </c>
      <c r="D363" s="166" t="s">
        <v>760</v>
      </c>
      <c r="E363" s="167"/>
      <c r="F363" s="168" t="str">
        <f t="shared" si="15"/>
        <v/>
      </c>
      <c r="G363" s="168" t="str">
        <f t="shared" si="16"/>
        <v/>
      </c>
    </row>
    <row r="364" spans="1:7" s="77" customFormat="1" x14ac:dyDescent="0.3">
      <c r="A364" s="147" t="s">
        <v>1042</v>
      </c>
      <c r="B364" s="165" t="s">
        <v>870</v>
      </c>
      <c r="C364" s="166" t="s">
        <v>760</v>
      </c>
      <c r="D364" s="166" t="s">
        <v>760</v>
      </c>
      <c r="E364" s="167"/>
      <c r="F364" s="168" t="str">
        <f t="shared" si="15"/>
        <v/>
      </c>
      <c r="G364" s="168" t="str">
        <f t="shared" si="16"/>
        <v/>
      </c>
    </row>
    <row r="365" spans="1:7" s="77" customFormat="1" x14ac:dyDescent="0.3">
      <c r="A365" s="147" t="s">
        <v>1043</v>
      </c>
      <c r="B365" s="165" t="s">
        <v>82</v>
      </c>
      <c r="C365" s="166">
        <f>SUM(C358:C364)</f>
        <v>0</v>
      </c>
      <c r="D365" s="147">
        <f>SUM(D358:D364)</f>
        <v>0</v>
      </c>
      <c r="E365" s="167"/>
      <c r="F365" s="150">
        <f>SUM(F358:F364)</f>
        <v>0</v>
      </c>
      <c r="G365" s="150">
        <f>SUM(G358:G364)</f>
        <v>0</v>
      </c>
    </row>
    <row r="366" spans="1:7" s="77" customFormat="1" x14ac:dyDescent="0.3">
      <c r="A366" s="147" t="s">
        <v>1044</v>
      </c>
      <c r="B366" s="165"/>
      <c r="C366" s="147"/>
      <c r="D366" s="147"/>
      <c r="E366" s="167"/>
      <c r="F366" s="167"/>
      <c r="G366" s="167"/>
    </row>
    <row r="367" spans="1:7" s="77" customFormat="1" x14ac:dyDescent="0.3">
      <c r="A367" s="131"/>
      <c r="B367" s="132" t="s">
        <v>1045</v>
      </c>
      <c r="C367" s="131" t="s">
        <v>53</v>
      </c>
      <c r="D367" s="131" t="s">
        <v>943</v>
      </c>
      <c r="E367" s="133"/>
      <c r="F367" s="131" t="s">
        <v>426</v>
      </c>
      <c r="G367" s="134" t="s">
        <v>944</v>
      </c>
    </row>
    <row r="368" spans="1:7" s="77" customFormat="1" x14ac:dyDescent="0.3">
      <c r="A368" s="147" t="s">
        <v>1046</v>
      </c>
      <c r="B368" s="165" t="s">
        <v>1047</v>
      </c>
      <c r="C368" s="166" t="s">
        <v>760</v>
      </c>
      <c r="D368" s="166" t="s">
        <v>760</v>
      </c>
      <c r="E368" s="167"/>
      <c r="F368" s="168" t="str">
        <f>IF($C$372=0,"",IF(C368="[For completion]","",C368/$C$372))</f>
        <v/>
      </c>
      <c r="G368" s="168" t="str">
        <f>IF($D$372=0,"",IF(D368="[For completion]","",D368/$D$372))</f>
        <v/>
      </c>
    </row>
    <row r="369" spans="1:7" s="77" customFormat="1" x14ac:dyDescent="0.3">
      <c r="A369" s="147" t="s">
        <v>1048</v>
      </c>
      <c r="B369" s="169" t="s">
        <v>1049</v>
      </c>
      <c r="C369" s="166" t="s">
        <v>760</v>
      </c>
      <c r="D369" s="166" t="s">
        <v>760</v>
      </c>
      <c r="E369" s="167"/>
      <c r="F369" s="168" t="str">
        <f>IF($C$372=0,"",IF(C369="[For completion]","",C369/$C$372))</f>
        <v/>
      </c>
      <c r="G369" s="168" t="str">
        <f>IF($D$372=0,"",IF(D369="[For completion]","",D369/$D$372))</f>
        <v/>
      </c>
    </row>
    <row r="370" spans="1:7" s="77" customFormat="1" x14ac:dyDescent="0.3">
      <c r="A370" s="147" t="s">
        <v>1050</v>
      </c>
      <c r="B370" s="165" t="s">
        <v>870</v>
      </c>
      <c r="C370" s="166" t="s">
        <v>760</v>
      </c>
      <c r="D370" s="166" t="s">
        <v>760</v>
      </c>
      <c r="E370" s="167"/>
      <c r="F370" s="168" t="str">
        <f>IF($C$372=0,"",IF(C370="[For completion]","",C370/$C$372))</f>
        <v/>
      </c>
      <c r="G370" s="168" t="str">
        <f>IF($D$372=0,"",IF(D370="[For completion]","",D370/$D$372))</f>
        <v/>
      </c>
    </row>
    <row r="371" spans="1:7" s="77" customFormat="1" x14ac:dyDescent="0.3">
      <c r="A371" s="147" t="s">
        <v>1051</v>
      </c>
      <c r="B371" s="147" t="s">
        <v>964</v>
      </c>
      <c r="C371" s="166" t="s">
        <v>760</v>
      </c>
      <c r="D371" s="166" t="s">
        <v>760</v>
      </c>
      <c r="E371" s="167"/>
      <c r="F371" s="168" t="str">
        <f>IF($C$372=0,"",IF(C371="[For completion]","",C371/$C$372))</f>
        <v/>
      </c>
      <c r="G371" s="168" t="str">
        <f>IF($D$372=0,"",IF(D371="[For completion]","",D371/$D$372))</f>
        <v/>
      </c>
    </row>
    <row r="372" spans="1:7" s="77" customFormat="1" x14ac:dyDescent="0.3">
      <c r="A372" s="147" t="s">
        <v>1052</v>
      </c>
      <c r="B372" s="165" t="s">
        <v>82</v>
      </c>
      <c r="C372" s="166">
        <f>SUM(C368:C371)</f>
        <v>0</v>
      </c>
      <c r="D372" s="147">
        <f>SUM(D368:D371)</f>
        <v>0</v>
      </c>
      <c r="E372" s="167"/>
      <c r="F372" s="150">
        <f>SUM(F368:F371)</f>
        <v>0</v>
      </c>
      <c r="G372" s="150">
        <f>SUM(G368:G371)</f>
        <v>0</v>
      </c>
    </row>
    <row r="373" spans="1:7" s="77" customFormat="1" x14ac:dyDescent="0.3">
      <c r="A373" s="147" t="s">
        <v>1053</v>
      </c>
      <c r="B373" s="165"/>
      <c r="C373" s="147"/>
      <c r="D373" s="147"/>
      <c r="E373" s="167"/>
      <c r="F373" s="167"/>
      <c r="G373" s="167"/>
    </row>
    <row r="374" spans="1:7" s="77" customFormat="1" x14ac:dyDescent="0.3">
      <c r="A374" s="131"/>
      <c r="B374" s="132" t="s">
        <v>1054</v>
      </c>
      <c r="C374" s="131" t="s">
        <v>1055</v>
      </c>
      <c r="D374" s="131" t="s">
        <v>1056</v>
      </c>
      <c r="E374" s="133"/>
      <c r="F374" s="131" t="s">
        <v>1057</v>
      </c>
      <c r="G374" s="134"/>
    </row>
    <row r="375" spans="1:7" s="77" customFormat="1" x14ac:dyDescent="0.3">
      <c r="A375" s="147" t="s">
        <v>1058</v>
      </c>
      <c r="B375" s="165" t="s">
        <v>1031</v>
      </c>
      <c r="C375" s="166" t="s">
        <v>760</v>
      </c>
      <c r="D375" s="166" t="s">
        <v>760</v>
      </c>
      <c r="E375" s="157"/>
      <c r="F375" s="166" t="s">
        <v>760</v>
      </c>
      <c r="G375" s="168" t="str">
        <f>IF($D$393=0,"",IF(D375="[For completion]","",D375/$D$393))</f>
        <v/>
      </c>
    </row>
    <row r="376" spans="1:7" s="77" customFormat="1" x14ac:dyDescent="0.3">
      <c r="A376" s="147" t="s">
        <v>1059</v>
      </c>
      <c r="B376" s="165" t="s">
        <v>1033</v>
      </c>
      <c r="C376" s="166" t="s">
        <v>760</v>
      </c>
      <c r="D376" s="166" t="s">
        <v>760</v>
      </c>
      <c r="E376" s="157"/>
      <c r="F376" s="166" t="s">
        <v>760</v>
      </c>
      <c r="G376" s="168" t="str">
        <f t="shared" ref="G376:G393" si="17">IF($D$393=0,"",IF(D376="[For completion]","",D376/$D$393))</f>
        <v/>
      </c>
    </row>
    <row r="377" spans="1:7" s="77" customFormat="1" x14ac:dyDescent="0.3">
      <c r="A377" s="147" t="s">
        <v>1060</v>
      </c>
      <c r="B377" s="165" t="s">
        <v>1035</v>
      </c>
      <c r="C377" s="166" t="s">
        <v>760</v>
      </c>
      <c r="D377" s="166" t="s">
        <v>760</v>
      </c>
      <c r="E377" s="157"/>
      <c r="F377" s="166" t="s">
        <v>760</v>
      </c>
      <c r="G377" s="168" t="str">
        <f t="shared" si="17"/>
        <v/>
      </c>
    </row>
    <row r="378" spans="1:7" s="77" customFormat="1" x14ac:dyDescent="0.3">
      <c r="A378" s="147" t="s">
        <v>1061</v>
      </c>
      <c r="B378" s="165" t="s">
        <v>1037</v>
      </c>
      <c r="C378" s="166" t="s">
        <v>760</v>
      </c>
      <c r="D378" s="166" t="s">
        <v>760</v>
      </c>
      <c r="E378" s="157"/>
      <c r="F378" s="166" t="s">
        <v>760</v>
      </c>
      <c r="G378" s="168" t="str">
        <f t="shared" si="17"/>
        <v/>
      </c>
    </row>
    <row r="379" spans="1:7" s="77" customFormat="1" x14ac:dyDescent="0.3">
      <c r="A379" s="147" t="s">
        <v>1062</v>
      </c>
      <c r="B379" s="165" t="s">
        <v>1039</v>
      </c>
      <c r="C379" s="166" t="s">
        <v>760</v>
      </c>
      <c r="D379" s="166" t="s">
        <v>760</v>
      </c>
      <c r="E379" s="157"/>
      <c r="F379" s="166" t="s">
        <v>760</v>
      </c>
      <c r="G379" s="168" t="str">
        <f t="shared" si="17"/>
        <v/>
      </c>
    </row>
    <row r="380" spans="1:7" s="77" customFormat="1" x14ac:dyDescent="0.3">
      <c r="A380" s="147" t="s">
        <v>1063</v>
      </c>
      <c r="B380" s="165" t="s">
        <v>1041</v>
      </c>
      <c r="C380" s="166" t="s">
        <v>760</v>
      </c>
      <c r="D380" s="166" t="s">
        <v>760</v>
      </c>
      <c r="E380" s="157"/>
      <c r="F380" s="166" t="s">
        <v>760</v>
      </c>
      <c r="G380" s="168" t="str">
        <f t="shared" si="17"/>
        <v/>
      </c>
    </row>
    <row r="381" spans="1:7" s="77" customFormat="1" x14ac:dyDescent="0.3">
      <c r="A381" s="147" t="s">
        <v>1064</v>
      </c>
      <c r="B381" s="165" t="s">
        <v>870</v>
      </c>
      <c r="C381" s="166" t="s">
        <v>760</v>
      </c>
      <c r="D381" s="166" t="s">
        <v>760</v>
      </c>
      <c r="E381" s="157"/>
      <c r="F381" s="166" t="s">
        <v>760</v>
      </c>
      <c r="G381" s="168" t="str">
        <f t="shared" si="17"/>
        <v/>
      </c>
    </row>
    <row r="382" spans="1:7" s="77" customFormat="1" x14ac:dyDescent="0.3">
      <c r="A382" s="147" t="s">
        <v>1065</v>
      </c>
      <c r="B382" s="165" t="s">
        <v>964</v>
      </c>
      <c r="C382" s="166" t="s">
        <v>760</v>
      </c>
      <c r="D382" s="166" t="s">
        <v>760</v>
      </c>
      <c r="E382" s="157"/>
      <c r="F382" s="166" t="s">
        <v>760</v>
      </c>
      <c r="G382" s="168" t="str">
        <f t="shared" si="17"/>
        <v/>
      </c>
    </row>
    <row r="383" spans="1:7" s="77" customFormat="1" x14ac:dyDescent="0.3">
      <c r="A383" s="147" t="s">
        <v>1066</v>
      </c>
      <c r="B383" s="165" t="s">
        <v>82</v>
      </c>
      <c r="C383" s="166">
        <v>0</v>
      </c>
      <c r="D383" s="166">
        <v>0</v>
      </c>
      <c r="E383" s="157"/>
      <c r="F383" s="147"/>
      <c r="G383" s="168" t="str">
        <f t="shared" si="17"/>
        <v/>
      </c>
    </row>
    <row r="384" spans="1:7" s="77" customFormat="1" x14ac:dyDescent="0.3">
      <c r="A384" s="147" t="s">
        <v>1067</v>
      </c>
      <c r="B384" s="165" t="s">
        <v>1068</v>
      </c>
      <c r="C384" s="147"/>
      <c r="D384" s="147"/>
      <c r="E384" s="147"/>
      <c r="F384" s="166" t="s">
        <v>760</v>
      </c>
      <c r="G384" s="168" t="str">
        <f t="shared" si="17"/>
        <v/>
      </c>
    </row>
    <row r="385" spans="1:7" s="77" customFormat="1" x14ac:dyDescent="0.3">
      <c r="A385" s="147" t="s">
        <v>1069</v>
      </c>
      <c r="B385" s="165"/>
      <c r="C385" s="166"/>
      <c r="D385" s="147"/>
      <c r="E385" s="157"/>
      <c r="F385" s="168"/>
      <c r="G385" s="168" t="str">
        <f t="shared" si="17"/>
        <v/>
      </c>
    </row>
    <row r="386" spans="1:7" s="77" customFormat="1" x14ac:dyDescent="0.3">
      <c r="A386" s="147" t="s">
        <v>1070</v>
      </c>
      <c r="B386" s="165"/>
      <c r="C386" s="166"/>
      <c r="D386" s="147"/>
      <c r="E386" s="157"/>
      <c r="F386" s="168"/>
      <c r="G386" s="168" t="str">
        <f t="shared" si="17"/>
        <v/>
      </c>
    </row>
    <row r="387" spans="1:7" s="77" customFormat="1" x14ac:dyDescent="0.3">
      <c r="A387" s="147" t="s">
        <v>1071</v>
      </c>
      <c r="B387" s="165"/>
      <c r="C387" s="166"/>
      <c r="D387" s="147"/>
      <c r="E387" s="157"/>
      <c r="F387" s="168"/>
      <c r="G387" s="168" t="str">
        <f t="shared" si="17"/>
        <v/>
      </c>
    </row>
    <row r="388" spans="1:7" s="77" customFormat="1" x14ac:dyDescent="0.3">
      <c r="A388" s="147" t="s">
        <v>1072</v>
      </c>
      <c r="B388" s="165"/>
      <c r="C388" s="166"/>
      <c r="D388" s="147"/>
      <c r="E388" s="157"/>
      <c r="F388" s="168"/>
      <c r="G388" s="168" t="str">
        <f t="shared" si="17"/>
        <v/>
      </c>
    </row>
    <row r="389" spans="1:7" s="77" customFormat="1" x14ac:dyDescent="0.3">
      <c r="A389" s="147" t="s">
        <v>1073</v>
      </c>
      <c r="B389" s="165"/>
      <c r="C389" s="166"/>
      <c r="D389" s="147"/>
      <c r="E389" s="157"/>
      <c r="F389" s="168"/>
      <c r="G389" s="168" t="str">
        <f t="shared" si="17"/>
        <v/>
      </c>
    </row>
    <row r="390" spans="1:7" s="77" customFormat="1" x14ac:dyDescent="0.3">
      <c r="A390" s="147" t="s">
        <v>1074</v>
      </c>
      <c r="B390" s="165"/>
      <c r="C390" s="166"/>
      <c r="D390" s="147"/>
      <c r="E390" s="157"/>
      <c r="F390" s="168"/>
      <c r="G390" s="168" t="str">
        <f t="shared" si="17"/>
        <v/>
      </c>
    </row>
    <row r="391" spans="1:7" s="77" customFormat="1" x14ac:dyDescent="0.3">
      <c r="A391" s="147" t="s">
        <v>1075</v>
      </c>
      <c r="B391" s="165"/>
      <c r="C391" s="166"/>
      <c r="D391" s="147"/>
      <c r="E391" s="157"/>
      <c r="F391" s="168"/>
      <c r="G391" s="168" t="str">
        <f t="shared" si="17"/>
        <v/>
      </c>
    </row>
    <row r="392" spans="1:7" s="77" customFormat="1" x14ac:dyDescent="0.3">
      <c r="A392" s="147" t="s">
        <v>1076</v>
      </c>
      <c r="B392" s="165"/>
      <c r="C392" s="166"/>
      <c r="D392" s="147"/>
      <c r="E392" s="157"/>
      <c r="F392" s="168"/>
      <c r="G392" s="168" t="str">
        <f t="shared" si="17"/>
        <v/>
      </c>
    </row>
    <row r="393" spans="1:7" s="77" customFormat="1" x14ac:dyDescent="0.3">
      <c r="A393" s="147" t="s">
        <v>1077</v>
      </c>
      <c r="B393" s="165"/>
      <c r="C393" s="166"/>
      <c r="D393" s="147"/>
      <c r="E393" s="157"/>
      <c r="F393" s="168"/>
      <c r="G393" s="168" t="str">
        <f t="shared" si="17"/>
        <v/>
      </c>
    </row>
    <row r="394" spans="1:7" s="77" customFormat="1" x14ac:dyDescent="0.3">
      <c r="A394" s="147" t="s">
        <v>1078</v>
      </c>
      <c r="B394" s="147"/>
      <c r="C394" s="170"/>
      <c r="D394" s="147"/>
      <c r="E394" s="157"/>
      <c r="F394" s="157"/>
      <c r="G394" s="157"/>
    </row>
    <row r="395" spans="1:7" s="77" customFormat="1" x14ac:dyDescent="0.3">
      <c r="A395" s="147" t="s">
        <v>1079</v>
      </c>
      <c r="B395" s="147"/>
      <c r="C395" s="170"/>
      <c r="D395" s="147"/>
      <c r="E395" s="157"/>
      <c r="F395" s="157"/>
      <c r="G395" s="157"/>
    </row>
    <row r="396" spans="1:7" s="77" customFormat="1" x14ac:dyDescent="0.3">
      <c r="A396" s="147" t="s">
        <v>1080</v>
      </c>
      <c r="B396" s="147"/>
      <c r="C396" s="170"/>
      <c r="D396" s="147"/>
      <c r="E396" s="157"/>
      <c r="F396" s="157"/>
      <c r="G396" s="157"/>
    </row>
    <row r="397" spans="1:7" s="77" customFormat="1" x14ac:dyDescent="0.3">
      <c r="A397" s="147" t="s">
        <v>1081</v>
      </c>
      <c r="B397" s="147"/>
      <c r="C397" s="170"/>
      <c r="D397" s="147"/>
      <c r="E397" s="157"/>
      <c r="F397" s="157"/>
      <c r="G397" s="157"/>
    </row>
    <row r="398" spans="1:7" s="77" customFormat="1" x14ac:dyDescent="0.3">
      <c r="A398" s="147" t="s">
        <v>1082</v>
      </c>
      <c r="B398" s="147"/>
      <c r="C398" s="170"/>
      <c r="D398" s="147"/>
      <c r="E398" s="157"/>
      <c r="F398" s="157"/>
      <c r="G398" s="157"/>
    </row>
    <row r="399" spans="1:7" s="77" customFormat="1" x14ac:dyDescent="0.3">
      <c r="A399" s="147" t="s">
        <v>1083</v>
      </c>
      <c r="B399" s="147"/>
      <c r="C399" s="170"/>
      <c r="D399" s="147"/>
      <c r="E399" s="157"/>
      <c r="F399" s="157"/>
      <c r="G399" s="157"/>
    </row>
    <row r="400" spans="1:7" s="77" customFormat="1" x14ac:dyDescent="0.3">
      <c r="A400" s="147" t="s">
        <v>1084</v>
      </c>
      <c r="B400" s="147"/>
      <c r="C400" s="170"/>
      <c r="D400" s="147"/>
      <c r="E400" s="157"/>
      <c r="F400" s="157"/>
      <c r="G400" s="157"/>
    </row>
    <row r="401" spans="1:7" s="77" customFormat="1" x14ac:dyDescent="0.3">
      <c r="A401" s="147" t="s">
        <v>1085</v>
      </c>
      <c r="B401" s="147"/>
      <c r="C401" s="170"/>
      <c r="D401" s="147"/>
      <c r="E401" s="157"/>
      <c r="F401" s="157"/>
      <c r="G401" s="157"/>
    </row>
    <row r="402" spans="1:7" s="77" customFormat="1" x14ac:dyDescent="0.3">
      <c r="A402" s="147" t="s">
        <v>1086</v>
      </c>
      <c r="B402" s="147"/>
      <c r="C402" s="170"/>
      <c r="D402" s="147"/>
      <c r="E402" s="157"/>
      <c r="F402" s="157"/>
      <c r="G402" s="157"/>
    </row>
    <row r="403" spans="1:7" s="77" customFormat="1" x14ac:dyDescent="0.3">
      <c r="A403" s="147" t="s">
        <v>1087</v>
      </c>
      <c r="B403" s="147"/>
      <c r="C403" s="170"/>
      <c r="D403" s="147"/>
      <c r="E403" s="157"/>
      <c r="F403" s="157"/>
      <c r="G403" s="157"/>
    </row>
    <row r="404" spans="1:7" s="77" customFormat="1" x14ac:dyDescent="0.3">
      <c r="A404" s="147" t="s">
        <v>1088</v>
      </c>
      <c r="B404" s="147"/>
      <c r="C404" s="170"/>
      <c r="D404" s="147"/>
      <c r="E404" s="157"/>
      <c r="F404" s="157"/>
      <c r="G404" s="157"/>
    </row>
    <row r="405" spans="1:7" s="77" customFormat="1" x14ac:dyDescent="0.3">
      <c r="A405" s="147" t="s">
        <v>1089</v>
      </c>
      <c r="B405" s="147"/>
      <c r="C405" s="170"/>
      <c r="D405" s="147"/>
      <c r="E405" s="157"/>
      <c r="F405" s="157"/>
      <c r="G405" s="157"/>
    </row>
    <row r="406" spans="1:7" s="77" customFormat="1" x14ac:dyDescent="0.3">
      <c r="A406" s="147" t="s">
        <v>1090</v>
      </c>
      <c r="B406" s="147"/>
      <c r="C406" s="170"/>
      <c r="D406" s="147"/>
      <c r="E406" s="157"/>
      <c r="F406" s="157"/>
      <c r="G406" s="157"/>
    </row>
    <row r="407" spans="1:7" s="77" customFormat="1" x14ac:dyDescent="0.3">
      <c r="A407" s="147" t="s">
        <v>1091</v>
      </c>
      <c r="B407" s="147"/>
      <c r="C407" s="170"/>
      <c r="D407" s="147"/>
      <c r="E407" s="157"/>
      <c r="F407" s="157"/>
      <c r="G407" s="157"/>
    </row>
    <row r="408" spans="1:7" s="77" customFormat="1" x14ac:dyDescent="0.3">
      <c r="A408" s="147" t="s">
        <v>1092</v>
      </c>
      <c r="B408" s="147"/>
      <c r="C408" s="170"/>
      <c r="D408" s="147"/>
      <c r="E408" s="157"/>
      <c r="F408" s="157"/>
      <c r="G408" s="157"/>
    </row>
    <row r="409" spans="1:7" s="77" customFormat="1" x14ac:dyDescent="0.3">
      <c r="A409" s="147" t="s">
        <v>1093</v>
      </c>
      <c r="B409" s="147"/>
      <c r="C409" s="170"/>
      <c r="D409" s="147"/>
      <c r="E409" s="157"/>
      <c r="F409" s="157"/>
      <c r="G409" s="157"/>
    </row>
    <row r="410" spans="1:7" s="77" customFormat="1" x14ac:dyDescent="0.3">
      <c r="A410" s="147" t="s">
        <v>1094</v>
      </c>
      <c r="B410" s="147"/>
      <c r="C410" s="170"/>
      <c r="D410" s="147"/>
      <c r="E410" s="157"/>
      <c r="F410" s="157"/>
      <c r="G410" s="157"/>
    </row>
    <row r="411" spans="1:7" s="77" customFormat="1" x14ac:dyDescent="0.3">
      <c r="A411" s="147" t="s">
        <v>1095</v>
      </c>
      <c r="B411" s="147"/>
      <c r="C411" s="170"/>
      <c r="D411" s="147"/>
      <c r="E411" s="157"/>
      <c r="F411" s="157"/>
      <c r="G411" s="157"/>
    </row>
    <row r="412" spans="1:7" s="77" customFormat="1" x14ac:dyDescent="0.3">
      <c r="A412" s="147" t="s">
        <v>1096</v>
      </c>
      <c r="B412" s="147"/>
      <c r="C412" s="170"/>
      <c r="D412" s="147"/>
      <c r="E412" s="157"/>
      <c r="F412" s="157"/>
      <c r="G412" s="157"/>
    </row>
    <row r="413" spans="1:7" s="77" customFormat="1" x14ac:dyDescent="0.3">
      <c r="A413" s="147" t="s">
        <v>1097</v>
      </c>
      <c r="B413" s="147"/>
      <c r="C413" s="170"/>
      <c r="D413" s="147"/>
      <c r="E413" s="157"/>
      <c r="F413" s="157"/>
      <c r="G413" s="157"/>
    </row>
    <row r="414" spans="1:7" s="77" customFormat="1" x14ac:dyDescent="0.3">
      <c r="A414" s="147" t="s">
        <v>1098</v>
      </c>
      <c r="B414" s="147"/>
      <c r="C414" s="170"/>
      <c r="D414" s="147"/>
      <c r="E414" s="157"/>
      <c r="F414" s="157"/>
      <c r="G414" s="157"/>
    </row>
    <row r="415" spans="1:7" s="77" customFormat="1" x14ac:dyDescent="0.3">
      <c r="A415" s="147" t="s">
        <v>1099</v>
      </c>
      <c r="B415" s="147"/>
      <c r="C415" s="170"/>
      <c r="D415" s="147"/>
      <c r="E415" s="157"/>
      <c r="F415" s="157"/>
      <c r="G415" s="157"/>
    </row>
    <row r="416" spans="1:7" s="77" customFormat="1" x14ac:dyDescent="0.3">
      <c r="A416" s="147" t="s">
        <v>1100</v>
      </c>
      <c r="B416" s="147"/>
      <c r="C416" s="170"/>
      <c r="D416" s="147"/>
      <c r="E416" s="157"/>
      <c r="F416" s="157"/>
      <c r="G416" s="157"/>
    </row>
    <row r="417" spans="1:7" s="77" customFormat="1" x14ac:dyDescent="0.3">
      <c r="A417" s="147" t="s">
        <v>1101</v>
      </c>
      <c r="B417" s="147"/>
      <c r="C417" s="170"/>
      <c r="D417" s="147"/>
      <c r="E417" s="157"/>
      <c r="F417" s="157"/>
      <c r="G417" s="157"/>
    </row>
    <row r="418" spans="1:7" s="77" customFormat="1" x14ac:dyDescent="0.3">
      <c r="A418" s="147" t="s">
        <v>1102</v>
      </c>
      <c r="B418" s="147"/>
      <c r="C418" s="170"/>
      <c r="D418" s="147"/>
      <c r="E418" s="157"/>
      <c r="F418" s="157"/>
      <c r="G418" s="157"/>
    </row>
    <row r="419" spans="1:7" s="77" customFormat="1" x14ac:dyDescent="0.3">
      <c r="A419" s="147" t="s">
        <v>1103</v>
      </c>
      <c r="B419" s="147"/>
      <c r="C419" s="170"/>
      <c r="D419" s="147"/>
      <c r="E419" s="157"/>
      <c r="F419" s="157"/>
      <c r="G419" s="157"/>
    </row>
    <row r="420" spans="1:7" s="77" customFormat="1" x14ac:dyDescent="0.3">
      <c r="A420" s="147" t="s">
        <v>1104</v>
      </c>
      <c r="B420" s="147"/>
      <c r="C420" s="170"/>
      <c r="D420" s="147"/>
      <c r="E420" s="157"/>
      <c r="F420" s="157"/>
      <c r="G420" s="157"/>
    </row>
    <row r="421" spans="1:7" s="77" customFormat="1" x14ac:dyDescent="0.3">
      <c r="A421" s="147" t="s">
        <v>1105</v>
      </c>
      <c r="B421" s="147"/>
      <c r="C421" s="170"/>
      <c r="D421" s="147"/>
      <c r="E421" s="157"/>
      <c r="F421" s="157"/>
      <c r="G421" s="157"/>
    </row>
    <row r="422" spans="1:7" s="77" customFormat="1" x14ac:dyDescent="0.3">
      <c r="A422" s="147" t="s">
        <v>1106</v>
      </c>
      <c r="B422" s="147"/>
      <c r="C422" s="170"/>
      <c r="D422" s="147"/>
      <c r="E422" s="157"/>
      <c r="F422" s="157"/>
      <c r="G422" s="157"/>
    </row>
    <row r="423" spans="1:7" s="77" customFormat="1" ht="18" x14ac:dyDescent="0.3">
      <c r="A423" s="125"/>
      <c r="B423" s="126" t="s">
        <v>714</v>
      </c>
      <c r="C423" s="125"/>
      <c r="D423" s="125"/>
      <c r="E423" s="125"/>
      <c r="F423" s="127"/>
      <c r="G423" s="127"/>
    </row>
    <row r="424" spans="1:7" s="77" customFormat="1" x14ac:dyDescent="0.3">
      <c r="A424" s="131"/>
      <c r="B424" s="132" t="s">
        <v>1107</v>
      </c>
      <c r="C424" s="131" t="s">
        <v>595</v>
      </c>
      <c r="D424" s="131" t="s">
        <v>596</v>
      </c>
      <c r="E424" s="131"/>
      <c r="F424" s="131" t="s">
        <v>427</v>
      </c>
      <c r="G424" s="131" t="s">
        <v>597</v>
      </c>
    </row>
    <row r="425" spans="1:7" s="77" customFormat="1" x14ac:dyDescent="0.3">
      <c r="A425" s="147" t="s">
        <v>1114</v>
      </c>
      <c r="B425" s="39" t="s">
        <v>599</v>
      </c>
      <c r="C425" s="211">
        <v>1345.44699722222</v>
      </c>
      <c r="D425" s="89"/>
      <c r="E425" s="89"/>
      <c r="F425" s="90"/>
      <c r="G425" s="90"/>
    </row>
    <row r="426" spans="1:7" s="77" customFormat="1" x14ac:dyDescent="0.3">
      <c r="A426" s="174"/>
      <c r="B426" s="39"/>
      <c r="C426" s="39"/>
      <c r="D426" s="89"/>
      <c r="E426" s="89"/>
      <c r="F426" s="90"/>
      <c r="G426" s="90"/>
    </row>
    <row r="427" spans="1:7" s="77" customFormat="1" x14ac:dyDescent="0.3">
      <c r="A427" s="147"/>
      <c r="B427" s="39" t="s">
        <v>600</v>
      </c>
      <c r="C427" s="39"/>
      <c r="D427" s="89"/>
      <c r="E427" s="89"/>
      <c r="F427" s="90"/>
      <c r="G427" s="90"/>
    </row>
    <row r="428" spans="1:7" s="77" customFormat="1" x14ac:dyDescent="0.3">
      <c r="A428" s="147" t="s">
        <v>1115</v>
      </c>
      <c r="B428" s="85" t="s">
        <v>839</v>
      </c>
      <c r="C428" s="92">
        <v>8.9044689999999996E-2</v>
      </c>
      <c r="D428" s="92">
        <v>3</v>
      </c>
      <c r="E428" s="89"/>
      <c r="F428" s="152">
        <f t="shared" ref="F428:F451" si="18">IF($C$452=0,"",IF(C428="[for completion]","",C428/$C$452))</f>
        <v>1.8383954300821696E-3</v>
      </c>
      <c r="G428" s="152">
        <f t="shared" ref="G428:G451" si="19">IF($D$452=0,"",IF(D428="[for completion]","",D428/$D$452))</f>
        <v>8.3333333333333329E-2</v>
      </c>
    </row>
    <row r="429" spans="1:7" s="77" customFormat="1" x14ac:dyDescent="0.3">
      <c r="A429" s="147" t="s">
        <v>1116</v>
      </c>
      <c r="B429" s="85" t="s">
        <v>840</v>
      </c>
      <c r="C429" s="92">
        <v>2.1266424399999999</v>
      </c>
      <c r="D429" s="92">
        <v>11</v>
      </c>
      <c r="E429" s="89"/>
      <c r="F429" s="152">
        <f t="shared" si="18"/>
        <v>4.3906152552328437E-2</v>
      </c>
      <c r="G429" s="152">
        <f t="shared" si="19"/>
        <v>0.30555555555555558</v>
      </c>
    </row>
    <row r="430" spans="1:7" s="77" customFormat="1" x14ac:dyDescent="0.3">
      <c r="A430" s="147" t="s">
        <v>1117</v>
      </c>
      <c r="B430" s="85" t="s">
        <v>841</v>
      </c>
      <c r="C430" s="92">
        <v>0.70762375</v>
      </c>
      <c r="D430" s="92">
        <v>2</v>
      </c>
      <c r="E430" s="89"/>
      <c r="F430" s="152">
        <f t="shared" si="18"/>
        <v>1.4609431154374368E-2</v>
      </c>
      <c r="G430" s="152">
        <f t="shared" si="19"/>
        <v>5.5555555555555552E-2</v>
      </c>
    </row>
    <row r="431" spans="1:7" s="77" customFormat="1" x14ac:dyDescent="0.3">
      <c r="A431" s="147" t="s">
        <v>1118</v>
      </c>
      <c r="B431" s="85" t="s">
        <v>842</v>
      </c>
      <c r="C431" s="92">
        <v>5.4494455300000002</v>
      </c>
      <c r="D431" s="92">
        <v>7</v>
      </c>
      <c r="E431" s="89"/>
      <c r="F431" s="152">
        <f t="shared" si="18"/>
        <v>0.11250795256666858</v>
      </c>
      <c r="G431" s="152">
        <f t="shared" si="19"/>
        <v>0.19444444444444445</v>
      </c>
    </row>
    <row r="432" spans="1:7" s="77" customFormat="1" x14ac:dyDescent="0.3">
      <c r="A432" s="147" t="s">
        <v>1119</v>
      </c>
      <c r="B432" s="85" t="s">
        <v>843</v>
      </c>
      <c r="C432" s="92">
        <v>22.496457299999999</v>
      </c>
      <c r="D432" s="92">
        <v>12</v>
      </c>
      <c r="E432" s="89"/>
      <c r="F432" s="152">
        <f t="shared" si="18"/>
        <v>0.46445649137931377</v>
      </c>
      <c r="G432" s="152">
        <f t="shared" si="19"/>
        <v>0.33333333333333331</v>
      </c>
    </row>
    <row r="433" spans="1:7" s="77" customFormat="1" x14ac:dyDescent="0.3">
      <c r="A433" s="147" t="s">
        <v>1120</v>
      </c>
      <c r="B433" s="85" t="s">
        <v>844</v>
      </c>
      <c r="C433" s="92">
        <v>17.566878190000001</v>
      </c>
      <c r="D433" s="92">
        <v>1</v>
      </c>
      <c r="E433" s="89"/>
      <c r="F433" s="152">
        <f t="shared" si="18"/>
        <v>0.36268157691723268</v>
      </c>
      <c r="G433" s="152">
        <f t="shared" si="19"/>
        <v>2.7777777777777776E-2</v>
      </c>
    </row>
    <row r="434" spans="1:7" s="77" customFormat="1" x14ac:dyDescent="0.3">
      <c r="A434" s="147" t="s">
        <v>1121</v>
      </c>
      <c r="B434" s="85"/>
      <c r="C434" s="39"/>
      <c r="D434" s="39"/>
      <c r="E434" s="89"/>
      <c r="F434" s="51">
        <f t="shared" si="18"/>
        <v>0</v>
      </c>
      <c r="G434" s="51">
        <f t="shared" si="19"/>
        <v>0</v>
      </c>
    </row>
    <row r="435" spans="1:7" s="77" customFormat="1" x14ac:dyDescent="0.3">
      <c r="A435" s="147" t="s">
        <v>1122</v>
      </c>
      <c r="B435" s="85"/>
      <c r="C435" s="39"/>
      <c r="D435" s="39"/>
      <c r="E435" s="89"/>
      <c r="F435" s="51">
        <f t="shared" si="18"/>
        <v>0</v>
      </c>
      <c r="G435" s="51">
        <f t="shared" si="19"/>
        <v>0</v>
      </c>
    </row>
    <row r="436" spans="1:7" s="77" customFormat="1" x14ac:dyDescent="0.3">
      <c r="A436" s="147" t="s">
        <v>1123</v>
      </c>
      <c r="B436" s="85"/>
      <c r="C436" s="39"/>
      <c r="D436" s="39"/>
      <c r="E436" s="89"/>
      <c r="F436" s="51">
        <f t="shared" si="18"/>
        <v>0</v>
      </c>
      <c r="G436" s="51">
        <f t="shared" si="19"/>
        <v>0</v>
      </c>
    </row>
    <row r="437" spans="1:7" s="77" customFormat="1" x14ac:dyDescent="0.3">
      <c r="A437" s="147" t="s">
        <v>1124</v>
      </c>
      <c r="B437" s="85"/>
      <c r="C437" s="39"/>
      <c r="D437" s="39"/>
      <c r="E437" s="85"/>
      <c r="F437" s="51">
        <f t="shared" si="18"/>
        <v>0</v>
      </c>
      <c r="G437" s="51">
        <f t="shared" si="19"/>
        <v>0</v>
      </c>
    </row>
    <row r="438" spans="1:7" s="77" customFormat="1" x14ac:dyDescent="0.3">
      <c r="A438" s="147" t="s">
        <v>1125</v>
      </c>
      <c r="B438" s="85"/>
      <c r="C438" s="39"/>
      <c r="D438" s="39"/>
      <c r="E438" s="85"/>
      <c r="F438" s="51">
        <f t="shared" si="18"/>
        <v>0</v>
      </c>
      <c r="G438" s="51">
        <f t="shared" si="19"/>
        <v>0</v>
      </c>
    </row>
    <row r="439" spans="1:7" s="77" customFormat="1" x14ac:dyDescent="0.3">
      <c r="A439" s="147" t="s">
        <v>1126</v>
      </c>
      <c r="B439" s="85"/>
      <c r="C439" s="39"/>
      <c r="D439" s="39"/>
      <c r="E439" s="85"/>
      <c r="F439" s="51">
        <f t="shared" si="18"/>
        <v>0</v>
      </c>
      <c r="G439" s="51">
        <f t="shared" si="19"/>
        <v>0</v>
      </c>
    </row>
    <row r="440" spans="1:7" s="77" customFormat="1" x14ac:dyDescent="0.3">
      <c r="A440" s="147" t="s">
        <v>1127</v>
      </c>
      <c r="B440" s="85"/>
      <c r="C440" s="39"/>
      <c r="D440" s="39"/>
      <c r="E440" s="85"/>
      <c r="F440" s="51">
        <f t="shared" si="18"/>
        <v>0</v>
      </c>
      <c r="G440" s="51">
        <f t="shared" si="19"/>
        <v>0</v>
      </c>
    </row>
    <row r="441" spans="1:7" s="77" customFormat="1" x14ac:dyDescent="0.3">
      <c r="A441" s="147" t="s">
        <v>1128</v>
      </c>
      <c r="B441" s="85"/>
      <c r="C441" s="39"/>
      <c r="D441" s="39"/>
      <c r="E441" s="85"/>
      <c r="F441" s="51">
        <f t="shared" si="18"/>
        <v>0</v>
      </c>
      <c r="G441" s="51">
        <f t="shared" si="19"/>
        <v>0</v>
      </c>
    </row>
    <row r="442" spans="1:7" s="77" customFormat="1" x14ac:dyDescent="0.3">
      <c r="A442" s="147" t="s">
        <v>1129</v>
      </c>
      <c r="B442" s="85"/>
      <c r="C442" s="39"/>
      <c r="D442" s="39"/>
      <c r="E442" s="85"/>
      <c r="F442" s="51">
        <f t="shared" si="18"/>
        <v>0</v>
      </c>
      <c r="G442" s="51">
        <f t="shared" si="19"/>
        <v>0</v>
      </c>
    </row>
    <row r="443" spans="1:7" s="77" customFormat="1" x14ac:dyDescent="0.3">
      <c r="A443" s="147" t="s">
        <v>1130</v>
      </c>
      <c r="B443" s="85"/>
      <c r="C443" s="39"/>
      <c r="D443" s="39"/>
      <c r="E443" s="39"/>
      <c r="F443" s="51">
        <f t="shared" si="18"/>
        <v>0</v>
      </c>
      <c r="G443" s="51">
        <f t="shared" si="19"/>
        <v>0</v>
      </c>
    </row>
    <row r="444" spans="1:7" s="77" customFormat="1" x14ac:dyDescent="0.3">
      <c r="A444" s="147" t="s">
        <v>1131</v>
      </c>
      <c r="B444" s="85"/>
      <c r="C444" s="39"/>
      <c r="D444" s="39"/>
      <c r="E444" s="80"/>
      <c r="F444" s="51">
        <f t="shared" si="18"/>
        <v>0</v>
      </c>
      <c r="G444" s="51">
        <f t="shared" si="19"/>
        <v>0</v>
      </c>
    </row>
    <row r="445" spans="1:7" s="77" customFormat="1" x14ac:dyDescent="0.3">
      <c r="A445" s="147" t="s">
        <v>1132</v>
      </c>
      <c r="B445" s="85"/>
      <c r="C445" s="39"/>
      <c r="D445" s="39"/>
      <c r="E445" s="80"/>
      <c r="F445" s="51">
        <f t="shared" si="18"/>
        <v>0</v>
      </c>
      <c r="G445" s="51">
        <f t="shared" si="19"/>
        <v>0</v>
      </c>
    </row>
    <row r="446" spans="1:7" s="77" customFormat="1" x14ac:dyDescent="0.3">
      <c r="A446" s="147" t="s">
        <v>1133</v>
      </c>
      <c r="B446" s="85"/>
      <c r="C446" s="39"/>
      <c r="D446" s="39"/>
      <c r="E446" s="80"/>
      <c r="F446" s="51">
        <f t="shared" si="18"/>
        <v>0</v>
      </c>
      <c r="G446" s="51">
        <f t="shared" si="19"/>
        <v>0</v>
      </c>
    </row>
    <row r="447" spans="1:7" s="77" customFormat="1" x14ac:dyDescent="0.3">
      <c r="A447" s="147" t="s">
        <v>1134</v>
      </c>
      <c r="B447" s="85"/>
      <c r="C447" s="39"/>
      <c r="D447" s="39"/>
      <c r="E447" s="80"/>
      <c r="F447" s="51">
        <f t="shared" si="18"/>
        <v>0</v>
      </c>
      <c r="G447" s="51">
        <f t="shared" si="19"/>
        <v>0</v>
      </c>
    </row>
    <row r="448" spans="1:7" s="77" customFormat="1" x14ac:dyDescent="0.3">
      <c r="A448" s="147" t="s">
        <v>1135</v>
      </c>
      <c r="B448" s="85"/>
      <c r="C448" s="39"/>
      <c r="D448" s="39"/>
      <c r="E448" s="80"/>
      <c r="F448" s="51">
        <f t="shared" si="18"/>
        <v>0</v>
      </c>
      <c r="G448" s="51">
        <f t="shared" si="19"/>
        <v>0</v>
      </c>
    </row>
    <row r="449" spans="1:7" s="77" customFormat="1" x14ac:dyDescent="0.3">
      <c r="A449" s="147" t="s">
        <v>1136</v>
      </c>
      <c r="B449" s="85"/>
      <c r="C449" s="39"/>
      <c r="D449" s="39"/>
      <c r="E449" s="80"/>
      <c r="F449" s="51">
        <f t="shared" si="18"/>
        <v>0</v>
      </c>
      <c r="G449" s="51">
        <f t="shared" si="19"/>
        <v>0</v>
      </c>
    </row>
    <row r="450" spans="1:7" s="77" customFormat="1" x14ac:dyDescent="0.3">
      <c r="A450" s="147" t="s">
        <v>1137</v>
      </c>
      <c r="B450" s="85"/>
      <c r="C450" s="39"/>
      <c r="D450" s="39"/>
      <c r="E450" s="80"/>
      <c r="F450" s="51">
        <f t="shared" si="18"/>
        <v>0</v>
      </c>
      <c r="G450" s="51">
        <f t="shared" si="19"/>
        <v>0</v>
      </c>
    </row>
    <row r="451" spans="1:7" s="77" customFormat="1" x14ac:dyDescent="0.3">
      <c r="A451" s="147" t="s">
        <v>1138</v>
      </c>
      <c r="B451" s="85"/>
      <c r="C451" s="39"/>
      <c r="D451" s="39"/>
      <c r="E451" s="80"/>
      <c r="F451" s="51">
        <f t="shared" si="18"/>
        <v>0</v>
      </c>
      <c r="G451" s="51">
        <f t="shared" si="19"/>
        <v>0</v>
      </c>
    </row>
    <row r="452" spans="1:7" s="77" customFormat="1" x14ac:dyDescent="0.3">
      <c r="A452" s="147" t="s">
        <v>1139</v>
      </c>
      <c r="B452" s="93" t="s">
        <v>82</v>
      </c>
      <c r="C452" s="92">
        <f>SUM(C428:C451)</f>
        <v>48.436091900000001</v>
      </c>
      <c r="D452" s="92">
        <f>SUM(D428:D451)</f>
        <v>36</v>
      </c>
      <c r="E452" s="80"/>
      <c r="F452" s="171">
        <f>SUM(F428:F451)</f>
        <v>1</v>
      </c>
      <c r="G452" s="171">
        <f>SUM(G428:G451)</f>
        <v>0.99999999999999989</v>
      </c>
    </row>
    <row r="453" spans="1:7" s="77" customFormat="1" x14ac:dyDescent="0.3">
      <c r="A453" s="131"/>
      <c r="B453" s="132" t="s">
        <v>1108</v>
      </c>
      <c r="C453" s="131" t="s">
        <v>595</v>
      </c>
      <c r="D453" s="131" t="s">
        <v>596</v>
      </c>
      <c r="E453" s="131"/>
      <c r="F453" s="131" t="s">
        <v>427</v>
      </c>
      <c r="G453" s="131" t="s">
        <v>597</v>
      </c>
    </row>
    <row r="454" spans="1:7" s="77" customFormat="1" x14ac:dyDescent="0.3">
      <c r="A454" s="39" t="s">
        <v>1140</v>
      </c>
      <c r="B454" s="39" t="s">
        <v>628</v>
      </c>
      <c r="C454" s="137">
        <v>0.39073066757826203</v>
      </c>
      <c r="D454" s="39"/>
      <c r="E454" s="39"/>
      <c r="F454" s="39"/>
      <c r="G454" s="39"/>
    </row>
    <row r="455" spans="1:7" s="77" customFormat="1" x14ac:dyDescent="0.3">
      <c r="A455" s="39"/>
      <c r="B455" s="39"/>
      <c r="C455" s="39"/>
      <c r="D455" s="39"/>
      <c r="E455" s="39"/>
      <c r="F455" s="39"/>
      <c r="G455" s="39"/>
    </row>
    <row r="456" spans="1:7" s="77" customFormat="1" x14ac:dyDescent="0.3">
      <c r="A456" s="39"/>
      <c r="B456" s="85" t="s">
        <v>629</v>
      </c>
      <c r="C456" s="39"/>
      <c r="D456" s="39"/>
      <c r="E456" s="39"/>
      <c r="F456" s="39"/>
      <c r="G456" s="39"/>
    </row>
    <row r="457" spans="1:7" s="77" customFormat="1" x14ac:dyDescent="0.3">
      <c r="A457" s="39" t="s">
        <v>1141</v>
      </c>
      <c r="B457" s="39" t="s">
        <v>631</v>
      </c>
      <c r="C457" s="92">
        <v>41.710774909999998</v>
      </c>
      <c r="D457" s="92">
        <v>30</v>
      </c>
      <c r="E457" s="39"/>
      <c r="F457" s="152">
        <f>IF($C$465=0,"",IF(C457="[for completion]","",C457/$C$465))</f>
        <v>0.86115070960132523</v>
      </c>
      <c r="G457" s="152">
        <f>IF($D$465=0,"",IF(D457="[for completion]","",D457/$D$465))</f>
        <v>0.83333333333333337</v>
      </c>
    </row>
    <row r="458" spans="1:7" s="77" customFormat="1" x14ac:dyDescent="0.3">
      <c r="A458" s="39" t="s">
        <v>1142</v>
      </c>
      <c r="B458" s="39" t="s">
        <v>633</v>
      </c>
      <c r="C458" s="92">
        <v>1.86621021</v>
      </c>
      <c r="D458" s="92">
        <v>2</v>
      </c>
      <c r="E458" s="39"/>
      <c r="F458" s="152">
        <f t="shared" ref="F458:F464" si="20">IF($C$465=0,"",IF(C458="[for completion]","",C458/$C$465))</f>
        <v>3.8529330852144994E-2</v>
      </c>
      <c r="G458" s="152">
        <f t="shared" ref="G458:G464" si="21">IF($D$465=0,"",IF(D458="[for completion]","",D458/$D$465))</f>
        <v>5.5555555555555552E-2</v>
      </c>
    </row>
    <row r="459" spans="1:7" s="77" customFormat="1" x14ac:dyDescent="0.3">
      <c r="A459" s="39" t="s">
        <v>1143</v>
      </c>
      <c r="B459" s="39" t="s">
        <v>635</v>
      </c>
      <c r="C459" s="92">
        <v>2.1942381000000002</v>
      </c>
      <c r="D459" s="92">
        <v>3</v>
      </c>
      <c r="E459" s="39"/>
      <c r="F459" s="152">
        <f t="shared" si="20"/>
        <v>4.5301716425226297E-2</v>
      </c>
      <c r="G459" s="152">
        <f t="shared" si="21"/>
        <v>8.3333333333333329E-2</v>
      </c>
    </row>
    <row r="460" spans="1:7" s="77" customFormat="1" x14ac:dyDescent="0.3">
      <c r="A460" s="39" t="s">
        <v>1144</v>
      </c>
      <c r="B460" s="39" t="s">
        <v>637</v>
      </c>
      <c r="C460" s="92">
        <v>0</v>
      </c>
      <c r="D460" s="92">
        <v>0</v>
      </c>
      <c r="E460" s="39"/>
      <c r="F460" s="152">
        <f t="shared" si="20"/>
        <v>0</v>
      </c>
      <c r="G460" s="152">
        <f t="shared" si="21"/>
        <v>0</v>
      </c>
    </row>
    <row r="461" spans="1:7" s="77" customFormat="1" x14ac:dyDescent="0.3">
      <c r="A461" s="39" t="s">
        <v>1145</v>
      </c>
      <c r="B461" s="39" t="s">
        <v>639</v>
      </c>
      <c r="C461" s="92">
        <v>2.6648686800000001</v>
      </c>
      <c r="D461" s="92">
        <v>1</v>
      </c>
      <c r="E461" s="39"/>
      <c r="F461" s="152">
        <f t="shared" si="20"/>
        <v>5.5018243121303524E-2</v>
      </c>
      <c r="G461" s="152">
        <f t="shared" si="21"/>
        <v>2.7777777777777776E-2</v>
      </c>
    </row>
    <row r="462" spans="1:7" s="77" customFormat="1" x14ac:dyDescent="0.3">
      <c r="A462" s="39" t="s">
        <v>1146</v>
      </c>
      <c r="B462" s="39" t="s">
        <v>641</v>
      </c>
      <c r="C462" s="92">
        <v>0</v>
      </c>
      <c r="D462" s="92">
        <v>0</v>
      </c>
      <c r="E462" s="39"/>
      <c r="F462" s="152">
        <f t="shared" si="20"/>
        <v>0</v>
      </c>
      <c r="G462" s="152">
        <f t="shared" si="21"/>
        <v>0</v>
      </c>
    </row>
    <row r="463" spans="1:7" s="77" customFormat="1" x14ac:dyDescent="0.3">
      <c r="A463" s="39" t="s">
        <v>1147</v>
      </c>
      <c r="B463" s="39" t="s">
        <v>643</v>
      </c>
      <c r="C463" s="92">
        <v>0</v>
      </c>
      <c r="D463" s="92">
        <v>0</v>
      </c>
      <c r="E463" s="39"/>
      <c r="F463" s="152">
        <f t="shared" si="20"/>
        <v>0</v>
      </c>
      <c r="G463" s="152">
        <f t="shared" si="21"/>
        <v>0</v>
      </c>
    </row>
    <row r="464" spans="1:7" s="77" customFormat="1" x14ac:dyDescent="0.3">
      <c r="A464" s="39" t="s">
        <v>1148</v>
      </c>
      <c r="B464" s="39" t="s">
        <v>860</v>
      </c>
      <c r="C464" s="92">
        <v>0</v>
      </c>
      <c r="D464" s="92">
        <v>0</v>
      </c>
      <c r="E464" s="39"/>
      <c r="F464" s="152">
        <f t="shared" si="20"/>
        <v>0</v>
      </c>
      <c r="G464" s="152">
        <f t="shared" si="21"/>
        <v>0</v>
      </c>
    </row>
    <row r="465" spans="1:7" s="77" customFormat="1" x14ac:dyDescent="0.3">
      <c r="A465" s="39" t="s">
        <v>1149</v>
      </c>
      <c r="B465" s="93" t="s">
        <v>82</v>
      </c>
      <c r="C465" s="92">
        <f>SUM(C457:C464)</f>
        <v>48.436091899999994</v>
      </c>
      <c r="D465" s="92">
        <f>SUM(D457:D464)</f>
        <v>36</v>
      </c>
      <c r="E465" s="39"/>
      <c r="F465" s="83">
        <f>SUM(F457:F464)</f>
        <v>1</v>
      </c>
      <c r="G465" s="83">
        <f>SUM(G457:G464)</f>
        <v>1</v>
      </c>
    </row>
    <row r="466" spans="1:7" s="77" customFormat="1" outlineLevel="1" x14ac:dyDescent="0.3">
      <c r="A466" s="39" t="s">
        <v>1150</v>
      </c>
      <c r="B466" s="81" t="s">
        <v>647</v>
      </c>
      <c r="C466" s="39"/>
      <c r="D466" s="39"/>
      <c r="E466" s="39"/>
      <c r="F466" s="51"/>
      <c r="G466" s="51"/>
    </row>
    <row r="467" spans="1:7" s="77" customFormat="1" outlineLevel="1" x14ac:dyDescent="0.3">
      <c r="A467" s="39" t="s">
        <v>1151</v>
      </c>
      <c r="B467" s="81" t="s">
        <v>649</v>
      </c>
      <c r="C467" s="39"/>
      <c r="D467" s="39"/>
      <c r="E467" s="39"/>
      <c r="F467" s="51"/>
      <c r="G467" s="51"/>
    </row>
    <row r="468" spans="1:7" s="77" customFormat="1" outlineLevel="1" x14ac:dyDescent="0.3">
      <c r="A468" s="39" t="s">
        <v>1152</v>
      </c>
      <c r="B468" s="81" t="s">
        <v>651</v>
      </c>
      <c r="C468" s="39"/>
      <c r="D468" s="39"/>
      <c r="E468" s="39"/>
      <c r="F468" s="51"/>
      <c r="G468" s="51"/>
    </row>
    <row r="469" spans="1:7" s="77" customFormat="1" outlineLevel="1" x14ac:dyDescent="0.3">
      <c r="A469" s="39" t="s">
        <v>1153</v>
      </c>
      <c r="B469" s="81" t="s">
        <v>653</v>
      </c>
      <c r="C469" s="39"/>
      <c r="D469" s="39"/>
      <c r="E469" s="39"/>
      <c r="F469" s="51"/>
      <c r="G469" s="51"/>
    </row>
    <row r="470" spans="1:7" s="77" customFormat="1" outlineLevel="1" x14ac:dyDescent="0.3">
      <c r="A470" s="39" t="s">
        <v>1154</v>
      </c>
      <c r="B470" s="81" t="s">
        <v>655</v>
      </c>
      <c r="C470" s="39"/>
      <c r="D470" s="39"/>
      <c r="E470" s="39"/>
      <c r="F470" s="51"/>
      <c r="G470" s="51"/>
    </row>
    <row r="471" spans="1:7" s="77" customFormat="1" outlineLevel="1" x14ac:dyDescent="0.3">
      <c r="A471" s="39" t="s">
        <v>1155</v>
      </c>
      <c r="B471" s="81" t="s">
        <v>657</v>
      </c>
      <c r="C471" s="39"/>
      <c r="D471" s="39"/>
      <c r="E471" s="39"/>
      <c r="F471" s="51"/>
      <c r="G471" s="51"/>
    </row>
    <row r="472" spans="1:7" s="77" customFormat="1" outlineLevel="1" x14ac:dyDescent="0.3">
      <c r="A472" s="39" t="s">
        <v>1156</v>
      </c>
      <c r="B472" s="81"/>
      <c r="C472" s="39"/>
      <c r="D472" s="39"/>
      <c r="E472" s="39"/>
      <c r="F472" s="51"/>
      <c r="G472" s="51"/>
    </row>
    <row r="473" spans="1:7" s="77" customFormat="1" outlineLevel="1" x14ac:dyDescent="0.3">
      <c r="A473" s="39" t="s">
        <v>1157</v>
      </c>
      <c r="B473" s="81"/>
      <c r="C473" s="39"/>
      <c r="D473" s="39"/>
      <c r="E473" s="39"/>
      <c r="F473" s="51"/>
      <c r="G473" s="51"/>
    </row>
    <row r="474" spans="1:7" s="77" customFormat="1" outlineLevel="1" x14ac:dyDescent="0.3">
      <c r="A474" s="39" t="s">
        <v>1158</v>
      </c>
      <c r="B474" s="81"/>
      <c r="C474" s="39"/>
      <c r="D474" s="39"/>
      <c r="E474" s="39"/>
      <c r="F474" s="80"/>
      <c r="G474" s="80"/>
    </row>
    <row r="475" spans="1:7" s="77" customFormat="1" x14ac:dyDescent="0.3">
      <c r="A475" s="131"/>
      <c r="B475" s="132" t="s">
        <v>1109</v>
      </c>
      <c r="C475" s="131" t="s">
        <v>595</v>
      </c>
      <c r="D475" s="131" t="s">
        <v>596</v>
      </c>
      <c r="E475" s="131"/>
      <c r="F475" s="131" t="s">
        <v>427</v>
      </c>
      <c r="G475" s="131" t="s">
        <v>597</v>
      </c>
    </row>
    <row r="476" spans="1:7" s="77" customFormat="1" x14ac:dyDescent="0.3">
      <c r="A476" s="39" t="s">
        <v>1159</v>
      </c>
      <c r="B476" s="39" t="s">
        <v>628</v>
      </c>
      <c r="C476" s="137">
        <v>0.37921009321765498</v>
      </c>
      <c r="D476" s="39"/>
      <c r="E476" s="39"/>
      <c r="F476" s="39"/>
      <c r="G476" s="39"/>
    </row>
    <row r="477" spans="1:7" s="77" customFormat="1" x14ac:dyDescent="0.3">
      <c r="A477" s="39"/>
      <c r="B477" s="39"/>
      <c r="C477" s="39"/>
      <c r="D477" s="39"/>
      <c r="E477" s="39"/>
      <c r="F477" s="39"/>
      <c r="G477" s="39"/>
    </row>
    <row r="478" spans="1:7" s="77" customFormat="1" x14ac:dyDescent="0.3">
      <c r="A478" s="39"/>
      <c r="B478" s="85" t="s">
        <v>629</v>
      </c>
      <c r="C478" s="39"/>
      <c r="D478" s="39"/>
      <c r="E478" s="39"/>
      <c r="F478" s="39"/>
      <c r="G478" s="39"/>
    </row>
    <row r="479" spans="1:7" s="77" customFormat="1" x14ac:dyDescent="0.3">
      <c r="A479" s="39" t="s">
        <v>1160</v>
      </c>
      <c r="B479" s="39" t="s">
        <v>631</v>
      </c>
      <c r="C479" s="92">
        <v>41.710774909999998</v>
      </c>
      <c r="D479" s="92">
        <v>30</v>
      </c>
      <c r="E479" s="39"/>
      <c r="F479" s="152">
        <f>IF($C$487=0,"",IF(C479="[Mark as ND1 if not relevant]","",C479/$C$487))</f>
        <v>0.86115070960132523</v>
      </c>
      <c r="G479" s="152">
        <f>IF($D$487=0,"",IF(D479="[Mark as ND1 if not relevant]","",D479/$D$487))</f>
        <v>0.83333333333333337</v>
      </c>
    </row>
    <row r="480" spans="1:7" s="77" customFormat="1" x14ac:dyDescent="0.3">
      <c r="A480" s="39" t="s">
        <v>1161</v>
      </c>
      <c r="B480" s="39" t="s">
        <v>633</v>
      </c>
      <c r="C480" s="92">
        <v>1.86621021</v>
      </c>
      <c r="D480" s="92">
        <v>2</v>
      </c>
      <c r="E480" s="39"/>
      <c r="F480" s="152">
        <f t="shared" ref="F480:F486" si="22">IF($C$487=0,"",IF(C480="[Mark as ND1 if not relevant]","",C480/$C$487))</f>
        <v>3.8529330852144994E-2</v>
      </c>
      <c r="G480" s="152">
        <f t="shared" ref="G480:G486" si="23">IF($D$487=0,"",IF(D480="[Mark as ND1 if not relevant]","",D480/$D$487))</f>
        <v>5.5555555555555552E-2</v>
      </c>
    </row>
    <row r="481" spans="1:7" s="77" customFormat="1" x14ac:dyDescent="0.3">
      <c r="A481" s="39" t="s">
        <v>1162</v>
      </c>
      <c r="B481" s="39" t="s">
        <v>635</v>
      </c>
      <c r="C481" s="92">
        <v>2.1942381000000002</v>
      </c>
      <c r="D481" s="92">
        <v>3</v>
      </c>
      <c r="E481" s="39"/>
      <c r="F481" s="152">
        <f t="shared" si="22"/>
        <v>4.5301716425226297E-2</v>
      </c>
      <c r="G481" s="152">
        <f t="shared" si="23"/>
        <v>8.3333333333333329E-2</v>
      </c>
    </row>
    <row r="482" spans="1:7" s="77" customFormat="1" x14ac:dyDescent="0.3">
      <c r="A482" s="39" t="s">
        <v>1163</v>
      </c>
      <c r="B482" s="39" t="s">
        <v>637</v>
      </c>
      <c r="C482" s="92">
        <v>0</v>
      </c>
      <c r="D482" s="92">
        <v>0</v>
      </c>
      <c r="E482" s="39"/>
      <c r="F482" s="152">
        <f t="shared" si="22"/>
        <v>0</v>
      </c>
      <c r="G482" s="152">
        <f t="shared" si="23"/>
        <v>0</v>
      </c>
    </row>
    <row r="483" spans="1:7" s="77" customFormat="1" x14ac:dyDescent="0.3">
      <c r="A483" s="39" t="s">
        <v>1164</v>
      </c>
      <c r="B483" s="39" t="s">
        <v>639</v>
      </c>
      <c r="C483" s="92">
        <v>2.6648686800000001</v>
      </c>
      <c r="D483" s="92">
        <v>1</v>
      </c>
      <c r="E483" s="39"/>
      <c r="F483" s="152">
        <f t="shared" si="22"/>
        <v>5.5018243121303524E-2</v>
      </c>
      <c r="G483" s="152">
        <f t="shared" si="23"/>
        <v>2.7777777777777776E-2</v>
      </c>
    </row>
    <row r="484" spans="1:7" s="77" customFormat="1" x14ac:dyDescent="0.3">
      <c r="A484" s="39" t="s">
        <v>1165</v>
      </c>
      <c r="B484" s="39" t="s">
        <v>641</v>
      </c>
      <c r="C484" s="92">
        <v>0</v>
      </c>
      <c r="D484" s="92">
        <v>0</v>
      </c>
      <c r="E484" s="39"/>
      <c r="F484" s="152">
        <f t="shared" si="22"/>
        <v>0</v>
      </c>
      <c r="G484" s="152">
        <f t="shared" si="23"/>
        <v>0</v>
      </c>
    </row>
    <row r="485" spans="1:7" s="77" customFormat="1" x14ac:dyDescent="0.3">
      <c r="A485" s="39" t="s">
        <v>1166</v>
      </c>
      <c r="B485" s="39" t="s">
        <v>643</v>
      </c>
      <c r="C485" s="92">
        <v>0</v>
      </c>
      <c r="D485" s="92">
        <v>0</v>
      </c>
      <c r="E485" s="39"/>
      <c r="F485" s="152">
        <f t="shared" si="22"/>
        <v>0</v>
      </c>
      <c r="G485" s="152">
        <f t="shared" si="23"/>
        <v>0</v>
      </c>
    </row>
    <row r="486" spans="1:7" s="77" customFormat="1" x14ac:dyDescent="0.3">
      <c r="A486" s="39" t="s">
        <v>1167</v>
      </c>
      <c r="B486" s="39" t="s">
        <v>860</v>
      </c>
      <c r="C486" s="92">
        <v>0</v>
      </c>
      <c r="D486" s="92">
        <v>0</v>
      </c>
      <c r="E486" s="39"/>
      <c r="F486" s="152">
        <f t="shared" si="22"/>
        <v>0</v>
      </c>
      <c r="G486" s="152">
        <f t="shared" si="23"/>
        <v>0</v>
      </c>
    </row>
    <row r="487" spans="1:7" s="77" customFormat="1" x14ac:dyDescent="0.3">
      <c r="A487" s="39" t="s">
        <v>1168</v>
      </c>
      <c r="B487" s="93" t="s">
        <v>82</v>
      </c>
      <c r="C487" s="46">
        <f>SUM(C479:C486)</f>
        <v>48.436091899999994</v>
      </c>
      <c r="D487" s="46">
        <f>SUM(D479:D486)</f>
        <v>36</v>
      </c>
      <c r="E487" s="39"/>
      <c r="F487" s="83">
        <f>SUM(F479:F486)</f>
        <v>1</v>
      </c>
      <c r="G487" s="83">
        <f>SUM(G479:G486)</f>
        <v>1</v>
      </c>
    </row>
    <row r="488" spans="1:7" s="77" customFormat="1" outlineLevel="1" x14ac:dyDescent="0.3">
      <c r="A488" s="39" t="s">
        <v>1169</v>
      </c>
      <c r="B488" s="81" t="s">
        <v>647</v>
      </c>
      <c r="C488" s="39"/>
      <c r="D488" s="39"/>
      <c r="E488" s="39"/>
      <c r="F488" s="51">
        <f t="shared" ref="F488:F493" si="24">IF($C$487=0,"",IF(C488="[for completion]","",C488/$C$487))</f>
        <v>0</v>
      </c>
      <c r="G488" s="51">
        <f t="shared" ref="G488:G493" si="25">IF($D$487=0,"",IF(D488="[for completion]","",D488/$D$487))</f>
        <v>0</v>
      </c>
    </row>
    <row r="489" spans="1:7" s="77" customFormat="1" outlineLevel="1" x14ac:dyDescent="0.3">
      <c r="A489" s="39" t="s">
        <v>1170</v>
      </c>
      <c r="B489" s="81" t="s">
        <v>649</v>
      </c>
      <c r="C489" s="39"/>
      <c r="D489" s="39"/>
      <c r="E489" s="39"/>
      <c r="F489" s="51">
        <f t="shared" si="24"/>
        <v>0</v>
      </c>
      <c r="G489" s="51">
        <f t="shared" si="25"/>
        <v>0</v>
      </c>
    </row>
    <row r="490" spans="1:7" s="77" customFormat="1" outlineLevel="1" x14ac:dyDescent="0.3">
      <c r="A490" s="39" t="s">
        <v>1171</v>
      </c>
      <c r="B490" s="81" t="s">
        <v>651</v>
      </c>
      <c r="C490" s="39"/>
      <c r="D490" s="39"/>
      <c r="E490" s="39"/>
      <c r="F490" s="51">
        <f t="shared" si="24"/>
        <v>0</v>
      </c>
      <c r="G490" s="51">
        <f t="shared" si="25"/>
        <v>0</v>
      </c>
    </row>
    <row r="491" spans="1:7" s="77" customFormat="1" outlineLevel="1" x14ac:dyDescent="0.3">
      <c r="A491" s="39" t="s">
        <v>1172</v>
      </c>
      <c r="B491" s="81" t="s">
        <v>653</v>
      </c>
      <c r="C491" s="39"/>
      <c r="D491" s="39"/>
      <c r="E491" s="39"/>
      <c r="F491" s="51">
        <f t="shared" si="24"/>
        <v>0</v>
      </c>
      <c r="G491" s="51">
        <f t="shared" si="25"/>
        <v>0</v>
      </c>
    </row>
    <row r="492" spans="1:7" s="77" customFormat="1" outlineLevel="1" x14ac:dyDescent="0.3">
      <c r="A492" s="39" t="s">
        <v>1173</v>
      </c>
      <c r="B492" s="81" t="s">
        <v>655</v>
      </c>
      <c r="C492" s="39"/>
      <c r="D492" s="39"/>
      <c r="E492" s="39"/>
      <c r="F492" s="51">
        <f t="shared" si="24"/>
        <v>0</v>
      </c>
      <c r="G492" s="51">
        <f t="shared" si="25"/>
        <v>0</v>
      </c>
    </row>
    <row r="493" spans="1:7" s="77" customFormat="1" outlineLevel="1" x14ac:dyDescent="0.3">
      <c r="A493" s="39" t="s">
        <v>1174</v>
      </c>
      <c r="B493" s="81" t="s">
        <v>657</v>
      </c>
      <c r="C493" s="39"/>
      <c r="D493" s="39"/>
      <c r="E493" s="39"/>
      <c r="F493" s="51">
        <f t="shared" si="24"/>
        <v>0</v>
      </c>
      <c r="G493" s="51">
        <f t="shared" si="25"/>
        <v>0</v>
      </c>
    </row>
    <row r="494" spans="1:7" s="77" customFormat="1" outlineLevel="1" x14ac:dyDescent="0.3">
      <c r="A494" s="39" t="s">
        <v>1175</v>
      </c>
      <c r="B494" s="81"/>
      <c r="C494" s="39"/>
      <c r="D494" s="39"/>
      <c r="E494" s="39"/>
      <c r="F494" s="51"/>
      <c r="G494" s="51"/>
    </row>
    <row r="495" spans="1:7" s="77" customFormat="1" outlineLevel="1" x14ac:dyDescent="0.3">
      <c r="A495" s="39" t="s">
        <v>1176</v>
      </c>
      <c r="B495" s="81"/>
      <c r="C495" s="39"/>
      <c r="D495" s="39"/>
      <c r="E495" s="39"/>
      <c r="F495" s="51"/>
      <c r="G495" s="51"/>
    </row>
    <row r="496" spans="1:7" s="77" customFormat="1" outlineLevel="1" x14ac:dyDescent="0.3">
      <c r="A496" s="39" t="s">
        <v>1177</v>
      </c>
      <c r="B496" s="81"/>
      <c r="C496" s="39"/>
      <c r="D496" s="39"/>
      <c r="E496" s="39"/>
      <c r="F496" s="51"/>
      <c r="G496" s="80"/>
    </row>
    <row r="497" spans="1:7" s="77" customFormat="1" x14ac:dyDescent="0.3">
      <c r="A497" s="131"/>
      <c r="B497" s="132" t="s">
        <v>1110</v>
      </c>
      <c r="C497" s="131" t="s">
        <v>715</v>
      </c>
      <c r="D497" s="131"/>
      <c r="E497" s="131"/>
      <c r="F497" s="131"/>
      <c r="G497" s="134"/>
    </row>
    <row r="498" spans="1:7" s="77" customFormat="1" x14ac:dyDescent="0.3">
      <c r="A498" s="39" t="s">
        <v>1178</v>
      </c>
      <c r="B498" s="85" t="s">
        <v>716</v>
      </c>
      <c r="C498" s="137">
        <v>6.1228592226698603E-2</v>
      </c>
      <c r="D498" s="39"/>
      <c r="E498" s="39"/>
      <c r="F498" s="39"/>
      <c r="G498" s="39"/>
    </row>
    <row r="499" spans="1:7" s="77" customFormat="1" x14ac:dyDescent="0.3">
      <c r="A499" s="39" t="s">
        <v>1179</v>
      </c>
      <c r="B499" s="85" t="s">
        <v>717</v>
      </c>
      <c r="C499" s="137" t="s">
        <v>763</v>
      </c>
      <c r="D499" s="39"/>
      <c r="E499" s="39"/>
      <c r="F499" s="39"/>
      <c r="G499" s="39"/>
    </row>
    <row r="500" spans="1:7" s="77" customFormat="1" x14ac:dyDescent="0.3">
      <c r="A500" s="39" t="s">
        <v>1180</v>
      </c>
      <c r="B500" s="85" t="s">
        <v>718</v>
      </c>
      <c r="C500" s="137">
        <v>6.1403178979433697E-2</v>
      </c>
      <c r="D500" s="39"/>
      <c r="E500" s="39"/>
      <c r="F500" s="39"/>
      <c r="G500" s="39"/>
    </row>
    <row r="501" spans="1:7" s="77" customFormat="1" x14ac:dyDescent="0.3">
      <c r="A501" s="39" t="s">
        <v>1181</v>
      </c>
      <c r="B501" s="85" t="s">
        <v>719</v>
      </c>
      <c r="C501" s="137" t="s">
        <v>763</v>
      </c>
      <c r="D501" s="39"/>
      <c r="E501" s="39"/>
      <c r="F501" s="39"/>
      <c r="G501" s="39"/>
    </row>
    <row r="502" spans="1:7" s="77" customFormat="1" x14ac:dyDescent="0.3">
      <c r="A502" s="39" t="s">
        <v>1182</v>
      </c>
      <c r="B502" s="85" t="s">
        <v>720</v>
      </c>
      <c r="C502" s="137" t="s">
        <v>763</v>
      </c>
      <c r="D502" s="39"/>
      <c r="E502" s="39"/>
      <c r="F502" s="39"/>
      <c r="G502" s="39"/>
    </row>
    <row r="503" spans="1:7" s="77" customFormat="1" x14ac:dyDescent="0.3">
      <c r="A503" s="39" t="s">
        <v>1183</v>
      </c>
      <c r="B503" s="85" t="s">
        <v>721</v>
      </c>
      <c r="C503" s="137" t="s">
        <v>763</v>
      </c>
      <c r="D503" s="39"/>
      <c r="E503" s="39"/>
      <c r="F503" s="39"/>
      <c r="G503" s="39"/>
    </row>
    <row r="504" spans="1:7" s="77" customFormat="1" x14ac:dyDescent="0.3">
      <c r="A504" s="39" t="s">
        <v>1184</v>
      </c>
      <c r="B504" s="85" t="s">
        <v>722</v>
      </c>
      <c r="C504" s="137">
        <v>0.87492419118975195</v>
      </c>
      <c r="D504" s="39"/>
      <c r="E504" s="39"/>
      <c r="F504" s="39"/>
      <c r="G504" s="39"/>
    </row>
    <row r="505" spans="1:7" s="77" customFormat="1" x14ac:dyDescent="0.3">
      <c r="A505" s="39" t="s">
        <v>1185</v>
      </c>
      <c r="B505" s="85" t="s">
        <v>1111</v>
      </c>
      <c r="C505" s="137" t="s">
        <v>763</v>
      </c>
      <c r="D505" s="39"/>
      <c r="E505" s="39"/>
      <c r="F505" s="39"/>
      <c r="G505" s="39"/>
    </row>
    <row r="506" spans="1:7" s="77" customFormat="1" x14ac:dyDescent="0.3">
      <c r="A506" s="39" t="s">
        <v>1186</v>
      </c>
      <c r="B506" s="85" t="s">
        <v>1112</v>
      </c>
      <c r="C506" s="137" t="s">
        <v>763</v>
      </c>
      <c r="D506" s="39"/>
      <c r="E506" s="39"/>
      <c r="F506" s="39"/>
      <c r="G506" s="39"/>
    </row>
    <row r="507" spans="1:7" s="77" customFormat="1" x14ac:dyDescent="0.3">
      <c r="A507" s="39" t="s">
        <v>1187</v>
      </c>
      <c r="B507" s="85" t="s">
        <v>1113</v>
      </c>
      <c r="C507" s="137" t="s">
        <v>1414</v>
      </c>
      <c r="D507" s="39"/>
      <c r="E507" s="39"/>
      <c r="F507" s="39"/>
      <c r="G507" s="39"/>
    </row>
    <row r="508" spans="1:7" s="77" customFormat="1" x14ac:dyDescent="0.3">
      <c r="A508" s="39" t="s">
        <v>1188</v>
      </c>
      <c r="B508" s="85" t="s">
        <v>723</v>
      </c>
      <c r="C508" s="137">
        <v>2.44403760411562E-3</v>
      </c>
      <c r="D508" s="39"/>
      <c r="E508" s="39"/>
      <c r="F508" s="39"/>
      <c r="G508" s="39"/>
    </row>
    <row r="509" spans="1:7" s="77" customFormat="1" x14ac:dyDescent="0.3">
      <c r="A509" s="39" t="s">
        <v>1189</v>
      </c>
      <c r="B509" s="85" t="s">
        <v>724</v>
      </c>
      <c r="C509" s="137" t="s">
        <v>763</v>
      </c>
      <c r="D509" s="39"/>
      <c r="E509" s="39"/>
      <c r="F509" s="39"/>
      <c r="G509" s="39"/>
    </row>
    <row r="510" spans="1:7" s="77" customFormat="1" x14ac:dyDescent="0.3">
      <c r="A510" s="39" t="s">
        <v>1190</v>
      </c>
      <c r="B510" s="85" t="s">
        <v>80</v>
      </c>
      <c r="C510" s="137" t="s">
        <v>763</v>
      </c>
      <c r="D510" s="39"/>
      <c r="E510" s="39"/>
      <c r="F510" s="39"/>
      <c r="G510" s="39"/>
    </row>
    <row r="511" spans="1:7" s="77" customFormat="1" outlineLevel="1" x14ac:dyDescent="0.3">
      <c r="A511" s="39" t="s">
        <v>1191</v>
      </c>
      <c r="B511" s="175" t="s">
        <v>1205</v>
      </c>
      <c r="C511" s="137" t="s">
        <v>763</v>
      </c>
      <c r="D511" s="39"/>
      <c r="E511" s="39"/>
      <c r="F511" s="39"/>
      <c r="G511" s="39"/>
    </row>
    <row r="512" spans="1:7" s="77" customFormat="1" outlineLevel="1" x14ac:dyDescent="0.3">
      <c r="A512" s="39" t="s">
        <v>1192</v>
      </c>
      <c r="B512" s="175" t="s">
        <v>84</v>
      </c>
      <c r="C512" s="137"/>
      <c r="D512" s="39"/>
      <c r="E512" s="39"/>
      <c r="F512" s="39"/>
      <c r="G512" s="39"/>
    </row>
    <row r="513" spans="1:7" s="77" customFormat="1" outlineLevel="1" x14ac:dyDescent="0.3">
      <c r="A513" s="39" t="s">
        <v>1193</v>
      </c>
      <c r="B513" s="175" t="s">
        <v>84</v>
      </c>
      <c r="C513" s="83"/>
      <c r="D513" s="39"/>
      <c r="E513" s="39"/>
      <c r="F513" s="39"/>
      <c r="G513" s="39"/>
    </row>
    <row r="514" spans="1:7" s="77" customFormat="1" outlineLevel="1" x14ac:dyDescent="0.3">
      <c r="A514" s="39" t="s">
        <v>1194</v>
      </c>
      <c r="B514" s="175" t="s">
        <v>84</v>
      </c>
      <c r="C514" s="83"/>
      <c r="D514" s="39"/>
      <c r="E514" s="39"/>
      <c r="F514" s="39"/>
      <c r="G514" s="39"/>
    </row>
    <row r="515" spans="1:7" s="77" customFormat="1" outlineLevel="1" x14ac:dyDescent="0.3">
      <c r="A515" s="39" t="s">
        <v>1195</v>
      </c>
      <c r="B515" s="175" t="s">
        <v>84</v>
      </c>
      <c r="C515" s="83"/>
      <c r="D515" s="39"/>
      <c r="E515" s="39"/>
      <c r="F515" s="39"/>
      <c r="G515" s="39"/>
    </row>
    <row r="516" spans="1:7" s="77" customFormat="1" outlineLevel="1" x14ac:dyDescent="0.3">
      <c r="A516" s="39" t="s">
        <v>1196</v>
      </c>
      <c r="B516" s="175" t="s">
        <v>84</v>
      </c>
      <c r="C516" s="83"/>
      <c r="D516" s="39"/>
      <c r="E516" s="39"/>
      <c r="F516" s="39"/>
      <c r="G516" s="39"/>
    </row>
    <row r="517" spans="1:7" s="77" customFormat="1" outlineLevel="1" x14ac:dyDescent="0.3">
      <c r="A517" s="39" t="s">
        <v>1197</v>
      </c>
      <c r="B517" s="175" t="s">
        <v>84</v>
      </c>
      <c r="C517" s="83"/>
      <c r="D517" s="39"/>
      <c r="E517" s="39"/>
      <c r="F517" s="39"/>
      <c r="G517" s="39"/>
    </row>
    <row r="518" spans="1:7" s="77" customFormat="1" outlineLevel="1" x14ac:dyDescent="0.3">
      <c r="A518" s="39" t="s">
        <v>1198</v>
      </c>
      <c r="B518" s="175" t="s">
        <v>84</v>
      </c>
      <c r="C518" s="83"/>
      <c r="D518" s="39"/>
      <c r="E518" s="39"/>
      <c r="F518" s="39"/>
      <c r="G518" s="39"/>
    </row>
    <row r="519" spans="1:7" s="77" customFormat="1" outlineLevel="1" x14ac:dyDescent="0.3">
      <c r="A519" s="39" t="s">
        <v>1199</v>
      </c>
      <c r="B519" s="175" t="s">
        <v>84</v>
      </c>
      <c r="C519" s="83"/>
      <c r="D519" s="39"/>
      <c r="E519" s="39"/>
      <c r="F519" s="39"/>
      <c r="G519" s="39"/>
    </row>
    <row r="520" spans="1:7" s="77" customFormat="1" outlineLevel="1" x14ac:dyDescent="0.3">
      <c r="A520" s="39" t="s">
        <v>1200</v>
      </c>
      <c r="B520" s="175" t="s">
        <v>84</v>
      </c>
      <c r="C520" s="83"/>
      <c r="D520" s="39"/>
      <c r="E520" s="39"/>
      <c r="F520" s="39"/>
      <c r="G520" s="39"/>
    </row>
    <row r="521" spans="1:7" s="77" customFormat="1" outlineLevel="1" x14ac:dyDescent="0.3">
      <c r="A521" s="39" t="s">
        <v>1201</v>
      </c>
      <c r="B521" s="175" t="s">
        <v>84</v>
      </c>
      <c r="C521" s="83"/>
      <c r="D521" s="39"/>
      <c r="E521" s="39"/>
      <c r="F521" s="39"/>
      <c r="G521" s="39"/>
    </row>
    <row r="522" spans="1:7" s="77" customFormat="1" outlineLevel="1" x14ac:dyDescent="0.3">
      <c r="A522" s="39" t="s">
        <v>1202</v>
      </c>
      <c r="B522" s="175" t="s">
        <v>84</v>
      </c>
      <c r="C522" s="83"/>
      <c r="D522" s="39"/>
      <c r="E522" s="39"/>
      <c r="F522" s="39"/>
      <c r="G522" s="76"/>
    </row>
    <row r="523" spans="1:7" s="77" customFormat="1" outlineLevel="1" x14ac:dyDescent="0.3">
      <c r="A523" s="39" t="s">
        <v>1203</v>
      </c>
      <c r="B523" s="175" t="s">
        <v>84</v>
      </c>
      <c r="C523" s="83"/>
      <c r="D523" s="39"/>
      <c r="E523" s="39"/>
      <c r="F523" s="39"/>
      <c r="G523" s="76"/>
    </row>
    <row r="524" spans="1:7" s="77" customFormat="1" outlineLevel="1" x14ac:dyDescent="0.3">
      <c r="A524" s="39" t="s">
        <v>1204</v>
      </c>
      <c r="B524" s="175" t="s">
        <v>84</v>
      </c>
      <c r="C524" s="83"/>
      <c r="D524" s="39"/>
      <c r="E524" s="39"/>
      <c r="F524" s="39"/>
      <c r="G524" s="76"/>
    </row>
    <row r="525" spans="1:7" s="30" customFormat="1" x14ac:dyDescent="0.3">
      <c r="A525" s="131"/>
      <c r="B525" s="132" t="s">
        <v>1206</v>
      </c>
      <c r="C525" s="131" t="s">
        <v>53</v>
      </c>
      <c r="D525" s="131" t="s">
        <v>1207</v>
      </c>
      <c r="E525" s="131"/>
      <c r="F525" s="131" t="s">
        <v>427</v>
      </c>
      <c r="G525" s="134" t="s">
        <v>1208</v>
      </c>
    </row>
    <row r="526" spans="1:7" s="30" customFormat="1" x14ac:dyDescent="0.3">
      <c r="A526" s="147" t="s">
        <v>1209</v>
      </c>
      <c r="B526" s="165" t="s">
        <v>946</v>
      </c>
      <c r="C526" s="166" t="s">
        <v>24</v>
      </c>
      <c r="D526" s="144" t="s">
        <v>24</v>
      </c>
      <c r="E526" s="167"/>
      <c r="F526" s="168" t="str">
        <f>IF($C$544=0,"",IF(C526="[for completion]","",IF(C526="","",C526/$C$544)))</f>
        <v/>
      </c>
      <c r="G526" s="168" t="str">
        <f>IF($D$544=0,"",IF(D526="[for completion]","",IF(D526="","",D526/$D$544)))</f>
        <v/>
      </c>
    </row>
    <row r="527" spans="1:7" s="30" customFormat="1" x14ac:dyDescent="0.3">
      <c r="A527" s="147" t="s">
        <v>1210</v>
      </c>
      <c r="B527" s="165" t="s">
        <v>946</v>
      </c>
      <c r="C527" s="166" t="s">
        <v>24</v>
      </c>
      <c r="D527" s="144" t="s">
        <v>24</v>
      </c>
      <c r="E527" s="167"/>
      <c r="F527" s="168" t="str">
        <f t="shared" ref="F527:F543" si="26">IF($C$544=0,"",IF(C527="[for completion]","",IF(C527="","",C527/$C$544)))</f>
        <v/>
      </c>
      <c r="G527" s="168" t="str">
        <f t="shared" ref="G527:G543" si="27">IF($D$544=0,"",IF(D527="[for completion]","",IF(D527="","",D527/$D$544)))</f>
        <v/>
      </c>
    </row>
    <row r="528" spans="1:7" s="30" customFormat="1" x14ac:dyDescent="0.3">
      <c r="A528" s="147" t="s">
        <v>1211</v>
      </c>
      <c r="B528" s="165" t="s">
        <v>946</v>
      </c>
      <c r="C528" s="166" t="s">
        <v>24</v>
      </c>
      <c r="D528" s="144" t="s">
        <v>24</v>
      </c>
      <c r="E528" s="167"/>
      <c r="F528" s="168" t="str">
        <f t="shared" si="26"/>
        <v/>
      </c>
      <c r="G528" s="168" t="str">
        <f t="shared" si="27"/>
        <v/>
      </c>
    </row>
    <row r="529" spans="1:7" s="30" customFormat="1" x14ac:dyDescent="0.3">
      <c r="A529" s="147" t="s">
        <v>1212</v>
      </c>
      <c r="B529" s="165" t="s">
        <v>946</v>
      </c>
      <c r="C529" s="166" t="s">
        <v>24</v>
      </c>
      <c r="D529" s="144" t="s">
        <v>24</v>
      </c>
      <c r="E529" s="167"/>
      <c r="F529" s="168" t="str">
        <f t="shared" si="26"/>
        <v/>
      </c>
      <c r="G529" s="168" t="str">
        <f t="shared" si="27"/>
        <v/>
      </c>
    </row>
    <row r="530" spans="1:7" s="30" customFormat="1" x14ac:dyDescent="0.3">
      <c r="A530" s="147" t="s">
        <v>1213</v>
      </c>
      <c r="B530" s="165" t="s">
        <v>946</v>
      </c>
      <c r="C530" s="166" t="s">
        <v>24</v>
      </c>
      <c r="D530" s="144" t="s">
        <v>24</v>
      </c>
      <c r="E530" s="167"/>
      <c r="F530" s="168" t="str">
        <f t="shared" si="26"/>
        <v/>
      </c>
      <c r="G530" s="168" t="str">
        <f t="shared" si="27"/>
        <v/>
      </c>
    </row>
    <row r="531" spans="1:7" s="30" customFormat="1" x14ac:dyDescent="0.3">
      <c r="A531" s="147" t="s">
        <v>1214</v>
      </c>
      <c r="B531" s="165" t="s">
        <v>946</v>
      </c>
      <c r="C531" s="166" t="s">
        <v>24</v>
      </c>
      <c r="D531" s="144" t="s">
        <v>24</v>
      </c>
      <c r="E531" s="167"/>
      <c r="F531" s="168" t="str">
        <f t="shared" si="26"/>
        <v/>
      </c>
      <c r="G531" s="168" t="str">
        <f t="shared" si="27"/>
        <v/>
      </c>
    </row>
    <row r="532" spans="1:7" s="30" customFormat="1" x14ac:dyDescent="0.3">
      <c r="A532" s="147" t="s">
        <v>1215</v>
      </c>
      <c r="B532" s="165" t="s">
        <v>946</v>
      </c>
      <c r="C532" s="166" t="s">
        <v>24</v>
      </c>
      <c r="D532" s="144" t="s">
        <v>24</v>
      </c>
      <c r="E532" s="167"/>
      <c r="F532" s="168" t="str">
        <f t="shared" si="26"/>
        <v/>
      </c>
      <c r="G532" s="168" t="str">
        <f t="shared" si="27"/>
        <v/>
      </c>
    </row>
    <row r="533" spans="1:7" s="30" customFormat="1" x14ac:dyDescent="0.3">
      <c r="A533" s="147" t="s">
        <v>1216</v>
      </c>
      <c r="B533" s="165" t="s">
        <v>946</v>
      </c>
      <c r="C533" s="166" t="s">
        <v>24</v>
      </c>
      <c r="D533" s="144" t="s">
        <v>24</v>
      </c>
      <c r="E533" s="167"/>
      <c r="F533" s="168" t="str">
        <f t="shared" si="26"/>
        <v/>
      </c>
      <c r="G533" s="168" t="str">
        <f t="shared" si="27"/>
        <v/>
      </c>
    </row>
    <row r="534" spans="1:7" s="30" customFormat="1" x14ac:dyDescent="0.3">
      <c r="A534" s="147" t="s">
        <v>1217</v>
      </c>
      <c r="B534" s="165" t="s">
        <v>946</v>
      </c>
      <c r="C534" s="166" t="s">
        <v>24</v>
      </c>
      <c r="D534" s="144" t="s">
        <v>24</v>
      </c>
      <c r="E534" s="167"/>
      <c r="F534" s="168" t="str">
        <f t="shared" si="26"/>
        <v/>
      </c>
      <c r="G534" s="168" t="str">
        <f t="shared" si="27"/>
        <v/>
      </c>
    </row>
    <row r="535" spans="1:7" s="30" customFormat="1" x14ac:dyDescent="0.3">
      <c r="A535" s="147" t="s">
        <v>1218</v>
      </c>
      <c r="B535" s="165" t="s">
        <v>946</v>
      </c>
      <c r="C535" s="166" t="s">
        <v>24</v>
      </c>
      <c r="D535" s="144" t="s">
        <v>24</v>
      </c>
      <c r="E535" s="167"/>
      <c r="F535" s="168" t="str">
        <f t="shared" si="26"/>
        <v/>
      </c>
      <c r="G535" s="168" t="str">
        <f t="shared" si="27"/>
        <v/>
      </c>
    </row>
    <row r="536" spans="1:7" s="30" customFormat="1" x14ac:dyDescent="0.3">
      <c r="A536" s="147" t="s">
        <v>1219</v>
      </c>
      <c r="B536" s="165" t="s">
        <v>946</v>
      </c>
      <c r="C536" s="166" t="s">
        <v>24</v>
      </c>
      <c r="D536" s="144" t="s">
        <v>24</v>
      </c>
      <c r="E536" s="167"/>
      <c r="F536" s="168" t="str">
        <f t="shared" si="26"/>
        <v/>
      </c>
      <c r="G536" s="168" t="str">
        <f t="shared" si="27"/>
        <v/>
      </c>
    </row>
    <row r="537" spans="1:7" s="30" customFormat="1" x14ac:dyDescent="0.3">
      <c r="A537" s="147" t="s">
        <v>1220</v>
      </c>
      <c r="B537" s="165" t="s">
        <v>946</v>
      </c>
      <c r="C537" s="166" t="s">
        <v>24</v>
      </c>
      <c r="D537" s="144" t="s">
        <v>24</v>
      </c>
      <c r="E537" s="167"/>
      <c r="F537" s="168" t="str">
        <f t="shared" si="26"/>
        <v/>
      </c>
      <c r="G537" s="168" t="str">
        <f t="shared" si="27"/>
        <v/>
      </c>
    </row>
    <row r="538" spans="1:7" s="30" customFormat="1" x14ac:dyDescent="0.3">
      <c r="A538" s="147" t="s">
        <v>1221</v>
      </c>
      <c r="B538" s="165" t="s">
        <v>946</v>
      </c>
      <c r="C538" s="166" t="s">
        <v>24</v>
      </c>
      <c r="D538" s="144" t="s">
        <v>24</v>
      </c>
      <c r="E538" s="167"/>
      <c r="F538" s="168" t="str">
        <f t="shared" si="26"/>
        <v/>
      </c>
      <c r="G538" s="168" t="str">
        <f t="shared" si="27"/>
        <v/>
      </c>
    </row>
    <row r="539" spans="1:7" s="30" customFormat="1" x14ac:dyDescent="0.3">
      <c r="A539" s="147" t="s">
        <v>1222</v>
      </c>
      <c r="B539" s="165" t="s">
        <v>946</v>
      </c>
      <c r="C539" s="166" t="s">
        <v>24</v>
      </c>
      <c r="D539" s="144" t="s">
        <v>24</v>
      </c>
      <c r="E539" s="167"/>
      <c r="F539" s="168" t="str">
        <f t="shared" si="26"/>
        <v/>
      </c>
      <c r="G539" s="168" t="str">
        <f t="shared" si="27"/>
        <v/>
      </c>
    </row>
    <row r="540" spans="1:7" s="30" customFormat="1" x14ac:dyDescent="0.3">
      <c r="A540" s="147" t="s">
        <v>1223</v>
      </c>
      <c r="B540" s="165" t="s">
        <v>946</v>
      </c>
      <c r="C540" s="166" t="s">
        <v>24</v>
      </c>
      <c r="D540" s="144" t="s">
        <v>24</v>
      </c>
      <c r="E540" s="167"/>
      <c r="F540" s="168" t="str">
        <f t="shared" si="26"/>
        <v/>
      </c>
      <c r="G540" s="168" t="str">
        <f t="shared" si="27"/>
        <v/>
      </c>
    </row>
    <row r="541" spans="1:7" s="30" customFormat="1" x14ac:dyDescent="0.3">
      <c r="A541" s="147" t="s">
        <v>1224</v>
      </c>
      <c r="B541" s="165" t="s">
        <v>946</v>
      </c>
      <c r="C541" s="166" t="s">
        <v>24</v>
      </c>
      <c r="D541" s="144" t="s">
        <v>24</v>
      </c>
      <c r="E541" s="167"/>
      <c r="F541" s="168" t="str">
        <f t="shared" si="26"/>
        <v/>
      </c>
      <c r="G541" s="168" t="str">
        <f t="shared" si="27"/>
        <v/>
      </c>
    </row>
    <row r="542" spans="1:7" s="30" customFormat="1" x14ac:dyDescent="0.3">
      <c r="A542" s="147" t="s">
        <v>1225</v>
      </c>
      <c r="B542" s="165" t="s">
        <v>946</v>
      </c>
      <c r="C542" s="166" t="s">
        <v>24</v>
      </c>
      <c r="D542" s="144" t="s">
        <v>24</v>
      </c>
      <c r="E542" s="167"/>
      <c r="F542" s="168" t="str">
        <f t="shared" si="26"/>
        <v/>
      </c>
      <c r="G542" s="168" t="str">
        <f t="shared" si="27"/>
        <v/>
      </c>
    </row>
    <row r="543" spans="1:7" s="30" customFormat="1" x14ac:dyDescent="0.3">
      <c r="A543" s="147" t="s">
        <v>1226</v>
      </c>
      <c r="B543" s="165" t="s">
        <v>964</v>
      </c>
      <c r="C543" s="166" t="s">
        <v>24</v>
      </c>
      <c r="D543" s="144" t="s">
        <v>24</v>
      </c>
      <c r="E543" s="167"/>
      <c r="F543" s="168" t="str">
        <f t="shared" si="26"/>
        <v/>
      </c>
      <c r="G543" s="168" t="str">
        <f t="shared" si="27"/>
        <v/>
      </c>
    </row>
    <row r="544" spans="1:7" s="30" customFormat="1" x14ac:dyDescent="0.3">
      <c r="A544" s="147" t="s">
        <v>1227</v>
      </c>
      <c r="B544" s="165" t="s">
        <v>82</v>
      </c>
      <c r="C544" s="166">
        <f>SUM(C526:C543)</f>
        <v>0</v>
      </c>
      <c r="D544" s="144">
        <f>SUM(D526:D543)</f>
        <v>0</v>
      </c>
      <c r="E544" s="167"/>
      <c r="F544" s="83">
        <f>SUM(F526:F543)</f>
        <v>0</v>
      </c>
      <c r="G544" s="83">
        <f>SUM(G526:G543)</f>
        <v>0</v>
      </c>
    </row>
    <row r="545" spans="1:7" s="30" customFormat="1" x14ac:dyDescent="0.3">
      <c r="A545" s="147" t="s">
        <v>1228</v>
      </c>
      <c r="B545" s="165"/>
      <c r="C545" s="147"/>
      <c r="D545" s="147"/>
      <c r="E545" s="167"/>
      <c r="F545" s="167"/>
      <c r="G545" s="167"/>
    </row>
    <row r="546" spans="1:7" s="30" customFormat="1" x14ac:dyDescent="0.3">
      <c r="A546" s="147" t="s">
        <v>1229</v>
      </c>
      <c r="B546" s="165"/>
      <c r="C546" s="147"/>
      <c r="D546" s="147"/>
      <c r="E546" s="167"/>
      <c r="F546" s="167"/>
      <c r="G546" s="167"/>
    </row>
    <row r="547" spans="1:7" s="30" customFormat="1" x14ac:dyDescent="0.3">
      <c r="A547" s="147" t="s">
        <v>1230</v>
      </c>
      <c r="B547" s="165"/>
      <c r="C547" s="147"/>
      <c r="D547" s="147"/>
      <c r="E547" s="167"/>
      <c r="F547" s="167"/>
      <c r="G547" s="167"/>
    </row>
    <row r="548" spans="1:7" s="30" customFormat="1" x14ac:dyDescent="0.3">
      <c r="A548" s="131"/>
      <c r="B548" s="132" t="s">
        <v>1231</v>
      </c>
      <c r="C548" s="131" t="s">
        <v>53</v>
      </c>
      <c r="D548" s="131" t="s">
        <v>1207</v>
      </c>
      <c r="E548" s="131"/>
      <c r="F548" s="131" t="s">
        <v>427</v>
      </c>
      <c r="G548" s="134" t="s">
        <v>1208</v>
      </c>
    </row>
    <row r="549" spans="1:7" s="30" customFormat="1" x14ac:dyDescent="0.3">
      <c r="A549" s="147" t="s">
        <v>1232</v>
      </c>
      <c r="B549" s="165" t="s">
        <v>946</v>
      </c>
      <c r="C549" s="166" t="s">
        <v>24</v>
      </c>
      <c r="D549" s="144" t="s">
        <v>24</v>
      </c>
      <c r="E549" s="167"/>
      <c r="F549" s="168" t="str">
        <f>IF($C$567=0,"",IF(C549="[for completion]","",IF(C549="","",C549/$C$567)))</f>
        <v/>
      </c>
      <c r="G549" s="168" t="str">
        <f>IF($D$567=0,"",IF(D549="[for completion]","",IF(D549="","",D549/$D$567)))</f>
        <v/>
      </c>
    </row>
    <row r="550" spans="1:7" s="30" customFormat="1" x14ac:dyDescent="0.3">
      <c r="A550" s="147" t="s">
        <v>1233</v>
      </c>
      <c r="B550" s="165" t="s">
        <v>946</v>
      </c>
      <c r="C550" s="166" t="s">
        <v>24</v>
      </c>
      <c r="D550" s="144" t="s">
        <v>24</v>
      </c>
      <c r="E550" s="167"/>
      <c r="F550" s="168" t="str">
        <f t="shared" ref="F550:F566" si="28">IF($C$567=0,"",IF(C550="[for completion]","",IF(C550="","",C550/$C$567)))</f>
        <v/>
      </c>
      <c r="G550" s="168" t="str">
        <f t="shared" ref="G550:G566" si="29">IF($D$567=0,"",IF(D550="[for completion]","",IF(D550="","",D550/$D$567)))</f>
        <v/>
      </c>
    </row>
    <row r="551" spans="1:7" s="30" customFormat="1" x14ac:dyDescent="0.3">
      <c r="A551" s="147" t="s">
        <v>1234</v>
      </c>
      <c r="B551" s="165" t="s">
        <v>946</v>
      </c>
      <c r="C551" s="166" t="s">
        <v>24</v>
      </c>
      <c r="D551" s="144" t="s">
        <v>24</v>
      </c>
      <c r="E551" s="167"/>
      <c r="F551" s="168" t="str">
        <f t="shared" si="28"/>
        <v/>
      </c>
      <c r="G551" s="168" t="str">
        <f t="shared" si="29"/>
        <v/>
      </c>
    </row>
    <row r="552" spans="1:7" s="30" customFormat="1" x14ac:dyDescent="0.3">
      <c r="A552" s="147" t="s">
        <v>1235</v>
      </c>
      <c r="B552" s="165" t="s">
        <v>946</v>
      </c>
      <c r="C552" s="166" t="s">
        <v>24</v>
      </c>
      <c r="D552" s="144" t="s">
        <v>24</v>
      </c>
      <c r="E552" s="167"/>
      <c r="F552" s="168" t="str">
        <f t="shared" si="28"/>
        <v/>
      </c>
      <c r="G552" s="168" t="str">
        <f t="shared" si="29"/>
        <v/>
      </c>
    </row>
    <row r="553" spans="1:7" s="30" customFormat="1" x14ac:dyDescent="0.3">
      <c r="A553" s="147" t="s">
        <v>1236</v>
      </c>
      <c r="B553" s="165" t="s">
        <v>946</v>
      </c>
      <c r="C553" s="166" t="s">
        <v>24</v>
      </c>
      <c r="D553" s="144" t="s">
        <v>24</v>
      </c>
      <c r="E553" s="167"/>
      <c r="F553" s="168" t="str">
        <f t="shared" si="28"/>
        <v/>
      </c>
      <c r="G553" s="168" t="str">
        <f t="shared" si="29"/>
        <v/>
      </c>
    </row>
    <row r="554" spans="1:7" s="30" customFormat="1" x14ac:dyDescent="0.3">
      <c r="A554" s="147" t="s">
        <v>1237</v>
      </c>
      <c r="B554" s="165" t="s">
        <v>946</v>
      </c>
      <c r="C554" s="166" t="s">
        <v>24</v>
      </c>
      <c r="D554" s="144" t="s">
        <v>24</v>
      </c>
      <c r="E554" s="167"/>
      <c r="F554" s="168" t="str">
        <f t="shared" si="28"/>
        <v/>
      </c>
      <c r="G554" s="168" t="str">
        <f t="shared" si="29"/>
        <v/>
      </c>
    </row>
    <row r="555" spans="1:7" s="30" customFormat="1" x14ac:dyDescent="0.3">
      <c r="A555" s="147" t="s">
        <v>1238</v>
      </c>
      <c r="B555" s="165" t="s">
        <v>946</v>
      </c>
      <c r="C555" s="166" t="s">
        <v>24</v>
      </c>
      <c r="D555" s="144" t="s">
        <v>24</v>
      </c>
      <c r="E555" s="167"/>
      <c r="F555" s="168" t="str">
        <f t="shared" si="28"/>
        <v/>
      </c>
      <c r="G555" s="168" t="str">
        <f t="shared" si="29"/>
        <v/>
      </c>
    </row>
    <row r="556" spans="1:7" s="30" customFormat="1" x14ac:dyDescent="0.3">
      <c r="A556" s="147" t="s">
        <v>1239</v>
      </c>
      <c r="B556" s="165" t="s">
        <v>946</v>
      </c>
      <c r="C556" s="166" t="s">
        <v>24</v>
      </c>
      <c r="D556" s="144" t="s">
        <v>24</v>
      </c>
      <c r="E556" s="167"/>
      <c r="F556" s="168" t="str">
        <f t="shared" si="28"/>
        <v/>
      </c>
      <c r="G556" s="168" t="str">
        <f t="shared" si="29"/>
        <v/>
      </c>
    </row>
    <row r="557" spans="1:7" s="30" customFormat="1" x14ac:dyDescent="0.3">
      <c r="A557" s="147" t="s">
        <v>1240</v>
      </c>
      <c r="B557" s="165" t="s">
        <v>946</v>
      </c>
      <c r="C557" s="166" t="s">
        <v>24</v>
      </c>
      <c r="D557" s="144" t="s">
        <v>24</v>
      </c>
      <c r="E557" s="167"/>
      <c r="F557" s="168" t="str">
        <f t="shared" si="28"/>
        <v/>
      </c>
      <c r="G557" s="168" t="str">
        <f t="shared" si="29"/>
        <v/>
      </c>
    </row>
    <row r="558" spans="1:7" s="30" customFormat="1" x14ac:dyDescent="0.3">
      <c r="A558" s="147" t="s">
        <v>1241</v>
      </c>
      <c r="B558" s="165" t="s">
        <v>946</v>
      </c>
      <c r="C558" s="166" t="s">
        <v>24</v>
      </c>
      <c r="D558" s="144" t="s">
        <v>24</v>
      </c>
      <c r="E558" s="167"/>
      <c r="F558" s="168" t="str">
        <f t="shared" si="28"/>
        <v/>
      </c>
      <c r="G558" s="168" t="str">
        <f t="shared" si="29"/>
        <v/>
      </c>
    </row>
    <row r="559" spans="1:7" s="30" customFormat="1" x14ac:dyDescent="0.3">
      <c r="A559" s="147" t="s">
        <v>1242</v>
      </c>
      <c r="B559" s="165" t="s">
        <v>946</v>
      </c>
      <c r="C559" s="166" t="s">
        <v>24</v>
      </c>
      <c r="D559" s="144" t="s">
        <v>24</v>
      </c>
      <c r="E559" s="167"/>
      <c r="F559" s="168" t="str">
        <f t="shared" si="28"/>
        <v/>
      </c>
      <c r="G559" s="168" t="str">
        <f t="shared" si="29"/>
        <v/>
      </c>
    </row>
    <row r="560" spans="1:7" s="30" customFormat="1" x14ac:dyDescent="0.3">
      <c r="A560" s="147" t="s">
        <v>1243</v>
      </c>
      <c r="B560" s="165" t="s">
        <v>946</v>
      </c>
      <c r="C560" s="166" t="s">
        <v>24</v>
      </c>
      <c r="D560" s="144" t="s">
        <v>24</v>
      </c>
      <c r="E560" s="167"/>
      <c r="F560" s="168" t="str">
        <f t="shared" si="28"/>
        <v/>
      </c>
      <c r="G560" s="168" t="str">
        <f t="shared" si="29"/>
        <v/>
      </c>
    </row>
    <row r="561" spans="1:7" s="30" customFormat="1" x14ac:dyDescent="0.3">
      <c r="A561" s="147" t="s">
        <v>1244</v>
      </c>
      <c r="B561" s="165" t="s">
        <v>946</v>
      </c>
      <c r="C561" s="166" t="s">
        <v>24</v>
      </c>
      <c r="D561" s="144" t="s">
        <v>24</v>
      </c>
      <c r="E561" s="167"/>
      <c r="F561" s="168" t="str">
        <f t="shared" si="28"/>
        <v/>
      </c>
      <c r="G561" s="168" t="str">
        <f t="shared" si="29"/>
        <v/>
      </c>
    </row>
    <row r="562" spans="1:7" s="30" customFormat="1" x14ac:dyDescent="0.3">
      <c r="A562" s="147" t="s">
        <v>1245</v>
      </c>
      <c r="B562" s="165" t="s">
        <v>946</v>
      </c>
      <c r="C562" s="166" t="s">
        <v>24</v>
      </c>
      <c r="D562" s="144" t="s">
        <v>24</v>
      </c>
      <c r="E562" s="167"/>
      <c r="F562" s="168" t="str">
        <f t="shared" si="28"/>
        <v/>
      </c>
      <c r="G562" s="168" t="str">
        <f t="shared" si="29"/>
        <v/>
      </c>
    </row>
    <row r="563" spans="1:7" s="30" customFormat="1" x14ac:dyDescent="0.3">
      <c r="A563" s="147" t="s">
        <v>1246</v>
      </c>
      <c r="B563" s="165" t="s">
        <v>946</v>
      </c>
      <c r="C563" s="166" t="s">
        <v>24</v>
      </c>
      <c r="D563" s="144" t="s">
        <v>24</v>
      </c>
      <c r="E563" s="167"/>
      <c r="F563" s="168" t="str">
        <f t="shared" si="28"/>
        <v/>
      </c>
      <c r="G563" s="168" t="str">
        <f t="shared" si="29"/>
        <v/>
      </c>
    </row>
    <row r="564" spans="1:7" s="30" customFormat="1" x14ac:dyDescent="0.3">
      <c r="A564" s="147" t="s">
        <v>1247</v>
      </c>
      <c r="B564" s="165" t="s">
        <v>946</v>
      </c>
      <c r="C564" s="166" t="s">
        <v>24</v>
      </c>
      <c r="D564" s="144" t="s">
        <v>24</v>
      </c>
      <c r="E564" s="167"/>
      <c r="F564" s="168" t="str">
        <f t="shared" si="28"/>
        <v/>
      </c>
      <c r="G564" s="168" t="str">
        <f t="shared" si="29"/>
        <v/>
      </c>
    </row>
    <row r="565" spans="1:7" s="30" customFormat="1" x14ac:dyDescent="0.3">
      <c r="A565" s="147" t="s">
        <v>1248</v>
      </c>
      <c r="B565" s="165" t="s">
        <v>946</v>
      </c>
      <c r="C565" s="166" t="s">
        <v>24</v>
      </c>
      <c r="D565" s="144" t="s">
        <v>24</v>
      </c>
      <c r="E565" s="167"/>
      <c r="F565" s="168" t="str">
        <f t="shared" si="28"/>
        <v/>
      </c>
      <c r="G565" s="168" t="str">
        <f t="shared" si="29"/>
        <v/>
      </c>
    </row>
    <row r="566" spans="1:7" s="30" customFormat="1" x14ac:dyDescent="0.3">
      <c r="A566" s="147" t="s">
        <v>1249</v>
      </c>
      <c r="B566" s="165" t="s">
        <v>964</v>
      </c>
      <c r="C566" s="166" t="s">
        <v>24</v>
      </c>
      <c r="D566" s="144" t="s">
        <v>24</v>
      </c>
      <c r="E566" s="167"/>
      <c r="F566" s="168" t="str">
        <f t="shared" si="28"/>
        <v/>
      </c>
      <c r="G566" s="168" t="str">
        <f t="shared" si="29"/>
        <v/>
      </c>
    </row>
    <row r="567" spans="1:7" s="30" customFormat="1" x14ac:dyDescent="0.3">
      <c r="A567" s="147" t="s">
        <v>1250</v>
      </c>
      <c r="B567" s="165" t="s">
        <v>82</v>
      </c>
      <c r="C567" s="166">
        <f>SUM(C549:C566)</f>
        <v>0</v>
      </c>
      <c r="D567" s="144">
        <f>SUM(D549:D566)</f>
        <v>0</v>
      </c>
      <c r="E567" s="167"/>
      <c r="F567" s="83">
        <f>SUM(F549:F566)</f>
        <v>0</v>
      </c>
      <c r="G567" s="83">
        <f>SUM(G549:G566)</f>
        <v>0</v>
      </c>
    </row>
    <row r="568" spans="1:7" s="30" customFormat="1" x14ac:dyDescent="0.3">
      <c r="A568" s="147" t="s">
        <v>1251</v>
      </c>
      <c r="B568" s="165"/>
      <c r="C568" s="147"/>
      <c r="D568" s="147"/>
      <c r="E568" s="167"/>
      <c r="F568" s="167"/>
      <c r="G568" s="167"/>
    </row>
    <row r="569" spans="1:7" s="30" customFormat="1" x14ac:dyDescent="0.3">
      <c r="A569" s="147" t="s">
        <v>1252</v>
      </c>
      <c r="B569" s="165"/>
      <c r="C569" s="147"/>
      <c r="D569" s="147"/>
      <c r="E569" s="167"/>
      <c r="F569" s="167"/>
      <c r="G569" s="167"/>
    </row>
    <row r="570" spans="1:7" s="30" customFormat="1" x14ac:dyDescent="0.3">
      <c r="A570" s="147" t="s">
        <v>1253</v>
      </c>
      <c r="B570" s="165"/>
      <c r="C570" s="147"/>
      <c r="D570" s="147"/>
      <c r="E570" s="167"/>
      <c r="F570" s="167"/>
      <c r="G570" s="167"/>
    </row>
    <row r="571" spans="1:7" s="30" customFormat="1" x14ac:dyDescent="0.3">
      <c r="A571" s="131"/>
      <c r="B571" s="132" t="s">
        <v>1254</v>
      </c>
      <c r="C571" s="131" t="s">
        <v>53</v>
      </c>
      <c r="D571" s="131" t="s">
        <v>1207</v>
      </c>
      <c r="E571" s="131"/>
      <c r="F571" s="131" t="s">
        <v>427</v>
      </c>
      <c r="G571" s="134" t="s">
        <v>1208</v>
      </c>
    </row>
    <row r="572" spans="1:7" s="30" customFormat="1" x14ac:dyDescent="0.3">
      <c r="A572" s="147" t="s">
        <v>1255</v>
      </c>
      <c r="B572" s="165" t="s">
        <v>994</v>
      </c>
      <c r="C572" s="166" t="s">
        <v>760</v>
      </c>
      <c r="D572" s="166" t="s">
        <v>760</v>
      </c>
      <c r="E572" s="167"/>
      <c r="F572" s="168" t="str">
        <f>IF($C$585=0,"",IF(C572="[for completion]","",IF(C572="","",C572/$C$585)))</f>
        <v/>
      </c>
      <c r="G572" s="168" t="str">
        <f>IF($D$585=0,"",IF(D572="[for completion]","",IF(D572="","",D572/$D$585)))</f>
        <v/>
      </c>
    </row>
    <row r="573" spans="1:7" s="30" customFormat="1" x14ac:dyDescent="0.3">
      <c r="A573" s="147" t="s">
        <v>1256</v>
      </c>
      <c r="B573" s="165" t="s">
        <v>996</v>
      </c>
      <c r="C573" s="166" t="s">
        <v>760</v>
      </c>
      <c r="D573" s="166" t="s">
        <v>760</v>
      </c>
      <c r="E573" s="167"/>
      <c r="F573" s="168" t="str">
        <f>IF($C$585=0,"",IF(C573="[for completion]","",IF(C573="","",C573/$C$585)))</f>
        <v/>
      </c>
      <c r="G573" s="168" t="str">
        <f>IF($D$585=0,"",IF(D573="[for completion]","",IF(D573="","",D573/$D$585)))</f>
        <v/>
      </c>
    </row>
    <row r="574" spans="1:7" s="30" customFormat="1" x14ac:dyDescent="0.3">
      <c r="A574" s="147" t="s">
        <v>1257</v>
      </c>
      <c r="B574" s="165" t="s">
        <v>998</v>
      </c>
      <c r="C574" s="166" t="s">
        <v>760</v>
      </c>
      <c r="D574" s="166" t="s">
        <v>760</v>
      </c>
      <c r="E574" s="167"/>
      <c r="F574" s="168" t="str">
        <f>IF($C$585=0,"",IF(C574="[for completion]","",IF(C574="","",C574/$C$585)))</f>
        <v/>
      </c>
      <c r="G574" s="168" t="str">
        <f>IF($D$585=0,"",IF(D574="[for completion]","",IF(D574="","",D574/$D$585)))</f>
        <v/>
      </c>
    </row>
    <row r="575" spans="1:7" s="30" customFormat="1" x14ac:dyDescent="0.3">
      <c r="A575" s="147" t="s">
        <v>1258</v>
      </c>
      <c r="B575" s="165" t="s">
        <v>1000</v>
      </c>
      <c r="C575" s="166" t="s">
        <v>760</v>
      </c>
      <c r="D575" s="166" t="s">
        <v>760</v>
      </c>
      <c r="E575" s="167"/>
      <c r="F575" s="168" t="str">
        <f>IF($C$585=0,"",IF(C575="[for completion]","",IF(C575="","",C575/$C$585)))</f>
        <v/>
      </c>
      <c r="G575" s="168" t="str">
        <f>IF($D$585=0,"",IF(D575="[for completion]","",IF(D575="","",D575/$D$585)))</f>
        <v/>
      </c>
    </row>
    <row r="576" spans="1:7" s="30" customFormat="1" x14ac:dyDescent="0.3">
      <c r="A576" s="147" t="s">
        <v>1259</v>
      </c>
      <c r="B576" s="165" t="s">
        <v>1002</v>
      </c>
      <c r="C576" s="166" t="s">
        <v>760</v>
      </c>
      <c r="D576" s="166" t="s">
        <v>760</v>
      </c>
      <c r="E576" s="167"/>
      <c r="F576" s="168" t="str">
        <f>IF($C$585=0,"",IF(C576="[for completion]","",IF(C576="","",C576/$C$585)))</f>
        <v/>
      </c>
      <c r="G576" s="168" t="str">
        <f>IF($D$585=0,"",IF(D576="[for completion]","",IF(D576="","",D576/$D$585)))</f>
        <v/>
      </c>
    </row>
    <row r="577" spans="1:7" s="30" customFormat="1" x14ac:dyDescent="0.3">
      <c r="A577" s="147" t="s">
        <v>1260</v>
      </c>
      <c r="B577" s="165" t="s">
        <v>1004</v>
      </c>
      <c r="C577" s="166" t="s">
        <v>760</v>
      </c>
      <c r="D577" s="166" t="s">
        <v>760</v>
      </c>
      <c r="E577" s="167"/>
      <c r="F577" s="168" t="str">
        <f t="shared" ref="F577:F584" si="30">IF($C$585=0,"",IF(C577="[for completion]","",IF(C577="","",C577/$C$585)))</f>
        <v/>
      </c>
      <c r="G577" s="168" t="str">
        <f t="shared" ref="G577:G584" si="31">IF($D$585=0,"",IF(D577="[for completion]","",IF(D577="","",D577/$D$585)))</f>
        <v/>
      </c>
    </row>
    <row r="578" spans="1:7" s="30" customFormat="1" x14ac:dyDescent="0.3">
      <c r="A578" s="147" t="s">
        <v>1261</v>
      </c>
      <c r="B578" s="165" t="s">
        <v>1006</v>
      </c>
      <c r="C578" s="166" t="s">
        <v>760</v>
      </c>
      <c r="D578" s="166" t="s">
        <v>760</v>
      </c>
      <c r="E578" s="167"/>
      <c r="F578" s="168" t="str">
        <f t="shared" si="30"/>
        <v/>
      </c>
      <c r="G578" s="168" t="str">
        <f t="shared" si="31"/>
        <v/>
      </c>
    </row>
    <row r="579" spans="1:7" s="30" customFormat="1" x14ac:dyDescent="0.3">
      <c r="A579" s="147" t="s">
        <v>1262</v>
      </c>
      <c r="B579" s="165" t="s">
        <v>1008</v>
      </c>
      <c r="C579" s="166" t="s">
        <v>760</v>
      </c>
      <c r="D579" s="166" t="s">
        <v>760</v>
      </c>
      <c r="E579" s="167"/>
      <c r="F579" s="168" t="str">
        <f t="shared" si="30"/>
        <v/>
      </c>
      <c r="G579" s="168" t="str">
        <f t="shared" si="31"/>
        <v/>
      </c>
    </row>
    <row r="580" spans="1:7" s="30" customFormat="1" x14ac:dyDescent="0.3">
      <c r="A580" s="147" t="s">
        <v>1263</v>
      </c>
      <c r="B580" s="165" t="s">
        <v>1010</v>
      </c>
      <c r="C580" s="166" t="s">
        <v>760</v>
      </c>
      <c r="D580" s="166" t="s">
        <v>760</v>
      </c>
      <c r="E580" s="167"/>
      <c r="F580" s="168" t="str">
        <f t="shared" si="30"/>
        <v/>
      </c>
      <c r="G580" s="168" t="str">
        <f t="shared" si="31"/>
        <v/>
      </c>
    </row>
    <row r="581" spans="1:7" s="30" customFormat="1" x14ac:dyDescent="0.3">
      <c r="A581" s="147" t="s">
        <v>1264</v>
      </c>
      <c r="B581" s="147" t="s">
        <v>1012</v>
      </c>
      <c r="C581" s="166" t="s">
        <v>760</v>
      </c>
      <c r="D581" s="166" t="s">
        <v>760</v>
      </c>
      <c r="F581" s="168" t="str">
        <f t="shared" si="30"/>
        <v/>
      </c>
      <c r="G581" s="168" t="str">
        <f t="shared" si="31"/>
        <v/>
      </c>
    </row>
    <row r="582" spans="1:7" s="30" customFormat="1" x14ac:dyDescent="0.3">
      <c r="A582" s="147" t="s">
        <v>1265</v>
      </c>
      <c r="B582" s="147" t="s">
        <v>1014</v>
      </c>
      <c r="C582" s="166" t="s">
        <v>760</v>
      </c>
      <c r="D582" s="166" t="s">
        <v>760</v>
      </c>
      <c r="F582" s="168" t="str">
        <f t="shared" si="30"/>
        <v/>
      </c>
      <c r="G582" s="168" t="str">
        <f t="shared" si="31"/>
        <v/>
      </c>
    </row>
    <row r="583" spans="1:7" s="30" customFormat="1" x14ac:dyDescent="0.3">
      <c r="A583" s="147" t="s">
        <v>1266</v>
      </c>
      <c r="B583" s="165" t="s">
        <v>1016</v>
      </c>
      <c r="C583" s="166" t="s">
        <v>760</v>
      </c>
      <c r="D583" s="166" t="s">
        <v>760</v>
      </c>
      <c r="E583" s="167"/>
      <c r="F583" s="168" t="str">
        <f t="shared" si="30"/>
        <v/>
      </c>
      <c r="G583" s="168" t="str">
        <f t="shared" si="31"/>
        <v/>
      </c>
    </row>
    <row r="584" spans="1:7" s="30" customFormat="1" x14ac:dyDescent="0.3">
      <c r="A584" s="147" t="s">
        <v>1267</v>
      </c>
      <c r="B584" s="147" t="s">
        <v>964</v>
      </c>
      <c r="C584" s="166" t="s">
        <v>760</v>
      </c>
      <c r="D584" s="166" t="s">
        <v>760</v>
      </c>
      <c r="E584" s="167"/>
      <c r="F584" s="168" t="str">
        <f t="shared" si="30"/>
        <v/>
      </c>
      <c r="G584" s="168" t="str">
        <f t="shared" si="31"/>
        <v/>
      </c>
    </row>
    <row r="585" spans="1:7" s="30" customFormat="1" x14ac:dyDescent="0.3">
      <c r="A585" s="147" t="s">
        <v>1268</v>
      </c>
      <c r="B585" s="165" t="s">
        <v>82</v>
      </c>
      <c r="C585" s="166">
        <f>SUM(C572:C584)</f>
        <v>0</v>
      </c>
      <c r="D585" s="144">
        <f>SUM(D572:D584)</f>
        <v>0</v>
      </c>
      <c r="E585" s="167"/>
      <c r="F585" s="83">
        <f>SUM(F572:F584)</f>
        <v>0</v>
      </c>
      <c r="G585" s="83">
        <f>SUM(G572:G584)</f>
        <v>0</v>
      </c>
    </row>
    <row r="586" spans="1:7" s="30" customFormat="1" x14ac:dyDescent="0.3">
      <c r="A586" s="147" t="s">
        <v>1269</v>
      </c>
      <c r="B586" s="165"/>
      <c r="C586" s="166"/>
      <c r="D586" s="144"/>
      <c r="E586" s="167"/>
      <c r="F586" s="168"/>
      <c r="G586" s="168"/>
    </row>
    <row r="587" spans="1:7" s="30" customFormat="1" x14ac:dyDescent="0.3">
      <c r="A587" s="147" t="s">
        <v>1270</v>
      </c>
      <c r="B587" s="165"/>
      <c r="C587" s="166"/>
      <c r="D587" s="144"/>
      <c r="E587" s="167"/>
      <c r="F587" s="168"/>
      <c r="G587" s="168"/>
    </row>
    <row r="588" spans="1:7" s="30" customFormat="1" x14ac:dyDescent="0.3">
      <c r="A588" s="147" t="s">
        <v>1271</v>
      </c>
      <c r="B588" s="165"/>
      <c r="C588" s="166"/>
      <c r="D588" s="144"/>
      <c r="E588" s="167"/>
      <c r="F588" s="168"/>
      <c r="G588" s="168"/>
    </row>
    <row r="589" spans="1:7" s="30" customFormat="1" x14ac:dyDescent="0.3">
      <c r="A589" s="147" t="s">
        <v>1272</v>
      </c>
      <c r="B589" s="165"/>
      <c r="C589" s="166"/>
      <c r="D589" s="144"/>
      <c r="E589" s="167"/>
      <c r="F589" s="168"/>
      <c r="G589" s="168"/>
    </row>
    <row r="590" spans="1:7" s="30" customFormat="1" x14ac:dyDescent="0.3">
      <c r="A590" s="147" t="s">
        <v>1273</v>
      </c>
      <c r="B590" s="165"/>
      <c r="C590" s="166"/>
      <c r="D590" s="144"/>
      <c r="E590" s="167"/>
      <c r="F590" s="168"/>
      <c r="G590" s="168"/>
    </row>
    <row r="591" spans="1:7" s="30" customFormat="1" x14ac:dyDescent="0.3">
      <c r="A591" s="147" t="s">
        <v>1274</v>
      </c>
      <c r="B591" s="165"/>
      <c r="C591" s="166"/>
      <c r="D591" s="144"/>
      <c r="E591" s="167"/>
      <c r="F591" s="168" t="str">
        <f>IF($C$585=0,"",IF(C591="[for completion]","",IF(C591="","",C591/$C$585)))</f>
        <v/>
      </c>
      <c r="G591" s="168" t="str">
        <f>IF($D$585=0,"",IF(D591="[for completion]","",IF(D591="","",D591/$D$585)))</f>
        <v/>
      </c>
    </row>
    <row r="592" spans="1:7" s="30" customFormat="1" x14ac:dyDescent="0.3">
      <c r="A592" s="147" t="s">
        <v>1275</v>
      </c>
    </row>
    <row r="593" spans="1:7" s="30" customFormat="1" x14ac:dyDescent="0.3">
      <c r="A593" s="147" t="s">
        <v>1276</v>
      </c>
    </row>
    <row r="594" spans="1:7" s="176" customFormat="1" x14ac:dyDescent="0.3">
      <c r="A594" s="147" t="s">
        <v>1277</v>
      </c>
      <c r="B594" s="147"/>
      <c r="C594" s="147"/>
      <c r="D594" s="147"/>
      <c r="E594" s="147"/>
      <c r="F594" s="147"/>
      <c r="G594" s="157"/>
    </row>
    <row r="595" spans="1:7" s="176" customFormat="1" x14ac:dyDescent="0.3">
      <c r="A595" s="147" t="s">
        <v>1278</v>
      </c>
      <c r="B595" s="147"/>
      <c r="C595" s="147"/>
      <c r="D595" s="147"/>
      <c r="E595" s="147"/>
      <c r="F595" s="147"/>
      <c r="G595" s="157"/>
    </row>
    <row r="596" spans="1:7" s="176" customFormat="1" x14ac:dyDescent="0.3">
      <c r="A596" s="131"/>
      <c r="B596" s="132" t="s">
        <v>1279</v>
      </c>
      <c r="C596" s="131" t="s">
        <v>53</v>
      </c>
      <c r="D596" s="131" t="s">
        <v>943</v>
      </c>
      <c r="E596" s="131"/>
      <c r="F596" s="131" t="s">
        <v>426</v>
      </c>
      <c r="G596" s="134" t="s">
        <v>1208</v>
      </c>
    </row>
    <row r="597" spans="1:7" s="176" customFormat="1" x14ac:dyDescent="0.3">
      <c r="A597" s="147" t="s">
        <v>1280</v>
      </c>
      <c r="B597" s="165" t="s">
        <v>1047</v>
      </c>
      <c r="C597" s="166" t="s">
        <v>760</v>
      </c>
      <c r="D597" s="166" t="s">
        <v>760</v>
      </c>
      <c r="E597" s="167"/>
      <c r="F597" s="168" t="str">
        <f>IF($C$601=0,"",IF(C597="[for completion]","",IF(C597="","",C597/$C$601)))</f>
        <v/>
      </c>
      <c r="G597" s="168" t="str">
        <f>IF($D$601=0,"",IF(D597="[for completion]","",IF(D597="","",D597/$D$601)))</f>
        <v/>
      </c>
    </row>
    <row r="598" spans="1:7" s="176" customFormat="1" x14ac:dyDescent="0.3">
      <c r="A598" s="147" t="s">
        <v>1281</v>
      </c>
      <c r="B598" s="169" t="s">
        <v>1282</v>
      </c>
      <c r="C598" s="166" t="s">
        <v>760</v>
      </c>
      <c r="D598" s="166" t="s">
        <v>760</v>
      </c>
      <c r="E598" s="167"/>
      <c r="F598" s="168" t="str">
        <f>IF($C$601=0,"",IF(C598="[for completion]","",IF(C598="","",C598/$C$601)))</f>
        <v/>
      </c>
      <c r="G598" s="168" t="str">
        <f>IF($D$601=0,"",IF(D598="[for completion]","",IF(D598="","",D598/$D$601)))</f>
        <v/>
      </c>
    </row>
    <row r="599" spans="1:7" s="176" customFormat="1" x14ac:dyDescent="0.3">
      <c r="A599" s="147" t="s">
        <v>1283</v>
      </c>
      <c r="B599" s="165" t="s">
        <v>870</v>
      </c>
      <c r="C599" s="166" t="s">
        <v>760</v>
      </c>
      <c r="D599" s="166" t="s">
        <v>760</v>
      </c>
      <c r="E599" s="167"/>
      <c r="F599" s="168" t="str">
        <f>IF($C$601=0,"",IF(C599="[for completion]","",IF(C599="","",C599/$C$601)))</f>
        <v/>
      </c>
      <c r="G599" s="168" t="str">
        <f>IF($D$601=0,"",IF(D599="[for completion]","",IF(D599="","",D599/$D$601)))</f>
        <v/>
      </c>
    </row>
    <row r="600" spans="1:7" s="176" customFormat="1" x14ac:dyDescent="0.3">
      <c r="A600" s="147" t="s">
        <v>1284</v>
      </c>
      <c r="B600" s="147" t="s">
        <v>964</v>
      </c>
      <c r="C600" s="166" t="s">
        <v>760</v>
      </c>
      <c r="D600" s="166" t="s">
        <v>760</v>
      </c>
      <c r="E600" s="167"/>
      <c r="F600" s="168" t="str">
        <f>IF($C$601=0,"",IF(C600="[for completion]","",IF(C600="","",C600/$C$601)))</f>
        <v/>
      </c>
      <c r="G600" s="168" t="str">
        <f>IF($D$601=0,"",IF(D600="[for completion]","",IF(D600="","",D600/$D$601)))</f>
        <v/>
      </c>
    </row>
    <row r="601" spans="1:7" s="176" customFormat="1" x14ac:dyDescent="0.3">
      <c r="A601" s="147" t="s">
        <v>1285</v>
      </c>
      <c r="B601" s="165" t="s">
        <v>82</v>
      </c>
      <c r="C601" s="166">
        <f>SUM(C597:C600)</f>
        <v>0</v>
      </c>
      <c r="D601" s="144">
        <f>SUM(D597:D600)</f>
        <v>0</v>
      </c>
      <c r="E601" s="167"/>
      <c r="F601" s="83">
        <f>SUM(F597:F600)</f>
        <v>0</v>
      </c>
      <c r="G601" s="83">
        <f>SUM(G597:G600)</f>
        <v>0</v>
      </c>
    </row>
    <row r="602" spans="1:7" s="176" customFormat="1" x14ac:dyDescent="0.3">
      <c r="A602" s="147"/>
      <c r="B602" s="147"/>
      <c r="C602" s="147"/>
      <c r="D602" s="147"/>
      <c r="E602" s="147"/>
      <c r="F602" s="147"/>
      <c r="G602" s="157"/>
    </row>
    <row r="603" spans="1:7" s="176" customFormat="1" x14ac:dyDescent="0.3">
      <c r="A603" s="131"/>
      <c r="B603" s="132" t="s">
        <v>1286</v>
      </c>
      <c r="C603" s="131" t="s">
        <v>1055</v>
      </c>
      <c r="D603" s="131" t="s">
        <v>1287</v>
      </c>
      <c r="E603" s="131"/>
      <c r="F603" s="131" t="s">
        <v>1057</v>
      </c>
      <c r="G603" s="134"/>
    </row>
    <row r="604" spans="1:7" s="176" customFormat="1" x14ac:dyDescent="0.3">
      <c r="A604" s="147" t="s">
        <v>1288</v>
      </c>
      <c r="B604" s="165" t="s">
        <v>716</v>
      </c>
      <c r="C604" s="166" t="s">
        <v>760</v>
      </c>
      <c r="D604" s="166" t="s">
        <v>760</v>
      </c>
      <c r="E604" s="177"/>
      <c r="F604" s="166" t="s">
        <v>760</v>
      </c>
      <c r="G604" s="168" t="str">
        <f>IF($D$622=0,"",IF(D604="[for completion]","",IF(D604="","",D604/$D$622)))</f>
        <v/>
      </c>
    </row>
    <row r="605" spans="1:7" s="176" customFormat="1" x14ac:dyDescent="0.3">
      <c r="A605" s="147" t="s">
        <v>1289</v>
      </c>
      <c r="B605" s="165" t="s">
        <v>717</v>
      </c>
      <c r="C605" s="166" t="s">
        <v>760</v>
      </c>
      <c r="D605" s="166" t="s">
        <v>760</v>
      </c>
      <c r="E605" s="177"/>
      <c r="F605" s="166" t="s">
        <v>760</v>
      </c>
      <c r="G605" s="168" t="str">
        <f t="shared" ref="G605:G622" si="32">IF($D$622=0,"",IF(D605="[for completion]","",IF(D605="","",D605/$D$622)))</f>
        <v/>
      </c>
    </row>
    <row r="606" spans="1:7" s="176" customFormat="1" x14ac:dyDescent="0.3">
      <c r="A606" s="147" t="s">
        <v>1290</v>
      </c>
      <c r="B606" s="165" t="s">
        <v>718</v>
      </c>
      <c r="C606" s="166" t="s">
        <v>760</v>
      </c>
      <c r="D606" s="166" t="s">
        <v>760</v>
      </c>
      <c r="E606" s="177"/>
      <c r="F606" s="166" t="s">
        <v>760</v>
      </c>
      <c r="G606" s="168" t="str">
        <f t="shared" si="32"/>
        <v/>
      </c>
    </row>
    <row r="607" spans="1:7" s="176" customFormat="1" x14ac:dyDescent="0.3">
      <c r="A607" s="147" t="s">
        <v>1291</v>
      </c>
      <c r="B607" s="165" t="s">
        <v>719</v>
      </c>
      <c r="C607" s="166" t="s">
        <v>760</v>
      </c>
      <c r="D607" s="166" t="s">
        <v>760</v>
      </c>
      <c r="E607" s="177"/>
      <c r="F607" s="166" t="s">
        <v>760</v>
      </c>
      <c r="G607" s="168" t="str">
        <f t="shared" si="32"/>
        <v/>
      </c>
    </row>
    <row r="608" spans="1:7" s="176" customFormat="1" x14ac:dyDescent="0.3">
      <c r="A608" s="147" t="s">
        <v>1292</v>
      </c>
      <c r="B608" s="165" t="s">
        <v>720</v>
      </c>
      <c r="C608" s="166" t="s">
        <v>760</v>
      </c>
      <c r="D608" s="166" t="s">
        <v>760</v>
      </c>
      <c r="E608" s="177"/>
      <c r="F608" s="166" t="s">
        <v>760</v>
      </c>
      <c r="G608" s="168" t="str">
        <f t="shared" si="32"/>
        <v/>
      </c>
    </row>
    <row r="609" spans="1:7" s="176" customFormat="1" x14ac:dyDescent="0.3">
      <c r="A609" s="147" t="s">
        <v>1293</v>
      </c>
      <c r="B609" s="165" t="s">
        <v>721</v>
      </c>
      <c r="C609" s="166" t="s">
        <v>760</v>
      </c>
      <c r="D609" s="166" t="s">
        <v>760</v>
      </c>
      <c r="E609" s="177"/>
      <c r="F609" s="166" t="s">
        <v>760</v>
      </c>
      <c r="G609" s="168" t="str">
        <f t="shared" si="32"/>
        <v/>
      </c>
    </row>
    <row r="610" spans="1:7" s="176" customFormat="1" x14ac:dyDescent="0.3">
      <c r="A610" s="147" t="s">
        <v>1294</v>
      </c>
      <c r="B610" s="165" t="s">
        <v>722</v>
      </c>
      <c r="C610" s="166" t="s">
        <v>760</v>
      </c>
      <c r="D610" s="166" t="s">
        <v>760</v>
      </c>
      <c r="E610" s="177"/>
      <c r="F610" s="166" t="s">
        <v>760</v>
      </c>
      <c r="G610" s="168" t="str">
        <f t="shared" si="32"/>
        <v/>
      </c>
    </row>
    <row r="611" spans="1:7" s="176" customFormat="1" x14ac:dyDescent="0.3">
      <c r="A611" s="147" t="s">
        <v>1295</v>
      </c>
      <c r="B611" s="165" t="s">
        <v>1296</v>
      </c>
      <c r="C611" s="166" t="s">
        <v>760</v>
      </c>
      <c r="D611" s="166" t="s">
        <v>760</v>
      </c>
      <c r="E611" s="177"/>
      <c r="F611" s="166" t="s">
        <v>760</v>
      </c>
      <c r="G611" s="168" t="str">
        <f t="shared" si="32"/>
        <v/>
      </c>
    </row>
    <row r="612" spans="1:7" s="176" customFormat="1" x14ac:dyDescent="0.3">
      <c r="A612" s="147" t="s">
        <v>1297</v>
      </c>
      <c r="B612" s="165" t="s">
        <v>1298</v>
      </c>
      <c r="C612" s="166" t="s">
        <v>760</v>
      </c>
      <c r="D612" s="166" t="s">
        <v>760</v>
      </c>
      <c r="E612" s="177"/>
      <c r="F612" s="166" t="s">
        <v>760</v>
      </c>
      <c r="G612" s="168" t="str">
        <f t="shared" si="32"/>
        <v/>
      </c>
    </row>
    <row r="613" spans="1:7" s="176" customFormat="1" x14ac:dyDescent="0.3">
      <c r="A613" s="147" t="s">
        <v>1299</v>
      </c>
      <c r="B613" s="165" t="s">
        <v>1113</v>
      </c>
      <c r="C613" s="166" t="s">
        <v>760</v>
      </c>
      <c r="D613" s="166" t="s">
        <v>760</v>
      </c>
      <c r="E613" s="177"/>
      <c r="F613" s="166" t="s">
        <v>760</v>
      </c>
      <c r="G613" s="168" t="str">
        <f t="shared" si="32"/>
        <v/>
      </c>
    </row>
    <row r="614" spans="1:7" s="176" customFormat="1" x14ac:dyDescent="0.3">
      <c r="A614" s="147" t="s">
        <v>1300</v>
      </c>
      <c r="B614" s="165" t="s">
        <v>723</v>
      </c>
      <c r="C614" s="166" t="s">
        <v>760</v>
      </c>
      <c r="D614" s="166" t="s">
        <v>760</v>
      </c>
      <c r="E614" s="177"/>
      <c r="F614" s="166" t="s">
        <v>760</v>
      </c>
      <c r="G614" s="168" t="str">
        <f t="shared" si="32"/>
        <v/>
      </c>
    </row>
    <row r="615" spans="1:7" s="176" customFormat="1" x14ac:dyDescent="0.3">
      <c r="A615" s="147" t="s">
        <v>1301</v>
      </c>
      <c r="B615" s="165" t="s">
        <v>724</v>
      </c>
      <c r="C615" s="166" t="s">
        <v>760</v>
      </c>
      <c r="D615" s="166" t="s">
        <v>760</v>
      </c>
      <c r="E615" s="177"/>
      <c r="F615" s="166" t="s">
        <v>760</v>
      </c>
      <c r="G615" s="168" t="str">
        <f t="shared" si="32"/>
        <v/>
      </c>
    </row>
    <row r="616" spans="1:7" s="176" customFormat="1" x14ac:dyDescent="0.3">
      <c r="A616" s="147" t="s">
        <v>1302</v>
      </c>
      <c r="B616" s="165" t="s">
        <v>80</v>
      </c>
      <c r="C616" s="166" t="s">
        <v>760</v>
      </c>
      <c r="D616" s="166" t="s">
        <v>760</v>
      </c>
      <c r="E616" s="177"/>
      <c r="F616" s="166" t="s">
        <v>760</v>
      </c>
      <c r="G616" s="168" t="str">
        <f t="shared" si="32"/>
        <v/>
      </c>
    </row>
    <row r="617" spans="1:7" s="176" customFormat="1" x14ac:dyDescent="0.3">
      <c r="A617" s="147" t="s">
        <v>1303</v>
      </c>
      <c r="B617" s="165" t="s">
        <v>964</v>
      </c>
      <c r="C617" s="166" t="s">
        <v>760</v>
      </c>
      <c r="D617" s="166" t="s">
        <v>760</v>
      </c>
      <c r="E617" s="177"/>
      <c r="F617" s="166" t="s">
        <v>760</v>
      </c>
      <c r="G617" s="168" t="str">
        <f t="shared" si="32"/>
        <v/>
      </c>
    </row>
    <row r="618" spans="1:7" s="176" customFormat="1" x14ac:dyDescent="0.3">
      <c r="A618" s="147" t="s">
        <v>1304</v>
      </c>
      <c r="B618" s="165" t="s">
        <v>82</v>
      </c>
      <c r="C618" s="166">
        <f>SUM(C604:C617)</f>
        <v>0</v>
      </c>
      <c r="D618" s="147">
        <f>SUM(D604:D617)</f>
        <v>0</v>
      </c>
      <c r="E618" s="157"/>
      <c r="F618" s="166"/>
      <c r="G618" s="168" t="str">
        <f t="shared" si="32"/>
        <v/>
      </c>
    </row>
    <row r="619" spans="1:7" s="176" customFormat="1" x14ac:dyDescent="0.3">
      <c r="A619" s="147" t="s">
        <v>1305</v>
      </c>
      <c r="B619" s="147" t="s">
        <v>1068</v>
      </c>
      <c r="C619" s="30"/>
      <c r="D619" s="30"/>
      <c r="E619" s="30"/>
      <c r="F619" s="166" t="s">
        <v>760</v>
      </c>
      <c r="G619" s="168" t="str">
        <f t="shared" si="32"/>
        <v/>
      </c>
    </row>
    <row r="620" spans="1:7" s="176" customFormat="1" x14ac:dyDescent="0.3">
      <c r="A620" s="147" t="s">
        <v>1306</v>
      </c>
      <c r="B620" s="165"/>
      <c r="C620" s="166"/>
      <c r="D620" s="144"/>
      <c r="E620" s="157"/>
      <c r="F620" s="168"/>
      <c r="G620" s="168" t="str">
        <f t="shared" si="32"/>
        <v/>
      </c>
    </row>
    <row r="621" spans="1:7" s="176" customFormat="1" x14ac:dyDescent="0.3">
      <c r="A621" s="147" t="s">
        <v>1307</v>
      </c>
      <c r="B621" s="165"/>
      <c r="C621" s="166"/>
      <c r="D621" s="144"/>
      <c r="E621" s="157"/>
      <c r="F621" s="168"/>
      <c r="G621" s="168" t="str">
        <f t="shared" si="32"/>
        <v/>
      </c>
    </row>
    <row r="622" spans="1:7" s="176" customFormat="1" x14ac:dyDescent="0.3">
      <c r="A622" s="147" t="s">
        <v>1308</v>
      </c>
      <c r="B622" s="165"/>
      <c r="C622" s="166"/>
      <c r="D622" s="144"/>
      <c r="E622" s="157"/>
      <c r="F622" s="168"/>
      <c r="G622" s="168" t="str">
        <f t="shared" si="32"/>
        <v/>
      </c>
    </row>
    <row r="623" spans="1:7" s="77" customFormat="1" x14ac:dyDescent="0.3">
      <c r="A623" s="39"/>
      <c r="B623" s="39"/>
      <c r="C623" s="39"/>
      <c r="D623" s="39"/>
      <c r="E623" s="39"/>
      <c r="F623" s="39"/>
      <c r="G623" s="76"/>
    </row>
    <row r="624" spans="1:7" s="77" customFormat="1" x14ac:dyDescent="0.3">
      <c r="A624" s="39"/>
      <c r="B624" s="39"/>
      <c r="C624" s="39"/>
      <c r="D624" s="39"/>
      <c r="E624" s="39"/>
      <c r="F624" s="39"/>
      <c r="G624" s="76"/>
    </row>
    <row r="625" spans="1:7" s="77" customFormat="1" x14ac:dyDescent="0.3">
      <c r="A625" s="39"/>
      <c r="B625" s="39"/>
      <c r="C625" s="39"/>
      <c r="D625" s="39"/>
      <c r="E625" s="39"/>
      <c r="F625" s="39"/>
      <c r="G625" s="76"/>
    </row>
    <row r="626" spans="1:7" s="77" customFormat="1" x14ac:dyDescent="0.3">
      <c r="A626" s="39"/>
      <c r="B626" s="39"/>
      <c r="C626" s="39"/>
      <c r="D626" s="39"/>
      <c r="E626" s="39"/>
      <c r="F626" s="39"/>
      <c r="G626" s="76"/>
    </row>
    <row r="627" spans="1:7" s="77" customFormat="1" x14ac:dyDescent="0.3">
      <c r="A627" s="39"/>
      <c r="B627" s="39"/>
      <c r="C627" s="39"/>
      <c r="D627" s="39"/>
      <c r="E627" s="39"/>
      <c r="F627" s="39"/>
      <c r="G627" s="76"/>
    </row>
    <row r="628" spans="1:7" s="77" customFormat="1" x14ac:dyDescent="0.3">
      <c r="A628" s="39"/>
      <c r="B628" s="39"/>
      <c r="C628" s="39"/>
      <c r="D628" s="39"/>
      <c r="E628" s="39"/>
      <c r="F628" s="39"/>
      <c r="G628" s="76"/>
    </row>
    <row r="629" spans="1:7" s="77" customFormat="1" x14ac:dyDescent="0.3">
      <c r="A629" s="39"/>
      <c r="B629" s="39"/>
      <c r="C629" s="39"/>
      <c r="D629" s="39"/>
      <c r="E629" s="39"/>
      <c r="F629" s="39"/>
      <c r="G629" s="76"/>
    </row>
    <row r="630" spans="1:7" s="77" customFormat="1" x14ac:dyDescent="0.3">
      <c r="A630" s="39"/>
      <c r="B630" s="39"/>
      <c r="C630" s="39"/>
      <c r="D630" s="39"/>
      <c r="E630" s="39"/>
      <c r="F630" s="39"/>
      <c r="G630" s="76"/>
    </row>
    <row r="631" spans="1:7" s="77" customFormat="1" x14ac:dyDescent="0.3">
      <c r="A631" s="39"/>
      <c r="B631" s="39"/>
      <c r="C631" s="39"/>
      <c r="D631" s="39"/>
      <c r="E631" s="39"/>
      <c r="F631" s="39"/>
      <c r="G631" s="76"/>
    </row>
    <row r="632" spans="1:7" s="77" customFormat="1" x14ac:dyDescent="0.3">
      <c r="A632" s="39"/>
      <c r="B632" s="39"/>
      <c r="C632" s="39"/>
      <c r="D632" s="39"/>
      <c r="E632" s="39"/>
      <c r="F632" s="39"/>
      <c r="G632" s="76"/>
    </row>
    <row r="633" spans="1:7" s="77" customFormat="1" x14ac:dyDescent="0.3">
      <c r="A633" s="39"/>
      <c r="B633" s="39"/>
      <c r="C633" s="39"/>
      <c r="D633" s="39"/>
      <c r="E633" s="39"/>
      <c r="F633" s="39"/>
      <c r="G633" s="76"/>
    </row>
    <row r="634" spans="1:7" s="77" customFormat="1" x14ac:dyDescent="0.3">
      <c r="A634" s="39"/>
      <c r="B634" s="39"/>
      <c r="C634" s="39"/>
      <c r="D634" s="39"/>
      <c r="E634" s="39"/>
      <c r="F634" s="39"/>
      <c r="G634" s="76"/>
    </row>
    <row r="635" spans="1:7" s="77" customFormat="1" x14ac:dyDescent="0.3">
      <c r="A635" s="39"/>
      <c r="B635" s="39"/>
      <c r="C635" s="39"/>
      <c r="D635" s="39"/>
      <c r="E635" s="39"/>
      <c r="F635" s="39"/>
      <c r="G635" s="76"/>
    </row>
    <row r="636" spans="1:7" s="77" customFormat="1" x14ac:dyDescent="0.3">
      <c r="A636" s="39"/>
      <c r="B636" s="39"/>
      <c r="C636" s="39"/>
      <c r="D636" s="39"/>
      <c r="E636" s="39"/>
      <c r="F636" s="39"/>
      <c r="G636" s="76"/>
    </row>
    <row r="637" spans="1:7" s="77" customFormat="1" x14ac:dyDescent="0.3">
      <c r="A637" s="39"/>
      <c r="B637" s="39"/>
      <c r="C637" s="39"/>
      <c r="D637" s="39"/>
      <c r="E637" s="39"/>
      <c r="F637" s="39"/>
      <c r="G637" s="76"/>
    </row>
    <row r="638" spans="1:7" s="77" customFormat="1" x14ac:dyDescent="0.3">
      <c r="A638" s="39"/>
      <c r="B638" s="39"/>
      <c r="C638" s="39"/>
      <c r="D638" s="39"/>
      <c r="E638" s="39"/>
      <c r="F638" s="39"/>
      <c r="G638" s="76"/>
    </row>
    <row r="639" spans="1:7" s="77" customFormat="1" x14ac:dyDescent="0.3">
      <c r="A639" s="39"/>
      <c r="B639" s="39"/>
      <c r="C639" s="39"/>
      <c r="D639" s="39"/>
      <c r="E639" s="39"/>
      <c r="F639" s="39"/>
      <c r="G639" s="76"/>
    </row>
    <row r="640" spans="1:7" s="77" customFormat="1" x14ac:dyDescent="0.3">
      <c r="A640" s="39"/>
      <c r="B640" s="39"/>
      <c r="C640" s="39"/>
      <c r="D640" s="39"/>
      <c r="E640" s="39"/>
      <c r="F640" s="39"/>
      <c r="G640" s="76"/>
    </row>
    <row r="641" spans="1:7" s="77" customFormat="1" x14ac:dyDescent="0.3">
      <c r="A641" s="39"/>
      <c r="B641" s="39"/>
      <c r="C641" s="39"/>
      <c r="D641" s="39"/>
      <c r="E641" s="39"/>
      <c r="F641" s="39"/>
      <c r="G641" s="76"/>
    </row>
    <row r="642" spans="1:7" s="77" customFormat="1" x14ac:dyDescent="0.3">
      <c r="A642" s="39"/>
      <c r="B642" s="39"/>
      <c r="C642" s="39"/>
      <c r="D642" s="39"/>
      <c r="E642" s="39"/>
      <c r="F642" s="39"/>
      <c r="G642" s="76"/>
    </row>
    <row r="643" spans="1:7" s="77" customFormat="1" x14ac:dyDescent="0.3">
      <c r="A643" s="39"/>
      <c r="B643" s="39"/>
      <c r="C643" s="39"/>
      <c r="D643" s="39"/>
      <c r="E643" s="39"/>
      <c r="F643" s="39"/>
      <c r="G643" s="76"/>
    </row>
    <row r="644" spans="1:7" s="77" customFormat="1" x14ac:dyDescent="0.3">
      <c r="A644" s="39"/>
      <c r="B644" s="39"/>
      <c r="C644" s="39"/>
      <c r="D644" s="39"/>
      <c r="E644" s="39"/>
      <c r="F644" s="39"/>
      <c r="G644" s="76"/>
    </row>
    <row r="645" spans="1:7" s="77" customFormat="1" x14ac:dyDescent="0.3">
      <c r="A645" s="39"/>
      <c r="B645" s="39"/>
      <c r="C645" s="39"/>
      <c r="D645" s="39"/>
      <c r="E645" s="39"/>
      <c r="F645" s="39"/>
      <c r="G645" s="76"/>
    </row>
    <row r="646" spans="1:7" s="77" customFormat="1" x14ac:dyDescent="0.3">
      <c r="A646" s="39"/>
      <c r="B646" s="39"/>
      <c r="C646" s="39"/>
      <c r="D646" s="39"/>
      <c r="E646" s="39"/>
      <c r="F646" s="39"/>
      <c r="G646" s="76"/>
    </row>
    <row r="647" spans="1:7" s="77" customFormat="1" x14ac:dyDescent="0.3">
      <c r="A647" s="39"/>
      <c r="B647" s="39"/>
      <c r="C647" s="39"/>
      <c r="D647" s="39"/>
      <c r="E647" s="39"/>
      <c r="F647" s="39"/>
      <c r="G647" s="76"/>
    </row>
    <row r="648" spans="1:7" s="77" customFormat="1" x14ac:dyDescent="0.3">
      <c r="A648" s="39"/>
      <c r="B648" s="39"/>
      <c r="C648" s="39"/>
      <c r="D648" s="39"/>
      <c r="E648" s="39"/>
      <c r="F648" s="39"/>
      <c r="G648" s="76"/>
    </row>
    <row r="649" spans="1:7" s="77" customFormat="1" x14ac:dyDescent="0.3">
      <c r="A649" s="39"/>
      <c r="B649" s="39"/>
      <c r="C649" s="39"/>
      <c r="D649" s="39"/>
      <c r="E649" s="39"/>
      <c r="F649" s="39"/>
      <c r="G649" s="76"/>
    </row>
    <row r="650" spans="1:7" s="77" customFormat="1" x14ac:dyDescent="0.3">
      <c r="A650" s="39"/>
      <c r="B650" s="39"/>
      <c r="C650" s="39"/>
      <c r="D650" s="39"/>
      <c r="E650" s="39"/>
      <c r="F650" s="39"/>
      <c r="G650" s="76"/>
    </row>
    <row r="651" spans="1:7" s="77" customFormat="1" x14ac:dyDescent="0.3">
      <c r="A651" s="39"/>
      <c r="B651" s="39"/>
      <c r="C651" s="39"/>
      <c r="D651" s="39"/>
      <c r="E651" s="39"/>
      <c r="F651" s="39"/>
      <c r="G651" s="76"/>
    </row>
    <row r="652" spans="1:7" s="77" customFormat="1" x14ac:dyDescent="0.3">
      <c r="A652" s="39"/>
      <c r="B652" s="39"/>
      <c r="C652" s="39"/>
      <c r="D652" s="39"/>
      <c r="E652" s="39"/>
      <c r="F652" s="39"/>
      <c r="G652" s="76"/>
    </row>
    <row r="653" spans="1:7" s="77" customFormat="1" x14ac:dyDescent="0.3">
      <c r="A653" s="39"/>
      <c r="B653" s="39"/>
      <c r="C653" s="39"/>
      <c r="D653" s="39"/>
      <c r="E653" s="39"/>
      <c r="F653" s="39"/>
      <c r="G653" s="76"/>
    </row>
    <row r="654" spans="1:7" s="77" customFormat="1" x14ac:dyDescent="0.3">
      <c r="A654" s="39"/>
      <c r="B654" s="39"/>
      <c r="C654" s="39"/>
      <c r="D654" s="39"/>
      <c r="E654" s="39"/>
      <c r="F654" s="39"/>
      <c r="G654" s="76"/>
    </row>
    <row r="655" spans="1:7" s="77" customFormat="1" x14ac:dyDescent="0.3">
      <c r="A655" s="39"/>
      <c r="B655" s="39"/>
      <c r="C655" s="39"/>
      <c r="D655" s="39"/>
      <c r="E655" s="39"/>
      <c r="F655" s="39"/>
      <c r="G655" s="76"/>
    </row>
    <row r="656" spans="1:7" s="77" customFormat="1" x14ac:dyDescent="0.3">
      <c r="A656" s="39"/>
      <c r="B656" s="39"/>
      <c r="C656" s="39"/>
      <c r="D656" s="39"/>
      <c r="E656" s="39"/>
      <c r="F656" s="39"/>
      <c r="G656" s="76"/>
    </row>
    <row r="657" spans="1:7" s="77" customFormat="1" x14ac:dyDescent="0.3">
      <c r="A657" s="39"/>
      <c r="B657" s="39"/>
      <c r="C657" s="39"/>
      <c r="D657" s="39"/>
      <c r="E657" s="39"/>
      <c r="F657" s="39"/>
      <c r="G657" s="76"/>
    </row>
    <row r="658" spans="1:7" s="77" customFormat="1" x14ac:dyDescent="0.3">
      <c r="A658" s="39"/>
      <c r="B658" s="39"/>
      <c r="C658" s="39"/>
      <c r="D658" s="39"/>
      <c r="E658" s="39"/>
      <c r="F658" s="39"/>
      <c r="G658" s="76"/>
    </row>
    <row r="659" spans="1:7" s="77" customFormat="1" x14ac:dyDescent="0.3">
      <c r="A659" s="39"/>
      <c r="B659" s="39"/>
      <c r="C659" s="39"/>
      <c r="D659" s="39"/>
      <c r="E659" s="39"/>
      <c r="F659" s="39"/>
      <c r="G659" s="76"/>
    </row>
    <row r="660" spans="1:7" s="77" customFormat="1" x14ac:dyDescent="0.3">
      <c r="A660" s="39"/>
      <c r="B660" s="39"/>
      <c r="C660" s="39"/>
      <c r="D660" s="39"/>
      <c r="E660" s="39"/>
      <c r="F660" s="39"/>
      <c r="G660" s="76"/>
    </row>
    <row r="661" spans="1:7" s="77" customFormat="1" x14ac:dyDescent="0.3">
      <c r="A661" s="39"/>
      <c r="B661" s="39"/>
      <c r="C661" s="39"/>
      <c r="D661" s="39"/>
      <c r="E661" s="39"/>
      <c r="F661" s="39"/>
      <c r="G661" s="76"/>
    </row>
    <row r="662" spans="1:7" s="77" customFormat="1" x14ac:dyDescent="0.3">
      <c r="A662" s="39"/>
      <c r="B662" s="39"/>
      <c r="C662" s="39"/>
      <c r="D662" s="39"/>
      <c r="E662" s="39"/>
      <c r="F662" s="39"/>
      <c r="G662" s="76"/>
    </row>
    <row r="663" spans="1:7" s="77" customFormat="1" x14ac:dyDescent="0.3">
      <c r="A663" s="39"/>
      <c r="B663" s="39"/>
      <c r="C663" s="39"/>
      <c r="D663" s="39"/>
      <c r="E663" s="39"/>
      <c r="F663" s="39"/>
      <c r="G663" s="76"/>
    </row>
    <row r="664" spans="1:7" s="77" customFormat="1" x14ac:dyDescent="0.3">
      <c r="A664" s="39"/>
      <c r="B664" s="39"/>
      <c r="C664" s="39"/>
      <c r="D664" s="39"/>
      <c r="E664" s="39"/>
      <c r="F664" s="39"/>
      <c r="G664" s="76"/>
    </row>
    <row r="665" spans="1:7" s="77" customFormat="1" x14ac:dyDescent="0.3">
      <c r="A665" s="39"/>
      <c r="B665" s="39"/>
      <c r="C665" s="39"/>
      <c r="D665" s="39"/>
      <c r="E665" s="39"/>
      <c r="F665" s="39"/>
      <c r="G665" s="76"/>
    </row>
    <row r="666" spans="1:7" s="77" customFormat="1" x14ac:dyDescent="0.3">
      <c r="A666" s="39"/>
      <c r="B666" s="39"/>
      <c r="C666" s="39"/>
      <c r="D666" s="39"/>
      <c r="E666" s="39"/>
      <c r="F666" s="39"/>
      <c r="G666" s="76"/>
    </row>
    <row r="667" spans="1:7" s="77" customFormat="1" x14ac:dyDescent="0.3">
      <c r="A667" s="39"/>
      <c r="B667" s="39"/>
      <c r="C667" s="39"/>
      <c r="D667" s="39"/>
      <c r="E667" s="39"/>
      <c r="F667" s="39"/>
      <c r="G667" s="76"/>
    </row>
    <row r="668" spans="1:7" s="77" customFormat="1" x14ac:dyDescent="0.3">
      <c r="A668" s="39"/>
      <c r="B668" s="39"/>
      <c r="C668" s="39"/>
      <c r="D668" s="39"/>
      <c r="E668" s="39"/>
      <c r="F668" s="39"/>
      <c r="G668" s="76"/>
    </row>
    <row r="669" spans="1:7" s="77" customFormat="1" x14ac:dyDescent="0.3">
      <c r="A669" s="39"/>
      <c r="B669" s="39"/>
      <c r="C669" s="39"/>
      <c r="D669" s="39"/>
      <c r="E669" s="39"/>
      <c r="F669" s="39"/>
      <c r="G669" s="76"/>
    </row>
    <row r="670" spans="1:7" s="77" customFormat="1" x14ac:dyDescent="0.3">
      <c r="A670" s="39"/>
      <c r="B670" s="39"/>
      <c r="C670" s="39"/>
      <c r="D670" s="39"/>
      <c r="E670" s="39"/>
      <c r="F670" s="39"/>
      <c r="G670" s="76"/>
    </row>
    <row r="671" spans="1:7" s="77" customFormat="1" x14ac:dyDescent="0.3">
      <c r="A671" s="39"/>
      <c r="B671" s="39"/>
      <c r="C671" s="39"/>
      <c r="D671" s="39"/>
      <c r="E671" s="39"/>
      <c r="F671" s="39"/>
      <c r="G671" s="76"/>
    </row>
    <row r="672" spans="1:7" s="77" customFormat="1" x14ac:dyDescent="0.3">
      <c r="A672" s="39"/>
      <c r="B672" s="39"/>
      <c r="C672" s="39"/>
      <c r="D672" s="39"/>
      <c r="E672" s="39"/>
      <c r="F672" s="39"/>
      <c r="G672" s="76"/>
    </row>
    <row r="673" spans="1:7" s="77" customFormat="1" x14ac:dyDescent="0.3">
      <c r="A673" s="39"/>
      <c r="B673" s="39"/>
      <c r="C673" s="39"/>
      <c r="D673" s="39"/>
      <c r="E673" s="39"/>
      <c r="F673" s="39"/>
      <c r="G673" s="76"/>
    </row>
    <row r="674" spans="1:7" s="77" customFormat="1" x14ac:dyDescent="0.3">
      <c r="A674" s="39"/>
      <c r="B674" s="39"/>
      <c r="C674" s="39"/>
      <c r="D674" s="39"/>
      <c r="E674" s="39"/>
      <c r="F674" s="39"/>
      <c r="G674" s="76"/>
    </row>
    <row r="675" spans="1:7" s="77" customFormat="1" x14ac:dyDescent="0.3">
      <c r="A675" s="39"/>
      <c r="B675" s="39"/>
      <c r="C675" s="39"/>
      <c r="D675" s="39"/>
      <c r="E675" s="39"/>
      <c r="F675" s="39"/>
      <c r="G675" s="76"/>
    </row>
    <row r="676" spans="1:7" s="77" customFormat="1" x14ac:dyDescent="0.3">
      <c r="A676" s="39"/>
      <c r="B676" s="39"/>
      <c r="C676" s="39"/>
      <c r="D676" s="39"/>
      <c r="E676" s="39"/>
      <c r="F676" s="39"/>
      <c r="G676" s="76"/>
    </row>
    <row r="677" spans="1:7" s="77" customFormat="1" x14ac:dyDescent="0.3">
      <c r="A677" s="39"/>
      <c r="B677" s="39"/>
      <c r="C677" s="39"/>
      <c r="D677" s="39"/>
      <c r="E677" s="39"/>
      <c r="F677" s="39"/>
      <c r="G677" s="76"/>
    </row>
    <row r="678" spans="1:7" s="77" customFormat="1" x14ac:dyDescent="0.3">
      <c r="A678" s="39"/>
      <c r="B678" s="39"/>
      <c r="C678" s="39"/>
      <c r="D678" s="39"/>
      <c r="E678" s="39"/>
      <c r="F678" s="39"/>
      <c r="G678" s="76"/>
    </row>
    <row r="679" spans="1:7" s="77" customFormat="1" x14ac:dyDescent="0.3">
      <c r="A679" s="39"/>
      <c r="B679" s="39"/>
      <c r="C679" s="39"/>
      <c r="D679" s="39"/>
      <c r="E679" s="39"/>
      <c r="F679" s="39"/>
      <c r="G679" s="76"/>
    </row>
    <row r="680" spans="1:7" s="77" customFormat="1" x14ac:dyDescent="0.3">
      <c r="A680" s="39"/>
      <c r="B680" s="39"/>
      <c r="C680" s="39"/>
      <c r="D680" s="39"/>
      <c r="E680" s="39"/>
      <c r="F680" s="39"/>
      <c r="G680" s="76"/>
    </row>
    <row r="681" spans="1:7" s="77" customFormat="1" x14ac:dyDescent="0.3">
      <c r="A681" s="39"/>
      <c r="B681" s="39"/>
      <c r="C681" s="39"/>
      <c r="D681" s="39"/>
      <c r="E681" s="39"/>
      <c r="F681" s="39"/>
      <c r="G681" s="76"/>
    </row>
    <row r="682" spans="1:7" s="77" customFormat="1" x14ac:dyDescent="0.3">
      <c r="A682" s="39"/>
      <c r="B682" s="39"/>
      <c r="C682" s="39"/>
      <c r="D682" s="39"/>
      <c r="E682" s="39"/>
      <c r="F682" s="39"/>
      <c r="G682" s="76"/>
    </row>
    <row r="683" spans="1:7" s="77" customFormat="1" x14ac:dyDescent="0.3">
      <c r="A683" s="39"/>
      <c r="B683" s="39"/>
      <c r="C683" s="39"/>
      <c r="D683" s="39"/>
      <c r="E683" s="39"/>
      <c r="F683" s="39"/>
      <c r="G683" s="76"/>
    </row>
    <row r="684" spans="1:7" s="77" customFormat="1" x14ac:dyDescent="0.3">
      <c r="A684" s="39"/>
      <c r="B684" s="39"/>
      <c r="C684" s="39"/>
      <c r="D684" s="39"/>
      <c r="E684" s="39"/>
      <c r="F684" s="39"/>
      <c r="G684" s="76"/>
    </row>
    <row r="685" spans="1:7" s="77" customFormat="1" x14ac:dyDescent="0.3">
      <c r="A685" s="39"/>
      <c r="B685" s="39"/>
      <c r="C685" s="39"/>
      <c r="D685" s="39"/>
      <c r="E685" s="39"/>
      <c r="F685" s="39"/>
      <c r="G685" s="76"/>
    </row>
    <row r="686" spans="1:7" s="77" customFormat="1" x14ac:dyDescent="0.3">
      <c r="A686" s="39"/>
      <c r="B686" s="39"/>
      <c r="C686" s="39"/>
      <c r="D686" s="39"/>
      <c r="E686" s="39"/>
      <c r="F686" s="39"/>
      <c r="G686" s="76"/>
    </row>
    <row r="687" spans="1:7" s="77" customFormat="1" x14ac:dyDescent="0.3">
      <c r="A687" s="39"/>
      <c r="B687" s="39"/>
      <c r="C687" s="39"/>
      <c r="D687" s="39"/>
      <c r="E687" s="39"/>
      <c r="F687" s="39"/>
      <c r="G687" s="76"/>
    </row>
    <row r="688" spans="1:7" s="77" customFormat="1" x14ac:dyDescent="0.3">
      <c r="A688" s="39"/>
      <c r="B688" s="39"/>
      <c r="C688" s="39"/>
      <c r="D688" s="39"/>
      <c r="E688" s="39"/>
      <c r="F688" s="39"/>
      <c r="G688" s="76"/>
    </row>
    <row r="689" spans="1:7" s="77" customFormat="1" x14ac:dyDescent="0.3">
      <c r="A689" s="39"/>
      <c r="B689" s="39"/>
      <c r="C689" s="39"/>
      <c r="D689" s="39"/>
      <c r="E689" s="39"/>
      <c r="F689" s="39"/>
      <c r="G689" s="76"/>
    </row>
    <row r="690" spans="1:7" s="77" customFormat="1" x14ac:dyDescent="0.3">
      <c r="A690" s="39"/>
      <c r="B690" s="39"/>
      <c r="C690" s="39"/>
      <c r="D690" s="39"/>
      <c r="E690" s="39"/>
      <c r="F690" s="39"/>
      <c r="G690" s="76"/>
    </row>
    <row r="691" spans="1:7" s="77" customFormat="1" x14ac:dyDescent="0.3">
      <c r="A691" s="39"/>
      <c r="B691" s="39"/>
      <c r="C691" s="39"/>
      <c r="D691" s="39"/>
      <c r="E691" s="39"/>
      <c r="F691" s="39"/>
      <c r="G691" s="76"/>
    </row>
    <row r="692" spans="1:7" s="77" customFormat="1" x14ac:dyDescent="0.3">
      <c r="A692" s="39"/>
      <c r="B692" s="39"/>
      <c r="C692" s="39"/>
      <c r="D692" s="39"/>
      <c r="E692" s="39"/>
      <c r="F692" s="39"/>
      <c r="G692" s="76"/>
    </row>
    <row r="693" spans="1:7" s="77" customFormat="1" x14ac:dyDescent="0.3">
      <c r="A693" s="39"/>
      <c r="B693" s="39"/>
      <c r="C693" s="39"/>
      <c r="D693" s="39"/>
      <c r="E693" s="39"/>
      <c r="F693" s="39"/>
      <c r="G693" s="76"/>
    </row>
    <row r="694" spans="1:7" s="77" customFormat="1" x14ac:dyDescent="0.3">
      <c r="A694" s="39"/>
      <c r="B694" s="39"/>
      <c r="C694" s="39"/>
      <c r="D694" s="39"/>
      <c r="E694" s="39"/>
      <c r="F694" s="39"/>
      <c r="G694" s="76"/>
    </row>
    <row r="695" spans="1:7" s="77" customFormat="1" x14ac:dyDescent="0.3">
      <c r="A695" s="39"/>
      <c r="B695" s="39"/>
      <c r="C695" s="39"/>
      <c r="D695" s="39"/>
      <c r="E695" s="39"/>
      <c r="F695" s="39"/>
      <c r="G695" s="76"/>
    </row>
    <row r="696" spans="1:7" s="77" customFormat="1" x14ac:dyDescent="0.3">
      <c r="A696" s="39"/>
      <c r="B696" s="39"/>
      <c r="C696" s="39"/>
      <c r="D696" s="39"/>
      <c r="E696" s="39"/>
      <c r="F696" s="39"/>
      <c r="G696" s="76"/>
    </row>
    <row r="697" spans="1:7" s="77" customFormat="1" x14ac:dyDescent="0.3">
      <c r="A697" s="39"/>
      <c r="B697" s="39"/>
      <c r="C697" s="39"/>
      <c r="D697" s="39"/>
      <c r="E697" s="39"/>
      <c r="F697" s="39"/>
      <c r="G697" s="76"/>
    </row>
    <row r="698" spans="1:7" s="77" customFormat="1" x14ac:dyDescent="0.3">
      <c r="A698" s="39"/>
      <c r="B698" s="39"/>
      <c r="C698" s="39"/>
      <c r="D698" s="39"/>
      <c r="E698" s="39"/>
      <c r="F698" s="39"/>
      <c r="G698" s="76"/>
    </row>
    <row r="699" spans="1:7" s="77" customFormat="1" x14ac:dyDescent="0.3">
      <c r="A699" s="39"/>
      <c r="B699" s="39"/>
      <c r="C699" s="39"/>
      <c r="D699" s="39"/>
      <c r="E699" s="39"/>
      <c r="F699" s="39"/>
      <c r="G699" s="76"/>
    </row>
    <row r="700" spans="1:7" s="77" customFormat="1" x14ac:dyDescent="0.3">
      <c r="A700" s="39"/>
      <c r="B700" s="39"/>
      <c r="C700" s="39"/>
      <c r="D700" s="39"/>
      <c r="E700" s="39"/>
      <c r="F700" s="39"/>
      <c r="G700" s="76"/>
    </row>
    <row r="701" spans="1:7" s="77" customFormat="1" x14ac:dyDescent="0.3">
      <c r="A701" s="39"/>
      <c r="B701" s="39"/>
      <c r="C701" s="39"/>
      <c r="D701" s="39"/>
      <c r="E701" s="39"/>
      <c r="F701" s="39"/>
      <c r="G701" s="76"/>
    </row>
    <row r="702" spans="1:7" s="77" customFormat="1" x14ac:dyDescent="0.3">
      <c r="A702" s="39"/>
      <c r="B702" s="39"/>
      <c r="C702" s="39"/>
      <c r="D702" s="39"/>
      <c r="E702" s="39"/>
      <c r="F702" s="39"/>
      <c r="G702" s="76"/>
    </row>
    <row r="703" spans="1:7" s="77" customFormat="1" x14ac:dyDescent="0.3">
      <c r="A703" s="39"/>
      <c r="B703" s="39"/>
      <c r="C703" s="39"/>
      <c r="D703" s="39"/>
      <c r="E703" s="39"/>
      <c r="F703" s="39"/>
      <c r="G703" s="76"/>
    </row>
    <row r="704" spans="1:7" s="77" customFormat="1" x14ac:dyDescent="0.3">
      <c r="A704" s="39"/>
      <c r="B704" s="39"/>
      <c r="C704" s="39"/>
      <c r="D704" s="39"/>
      <c r="E704" s="39"/>
      <c r="F704" s="39"/>
      <c r="G704" s="76"/>
    </row>
    <row r="705" spans="1:7" s="77" customFormat="1" x14ac:dyDescent="0.3">
      <c r="A705" s="39"/>
      <c r="B705" s="39"/>
      <c r="C705" s="39"/>
      <c r="D705" s="39"/>
      <c r="E705" s="39"/>
      <c r="F705" s="39"/>
      <c r="G705" s="76"/>
    </row>
    <row r="706" spans="1:7" s="77" customFormat="1" x14ac:dyDescent="0.3">
      <c r="A706" s="39"/>
      <c r="B706" s="39"/>
      <c r="C706" s="39"/>
      <c r="D706" s="39"/>
      <c r="E706" s="39"/>
      <c r="F706" s="39"/>
      <c r="G706" s="76"/>
    </row>
    <row r="707" spans="1:7" s="77" customFormat="1" x14ac:dyDescent="0.3">
      <c r="A707" s="39"/>
      <c r="B707" s="39"/>
      <c r="C707" s="39"/>
      <c r="D707" s="39"/>
      <c r="E707" s="39"/>
      <c r="F707" s="39"/>
      <c r="G707" s="76"/>
    </row>
    <row r="708" spans="1:7" s="77" customFormat="1" x14ac:dyDescent="0.3">
      <c r="A708" s="39"/>
      <c r="B708" s="39"/>
      <c r="C708" s="39"/>
      <c r="D708" s="39"/>
      <c r="E708" s="39"/>
      <c r="F708" s="39"/>
      <c r="G708" s="76"/>
    </row>
    <row r="709" spans="1:7" s="77" customFormat="1" x14ac:dyDescent="0.3">
      <c r="A709" s="39"/>
      <c r="B709" s="39"/>
      <c r="C709" s="39"/>
      <c r="D709" s="39"/>
      <c r="E709" s="39"/>
      <c r="F709" s="39"/>
      <c r="G709" s="76"/>
    </row>
    <row r="710" spans="1:7" s="77" customFormat="1" x14ac:dyDescent="0.3">
      <c r="A710" s="39"/>
      <c r="B710" s="39"/>
      <c r="C710" s="39"/>
      <c r="D710" s="39"/>
      <c r="E710" s="39"/>
      <c r="F710" s="39"/>
      <c r="G710" s="76"/>
    </row>
    <row r="711" spans="1:7" s="77" customFormat="1" x14ac:dyDescent="0.3">
      <c r="A711" s="39"/>
      <c r="B711" s="39"/>
      <c r="C711" s="39"/>
      <c r="D711" s="39"/>
      <c r="E711" s="39"/>
      <c r="F711" s="39"/>
      <c r="G711" s="76"/>
    </row>
    <row r="712" spans="1:7" s="77" customFormat="1" x14ac:dyDescent="0.3">
      <c r="A712" s="39"/>
      <c r="B712" s="39"/>
      <c r="C712" s="39"/>
      <c r="D712" s="39"/>
      <c r="E712" s="39"/>
      <c r="F712" s="39"/>
      <c r="G712" s="76"/>
    </row>
    <row r="713" spans="1:7" s="77" customFormat="1" x14ac:dyDescent="0.3">
      <c r="A713" s="39"/>
      <c r="B713" s="39"/>
      <c r="C713" s="39"/>
      <c r="D713" s="39"/>
      <c r="E713" s="39"/>
      <c r="F713" s="39"/>
      <c r="G713" s="76"/>
    </row>
    <row r="714" spans="1:7" s="77" customFormat="1" x14ac:dyDescent="0.3">
      <c r="A714" s="39"/>
      <c r="B714" s="39"/>
      <c r="C714" s="39"/>
      <c r="D714" s="39"/>
      <c r="E714" s="39"/>
      <c r="F714" s="39"/>
      <c r="G714" s="76"/>
    </row>
    <row r="715" spans="1:7" s="77" customFormat="1" x14ac:dyDescent="0.3">
      <c r="A715" s="39"/>
      <c r="B715" s="39"/>
      <c r="C715" s="39"/>
      <c r="D715" s="39"/>
      <c r="E715" s="39"/>
      <c r="F715" s="39"/>
      <c r="G715" s="76"/>
    </row>
    <row r="716" spans="1:7" s="77" customFormat="1" x14ac:dyDescent="0.3">
      <c r="A716" s="39"/>
      <c r="B716" s="39"/>
      <c r="C716" s="39"/>
      <c r="D716" s="39"/>
      <c r="E716" s="39"/>
      <c r="F716" s="39"/>
      <c r="G716" s="76"/>
    </row>
    <row r="717" spans="1:7" s="77" customFormat="1" x14ac:dyDescent="0.3">
      <c r="A717" s="39"/>
      <c r="B717" s="39"/>
      <c r="C717" s="39"/>
      <c r="D717" s="39"/>
      <c r="E717" s="39"/>
      <c r="F717" s="39"/>
      <c r="G717" s="76"/>
    </row>
    <row r="718" spans="1:7" s="77" customFormat="1" x14ac:dyDescent="0.3">
      <c r="A718" s="39"/>
      <c r="B718" s="39"/>
      <c r="C718" s="39"/>
      <c r="D718" s="39"/>
      <c r="E718" s="39"/>
      <c r="F718" s="39"/>
      <c r="G718" s="76"/>
    </row>
    <row r="719" spans="1:7" s="77" customFormat="1" x14ac:dyDescent="0.3">
      <c r="A719" s="39"/>
      <c r="B719" s="39"/>
      <c r="C719" s="39"/>
      <c r="D719" s="39"/>
      <c r="E719" s="39"/>
      <c r="F719" s="39"/>
      <c r="G719" s="76"/>
    </row>
    <row r="720" spans="1:7" s="77" customFormat="1" x14ac:dyDescent="0.3">
      <c r="A720" s="39"/>
      <c r="B720" s="39"/>
      <c r="C720" s="39"/>
      <c r="D720" s="39"/>
      <c r="E720" s="39"/>
      <c r="F720" s="39"/>
      <c r="G720" s="76"/>
    </row>
    <row r="721" spans="1:7" s="77" customFormat="1" x14ac:dyDescent="0.3">
      <c r="A721" s="39"/>
      <c r="B721" s="39"/>
      <c r="C721" s="39"/>
      <c r="D721" s="39"/>
      <c r="E721" s="39"/>
      <c r="F721" s="39"/>
      <c r="G721" s="76"/>
    </row>
    <row r="722" spans="1:7" s="77" customFormat="1" x14ac:dyDescent="0.3">
      <c r="A722" s="39"/>
      <c r="B722" s="39"/>
      <c r="C722" s="39"/>
      <c r="D722" s="39"/>
      <c r="E722" s="39"/>
      <c r="F722" s="39"/>
      <c r="G722" s="76"/>
    </row>
    <row r="723" spans="1:7" s="77" customFormat="1" x14ac:dyDescent="0.3">
      <c r="A723" s="39"/>
      <c r="B723" s="39"/>
      <c r="C723" s="39"/>
      <c r="D723" s="39"/>
      <c r="E723" s="39"/>
      <c r="F723" s="39"/>
      <c r="G723" s="76"/>
    </row>
    <row r="724" spans="1:7" s="77" customFormat="1" x14ac:dyDescent="0.3">
      <c r="A724" s="39"/>
      <c r="B724" s="39"/>
      <c r="C724" s="39"/>
      <c r="D724" s="39"/>
      <c r="E724" s="39"/>
      <c r="F724" s="39"/>
      <c r="G724" s="76"/>
    </row>
    <row r="725" spans="1:7" s="77" customFormat="1" x14ac:dyDescent="0.3">
      <c r="A725" s="39"/>
      <c r="B725" s="39"/>
      <c r="C725" s="39"/>
      <c r="D725" s="39"/>
      <c r="E725" s="39"/>
      <c r="F725" s="39"/>
      <c r="G725" s="76"/>
    </row>
    <row r="726" spans="1:7" s="77" customFormat="1" x14ac:dyDescent="0.3">
      <c r="A726" s="39"/>
      <c r="B726" s="39"/>
      <c r="C726" s="39"/>
      <c r="D726" s="39"/>
      <c r="E726" s="39"/>
      <c r="F726" s="39"/>
      <c r="G726" s="76"/>
    </row>
    <row r="727" spans="1:7" s="77" customFormat="1" x14ac:dyDescent="0.3">
      <c r="A727" s="39"/>
      <c r="B727" s="39"/>
      <c r="C727" s="39"/>
      <c r="D727" s="39"/>
      <c r="E727" s="39"/>
      <c r="F727" s="39"/>
      <c r="G727" s="76"/>
    </row>
    <row r="728" spans="1:7" s="77" customFormat="1" x14ac:dyDescent="0.3">
      <c r="A728" s="39"/>
      <c r="B728" s="39"/>
      <c r="C728" s="39"/>
      <c r="D728" s="39"/>
      <c r="E728" s="39"/>
      <c r="F728" s="39"/>
      <c r="G728" s="76"/>
    </row>
    <row r="729" spans="1:7" s="77" customFormat="1" x14ac:dyDescent="0.3">
      <c r="A729" s="39"/>
      <c r="B729" s="39"/>
      <c r="C729" s="39"/>
      <c r="D729" s="39"/>
      <c r="E729" s="39"/>
      <c r="F729" s="39"/>
      <c r="G729" s="76"/>
    </row>
    <row r="730" spans="1:7" s="77" customFormat="1" x14ac:dyDescent="0.3">
      <c r="A730" s="39"/>
      <c r="B730" s="39"/>
      <c r="C730" s="39"/>
      <c r="D730" s="39"/>
      <c r="E730" s="39"/>
      <c r="F730" s="39"/>
      <c r="G730" s="76"/>
    </row>
    <row r="731" spans="1:7" s="77" customFormat="1" x14ac:dyDescent="0.3">
      <c r="A731" s="39"/>
      <c r="B731" s="39"/>
      <c r="C731" s="39"/>
      <c r="D731" s="39"/>
      <c r="E731" s="39"/>
      <c r="F731" s="39"/>
      <c r="G731" s="76"/>
    </row>
    <row r="732" spans="1:7" s="77" customFormat="1" x14ac:dyDescent="0.3">
      <c r="A732" s="39"/>
      <c r="B732" s="39"/>
      <c r="C732" s="39"/>
      <c r="D732" s="39"/>
      <c r="E732" s="39"/>
      <c r="F732" s="39"/>
      <c r="G732" s="76"/>
    </row>
    <row r="733" spans="1:7" s="77" customFormat="1" x14ac:dyDescent="0.3">
      <c r="A733" s="39"/>
      <c r="B733" s="39"/>
      <c r="C733" s="39"/>
      <c r="D733" s="39"/>
      <c r="E733" s="39"/>
      <c r="F733" s="39"/>
      <c r="G733" s="76"/>
    </row>
    <row r="734" spans="1:7" s="77" customFormat="1" x14ac:dyDescent="0.3">
      <c r="A734" s="39"/>
      <c r="B734" s="39"/>
      <c r="C734" s="39"/>
      <c r="D734" s="39"/>
      <c r="E734" s="39"/>
      <c r="F734" s="39"/>
      <c r="G734" s="76"/>
    </row>
    <row r="735" spans="1:7" s="77" customFormat="1" x14ac:dyDescent="0.3">
      <c r="A735" s="39"/>
      <c r="B735" s="39"/>
      <c r="C735" s="39"/>
      <c r="D735" s="39"/>
      <c r="E735" s="39"/>
      <c r="F735" s="39"/>
      <c r="G735" s="76"/>
    </row>
    <row r="736" spans="1:7" s="77" customFormat="1" x14ac:dyDescent="0.3">
      <c r="A736" s="39"/>
      <c r="B736" s="39"/>
      <c r="C736" s="39"/>
      <c r="D736" s="39"/>
      <c r="E736" s="39"/>
      <c r="F736" s="39"/>
      <c r="G736" s="76"/>
    </row>
    <row r="737" spans="1:7" s="77" customFormat="1" x14ac:dyDescent="0.3">
      <c r="A737" s="39"/>
      <c r="B737" s="39"/>
      <c r="C737" s="39"/>
      <c r="D737" s="39"/>
      <c r="E737" s="39"/>
      <c r="F737" s="39"/>
      <c r="G737" s="76"/>
    </row>
    <row r="738" spans="1:7" s="77" customFormat="1" x14ac:dyDescent="0.3">
      <c r="A738" s="39"/>
      <c r="B738" s="39"/>
      <c r="C738" s="39"/>
      <c r="D738" s="39"/>
      <c r="E738" s="39"/>
      <c r="F738" s="39"/>
      <c r="G738" s="76"/>
    </row>
    <row r="739" spans="1:7" s="77" customFormat="1" x14ac:dyDescent="0.3">
      <c r="A739" s="39"/>
      <c r="B739" s="39"/>
      <c r="C739" s="39"/>
      <c r="D739" s="39"/>
      <c r="E739" s="39"/>
      <c r="F739" s="39"/>
      <c r="G739" s="76"/>
    </row>
    <row r="740" spans="1:7" s="77" customFormat="1" x14ac:dyDescent="0.3">
      <c r="A740" s="39"/>
      <c r="B740" s="39"/>
      <c r="C740" s="39"/>
      <c r="D740" s="39"/>
      <c r="E740" s="39"/>
      <c r="F740" s="39"/>
      <c r="G740" s="76"/>
    </row>
    <row r="741" spans="1:7" s="77" customFormat="1" x14ac:dyDescent="0.3">
      <c r="A741" s="39"/>
      <c r="B741" s="39"/>
      <c r="C741" s="39"/>
      <c r="D741" s="39"/>
      <c r="E741" s="39"/>
      <c r="F741" s="39"/>
      <c r="G741" s="76"/>
    </row>
    <row r="742" spans="1:7" s="77" customFormat="1" x14ac:dyDescent="0.3">
      <c r="A742" s="39"/>
      <c r="B742" s="39"/>
      <c r="C742" s="39"/>
      <c r="D742" s="39"/>
      <c r="E742" s="39"/>
      <c r="F742" s="39"/>
      <c r="G742" s="76"/>
    </row>
    <row r="743" spans="1:7" s="77" customFormat="1" x14ac:dyDescent="0.3">
      <c r="A743" s="39"/>
      <c r="B743" s="39"/>
      <c r="C743" s="39"/>
      <c r="D743" s="39"/>
      <c r="E743" s="39"/>
      <c r="F743" s="39"/>
      <c r="G743" s="76"/>
    </row>
    <row r="744" spans="1:7" s="77" customFormat="1" x14ac:dyDescent="0.3">
      <c r="A744" s="39"/>
      <c r="B744" s="39"/>
      <c r="C744" s="39"/>
      <c r="D744" s="39"/>
      <c r="E744" s="39"/>
      <c r="F744" s="39"/>
      <c r="G744" s="76"/>
    </row>
    <row r="745" spans="1:7" s="77" customFormat="1" x14ac:dyDescent="0.3">
      <c r="A745" s="39"/>
      <c r="B745" s="39"/>
      <c r="C745" s="39"/>
      <c r="D745" s="39"/>
      <c r="E745" s="39"/>
      <c r="F745" s="39"/>
      <c r="G745" s="76"/>
    </row>
    <row r="746" spans="1:7" s="77" customFormat="1" x14ac:dyDescent="0.3">
      <c r="A746" s="39"/>
      <c r="B746" s="39"/>
      <c r="C746" s="39"/>
      <c r="D746" s="39"/>
      <c r="E746" s="39"/>
      <c r="F746" s="39"/>
      <c r="G746" s="76"/>
    </row>
    <row r="747" spans="1:7" s="77" customFormat="1" x14ac:dyDescent="0.3">
      <c r="A747" s="39"/>
      <c r="B747" s="39"/>
      <c r="C747" s="39"/>
      <c r="D747" s="39"/>
      <c r="E747" s="39"/>
      <c r="F747" s="39"/>
      <c r="G747" s="76"/>
    </row>
    <row r="748" spans="1:7" s="77" customFormat="1" x14ac:dyDescent="0.3">
      <c r="A748" s="39"/>
      <c r="B748" s="39"/>
      <c r="C748" s="39"/>
      <c r="D748" s="39"/>
      <c r="E748" s="39"/>
      <c r="F748" s="39"/>
      <c r="G748" s="76"/>
    </row>
    <row r="749" spans="1:7" s="77" customFormat="1" x14ac:dyDescent="0.3">
      <c r="A749" s="39"/>
      <c r="B749" s="39"/>
      <c r="C749" s="39"/>
      <c r="D749" s="39"/>
      <c r="E749" s="39"/>
      <c r="F749" s="39"/>
      <c r="G749" s="76"/>
    </row>
    <row r="750" spans="1:7" s="77" customFormat="1" x14ac:dyDescent="0.3">
      <c r="A750" s="39"/>
      <c r="B750" s="39"/>
      <c r="C750" s="39"/>
      <c r="D750" s="39"/>
      <c r="E750" s="39"/>
      <c r="F750" s="39"/>
      <c r="G750" s="76"/>
    </row>
    <row r="751" spans="1:7" s="77" customFormat="1" x14ac:dyDescent="0.3">
      <c r="A751" s="39"/>
      <c r="B751" s="39"/>
      <c r="C751" s="39"/>
      <c r="D751" s="39"/>
      <c r="E751" s="39"/>
      <c r="F751" s="39"/>
      <c r="G751" s="76"/>
    </row>
    <row r="752" spans="1:7" s="77" customFormat="1" x14ac:dyDescent="0.3">
      <c r="A752" s="39"/>
      <c r="B752" s="39"/>
      <c r="C752" s="39"/>
      <c r="D752" s="39"/>
      <c r="E752" s="39"/>
      <c r="F752" s="39"/>
      <c r="G752" s="76"/>
    </row>
    <row r="753" spans="1:7" s="77" customFormat="1" x14ac:dyDescent="0.3">
      <c r="A753" s="39"/>
      <c r="B753" s="39"/>
      <c r="C753" s="39"/>
      <c r="D753" s="39"/>
      <c r="E753" s="39"/>
      <c r="F753" s="39"/>
      <c r="G753" s="76"/>
    </row>
    <row r="754" spans="1:7" s="77" customFormat="1" x14ac:dyDescent="0.3">
      <c r="A754" s="39"/>
      <c r="B754" s="39"/>
      <c r="C754" s="39"/>
      <c r="D754" s="39"/>
      <c r="E754" s="39"/>
      <c r="F754" s="39"/>
      <c r="G754" s="76"/>
    </row>
    <row r="755" spans="1:7" s="77" customFormat="1" x14ac:dyDescent="0.3">
      <c r="A755" s="39"/>
      <c r="B755" s="39"/>
      <c r="C755" s="39"/>
      <c r="D755" s="39"/>
      <c r="E755" s="39"/>
      <c r="F755" s="39"/>
      <c r="G755" s="76"/>
    </row>
    <row r="756" spans="1:7" s="77" customFormat="1" x14ac:dyDescent="0.3">
      <c r="A756" s="39"/>
      <c r="B756" s="39"/>
      <c r="C756" s="39"/>
      <c r="D756" s="39"/>
      <c r="E756" s="39"/>
      <c r="F756" s="39"/>
      <c r="G756" s="76"/>
    </row>
    <row r="757" spans="1:7" s="77" customFormat="1" x14ac:dyDescent="0.3">
      <c r="A757" s="39"/>
      <c r="B757" s="39"/>
      <c r="C757" s="39"/>
      <c r="D757" s="39"/>
      <c r="E757" s="39"/>
      <c r="F757" s="39"/>
      <c r="G757" s="76"/>
    </row>
    <row r="758" spans="1:7" s="77" customFormat="1" x14ac:dyDescent="0.3">
      <c r="A758" s="39"/>
      <c r="B758" s="39"/>
      <c r="C758" s="39"/>
      <c r="D758" s="39"/>
      <c r="E758" s="39"/>
      <c r="F758" s="39"/>
      <c r="G758" s="76"/>
    </row>
    <row r="759" spans="1:7" s="77" customFormat="1" x14ac:dyDescent="0.3">
      <c r="A759" s="39"/>
      <c r="B759" s="39"/>
      <c r="C759" s="39"/>
      <c r="D759" s="39"/>
      <c r="E759" s="39"/>
      <c r="F759" s="39"/>
      <c r="G759" s="76"/>
    </row>
    <row r="760" spans="1:7" s="77" customFormat="1" x14ac:dyDescent="0.3">
      <c r="A760" s="39"/>
      <c r="B760" s="39"/>
      <c r="C760" s="39"/>
      <c r="D760" s="39"/>
      <c r="E760" s="39"/>
      <c r="F760" s="39"/>
      <c r="G760" s="76"/>
    </row>
    <row r="761" spans="1:7" s="77" customFormat="1" x14ac:dyDescent="0.3">
      <c r="A761" s="39"/>
      <c r="B761" s="39"/>
      <c r="C761" s="39"/>
      <c r="D761" s="39"/>
      <c r="E761" s="39"/>
      <c r="F761" s="39"/>
      <c r="G761" s="76"/>
    </row>
    <row r="762" spans="1:7" s="77" customFormat="1" x14ac:dyDescent="0.3">
      <c r="A762" s="39"/>
      <c r="B762" s="39"/>
      <c r="C762" s="39"/>
      <c r="D762" s="39"/>
      <c r="E762" s="39"/>
      <c r="F762" s="39"/>
      <c r="G762" s="76"/>
    </row>
    <row r="763" spans="1:7" s="77" customFormat="1" x14ac:dyDescent="0.3">
      <c r="A763" s="39"/>
      <c r="B763" s="39"/>
      <c r="C763" s="39"/>
      <c r="D763" s="39"/>
      <c r="E763" s="39"/>
      <c r="F763" s="39"/>
      <c r="G763" s="76"/>
    </row>
    <row r="764" spans="1:7" s="77" customFormat="1" x14ac:dyDescent="0.3">
      <c r="A764" s="39"/>
      <c r="B764" s="39"/>
      <c r="C764" s="39"/>
      <c r="D764" s="39"/>
      <c r="E764" s="39"/>
      <c r="F764" s="39"/>
      <c r="G764" s="76"/>
    </row>
    <row r="765" spans="1:7" s="77" customFormat="1" x14ac:dyDescent="0.3">
      <c r="A765" s="39"/>
      <c r="B765" s="39"/>
      <c r="C765" s="39"/>
      <c r="D765" s="39"/>
      <c r="E765" s="39"/>
      <c r="F765" s="39"/>
      <c r="G765" s="76"/>
    </row>
    <row r="766" spans="1:7" s="77" customFormat="1" x14ac:dyDescent="0.3">
      <c r="A766" s="39"/>
      <c r="B766" s="39"/>
      <c r="C766" s="39"/>
      <c r="D766" s="39"/>
      <c r="E766" s="39"/>
      <c r="F766" s="39"/>
      <c r="G766" s="76"/>
    </row>
    <row r="767" spans="1:7" s="77" customFormat="1" x14ac:dyDescent="0.3">
      <c r="A767" s="39"/>
      <c r="B767" s="39"/>
      <c r="C767" s="39"/>
      <c r="D767" s="39"/>
      <c r="E767" s="39"/>
      <c r="F767" s="39"/>
      <c r="G767" s="76"/>
    </row>
    <row r="768" spans="1:7" s="77" customFormat="1" x14ac:dyDescent="0.3">
      <c r="A768" s="39"/>
      <c r="B768" s="39"/>
      <c r="C768" s="39"/>
      <c r="D768" s="39"/>
      <c r="E768" s="39"/>
      <c r="F768" s="39"/>
      <c r="G768" s="76"/>
    </row>
    <row r="769" spans="1:7" s="77" customFormat="1" x14ac:dyDescent="0.3">
      <c r="A769" s="39"/>
      <c r="B769" s="39"/>
      <c r="C769" s="39"/>
      <c r="D769" s="39"/>
      <c r="E769" s="39"/>
      <c r="F769" s="39"/>
      <c r="G769" s="76"/>
    </row>
    <row r="770" spans="1:7" s="77" customFormat="1" x14ac:dyDescent="0.3">
      <c r="A770" s="39"/>
      <c r="B770" s="39"/>
      <c r="C770" s="39"/>
      <c r="D770" s="39"/>
      <c r="E770" s="39"/>
      <c r="F770" s="39"/>
      <c r="G770" s="76"/>
    </row>
    <row r="771" spans="1:7" s="77" customFormat="1" x14ac:dyDescent="0.3">
      <c r="A771" s="39"/>
      <c r="B771" s="39"/>
      <c r="C771" s="39"/>
      <c r="D771" s="39"/>
      <c r="E771" s="39"/>
      <c r="F771" s="39"/>
      <c r="G771" s="76"/>
    </row>
    <row r="772" spans="1:7" s="77" customFormat="1" x14ac:dyDescent="0.3">
      <c r="A772" s="39"/>
      <c r="B772" s="39"/>
      <c r="C772" s="39"/>
      <c r="D772" s="39"/>
      <c r="E772" s="39"/>
      <c r="F772" s="39"/>
      <c r="G772" s="76"/>
    </row>
    <row r="773" spans="1:7" s="77" customFormat="1" x14ac:dyDescent="0.3">
      <c r="A773" s="39"/>
      <c r="B773" s="39"/>
      <c r="C773" s="39"/>
      <c r="D773" s="39"/>
      <c r="E773" s="39"/>
      <c r="F773" s="39"/>
      <c r="G773" s="76"/>
    </row>
    <row r="774" spans="1:7" s="77" customFormat="1" x14ac:dyDescent="0.3">
      <c r="A774" s="39"/>
      <c r="B774" s="39"/>
      <c r="C774" s="39"/>
      <c r="D774" s="39"/>
      <c r="E774" s="39"/>
      <c r="F774" s="39"/>
      <c r="G774" s="76"/>
    </row>
    <row r="775" spans="1:7" s="77" customFormat="1" x14ac:dyDescent="0.3">
      <c r="A775" s="39"/>
      <c r="B775" s="39"/>
      <c r="C775" s="39"/>
      <c r="D775" s="39"/>
      <c r="E775" s="39"/>
      <c r="F775" s="39"/>
      <c r="G775" s="76"/>
    </row>
    <row r="776" spans="1:7" s="77" customFormat="1" x14ac:dyDescent="0.3">
      <c r="A776" s="39"/>
      <c r="B776" s="39"/>
      <c r="C776" s="39"/>
      <c r="D776" s="39"/>
      <c r="E776" s="39"/>
      <c r="F776" s="39"/>
      <c r="G776" s="76"/>
    </row>
    <row r="777" spans="1:7" s="77" customFormat="1" x14ac:dyDescent="0.3">
      <c r="A777" s="39"/>
      <c r="B777" s="39"/>
      <c r="C777" s="39"/>
      <c r="D777" s="39"/>
      <c r="E777" s="39"/>
      <c r="F777" s="39"/>
      <c r="G777" s="76"/>
    </row>
    <row r="778" spans="1:7" s="77" customFormat="1" x14ac:dyDescent="0.3">
      <c r="A778" s="39"/>
      <c r="B778" s="39"/>
      <c r="C778" s="39"/>
      <c r="D778" s="39"/>
      <c r="E778" s="39"/>
      <c r="F778" s="39"/>
      <c r="G778" s="76"/>
    </row>
    <row r="779" spans="1:7" s="77" customFormat="1" x14ac:dyDescent="0.3">
      <c r="A779" s="39"/>
      <c r="B779" s="39"/>
      <c r="C779" s="39"/>
      <c r="D779" s="39"/>
      <c r="E779" s="39"/>
      <c r="F779" s="39"/>
      <c r="G779" s="76"/>
    </row>
    <row r="780" spans="1:7" s="77" customFormat="1" x14ac:dyDescent="0.3">
      <c r="A780" s="39"/>
      <c r="B780" s="39"/>
      <c r="C780" s="39"/>
      <c r="D780" s="39"/>
      <c r="E780" s="39"/>
      <c r="F780" s="39"/>
      <c r="G780" s="76"/>
    </row>
    <row r="781" spans="1:7" s="77" customFormat="1" x14ac:dyDescent="0.3">
      <c r="A781" s="39"/>
      <c r="B781" s="39"/>
      <c r="C781" s="39"/>
      <c r="D781" s="39"/>
      <c r="E781" s="39"/>
      <c r="F781" s="39"/>
      <c r="G781" s="76"/>
    </row>
    <row r="782" spans="1:7" s="77" customFormat="1" x14ac:dyDescent="0.3">
      <c r="A782" s="39"/>
      <c r="B782" s="39"/>
      <c r="C782" s="39"/>
      <c r="D782" s="39"/>
      <c r="E782" s="39"/>
      <c r="F782" s="39"/>
      <c r="G782" s="76"/>
    </row>
    <row r="783" spans="1:7" s="77" customFormat="1" x14ac:dyDescent="0.3">
      <c r="A783" s="39"/>
      <c r="B783" s="39"/>
      <c r="C783" s="39"/>
      <c r="D783" s="39"/>
      <c r="E783" s="39"/>
      <c r="F783" s="39"/>
      <c r="G783" s="76"/>
    </row>
    <row r="784" spans="1:7" s="77" customFormat="1" x14ac:dyDescent="0.3">
      <c r="A784" s="39"/>
      <c r="B784" s="39"/>
      <c r="C784" s="39"/>
      <c r="D784" s="39"/>
      <c r="E784" s="39"/>
      <c r="F784" s="39"/>
      <c r="G784" s="76"/>
    </row>
    <row r="785" spans="1:7" s="77" customFormat="1" x14ac:dyDescent="0.3">
      <c r="A785" s="39"/>
      <c r="B785" s="39"/>
      <c r="C785" s="39"/>
      <c r="D785" s="39"/>
      <c r="E785" s="39"/>
      <c r="F785" s="39"/>
      <c r="G785" s="76"/>
    </row>
    <row r="786" spans="1:7" s="77" customFormat="1" x14ac:dyDescent="0.3">
      <c r="A786" s="39"/>
      <c r="B786" s="39"/>
      <c r="C786" s="39"/>
      <c r="D786" s="39"/>
      <c r="E786" s="39"/>
      <c r="F786" s="39"/>
      <c r="G786" s="76"/>
    </row>
    <row r="787" spans="1:7" s="77" customFormat="1" x14ac:dyDescent="0.3">
      <c r="A787" s="39"/>
      <c r="B787" s="39"/>
      <c r="C787" s="39"/>
      <c r="D787" s="39"/>
      <c r="E787" s="39"/>
      <c r="F787" s="39"/>
      <c r="G787" s="76"/>
    </row>
    <row r="788" spans="1:7" s="77" customFormat="1" x14ac:dyDescent="0.3">
      <c r="A788" s="39"/>
      <c r="B788" s="39"/>
      <c r="C788" s="39"/>
      <c r="D788" s="39"/>
      <c r="E788" s="39"/>
      <c r="F788" s="39"/>
      <c r="G788" s="76"/>
    </row>
    <row r="789" spans="1:7" s="77" customFormat="1" x14ac:dyDescent="0.3">
      <c r="A789" s="39"/>
      <c r="B789" s="39"/>
      <c r="C789" s="39"/>
      <c r="D789" s="39"/>
      <c r="E789" s="39"/>
      <c r="F789" s="39"/>
      <c r="G789" s="76"/>
    </row>
    <row r="790" spans="1:7" s="77" customFormat="1" x14ac:dyDescent="0.3">
      <c r="A790" s="39"/>
      <c r="B790" s="39"/>
      <c r="C790" s="39"/>
      <c r="D790" s="39"/>
      <c r="E790" s="39"/>
      <c r="F790" s="39"/>
      <c r="G790" s="76"/>
    </row>
    <row r="791" spans="1:7" s="77" customFormat="1" x14ac:dyDescent="0.3">
      <c r="A791" s="39"/>
      <c r="B791" s="39"/>
      <c r="C791" s="39"/>
      <c r="D791" s="39"/>
      <c r="E791" s="39"/>
      <c r="F791" s="39"/>
      <c r="G791" s="76"/>
    </row>
    <row r="792" spans="1:7" s="77" customFormat="1" x14ac:dyDescent="0.3">
      <c r="A792" s="39"/>
      <c r="B792" s="39"/>
      <c r="C792" s="39"/>
      <c r="D792" s="39"/>
      <c r="E792" s="39"/>
      <c r="F792" s="39"/>
      <c r="G792" s="76"/>
    </row>
    <row r="793" spans="1:7" s="77" customFormat="1" x14ac:dyDescent="0.3">
      <c r="A793" s="39"/>
      <c r="B793" s="39"/>
      <c r="C793" s="39"/>
      <c r="D793" s="39"/>
      <c r="E793" s="39"/>
      <c r="F793" s="39"/>
      <c r="G793" s="76"/>
    </row>
    <row r="794" spans="1:7" s="77" customFormat="1" x14ac:dyDescent="0.3">
      <c r="A794" s="39"/>
      <c r="B794" s="39"/>
      <c r="C794" s="39"/>
      <c r="D794" s="39"/>
      <c r="E794" s="39"/>
      <c r="F794" s="39"/>
      <c r="G794" s="76"/>
    </row>
    <row r="795" spans="1:7" s="77" customFormat="1" x14ac:dyDescent="0.3">
      <c r="A795" s="39"/>
      <c r="B795" s="39"/>
      <c r="C795" s="39"/>
      <c r="D795" s="39"/>
      <c r="E795" s="39"/>
      <c r="F795" s="39"/>
      <c r="G795" s="76"/>
    </row>
    <row r="796" spans="1:7" s="77" customFormat="1" x14ac:dyDescent="0.3">
      <c r="A796" s="39"/>
      <c r="B796" s="39"/>
      <c r="C796" s="39"/>
      <c r="D796" s="39"/>
      <c r="E796" s="39"/>
      <c r="F796" s="39"/>
      <c r="G796" s="76"/>
    </row>
    <row r="797" spans="1:7" s="77" customFormat="1" x14ac:dyDescent="0.3">
      <c r="A797" s="39"/>
      <c r="B797" s="39"/>
      <c r="C797" s="39"/>
      <c r="D797" s="39"/>
      <c r="E797" s="39"/>
      <c r="F797" s="39"/>
      <c r="G797" s="76"/>
    </row>
    <row r="798" spans="1:7" s="77" customFormat="1" x14ac:dyDescent="0.3">
      <c r="A798" s="39"/>
      <c r="B798" s="39"/>
      <c r="C798" s="39"/>
      <c r="D798" s="39"/>
      <c r="E798" s="39"/>
      <c r="F798" s="39"/>
      <c r="G798" s="76"/>
    </row>
    <row r="799" spans="1:7" s="77" customFormat="1" x14ac:dyDescent="0.3">
      <c r="A799" s="39"/>
      <c r="B799" s="39"/>
      <c r="C799" s="39"/>
      <c r="D799" s="39"/>
      <c r="E799" s="39"/>
      <c r="F799" s="39"/>
      <c r="G799" s="76"/>
    </row>
    <row r="800" spans="1:7" s="77" customFormat="1" x14ac:dyDescent="0.3">
      <c r="A800" s="39"/>
      <c r="B800" s="39"/>
      <c r="C800" s="39"/>
      <c r="D800" s="39"/>
      <c r="E800" s="39"/>
      <c r="F800" s="39"/>
      <c r="G800" s="76"/>
    </row>
    <row r="801" spans="1:7" s="77" customFormat="1" x14ac:dyDescent="0.3">
      <c r="A801" s="39"/>
      <c r="B801" s="39"/>
      <c r="C801" s="39"/>
      <c r="D801" s="39"/>
      <c r="E801" s="39"/>
      <c r="F801" s="39"/>
      <c r="G801" s="76"/>
    </row>
    <row r="802" spans="1:7" s="77" customFormat="1" x14ac:dyDescent="0.3">
      <c r="A802" s="39"/>
      <c r="B802" s="39"/>
      <c r="C802" s="39"/>
      <c r="D802" s="39"/>
      <c r="E802" s="39"/>
      <c r="F802" s="39"/>
      <c r="G802" s="76"/>
    </row>
    <row r="803" spans="1:7" s="77" customFormat="1" x14ac:dyDescent="0.3">
      <c r="A803" s="39"/>
      <c r="B803" s="39"/>
      <c r="C803" s="39"/>
      <c r="D803" s="39"/>
      <c r="E803" s="39"/>
      <c r="F803" s="39"/>
      <c r="G803" s="76"/>
    </row>
    <row r="804" spans="1:7" x14ac:dyDescent="0.3">
      <c r="A804" s="39"/>
      <c r="B804" s="39"/>
      <c r="C804" s="39"/>
      <c r="D804" s="39"/>
      <c r="E804" s="39"/>
      <c r="F804" s="39"/>
      <c r="G804" s="76"/>
    </row>
    <row r="805" spans="1:7" x14ac:dyDescent="0.3">
      <c r="A805" s="39"/>
      <c r="B805" s="39"/>
      <c r="C805" s="39"/>
      <c r="D805" s="39"/>
      <c r="E805" s="39"/>
      <c r="F805" s="39"/>
      <c r="G805" s="76"/>
    </row>
    <row r="806" spans="1:7" x14ac:dyDescent="0.3">
      <c r="A806" s="39"/>
      <c r="B806" s="39"/>
      <c r="C806" s="39"/>
      <c r="D806" s="39"/>
      <c r="E806" s="39"/>
      <c r="F806" s="39"/>
      <c r="G806" s="76"/>
    </row>
    <row r="807" spans="1:7" x14ac:dyDescent="0.3">
      <c r="A807" s="39"/>
      <c r="B807" s="39"/>
      <c r="C807" s="39"/>
      <c r="D807" s="39"/>
      <c r="E807" s="39"/>
      <c r="F807" s="39"/>
      <c r="G807" s="76"/>
    </row>
    <row r="808" spans="1:7" x14ac:dyDescent="0.3">
      <c r="A808" s="39"/>
      <c r="B808" s="39"/>
      <c r="C808" s="39"/>
      <c r="D808" s="39"/>
      <c r="E808" s="39"/>
      <c r="F808" s="39"/>
      <c r="G808" s="76"/>
    </row>
    <row r="809" spans="1:7" x14ac:dyDescent="0.3">
      <c r="A809" s="39"/>
      <c r="B809" s="39"/>
      <c r="C809" s="39"/>
      <c r="D809" s="39"/>
      <c r="E809" s="39"/>
      <c r="F809" s="39"/>
      <c r="G809" s="76"/>
    </row>
    <row r="810" spans="1:7" x14ac:dyDescent="0.3">
      <c r="A810" s="39"/>
      <c r="B810" s="39"/>
      <c r="C810" s="39"/>
      <c r="D810" s="39"/>
      <c r="E810" s="39"/>
      <c r="F810" s="39"/>
      <c r="G810" s="76"/>
    </row>
    <row r="811" spans="1:7" x14ac:dyDescent="0.3">
      <c r="A811" s="39"/>
      <c r="B811" s="39"/>
      <c r="C811" s="39"/>
      <c r="D811" s="39"/>
      <c r="E811" s="39"/>
      <c r="F811" s="39"/>
      <c r="G811" s="76"/>
    </row>
    <row r="812" spans="1:7" x14ac:dyDescent="0.3">
      <c r="A812" s="39"/>
      <c r="B812" s="39"/>
      <c r="C812" s="39"/>
      <c r="D812" s="39"/>
      <c r="E812" s="39"/>
      <c r="F812" s="39"/>
      <c r="G812" s="76"/>
    </row>
    <row r="813" spans="1:7" x14ac:dyDescent="0.3">
      <c r="A813" s="39"/>
      <c r="B813" s="39"/>
      <c r="C813" s="39"/>
      <c r="D813" s="39"/>
      <c r="E813" s="39"/>
      <c r="F813" s="39"/>
      <c r="G813" s="76"/>
    </row>
    <row r="814" spans="1:7" x14ac:dyDescent="0.3">
      <c r="A814" s="39"/>
      <c r="B814" s="39"/>
      <c r="C814" s="39"/>
      <c r="D814" s="39"/>
      <c r="E814" s="39"/>
      <c r="F814" s="39"/>
      <c r="G814" s="76"/>
    </row>
    <row r="815" spans="1:7" x14ac:dyDescent="0.3">
      <c r="A815" s="39"/>
      <c r="B815" s="39"/>
      <c r="C815" s="39"/>
      <c r="D815" s="39"/>
      <c r="E815" s="39"/>
      <c r="F815" s="39"/>
      <c r="G815" s="76"/>
    </row>
    <row r="816" spans="1:7" x14ac:dyDescent="0.3">
      <c r="A816" s="39"/>
      <c r="B816" s="39"/>
      <c r="C816" s="39"/>
      <c r="D816" s="39"/>
      <c r="E816" s="39"/>
      <c r="F816" s="39"/>
      <c r="G816" s="76"/>
    </row>
    <row r="817" spans="1:7" x14ac:dyDescent="0.3">
      <c r="A817" s="39"/>
      <c r="B817" s="39"/>
      <c r="C817" s="39"/>
      <c r="D817" s="39"/>
      <c r="E817" s="39"/>
      <c r="F817" s="39"/>
      <c r="G817" s="76"/>
    </row>
    <row r="818" spans="1:7" x14ac:dyDescent="0.3">
      <c r="A818" s="39"/>
      <c r="B818" s="39"/>
      <c r="C818" s="39"/>
      <c r="D818" s="39"/>
      <c r="E818" s="39"/>
      <c r="F818" s="39"/>
      <c r="G818" s="76"/>
    </row>
    <row r="819" spans="1:7" x14ac:dyDescent="0.3">
      <c r="A819" s="39"/>
      <c r="B819" s="39"/>
      <c r="C819" s="39"/>
      <c r="D819" s="39"/>
      <c r="E819" s="39"/>
      <c r="F819" s="39"/>
      <c r="G819" s="76"/>
    </row>
    <row r="820" spans="1:7" x14ac:dyDescent="0.3">
      <c r="A820" s="39"/>
      <c r="B820" s="39"/>
      <c r="C820" s="39"/>
      <c r="D820" s="39"/>
      <c r="E820" s="39"/>
      <c r="F820" s="39"/>
      <c r="G820" s="76"/>
    </row>
    <row r="821" spans="1:7" x14ac:dyDescent="0.3">
      <c r="A821" s="39"/>
      <c r="B821" s="39"/>
      <c r="C821" s="39"/>
      <c r="D821" s="39"/>
      <c r="E821" s="39"/>
      <c r="F821" s="39"/>
      <c r="G821" s="76"/>
    </row>
    <row r="822" spans="1:7" x14ac:dyDescent="0.3">
      <c r="A822" s="39"/>
      <c r="B822" s="39"/>
      <c r="C822" s="39"/>
      <c r="D822" s="39"/>
      <c r="E822" s="39"/>
      <c r="F822" s="39"/>
      <c r="G822" s="76"/>
    </row>
    <row r="823" spans="1:7" x14ac:dyDescent="0.3">
      <c r="A823" s="39"/>
      <c r="B823" s="39"/>
      <c r="C823" s="39"/>
      <c r="D823" s="39"/>
      <c r="E823" s="39"/>
      <c r="F823" s="39"/>
      <c r="G823" s="76"/>
    </row>
    <row r="824" spans="1:7" x14ac:dyDescent="0.3">
      <c r="A824" s="39"/>
      <c r="B824" s="39"/>
      <c r="C824" s="39"/>
      <c r="D824" s="39"/>
      <c r="E824" s="39"/>
      <c r="F824" s="39"/>
      <c r="G824" s="76"/>
    </row>
    <row r="825" spans="1:7" x14ac:dyDescent="0.3">
      <c r="A825" s="39"/>
      <c r="B825" s="39"/>
      <c r="C825" s="39"/>
      <c r="D825" s="39"/>
      <c r="E825" s="39"/>
      <c r="F825" s="39"/>
      <c r="G825" s="76"/>
    </row>
    <row r="826" spans="1:7" x14ac:dyDescent="0.3">
      <c r="A826" s="39"/>
      <c r="B826" s="39"/>
      <c r="C826" s="39"/>
      <c r="D826" s="39"/>
      <c r="E826" s="39"/>
      <c r="F826" s="39"/>
      <c r="G826" s="76"/>
    </row>
    <row r="827" spans="1:7" x14ac:dyDescent="0.3">
      <c r="A827" s="39"/>
      <c r="B827" s="39"/>
      <c r="C827" s="39"/>
      <c r="D827" s="39"/>
      <c r="E827" s="39"/>
      <c r="F827" s="39"/>
      <c r="G827" s="76"/>
    </row>
    <row r="828" spans="1:7" x14ac:dyDescent="0.3">
      <c r="A828" s="39"/>
      <c r="B828" s="39"/>
      <c r="C828" s="39"/>
      <c r="D828" s="39"/>
      <c r="E828" s="39"/>
      <c r="F828" s="39"/>
      <c r="G828" s="76"/>
    </row>
    <row r="829" spans="1:7" x14ac:dyDescent="0.3">
      <c r="A829" s="39"/>
      <c r="B829" s="39"/>
      <c r="C829" s="39"/>
      <c r="D829" s="39"/>
      <c r="E829" s="39"/>
      <c r="F829" s="39"/>
      <c r="G829" s="76"/>
    </row>
    <row r="830" spans="1:7" x14ac:dyDescent="0.3">
      <c r="A830" s="39"/>
      <c r="B830" s="39"/>
      <c r="C830" s="39"/>
      <c r="D830" s="39"/>
      <c r="E830" s="39"/>
      <c r="F830" s="39"/>
      <c r="G830" s="76"/>
    </row>
    <row r="831" spans="1:7" x14ac:dyDescent="0.3">
      <c r="A831" s="39"/>
      <c r="B831" s="39"/>
      <c r="C831" s="39"/>
      <c r="D831" s="39"/>
      <c r="E831" s="39"/>
      <c r="F831" s="39"/>
      <c r="G831" s="76"/>
    </row>
    <row r="832" spans="1:7" x14ac:dyDescent="0.3">
      <c r="A832" s="39"/>
      <c r="B832" s="39"/>
      <c r="C832" s="39"/>
      <c r="D832" s="39"/>
      <c r="E832" s="39"/>
      <c r="F832" s="39"/>
      <c r="G832" s="76"/>
    </row>
    <row r="833" spans="1:7" x14ac:dyDescent="0.3">
      <c r="A833" s="39"/>
      <c r="B833" s="39"/>
      <c r="C833" s="39"/>
      <c r="D833" s="39"/>
      <c r="E833" s="39"/>
      <c r="F833" s="39"/>
      <c r="G833" s="76"/>
    </row>
    <row r="834" spans="1:7" x14ac:dyDescent="0.3">
      <c r="A834" s="39"/>
      <c r="B834" s="39"/>
      <c r="C834" s="39"/>
      <c r="D834" s="39"/>
      <c r="E834" s="39"/>
      <c r="F834" s="39"/>
      <c r="G834" s="76"/>
    </row>
    <row r="835" spans="1:7" x14ac:dyDescent="0.3">
      <c r="A835" s="39"/>
      <c r="B835" s="39"/>
      <c r="C835" s="39"/>
      <c r="D835" s="39"/>
      <c r="E835" s="39"/>
      <c r="F835" s="39"/>
      <c r="G835" s="76"/>
    </row>
    <row r="836" spans="1:7" x14ac:dyDescent="0.3">
      <c r="A836" s="39"/>
      <c r="B836" s="39"/>
      <c r="C836" s="39"/>
      <c r="D836" s="39"/>
      <c r="E836" s="39"/>
      <c r="F836" s="39"/>
      <c r="G836" s="76"/>
    </row>
    <row r="837" spans="1:7" x14ac:dyDescent="0.3">
      <c r="A837" s="39"/>
      <c r="B837" s="39"/>
      <c r="C837" s="39"/>
      <c r="D837" s="39"/>
      <c r="E837" s="39"/>
      <c r="F837" s="39"/>
      <c r="G837" s="76"/>
    </row>
    <row r="838" spans="1:7" x14ac:dyDescent="0.3">
      <c r="A838" s="39"/>
      <c r="B838" s="39"/>
      <c r="C838" s="39"/>
      <c r="D838" s="39"/>
      <c r="E838" s="39"/>
      <c r="F838" s="39"/>
      <c r="G838" s="76"/>
    </row>
    <row r="839" spans="1:7" x14ac:dyDescent="0.3">
      <c r="A839" s="39"/>
      <c r="B839" s="39"/>
      <c r="C839" s="39"/>
      <c r="D839" s="39"/>
      <c r="E839" s="39"/>
      <c r="F839" s="39"/>
      <c r="G839" s="76"/>
    </row>
    <row r="840" spans="1:7" x14ac:dyDescent="0.3">
      <c r="A840" s="39"/>
      <c r="B840" s="39"/>
      <c r="C840" s="39"/>
      <c r="D840" s="39"/>
      <c r="E840" s="39"/>
      <c r="F840" s="39"/>
      <c r="G840" s="76"/>
    </row>
    <row r="841" spans="1:7" x14ac:dyDescent="0.3">
      <c r="A841" s="39"/>
      <c r="B841" s="39"/>
      <c r="C841" s="39"/>
      <c r="D841" s="39"/>
      <c r="E841" s="39"/>
      <c r="F841" s="39"/>
      <c r="G841" s="76"/>
    </row>
    <row r="842" spans="1:7" x14ac:dyDescent="0.3">
      <c r="A842" s="39"/>
      <c r="B842" s="39"/>
      <c r="C842" s="39"/>
      <c r="D842" s="39"/>
      <c r="E842" s="39"/>
      <c r="F842" s="39"/>
      <c r="G842" s="76"/>
    </row>
    <row r="843" spans="1:7" x14ac:dyDescent="0.3">
      <c r="A843" s="39"/>
      <c r="B843" s="39"/>
      <c r="C843" s="39"/>
      <c r="D843" s="39"/>
      <c r="E843" s="39"/>
      <c r="F843" s="39"/>
      <c r="G843" s="76"/>
    </row>
    <row r="844" spans="1:7" x14ac:dyDescent="0.3">
      <c r="A844" s="39"/>
      <c r="B844" s="39"/>
      <c r="C844" s="39"/>
      <c r="D844" s="39"/>
      <c r="E844" s="39"/>
      <c r="F844" s="39"/>
      <c r="G844" s="76"/>
    </row>
    <row r="845" spans="1:7" x14ac:dyDescent="0.3">
      <c r="A845" s="39"/>
      <c r="B845" s="39"/>
      <c r="C845" s="39"/>
      <c r="D845" s="39"/>
      <c r="E845" s="39"/>
      <c r="F845" s="39"/>
      <c r="G845" s="76"/>
    </row>
    <row r="846" spans="1:7" x14ac:dyDescent="0.3">
      <c r="A846" s="39"/>
      <c r="B846" s="39"/>
      <c r="C846" s="39"/>
      <c r="D846" s="39"/>
      <c r="E846" s="39"/>
      <c r="F846" s="39"/>
      <c r="G846" s="76"/>
    </row>
    <row r="847" spans="1:7" x14ac:dyDescent="0.3">
      <c r="A847" s="39"/>
      <c r="B847" s="39"/>
      <c r="C847" s="39"/>
      <c r="D847" s="39"/>
      <c r="E847" s="39"/>
      <c r="F847" s="39"/>
      <c r="G847" s="76"/>
    </row>
    <row r="848" spans="1:7" x14ac:dyDescent="0.3">
      <c r="A848" s="39"/>
      <c r="B848" s="39"/>
      <c r="C848" s="39"/>
      <c r="D848" s="39"/>
      <c r="E848" s="39"/>
      <c r="F848" s="39"/>
      <c r="G848" s="76"/>
    </row>
    <row r="849" spans="1:7" x14ac:dyDescent="0.3">
      <c r="A849" s="39"/>
      <c r="B849" s="39"/>
      <c r="C849" s="39"/>
      <c r="D849" s="39"/>
      <c r="E849" s="39"/>
      <c r="F849" s="39"/>
      <c r="G849" s="76"/>
    </row>
    <row r="850" spans="1:7" x14ac:dyDescent="0.3">
      <c r="A850" s="39"/>
      <c r="B850" s="39"/>
      <c r="C850" s="39"/>
      <c r="D850" s="39"/>
      <c r="E850" s="39"/>
      <c r="F850" s="39"/>
      <c r="G850" s="76"/>
    </row>
    <row r="851" spans="1:7" x14ac:dyDescent="0.3">
      <c r="A851" s="39"/>
      <c r="B851" s="39"/>
      <c r="C851" s="39"/>
      <c r="D851" s="39"/>
      <c r="E851" s="39"/>
      <c r="F851" s="39"/>
      <c r="G851" s="76"/>
    </row>
    <row r="852" spans="1:7" x14ac:dyDescent="0.3">
      <c r="A852" s="39"/>
      <c r="B852" s="39"/>
      <c r="C852" s="39"/>
      <c r="D852" s="39"/>
      <c r="E852" s="39"/>
      <c r="F852" s="39"/>
      <c r="G852" s="76"/>
    </row>
    <row r="853" spans="1:7" x14ac:dyDescent="0.3">
      <c r="A853" s="39"/>
      <c r="B853" s="39"/>
      <c r="C853" s="39"/>
      <c r="D853" s="39"/>
      <c r="E853" s="39"/>
      <c r="F853" s="39"/>
      <c r="G853" s="76"/>
    </row>
    <row r="854" spans="1:7" x14ac:dyDescent="0.3">
      <c r="A854" s="39"/>
      <c r="B854" s="39"/>
      <c r="C854" s="39"/>
      <c r="D854" s="39"/>
      <c r="E854" s="39"/>
      <c r="F854" s="39"/>
      <c r="G854" s="76"/>
    </row>
    <row r="855" spans="1:7" x14ac:dyDescent="0.3">
      <c r="A855" s="39"/>
      <c r="B855" s="39"/>
      <c r="C855" s="39"/>
      <c r="D855" s="39"/>
      <c r="E855" s="39"/>
      <c r="F855" s="39"/>
      <c r="G855" s="76"/>
    </row>
    <row r="856" spans="1:7" x14ac:dyDescent="0.3">
      <c r="A856" s="39"/>
      <c r="B856" s="39"/>
      <c r="C856" s="39"/>
      <c r="D856" s="39"/>
      <c r="E856" s="39"/>
      <c r="F856" s="39"/>
      <c r="G856" s="76"/>
    </row>
    <row r="857" spans="1:7" x14ac:dyDescent="0.3">
      <c r="A857" s="39"/>
      <c r="B857" s="39"/>
      <c r="C857" s="39"/>
      <c r="D857" s="39"/>
      <c r="E857" s="39"/>
      <c r="F857" s="39"/>
      <c r="G857" s="76"/>
    </row>
    <row r="858" spans="1:7" x14ac:dyDescent="0.3">
      <c r="A858" s="39"/>
      <c r="B858" s="39"/>
      <c r="C858" s="39"/>
      <c r="D858" s="39"/>
      <c r="E858" s="39"/>
      <c r="F858" s="39"/>
      <c r="G858" s="76"/>
    </row>
    <row r="859" spans="1:7" x14ac:dyDescent="0.3">
      <c r="A859" s="39"/>
      <c r="B859" s="39"/>
      <c r="C859" s="39"/>
      <c r="D859" s="39"/>
      <c r="E859" s="39"/>
      <c r="F859" s="39"/>
      <c r="G859" s="76"/>
    </row>
    <row r="860" spans="1:7" x14ac:dyDescent="0.3">
      <c r="A860" s="39"/>
      <c r="B860" s="39"/>
      <c r="C860" s="39"/>
      <c r="D860" s="39"/>
      <c r="E860" s="39"/>
      <c r="F860" s="39"/>
      <c r="G860" s="76"/>
    </row>
    <row r="861" spans="1:7" x14ac:dyDescent="0.3">
      <c r="A861" s="39"/>
      <c r="B861" s="39"/>
      <c r="C861" s="39"/>
      <c r="D861" s="39"/>
      <c r="E861" s="39"/>
      <c r="F861" s="39"/>
      <c r="G861" s="76"/>
    </row>
    <row r="862" spans="1:7" x14ac:dyDescent="0.3">
      <c r="A862" s="39"/>
      <c r="B862" s="39"/>
      <c r="C862" s="39"/>
      <c r="D862" s="39"/>
      <c r="E862" s="39"/>
      <c r="F862" s="39"/>
      <c r="G862" s="76"/>
    </row>
    <row r="863" spans="1:7" x14ac:dyDescent="0.3">
      <c r="A863" s="39"/>
      <c r="B863" s="39"/>
      <c r="C863" s="39"/>
      <c r="D863" s="39"/>
      <c r="E863" s="39"/>
      <c r="F863" s="39"/>
      <c r="G863" s="76"/>
    </row>
    <row r="864" spans="1:7" x14ac:dyDescent="0.3">
      <c r="A864" s="39"/>
      <c r="B864" s="39"/>
      <c r="C864" s="39"/>
      <c r="D864" s="39"/>
      <c r="E864" s="39"/>
      <c r="F864" s="39"/>
      <c r="G864" s="76"/>
    </row>
    <row r="865" spans="1:7" x14ac:dyDescent="0.3">
      <c r="A865" s="39"/>
      <c r="B865" s="39"/>
      <c r="C865" s="39"/>
      <c r="D865" s="39"/>
      <c r="E865" s="39"/>
      <c r="F865" s="39"/>
      <c r="G865" s="76"/>
    </row>
    <row r="866" spans="1:7" x14ac:dyDescent="0.3">
      <c r="A866" s="39"/>
      <c r="B866" s="39"/>
      <c r="C866" s="39"/>
      <c r="D866" s="39"/>
      <c r="E866" s="39"/>
      <c r="F866" s="39"/>
      <c r="G866" s="76"/>
    </row>
    <row r="867" spans="1:7" x14ac:dyDescent="0.3">
      <c r="A867" s="39"/>
      <c r="B867" s="39"/>
      <c r="C867" s="39"/>
      <c r="D867" s="39"/>
      <c r="E867" s="39"/>
      <c r="F867" s="39"/>
      <c r="G867" s="76"/>
    </row>
    <row r="868" spans="1:7" x14ac:dyDescent="0.3">
      <c r="A868" s="39"/>
      <c r="B868" s="39"/>
      <c r="C868" s="39"/>
      <c r="D868" s="39"/>
      <c r="E868" s="39"/>
      <c r="F868" s="39"/>
      <c r="G868" s="76"/>
    </row>
    <row r="869" spans="1:7" x14ac:dyDescent="0.3">
      <c r="A869" s="39"/>
      <c r="B869" s="39"/>
      <c r="C869" s="39"/>
      <c r="D869" s="39"/>
      <c r="E869" s="39"/>
      <c r="F869" s="39"/>
      <c r="G869" s="76"/>
    </row>
    <row r="870" spans="1:7" x14ac:dyDescent="0.3">
      <c r="A870" s="39"/>
      <c r="B870" s="39"/>
      <c r="C870" s="39"/>
      <c r="D870" s="39"/>
      <c r="E870" s="39"/>
      <c r="F870" s="39"/>
      <c r="G870" s="76"/>
    </row>
    <row r="871" spans="1:7" x14ac:dyDescent="0.3">
      <c r="A871" s="39"/>
      <c r="B871" s="39"/>
      <c r="C871" s="39"/>
      <c r="D871" s="39"/>
      <c r="E871" s="39"/>
      <c r="F871" s="39"/>
      <c r="G871" s="76"/>
    </row>
    <row r="872" spans="1:7" x14ac:dyDescent="0.3">
      <c r="A872" s="39"/>
      <c r="B872" s="39"/>
      <c r="C872" s="39"/>
      <c r="D872" s="39"/>
      <c r="E872" s="39"/>
      <c r="F872" s="39"/>
      <c r="G872" s="76"/>
    </row>
    <row r="873" spans="1:7" x14ac:dyDescent="0.3">
      <c r="A873" s="39"/>
      <c r="B873" s="39"/>
      <c r="C873" s="39"/>
      <c r="D873" s="39"/>
      <c r="E873" s="39"/>
      <c r="F873" s="39"/>
      <c r="G873" s="76"/>
    </row>
    <row r="874" spans="1:7" x14ac:dyDescent="0.3">
      <c r="A874" s="39"/>
      <c r="B874" s="39"/>
      <c r="C874" s="39"/>
      <c r="D874" s="39"/>
      <c r="E874" s="39"/>
      <c r="F874" s="39"/>
      <c r="G874" s="76"/>
    </row>
    <row r="875" spans="1:7" x14ac:dyDescent="0.3">
      <c r="A875" s="39"/>
      <c r="B875" s="39"/>
      <c r="C875" s="39"/>
      <c r="D875" s="39"/>
      <c r="E875" s="39"/>
      <c r="F875" s="39"/>
      <c r="G875" s="76"/>
    </row>
    <row r="876" spans="1:7" x14ac:dyDescent="0.3">
      <c r="A876" s="39"/>
      <c r="B876" s="39"/>
      <c r="C876" s="39"/>
      <c r="D876" s="39"/>
      <c r="E876" s="39"/>
      <c r="F876" s="39"/>
      <c r="G876" s="76"/>
    </row>
    <row r="877" spans="1:7" x14ac:dyDescent="0.3">
      <c r="A877" s="39"/>
      <c r="B877" s="39"/>
      <c r="C877" s="39"/>
      <c r="D877" s="39"/>
      <c r="E877" s="39"/>
      <c r="F877" s="39"/>
      <c r="G877" s="76"/>
    </row>
    <row r="878" spans="1:7" x14ac:dyDescent="0.3">
      <c r="A878" s="39"/>
      <c r="B878" s="39"/>
      <c r="C878" s="39"/>
      <c r="D878" s="39"/>
      <c r="E878" s="39"/>
      <c r="F878" s="39"/>
      <c r="G878" s="76"/>
    </row>
    <row r="879" spans="1:7" x14ac:dyDescent="0.3">
      <c r="A879" s="39"/>
      <c r="B879" s="39"/>
      <c r="C879" s="39"/>
      <c r="D879" s="39"/>
      <c r="E879" s="39"/>
      <c r="F879" s="39"/>
      <c r="G879" s="76"/>
    </row>
    <row r="880" spans="1:7" x14ac:dyDescent="0.3">
      <c r="A880" s="39"/>
      <c r="B880" s="39"/>
      <c r="C880" s="39"/>
      <c r="D880" s="39"/>
      <c r="E880" s="39"/>
      <c r="F880" s="39"/>
      <c r="G880" s="76"/>
    </row>
    <row r="881" spans="1:7" x14ac:dyDescent="0.3">
      <c r="A881" s="39"/>
      <c r="B881" s="39"/>
      <c r="C881" s="39"/>
      <c r="D881" s="39"/>
      <c r="E881" s="39"/>
      <c r="F881" s="39"/>
      <c r="G881" s="76"/>
    </row>
    <row r="882" spans="1:7" x14ac:dyDescent="0.3">
      <c r="A882" s="39"/>
      <c r="B882" s="39"/>
      <c r="C882" s="39"/>
      <c r="D882" s="39"/>
      <c r="E882" s="39"/>
      <c r="F882" s="39"/>
      <c r="G882" s="76"/>
    </row>
    <row r="883" spans="1:7" x14ac:dyDescent="0.3">
      <c r="A883" s="39"/>
      <c r="B883" s="39"/>
      <c r="C883" s="39"/>
      <c r="D883" s="39"/>
      <c r="E883" s="39"/>
      <c r="F883" s="39"/>
      <c r="G883" s="76"/>
    </row>
    <row r="884" spans="1:7" x14ac:dyDescent="0.3">
      <c r="A884" s="39"/>
      <c r="B884" s="39"/>
      <c r="C884" s="39"/>
      <c r="D884" s="39"/>
      <c r="E884" s="39"/>
      <c r="F884" s="39"/>
      <c r="G884" s="76"/>
    </row>
    <row r="885" spans="1:7" x14ac:dyDescent="0.3">
      <c r="A885" s="39"/>
      <c r="B885" s="39"/>
      <c r="C885" s="39"/>
      <c r="D885" s="39"/>
      <c r="E885" s="39"/>
      <c r="F885" s="39"/>
      <c r="G885" s="76"/>
    </row>
    <row r="886" spans="1:7" x14ac:dyDescent="0.3">
      <c r="A886" s="39"/>
      <c r="B886" s="39"/>
      <c r="C886" s="39"/>
      <c r="D886" s="39"/>
      <c r="E886" s="39"/>
      <c r="F886" s="39"/>
      <c r="G886" s="76"/>
    </row>
    <row r="887" spans="1:7" x14ac:dyDescent="0.3">
      <c r="A887" s="39"/>
      <c r="B887" s="39"/>
      <c r="C887" s="39"/>
      <c r="D887" s="39"/>
      <c r="E887" s="39"/>
      <c r="F887" s="39"/>
      <c r="G887" s="76"/>
    </row>
    <row r="888" spans="1:7" x14ac:dyDescent="0.3">
      <c r="A888" s="39"/>
      <c r="B888" s="39"/>
      <c r="C888" s="39"/>
      <c r="D888" s="39"/>
      <c r="E888" s="39"/>
      <c r="F888" s="39"/>
      <c r="G888" s="76"/>
    </row>
    <row r="889" spans="1:7" x14ac:dyDescent="0.3">
      <c r="A889" s="39"/>
      <c r="B889" s="39"/>
      <c r="C889" s="39"/>
      <c r="D889" s="39"/>
      <c r="E889" s="39"/>
      <c r="F889" s="39"/>
      <c r="G889" s="76"/>
    </row>
    <row r="890" spans="1:7" x14ac:dyDescent="0.3">
      <c r="A890" s="39"/>
      <c r="B890" s="39"/>
      <c r="C890" s="39"/>
      <c r="D890" s="39"/>
      <c r="E890" s="39"/>
      <c r="F890" s="39"/>
      <c r="G890" s="76"/>
    </row>
    <row r="891" spans="1:7" x14ac:dyDescent="0.3">
      <c r="A891" s="39"/>
      <c r="B891" s="39"/>
      <c r="C891" s="39"/>
      <c r="D891" s="39"/>
      <c r="E891" s="39"/>
      <c r="F891" s="39"/>
      <c r="G891" s="76"/>
    </row>
    <row r="892" spans="1:7" x14ac:dyDescent="0.3">
      <c r="A892" s="39"/>
      <c r="B892" s="39"/>
      <c r="C892" s="39"/>
      <c r="D892" s="39"/>
      <c r="E892" s="39"/>
      <c r="F892" s="39"/>
      <c r="G892" s="76"/>
    </row>
    <row r="893" spans="1:7" x14ac:dyDescent="0.3">
      <c r="A893" s="39"/>
      <c r="B893" s="39"/>
      <c r="C893" s="39"/>
      <c r="D893" s="39"/>
      <c r="E893" s="39"/>
      <c r="F893" s="39"/>
      <c r="G893" s="76"/>
    </row>
    <row r="894" spans="1:7" x14ac:dyDescent="0.3">
      <c r="A894" s="39"/>
      <c r="B894" s="39"/>
      <c r="C894" s="39"/>
      <c r="D894" s="39"/>
      <c r="E894" s="39"/>
      <c r="F894" s="39"/>
      <c r="G894" s="76"/>
    </row>
    <row r="895" spans="1:7" x14ac:dyDescent="0.3">
      <c r="A895" s="39"/>
      <c r="B895" s="39"/>
      <c r="C895" s="39"/>
      <c r="D895" s="39"/>
      <c r="E895" s="39"/>
      <c r="F895" s="39"/>
      <c r="G895" s="76"/>
    </row>
    <row r="896" spans="1:7" x14ac:dyDescent="0.3">
      <c r="A896" s="39"/>
      <c r="B896" s="39"/>
      <c r="C896" s="39"/>
      <c r="D896" s="39"/>
      <c r="E896" s="39"/>
      <c r="F896" s="39"/>
      <c r="G896" s="76"/>
    </row>
    <row r="897" spans="1:7" x14ac:dyDescent="0.3">
      <c r="A897" s="39"/>
      <c r="B897" s="39"/>
      <c r="C897" s="39"/>
      <c r="D897" s="39"/>
      <c r="E897" s="39"/>
      <c r="F897" s="39"/>
      <c r="G897" s="76"/>
    </row>
    <row r="898" spans="1:7" x14ac:dyDescent="0.3">
      <c r="A898" s="39"/>
      <c r="B898" s="39"/>
      <c r="C898" s="39"/>
      <c r="D898" s="39"/>
      <c r="E898" s="39"/>
      <c r="F898" s="39"/>
      <c r="G898" s="76"/>
    </row>
    <row r="899" spans="1:7" x14ac:dyDescent="0.3">
      <c r="A899" s="39"/>
      <c r="B899" s="39"/>
      <c r="C899" s="39"/>
      <c r="D899" s="39"/>
      <c r="E899" s="39"/>
      <c r="F899" s="39"/>
      <c r="G899" s="76"/>
    </row>
    <row r="900" spans="1:7" x14ac:dyDescent="0.3">
      <c r="A900" s="39"/>
      <c r="B900" s="39"/>
      <c r="C900" s="39"/>
      <c r="D900" s="39"/>
      <c r="E900" s="39"/>
      <c r="F900" s="39"/>
      <c r="G900" s="76"/>
    </row>
    <row r="901" spans="1:7" x14ac:dyDescent="0.3">
      <c r="A901" s="39"/>
      <c r="B901" s="39"/>
      <c r="C901" s="39"/>
      <c r="D901" s="39"/>
      <c r="E901" s="39"/>
      <c r="F901" s="39"/>
      <c r="G901" s="76"/>
    </row>
    <row r="902" spans="1:7" x14ac:dyDescent="0.3">
      <c r="A902" s="39"/>
      <c r="B902" s="39"/>
      <c r="C902" s="39"/>
      <c r="D902" s="39"/>
      <c r="E902" s="39"/>
      <c r="F902" s="39"/>
      <c r="G902" s="76"/>
    </row>
    <row r="903" spans="1:7" x14ac:dyDescent="0.3">
      <c r="A903" s="39"/>
      <c r="B903" s="39"/>
      <c r="C903" s="39"/>
      <c r="D903" s="39"/>
      <c r="E903" s="39"/>
      <c r="F903" s="39"/>
      <c r="G903" s="76"/>
    </row>
    <row r="904" spans="1:7" x14ac:dyDescent="0.3">
      <c r="A904" s="39"/>
      <c r="B904" s="39"/>
      <c r="C904" s="39"/>
      <c r="D904" s="39"/>
      <c r="E904" s="39"/>
      <c r="F904" s="39"/>
      <c r="G904" s="76"/>
    </row>
    <row r="905" spans="1:7" x14ac:dyDescent="0.3">
      <c r="A905" s="39"/>
      <c r="B905" s="39"/>
      <c r="C905" s="39"/>
      <c r="D905" s="39"/>
      <c r="E905" s="39"/>
      <c r="F905" s="39"/>
      <c r="G905" s="76"/>
    </row>
    <row r="906" spans="1:7" x14ac:dyDescent="0.3">
      <c r="A906" s="39"/>
      <c r="B906" s="39"/>
      <c r="C906" s="39"/>
      <c r="D906" s="39"/>
      <c r="E906" s="39"/>
      <c r="F906" s="39"/>
      <c r="G906" s="76"/>
    </row>
    <row r="907" spans="1:7" x14ac:dyDescent="0.3">
      <c r="A907" s="39"/>
      <c r="B907" s="39"/>
      <c r="C907" s="39"/>
      <c r="D907" s="39"/>
      <c r="E907" s="39"/>
      <c r="F907" s="39"/>
      <c r="G907" s="76"/>
    </row>
    <row r="908" spans="1:7" x14ac:dyDescent="0.3">
      <c r="A908" s="39"/>
      <c r="B908" s="39"/>
      <c r="C908" s="39"/>
      <c r="D908" s="39"/>
      <c r="E908" s="39"/>
      <c r="F908" s="39"/>
      <c r="G908" s="76"/>
    </row>
    <row r="909" spans="1:7" x14ac:dyDescent="0.3">
      <c r="A909" s="39"/>
      <c r="B909" s="39"/>
      <c r="C909" s="39"/>
      <c r="D909" s="39"/>
      <c r="E909" s="39"/>
      <c r="F909" s="39"/>
      <c r="G909" s="76"/>
    </row>
    <row r="910" spans="1:7" x14ac:dyDescent="0.3">
      <c r="A910" s="39"/>
      <c r="B910" s="39"/>
      <c r="C910" s="39"/>
      <c r="D910" s="39"/>
      <c r="E910" s="39"/>
      <c r="F910" s="39"/>
      <c r="G910" s="76"/>
    </row>
    <row r="911" spans="1:7" x14ac:dyDescent="0.3">
      <c r="A911" s="39"/>
      <c r="B911" s="39"/>
      <c r="C911" s="39"/>
      <c r="D911" s="39"/>
      <c r="E911" s="39"/>
      <c r="F911" s="39"/>
      <c r="G911" s="76"/>
    </row>
    <row r="912" spans="1:7" x14ac:dyDescent="0.3">
      <c r="A912" s="39"/>
      <c r="B912" s="39"/>
      <c r="C912" s="39"/>
      <c r="D912" s="39"/>
      <c r="E912" s="39"/>
      <c r="F912" s="39"/>
      <c r="G912" s="76"/>
    </row>
    <row r="913" spans="1:7" x14ac:dyDescent="0.3">
      <c r="A913" s="39"/>
      <c r="B913" s="39"/>
      <c r="C913" s="39"/>
      <c r="D913" s="39"/>
      <c r="E913" s="39"/>
      <c r="F913" s="39"/>
      <c r="G913" s="76"/>
    </row>
    <row r="914" spans="1:7" x14ac:dyDescent="0.3">
      <c r="A914" s="39"/>
      <c r="B914" s="39"/>
      <c r="C914" s="39"/>
      <c r="D914" s="39"/>
      <c r="E914" s="39"/>
      <c r="F914" s="39"/>
      <c r="G914" s="76"/>
    </row>
    <row r="915" spans="1:7" x14ac:dyDescent="0.3">
      <c r="A915" s="39"/>
      <c r="B915" s="39"/>
      <c r="C915" s="39"/>
      <c r="D915" s="39"/>
      <c r="E915" s="39"/>
      <c r="F915" s="39"/>
      <c r="G915" s="76"/>
    </row>
    <row r="916" spans="1:7" x14ac:dyDescent="0.3">
      <c r="A916" s="39"/>
      <c r="B916" s="39"/>
      <c r="C916" s="39"/>
      <c r="D916" s="39"/>
      <c r="E916" s="39"/>
      <c r="F916" s="39"/>
      <c r="G916" s="76"/>
    </row>
    <row r="917" spans="1:7" x14ac:dyDescent="0.3">
      <c r="A917" s="39"/>
      <c r="B917" s="39"/>
      <c r="C917" s="39"/>
      <c r="D917" s="39"/>
      <c r="E917" s="39"/>
      <c r="F917" s="39"/>
      <c r="G917" s="76"/>
    </row>
    <row r="918" spans="1:7" x14ac:dyDescent="0.3">
      <c r="A918" s="39"/>
      <c r="B918" s="39"/>
      <c r="C918" s="39"/>
      <c r="D918" s="39"/>
      <c r="E918" s="39"/>
      <c r="F918" s="39"/>
      <c r="G918" s="76"/>
    </row>
    <row r="919" spans="1:7" x14ac:dyDescent="0.3">
      <c r="A919" s="39"/>
      <c r="B919" s="39"/>
      <c r="C919" s="39"/>
      <c r="D919" s="39"/>
      <c r="E919" s="39"/>
      <c r="F919" s="39"/>
      <c r="G919" s="76"/>
    </row>
    <row r="920" spans="1:7" x14ac:dyDescent="0.3">
      <c r="A920" s="39"/>
      <c r="B920" s="39"/>
      <c r="C920" s="39"/>
      <c r="D920" s="39"/>
      <c r="E920" s="39"/>
      <c r="F920" s="39"/>
      <c r="G920" s="76"/>
    </row>
    <row r="921" spans="1:7" x14ac:dyDescent="0.3">
      <c r="A921" s="39"/>
      <c r="B921" s="39"/>
      <c r="C921" s="39"/>
      <c r="D921" s="39"/>
      <c r="E921" s="39"/>
      <c r="F921" s="39"/>
      <c r="G921" s="76"/>
    </row>
    <row r="922" spans="1:7" x14ac:dyDescent="0.3">
      <c r="A922" s="39"/>
      <c r="B922" s="39"/>
      <c r="C922" s="39"/>
      <c r="D922" s="39"/>
      <c r="E922" s="39"/>
      <c r="F922" s="39"/>
      <c r="G922" s="76"/>
    </row>
    <row r="923" spans="1:7" x14ac:dyDescent="0.3">
      <c r="A923" s="39"/>
      <c r="B923" s="39"/>
      <c r="C923" s="39"/>
      <c r="D923" s="39"/>
      <c r="E923" s="39"/>
      <c r="F923" s="39"/>
      <c r="G923" s="76"/>
    </row>
    <row r="924" spans="1:7" x14ac:dyDescent="0.3">
      <c r="A924" s="39"/>
      <c r="B924" s="39"/>
      <c r="C924" s="39"/>
      <c r="D924" s="39"/>
      <c r="E924" s="39"/>
      <c r="F924" s="39"/>
      <c r="G924" s="76"/>
    </row>
    <row r="925" spans="1:7" x14ac:dyDescent="0.3">
      <c r="A925" s="39"/>
      <c r="B925" s="39"/>
      <c r="C925" s="39"/>
      <c r="D925" s="39"/>
      <c r="E925" s="39"/>
      <c r="F925" s="39"/>
      <c r="G925" s="76"/>
    </row>
    <row r="926" spans="1:7" x14ac:dyDescent="0.3">
      <c r="A926" s="39"/>
      <c r="B926" s="39"/>
      <c r="C926" s="39"/>
      <c r="D926" s="39"/>
      <c r="E926" s="39"/>
      <c r="F926" s="39"/>
      <c r="G926" s="76"/>
    </row>
    <row r="927" spans="1:7" x14ac:dyDescent="0.3">
      <c r="A927" s="39"/>
      <c r="B927" s="39"/>
      <c r="C927" s="39"/>
      <c r="D927" s="39"/>
      <c r="E927" s="39"/>
      <c r="F927" s="39"/>
      <c r="G927" s="76"/>
    </row>
    <row r="928" spans="1:7" x14ac:dyDescent="0.3">
      <c r="A928" s="39"/>
      <c r="B928" s="39"/>
      <c r="C928" s="39"/>
      <c r="D928" s="39"/>
      <c r="E928" s="39"/>
      <c r="F928" s="39"/>
      <c r="G928" s="76"/>
    </row>
    <row r="929" spans="1:7" x14ac:dyDescent="0.3">
      <c r="A929" s="39"/>
      <c r="B929" s="39"/>
      <c r="C929" s="39"/>
      <c r="D929" s="39"/>
      <c r="E929" s="39"/>
      <c r="F929" s="39"/>
      <c r="G929" s="76"/>
    </row>
    <row r="930" spans="1:7" x14ac:dyDescent="0.3">
      <c r="A930" s="39"/>
      <c r="B930" s="39"/>
      <c r="C930" s="39"/>
      <c r="D930" s="39"/>
      <c r="E930" s="39"/>
      <c r="F930" s="39"/>
      <c r="G930" s="76"/>
    </row>
    <row r="931" spans="1:7" x14ac:dyDescent="0.3">
      <c r="A931" s="39"/>
      <c r="B931" s="39"/>
      <c r="C931" s="39"/>
      <c r="D931" s="39"/>
      <c r="E931" s="39"/>
      <c r="F931" s="39"/>
      <c r="G931" s="76"/>
    </row>
    <row r="932" spans="1:7" x14ac:dyDescent="0.3">
      <c r="A932" s="39"/>
      <c r="B932" s="39"/>
      <c r="C932" s="39"/>
      <c r="D932" s="39"/>
      <c r="E932" s="39"/>
      <c r="F932" s="39"/>
      <c r="G932" s="76"/>
    </row>
    <row r="933" spans="1:7" x14ac:dyDescent="0.3">
      <c r="A933" s="39"/>
      <c r="B933" s="39"/>
      <c r="C933" s="39"/>
      <c r="D933" s="39"/>
      <c r="E933" s="39"/>
      <c r="F933" s="39"/>
      <c r="G933" s="76"/>
    </row>
    <row r="934" spans="1:7" x14ac:dyDescent="0.3">
      <c r="A934" s="39"/>
      <c r="B934" s="39"/>
      <c r="C934" s="39"/>
      <c r="D934" s="39"/>
      <c r="E934" s="39"/>
      <c r="F934" s="39"/>
      <c r="G934" s="76"/>
    </row>
    <row r="935" spans="1:7" x14ac:dyDescent="0.3">
      <c r="A935" s="39"/>
      <c r="B935" s="39"/>
      <c r="C935" s="39"/>
      <c r="D935" s="39"/>
      <c r="E935" s="39"/>
      <c r="F935" s="39"/>
      <c r="G935" s="76"/>
    </row>
    <row r="936" spans="1:7" x14ac:dyDescent="0.3">
      <c r="A936" s="39"/>
      <c r="B936" s="39"/>
      <c r="C936" s="39"/>
      <c r="D936" s="39"/>
      <c r="E936" s="39"/>
      <c r="F936" s="39"/>
      <c r="G936" s="76"/>
    </row>
    <row r="937" spans="1:7" x14ac:dyDescent="0.3">
      <c r="A937" s="39"/>
      <c r="B937" s="39"/>
      <c r="C937" s="39"/>
      <c r="D937" s="39"/>
      <c r="E937" s="39"/>
      <c r="F937" s="39"/>
      <c r="G937" s="76"/>
    </row>
    <row r="938" spans="1:7" x14ac:dyDescent="0.3">
      <c r="A938" s="39"/>
      <c r="B938" s="39"/>
      <c r="C938" s="39"/>
      <c r="D938" s="39"/>
      <c r="E938" s="39"/>
      <c r="F938" s="39"/>
      <c r="G938" s="76"/>
    </row>
    <row r="939" spans="1:7" x14ac:dyDescent="0.3">
      <c r="A939" s="39"/>
      <c r="B939" s="39"/>
      <c r="C939" s="39"/>
      <c r="D939" s="39"/>
      <c r="E939" s="39"/>
      <c r="F939" s="39"/>
      <c r="G939" s="76"/>
    </row>
    <row r="940" spans="1:7" x14ac:dyDescent="0.3">
      <c r="A940" s="39"/>
      <c r="B940" s="39"/>
      <c r="C940" s="39"/>
      <c r="D940" s="39"/>
      <c r="E940" s="39"/>
      <c r="F940" s="39"/>
      <c r="G940" s="76"/>
    </row>
  </sheetData>
  <protectedRanges>
    <protectedRange sqref="B181" name="Mortgage Assets II"/>
    <protectedRange sqref="C351:D356 C287:D308 C310:D331 C333:D349 C358:D364 C368:D371 C375:D393 F375:F382 F384" name="Optional ECBECAIs_2"/>
    <protectedRange sqref="B287:B304 B310:B327 B375:B392" name="Mortgage Assets III_1"/>
    <protectedRange sqref="F394:G422 B394:D422" name="Mortgage Asset IV_3"/>
    <protectedRange sqref="C365:D366 C372:D373" name="Optional ECBECAIs_2_2"/>
    <protectedRange sqref="B511:B524" name="Mortgage Assets III"/>
    <protectedRange sqref="C618:D622" name="Optional ECBECAIs_2_1"/>
    <protectedRange sqref="B604:B621" name="Mortgage Assets III_1_1"/>
    <protectedRange sqref="C526:D547 C549:D570 C572:D592 C597:D600 C604:D617 F604:F617 F619" name="Optional ECBECAIs_2_1_1"/>
    <protectedRange sqref="B526:B543 B549:B566" name="Mortgage Assets III_2"/>
    <protectedRange sqref="C601:D601" name="Optional ECBECAIs_2_3"/>
  </protectedRanges>
  <phoneticPr fontId="34" type="noConversion"/>
  <hyperlinks>
    <hyperlink ref="B6" location="'B. ATT Mortgage Assets'!B10" display="7. Mortgage Assets" xr:uid="{00000000-0004-0000-0300-000000000000}"/>
    <hyperlink ref="B7" location="'B. ATT Mortgage Assets'!B185" display="7.A Residential Cover Pool" xr:uid="{00000000-0004-0000-0300-000001000000}"/>
    <hyperlink ref="B8" location="'B. ATT Mortgage Assets'!B286"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3"/>
  </sheetPr>
  <dimension ref="A1:BZ629"/>
  <sheetViews>
    <sheetView topLeftCell="A2" zoomScale="70" zoomScaleNormal="70" workbookViewId="0">
      <selection activeCell="C44" sqref="C44"/>
    </sheetView>
  </sheetViews>
  <sheetFormatPr baseColWidth="10" defaultColWidth="11.44140625" defaultRowHeight="14.4" outlineLevelRow="1" x14ac:dyDescent="0.3"/>
  <cols>
    <col min="1" max="1" width="16.33203125" customWidth="1"/>
    <col min="2" max="2" width="89.88671875" style="4" bestFit="1" customWidth="1"/>
    <col min="3" max="3" width="134.6640625" style="1" customWidth="1"/>
    <col min="4" max="13" width="11.44140625" style="2"/>
    <col min="14" max="78" width="11.44140625" style="30"/>
  </cols>
  <sheetData>
    <row r="1" spans="1:13" s="99" customFormat="1" ht="31.2" x14ac:dyDescent="0.3">
      <c r="A1" s="31" t="s">
        <v>852</v>
      </c>
      <c r="B1" s="31"/>
      <c r="C1" s="117"/>
      <c r="D1" s="98"/>
      <c r="E1" s="98"/>
      <c r="F1" s="98"/>
      <c r="G1" s="98"/>
      <c r="H1" s="98"/>
      <c r="I1" s="98"/>
      <c r="J1" s="98"/>
      <c r="K1" s="98"/>
      <c r="L1" s="98"/>
      <c r="M1" s="98"/>
    </row>
    <row r="2" spans="1:13" s="30" customFormat="1" x14ac:dyDescent="0.3">
      <c r="B2" s="32"/>
      <c r="C2" s="32"/>
      <c r="D2" s="2"/>
      <c r="E2" s="2"/>
      <c r="F2" s="2"/>
      <c r="G2" s="2"/>
      <c r="H2" s="2"/>
      <c r="I2" s="2"/>
      <c r="J2" s="2"/>
      <c r="K2" s="2"/>
      <c r="L2" s="2"/>
      <c r="M2" s="2"/>
    </row>
    <row r="3" spans="1:13" s="30" customFormat="1" x14ac:dyDescent="0.3">
      <c r="A3" s="100" t="s">
        <v>725</v>
      </c>
      <c r="B3" s="101"/>
      <c r="C3" s="32"/>
      <c r="D3" s="2"/>
      <c r="E3" s="2"/>
      <c r="F3" s="2"/>
      <c r="G3" s="2"/>
      <c r="H3" s="2"/>
      <c r="I3" s="2"/>
      <c r="J3" s="2"/>
      <c r="K3" s="2"/>
      <c r="L3" s="2"/>
      <c r="M3" s="2"/>
    </row>
    <row r="4" spans="1:13" s="30" customFormat="1" x14ac:dyDescent="0.3">
      <c r="B4" s="35"/>
      <c r="C4" s="32"/>
      <c r="D4" s="2"/>
      <c r="E4" s="2"/>
      <c r="F4" s="2"/>
      <c r="G4" s="2"/>
      <c r="H4" s="2"/>
      <c r="I4" s="2"/>
      <c r="J4" s="2"/>
      <c r="K4" s="2"/>
      <c r="L4" s="2"/>
      <c r="M4" s="2"/>
    </row>
    <row r="5" spans="1:13" ht="18" x14ac:dyDescent="0.3">
      <c r="A5" s="105" t="s">
        <v>22</v>
      </c>
      <c r="B5" s="105" t="s">
        <v>853</v>
      </c>
      <c r="C5" s="136" t="s">
        <v>826</v>
      </c>
    </row>
    <row r="6" spans="1:13" s="30" customFormat="1" ht="28.8" x14ac:dyDescent="0.3">
      <c r="A6" s="67" t="s">
        <v>726</v>
      </c>
      <c r="B6" s="37" t="s">
        <v>1372</v>
      </c>
      <c r="C6" s="181" t="s">
        <v>1341</v>
      </c>
      <c r="D6" s="2"/>
      <c r="E6" s="2"/>
      <c r="F6" s="2"/>
      <c r="G6" s="2"/>
      <c r="H6" s="2"/>
      <c r="I6" s="2"/>
      <c r="J6" s="2"/>
      <c r="K6" s="2"/>
      <c r="L6" s="2"/>
      <c r="M6" s="2"/>
    </row>
    <row r="7" spans="1:13" s="30" customFormat="1" ht="28.8" x14ac:dyDescent="0.3">
      <c r="A7" s="67" t="s">
        <v>727</v>
      </c>
      <c r="B7" s="37" t="s">
        <v>1373</v>
      </c>
      <c r="C7" s="181" t="s">
        <v>1342</v>
      </c>
      <c r="D7" s="2"/>
      <c r="E7" s="2"/>
      <c r="F7" s="2"/>
      <c r="G7" s="2"/>
      <c r="H7" s="2"/>
      <c r="I7" s="2"/>
      <c r="J7" s="2"/>
      <c r="K7" s="2"/>
      <c r="L7" s="2"/>
      <c r="M7" s="2"/>
    </row>
    <row r="8" spans="1:13" s="30" customFormat="1" ht="28.8" x14ac:dyDescent="0.3">
      <c r="A8" s="67" t="s">
        <v>728</v>
      </c>
      <c r="B8" s="37" t="s">
        <v>1374</v>
      </c>
      <c r="C8" s="181" t="s">
        <v>1343</v>
      </c>
      <c r="D8" s="2"/>
      <c r="E8" s="2"/>
      <c r="F8" s="2"/>
      <c r="G8" s="2"/>
      <c r="H8" s="2"/>
      <c r="I8" s="2"/>
      <c r="J8" s="2"/>
      <c r="K8" s="2"/>
      <c r="L8" s="2"/>
      <c r="M8" s="2"/>
    </row>
    <row r="9" spans="1:13" s="30" customFormat="1" x14ac:dyDescent="0.3">
      <c r="A9" s="67" t="s">
        <v>729</v>
      </c>
      <c r="B9" s="37" t="s">
        <v>730</v>
      </c>
      <c r="C9" s="147"/>
      <c r="D9" s="2"/>
      <c r="E9" s="2"/>
      <c r="F9" s="2"/>
      <c r="G9" s="2"/>
      <c r="H9" s="2"/>
      <c r="I9" s="2"/>
      <c r="J9" s="2"/>
      <c r="K9" s="2"/>
      <c r="L9" s="2"/>
      <c r="M9" s="2"/>
    </row>
    <row r="10" spans="1:13" s="30" customFormat="1" ht="44.25" customHeight="1" x14ac:dyDescent="0.3">
      <c r="A10" s="67" t="s">
        <v>731</v>
      </c>
      <c r="B10" s="37" t="s">
        <v>783</v>
      </c>
      <c r="C10" s="147" t="s">
        <v>848</v>
      </c>
      <c r="D10" s="2"/>
      <c r="E10" s="2"/>
      <c r="F10" s="2"/>
      <c r="G10" s="2"/>
      <c r="H10" s="2"/>
      <c r="I10" s="2"/>
      <c r="J10" s="2"/>
      <c r="K10" s="2"/>
      <c r="L10" s="2"/>
      <c r="M10" s="2"/>
    </row>
    <row r="11" spans="1:13" s="30" customFormat="1" ht="54.75" customHeight="1" x14ac:dyDescent="0.3">
      <c r="A11" s="67" t="s">
        <v>732</v>
      </c>
      <c r="B11" s="37" t="s">
        <v>733</v>
      </c>
      <c r="C11" s="147" t="s">
        <v>1375</v>
      </c>
      <c r="D11" s="2"/>
      <c r="E11" s="2"/>
      <c r="F11" s="2"/>
      <c r="G11" s="2"/>
      <c r="H11" s="2"/>
      <c r="I11" s="2"/>
      <c r="J11" s="2"/>
      <c r="K11" s="2"/>
      <c r="L11" s="2"/>
      <c r="M11" s="2"/>
    </row>
    <row r="12" spans="1:13" s="30" customFormat="1" ht="54.75" customHeight="1" x14ac:dyDescent="0.3">
      <c r="A12" s="67" t="s">
        <v>734</v>
      </c>
      <c r="B12" s="37" t="s">
        <v>1310</v>
      </c>
      <c r="C12" s="71" t="s">
        <v>1311</v>
      </c>
      <c r="D12" s="2"/>
      <c r="E12" s="2"/>
      <c r="F12" s="2"/>
      <c r="G12" s="2"/>
      <c r="H12" s="2"/>
      <c r="I12" s="2"/>
      <c r="J12" s="2"/>
      <c r="K12" s="2"/>
      <c r="L12" s="2"/>
      <c r="M12" s="2"/>
    </row>
    <row r="13" spans="1:13" s="30" customFormat="1" x14ac:dyDescent="0.3">
      <c r="A13" s="67" t="s">
        <v>736</v>
      </c>
      <c r="B13" s="37" t="s">
        <v>735</v>
      </c>
      <c r="C13" s="147"/>
      <c r="D13" s="2"/>
      <c r="E13" s="2"/>
      <c r="F13" s="2"/>
      <c r="G13" s="2"/>
      <c r="H13" s="2"/>
      <c r="I13" s="2"/>
      <c r="J13" s="2"/>
      <c r="K13" s="2"/>
      <c r="L13" s="2"/>
      <c r="M13" s="2"/>
    </row>
    <row r="14" spans="1:13" s="30" customFormat="1" x14ac:dyDescent="0.3">
      <c r="A14" s="67" t="s">
        <v>738</v>
      </c>
      <c r="B14" s="37" t="s">
        <v>737</v>
      </c>
      <c r="C14" s="71" t="s">
        <v>1315</v>
      </c>
      <c r="D14" s="2"/>
      <c r="E14" s="2"/>
      <c r="F14" s="2"/>
      <c r="G14" s="2"/>
      <c r="H14" s="2"/>
      <c r="I14" s="2"/>
      <c r="J14" s="2"/>
      <c r="K14" s="2"/>
      <c r="L14" s="2"/>
      <c r="M14" s="2"/>
    </row>
    <row r="15" spans="1:13" s="30" customFormat="1" ht="28.8" x14ac:dyDescent="0.3">
      <c r="A15" s="67" t="s">
        <v>740</v>
      </c>
      <c r="B15" s="37" t="s">
        <v>739</v>
      </c>
      <c r="C15" s="147" t="s">
        <v>1344</v>
      </c>
      <c r="D15" s="2"/>
      <c r="E15" s="2"/>
      <c r="F15" s="2"/>
      <c r="G15" s="2"/>
      <c r="H15" s="2"/>
      <c r="I15" s="2"/>
      <c r="J15" s="2"/>
      <c r="K15" s="2"/>
      <c r="L15" s="2"/>
      <c r="M15" s="2"/>
    </row>
    <row r="16" spans="1:13" s="30" customFormat="1" x14ac:dyDescent="0.3">
      <c r="A16" s="67" t="s">
        <v>742</v>
      </c>
      <c r="B16" s="37" t="s">
        <v>741</v>
      </c>
      <c r="C16" s="147"/>
      <c r="D16" s="2"/>
      <c r="E16" s="2"/>
      <c r="F16" s="2"/>
      <c r="G16" s="2"/>
      <c r="H16" s="2"/>
      <c r="I16" s="2"/>
      <c r="J16" s="2"/>
      <c r="K16" s="2"/>
      <c r="L16" s="2"/>
      <c r="M16" s="2"/>
    </row>
    <row r="17" spans="1:13" s="30" customFormat="1" ht="28.8" x14ac:dyDescent="0.3">
      <c r="A17" s="67" t="s">
        <v>744</v>
      </c>
      <c r="B17" s="44" t="s">
        <v>743</v>
      </c>
      <c r="C17" s="147" t="s">
        <v>1345</v>
      </c>
      <c r="D17" s="2"/>
      <c r="E17" s="2"/>
      <c r="F17" s="2"/>
      <c r="G17" s="2"/>
      <c r="H17" s="2"/>
      <c r="I17" s="2"/>
      <c r="J17" s="2"/>
      <c r="K17" s="2"/>
      <c r="L17" s="2"/>
      <c r="M17" s="2"/>
    </row>
    <row r="18" spans="1:13" s="30" customFormat="1" ht="30" customHeight="1" x14ac:dyDescent="0.3">
      <c r="A18" s="67" t="s">
        <v>746</v>
      </c>
      <c r="B18" s="44" t="s">
        <v>745</v>
      </c>
      <c r="C18" s="147"/>
      <c r="D18" s="2"/>
      <c r="E18" s="2"/>
      <c r="F18" s="2"/>
      <c r="G18" s="2"/>
      <c r="H18" s="2"/>
      <c r="I18" s="2"/>
      <c r="J18" s="2"/>
      <c r="K18" s="2"/>
      <c r="L18" s="2"/>
      <c r="M18" s="2"/>
    </row>
    <row r="19" spans="1:13" s="30" customFormat="1" x14ac:dyDescent="0.3">
      <c r="A19" s="67" t="s">
        <v>1312</v>
      </c>
      <c r="B19" s="44" t="s">
        <v>747</v>
      </c>
      <c r="C19" s="209">
        <v>0</v>
      </c>
      <c r="D19" s="2"/>
      <c r="E19" s="2"/>
      <c r="F19" s="2"/>
      <c r="G19" s="2"/>
      <c r="H19" s="2"/>
      <c r="I19" s="2"/>
      <c r="J19" s="2"/>
      <c r="K19" s="2"/>
      <c r="L19" s="2"/>
      <c r="M19" s="2"/>
    </row>
    <row r="20" spans="1:13" s="30" customFormat="1" x14ac:dyDescent="0.3">
      <c r="A20" s="67" t="s">
        <v>1313</v>
      </c>
      <c r="B20" s="102" t="s">
        <v>1314</v>
      </c>
      <c r="C20" s="71" t="s">
        <v>1315</v>
      </c>
      <c r="D20" s="187"/>
      <c r="E20" s="187"/>
      <c r="F20" s="187"/>
      <c r="G20" s="187"/>
      <c r="H20" s="187"/>
      <c r="I20" s="187"/>
      <c r="J20" s="187"/>
      <c r="K20" s="187"/>
      <c r="L20" s="187"/>
      <c r="M20" s="187"/>
    </row>
    <row r="21" spans="1:13" s="30" customFormat="1" outlineLevel="1" x14ac:dyDescent="0.3">
      <c r="A21" s="67" t="s">
        <v>748</v>
      </c>
      <c r="B21" s="41" t="s">
        <v>749</v>
      </c>
      <c r="C21" s="71"/>
      <c r="D21" s="2"/>
      <c r="E21" s="2"/>
      <c r="F21" s="2"/>
      <c r="G21" s="2"/>
      <c r="H21" s="2"/>
      <c r="I21" s="2"/>
      <c r="J21" s="2"/>
      <c r="K21" s="2"/>
      <c r="L21" s="2"/>
      <c r="M21" s="2"/>
    </row>
    <row r="22" spans="1:13" s="30" customFormat="1" outlineLevel="1" x14ac:dyDescent="0.3">
      <c r="A22" s="67" t="s">
        <v>750</v>
      </c>
      <c r="B22" s="102"/>
      <c r="C22" s="194"/>
      <c r="D22" s="2"/>
      <c r="E22" s="2"/>
      <c r="F22" s="2"/>
      <c r="G22" s="2"/>
      <c r="H22" s="2"/>
      <c r="I22" s="2"/>
      <c r="J22" s="2"/>
      <c r="K22" s="2"/>
      <c r="L22" s="2"/>
      <c r="M22" s="2"/>
    </row>
    <row r="23" spans="1:13" s="30" customFormat="1" outlineLevel="1" x14ac:dyDescent="0.3">
      <c r="A23" s="67" t="s">
        <v>751</v>
      </c>
      <c r="B23" s="102"/>
      <c r="C23" s="194"/>
      <c r="D23" s="2"/>
      <c r="E23" s="2"/>
      <c r="F23" s="2"/>
      <c r="G23" s="2"/>
      <c r="H23" s="2"/>
      <c r="I23" s="2"/>
      <c r="J23" s="2"/>
      <c r="K23" s="2"/>
      <c r="L23" s="2"/>
      <c r="M23" s="2"/>
    </row>
    <row r="24" spans="1:13" s="30" customFormat="1" outlineLevel="1" x14ac:dyDescent="0.3">
      <c r="A24" s="67" t="s">
        <v>752</v>
      </c>
      <c r="B24" s="102"/>
      <c r="C24" s="194"/>
      <c r="D24" s="2"/>
      <c r="E24" s="2"/>
      <c r="F24" s="2"/>
      <c r="G24" s="2"/>
      <c r="H24" s="2"/>
      <c r="I24" s="2"/>
      <c r="J24" s="2"/>
      <c r="K24" s="2"/>
      <c r="L24" s="2"/>
      <c r="M24" s="2"/>
    </row>
    <row r="25" spans="1:13" s="30" customFormat="1" outlineLevel="1" x14ac:dyDescent="0.3">
      <c r="A25" s="67" t="s">
        <v>753</v>
      </c>
      <c r="B25" s="102"/>
      <c r="C25" s="194"/>
      <c r="D25" s="2"/>
      <c r="E25" s="2"/>
      <c r="F25" s="2"/>
      <c r="G25" s="2"/>
      <c r="H25" s="2"/>
      <c r="I25" s="2"/>
      <c r="J25" s="2"/>
      <c r="K25" s="2"/>
      <c r="L25" s="2"/>
      <c r="M25" s="2"/>
    </row>
    <row r="26" spans="1:13" s="30" customFormat="1" outlineLevel="1" x14ac:dyDescent="0.3">
      <c r="A26" s="67" t="s">
        <v>1316</v>
      </c>
      <c r="B26" s="102"/>
      <c r="C26" s="194"/>
      <c r="D26" s="188"/>
      <c r="E26" s="188"/>
      <c r="F26" s="188"/>
      <c r="G26" s="188"/>
      <c r="H26" s="188"/>
      <c r="I26" s="188"/>
      <c r="J26" s="188"/>
      <c r="K26" s="188"/>
      <c r="L26" s="188"/>
      <c r="M26" s="188"/>
    </row>
    <row r="27" spans="1:13" s="30" customFormat="1" outlineLevel="1" x14ac:dyDescent="0.3">
      <c r="A27" s="67" t="s">
        <v>1317</v>
      </c>
      <c r="B27" s="102"/>
      <c r="C27" s="189"/>
      <c r="D27" s="188"/>
      <c r="E27" s="188"/>
      <c r="F27" s="188"/>
      <c r="G27" s="188"/>
      <c r="H27" s="188"/>
      <c r="I27" s="188"/>
      <c r="J27" s="188"/>
      <c r="K27" s="188"/>
      <c r="L27" s="188"/>
      <c r="M27" s="188"/>
    </row>
    <row r="28" spans="1:13" s="30" customFormat="1" ht="18" outlineLevel="1" x14ac:dyDescent="0.3">
      <c r="A28" s="192"/>
      <c r="B28" s="192" t="s">
        <v>1318</v>
      </c>
      <c r="C28" s="193" t="s">
        <v>826</v>
      </c>
      <c r="D28" s="188"/>
      <c r="E28" s="188"/>
      <c r="F28" s="188"/>
      <c r="G28" s="188"/>
      <c r="H28" s="188"/>
      <c r="I28" s="188"/>
      <c r="J28" s="188"/>
      <c r="K28" s="188"/>
      <c r="L28" s="188"/>
      <c r="M28" s="188"/>
    </row>
    <row r="29" spans="1:13" s="30" customFormat="1" outlineLevel="1" x14ac:dyDescent="0.3">
      <c r="A29" s="67" t="s">
        <v>755</v>
      </c>
      <c r="B29" s="37" t="s">
        <v>1319</v>
      </c>
      <c r="C29" s="194" t="s">
        <v>760</v>
      </c>
      <c r="D29" s="188"/>
      <c r="E29" s="188"/>
      <c r="F29" s="188"/>
      <c r="G29" s="188"/>
      <c r="H29" s="188"/>
      <c r="I29" s="188"/>
      <c r="J29" s="188"/>
      <c r="K29" s="188"/>
      <c r="L29" s="188"/>
      <c r="M29" s="188"/>
    </row>
    <row r="30" spans="1:13" s="30" customFormat="1" outlineLevel="1" x14ac:dyDescent="0.3">
      <c r="A30" s="67" t="s">
        <v>758</v>
      </c>
      <c r="B30" s="37" t="s">
        <v>1320</v>
      </c>
      <c r="C30" s="194" t="s">
        <v>760</v>
      </c>
      <c r="D30" s="188"/>
      <c r="E30" s="188"/>
      <c r="F30" s="188"/>
      <c r="G30" s="188"/>
      <c r="H30" s="188"/>
      <c r="I30" s="188"/>
      <c r="J30" s="188"/>
      <c r="K30" s="188"/>
      <c r="L30" s="188"/>
      <c r="M30" s="188"/>
    </row>
    <row r="31" spans="1:13" s="30" customFormat="1" outlineLevel="1" x14ac:dyDescent="0.3">
      <c r="A31" s="67" t="s">
        <v>761</v>
      </c>
      <c r="B31" s="37" t="s">
        <v>1321</v>
      </c>
      <c r="C31" s="194" t="s">
        <v>760</v>
      </c>
      <c r="D31" s="188"/>
      <c r="E31" s="188"/>
      <c r="F31" s="188"/>
      <c r="G31" s="188"/>
      <c r="H31" s="188"/>
      <c r="I31" s="188"/>
      <c r="J31" s="188"/>
      <c r="K31" s="188"/>
      <c r="L31" s="188"/>
      <c r="M31" s="188"/>
    </row>
    <row r="32" spans="1:13" s="30" customFormat="1" outlineLevel="1" x14ac:dyDescent="0.3">
      <c r="A32" s="67" t="s">
        <v>764</v>
      </c>
      <c r="B32" s="185"/>
      <c r="C32" s="183"/>
      <c r="D32" s="188"/>
      <c r="E32" s="188"/>
      <c r="F32" s="188"/>
      <c r="G32" s="188"/>
      <c r="H32" s="188"/>
      <c r="I32" s="188"/>
      <c r="J32" s="188"/>
      <c r="K32" s="188"/>
      <c r="L32" s="188"/>
      <c r="M32" s="188"/>
    </row>
    <row r="33" spans="1:78" s="30" customFormat="1" outlineLevel="1" x14ac:dyDescent="0.3">
      <c r="A33" s="67" t="s">
        <v>765</v>
      </c>
      <c r="B33" s="185"/>
      <c r="C33" s="183"/>
      <c r="D33" s="188"/>
      <c r="E33" s="188"/>
      <c r="F33" s="188"/>
      <c r="G33" s="188"/>
      <c r="H33" s="188"/>
      <c r="I33" s="188"/>
      <c r="J33" s="188"/>
      <c r="K33" s="188"/>
      <c r="L33" s="188"/>
      <c r="M33" s="188"/>
    </row>
    <row r="34" spans="1:78" s="30" customFormat="1" outlineLevel="1" x14ac:dyDescent="0.3">
      <c r="A34" s="67" t="s">
        <v>812</v>
      </c>
      <c r="B34" s="185"/>
      <c r="C34" s="183"/>
      <c r="D34" s="188"/>
      <c r="E34" s="188"/>
      <c r="F34" s="188"/>
      <c r="G34" s="188"/>
      <c r="H34" s="188"/>
      <c r="I34" s="188"/>
      <c r="J34" s="188"/>
      <c r="K34" s="188"/>
      <c r="L34" s="188"/>
      <c r="M34" s="188"/>
    </row>
    <row r="35" spans="1:78" s="30" customFormat="1" outlineLevel="1" x14ac:dyDescent="0.3">
      <c r="A35" s="67" t="s">
        <v>1322</v>
      </c>
      <c r="B35" s="185"/>
      <c r="C35" s="183"/>
      <c r="D35" s="188"/>
      <c r="E35" s="188"/>
      <c r="F35" s="188"/>
      <c r="G35" s="188"/>
      <c r="H35" s="188"/>
      <c r="I35" s="188"/>
      <c r="J35" s="188"/>
      <c r="K35" s="188"/>
      <c r="L35" s="188"/>
      <c r="M35" s="188"/>
    </row>
    <row r="36" spans="1:78" s="30" customFormat="1" outlineLevel="1" x14ac:dyDescent="0.3">
      <c r="A36" s="67" t="s">
        <v>1323</v>
      </c>
      <c r="B36" s="185"/>
      <c r="C36" s="183"/>
      <c r="D36" s="188"/>
      <c r="E36" s="188"/>
      <c r="F36" s="188"/>
      <c r="G36" s="188"/>
      <c r="H36" s="188"/>
      <c r="I36" s="188"/>
      <c r="J36" s="188"/>
      <c r="K36" s="188"/>
      <c r="L36" s="188"/>
      <c r="M36" s="188"/>
    </row>
    <row r="37" spans="1:78" s="30" customFormat="1" outlineLevel="1" x14ac:dyDescent="0.3">
      <c r="A37" s="67" t="s">
        <v>1324</v>
      </c>
      <c r="B37" s="185"/>
      <c r="C37" s="183"/>
      <c r="D37" s="188"/>
      <c r="E37" s="188"/>
      <c r="F37" s="188"/>
      <c r="G37" s="188"/>
      <c r="H37" s="188"/>
      <c r="I37" s="188"/>
      <c r="J37" s="188"/>
      <c r="K37" s="188"/>
      <c r="L37" s="188"/>
      <c r="M37" s="188"/>
    </row>
    <row r="38" spans="1:78" s="30" customFormat="1" outlineLevel="1" x14ac:dyDescent="0.3">
      <c r="A38" s="67" t="s">
        <v>1325</v>
      </c>
      <c r="B38" s="185"/>
      <c r="C38" s="183"/>
      <c r="D38" s="188"/>
      <c r="E38" s="188"/>
      <c r="F38" s="188"/>
      <c r="G38" s="188"/>
      <c r="H38" s="188"/>
      <c r="I38" s="188"/>
      <c r="J38" s="188"/>
      <c r="K38" s="188"/>
      <c r="L38" s="188"/>
      <c r="M38" s="188"/>
    </row>
    <row r="39" spans="1:78" s="30" customFormat="1" outlineLevel="1" x14ac:dyDescent="0.3">
      <c r="A39" s="67" t="s">
        <v>1326</v>
      </c>
      <c r="B39" s="185"/>
      <c r="C39" s="183"/>
      <c r="D39" s="188"/>
      <c r="E39" s="188"/>
      <c r="F39" s="188"/>
      <c r="G39" s="188"/>
      <c r="H39" s="188"/>
      <c r="I39" s="188"/>
      <c r="J39" s="188"/>
      <c r="K39" s="188"/>
      <c r="L39" s="188"/>
      <c r="M39" s="188"/>
    </row>
    <row r="40" spans="1:78" s="30" customFormat="1" outlineLevel="1" x14ac:dyDescent="0.3">
      <c r="A40" s="67" t="s">
        <v>1327</v>
      </c>
      <c r="B40" s="185"/>
      <c r="C40" s="183"/>
      <c r="D40" s="188"/>
      <c r="E40" s="188"/>
      <c r="F40" s="188"/>
      <c r="G40" s="188"/>
      <c r="H40" s="188"/>
      <c r="I40" s="188"/>
      <c r="J40" s="188"/>
      <c r="K40" s="188"/>
      <c r="L40" s="188"/>
      <c r="M40" s="188"/>
    </row>
    <row r="41" spans="1:78" s="30" customFormat="1" outlineLevel="1" x14ac:dyDescent="0.3">
      <c r="A41" s="67" t="s">
        <v>1328</v>
      </c>
      <c r="B41" s="185"/>
      <c r="C41" s="183"/>
      <c r="D41" s="188"/>
      <c r="E41" s="188"/>
      <c r="F41" s="188"/>
      <c r="G41" s="188"/>
      <c r="H41" s="188"/>
      <c r="I41" s="188"/>
      <c r="J41" s="188"/>
      <c r="K41" s="188"/>
      <c r="L41" s="188"/>
      <c r="M41" s="188"/>
    </row>
    <row r="42" spans="1:78" s="30" customFormat="1" outlineLevel="1" x14ac:dyDescent="0.3">
      <c r="A42" s="67" t="s">
        <v>1329</v>
      </c>
      <c r="B42" s="185"/>
      <c r="C42" s="183"/>
      <c r="D42" s="188"/>
      <c r="E42" s="188"/>
      <c r="F42" s="188"/>
      <c r="G42" s="188"/>
      <c r="H42" s="188"/>
      <c r="I42" s="188"/>
      <c r="J42" s="188"/>
      <c r="K42" s="188"/>
      <c r="L42" s="188"/>
      <c r="M42" s="188"/>
    </row>
    <row r="43" spans="1:78" x14ac:dyDescent="0.3">
      <c r="A43" s="67" t="s">
        <v>1330</v>
      </c>
      <c r="B43" s="185"/>
      <c r="C43" s="183"/>
    </row>
    <row r="44" spans="1:78" s="190" customFormat="1" ht="18" x14ac:dyDescent="0.3">
      <c r="A44" s="195"/>
      <c r="B44" s="195" t="s">
        <v>1331</v>
      </c>
      <c r="C44" s="196" t="s">
        <v>754</v>
      </c>
      <c r="D44" s="191"/>
      <c r="E44" s="191"/>
      <c r="F44" s="191"/>
      <c r="G44" s="191"/>
      <c r="H44" s="191"/>
      <c r="I44" s="191"/>
      <c r="J44" s="191"/>
      <c r="K44" s="191"/>
      <c r="L44" s="191"/>
      <c r="M44" s="191"/>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row>
    <row r="45" spans="1:78" s="190" customFormat="1" x14ac:dyDescent="0.3">
      <c r="A45" s="67" t="s">
        <v>766</v>
      </c>
      <c r="B45" s="44" t="s">
        <v>756</v>
      </c>
      <c r="C45" s="194" t="s">
        <v>757</v>
      </c>
      <c r="D45" s="191"/>
      <c r="E45" s="191"/>
      <c r="F45" s="191"/>
      <c r="G45" s="191"/>
      <c r="H45" s="191"/>
      <c r="I45" s="191"/>
      <c r="J45" s="191"/>
      <c r="K45" s="191"/>
      <c r="L45" s="191"/>
      <c r="M45" s="191"/>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row>
    <row r="46" spans="1:78" s="30" customFormat="1" x14ac:dyDescent="0.3">
      <c r="A46" s="67" t="s">
        <v>1332</v>
      </c>
      <c r="B46" s="44" t="s">
        <v>759</v>
      </c>
      <c r="C46" s="194" t="s">
        <v>760</v>
      </c>
      <c r="D46" s="2"/>
      <c r="E46" s="2"/>
      <c r="F46" s="2"/>
      <c r="G46" s="2"/>
      <c r="H46" s="2"/>
      <c r="I46" s="2"/>
      <c r="J46" s="2"/>
      <c r="K46" s="2"/>
      <c r="L46" s="2"/>
      <c r="M46" s="2"/>
    </row>
    <row r="47" spans="1:78" s="30" customFormat="1" x14ac:dyDescent="0.3">
      <c r="A47" s="67" t="s">
        <v>1333</v>
      </c>
      <c r="B47" s="44" t="s">
        <v>762</v>
      </c>
      <c r="C47" s="194" t="s">
        <v>763</v>
      </c>
      <c r="D47" s="2"/>
      <c r="E47" s="2"/>
      <c r="F47" s="2"/>
      <c r="G47" s="2"/>
      <c r="H47" s="2"/>
      <c r="I47" s="2"/>
      <c r="J47" s="2"/>
      <c r="K47" s="2"/>
      <c r="L47" s="2"/>
      <c r="M47" s="2"/>
    </row>
    <row r="48" spans="1:78" s="30" customFormat="1" outlineLevel="1" x14ac:dyDescent="0.3">
      <c r="A48" s="67" t="s">
        <v>768</v>
      </c>
      <c r="B48" s="43"/>
      <c r="C48" s="194"/>
      <c r="D48" s="2"/>
      <c r="E48" s="2"/>
      <c r="F48" s="2"/>
      <c r="G48" s="2"/>
      <c r="H48" s="2"/>
      <c r="I48" s="2"/>
      <c r="J48" s="2"/>
      <c r="K48" s="2"/>
      <c r="L48" s="2"/>
      <c r="M48" s="2"/>
    </row>
    <row r="49" spans="1:13" s="30" customFormat="1" outlineLevel="1" x14ac:dyDescent="0.3">
      <c r="A49" s="67" t="s">
        <v>769</v>
      </c>
      <c r="B49" s="43"/>
      <c r="C49" s="194"/>
      <c r="D49" s="2"/>
      <c r="E49" s="2"/>
      <c r="F49" s="2"/>
      <c r="G49" s="2"/>
      <c r="H49" s="2"/>
      <c r="I49" s="2"/>
      <c r="J49" s="2"/>
      <c r="K49" s="2"/>
      <c r="L49" s="2"/>
      <c r="M49" s="2"/>
    </row>
    <row r="50" spans="1:13" s="30" customFormat="1" outlineLevel="1" x14ac:dyDescent="0.3">
      <c r="A50" s="67" t="s">
        <v>770</v>
      </c>
      <c r="B50" s="44"/>
      <c r="C50" s="194"/>
      <c r="D50" s="2"/>
      <c r="E50" s="2"/>
      <c r="F50" s="2"/>
      <c r="G50" s="2"/>
      <c r="H50" s="2"/>
      <c r="I50" s="2"/>
      <c r="J50" s="2"/>
      <c r="K50" s="2"/>
      <c r="L50" s="2"/>
      <c r="M50" s="2"/>
    </row>
    <row r="51" spans="1:13" ht="18" x14ac:dyDescent="0.3">
      <c r="A51" s="105"/>
      <c r="B51" s="105" t="s">
        <v>1334</v>
      </c>
      <c r="C51" s="136" t="s">
        <v>826</v>
      </c>
    </row>
    <row r="52" spans="1:13" s="30" customFormat="1" x14ac:dyDescent="0.3">
      <c r="A52" s="67" t="s">
        <v>1335</v>
      </c>
      <c r="B52" s="37" t="s">
        <v>767</v>
      </c>
      <c r="C52" s="35" t="s">
        <v>854</v>
      </c>
      <c r="D52" s="2"/>
      <c r="E52" s="2"/>
      <c r="F52" s="2"/>
      <c r="G52" s="2"/>
      <c r="H52" s="2"/>
      <c r="I52" s="2"/>
      <c r="J52" s="2"/>
      <c r="K52" s="2"/>
      <c r="L52" s="2"/>
      <c r="M52" s="2"/>
    </row>
    <row r="53" spans="1:13" s="30" customFormat="1" x14ac:dyDescent="0.3">
      <c r="A53" s="67" t="s">
        <v>1336</v>
      </c>
      <c r="B53" s="43"/>
      <c r="C53" s="2"/>
      <c r="D53" s="2"/>
      <c r="E53" s="2"/>
      <c r="F53" s="2"/>
      <c r="G53" s="2"/>
      <c r="H53" s="2"/>
      <c r="I53" s="2"/>
      <c r="J53" s="2"/>
      <c r="K53" s="2"/>
      <c r="L53" s="2"/>
      <c r="M53" s="2"/>
    </row>
    <row r="54" spans="1:13" s="30" customFormat="1" x14ac:dyDescent="0.3">
      <c r="A54" s="67" t="s">
        <v>1337</v>
      </c>
      <c r="B54" s="43"/>
      <c r="C54" s="2"/>
      <c r="D54" s="2"/>
      <c r="E54" s="2"/>
      <c r="F54" s="2"/>
      <c r="G54" s="2"/>
      <c r="H54" s="2"/>
      <c r="I54" s="2"/>
      <c r="J54" s="2"/>
      <c r="K54" s="2"/>
      <c r="L54" s="2"/>
      <c r="M54" s="2"/>
    </row>
    <row r="55" spans="1:13" s="30" customFormat="1" x14ac:dyDescent="0.3">
      <c r="A55" s="67" t="s">
        <v>1338</v>
      </c>
      <c r="B55" s="43"/>
      <c r="C55" s="2"/>
      <c r="D55" s="2"/>
      <c r="E55" s="2"/>
      <c r="F55" s="2"/>
      <c r="G55" s="2"/>
      <c r="H55" s="2"/>
      <c r="I55" s="2"/>
      <c r="J55" s="2"/>
      <c r="K55" s="2"/>
      <c r="L55" s="2"/>
      <c r="M55" s="2"/>
    </row>
    <row r="56" spans="1:13" s="30" customFormat="1" x14ac:dyDescent="0.3">
      <c r="A56" s="67" t="s">
        <v>1339</v>
      </c>
      <c r="B56" s="43"/>
      <c r="C56" s="2"/>
      <c r="D56" s="2"/>
      <c r="E56" s="2"/>
      <c r="F56" s="2"/>
      <c r="G56" s="2"/>
      <c r="H56" s="2"/>
      <c r="I56" s="2"/>
      <c r="J56" s="2"/>
      <c r="K56" s="2"/>
      <c r="L56" s="2"/>
      <c r="M56" s="2"/>
    </row>
    <row r="57" spans="1:13" s="30" customFormat="1" x14ac:dyDescent="0.3">
      <c r="A57" s="67" t="s">
        <v>1340</v>
      </c>
      <c r="B57" s="43"/>
      <c r="C57" s="2"/>
      <c r="D57" s="2"/>
      <c r="E57" s="2"/>
      <c r="F57" s="2"/>
      <c r="G57" s="2"/>
      <c r="H57" s="2"/>
      <c r="I57" s="2"/>
      <c r="J57" s="2"/>
      <c r="K57" s="2"/>
      <c r="L57" s="2"/>
      <c r="M57" s="2"/>
    </row>
    <row r="58" spans="1:13" s="30" customFormat="1" x14ac:dyDescent="0.3">
      <c r="B58" s="43"/>
      <c r="C58" s="2"/>
      <c r="D58" s="2"/>
      <c r="E58" s="2"/>
      <c r="F58" s="2"/>
      <c r="G58" s="2"/>
      <c r="H58" s="2"/>
      <c r="I58" s="2"/>
      <c r="J58" s="2"/>
      <c r="K58" s="2"/>
      <c r="L58" s="2"/>
      <c r="M58" s="2"/>
    </row>
    <row r="59" spans="1:13" s="30" customFormat="1" x14ac:dyDescent="0.3">
      <c r="B59" s="43"/>
      <c r="C59" s="2"/>
      <c r="D59" s="2"/>
      <c r="E59" s="2"/>
      <c r="F59" s="2"/>
      <c r="G59" s="2"/>
      <c r="H59" s="2"/>
      <c r="I59" s="2"/>
      <c r="J59" s="2"/>
      <c r="K59" s="2"/>
      <c r="L59" s="2"/>
      <c r="M59" s="2"/>
    </row>
    <row r="60" spans="1:13" s="30" customFormat="1" x14ac:dyDescent="0.3">
      <c r="B60" s="43"/>
      <c r="C60" s="2"/>
      <c r="D60" s="2"/>
      <c r="E60" s="2"/>
      <c r="F60" s="2"/>
      <c r="G60" s="2"/>
      <c r="H60" s="2"/>
      <c r="I60" s="2"/>
      <c r="J60" s="2"/>
      <c r="K60" s="2"/>
      <c r="L60" s="2"/>
      <c r="M60" s="2"/>
    </row>
    <row r="61" spans="1:13" s="30" customFormat="1" x14ac:dyDescent="0.3">
      <c r="B61" s="43"/>
      <c r="C61" s="2"/>
      <c r="D61" s="2"/>
      <c r="E61" s="2"/>
      <c r="F61" s="2"/>
      <c r="G61" s="2"/>
      <c r="H61" s="2"/>
      <c r="I61" s="2"/>
      <c r="J61" s="2"/>
      <c r="K61" s="2"/>
      <c r="L61" s="2"/>
      <c r="M61" s="2"/>
    </row>
    <row r="62" spans="1:13" s="30" customFormat="1" x14ac:dyDescent="0.3">
      <c r="B62" s="43"/>
      <c r="C62" s="2"/>
      <c r="D62" s="2"/>
      <c r="E62" s="2"/>
      <c r="F62" s="2"/>
      <c r="G62" s="2"/>
      <c r="H62" s="2"/>
      <c r="I62" s="2"/>
      <c r="J62" s="2"/>
      <c r="K62" s="2"/>
      <c r="L62" s="2"/>
      <c r="M62" s="2"/>
    </row>
    <row r="63" spans="1:13" s="30" customFormat="1" x14ac:dyDescent="0.3">
      <c r="B63" s="43"/>
      <c r="C63" s="2"/>
      <c r="D63" s="2"/>
      <c r="E63" s="2"/>
      <c r="F63" s="2"/>
      <c r="G63" s="2"/>
      <c r="H63" s="2"/>
      <c r="I63" s="2"/>
      <c r="J63" s="2"/>
      <c r="K63" s="2"/>
      <c r="L63" s="2"/>
      <c r="M63" s="2"/>
    </row>
    <row r="64" spans="1:13" s="30" customFormat="1" x14ac:dyDescent="0.3">
      <c r="B64" s="43"/>
      <c r="C64" s="2"/>
      <c r="D64" s="2"/>
      <c r="E64" s="2"/>
      <c r="F64" s="2"/>
      <c r="G64" s="2"/>
      <c r="H64" s="2"/>
      <c r="I64" s="2"/>
      <c r="J64" s="2"/>
      <c r="K64" s="2"/>
      <c r="L64" s="2"/>
      <c r="M64" s="2"/>
    </row>
    <row r="65" spans="2:13" s="30" customFormat="1" x14ac:dyDescent="0.3">
      <c r="B65" s="43"/>
      <c r="C65" s="2"/>
      <c r="D65" s="2"/>
      <c r="E65" s="2"/>
      <c r="F65" s="2"/>
      <c r="G65" s="2"/>
      <c r="H65" s="2"/>
      <c r="I65" s="2"/>
      <c r="J65" s="2"/>
      <c r="K65" s="2"/>
      <c r="L65" s="2"/>
      <c r="M65" s="2"/>
    </row>
    <row r="66" spans="2:13" s="30" customFormat="1" x14ac:dyDescent="0.3">
      <c r="B66" s="43"/>
      <c r="C66" s="2"/>
      <c r="D66" s="2"/>
      <c r="E66" s="2"/>
      <c r="F66" s="2"/>
      <c r="G66" s="2"/>
      <c r="H66" s="2"/>
      <c r="I66" s="2"/>
      <c r="J66" s="2"/>
      <c r="K66" s="2"/>
      <c r="L66" s="2"/>
      <c r="M66" s="2"/>
    </row>
    <row r="67" spans="2:13" s="30" customFormat="1" x14ac:dyDescent="0.3">
      <c r="B67" s="43"/>
      <c r="C67" s="2"/>
      <c r="D67" s="2"/>
      <c r="E67" s="2"/>
      <c r="F67" s="2"/>
      <c r="G67" s="2"/>
      <c r="H67" s="2"/>
      <c r="I67" s="2"/>
      <c r="J67" s="2"/>
      <c r="K67" s="2"/>
      <c r="L67" s="2"/>
      <c r="M67" s="2"/>
    </row>
    <row r="68" spans="2:13" s="30" customFormat="1" x14ac:dyDescent="0.3">
      <c r="B68" s="43"/>
      <c r="C68" s="2"/>
      <c r="D68" s="2"/>
      <c r="E68" s="2"/>
      <c r="F68" s="2"/>
      <c r="G68" s="2"/>
      <c r="H68" s="2"/>
      <c r="I68" s="2"/>
      <c r="J68" s="2"/>
      <c r="K68" s="2"/>
      <c r="L68" s="2"/>
      <c r="M68" s="2"/>
    </row>
    <row r="69" spans="2:13" s="30" customFormat="1" x14ac:dyDescent="0.3">
      <c r="B69" s="43"/>
      <c r="C69" s="2"/>
      <c r="D69" s="2"/>
      <c r="E69" s="2"/>
      <c r="F69" s="2"/>
      <c r="G69" s="2"/>
      <c r="H69" s="2"/>
      <c r="I69" s="2"/>
      <c r="J69" s="2"/>
      <c r="K69" s="2"/>
      <c r="L69" s="2"/>
      <c r="M69" s="2"/>
    </row>
    <row r="70" spans="2:13" s="30" customFormat="1" x14ac:dyDescent="0.3">
      <c r="B70" s="43"/>
      <c r="C70" s="2"/>
      <c r="D70" s="2"/>
      <c r="E70" s="2"/>
      <c r="F70" s="2"/>
      <c r="G70" s="2"/>
      <c r="H70" s="2"/>
      <c r="I70" s="2"/>
      <c r="J70" s="2"/>
      <c r="K70" s="2"/>
      <c r="L70" s="2"/>
      <c r="M70" s="2"/>
    </row>
    <row r="71" spans="2:13" s="30" customFormat="1" x14ac:dyDescent="0.3">
      <c r="B71" s="43"/>
      <c r="C71" s="2"/>
      <c r="D71" s="2"/>
      <c r="E71" s="2"/>
      <c r="F71" s="2"/>
      <c r="G71" s="2"/>
      <c r="H71" s="2"/>
      <c r="I71" s="2"/>
      <c r="J71" s="2"/>
      <c r="K71" s="2"/>
      <c r="L71" s="2"/>
      <c r="M71" s="2"/>
    </row>
    <row r="72" spans="2:13" s="30" customFormat="1" x14ac:dyDescent="0.3">
      <c r="B72" s="43"/>
      <c r="C72" s="2"/>
      <c r="D72" s="2"/>
      <c r="E72" s="2"/>
      <c r="F72" s="2"/>
      <c r="G72" s="2"/>
      <c r="H72" s="2"/>
      <c r="I72" s="2"/>
      <c r="J72" s="2"/>
      <c r="K72" s="2"/>
      <c r="L72" s="2"/>
      <c r="M72" s="2"/>
    </row>
    <row r="73" spans="2:13" s="30" customFormat="1" x14ac:dyDescent="0.3">
      <c r="B73" s="43"/>
      <c r="C73" s="2"/>
      <c r="D73" s="2"/>
      <c r="E73" s="2"/>
      <c r="F73" s="2"/>
      <c r="G73" s="2"/>
      <c r="H73" s="2"/>
      <c r="I73" s="2"/>
      <c r="J73" s="2"/>
      <c r="K73" s="2"/>
      <c r="L73" s="2"/>
      <c r="M73" s="2"/>
    </row>
    <row r="74" spans="2:13" s="30" customFormat="1" x14ac:dyDescent="0.3">
      <c r="B74" s="43"/>
      <c r="C74" s="2"/>
      <c r="D74" s="2"/>
      <c r="E74" s="2"/>
      <c r="F74" s="2"/>
      <c r="G74" s="2"/>
      <c r="H74" s="2"/>
      <c r="I74" s="2"/>
      <c r="J74" s="2"/>
      <c r="K74" s="2"/>
      <c r="L74" s="2"/>
      <c r="M74" s="2"/>
    </row>
    <row r="75" spans="2:13" s="30" customFormat="1" x14ac:dyDescent="0.3">
      <c r="B75" s="43"/>
      <c r="C75" s="2"/>
      <c r="D75" s="2"/>
      <c r="E75" s="2"/>
      <c r="F75" s="2"/>
      <c r="G75" s="2"/>
      <c r="H75" s="2"/>
      <c r="I75" s="2"/>
      <c r="J75" s="2"/>
      <c r="K75" s="2"/>
      <c r="L75" s="2"/>
      <c r="M75" s="2"/>
    </row>
    <row r="76" spans="2:13" s="30" customFormat="1" x14ac:dyDescent="0.3">
      <c r="B76" s="43"/>
      <c r="C76" s="2"/>
      <c r="D76" s="2"/>
      <c r="E76" s="2"/>
      <c r="F76" s="2"/>
      <c r="G76" s="2"/>
      <c r="H76" s="2"/>
      <c r="I76" s="2"/>
      <c r="J76" s="2"/>
      <c r="K76" s="2"/>
      <c r="L76" s="2"/>
      <c r="M76" s="2"/>
    </row>
    <row r="77" spans="2:13" s="30" customFormat="1" x14ac:dyDescent="0.3">
      <c r="B77" s="43"/>
      <c r="C77" s="2"/>
      <c r="D77" s="2"/>
      <c r="E77" s="2"/>
      <c r="F77" s="2"/>
      <c r="G77" s="2"/>
      <c r="H77" s="2"/>
      <c r="I77" s="2"/>
      <c r="J77" s="2"/>
      <c r="K77" s="2"/>
      <c r="L77" s="2"/>
      <c r="M77" s="2"/>
    </row>
    <row r="78" spans="2:13" s="30" customFormat="1" x14ac:dyDescent="0.3">
      <c r="B78" s="43"/>
      <c r="C78" s="2"/>
      <c r="D78" s="2"/>
      <c r="E78" s="2"/>
      <c r="F78" s="2"/>
      <c r="G78" s="2"/>
      <c r="H78" s="2"/>
      <c r="I78" s="2"/>
      <c r="J78" s="2"/>
      <c r="K78" s="2"/>
      <c r="L78" s="2"/>
      <c r="M78" s="2"/>
    </row>
    <row r="79" spans="2:13" s="30" customFormat="1" x14ac:dyDescent="0.3">
      <c r="B79" s="43"/>
      <c r="C79" s="2"/>
      <c r="D79" s="2"/>
      <c r="E79" s="2"/>
      <c r="F79" s="2"/>
      <c r="G79" s="2"/>
      <c r="H79" s="2"/>
      <c r="I79" s="2"/>
      <c r="J79" s="2"/>
      <c r="K79" s="2"/>
      <c r="L79" s="2"/>
      <c r="M79" s="2"/>
    </row>
    <row r="80" spans="2:13" s="30" customFormat="1" x14ac:dyDescent="0.3">
      <c r="B80" s="43"/>
      <c r="C80" s="2"/>
      <c r="D80" s="2"/>
      <c r="E80" s="2"/>
      <c r="F80" s="2"/>
      <c r="G80" s="2"/>
      <c r="H80" s="2"/>
      <c r="I80" s="2"/>
      <c r="J80" s="2"/>
      <c r="K80" s="2"/>
      <c r="L80" s="2"/>
      <c r="M80" s="2"/>
    </row>
    <row r="81" spans="2:13" s="30" customFormat="1" x14ac:dyDescent="0.3">
      <c r="B81" s="43"/>
      <c r="C81" s="2"/>
      <c r="D81" s="2"/>
      <c r="E81" s="2"/>
      <c r="F81" s="2"/>
      <c r="G81" s="2"/>
      <c r="H81" s="2"/>
      <c r="I81" s="2"/>
      <c r="J81" s="2"/>
      <c r="K81" s="2"/>
      <c r="L81" s="2"/>
      <c r="M81" s="2"/>
    </row>
    <row r="82" spans="2:13" s="30" customFormat="1" x14ac:dyDescent="0.3">
      <c r="B82" s="43"/>
      <c r="C82" s="2"/>
      <c r="D82" s="2"/>
      <c r="E82" s="2"/>
      <c r="F82" s="2"/>
      <c r="G82" s="2"/>
      <c r="H82" s="2"/>
      <c r="I82" s="2"/>
      <c r="J82" s="2"/>
      <c r="K82" s="2"/>
      <c r="L82" s="2"/>
      <c r="M82" s="2"/>
    </row>
    <row r="83" spans="2:13" s="30" customFormat="1" x14ac:dyDescent="0.3">
      <c r="B83" s="43"/>
      <c r="C83" s="2"/>
      <c r="D83" s="2"/>
      <c r="E83" s="2"/>
      <c r="F83" s="2"/>
      <c r="G83" s="2"/>
      <c r="H83" s="2"/>
      <c r="I83" s="2"/>
      <c r="J83" s="2"/>
      <c r="K83" s="2"/>
      <c r="L83" s="2"/>
      <c r="M83" s="2"/>
    </row>
    <row r="84" spans="2:13" s="30" customFormat="1" x14ac:dyDescent="0.3">
      <c r="B84" s="43"/>
      <c r="C84" s="2"/>
      <c r="D84" s="2"/>
      <c r="E84" s="2"/>
      <c r="F84" s="2"/>
      <c r="G84" s="2"/>
      <c r="H84" s="2"/>
      <c r="I84" s="2"/>
      <c r="J84" s="2"/>
      <c r="K84" s="2"/>
      <c r="L84" s="2"/>
      <c r="M84" s="2"/>
    </row>
    <row r="85" spans="2:13" s="30" customFormat="1" x14ac:dyDescent="0.3">
      <c r="B85" s="43"/>
      <c r="C85" s="2"/>
      <c r="D85" s="2"/>
      <c r="E85" s="2"/>
      <c r="F85" s="2"/>
      <c r="G85" s="2"/>
      <c r="H85" s="2"/>
      <c r="I85" s="2"/>
      <c r="J85" s="2"/>
      <c r="K85" s="2"/>
      <c r="L85" s="2"/>
      <c r="M85" s="2"/>
    </row>
    <row r="86" spans="2:13" s="30" customFormat="1" x14ac:dyDescent="0.3">
      <c r="B86" s="43"/>
      <c r="C86" s="2"/>
      <c r="D86" s="2"/>
      <c r="E86" s="2"/>
      <c r="F86" s="2"/>
      <c r="G86" s="2"/>
      <c r="H86" s="2"/>
      <c r="I86" s="2"/>
      <c r="J86" s="2"/>
      <c r="K86" s="2"/>
      <c r="L86" s="2"/>
      <c r="M86" s="2"/>
    </row>
    <row r="87" spans="2:13" s="30" customFormat="1" x14ac:dyDescent="0.3">
      <c r="B87" s="43"/>
      <c r="C87" s="2"/>
      <c r="D87" s="2"/>
      <c r="E87" s="2"/>
      <c r="F87" s="2"/>
      <c r="G87" s="2"/>
      <c r="H87" s="2"/>
      <c r="I87" s="2"/>
      <c r="J87" s="2"/>
      <c r="K87" s="2"/>
      <c r="L87" s="2"/>
      <c r="M87" s="2"/>
    </row>
    <row r="88" spans="2:13" s="30" customFormat="1" x14ac:dyDescent="0.3">
      <c r="B88" s="43"/>
      <c r="C88" s="2"/>
      <c r="D88" s="2"/>
      <c r="E88" s="2"/>
      <c r="F88" s="2"/>
      <c r="G88" s="2"/>
      <c r="H88" s="2"/>
      <c r="I88" s="2"/>
      <c r="J88" s="2"/>
      <c r="K88" s="2"/>
      <c r="L88" s="2"/>
      <c r="M88" s="2"/>
    </row>
    <row r="89" spans="2:13" s="30" customFormat="1" x14ac:dyDescent="0.3">
      <c r="B89" s="43"/>
      <c r="C89" s="2"/>
      <c r="D89" s="2"/>
      <c r="E89" s="2"/>
      <c r="F89" s="2"/>
      <c r="G89" s="2"/>
      <c r="H89" s="2"/>
      <c r="I89" s="2"/>
      <c r="J89" s="2"/>
      <c r="K89" s="2"/>
      <c r="L89" s="2"/>
      <c r="M89" s="2"/>
    </row>
    <row r="90" spans="2:13" s="30" customFormat="1" x14ac:dyDescent="0.3">
      <c r="B90" s="43"/>
      <c r="C90" s="2"/>
      <c r="D90" s="2"/>
      <c r="E90" s="2"/>
      <c r="F90" s="2"/>
      <c r="G90" s="2"/>
      <c r="H90" s="2"/>
      <c r="I90" s="2"/>
      <c r="J90" s="2"/>
      <c r="K90" s="2"/>
      <c r="L90" s="2"/>
      <c r="M90" s="2"/>
    </row>
    <row r="91" spans="2:13" s="30" customFormat="1" x14ac:dyDescent="0.3">
      <c r="B91" s="43"/>
      <c r="C91" s="2"/>
      <c r="D91" s="2"/>
      <c r="E91" s="2"/>
      <c r="F91" s="2"/>
      <c r="G91" s="2"/>
      <c r="H91" s="2"/>
      <c r="I91" s="2"/>
      <c r="J91" s="2"/>
      <c r="K91" s="2"/>
      <c r="L91" s="2"/>
      <c r="M91" s="2"/>
    </row>
    <row r="92" spans="2:13" s="30" customFormat="1" x14ac:dyDescent="0.3">
      <c r="B92" s="43"/>
      <c r="C92" s="2"/>
      <c r="D92" s="2"/>
      <c r="E92" s="2"/>
      <c r="F92" s="2"/>
      <c r="G92" s="2"/>
      <c r="H92" s="2"/>
      <c r="I92" s="2"/>
      <c r="J92" s="2"/>
      <c r="K92" s="2"/>
      <c r="L92" s="2"/>
      <c r="M92" s="2"/>
    </row>
    <row r="93" spans="2:13" s="30" customFormat="1" x14ac:dyDescent="0.3">
      <c r="B93" s="43"/>
      <c r="C93" s="2"/>
      <c r="D93" s="2"/>
      <c r="E93" s="2"/>
      <c r="F93" s="2"/>
      <c r="G93" s="2"/>
      <c r="H93" s="2"/>
      <c r="I93" s="2"/>
      <c r="J93" s="2"/>
      <c r="K93" s="2"/>
      <c r="L93" s="2"/>
      <c r="M93" s="2"/>
    </row>
    <row r="94" spans="2:13" s="30" customFormat="1" x14ac:dyDescent="0.3">
      <c r="B94" s="43"/>
      <c r="C94" s="2"/>
      <c r="D94" s="2"/>
      <c r="E94" s="2"/>
      <c r="F94" s="2"/>
      <c r="G94" s="2"/>
      <c r="H94" s="2"/>
      <c r="I94" s="2"/>
      <c r="J94" s="2"/>
      <c r="K94" s="2"/>
      <c r="L94" s="2"/>
      <c r="M94" s="2"/>
    </row>
    <row r="95" spans="2:13" s="30" customFormat="1" x14ac:dyDescent="0.3">
      <c r="B95" s="43"/>
      <c r="C95" s="2"/>
      <c r="D95" s="2"/>
      <c r="E95" s="2"/>
      <c r="F95" s="2"/>
      <c r="G95" s="2"/>
      <c r="H95" s="2"/>
      <c r="I95" s="2"/>
      <c r="J95" s="2"/>
      <c r="K95" s="2"/>
      <c r="L95" s="2"/>
      <c r="M95" s="2"/>
    </row>
    <row r="96" spans="2:13" s="30" customFormat="1" x14ac:dyDescent="0.3">
      <c r="B96" s="43"/>
      <c r="C96" s="2"/>
      <c r="D96" s="2"/>
      <c r="E96" s="2"/>
      <c r="F96" s="2"/>
      <c r="G96" s="2"/>
      <c r="H96" s="2"/>
      <c r="I96" s="2"/>
      <c r="J96" s="2"/>
      <c r="K96" s="2"/>
      <c r="L96" s="2"/>
      <c r="M96" s="2"/>
    </row>
    <row r="97" spans="2:13" s="30" customFormat="1" x14ac:dyDescent="0.3">
      <c r="B97" s="43"/>
      <c r="C97" s="2"/>
      <c r="D97" s="2"/>
      <c r="E97" s="2"/>
      <c r="F97" s="2"/>
      <c r="G97" s="2"/>
      <c r="H97" s="2"/>
      <c r="I97" s="2"/>
      <c r="J97" s="2"/>
      <c r="K97" s="2"/>
      <c r="L97" s="2"/>
      <c r="M97" s="2"/>
    </row>
    <row r="98" spans="2:13" s="30" customFormat="1" x14ac:dyDescent="0.3">
      <c r="B98" s="43"/>
      <c r="C98" s="2"/>
      <c r="D98" s="2"/>
      <c r="E98" s="2"/>
      <c r="F98" s="2"/>
      <c r="G98" s="2"/>
      <c r="H98" s="2"/>
      <c r="I98" s="2"/>
      <c r="J98" s="2"/>
      <c r="K98" s="2"/>
      <c r="L98" s="2"/>
      <c r="M98" s="2"/>
    </row>
    <row r="99" spans="2:13" s="30" customFormat="1" x14ac:dyDescent="0.3">
      <c r="B99" s="43"/>
      <c r="C99" s="2"/>
      <c r="D99" s="2"/>
      <c r="E99" s="2"/>
      <c r="F99" s="2"/>
      <c r="G99" s="2"/>
      <c r="H99" s="2"/>
      <c r="I99" s="2"/>
      <c r="J99" s="2"/>
      <c r="K99" s="2"/>
      <c r="L99" s="2"/>
      <c r="M99" s="2"/>
    </row>
    <row r="100" spans="2:13" s="30" customFormat="1" x14ac:dyDescent="0.3">
      <c r="B100" s="43"/>
      <c r="C100" s="2"/>
      <c r="D100" s="2"/>
      <c r="E100" s="2"/>
      <c r="F100" s="2"/>
      <c r="G100" s="2"/>
      <c r="H100" s="2"/>
      <c r="I100" s="2"/>
      <c r="J100" s="2"/>
      <c r="K100" s="2"/>
      <c r="L100" s="2"/>
      <c r="M100" s="2"/>
    </row>
    <row r="101" spans="2:13" s="30" customFormat="1" x14ac:dyDescent="0.3">
      <c r="B101" s="43"/>
      <c r="C101" s="2"/>
      <c r="D101" s="2"/>
      <c r="E101" s="2"/>
      <c r="F101" s="2"/>
      <c r="G101" s="2"/>
      <c r="H101" s="2"/>
      <c r="I101" s="2"/>
      <c r="J101" s="2"/>
      <c r="K101" s="2"/>
      <c r="L101" s="2"/>
      <c r="M101" s="2"/>
    </row>
    <row r="102" spans="2:13" s="30" customFormat="1" x14ac:dyDescent="0.3">
      <c r="B102" s="43"/>
      <c r="C102" s="2"/>
      <c r="D102" s="2"/>
      <c r="E102" s="2"/>
      <c r="F102" s="2"/>
      <c r="G102" s="2"/>
      <c r="H102" s="2"/>
      <c r="I102" s="2"/>
      <c r="J102" s="2"/>
      <c r="K102" s="2"/>
      <c r="L102" s="2"/>
      <c r="M102" s="2"/>
    </row>
    <row r="103" spans="2:13" s="30" customFormat="1" x14ac:dyDescent="0.3">
      <c r="B103" s="32"/>
      <c r="C103" s="2"/>
      <c r="D103" s="2"/>
      <c r="E103" s="2"/>
      <c r="F103" s="2"/>
      <c r="G103" s="2"/>
      <c r="H103" s="2"/>
      <c r="I103" s="2"/>
      <c r="J103" s="2"/>
      <c r="K103" s="2"/>
      <c r="L103" s="2"/>
      <c r="M103" s="2"/>
    </row>
    <row r="104" spans="2:13" s="30" customFormat="1" x14ac:dyDescent="0.3">
      <c r="B104" s="32"/>
      <c r="C104" s="2"/>
      <c r="D104" s="2"/>
      <c r="E104" s="2"/>
      <c r="F104" s="2"/>
      <c r="G104" s="2"/>
      <c r="H104" s="2"/>
      <c r="I104" s="2"/>
      <c r="J104" s="2"/>
      <c r="K104" s="2"/>
      <c r="L104" s="2"/>
      <c r="M104" s="2"/>
    </row>
    <row r="105" spans="2:13" s="30" customFormat="1" x14ac:dyDescent="0.3">
      <c r="B105" s="32"/>
      <c r="C105" s="2"/>
      <c r="D105" s="2"/>
      <c r="E105" s="2"/>
      <c r="F105" s="2"/>
      <c r="G105" s="2"/>
      <c r="H105" s="2"/>
      <c r="I105" s="2"/>
      <c r="J105" s="2"/>
      <c r="K105" s="2"/>
      <c r="L105" s="2"/>
      <c r="M105" s="2"/>
    </row>
    <row r="106" spans="2:13" s="30" customFormat="1" x14ac:dyDescent="0.3">
      <c r="B106" s="32"/>
      <c r="C106" s="2"/>
      <c r="D106" s="2"/>
      <c r="E106" s="2"/>
      <c r="F106" s="2"/>
      <c r="G106" s="2"/>
      <c r="H106" s="2"/>
      <c r="I106" s="2"/>
      <c r="J106" s="2"/>
      <c r="K106" s="2"/>
      <c r="L106" s="2"/>
      <c r="M106" s="2"/>
    </row>
    <row r="107" spans="2:13" s="30" customFormat="1" x14ac:dyDescent="0.3">
      <c r="B107" s="32"/>
      <c r="C107" s="2"/>
      <c r="D107" s="2"/>
      <c r="E107" s="2"/>
      <c r="F107" s="2"/>
      <c r="G107" s="2"/>
      <c r="H107" s="2"/>
      <c r="I107" s="2"/>
      <c r="J107" s="2"/>
      <c r="K107" s="2"/>
      <c r="L107" s="2"/>
      <c r="M107" s="2"/>
    </row>
    <row r="108" spans="2:13" s="30" customFormat="1" x14ac:dyDescent="0.3">
      <c r="B108" s="32"/>
      <c r="C108" s="2"/>
      <c r="D108" s="2"/>
      <c r="E108" s="2"/>
      <c r="F108" s="2"/>
      <c r="G108" s="2"/>
      <c r="H108" s="2"/>
      <c r="I108" s="2"/>
      <c r="J108" s="2"/>
      <c r="K108" s="2"/>
      <c r="L108" s="2"/>
      <c r="M108" s="2"/>
    </row>
    <row r="109" spans="2:13" s="30" customFormat="1" x14ac:dyDescent="0.3">
      <c r="B109" s="32"/>
      <c r="C109" s="2"/>
      <c r="D109" s="2"/>
      <c r="E109" s="2"/>
      <c r="F109" s="2"/>
      <c r="G109" s="2"/>
      <c r="H109" s="2"/>
      <c r="I109" s="2"/>
      <c r="J109" s="2"/>
      <c r="K109" s="2"/>
      <c r="L109" s="2"/>
      <c r="M109" s="2"/>
    </row>
    <row r="110" spans="2:13" s="30" customFormat="1" x14ac:dyDescent="0.3">
      <c r="B110" s="32"/>
      <c r="C110" s="2"/>
      <c r="D110" s="2"/>
      <c r="E110" s="2"/>
      <c r="F110" s="2"/>
      <c r="G110" s="2"/>
      <c r="H110" s="2"/>
      <c r="I110" s="2"/>
      <c r="J110" s="2"/>
      <c r="K110" s="2"/>
      <c r="L110" s="2"/>
      <c r="M110" s="2"/>
    </row>
    <row r="111" spans="2:13" s="30" customFormat="1" x14ac:dyDescent="0.3">
      <c r="B111" s="32"/>
      <c r="C111" s="2"/>
      <c r="D111" s="2"/>
      <c r="E111" s="2"/>
      <c r="F111" s="2"/>
      <c r="G111" s="2"/>
      <c r="H111" s="2"/>
      <c r="I111" s="2"/>
      <c r="J111" s="2"/>
      <c r="K111" s="2"/>
      <c r="L111" s="2"/>
      <c r="M111" s="2"/>
    </row>
    <row r="112" spans="2:13" s="30" customFormat="1" x14ac:dyDescent="0.3">
      <c r="B112" s="32"/>
      <c r="C112" s="2"/>
      <c r="D112" s="2"/>
      <c r="E112" s="2"/>
      <c r="F112" s="2"/>
      <c r="G112" s="2"/>
      <c r="H112" s="2"/>
      <c r="I112" s="2"/>
      <c r="J112" s="2"/>
      <c r="K112" s="2"/>
      <c r="L112" s="2"/>
      <c r="M112" s="2"/>
    </row>
    <row r="113" spans="2:13" s="30" customFormat="1" x14ac:dyDescent="0.3">
      <c r="B113" s="43"/>
      <c r="C113" s="2"/>
      <c r="D113" s="2"/>
      <c r="E113" s="2"/>
      <c r="F113" s="2"/>
      <c r="G113" s="2"/>
      <c r="H113" s="2"/>
      <c r="I113" s="2"/>
      <c r="J113" s="2"/>
      <c r="K113" s="2"/>
      <c r="L113" s="2"/>
      <c r="M113" s="2"/>
    </row>
    <row r="114" spans="2:13" s="30" customFormat="1" x14ac:dyDescent="0.3">
      <c r="B114" s="43"/>
      <c r="C114" s="2"/>
      <c r="D114" s="2"/>
      <c r="E114" s="2"/>
      <c r="F114" s="2"/>
      <c r="G114" s="2"/>
      <c r="H114" s="2"/>
      <c r="I114" s="2"/>
      <c r="J114" s="2"/>
      <c r="K114" s="2"/>
      <c r="L114" s="2"/>
      <c r="M114" s="2"/>
    </row>
    <row r="115" spans="2:13" s="30" customFormat="1" x14ac:dyDescent="0.3">
      <c r="B115" s="43"/>
      <c r="C115" s="2"/>
      <c r="D115" s="2"/>
      <c r="E115" s="2"/>
      <c r="F115" s="2"/>
      <c r="G115" s="2"/>
      <c r="H115" s="2"/>
      <c r="I115" s="2"/>
      <c r="J115" s="2"/>
      <c r="K115" s="2"/>
      <c r="L115" s="2"/>
      <c r="M115" s="2"/>
    </row>
    <row r="116" spans="2:13" s="30" customFormat="1" x14ac:dyDescent="0.3">
      <c r="B116" s="43"/>
      <c r="C116" s="2"/>
      <c r="D116" s="2"/>
      <c r="E116" s="2"/>
      <c r="F116" s="2"/>
      <c r="G116" s="2"/>
      <c r="H116" s="2"/>
      <c r="I116" s="2"/>
      <c r="J116" s="2"/>
      <c r="K116" s="2"/>
      <c r="L116" s="2"/>
      <c r="M116" s="2"/>
    </row>
    <row r="117" spans="2:13" s="30" customFormat="1" x14ac:dyDescent="0.3">
      <c r="B117" s="43"/>
      <c r="C117" s="2"/>
      <c r="D117" s="2"/>
      <c r="E117" s="2"/>
      <c r="F117" s="2"/>
      <c r="G117" s="2"/>
      <c r="H117" s="2"/>
      <c r="I117" s="2"/>
      <c r="J117" s="2"/>
      <c r="K117" s="2"/>
      <c r="L117" s="2"/>
      <c r="M117" s="2"/>
    </row>
    <row r="118" spans="2:13" s="30" customFormat="1" x14ac:dyDescent="0.3">
      <c r="B118" s="43"/>
      <c r="C118" s="2"/>
      <c r="D118" s="2"/>
      <c r="E118" s="2"/>
      <c r="F118" s="2"/>
      <c r="G118" s="2"/>
      <c r="H118" s="2"/>
      <c r="I118" s="2"/>
      <c r="J118" s="2"/>
      <c r="K118" s="2"/>
      <c r="L118" s="2"/>
      <c r="M118" s="2"/>
    </row>
    <row r="119" spans="2:13" s="30" customFormat="1" x14ac:dyDescent="0.3">
      <c r="B119" s="43"/>
      <c r="C119" s="2"/>
      <c r="D119" s="2"/>
      <c r="E119" s="2"/>
      <c r="F119" s="2"/>
      <c r="G119" s="2"/>
      <c r="H119" s="2"/>
      <c r="I119" s="2"/>
      <c r="J119" s="2"/>
      <c r="K119" s="2"/>
      <c r="L119" s="2"/>
      <c r="M119" s="2"/>
    </row>
    <row r="120" spans="2:13" s="30" customFormat="1" x14ac:dyDescent="0.3">
      <c r="B120" s="43"/>
      <c r="C120" s="2"/>
      <c r="D120" s="2"/>
      <c r="E120" s="2"/>
      <c r="F120" s="2"/>
      <c r="G120" s="2"/>
      <c r="H120" s="2"/>
      <c r="I120" s="2"/>
      <c r="J120" s="2"/>
      <c r="K120" s="2"/>
      <c r="L120" s="2"/>
      <c r="M120" s="2"/>
    </row>
    <row r="121" spans="2:13" s="30" customFormat="1" x14ac:dyDescent="0.3">
      <c r="B121" s="60"/>
      <c r="C121" s="2"/>
      <c r="D121" s="2"/>
      <c r="E121" s="2"/>
      <c r="F121" s="2"/>
      <c r="G121" s="2"/>
      <c r="H121" s="2"/>
      <c r="I121" s="2"/>
      <c r="J121" s="2"/>
      <c r="K121" s="2"/>
      <c r="L121" s="2"/>
      <c r="M121" s="2"/>
    </row>
    <row r="122" spans="2:13" s="30" customFormat="1" x14ac:dyDescent="0.3">
      <c r="B122" s="43"/>
      <c r="C122" s="2"/>
      <c r="D122" s="2"/>
      <c r="E122" s="2"/>
      <c r="F122" s="2"/>
      <c r="G122" s="2"/>
      <c r="H122" s="2"/>
      <c r="I122" s="2"/>
      <c r="J122" s="2"/>
      <c r="K122" s="2"/>
      <c r="L122" s="2"/>
      <c r="M122" s="2"/>
    </row>
    <row r="123" spans="2:13" s="30" customFormat="1" x14ac:dyDescent="0.3">
      <c r="B123" s="43"/>
      <c r="C123" s="2"/>
      <c r="D123" s="2"/>
      <c r="E123" s="2"/>
      <c r="F123" s="2"/>
      <c r="G123" s="2"/>
      <c r="H123" s="2"/>
      <c r="I123" s="2"/>
      <c r="J123" s="2"/>
      <c r="K123" s="2"/>
      <c r="L123" s="2"/>
      <c r="M123" s="2"/>
    </row>
    <row r="124" spans="2:13" s="30" customFormat="1" x14ac:dyDescent="0.3">
      <c r="B124" s="43"/>
      <c r="C124" s="2"/>
      <c r="D124" s="2"/>
      <c r="E124" s="2"/>
      <c r="F124" s="2"/>
      <c r="G124" s="2"/>
      <c r="H124" s="2"/>
      <c r="I124" s="2"/>
      <c r="J124" s="2"/>
      <c r="K124" s="2"/>
      <c r="L124" s="2"/>
      <c r="M124" s="2"/>
    </row>
    <row r="125" spans="2:13" s="30" customFormat="1" x14ac:dyDescent="0.3">
      <c r="B125" s="43"/>
      <c r="C125" s="2"/>
      <c r="D125" s="2"/>
      <c r="E125" s="2"/>
      <c r="F125" s="2"/>
      <c r="G125" s="2"/>
      <c r="H125" s="2"/>
      <c r="I125" s="2"/>
      <c r="J125" s="2"/>
      <c r="K125" s="2"/>
      <c r="L125" s="2"/>
      <c r="M125" s="2"/>
    </row>
    <row r="126" spans="2:13" s="30" customFormat="1" x14ac:dyDescent="0.3">
      <c r="B126" s="43"/>
      <c r="C126" s="2"/>
      <c r="D126" s="2"/>
      <c r="E126" s="2"/>
      <c r="F126" s="2"/>
      <c r="G126" s="2"/>
      <c r="H126" s="2"/>
      <c r="I126" s="2"/>
      <c r="J126" s="2"/>
      <c r="K126" s="2"/>
      <c r="L126" s="2"/>
      <c r="M126" s="2"/>
    </row>
    <row r="127" spans="2:13" s="30" customFormat="1" x14ac:dyDescent="0.3">
      <c r="B127" s="43"/>
      <c r="C127" s="2"/>
      <c r="D127" s="2"/>
      <c r="E127" s="2"/>
      <c r="F127" s="2"/>
      <c r="G127" s="2"/>
      <c r="H127" s="2"/>
      <c r="I127" s="2"/>
      <c r="J127" s="2"/>
      <c r="K127" s="2"/>
      <c r="L127" s="2"/>
      <c r="M127" s="2"/>
    </row>
    <row r="128" spans="2:13" s="30" customFormat="1" x14ac:dyDescent="0.3">
      <c r="B128" s="43"/>
      <c r="C128" s="2"/>
      <c r="D128" s="2"/>
      <c r="E128" s="2"/>
      <c r="F128" s="2"/>
      <c r="G128" s="2"/>
      <c r="H128" s="2"/>
      <c r="I128" s="2"/>
      <c r="J128" s="2"/>
      <c r="K128" s="2"/>
      <c r="L128" s="2"/>
      <c r="M128" s="2"/>
    </row>
    <row r="129" spans="2:13" s="30" customFormat="1" x14ac:dyDescent="0.3">
      <c r="B129" s="43"/>
      <c r="C129" s="2"/>
      <c r="D129" s="2"/>
      <c r="E129" s="2"/>
      <c r="F129" s="2"/>
      <c r="G129" s="2"/>
      <c r="H129" s="2"/>
      <c r="I129" s="2"/>
      <c r="J129" s="2"/>
      <c r="K129" s="2"/>
      <c r="L129" s="2"/>
      <c r="M129" s="2"/>
    </row>
    <row r="130" spans="2:13" s="30" customFormat="1" x14ac:dyDescent="0.3">
      <c r="B130" s="43"/>
      <c r="C130" s="2"/>
      <c r="D130" s="2"/>
      <c r="E130" s="2"/>
      <c r="F130" s="2"/>
      <c r="G130" s="2"/>
      <c r="H130" s="2"/>
      <c r="I130" s="2"/>
      <c r="J130" s="2"/>
      <c r="K130" s="2"/>
      <c r="L130" s="2"/>
      <c r="M130" s="2"/>
    </row>
    <row r="131" spans="2:13" s="30" customFormat="1" x14ac:dyDescent="0.3">
      <c r="B131" s="43"/>
      <c r="C131" s="2"/>
      <c r="D131" s="2"/>
      <c r="E131" s="2"/>
      <c r="F131" s="2"/>
      <c r="G131" s="2"/>
      <c r="H131" s="2"/>
      <c r="I131" s="2"/>
      <c r="J131" s="2"/>
      <c r="K131" s="2"/>
      <c r="L131" s="2"/>
      <c r="M131" s="2"/>
    </row>
    <row r="132" spans="2:13" s="30" customFormat="1" x14ac:dyDescent="0.3">
      <c r="B132" s="43"/>
      <c r="C132" s="2"/>
      <c r="D132" s="2"/>
      <c r="E132" s="2"/>
      <c r="F132" s="2"/>
      <c r="G132" s="2"/>
      <c r="H132" s="2"/>
      <c r="I132" s="2"/>
      <c r="J132" s="2"/>
      <c r="K132" s="2"/>
      <c r="L132" s="2"/>
      <c r="M132" s="2"/>
    </row>
    <row r="133" spans="2:13" s="30" customFormat="1" x14ac:dyDescent="0.3">
      <c r="B133" s="43"/>
      <c r="C133" s="2"/>
      <c r="D133" s="2"/>
      <c r="E133" s="2"/>
      <c r="F133" s="2"/>
      <c r="G133" s="2"/>
      <c r="H133" s="2"/>
      <c r="I133" s="2"/>
      <c r="J133" s="2"/>
      <c r="K133" s="2"/>
      <c r="L133" s="2"/>
      <c r="M133" s="2"/>
    </row>
    <row r="134" spans="2:13" s="30" customFormat="1" x14ac:dyDescent="0.3">
      <c r="B134" s="43"/>
      <c r="C134" s="2"/>
      <c r="D134" s="2"/>
      <c r="E134" s="2"/>
      <c r="F134" s="2"/>
      <c r="G134" s="2"/>
      <c r="H134" s="2"/>
      <c r="I134" s="2"/>
      <c r="J134" s="2"/>
      <c r="K134" s="2"/>
      <c r="L134" s="2"/>
      <c r="M134" s="2"/>
    </row>
    <row r="135" spans="2:13" s="30" customFormat="1" x14ac:dyDescent="0.3">
      <c r="B135" s="43"/>
      <c r="C135" s="2"/>
      <c r="D135" s="2"/>
      <c r="E135" s="2"/>
      <c r="F135" s="2"/>
      <c r="G135" s="2"/>
      <c r="H135" s="2"/>
      <c r="I135" s="2"/>
      <c r="J135" s="2"/>
      <c r="K135" s="2"/>
      <c r="L135" s="2"/>
      <c r="M135" s="2"/>
    </row>
    <row r="136" spans="2:13" s="30" customFormat="1" x14ac:dyDescent="0.3">
      <c r="B136" s="43"/>
      <c r="C136" s="2"/>
      <c r="D136" s="2"/>
      <c r="E136" s="2"/>
      <c r="F136" s="2"/>
      <c r="G136" s="2"/>
      <c r="H136" s="2"/>
      <c r="I136" s="2"/>
      <c r="J136" s="2"/>
      <c r="K136" s="2"/>
      <c r="L136" s="2"/>
      <c r="M136" s="2"/>
    </row>
    <row r="137" spans="2:13" s="30" customFormat="1" x14ac:dyDescent="0.3">
      <c r="B137" s="43"/>
      <c r="C137" s="2"/>
      <c r="D137" s="2"/>
      <c r="E137" s="2"/>
      <c r="F137" s="2"/>
      <c r="G137" s="2"/>
      <c r="H137" s="2"/>
      <c r="I137" s="2"/>
      <c r="J137" s="2"/>
      <c r="K137" s="2"/>
      <c r="L137" s="2"/>
      <c r="M137" s="2"/>
    </row>
    <row r="138" spans="2:13" s="30" customFormat="1" x14ac:dyDescent="0.3">
      <c r="B138" s="43"/>
      <c r="C138" s="2"/>
      <c r="D138" s="2"/>
      <c r="E138" s="2"/>
      <c r="F138" s="2"/>
      <c r="G138" s="2"/>
      <c r="H138" s="2"/>
      <c r="I138" s="2"/>
      <c r="J138" s="2"/>
      <c r="K138" s="2"/>
      <c r="L138" s="2"/>
      <c r="M138" s="2"/>
    </row>
    <row r="139" spans="2:13" s="30" customFormat="1" x14ac:dyDescent="0.3">
      <c r="B139" s="35"/>
      <c r="C139" s="2"/>
      <c r="D139" s="2"/>
      <c r="E139" s="2"/>
      <c r="F139" s="2"/>
      <c r="G139" s="2"/>
      <c r="H139" s="2"/>
      <c r="I139" s="2"/>
      <c r="J139" s="2"/>
      <c r="K139" s="2"/>
      <c r="L139" s="2"/>
      <c r="M139" s="2"/>
    </row>
    <row r="140" spans="2:13" s="30" customFormat="1" x14ac:dyDescent="0.3">
      <c r="B140" s="43"/>
      <c r="C140" s="2"/>
      <c r="D140" s="2"/>
      <c r="E140" s="2"/>
      <c r="F140" s="2"/>
      <c r="G140" s="2"/>
      <c r="H140" s="2"/>
      <c r="I140" s="2"/>
      <c r="J140" s="2"/>
      <c r="K140" s="2"/>
      <c r="L140" s="2"/>
      <c r="M140" s="2"/>
    </row>
    <row r="141" spans="2:13" s="30" customFormat="1" x14ac:dyDescent="0.3">
      <c r="B141" s="43"/>
      <c r="C141" s="2"/>
      <c r="D141" s="2"/>
      <c r="E141" s="2"/>
      <c r="F141" s="2"/>
      <c r="G141" s="2"/>
      <c r="H141" s="2"/>
      <c r="I141" s="2"/>
      <c r="J141" s="2"/>
      <c r="K141" s="2"/>
      <c r="L141" s="2"/>
      <c r="M141" s="2"/>
    </row>
    <row r="142" spans="2:13" s="30" customFormat="1" x14ac:dyDescent="0.3">
      <c r="B142" s="43"/>
      <c r="C142" s="2"/>
      <c r="D142" s="2"/>
      <c r="E142" s="2"/>
      <c r="F142" s="2"/>
      <c r="G142" s="2"/>
      <c r="H142" s="2"/>
      <c r="I142" s="2"/>
      <c r="J142" s="2"/>
      <c r="K142" s="2"/>
      <c r="L142" s="2"/>
      <c r="M142" s="2"/>
    </row>
    <row r="143" spans="2:13" s="30" customFormat="1" x14ac:dyDescent="0.3">
      <c r="B143" s="35"/>
      <c r="C143" s="2"/>
      <c r="D143" s="2"/>
      <c r="E143" s="2"/>
      <c r="F143" s="2"/>
      <c r="G143" s="2"/>
      <c r="H143" s="2"/>
      <c r="I143" s="2"/>
      <c r="J143" s="2"/>
      <c r="K143" s="2"/>
      <c r="L143" s="2"/>
      <c r="M143" s="2"/>
    </row>
    <row r="144" spans="2:13" s="30" customFormat="1" x14ac:dyDescent="0.3">
      <c r="B144" s="35"/>
      <c r="C144" s="2"/>
      <c r="D144" s="2"/>
      <c r="E144" s="2"/>
      <c r="F144" s="2"/>
      <c r="G144" s="2"/>
      <c r="H144" s="2"/>
      <c r="I144" s="2"/>
      <c r="J144" s="2"/>
      <c r="K144" s="2"/>
      <c r="L144" s="2"/>
      <c r="M144" s="2"/>
    </row>
    <row r="145" spans="2:13" s="30" customFormat="1" x14ac:dyDescent="0.3">
      <c r="B145" s="35"/>
      <c r="C145" s="2"/>
      <c r="D145" s="2"/>
      <c r="E145" s="2"/>
      <c r="F145" s="2"/>
      <c r="G145" s="2"/>
      <c r="H145" s="2"/>
      <c r="I145" s="2"/>
      <c r="J145" s="2"/>
      <c r="K145" s="2"/>
      <c r="L145" s="2"/>
      <c r="M145" s="2"/>
    </row>
    <row r="146" spans="2:13" s="30" customFormat="1" x14ac:dyDescent="0.3">
      <c r="B146" s="35"/>
      <c r="C146" s="2"/>
      <c r="D146" s="2"/>
      <c r="E146" s="2"/>
      <c r="F146" s="2"/>
      <c r="G146" s="2"/>
      <c r="H146" s="2"/>
      <c r="I146" s="2"/>
      <c r="J146" s="2"/>
      <c r="K146" s="2"/>
      <c r="L146" s="2"/>
      <c r="M146" s="2"/>
    </row>
    <row r="147" spans="2:13" s="30" customFormat="1" x14ac:dyDescent="0.3">
      <c r="B147" s="38"/>
      <c r="C147" s="2"/>
      <c r="D147" s="2"/>
      <c r="E147" s="2"/>
      <c r="F147" s="2"/>
      <c r="G147" s="2"/>
      <c r="H147" s="2"/>
      <c r="I147" s="2"/>
      <c r="J147" s="2"/>
      <c r="K147" s="2"/>
      <c r="L147" s="2"/>
      <c r="M147" s="2"/>
    </row>
    <row r="148" spans="2:13" s="30" customFormat="1" x14ac:dyDescent="0.3">
      <c r="B148" s="103"/>
      <c r="C148" s="2"/>
      <c r="D148" s="2"/>
      <c r="E148" s="2"/>
      <c r="F148" s="2"/>
      <c r="G148" s="2"/>
      <c r="H148" s="2"/>
      <c r="I148" s="2"/>
      <c r="J148" s="2"/>
      <c r="K148" s="2"/>
      <c r="L148" s="2"/>
      <c r="M148" s="2"/>
    </row>
    <row r="149" spans="2:13" s="30" customFormat="1" x14ac:dyDescent="0.3">
      <c r="B149" s="35"/>
      <c r="C149" s="2"/>
      <c r="D149" s="2"/>
      <c r="E149" s="2"/>
      <c r="F149" s="2"/>
      <c r="G149" s="2"/>
      <c r="H149" s="2"/>
      <c r="I149" s="2"/>
      <c r="J149" s="2"/>
      <c r="K149" s="2"/>
      <c r="L149" s="2"/>
      <c r="M149" s="2"/>
    </row>
    <row r="150" spans="2:13" s="30" customFormat="1" x14ac:dyDescent="0.3">
      <c r="B150" s="35"/>
      <c r="C150" s="2"/>
      <c r="D150" s="2"/>
      <c r="E150" s="2"/>
      <c r="F150" s="2"/>
      <c r="G150" s="2"/>
      <c r="H150" s="2"/>
      <c r="I150" s="2"/>
      <c r="J150" s="2"/>
      <c r="K150" s="2"/>
      <c r="L150" s="2"/>
      <c r="M150" s="2"/>
    </row>
    <row r="151" spans="2:13" s="30" customFormat="1" x14ac:dyDescent="0.3">
      <c r="B151" s="35"/>
      <c r="C151" s="2"/>
      <c r="D151" s="2"/>
      <c r="E151" s="2"/>
      <c r="F151" s="2"/>
      <c r="G151" s="2"/>
      <c r="H151" s="2"/>
      <c r="I151" s="2"/>
      <c r="J151" s="2"/>
      <c r="K151" s="2"/>
      <c r="L151" s="2"/>
      <c r="M151" s="2"/>
    </row>
    <row r="152" spans="2:13" s="30" customFormat="1" x14ac:dyDescent="0.3">
      <c r="B152" s="35"/>
      <c r="C152" s="2"/>
      <c r="D152" s="2"/>
      <c r="E152" s="2"/>
      <c r="F152" s="2"/>
      <c r="G152" s="2"/>
      <c r="H152" s="2"/>
      <c r="I152" s="2"/>
      <c r="J152" s="2"/>
      <c r="K152" s="2"/>
      <c r="L152" s="2"/>
      <c r="M152" s="2"/>
    </row>
    <row r="153" spans="2:13" s="30" customFormat="1" x14ac:dyDescent="0.3">
      <c r="B153" s="35"/>
      <c r="C153" s="2"/>
      <c r="D153" s="2"/>
      <c r="E153" s="2"/>
      <c r="F153" s="2"/>
      <c r="G153" s="2"/>
      <c r="H153" s="2"/>
      <c r="I153" s="2"/>
      <c r="J153" s="2"/>
      <c r="K153" s="2"/>
      <c r="L153" s="2"/>
      <c r="M153" s="2"/>
    </row>
    <row r="154" spans="2:13" s="30" customFormat="1" x14ac:dyDescent="0.3">
      <c r="B154" s="44"/>
      <c r="C154" s="2"/>
      <c r="D154" s="2"/>
      <c r="E154" s="2"/>
      <c r="F154" s="2"/>
      <c r="G154" s="2"/>
      <c r="H154" s="2"/>
      <c r="I154" s="2"/>
      <c r="J154" s="2"/>
      <c r="K154" s="2"/>
      <c r="L154" s="2"/>
      <c r="M154" s="2"/>
    </row>
    <row r="155" spans="2:13" s="30" customFormat="1" x14ac:dyDescent="0.3">
      <c r="B155" s="43"/>
      <c r="C155" s="2"/>
      <c r="D155" s="2"/>
      <c r="E155" s="2"/>
      <c r="F155" s="2"/>
      <c r="G155" s="2"/>
      <c r="H155" s="2"/>
      <c r="I155" s="2"/>
      <c r="J155" s="2"/>
      <c r="K155" s="2"/>
      <c r="L155" s="2"/>
      <c r="M155" s="2"/>
    </row>
    <row r="156" spans="2:13" s="30" customFormat="1" x14ac:dyDescent="0.3">
      <c r="B156" s="35"/>
      <c r="C156" s="2"/>
      <c r="D156" s="2"/>
      <c r="E156" s="2"/>
      <c r="F156" s="2"/>
      <c r="G156" s="2"/>
      <c r="H156" s="2"/>
      <c r="I156" s="2"/>
      <c r="J156" s="2"/>
      <c r="K156" s="2"/>
      <c r="L156" s="2"/>
      <c r="M156" s="2"/>
    </row>
    <row r="157" spans="2:13" s="30" customFormat="1" x14ac:dyDescent="0.3">
      <c r="B157" s="43"/>
      <c r="C157" s="2"/>
      <c r="D157" s="2"/>
      <c r="E157" s="2"/>
      <c r="F157" s="2"/>
      <c r="G157" s="2"/>
      <c r="H157" s="2"/>
      <c r="I157" s="2"/>
      <c r="J157" s="2"/>
      <c r="K157" s="2"/>
      <c r="L157" s="2"/>
      <c r="M157" s="2"/>
    </row>
    <row r="158" spans="2:13" s="30" customFormat="1" x14ac:dyDescent="0.3">
      <c r="B158" s="43"/>
      <c r="C158" s="2"/>
      <c r="D158" s="2"/>
      <c r="E158" s="2"/>
      <c r="F158" s="2"/>
      <c r="G158" s="2"/>
      <c r="H158" s="2"/>
      <c r="I158" s="2"/>
      <c r="J158" s="2"/>
      <c r="K158" s="2"/>
      <c r="L158" s="2"/>
      <c r="M158" s="2"/>
    </row>
    <row r="159" spans="2:13" s="30" customFormat="1" x14ac:dyDescent="0.3">
      <c r="B159" s="43"/>
      <c r="C159" s="2"/>
      <c r="D159" s="2"/>
      <c r="E159" s="2"/>
      <c r="F159" s="2"/>
      <c r="G159" s="2"/>
      <c r="H159" s="2"/>
      <c r="I159" s="2"/>
      <c r="J159" s="2"/>
      <c r="K159" s="2"/>
      <c r="L159" s="2"/>
      <c r="M159" s="2"/>
    </row>
    <row r="160" spans="2:13" s="30" customFormat="1" x14ac:dyDescent="0.3">
      <c r="B160" s="43"/>
      <c r="C160" s="2"/>
      <c r="D160" s="2"/>
      <c r="E160" s="2"/>
      <c r="F160" s="2"/>
      <c r="G160" s="2"/>
      <c r="H160" s="2"/>
      <c r="I160" s="2"/>
      <c r="J160" s="2"/>
      <c r="K160" s="2"/>
      <c r="L160" s="2"/>
      <c r="M160" s="2"/>
    </row>
    <row r="161" spans="2:13" s="30" customFormat="1" x14ac:dyDescent="0.3">
      <c r="B161" s="43"/>
      <c r="C161" s="2"/>
      <c r="D161" s="2"/>
      <c r="E161" s="2"/>
      <c r="F161" s="2"/>
      <c r="G161" s="2"/>
      <c r="H161" s="2"/>
      <c r="I161" s="2"/>
      <c r="J161" s="2"/>
      <c r="K161" s="2"/>
      <c r="L161" s="2"/>
      <c r="M161" s="2"/>
    </row>
    <row r="162" spans="2:13" s="30" customFormat="1" x14ac:dyDescent="0.3">
      <c r="B162" s="43"/>
      <c r="C162" s="2"/>
      <c r="D162" s="2"/>
      <c r="E162" s="2"/>
      <c r="F162" s="2"/>
      <c r="G162" s="2"/>
      <c r="H162" s="2"/>
      <c r="I162" s="2"/>
      <c r="J162" s="2"/>
      <c r="K162" s="2"/>
      <c r="L162" s="2"/>
      <c r="M162" s="2"/>
    </row>
    <row r="163" spans="2:13" s="30" customFormat="1" x14ac:dyDescent="0.3">
      <c r="B163" s="43"/>
      <c r="C163" s="2"/>
      <c r="D163" s="2"/>
      <c r="E163" s="2"/>
      <c r="F163" s="2"/>
      <c r="G163" s="2"/>
      <c r="H163" s="2"/>
      <c r="I163" s="2"/>
      <c r="J163" s="2"/>
      <c r="K163" s="2"/>
      <c r="L163" s="2"/>
      <c r="M163" s="2"/>
    </row>
    <row r="164" spans="2:13" s="30" customFormat="1" x14ac:dyDescent="0.3">
      <c r="B164" s="43"/>
      <c r="C164" s="2"/>
      <c r="D164" s="2"/>
      <c r="E164" s="2"/>
      <c r="F164" s="2"/>
      <c r="G164" s="2"/>
      <c r="H164" s="2"/>
      <c r="I164" s="2"/>
      <c r="J164" s="2"/>
      <c r="K164" s="2"/>
      <c r="L164" s="2"/>
      <c r="M164" s="2"/>
    </row>
    <row r="165" spans="2:13" s="30" customFormat="1" x14ac:dyDescent="0.3">
      <c r="B165" s="43"/>
      <c r="C165" s="2"/>
      <c r="D165" s="2"/>
      <c r="E165" s="2"/>
      <c r="F165" s="2"/>
      <c r="G165" s="2"/>
      <c r="H165" s="2"/>
      <c r="I165" s="2"/>
      <c r="J165" s="2"/>
      <c r="K165" s="2"/>
      <c r="L165" s="2"/>
      <c r="M165" s="2"/>
    </row>
    <row r="166" spans="2:13" s="30" customFormat="1" x14ac:dyDescent="0.3">
      <c r="B166" s="43"/>
      <c r="C166" s="2"/>
      <c r="D166" s="2"/>
      <c r="E166" s="2"/>
      <c r="F166" s="2"/>
      <c r="G166" s="2"/>
      <c r="H166" s="2"/>
      <c r="I166" s="2"/>
      <c r="J166" s="2"/>
      <c r="K166" s="2"/>
      <c r="L166" s="2"/>
      <c r="M166" s="2"/>
    </row>
    <row r="167" spans="2:13" s="30" customFormat="1" x14ac:dyDescent="0.3">
      <c r="B167" s="43"/>
      <c r="C167" s="2"/>
      <c r="D167" s="2"/>
      <c r="E167" s="2"/>
      <c r="F167" s="2"/>
      <c r="G167" s="2"/>
      <c r="H167" s="2"/>
      <c r="I167" s="2"/>
      <c r="J167" s="2"/>
      <c r="K167" s="2"/>
      <c r="L167" s="2"/>
      <c r="M167" s="2"/>
    </row>
    <row r="168" spans="2:13" s="30" customFormat="1" x14ac:dyDescent="0.3">
      <c r="B168" s="43"/>
      <c r="C168" s="2"/>
      <c r="D168" s="2"/>
      <c r="E168" s="2"/>
      <c r="F168" s="2"/>
      <c r="G168" s="2"/>
      <c r="H168" s="2"/>
      <c r="I168" s="2"/>
      <c r="J168" s="2"/>
      <c r="K168" s="2"/>
      <c r="L168" s="2"/>
      <c r="M168" s="2"/>
    </row>
    <row r="169" spans="2:13" s="30" customFormat="1" x14ac:dyDescent="0.3">
      <c r="B169" s="35"/>
      <c r="C169" s="2"/>
      <c r="D169" s="2"/>
      <c r="E169" s="2"/>
      <c r="F169" s="2"/>
      <c r="G169" s="2"/>
      <c r="H169" s="2"/>
      <c r="I169" s="2"/>
      <c r="J169" s="2"/>
      <c r="K169" s="2"/>
      <c r="L169" s="2"/>
      <c r="M169" s="2"/>
    </row>
    <row r="170" spans="2:13" s="30" customFormat="1" x14ac:dyDescent="0.3">
      <c r="B170" s="35"/>
      <c r="C170" s="2"/>
      <c r="D170" s="2"/>
      <c r="E170" s="2"/>
      <c r="F170" s="2"/>
      <c r="G170" s="2"/>
      <c r="H170" s="2"/>
      <c r="I170" s="2"/>
      <c r="J170" s="2"/>
      <c r="K170" s="2"/>
      <c r="L170" s="2"/>
      <c r="M170" s="2"/>
    </row>
    <row r="171" spans="2:13" s="30" customFormat="1" x14ac:dyDescent="0.3">
      <c r="B171" s="35"/>
      <c r="C171" s="2"/>
      <c r="D171" s="2"/>
      <c r="E171" s="2"/>
      <c r="F171" s="2"/>
      <c r="G171" s="2"/>
      <c r="H171" s="2"/>
      <c r="I171" s="2"/>
      <c r="J171" s="2"/>
      <c r="K171" s="2"/>
      <c r="L171" s="2"/>
      <c r="M171" s="2"/>
    </row>
    <row r="172" spans="2:13" s="30" customFormat="1" x14ac:dyDescent="0.3">
      <c r="B172" s="35"/>
      <c r="C172" s="2"/>
      <c r="D172" s="2"/>
      <c r="E172" s="2"/>
      <c r="F172" s="2"/>
      <c r="G172" s="2"/>
      <c r="H172" s="2"/>
      <c r="I172" s="2"/>
      <c r="J172" s="2"/>
      <c r="K172" s="2"/>
      <c r="L172" s="2"/>
      <c r="M172" s="2"/>
    </row>
    <row r="173" spans="2:13" s="30" customFormat="1" x14ac:dyDescent="0.3">
      <c r="B173" s="35"/>
      <c r="C173" s="2"/>
      <c r="D173" s="2"/>
      <c r="E173" s="2"/>
      <c r="F173" s="2"/>
      <c r="G173" s="2"/>
      <c r="H173" s="2"/>
      <c r="I173" s="2"/>
      <c r="J173" s="2"/>
      <c r="K173" s="2"/>
      <c r="L173" s="2"/>
      <c r="M173" s="2"/>
    </row>
    <row r="174" spans="2:13" s="30" customFormat="1" x14ac:dyDescent="0.3">
      <c r="B174" s="35"/>
      <c r="C174" s="2"/>
      <c r="D174" s="2"/>
      <c r="E174" s="2"/>
      <c r="F174" s="2"/>
      <c r="G174" s="2"/>
      <c r="H174" s="2"/>
      <c r="I174" s="2"/>
      <c r="J174" s="2"/>
      <c r="K174" s="2"/>
      <c r="L174" s="2"/>
      <c r="M174" s="2"/>
    </row>
    <row r="175" spans="2:13" s="30" customFormat="1" x14ac:dyDescent="0.3">
      <c r="B175" s="35"/>
      <c r="C175" s="2"/>
      <c r="D175" s="2"/>
      <c r="E175" s="2"/>
      <c r="F175" s="2"/>
      <c r="G175" s="2"/>
      <c r="H175" s="2"/>
      <c r="I175" s="2"/>
      <c r="J175" s="2"/>
      <c r="K175" s="2"/>
      <c r="L175" s="2"/>
      <c r="M175" s="2"/>
    </row>
    <row r="176" spans="2:13" s="30" customFormat="1" x14ac:dyDescent="0.3">
      <c r="B176" s="35"/>
      <c r="C176" s="2"/>
      <c r="D176" s="2"/>
      <c r="E176" s="2"/>
      <c r="F176" s="2"/>
      <c r="G176" s="2"/>
      <c r="H176" s="2"/>
      <c r="I176" s="2"/>
      <c r="J176" s="2"/>
      <c r="K176" s="2"/>
      <c r="L176" s="2"/>
      <c r="M176" s="2"/>
    </row>
    <row r="177" spans="2:13" s="30" customFormat="1" x14ac:dyDescent="0.3">
      <c r="B177" s="35"/>
      <c r="C177" s="2"/>
      <c r="D177" s="2"/>
      <c r="E177" s="2"/>
      <c r="F177" s="2"/>
      <c r="G177" s="2"/>
      <c r="H177" s="2"/>
      <c r="I177" s="2"/>
      <c r="J177" s="2"/>
      <c r="K177" s="2"/>
      <c r="L177" s="2"/>
      <c r="M177" s="2"/>
    </row>
    <row r="178" spans="2:13" s="30" customFormat="1" x14ac:dyDescent="0.3">
      <c r="B178" s="35"/>
      <c r="C178" s="2"/>
      <c r="D178" s="2"/>
      <c r="E178" s="2"/>
      <c r="F178" s="2"/>
      <c r="G178" s="2"/>
      <c r="H178" s="2"/>
      <c r="I178" s="2"/>
      <c r="J178" s="2"/>
      <c r="K178" s="2"/>
      <c r="L178" s="2"/>
      <c r="M178" s="2"/>
    </row>
    <row r="179" spans="2:13" s="30" customFormat="1" x14ac:dyDescent="0.3">
      <c r="B179" s="35"/>
      <c r="C179" s="2"/>
      <c r="D179" s="2"/>
      <c r="E179" s="2"/>
      <c r="F179" s="2"/>
      <c r="G179" s="2"/>
      <c r="H179" s="2"/>
      <c r="I179" s="2"/>
      <c r="J179" s="2"/>
      <c r="K179" s="2"/>
      <c r="L179" s="2"/>
      <c r="M179" s="2"/>
    </row>
    <row r="180" spans="2:13" s="30" customFormat="1" x14ac:dyDescent="0.3">
      <c r="B180" s="35"/>
      <c r="C180" s="2"/>
      <c r="D180" s="2"/>
      <c r="E180" s="2"/>
      <c r="F180" s="2"/>
      <c r="G180" s="2"/>
      <c r="H180" s="2"/>
      <c r="I180" s="2"/>
      <c r="J180" s="2"/>
      <c r="K180" s="2"/>
      <c r="L180" s="2"/>
      <c r="M180" s="2"/>
    </row>
    <row r="181" spans="2:13" s="30" customFormat="1" x14ac:dyDescent="0.3">
      <c r="B181" s="35"/>
      <c r="C181" s="2"/>
      <c r="D181" s="2"/>
      <c r="E181" s="2"/>
      <c r="F181" s="2"/>
      <c r="G181" s="2"/>
      <c r="H181" s="2"/>
      <c r="I181" s="2"/>
      <c r="J181" s="2"/>
      <c r="K181" s="2"/>
      <c r="L181" s="2"/>
      <c r="M181" s="2"/>
    </row>
    <row r="182" spans="2:13" s="30" customFormat="1" x14ac:dyDescent="0.3">
      <c r="B182" s="35"/>
      <c r="C182" s="2"/>
      <c r="D182" s="2"/>
      <c r="E182" s="2"/>
      <c r="F182" s="2"/>
      <c r="G182" s="2"/>
      <c r="H182" s="2"/>
      <c r="I182" s="2"/>
      <c r="J182" s="2"/>
      <c r="K182" s="2"/>
      <c r="L182" s="2"/>
      <c r="M182" s="2"/>
    </row>
    <row r="183" spans="2:13" s="30" customFormat="1" x14ac:dyDescent="0.3">
      <c r="B183" s="35"/>
      <c r="C183" s="2"/>
      <c r="D183" s="2"/>
      <c r="E183" s="2"/>
      <c r="F183" s="2"/>
      <c r="G183" s="2"/>
      <c r="H183" s="2"/>
      <c r="I183" s="2"/>
      <c r="J183" s="2"/>
      <c r="K183" s="2"/>
      <c r="L183" s="2"/>
      <c r="M183" s="2"/>
    </row>
    <row r="184" spans="2:13" s="30" customFormat="1" x14ac:dyDescent="0.3">
      <c r="B184" s="35"/>
      <c r="C184" s="2"/>
      <c r="D184" s="2"/>
      <c r="E184" s="2"/>
      <c r="F184" s="2"/>
      <c r="G184" s="2"/>
      <c r="H184" s="2"/>
      <c r="I184" s="2"/>
      <c r="J184" s="2"/>
      <c r="K184" s="2"/>
      <c r="L184" s="2"/>
      <c r="M184" s="2"/>
    </row>
    <row r="185" spans="2:13" s="30" customFormat="1" x14ac:dyDescent="0.3">
      <c r="B185" s="35"/>
      <c r="C185" s="2"/>
      <c r="D185" s="2"/>
      <c r="E185" s="2"/>
      <c r="F185" s="2"/>
      <c r="G185" s="2"/>
      <c r="H185" s="2"/>
      <c r="I185" s="2"/>
      <c r="J185" s="2"/>
      <c r="K185" s="2"/>
      <c r="L185" s="2"/>
      <c r="M185" s="2"/>
    </row>
    <row r="186" spans="2:13" s="30" customFormat="1" x14ac:dyDescent="0.3">
      <c r="B186" s="35"/>
      <c r="C186" s="2"/>
      <c r="D186" s="2"/>
      <c r="E186" s="2"/>
      <c r="F186" s="2"/>
      <c r="G186" s="2"/>
      <c r="H186" s="2"/>
      <c r="I186" s="2"/>
      <c r="J186" s="2"/>
      <c r="K186" s="2"/>
      <c r="L186" s="2"/>
      <c r="M186" s="2"/>
    </row>
    <row r="187" spans="2:13" s="30" customFormat="1" x14ac:dyDescent="0.3">
      <c r="B187" s="35"/>
      <c r="C187" s="2"/>
      <c r="D187" s="2"/>
      <c r="E187" s="2"/>
      <c r="F187" s="2"/>
      <c r="G187" s="2"/>
      <c r="H187" s="2"/>
      <c r="I187" s="2"/>
      <c r="J187" s="2"/>
      <c r="K187" s="2"/>
      <c r="L187" s="2"/>
      <c r="M187" s="2"/>
    </row>
    <row r="188" spans="2:13" s="30" customFormat="1" x14ac:dyDescent="0.3">
      <c r="B188" s="35"/>
      <c r="C188" s="2"/>
      <c r="D188" s="2"/>
      <c r="E188" s="2"/>
      <c r="F188" s="2"/>
      <c r="G188" s="2"/>
      <c r="H188" s="2"/>
      <c r="I188" s="2"/>
      <c r="J188" s="2"/>
      <c r="K188" s="2"/>
      <c r="L188" s="2"/>
      <c r="M188" s="2"/>
    </row>
    <row r="189" spans="2:13" s="30" customFormat="1" x14ac:dyDescent="0.3">
      <c r="B189" s="35"/>
      <c r="C189" s="2"/>
      <c r="D189" s="2"/>
      <c r="E189" s="2"/>
      <c r="F189" s="2"/>
      <c r="G189" s="2"/>
      <c r="H189" s="2"/>
      <c r="I189" s="2"/>
      <c r="J189" s="2"/>
      <c r="K189" s="2"/>
      <c r="L189" s="2"/>
      <c r="M189" s="2"/>
    </row>
    <row r="190" spans="2:13" s="30" customFormat="1" x14ac:dyDescent="0.3">
      <c r="B190" s="35"/>
      <c r="C190" s="2"/>
      <c r="D190" s="2"/>
      <c r="E190" s="2"/>
      <c r="F190" s="2"/>
      <c r="G190" s="2"/>
      <c r="H190" s="2"/>
      <c r="I190" s="2"/>
      <c r="J190" s="2"/>
      <c r="K190" s="2"/>
      <c r="L190" s="2"/>
      <c r="M190" s="2"/>
    </row>
    <row r="191" spans="2:13" s="30" customFormat="1" x14ac:dyDescent="0.3">
      <c r="B191" s="35"/>
      <c r="C191" s="2"/>
      <c r="D191" s="2"/>
      <c r="E191" s="2"/>
      <c r="F191" s="2"/>
      <c r="G191" s="2"/>
      <c r="H191" s="2"/>
      <c r="I191" s="2"/>
      <c r="J191" s="2"/>
      <c r="K191" s="2"/>
      <c r="L191" s="2"/>
      <c r="M191" s="2"/>
    </row>
    <row r="192" spans="2:13" s="30" customFormat="1" x14ac:dyDescent="0.3">
      <c r="B192" s="35"/>
      <c r="C192" s="2"/>
      <c r="D192" s="2"/>
      <c r="E192" s="2"/>
      <c r="F192" s="2"/>
      <c r="G192" s="2"/>
      <c r="H192" s="2"/>
      <c r="I192" s="2"/>
      <c r="J192" s="2"/>
      <c r="K192" s="2"/>
      <c r="L192" s="2"/>
      <c r="M192" s="2"/>
    </row>
    <row r="193" spans="2:13" s="30" customFormat="1" x14ac:dyDescent="0.3">
      <c r="B193" s="35"/>
      <c r="C193" s="2"/>
      <c r="D193" s="2"/>
      <c r="E193" s="2"/>
      <c r="F193" s="2"/>
      <c r="G193" s="2"/>
      <c r="H193" s="2"/>
      <c r="I193" s="2"/>
      <c r="J193" s="2"/>
      <c r="K193" s="2"/>
      <c r="L193" s="2"/>
      <c r="M193" s="2"/>
    </row>
    <row r="194" spans="2:13" s="30" customFormat="1" x14ac:dyDescent="0.3">
      <c r="B194" s="35"/>
      <c r="C194" s="2"/>
      <c r="D194" s="2"/>
      <c r="E194" s="2"/>
      <c r="F194" s="2"/>
      <c r="G194" s="2"/>
      <c r="H194" s="2"/>
      <c r="I194" s="2"/>
      <c r="J194" s="2"/>
      <c r="K194" s="2"/>
      <c r="L194" s="2"/>
      <c r="M194" s="2"/>
    </row>
    <row r="195" spans="2:13" s="30" customFormat="1" x14ac:dyDescent="0.3">
      <c r="B195" s="35"/>
      <c r="C195" s="2"/>
      <c r="D195" s="2"/>
      <c r="E195" s="2"/>
      <c r="F195" s="2"/>
      <c r="G195" s="2"/>
      <c r="H195" s="2"/>
      <c r="I195" s="2"/>
      <c r="J195" s="2"/>
      <c r="K195" s="2"/>
      <c r="L195" s="2"/>
      <c r="M195" s="2"/>
    </row>
    <row r="196" spans="2:13" s="30" customFormat="1" x14ac:dyDescent="0.3">
      <c r="B196" s="35"/>
      <c r="C196" s="2"/>
      <c r="D196" s="2"/>
      <c r="E196" s="2"/>
      <c r="F196" s="2"/>
      <c r="G196" s="2"/>
      <c r="H196" s="2"/>
      <c r="I196" s="2"/>
      <c r="J196" s="2"/>
      <c r="K196" s="2"/>
      <c r="L196" s="2"/>
      <c r="M196" s="2"/>
    </row>
    <row r="197" spans="2:13" s="30" customFormat="1" x14ac:dyDescent="0.3">
      <c r="B197" s="35"/>
      <c r="C197" s="2"/>
      <c r="D197" s="2"/>
      <c r="E197" s="2"/>
      <c r="F197" s="2"/>
      <c r="G197" s="2"/>
      <c r="H197" s="2"/>
      <c r="I197" s="2"/>
      <c r="J197" s="2"/>
      <c r="K197" s="2"/>
      <c r="L197" s="2"/>
      <c r="M197" s="2"/>
    </row>
    <row r="198" spans="2:13" s="30" customFormat="1" x14ac:dyDescent="0.3">
      <c r="B198" s="35"/>
      <c r="C198" s="2"/>
      <c r="D198" s="2"/>
      <c r="E198" s="2"/>
      <c r="F198" s="2"/>
      <c r="G198" s="2"/>
      <c r="H198" s="2"/>
      <c r="I198" s="2"/>
      <c r="J198" s="2"/>
      <c r="K198" s="2"/>
      <c r="L198" s="2"/>
      <c r="M198" s="2"/>
    </row>
    <row r="199" spans="2:13" s="30" customFormat="1" x14ac:dyDescent="0.3">
      <c r="B199" s="35"/>
      <c r="C199" s="2"/>
      <c r="D199" s="2"/>
      <c r="E199" s="2"/>
      <c r="F199" s="2"/>
      <c r="G199" s="2"/>
      <c r="H199" s="2"/>
      <c r="I199" s="2"/>
      <c r="J199" s="2"/>
      <c r="K199" s="2"/>
      <c r="L199" s="2"/>
      <c r="M199" s="2"/>
    </row>
    <row r="200" spans="2:13" s="30" customFormat="1" x14ac:dyDescent="0.3">
      <c r="B200" s="35"/>
      <c r="C200" s="2"/>
      <c r="D200" s="2"/>
      <c r="E200" s="2"/>
      <c r="F200" s="2"/>
      <c r="G200" s="2"/>
      <c r="H200" s="2"/>
      <c r="I200" s="2"/>
      <c r="J200" s="2"/>
      <c r="K200" s="2"/>
      <c r="L200" s="2"/>
      <c r="M200" s="2"/>
    </row>
    <row r="201" spans="2:13" s="30" customFormat="1" x14ac:dyDescent="0.3">
      <c r="B201" s="35"/>
      <c r="C201" s="2"/>
      <c r="D201" s="2"/>
      <c r="E201" s="2"/>
      <c r="F201" s="2"/>
      <c r="G201" s="2"/>
      <c r="H201" s="2"/>
      <c r="I201" s="2"/>
      <c r="J201" s="2"/>
      <c r="K201" s="2"/>
      <c r="L201" s="2"/>
      <c r="M201" s="2"/>
    </row>
    <row r="202" spans="2:13" s="30" customFormat="1" x14ac:dyDescent="0.3">
      <c r="B202" s="35"/>
      <c r="C202" s="2"/>
      <c r="D202" s="2"/>
      <c r="E202" s="2"/>
      <c r="F202" s="2"/>
      <c r="G202" s="2"/>
      <c r="H202" s="2"/>
      <c r="I202" s="2"/>
      <c r="J202" s="2"/>
      <c r="K202" s="2"/>
      <c r="L202" s="2"/>
      <c r="M202" s="2"/>
    </row>
    <row r="203" spans="2:13" s="30" customFormat="1" x14ac:dyDescent="0.3">
      <c r="B203" s="35"/>
      <c r="C203" s="2"/>
      <c r="D203" s="2"/>
      <c r="E203" s="2"/>
      <c r="F203" s="2"/>
      <c r="G203" s="2"/>
      <c r="H203" s="2"/>
      <c r="I203" s="2"/>
      <c r="J203" s="2"/>
      <c r="K203" s="2"/>
      <c r="L203" s="2"/>
      <c r="M203" s="2"/>
    </row>
    <row r="204" spans="2:13" s="30" customFormat="1" x14ac:dyDescent="0.3">
      <c r="B204" s="35"/>
      <c r="C204" s="2"/>
      <c r="D204" s="2"/>
      <c r="E204" s="2"/>
      <c r="F204" s="2"/>
      <c r="G204" s="2"/>
      <c r="H204" s="2"/>
      <c r="I204" s="2"/>
      <c r="J204" s="2"/>
      <c r="K204" s="2"/>
      <c r="L204" s="2"/>
      <c r="M204" s="2"/>
    </row>
    <row r="205" spans="2:13" s="30" customFormat="1" x14ac:dyDescent="0.3">
      <c r="B205" s="35"/>
      <c r="C205" s="2"/>
      <c r="D205" s="2"/>
      <c r="E205" s="2"/>
      <c r="F205" s="2"/>
      <c r="G205" s="2"/>
      <c r="H205" s="2"/>
      <c r="I205" s="2"/>
      <c r="J205" s="2"/>
      <c r="K205" s="2"/>
      <c r="L205" s="2"/>
      <c r="M205" s="2"/>
    </row>
    <row r="206" spans="2:13" s="30" customFormat="1" x14ac:dyDescent="0.3">
      <c r="B206" s="35"/>
      <c r="C206" s="2"/>
      <c r="D206" s="2"/>
      <c r="E206" s="2"/>
      <c r="F206" s="2"/>
      <c r="G206" s="2"/>
      <c r="H206" s="2"/>
      <c r="I206" s="2"/>
      <c r="J206" s="2"/>
      <c r="K206" s="2"/>
      <c r="L206" s="2"/>
      <c r="M206" s="2"/>
    </row>
    <row r="207" spans="2:13" s="30" customFormat="1" x14ac:dyDescent="0.3">
      <c r="B207" s="35"/>
      <c r="C207" s="2"/>
      <c r="D207" s="2"/>
      <c r="E207" s="2"/>
      <c r="F207" s="2"/>
      <c r="G207" s="2"/>
      <c r="H207" s="2"/>
      <c r="I207" s="2"/>
      <c r="J207" s="2"/>
      <c r="K207" s="2"/>
      <c r="L207" s="2"/>
      <c r="M207" s="2"/>
    </row>
    <row r="208" spans="2:13" s="30" customFormat="1" x14ac:dyDescent="0.3">
      <c r="B208" s="35"/>
      <c r="C208" s="2"/>
      <c r="D208" s="2"/>
      <c r="E208" s="2"/>
      <c r="F208" s="2"/>
      <c r="G208" s="2"/>
      <c r="H208" s="2"/>
      <c r="I208" s="2"/>
      <c r="J208" s="2"/>
      <c r="K208" s="2"/>
      <c r="L208" s="2"/>
      <c r="M208" s="2"/>
    </row>
    <row r="209" spans="2:13" s="30" customFormat="1" x14ac:dyDescent="0.3">
      <c r="B209" s="35"/>
      <c r="C209" s="2"/>
      <c r="D209" s="2"/>
      <c r="E209" s="2"/>
      <c r="F209" s="2"/>
      <c r="G209" s="2"/>
      <c r="H209" s="2"/>
      <c r="I209" s="2"/>
      <c r="J209" s="2"/>
      <c r="K209" s="2"/>
      <c r="L209" s="2"/>
      <c r="M209" s="2"/>
    </row>
    <row r="210" spans="2:13" s="30" customFormat="1" x14ac:dyDescent="0.3">
      <c r="B210" s="35"/>
      <c r="C210" s="2"/>
      <c r="D210" s="2"/>
      <c r="E210" s="2"/>
      <c r="F210" s="2"/>
      <c r="G210" s="2"/>
      <c r="H210" s="2"/>
      <c r="I210" s="2"/>
      <c r="J210" s="2"/>
      <c r="K210" s="2"/>
      <c r="L210" s="2"/>
      <c r="M210" s="2"/>
    </row>
    <row r="211" spans="2:13" s="30" customFormat="1" x14ac:dyDescent="0.3">
      <c r="B211" s="35"/>
      <c r="C211" s="2"/>
      <c r="D211" s="2"/>
      <c r="E211" s="2"/>
      <c r="F211" s="2"/>
      <c r="G211" s="2"/>
      <c r="H211" s="2"/>
      <c r="I211" s="2"/>
      <c r="J211" s="2"/>
      <c r="K211" s="2"/>
      <c r="L211" s="2"/>
      <c r="M211" s="2"/>
    </row>
    <row r="212" spans="2:13" s="30" customFormat="1" x14ac:dyDescent="0.3">
      <c r="B212" s="35"/>
      <c r="C212" s="2"/>
      <c r="D212" s="2"/>
      <c r="E212" s="2"/>
      <c r="F212" s="2"/>
      <c r="G212" s="2"/>
      <c r="H212" s="2"/>
      <c r="I212" s="2"/>
      <c r="J212" s="2"/>
      <c r="K212" s="2"/>
      <c r="L212" s="2"/>
      <c r="M212" s="2"/>
    </row>
    <row r="213" spans="2:13" s="30" customFormat="1" x14ac:dyDescent="0.3">
      <c r="B213" s="35"/>
      <c r="C213" s="2"/>
      <c r="D213" s="2"/>
      <c r="E213" s="2"/>
      <c r="F213" s="2"/>
      <c r="G213" s="2"/>
      <c r="H213" s="2"/>
      <c r="I213" s="2"/>
      <c r="J213" s="2"/>
      <c r="K213" s="2"/>
      <c r="L213" s="2"/>
      <c r="M213" s="2"/>
    </row>
    <row r="214" spans="2:13" s="30" customFormat="1" x14ac:dyDescent="0.3">
      <c r="B214" s="35"/>
      <c r="C214" s="2"/>
      <c r="D214" s="2"/>
      <c r="E214" s="2"/>
      <c r="F214" s="2"/>
      <c r="G214" s="2"/>
      <c r="H214" s="2"/>
      <c r="I214" s="2"/>
      <c r="J214" s="2"/>
      <c r="K214" s="2"/>
      <c r="L214" s="2"/>
      <c r="M214" s="2"/>
    </row>
    <row r="215" spans="2:13" s="30" customFormat="1" x14ac:dyDescent="0.3">
      <c r="B215" s="35"/>
      <c r="C215" s="2"/>
      <c r="D215" s="2"/>
      <c r="E215" s="2"/>
      <c r="F215" s="2"/>
      <c r="G215" s="2"/>
      <c r="H215" s="2"/>
      <c r="I215" s="2"/>
      <c r="J215" s="2"/>
      <c r="K215" s="2"/>
      <c r="L215" s="2"/>
      <c r="M215" s="2"/>
    </row>
    <row r="216" spans="2:13" s="30" customFormat="1" x14ac:dyDescent="0.3">
      <c r="B216" s="35"/>
      <c r="C216" s="2"/>
      <c r="D216" s="2"/>
      <c r="E216" s="2"/>
      <c r="F216" s="2"/>
      <c r="G216" s="2"/>
      <c r="H216" s="2"/>
      <c r="I216" s="2"/>
      <c r="J216" s="2"/>
      <c r="K216" s="2"/>
      <c r="L216" s="2"/>
      <c r="M216" s="2"/>
    </row>
    <row r="217" spans="2:13" s="30" customFormat="1" x14ac:dyDescent="0.3">
      <c r="B217" s="35"/>
      <c r="C217" s="2"/>
      <c r="D217" s="2"/>
      <c r="E217" s="2"/>
      <c r="F217" s="2"/>
      <c r="G217" s="2"/>
      <c r="H217" s="2"/>
      <c r="I217" s="2"/>
      <c r="J217" s="2"/>
      <c r="K217" s="2"/>
      <c r="L217" s="2"/>
      <c r="M217" s="2"/>
    </row>
    <row r="218" spans="2:13" s="30" customFormat="1" x14ac:dyDescent="0.3">
      <c r="B218" s="35"/>
      <c r="C218" s="2"/>
      <c r="D218" s="2"/>
      <c r="E218" s="2"/>
      <c r="F218" s="2"/>
      <c r="G218" s="2"/>
      <c r="H218" s="2"/>
      <c r="I218" s="2"/>
      <c r="J218" s="2"/>
      <c r="K218" s="2"/>
      <c r="L218" s="2"/>
      <c r="M218" s="2"/>
    </row>
    <row r="219" spans="2:13" s="30" customFormat="1" x14ac:dyDescent="0.3">
      <c r="B219" s="35"/>
      <c r="C219" s="2"/>
      <c r="D219" s="2"/>
      <c r="E219" s="2"/>
      <c r="F219" s="2"/>
      <c r="G219" s="2"/>
      <c r="H219" s="2"/>
      <c r="I219" s="2"/>
      <c r="J219" s="2"/>
      <c r="K219" s="2"/>
      <c r="L219" s="2"/>
      <c r="M219" s="2"/>
    </row>
    <row r="220" spans="2:13" s="30" customFormat="1" x14ac:dyDescent="0.3">
      <c r="B220" s="35"/>
      <c r="C220" s="2"/>
      <c r="D220" s="2"/>
      <c r="E220" s="2"/>
      <c r="F220" s="2"/>
      <c r="G220" s="2"/>
      <c r="H220" s="2"/>
      <c r="I220" s="2"/>
      <c r="J220" s="2"/>
      <c r="K220" s="2"/>
      <c r="L220" s="2"/>
      <c r="M220" s="2"/>
    </row>
    <row r="221" spans="2:13" s="30" customFormat="1" x14ac:dyDescent="0.3">
      <c r="B221" s="35"/>
      <c r="C221" s="2"/>
      <c r="D221" s="2"/>
      <c r="E221" s="2"/>
      <c r="F221" s="2"/>
      <c r="G221" s="2"/>
      <c r="H221" s="2"/>
      <c r="I221" s="2"/>
      <c r="J221" s="2"/>
      <c r="K221" s="2"/>
      <c r="L221" s="2"/>
      <c r="M221" s="2"/>
    </row>
    <row r="222" spans="2:13" s="30" customFormat="1" x14ac:dyDescent="0.3">
      <c r="B222" s="35"/>
      <c r="C222" s="2"/>
      <c r="D222" s="2"/>
      <c r="E222" s="2"/>
      <c r="F222" s="2"/>
      <c r="G222" s="2"/>
      <c r="H222" s="2"/>
      <c r="I222" s="2"/>
      <c r="J222" s="2"/>
      <c r="K222" s="2"/>
      <c r="L222" s="2"/>
      <c r="M222" s="2"/>
    </row>
    <row r="223" spans="2:13" s="30" customFormat="1" x14ac:dyDescent="0.3">
      <c r="B223" s="35"/>
      <c r="C223" s="2"/>
      <c r="D223" s="2"/>
      <c r="E223" s="2"/>
      <c r="F223" s="2"/>
      <c r="G223" s="2"/>
      <c r="H223" s="2"/>
      <c r="I223" s="2"/>
      <c r="J223" s="2"/>
      <c r="K223" s="2"/>
      <c r="L223" s="2"/>
      <c r="M223" s="2"/>
    </row>
    <row r="224" spans="2:13" s="30" customFormat="1" x14ac:dyDescent="0.3">
      <c r="B224" s="35"/>
      <c r="C224" s="2"/>
      <c r="D224" s="2"/>
      <c r="E224" s="2"/>
      <c r="F224" s="2"/>
      <c r="G224" s="2"/>
      <c r="H224" s="2"/>
      <c r="I224" s="2"/>
      <c r="J224" s="2"/>
      <c r="K224" s="2"/>
      <c r="L224" s="2"/>
      <c r="M224" s="2"/>
    </row>
    <row r="225" spans="2:13" s="30" customFormat="1" x14ac:dyDescent="0.3">
      <c r="B225" s="35"/>
      <c r="C225" s="2"/>
      <c r="D225" s="2"/>
      <c r="E225" s="2"/>
      <c r="F225" s="2"/>
      <c r="G225" s="2"/>
      <c r="H225" s="2"/>
      <c r="I225" s="2"/>
      <c r="J225" s="2"/>
      <c r="K225" s="2"/>
      <c r="L225" s="2"/>
      <c r="M225" s="2"/>
    </row>
    <row r="226" spans="2:13" s="30" customFormat="1" x14ac:dyDescent="0.3">
      <c r="B226" s="35"/>
      <c r="C226" s="2"/>
      <c r="D226" s="2"/>
      <c r="E226" s="2"/>
      <c r="F226" s="2"/>
      <c r="G226" s="2"/>
      <c r="H226" s="2"/>
      <c r="I226" s="2"/>
      <c r="J226" s="2"/>
      <c r="K226" s="2"/>
      <c r="L226" s="2"/>
      <c r="M226" s="2"/>
    </row>
    <row r="227" spans="2:13" s="30" customFormat="1" x14ac:dyDescent="0.3">
      <c r="B227" s="35"/>
      <c r="C227" s="2"/>
      <c r="D227" s="2"/>
      <c r="E227" s="2"/>
      <c r="F227" s="2"/>
      <c r="G227" s="2"/>
      <c r="H227" s="2"/>
      <c r="I227" s="2"/>
      <c r="J227" s="2"/>
      <c r="K227" s="2"/>
      <c r="L227" s="2"/>
      <c r="M227" s="2"/>
    </row>
    <row r="228" spans="2:13" s="30" customFormat="1" x14ac:dyDescent="0.3">
      <c r="B228" s="35"/>
      <c r="C228" s="2"/>
      <c r="D228" s="2"/>
      <c r="E228" s="2"/>
      <c r="F228" s="2"/>
      <c r="G228" s="2"/>
      <c r="H228" s="2"/>
      <c r="I228" s="2"/>
      <c r="J228" s="2"/>
      <c r="K228" s="2"/>
      <c r="L228" s="2"/>
      <c r="M228" s="2"/>
    </row>
    <row r="229" spans="2:13" s="30" customFormat="1" x14ac:dyDescent="0.3">
      <c r="B229" s="35"/>
      <c r="C229" s="2"/>
      <c r="D229" s="2"/>
      <c r="E229" s="2"/>
      <c r="F229" s="2"/>
      <c r="G229" s="2"/>
      <c r="H229" s="2"/>
      <c r="I229" s="2"/>
      <c r="J229" s="2"/>
      <c r="K229" s="2"/>
      <c r="L229" s="2"/>
      <c r="M229" s="2"/>
    </row>
    <row r="230" spans="2:13" s="30" customFormat="1" x14ac:dyDescent="0.3">
      <c r="B230" s="35"/>
      <c r="C230" s="2"/>
      <c r="D230" s="2"/>
      <c r="E230" s="2"/>
      <c r="F230" s="2"/>
      <c r="G230" s="2"/>
      <c r="H230" s="2"/>
      <c r="I230" s="2"/>
      <c r="J230" s="2"/>
      <c r="K230" s="2"/>
      <c r="L230" s="2"/>
      <c r="M230" s="2"/>
    </row>
    <row r="231" spans="2:13" s="30" customFormat="1" x14ac:dyDescent="0.3">
      <c r="B231" s="35"/>
      <c r="C231" s="2"/>
      <c r="D231" s="2"/>
      <c r="E231" s="2"/>
      <c r="F231" s="2"/>
      <c r="G231" s="2"/>
      <c r="H231" s="2"/>
      <c r="I231" s="2"/>
      <c r="J231" s="2"/>
      <c r="K231" s="2"/>
      <c r="L231" s="2"/>
      <c r="M231" s="2"/>
    </row>
    <row r="232" spans="2:13" s="30" customFormat="1" x14ac:dyDescent="0.3">
      <c r="B232" s="35"/>
      <c r="C232" s="2"/>
      <c r="D232" s="2"/>
      <c r="E232" s="2"/>
      <c r="F232" s="2"/>
      <c r="G232" s="2"/>
      <c r="H232" s="2"/>
      <c r="I232" s="2"/>
      <c r="J232" s="2"/>
      <c r="K232" s="2"/>
      <c r="L232" s="2"/>
      <c r="M232" s="2"/>
    </row>
    <row r="233" spans="2:13" s="30" customFormat="1" x14ac:dyDescent="0.3">
      <c r="B233" s="35"/>
      <c r="C233" s="2"/>
      <c r="D233" s="2"/>
      <c r="E233" s="2"/>
      <c r="F233" s="2"/>
      <c r="G233" s="2"/>
      <c r="H233" s="2"/>
      <c r="I233" s="2"/>
      <c r="J233" s="2"/>
      <c r="K233" s="2"/>
      <c r="L233" s="2"/>
      <c r="M233" s="2"/>
    </row>
    <row r="234" spans="2:13" s="30" customFormat="1" x14ac:dyDescent="0.3">
      <c r="B234" s="35"/>
      <c r="C234" s="2"/>
      <c r="D234" s="2"/>
      <c r="E234" s="2"/>
      <c r="F234" s="2"/>
      <c r="G234" s="2"/>
      <c r="H234" s="2"/>
      <c r="I234" s="2"/>
      <c r="J234" s="2"/>
      <c r="K234" s="2"/>
      <c r="L234" s="2"/>
      <c r="M234" s="2"/>
    </row>
    <row r="235" spans="2:13" s="30" customFormat="1" x14ac:dyDescent="0.3">
      <c r="B235" s="35"/>
      <c r="C235" s="2"/>
      <c r="D235" s="2"/>
      <c r="E235" s="2"/>
      <c r="F235" s="2"/>
      <c r="G235" s="2"/>
      <c r="H235" s="2"/>
      <c r="I235" s="2"/>
      <c r="J235" s="2"/>
      <c r="K235" s="2"/>
      <c r="L235" s="2"/>
      <c r="M235" s="2"/>
    </row>
    <row r="236" spans="2:13" s="30" customFormat="1" x14ac:dyDescent="0.3">
      <c r="B236" s="35"/>
      <c r="C236" s="2"/>
      <c r="D236" s="2"/>
      <c r="E236" s="2"/>
      <c r="F236" s="2"/>
      <c r="G236" s="2"/>
      <c r="H236" s="2"/>
      <c r="I236" s="2"/>
      <c r="J236" s="2"/>
      <c r="K236" s="2"/>
      <c r="L236" s="2"/>
      <c r="M236" s="2"/>
    </row>
    <row r="237" spans="2:13" s="30" customFormat="1" x14ac:dyDescent="0.3">
      <c r="B237" s="35"/>
      <c r="C237" s="2"/>
      <c r="D237" s="2"/>
      <c r="E237" s="2"/>
      <c r="F237" s="2"/>
      <c r="G237" s="2"/>
      <c r="H237" s="2"/>
      <c r="I237" s="2"/>
      <c r="J237" s="2"/>
      <c r="K237" s="2"/>
      <c r="L237" s="2"/>
      <c r="M237" s="2"/>
    </row>
    <row r="238" spans="2:13" s="30" customFormat="1" x14ac:dyDescent="0.3">
      <c r="B238" s="35"/>
      <c r="C238" s="2"/>
      <c r="D238" s="2"/>
      <c r="E238" s="2"/>
      <c r="F238" s="2"/>
      <c r="G238" s="2"/>
      <c r="H238" s="2"/>
      <c r="I238" s="2"/>
      <c r="J238" s="2"/>
      <c r="K238" s="2"/>
      <c r="L238" s="2"/>
      <c r="M238" s="2"/>
    </row>
    <row r="239" spans="2:13" s="30" customFormat="1" x14ac:dyDescent="0.3">
      <c r="B239" s="35"/>
      <c r="C239" s="2"/>
      <c r="D239" s="2"/>
      <c r="E239" s="2"/>
      <c r="F239" s="2"/>
      <c r="G239" s="2"/>
      <c r="H239" s="2"/>
      <c r="I239" s="2"/>
      <c r="J239" s="2"/>
      <c r="K239" s="2"/>
      <c r="L239" s="2"/>
      <c r="M239" s="2"/>
    </row>
    <row r="240" spans="2:13" s="30" customFormat="1" x14ac:dyDescent="0.3">
      <c r="B240" s="35"/>
      <c r="C240" s="2"/>
      <c r="D240" s="2"/>
      <c r="E240" s="2"/>
      <c r="F240" s="2"/>
      <c r="G240" s="2"/>
      <c r="H240" s="2"/>
      <c r="I240" s="2"/>
      <c r="J240" s="2"/>
      <c r="K240" s="2"/>
      <c r="L240" s="2"/>
      <c r="M240" s="2"/>
    </row>
    <row r="241" spans="2:13" s="30" customFormat="1" x14ac:dyDescent="0.3">
      <c r="B241" s="35"/>
      <c r="C241" s="2"/>
      <c r="D241" s="2"/>
      <c r="E241" s="2"/>
      <c r="F241" s="2"/>
      <c r="G241" s="2"/>
      <c r="H241" s="2"/>
      <c r="I241" s="2"/>
      <c r="J241" s="2"/>
      <c r="K241" s="2"/>
      <c r="L241" s="2"/>
      <c r="M241" s="2"/>
    </row>
    <row r="242" spans="2:13" s="30" customFormat="1" x14ac:dyDescent="0.3">
      <c r="B242" s="35"/>
      <c r="C242" s="2"/>
      <c r="D242" s="2"/>
      <c r="E242" s="2"/>
      <c r="F242" s="2"/>
      <c r="G242" s="2"/>
      <c r="H242" s="2"/>
      <c r="I242" s="2"/>
      <c r="J242" s="2"/>
      <c r="K242" s="2"/>
      <c r="L242" s="2"/>
      <c r="M242" s="2"/>
    </row>
    <row r="243" spans="2:13" s="30" customFormat="1" x14ac:dyDescent="0.3">
      <c r="B243" s="35"/>
      <c r="C243" s="2"/>
      <c r="D243" s="2"/>
      <c r="E243" s="2"/>
      <c r="F243" s="2"/>
      <c r="G243" s="2"/>
      <c r="H243" s="2"/>
      <c r="I243" s="2"/>
      <c r="J243" s="2"/>
      <c r="K243" s="2"/>
      <c r="L243" s="2"/>
      <c r="M243" s="2"/>
    </row>
    <row r="244" spans="2:13" s="30" customFormat="1" x14ac:dyDescent="0.3">
      <c r="B244" s="35"/>
      <c r="C244" s="2"/>
      <c r="D244" s="2"/>
      <c r="E244" s="2"/>
      <c r="F244" s="2"/>
      <c r="G244" s="2"/>
      <c r="H244" s="2"/>
      <c r="I244" s="2"/>
      <c r="J244" s="2"/>
      <c r="K244" s="2"/>
      <c r="L244" s="2"/>
      <c r="M244" s="2"/>
    </row>
    <row r="245" spans="2:13" s="30" customFormat="1" x14ac:dyDescent="0.3">
      <c r="B245" s="35"/>
      <c r="C245" s="2"/>
      <c r="D245" s="2"/>
      <c r="E245" s="2"/>
      <c r="F245" s="2"/>
      <c r="G245" s="2"/>
      <c r="H245" s="2"/>
      <c r="I245" s="2"/>
      <c r="J245" s="2"/>
      <c r="K245" s="2"/>
      <c r="L245" s="2"/>
      <c r="M245" s="2"/>
    </row>
    <row r="246" spans="2:13" s="30" customFormat="1" x14ac:dyDescent="0.3">
      <c r="B246" s="35"/>
      <c r="C246" s="2"/>
      <c r="D246" s="2"/>
      <c r="E246" s="2"/>
      <c r="F246" s="2"/>
      <c r="G246" s="2"/>
      <c r="H246" s="2"/>
      <c r="I246" s="2"/>
      <c r="J246" s="2"/>
      <c r="K246" s="2"/>
      <c r="L246" s="2"/>
      <c r="M246" s="2"/>
    </row>
    <row r="247" spans="2:13" s="30" customFormat="1" x14ac:dyDescent="0.3">
      <c r="B247" s="35"/>
      <c r="C247" s="2"/>
      <c r="D247" s="2"/>
      <c r="E247" s="2"/>
      <c r="F247" s="2"/>
      <c r="G247" s="2"/>
      <c r="H247" s="2"/>
      <c r="I247" s="2"/>
      <c r="J247" s="2"/>
      <c r="K247" s="2"/>
      <c r="L247" s="2"/>
      <c r="M247" s="2"/>
    </row>
    <row r="248" spans="2:13" s="30" customFormat="1" x14ac:dyDescent="0.3">
      <c r="B248" s="35"/>
      <c r="C248" s="2"/>
      <c r="D248" s="2"/>
      <c r="E248" s="2"/>
      <c r="F248" s="2"/>
      <c r="G248" s="2"/>
      <c r="H248" s="2"/>
      <c r="I248" s="2"/>
      <c r="J248" s="2"/>
      <c r="K248" s="2"/>
      <c r="L248" s="2"/>
      <c r="M248" s="2"/>
    </row>
    <row r="249" spans="2:13" s="30" customFormat="1" x14ac:dyDescent="0.3">
      <c r="B249" s="35"/>
      <c r="C249" s="2"/>
      <c r="D249" s="2"/>
      <c r="E249" s="2"/>
      <c r="F249" s="2"/>
      <c r="G249" s="2"/>
      <c r="H249" s="2"/>
      <c r="I249" s="2"/>
      <c r="J249" s="2"/>
      <c r="K249" s="2"/>
      <c r="L249" s="2"/>
      <c r="M249" s="2"/>
    </row>
    <row r="250" spans="2:13" s="30" customFormat="1" x14ac:dyDescent="0.3">
      <c r="B250" s="35"/>
      <c r="C250" s="2"/>
      <c r="D250" s="2"/>
      <c r="E250" s="2"/>
      <c r="F250" s="2"/>
      <c r="G250" s="2"/>
      <c r="H250" s="2"/>
      <c r="I250" s="2"/>
      <c r="J250" s="2"/>
      <c r="K250" s="2"/>
      <c r="L250" s="2"/>
      <c r="M250" s="2"/>
    </row>
    <row r="251" spans="2:13" s="30" customFormat="1" x14ac:dyDescent="0.3">
      <c r="B251" s="35"/>
      <c r="C251" s="2"/>
      <c r="D251" s="2"/>
      <c r="E251" s="2"/>
      <c r="F251" s="2"/>
      <c r="G251" s="2"/>
      <c r="H251" s="2"/>
      <c r="I251" s="2"/>
      <c r="J251" s="2"/>
      <c r="K251" s="2"/>
      <c r="L251" s="2"/>
      <c r="M251" s="2"/>
    </row>
    <row r="252" spans="2:13" s="30" customFormat="1" x14ac:dyDescent="0.3">
      <c r="B252" s="35"/>
      <c r="C252" s="2"/>
      <c r="D252" s="2"/>
      <c r="E252" s="2"/>
      <c r="F252" s="2"/>
      <c r="G252" s="2"/>
      <c r="H252" s="2"/>
      <c r="I252" s="2"/>
      <c r="J252" s="2"/>
      <c r="K252" s="2"/>
      <c r="L252" s="2"/>
      <c r="M252" s="2"/>
    </row>
    <row r="253" spans="2:13" s="30" customFormat="1" x14ac:dyDescent="0.3">
      <c r="B253" s="35"/>
      <c r="C253" s="2"/>
      <c r="D253" s="2"/>
      <c r="E253" s="2"/>
      <c r="F253" s="2"/>
      <c r="G253" s="2"/>
      <c r="H253" s="2"/>
      <c r="I253" s="2"/>
      <c r="J253" s="2"/>
      <c r="K253" s="2"/>
      <c r="L253" s="2"/>
      <c r="M253" s="2"/>
    </row>
    <row r="254" spans="2:13" s="30" customFormat="1" x14ac:dyDescent="0.3">
      <c r="B254" s="35"/>
      <c r="C254" s="2"/>
      <c r="D254" s="2"/>
      <c r="E254" s="2"/>
      <c r="F254" s="2"/>
      <c r="G254" s="2"/>
      <c r="H254" s="2"/>
      <c r="I254" s="2"/>
      <c r="J254" s="2"/>
      <c r="K254" s="2"/>
      <c r="L254" s="2"/>
      <c r="M254" s="2"/>
    </row>
    <row r="255" spans="2:13" s="30" customFormat="1" x14ac:dyDescent="0.3">
      <c r="B255" s="35"/>
      <c r="C255" s="2"/>
      <c r="D255" s="2"/>
      <c r="E255" s="2"/>
      <c r="F255" s="2"/>
      <c r="G255" s="2"/>
      <c r="H255" s="2"/>
      <c r="I255" s="2"/>
      <c r="J255" s="2"/>
      <c r="K255" s="2"/>
      <c r="L255" s="2"/>
      <c r="M255" s="2"/>
    </row>
    <row r="256" spans="2:13" s="30" customFormat="1" x14ac:dyDescent="0.3">
      <c r="B256" s="35"/>
      <c r="C256" s="2"/>
      <c r="D256" s="2"/>
      <c r="E256" s="2"/>
      <c r="F256" s="2"/>
      <c r="G256" s="2"/>
      <c r="H256" s="2"/>
      <c r="I256" s="2"/>
      <c r="J256" s="2"/>
      <c r="K256" s="2"/>
      <c r="L256" s="2"/>
      <c r="M256" s="2"/>
    </row>
    <row r="257" spans="2:13" s="30" customFormat="1" x14ac:dyDescent="0.3">
      <c r="B257" s="35"/>
      <c r="C257" s="2"/>
      <c r="D257" s="2"/>
      <c r="E257" s="2"/>
      <c r="F257" s="2"/>
      <c r="G257" s="2"/>
      <c r="H257" s="2"/>
      <c r="I257" s="2"/>
      <c r="J257" s="2"/>
      <c r="K257" s="2"/>
      <c r="L257" s="2"/>
      <c r="M257" s="2"/>
    </row>
    <row r="258" spans="2:13" s="30" customFormat="1" x14ac:dyDescent="0.3">
      <c r="B258" s="35"/>
      <c r="C258" s="2"/>
      <c r="D258" s="2"/>
      <c r="E258" s="2"/>
      <c r="F258" s="2"/>
      <c r="G258" s="2"/>
      <c r="H258" s="2"/>
      <c r="I258" s="2"/>
      <c r="J258" s="2"/>
      <c r="K258" s="2"/>
      <c r="L258" s="2"/>
      <c r="M258" s="2"/>
    </row>
    <row r="259" spans="2:13" s="30" customFormat="1" x14ac:dyDescent="0.3">
      <c r="B259" s="35"/>
      <c r="C259" s="2"/>
      <c r="D259" s="2"/>
      <c r="E259" s="2"/>
      <c r="F259" s="2"/>
      <c r="G259" s="2"/>
      <c r="H259" s="2"/>
      <c r="I259" s="2"/>
      <c r="J259" s="2"/>
      <c r="K259" s="2"/>
      <c r="L259" s="2"/>
      <c r="M259" s="2"/>
    </row>
    <row r="260" spans="2:13" s="30" customFormat="1" x14ac:dyDescent="0.3">
      <c r="B260" s="35"/>
      <c r="C260" s="2"/>
      <c r="D260" s="2"/>
      <c r="E260" s="2"/>
      <c r="F260" s="2"/>
      <c r="G260" s="2"/>
      <c r="H260" s="2"/>
      <c r="I260" s="2"/>
      <c r="J260" s="2"/>
      <c r="K260" s="2"/>
      <c r="L260" s="2"/>
      <c r="M260" s="2"/>
    </row>
    <row r="261" spans="2:13" s="30" customFormat="1" x14ac:dyDescent="0.3">
      <c r="B261" s="35"/>
      <c r="C261" s="2"/>
      <c r="D261" s="2"/>
      <c r="E261" s="2"/>
      <c r="F261" s="2"/>
      <c r="G261" s="2"/>
      <c r="H261" s="2"/>
      <c r="I261" s="2"/>
      <c r="J261" s="2"/>
      <c r="K261" s="2"/>
      <c r="L261" s="2"/>
      <c r="M261" s="2"/>
    </row>
    <row r="262" spans="2:13" s="30" customFormat="1" x14ac:dyDescent="0.3">
      <c r="B262" s="35"/>
      <c r="C262" s="2"/>
      <c r="D262" s="2"/>
      <c r="E262" s="2"/>
      <c r="F262" s="2"/>
      <c r="G262" s="2"/>
      <c r="H262" s="2"/>
      <c r="I262" s="2"/>
      <c r="J262" s="2"/>
      <c r="K262" s="2"/>
      <c r="L262" s="2"/>
      <c r="M262" s="2"/>
    </row>
    <row r="263" spans="2:13" s="30" customFormat="1" x14ac:dyDescent="0.3">
      <c r="B263" s="35"/>
      <c r="C263" s="2"/>
      <c r="D263" s="2"/>
      <c r="E263" s="2"/>
      <c r="F263" s="2"/>
      <c r="G263" s="2"/>
      <c r="H263" s="2"/>
      <c r="I263" s="2"/>
      <c r="J263" s="2"/>
      <c r="K263" s="2"/>
      <c r="L263" s="2"/>
      <c r="M263" s="2"/>
    </row>
    <row r="264" spans="2:13" s="30" customFormat="1" x14ac:dyDescent="0.3">
      <c r="B264" s="35"/>
      <c r="C264" s="2"/>
      <c r="D264" s="2"/>
      <c r="E264" s="2"/>
      <c r="F264" s="2"/>
      <c r="G264" s="2"/>
      <c r="H264" s="2"/>
      <c r="I264" s="2"/>
      <c r="J264" s="2"/>
      <c r="K264" s="2"/>
      <c r="L264" s="2"/>
      <c r="M264" s="2"/>
    </row>
    <row r="265" spans="2:13" s="30" customFormat="1" x14ac:dyDescent="0.3">
      <c r="B265" s="37"/>
      <c r="C265" s="2"/>
      <c r="D265" s="2"/>
      <c r="E265" s="2"/>
      <c r="F265" s="2"/>
      <c r="G265" s="2"/>
      <c r="H265" s="2"/>
      <c r="I265" s="2"/>
      <c r="J265" s="2"/>
      <c r="K265" s="2"/>
      <c r="L265" s="2"/>
      <c r="M265" s="2"/>
    </row>
    <row r="266" spans="2:13" s="30" customFormat="1" x14ac:dyDescent="0.3">
      <c r="B266" s="43"/>
      <c r="C266" s="2"/>
      <c r="D266" s="2"/>
      <c r="E266" s="2"/>
      <c r="F266" s="2"/>
      <c r="G266" s="2"/>
      <c r="H266" s="2"/>
      <c r="I266" s="2"/>
      <c r="J266" s="2"/>
      <c r="K266" s="2"/>
      <c r="L266" s="2"/>
      <c r="M266" s="2"/>
    </row>
    <row r="267" spans="2:13" s="30" customFormat="1" x14ac:dyDescent="0.3">
      <c r="B267" s="43"/>
      <c r="C267" s="2"/>
      <c r="D267" s="2"/>
      <c r="E267" s="2"/>
      <c r="F267" s="2"/>
      <c r="G267" s="2"/>
      <c r="H267" s="2"/>
      <c r="I267" s="2"/>
      <c r="J267" s="2"/>
      <c r="K267" s="2"/>
      <c r="L267" s="2"/>
      <c r="M267" s="2"/>
    </row>
    <row r="268" spans="2:13" s="30" customFormat="1" x14ac:dyDescent="0.3">
      <c r="B268" s="35"/>
      <c r="C268" s="2"/>
      <c r="D268" s="2"/>
      <c r="E268" s="2"/>
      <c r="F268" s="2"/>
      <c r="G268" s="2"/>
      <c r="H268" s="2"/>
      <c r="I268" s="2"/>
      <c r="J268" s="2"/>
      <c r="K268" s="2"/>
      <c r="L268" s="2"/>
      <c r="M268" s="2"/>
    </row>
    <row r="269" spans="2:13" s="30" customFormat="1" x14ac:dyDescent="0.3">
      <c r="B269" s="35"/>
      <c r="C269" s="2"/>
      <c r="D269" s="2"/>
      <c r="E269" s="2"/>
      <c r="F269" s="2"/>
      <c r="G269" s="2"/>
      <c r="H269" s="2"/>
      <c r="I269" s="2"/>
      <c r="J269" s="2"/>
      <c r="K269" s="2"/>
      <c r="L269" s="2"/>
      <c r="M269" s="2"/>
    </row>
    <row r="270" spans="2:13" s="30" customFormat="1" x14ac:dyDescent="0.3">
      <c r="B270" s="43"/>
      <c r="C270" s="2"/>
      <c r="D270" s="2"/>
      <c r="E270" s="2"/>
      <c r="F270" s="2"/>
      <c r="G270" s="2"/>
      <c r="H270" s="2"/>
      <c r="I270" s="2"/>
      <c r="J270" s="2"/>
      <c r="K270" s="2"/>
      <c r="L270" s="2"/>
      <c r="M270" s="2"/>
    </row>
    <row r="271" spans="2:13" s="30" customFormat="1" x14ac:dyDescent="0.3">
      <c r="B271" s="35"/>
      <c r="C271" s="2"/>
      <c r="D271" s="2"/>
      <c r="E271" s="2"/>
      <c r="F271" s="2"/>
      <c r="G271" s="2"/>
      <c r="H271" s="2"/>
      <c r="I271" s="2"/>
      <c r="J271" s="2"/>
      <c r="K271" s="2"/>
      <c r="L271" s="2"/>
      <c r="M271" s="2"/>
    </row>
    <row r="272" spans="2:13" s="30" customFormat="1" x14ac:dyDescent="0.3">
      <c r="B272" s="35"/>
      <c r="C272" s="2"/>
      <c r="D272" s="2"/>
      <c r="E272" s="2"/>
      <c r="F272" s="2"/>
      <c r="G272" s="2"/>
      <c r="H272" s="2"/>
      <c r="I272" s="2"/>
      <c r="J272" s="2"/>
      <c r="K272" s="2"/>
      <c r="L272" s="2"/>
      <c r="M272" s="2"/>
    </row>
    <row r="273" spans="2:13" s="30" customFormat="1" x14ac:dyDescent="0.3">
      <c r="B273" s="35"/>
      <c r="C273" s="2"/>
      <c r="D273" s="2"/>
      <c r="E273" s="2"/>
      <c r="F273" s="2"/>
      <c r="G273" s="2"/>
      <c r="H273" s="2"/>
      <c r="I273" s="2"/>
      <c r="J273" s="2"/>
      <c r="K273" s="2"/>
      <c r="L273" s="2"/>
      <c r="M273" s="2"/>
    </row>
    <row r="274" spans="2:13" s="30" customFormat="1" x14ac:dyDescent="0.3">
      <c r="B274" s="35"/>
      <c r="C274" s="2"/>
      <c r="D274" s="2"/>
      <c r="E274" s="2"/>
      <c r="F274" s="2"/>
      <c r="G274" s="2"/>
      <c r="H274" s="2"/>
      <c r="I274" s="2"/>
      <c r="J274" s="2"/>
      <c r="K274" s="2"/>
      <c r="L274" s="2"/>
      <c r="M274" s="2"/>
    </row>
    <row r="275" spans="2:13" s="30" customFormat="1" x14ac:dyDescent="0.3">
      <c r="B275" s="35"/>
      <c r="C275" s="2"/>
      <c r="D275" s="2"/>
      <c r="E275" s="2"/>
      <c r="F275" s="2"/>
      <c r="G275" s="2"/>
      <c r="H275" s="2"/>
      <c r="I275" s="2"/>
      <c r="J275" s="2"/>
      <c r="K275" s="2"/>
      <c r="L275" s="2"/>
      <c r="M275" s="2"/>
    </row>
    <row r="276" spans="2:13" s="30" customFormat="1" x14ac:dyDescent="0.3">
      <c r="B276" s="35"/>
      <c r="C276" s="2"/>
      <c r="D276" s="2"/>
      <c r="E276" s="2"/>
      <c r="F276" s="2"/>
      <c r="G276" s="2"/>
      <c r="H276" s="2"/>
      <c r="I276" s="2"/>
      <c r="J276" s="2"/>
      <c r="K276" s="2"/>
      <c r="L276" s="2"/>
      <c r="M276" s="2"/>
    </row>
    <row r="277" spans="2:13" s="30" customFormat="1" x14ac:dyDescent="0.3">
      <c r="B277" s="35"/>
      <c r="C277" s="2"/>
      <c r="D277" s="2"/>
      <c r="E277" s="2"/>
      <c r="F277" s="2"/>
      <c r="G277" s="2"/>
      <c r="H277" s="2"/>
      <c r="I277" s="2"/>
      <c r="J277" s="2"/>
      <c r="K277" s="2"/>
      <c r="L277" s="2"/>
      <c r="M277" s="2"/>
    </row>
    <row r="278" spans="2:13" s="30" customFormat="1" x14ac:dyDescent="0.3">
      <c r="B278" s="35"/>
      <c r="C278" s="2"/>
      <c r="D278" s="2"/>
      <c r="E278" s="2"/>
      <c r="F278" s="2"/>
      <c r="G278" s="2"/>
      <c r="H278" s="2"/>
      <c r="I278" s="2"/>
      <c r="J278" s="2"/>
      <c r="K278" s="2"/>
      <c r="L278" s="2"/>
      <c r="M278" s="2"/>
    </row>
    <row r="279" spans="2:13" s="30" customFormat="1" x14ac:dyDescent="0.3">
      <c r="B279" s="35"/>
      <c r="C279" s="2"/>
      <c r="D279" s="2"/>
      <c r="E279" s="2"/>
      <c r="F279" s="2"/>
      <c r="G279" s="2"/>
      <c r="H279" s="2"/>
      <c r="I279" s="2"/>
      <c r="J279" s="2"/>
      <c r="K279" s="2"/>
      <c r="L279" s="2"/>
      <c r="M279" s="2"/>
    </row>
    <row r="280" spans="2:13" s="30" customFormat="1" x14ac:dyDescent="0.3">
      <c r="B280" s="35"/>
      <c r="C280" s="2"/>
      <c r="D280" s="2"/>
      <c r="E280" s="2"/>
      <c r="F280" s="2"/>
      <c r="G280" s="2"/>
      <c r="H280" s="2"/>
      <c r="I280" s="2"/>
      <c r="J280" s="2"/>
      <c r="K280" s="2"/>
      <c r="L280" s="2"/>
      <c r="M280" s="2"/>
    </row>
    <row r="281" spans="2:13" s="30" customFormat="1" x14ac:dyDescent="0.3">
      <c r="B281" s="35"/>
      <c r="C281" s="2"/>
      <c r="D281" s="2"/>
      <c r="E281" s="2"/>
      <c r="F281" s="2"/>
      <c r="G281" s="2"/>
      <c r="H281" s="2"/>
      <c r="I281" s="2"/>
      <c r="J281" s="2"/>
      <c r="K281" s="2"/>
      <c r="L281" s="2"/>
      <c r="M281" s="2"/>
    </row>
    <row r="282" spans="2:13" s="30" customFormat="1" x14ac:dyDescent="0.3">
      <c r="B282" s="35"/>
      <c r="C282" s="2"/>
      <c r="D282" s="2"/>
      <c r="E282" s="2"/>
      <c r="F282" s="2"/>
      <c r="G282" s="2"/>
      <c r="H282" s="2"/>
      <c r="I282" s="2"/>
      <c r="J282" s="2"/>
      <c r="K282" s="2"/>
      <c r="L282" s="2"/>
      <c r="M282" s="2"/>
    </row>
    <row r="283" spans="2:13" s="30" customFormat="1" x14ac:dyDescent="0.3">
      <c r="B283" s="35"/>
      <c r="C283" s="2"/>
      <c r="D283" s="2"/>
      <c r="E283" s="2"/>
      <c r="F283" s="2"/>
      <c r="G283" s="2"/>
      <c r="H283" s="2"/>
      <c r="I283" s="2"/>
      <c r="J283" s="2"/>
      <c r="K283" s="2"/>
      <c r="L283" s="2"/>
      <c r="M283" s="2"/>
    </row>
    <row r="284" spans="2:13" s="30" customFormat="1" x14ac:dyDescent="0.3">
      <c r="B284" s="35"/>
      <c r="C284" s="2"/>
      <c r="D284" s="2"/>
      <c r="E284" s="2"/>
      <c r="F284" s="2"/>
      <c r="G284" s="2"/>
      <c r="H284" s="2"/>
      <c r="I284" s="2"/>
      <c r="J284" s="2"/>
      <c r="K284" s="2"/>
      <c r="L284" s="2"/>
      <c r="M284" s="2"/>
    </row>
    <row r="285" spans="2:13" s="30" customFormat="1" x14ac:dyDescent="0.3">
      <c r="B285" s="35"/>
      <c r="C285" s="2"/>
      <c r="D285" s="2"/>
      <c r="E285" s="2"/>
      <c r="F285" s="2"/>
      <c r="G285" s="2"/>
      <c r="H285" s="2"/>
      <c r="I285" s="2"/>
      <c r="J285" s="2"/>
      <c r="K285" s="2"/>
      <c r="L285" s="2"/>
      <c r="M285" s="2"/>
    </row>
    <row r="286" spans="2:13" s="30" customFormat="1" x14ac:dyDescent="0.3">
      <c r="B286" s="37"/>
      <c r="C286" s="2"/>
      <c r="D286" s="2"/>
      <c r="E286" s="2"/>
      <c r="F286" s="2"/>
      <c r="G286" s="2"/>
      <c r="H286" s="2"/>
      <c r="I286" s="2"/>
      <c r="J286" s="2"/>
      <c r="K286" s="2"/>
      <c r="L286" s="2"/>
      <c r="M286" s="2"/>
    </row>
    <row r="287" spans="2:13" s="30" customFormat="1" x14ac:dyDescent="0.3">
      <c r="B287" s="35"/>
      <c r="C287" s="2"/>
      <c r="D287" s="2"/>
      <c r="E287" s="2"/>
      <c r="F287" s="2"/>
      <c r="G287" s="2"/>
      <c r="H287" s="2"/>
      <c r="I287" s="2"/>
      <c r="J287" s="2"/>
      <c r="K287" s="2"/>
      <c r="L287" s="2"/>
      <c r="M287" s="2"/>
    </row>
    <row r="288" spans="2:13" s="30" customFormat="1" x14ac:dyDescent="0.3">
      <c r="B288" s="35"/>
      <c r="C288" s="2"/>
      <c r="D288" s="2"/>
      <c r="E288" s="2"/>
      <c r="F288" s="2"/>
      <c r="G288" s="2"/>
      <c r="H288" s="2"/>
      <c r="I288" s="2"/>
      <c r="J288" s="2"/>
      <c r="K288" s="2"/>
      <c r="L288" s="2"/>
      <c r="M288" s="2"/>
    </row>
    <row r="289" spans="2:13" s="30" customFormat="1" x14ac:dyDescent="0.3">
      <c r="B289" s="35"/>
      <c r="C289" s="2"/>
      <c r="D289" s="2"/>
      <c r="E289" s="2"/>
      <c r="F289" s="2"/>
      <c r="G289" s="2"/>
      <c r="H289" s="2"/>
      <c r="I289" s="2"/>
      <c r="J289" s="2"/>
      <c r="K289" s="2"/>
      <c r="L289" s="2"/>
      <c r="M289" s="2"/>
    </row>
    <row r="290" spans="2:13" s="30" customFormat="1" x14ac:dyDescent="0.3">
      <c r="B290" s="35"/>
      <c r="C290" s="2"/>
      <c r="D290" s="2"/>
      <c r="E290" s="2"/>
      <c r="F290" s="2"/>
      <c r="G290" s="2"/>
      <c r="H290" s="2"/>
      <c r="I290" s="2"/>
      <c r="J290" s="2"/>
      <c r="K290" s="2"/>
      <c r="L290" s="2"/>
      <c r="M290" s="2"/>
    </row>
    <row r="291" spans="2:13" s="30" customFormat="1" x14ac:dyDescent="0.3">
      <c r="B291" s="35"/>
      <c r="C291" s="2"/>
      <c r="D291" s="2"/>
      <c r="E291" s="2"/>
      <c r="F291" s="2"/>
      <c r="G291" s="2"/>
      <c r="H291" s="2"/>
      <c r="I291" s="2"/>
      <c r="J291" s="2"/>
      <c r="K291" s="2"/>
      <c r="L291" s="2"/>
      <c r="M291" s="2"/>
    </row>
    <row r="292" spans="2:13" s="30" customFormat="1" x14ac:dyDescent="0.3">
      <c r="B292" s="35"/>
      <c r="C292" s="2"/>
      <c r="D292" s="2"/>
      <c r="E292" s="2"/>
      <c r="F292" s="2"/>
      <c r="G292" s="2"/>
      <c r="H292" s="2"/>
      <c r="I292" s="2"/>
      <c r="J292" s="2"/>
      <c r="K292" s="2"/>
      <c r="L292" s="2"/>
      <c r="M292" s="2"/>
    </row>
    <row r="293" spans="2:13" s="30" customFormat="1" x14ac:dyDescent="0.3">
      <c r="B293" s="35"/>
      <c r="C293" s="2"/>
      <c r="D293" s="2"/>
      <c r="E293" s="2"/>
      <c r="F293" s="2"/>
      <c r="G293" s="2"/>
      <c r="H293" s="2"/>
      <c r="I293" s="2"/>
      <c r="J293" s="2"/>
      <c r="K293" s="2"/>
      <c r="L293" s="2"/>
      <c r="M293" s="2"/>
    </row>
    <row r="294" spans="2:13" s="30" customFormat="1" x14ac:dyDescent="0.3">
      <c r="B294" s="35"/>
      <c r="C294" s="2"/>
      <c r="D294" s="2"/>
      <c r="E294" s="2"/>
      <c r="F294" s="2"/>
      <c r="G294" s="2"/>
      <c r="H294" s="2"/>
      <c r="I294" s="2"/>
      <c r="J294" s="2"/>
      <c r="K294" s="2"/>
      <c r="L294" s="2"/>
      <c r="M294" s="2"/>
    </row>
    <row r="295" spans="2:13" s="30" customFormat="1" x14ac:dyDescent="0.3">
      <c r="B295" s="35"/>
      <c r="C295" s="2"/>
      <c r="D295" s="2"/>
      <c r="E295" s="2"/>
      <c r="F295" s="2"/>
      <c r="G295" s="2"/>
      <c r="H295" s="2"/>
      <c r="I295" s="2"/>
      <c r="J295" s="2"/>
      <c r="K295" s="2"/>
      <c r="L295" s="2"/>
      <c r="M295" s="2"/>
    </row>
    <row r="296" spans="2:13" s="30" customFormat="1" x14ac:dyDescent="0.3">
      <c r="B296" s="35"/>
      <c r="C296" s="2"/>
      <c r="D296" s="2"/>
      <c r="E296" s="2"/>
      <c r="F296" s="2"/>
      <c r="G296" s="2"/>
      <c r="H296" s="2"/>
      <c r="I296" s="2"/>
      <c r="J296" s="2"/>
      <c r="K296" s="2"/>
      <c r="L296" s="2"/>
      <c r="M296" s="2"/>
    </row>
    <row r="297" spans="2:13" s="30" customFormat="1" x14ac:dyDescent="0.3">
      <c r="B297" s="35"/>
      <c r="C297" s="2"/>
      <c r="D297" s="2"/>
      <c r="E297" s="2"/>
      <c r="F297" s="2"/>
      <c r="G297" s="2"/>
      <c r="H297" s="2"/>
      <c r="I297" s="2"/>
      <c r="J297" s="2"/>
      <c r="K297" s="2"/>
      <c r="L297" s="2"/>
      <c r="M297" s="2"/>
    </row>
    <row r="298" spans="2:13" s="30" customFormat="1" x14ac:dyDescent="0.3">
      <c r="B298" s="35"/>
      <c r="C298" s="2"/>
      <c r="D298" s="2"/>
      <c r="E298" s="2"/>
      <c r="F298" s="2"/>
      <c r="G298" s="2"/>
      <c r="H298" s="2"/>
      <c r="I298" s="2"/>
      <c r="J298" s="2"/>
      <c r="K298" s="2"/>
      <c r="L298" s="2"/>
      <c r="M298" s="2"/>
    </row>
    <row r="299" spans="2:13" s="30" customFormat="1" x14ac:dyDescent="0.3">
      <c r="B299" s="35"/>
      <c r="C299" s="2"/>
      <c r="D299" s="2"/>
      <c r="E299" s="2"/>
      <c r="F299" s="2"/>
      <c r="G299" s="2"/>
      <c r="H299" s="2"/>
      <c r="I299" s="2"/>
      <c r="J299" s="2"/>
      <c r="K299" s="2"/>
      <c r="L299" s="2"/>
      <c r="M299" s="2"/>
    </row>
    <row r="300" spans="2:13" s="30" customFormat="1" x14ac:dyDescent="0.3">
      <c r="B300" s="35"/>
      <c r="C300" s="2"/>
      <c r="D300" s="2"/>
      <c r="E300" s="2"/>
      <c r="F300" s="2"/>
      <c r="G300" s="2"/>
      <c r="H300" s="2"/>
      <c r="I300" s="2"/>
      <c r="J300" s="2"/>
      <c r="K300" s="2"/>
      <c r="L300" s="2"/>
      <c r="M300" s="2"/>
    </row>
    <row r="301" spans="2:13" s="30" customFormat="1" x14ac:dyDescent="0.3">
      <c r="B301" s="35"/>
      <c r="C301" s="2"/>
      <c r="D301" s="2"/>
      <c r="E301" s="2"/>
      <c r="F301" s="2"/>
      <c r="G301" s="2"/>
      <c r="H301" s="2"/>
      <c r="I301" s="2"/>
      <c r="J301" s="2"/>
      <c r="K301" s="2"/>
      <c r="L301" s="2"/>
      <c r="M301" s="2"/>
    </row>
    <row r="302" spans="2:13" s="30" customFormat="1" x14ac:dyDescent="0.3">
      <c r="B302" s="35"/>
      <c r="C302" s="2"/>
      <c r="D302" s="2"/>
      <c r="E302" s="2"/>
      <c r="F302" s="2"/>
      <c r="G302" s="2"/>
      <c r="H302" s="2"/>
      <c r="I302" s="2"/>
      <c r="J302" s="2"/>
      <c r="K302" s="2"/>
      <c r="L302" s="2"/>
      <c r="M302" s="2"/>
    </row>
    <row r="303" spans="2:13" s="30" customFormat="1" x14ac:dyDescent="0.3">
      <c r="B303" s="35"/>
      <c r="C303" s="2"/>
      <c r="D303" s="2"/>
      <c r="E303" s="2"/>
      <c r="F303" s="2"/>
      <c r="G303" s="2"/>
      <c r="H303" s="2"/>
      <c r="I303" s="2"/>
      <c r="J303" s="2"/>
      <c r="K303" s="2"/>
      <c r="L303" s="2"/>
      <c r="M303" s="2"/>
    </row>
    <row r="304" spans="2:13" s="30" customFormat="1" x14ac:dyDescent="0.3">
      <c r="B304" s="35"/>
      <c r="C304" s="2"/>
      <c r="D304" s="2"/>
      <c r="E304" s="2"/>
      <c r="F304" s="2"/>
      <c r="G304" s="2"/>
      <c r="H304" s="2"/>
      <c r="I304" s="2"/>
      <c r="J304" s="2"/>
      <c r="K304" s="2"/>
      <c r="L304" s="2"/>
      <c r="M304" s="2"/>
    </row>
    <row r="305" spans="2:13" s="30" customFormat="1" x14ac:dyDescent="0.3">
      <c r="B305" s="35"/>
      <c r="C305" s="2"/>
      <c r="D305" s="2"/>
      <c r="E305" s="2"/>
      <c r="F305" s="2"/>
      <c r="G305" s="2"/>
      <c r="H305" s="2"/>
      <c r="I305" s="2"/>
      <c r="J305" s="2"/>
      <c r="K305" s="2"/>
      <c r="L305" s="2"/>
      <c r="M305" s="2"/>
    </row>
    <row r="306" spans="2:13" s="30" customFormat="1" x14ac:dyDescent="0.3">
      <c r="B306" s="35"/>
      <c r="C306" s="2"/>
      <c r="D306" s="2"/>
      <c r="E306" s="2"/>
      <c r="F306" s="2"/>
      <c r="G306" s="2"/>
      <c r="H306" s="2"/>
      <c r="I306" s="2"/>
      <c r="J306" s="2"/>
      <c r="K306" s="2"/>
      <c r="L306" s="2"/>
      <c r="M306" s="2"/>
    </row>
    <row r="307" spans="2:13" s="30" customFormat="1" x14ac:dyDescent="0.3">
      <c r="B307" s="35"/>
      <c r="C307" s="2"/>
      <c r="D307" s="2"/>
      <c r="E307" s="2"/>
      <c r="F307" s="2"/>
      <c r="G307" s="2"/>
      <c r="H307" s="2"/>
      <c r="I307" s="2"/>
      <c r="J307" s="2"/>
      <c r="K307" s="2"/>
      <c r="L307" s="2"/>
      <c r="M307" s="2"/>
    </row>
    <row r="308" spans="2:13" s="30" customFormat="1" x14ac:dyDescent="0.3">
      <c r="B308" s="35"/>
      <c r="C308" s="2"/>
      <c r="D308" s="2"/>
      <c r="E308" s="2"/>
      <c r="F308" s="2"/>
      <c r="G308" s="2"/>
      <c r="H308" s="2"/>
      <c r="I308" s="2"/>
      <c r="J308" s="2"/>
      <c r="K308" s="2"/>
      <c r="L308" s="2"/>
      <c r="M308" s="2"/>
    </row>
    <row r="309" spans="2:13" s="30" customFormat="1" x14ac:dyDescent="0.3">
      <c r="B309" s="35"/>
      <c r="C309" s="2"/>
      <c r="D309" s="2"/>
      <c r="E309" s="2"/>
      <c r="F309" s="2"/>
      <c r="G309" s="2"/>
      <c r="H309" s="2"/>
      <c r="I309" s="2"/>
      <c r="J309" s="2"/>
      <c r="K309" s="2"/>
      <c r="L309" s="2"/>
      <c r="M309" s="2"/>
    </row>
    <row r="310" spans="2:13" s="30" customFormat="1" x14ac:dyDescent="0.3">
      <c r="B310" s="35"/>
      <c r="C310" s="2"/>
      <c r="D310" s="2"/>
      <c r="E310" s="2"/>
      <c r="F310" s="2"/>
      <c r="G310" s="2"/>
      <c r="H310" s="2"/>
      <c r="I310" s="2"/>
      <c r="J310" s="2"/>
      <c r="K310" s="2"/>
      <c r="L310" s="2"/>
      <c r="M310" s="2"/>
    </row>
    <row r="311" spans="2:13" s="30" customFormat="1" x14ac:dyDescent="0.3">
      <c r="B311" s="35"/>
      <c r="C311" s="2"/>
      <c r="D311" s="2"/>
      <c r="E311" s="2"/>
      <c r="F311" s="2"/>
      <c r="G311" s="2"/>
      <c r="H311" s="2"/>
      <c r="I311" s="2"/>
      <c r="J311" s="2"/>
      <c r="K311" s="2"/>
      <c r="L311" s="2"/>
      <c r="M311" s="2"/>
    </row>
    <row r="312" spans="2:13" s="30" customFormat="1" x14ac:dyDescent="0.3">
      <c r="B312" s="35"/>
      <c r="C312" s="2"/>
      <c r="D312" s="2"/>
      <c r="E312" s="2"/>
      <c r="F312" s="2"/>
      <c r="G312" s="2"/>
      <c r="H312" s="2"/>
      <c r="I312" s="2"/>
      <c r="J312" s="2"/>
      <c r="K312" s="2"/>
      <c r="L312" s="2"/>
      <c r="M312" s="2"/>
    </row>
    <row r="313" spans="2:13" s="30" customFormat="1" x14ac:dyDescent="0.3">
      <c r="B313" s="35"/>
      <c r="C313" s="2"/>
      <c r="D313" s="2"/>
      <c r="E313" s="2"/>
      <c r="F313" s="2"/>
      <c r="G313" s="2"/>
      <c r="H313" s="2"/>
      <c r="I313" s="2"/>
      <c r="J313" s="2"/>
      <c r="K313" s="2"/>
      <c r="L313" s="2"/>
      <c r="M313" s="2"/>
    </row>
    <row r="314" spans="2:13" s="30" customFormat="1" x14ac:dyDescent="0.3">
      <c r="B314" s="35"/>
      <c r="C314" s="2"/>
      <c r="D314" s="2"/>
      <c r="E314" s="2"/>
      <c r="F314" s="2"/>
      <c r="G314" s="2"/>
      <c r="H314" s="2"/>
      <c r="I314" s="2"/>
      <c r="J314" s="2"/>
      <c r="K314" s="2"/>
      <c r="L314" s="2"/>
      <c r="M314" s="2"/>
    </row>
    <row r="315" spans="2:13" s="30" customFormat="1" x14ac:dyDescent="0.3">
      <c r="B315" s="35"/>
      <c r="C315" s="2"/>
      <c r="D315" s="2"/>
      <c r="E315" s="2"/>
      <c r="F315" s="2"/>
      <c r="G315" s="2"/>
      <c r="H315" s="2"/>
      <c r="I315" s="2"/>
      <c r="J315" s="2"/>
      <c r="K315" s="2"/>
      <c r="L315" s="2"/>
      <c r="M315" s="2"/>
    </row>
    <row r="316" spans="2:13" s="30" customFormat="1" x14ac:dyDescent="0.3">
      <c r="B316" s="38"/>
      <c r="C316" s="2"/>
      <c r="D316" s="2"/>
      <c r="E316" s="2"/>
      <c r="F316" s="2"/>
      <c r="G316" s="2"/>
      <c r="H316" s="2"/>
      <c r="I316" s="2"/>
      <c r="J316" s="2"/>
      <c r="K316" s="2"/>
      <c r="L316" s="2"/>
      <c r="M316" s="2"/>
    </row>
    <row r="317" spans="2:13" s="30" customFormat="1" x14ac:dyDescent="0.3">
      <c r="B317" s="43"/>
      <c r="C317" s="2"/>
      <c r="D317" s="2"/>
      <c r="E317" s="2"/>
      <c r="F317" s="2"/>
      <c r="G317" s="2"/>
      <c r="H317" s="2"/>
      <c r="I317" s="2"/>
      <c r="J317" s="2"/>
      <c r="K317" s="2"/>
      <c r="L317" s="2"/>
      <c r="M317" s="2"/>
    </row>
    <row r="318" spans="2:13" s="30" customFormat="1" x14ac:dyDescent="0.3">
      <c r="B318" s="35"/>
      <c r="C318" s="2"/>
      <c r="D318" s="2"/>
      <c r="E318" s="2"/>
      <c r="F318" s="2"/>
      <c r="G318" s="2"/>
      <c r="H318" s="2"/>
      <c r="I318" s="2"/>
      <c r="J318" s="2"/>
      <c r="K318" s="2"/>
      <c r="L318" s="2"/>
      <c r="M318" s="2"/>
    </row>
    <row r="319" spans="2:13" s="30" customFormat="1" x14ac:dyDescent="0.3">
      <c r="B319" s="43"/>
      <c r="C319" s="2"/>
      <c r="D319" s="2"/>
      <c r="E319" s="2"/>
      <c r="F319" s="2"/>
      <c r="G319" s="2"/>
      <c r="H319" s="2"/>
      <c r="I319" s="2"/>
      <c r="J319" s="2"/>
      <c r="K319" s="2"/>
      <c r="L319" s="2"/>
      <c r="M319" s="2"/>
    </row>
    <row r="320" spans="2:13" s="30" customFormat="1" x14ac:dyDescent="0.3">
      <c r="B320" s="43"/>
      <c r="C320" s="2"/>
      <c r="D320" s="2"/>
      <c r="E320" s="2"/>
      <c r="F320" s="2"/>
      <c r="G320" s="2"/>
      <c r="H320" s="2"/>
      <c r="I320" s="2"/>
      <c r="J320" s="2"/>
      <c r="K320" s="2"/>
      <c r="L320" s="2"/>
      <c r="M320" s="2"/>
    </row>
    <row r="321" spans="2:13" s="30" customFormat="1" x14ac:dyDescent="0.3">
      <c r="B321" s="43"/>
      <c r="C321" s="2"/>
      <c r="D321" s="2"/>
      <c r="E321" s="2"/>
      <c r="F321" s="2"/>
      <c r="G321" s="2"/>
      <c r="H321" s="2"/>
      <c r="I321" s="2"/>
      <c r="J321" s="2"/>
      <c r="K321" s="2"/>
      <c r="L321" s="2"/>
      <c r="M321" s="2"/>
    </row>
    <row r="322" spans="2:13" s="30" customFormat="1" x14ac:dyDescent="0.3">
      <c r="B322" s="43"/>
      <c r="C322" s="2"/>
      <c r="D322" s="2"/>
      <c r="E322" s="2"/>
      <c r="F322" s="2"/>
      <c r="G322" s="2"/>
      <c r="H322" s="2"/>
      <c r="I322" s="2"/>
      <c r="J322" s="2"/>
      <c r="K322" s="2"/>
      <c r="L322" s="2"/>
      <c r="M322" s="2"/>
    </row>
    <row r="323" spans="2:13" s="30" customFormat="1" x14ac:dyDescent="0.3">
      <c r="B323" s="43"/>
      <c r="C323" s="2"/>
      <c r="D323" s="2"/>
      <c r="E323" s="2"/>
      <c r="F323" s="2"/>
      <c r="G323" s="2"/>
      <c r="H323" s="2"/>
      <c r="I323" s="2"/>
      <c r="J323" s="2"/>
      <c r="K323" s="2"/>
      <c r="L323" s="2"/>
      <c r="M323" s="2"/>
    </row>
    <row r="324" spans="2:13" s="30" customFormat="1" x14ac:dyDescent="0.3">
      <c r="B324" s="43"/>
      <c r="C324" s="2"/>
      <c r="D324" s="2"/>
      <c r="E324" s="2"/>
      <c r="F324" s="2"/>
      <c r="G324" s="2"/>
      <c r="H324" s="2"/>
      <c r="I324" s="2"/>
      <c r="J324" s="2"/>
      <c r="K324" s="2"/>
      <c r="L324" s="2"/>
      <c r="M324" s="2"/>
    </row>
    <row r="325" spans="2:13" s="30" customFormat="1" x14ac:dyDescent="0.3">
      <c r="B325" s="43"/>
      <c r="C325" s="2"/>
      <c r="D325" s="2"/>
      <c r="E325" s="2"/>
      <c r="F325" s="2"/>
      <c r="G325" s="2"/>
      <c r="H325" s="2"/>
      <c r="I325" s="2"/>
      <c r="J325" s="2"/>
      <c r="K325" s="2"/>
      <c r="L325" s="2"/>
      <c r="M325" s="2"/>
    </row>
    <row r="326" spans="2:13" s="30" customFormat="1" x14ac:dyDescent="0.3">
      <c r="B326" s="43"/>
      <c r="C326" s="2"/>
      <c r="D326" s="2"/>
      <c r="E326" s="2"/>
      <c r="F326" s="2"/>
      <c r="G326" s="2"/>
      <c r="H326" s="2"/>
      <c r="I326" s="2"/>
      <c r="J326" s="2"/>
      <c r="K326" s="2"/>
      <c r="L326" s="2"/>
      <c r="M326" s="2"/>
    </row>
    <row r="327" spans="2:13" s="30" customFormat="1" x14ac:dyDescent="0.3">
      <c r="B327" s="43"/>
      <c r="C327" s="2"/>
      <c r="D327" s="2"/>
      <c r="E327" s="2"/>
      <c r="F327" s="2"/>
      <c r="G327" s="2"/>
      <c r="H327" s="2"/>
      <c r="I327" s="2"/>
      <c r="J327" s="2"/>
      <c r="K327" s="2"/>
      <c r="L327" s="2"/>
      <c r="M327" s="2"/>
    </row>
    <row r="328" spans="2:13" s="30" customFormat="1" x14ac:dyDescent="0.3">
      <c r="B328" s="43"/>
      <c r="C328" s="2"/>
      <c r="D328" s="2"/>
      <c r="E328" s="2"/>
      <c r="F328" s="2"/>
      <c r="G328" s="2"/>
      <c r="H328" s="2"/>
      <c r="I328" s="2"/>
      <c r="J328" s="2"/>
      <c r="K328" s="2"/>
      <c r="L328" s="2"/>
      <c r="M328" s="2"/>
    </row>
    <row r="329" spans="2:13" s="30" customFormat="1" x14ac:dyDescent="0.3">
      <c r="B329" s="43"/>
      <c r="C329" s="2"/>
      <c r="D329" s="2"/>
      <c r="E329" s="2"/>
      <c r="F329" s="2"/>
      <c r="G329" s="2"/>
      <c r="H329" s="2"/>
      <c r="I329" s="2"/>
      <c r="J329" s="2"/>
      <c r="K329" s="2"/>
      <c r="L329" s="2"/>
      <c r="M329" s="2"/>
    </row>
    <row r="330" spans="2:13" s="30" customFormat="1" x14ac:dyDescent="0.3">
      <c r="B330" s="43"/>
      <c r="C330" s="2"/>
      <c r="D330" s="2"/>
      <c r="E330" s="2"/>
      <c r="F330" s="2"/>
      <c r="G330" s="2"/>
      <c r="H330" s="2"/>
      <c r="I330" s="2"/>
      <c r="J330" s="2"/>
      <c r="K330" s="2"/>
      <c r="L330" s="2"/>
      <c r="M330" s="2"/>
    </row>
    <row r="331" spans="2:13" s="30" customFormat="1" x14ac:dyDescent="0.3">
      <c r="B331" s="35"/>
      <c r="C331" s="2"/>
      <c r="D331" s="2"/>
      <c r="E331" s="2"/>
      <c r="F331" s="2"/>
      <c r="G331" s="2"/>
      <c r="H331" s="2"/>
      <c r="I331" s="2"/>
      <c r="J331" s="2"/>
      <c r="K331" s="2"/>
      <c r="L331" s="2"/>
      <c r="M331" s="2"/>
    </row>
    <row r="332" spans="2:13" s="30" customFormat="1" x14ac:dyDescent="0.3">
      <c r="B332" s="35"/>
      <c r="C332" s="2"/>
      <c r="D332" s="2"/>
      <c r="E332" s="2"/>
      <c r="F332" s="2"/>
      <c r="G332" s="2"/>
      <c r="H332" s="2"/>
      <c r="I332" s="2"/>
      <c r="J332" s="2"/>
      <c r="K332" s="2"/>
      <c r="L332" s="2"/>
      <c r="M332" s="2"/>
    </row>
    <row r="333" spans="2:13" s="30" customFormat="1" x14ac:dyDescent="0.3">
      <c r="B333" s="35"/>
      <c r="C333" s="2"/>
      <c r="D333" s="2"/>
      <c r="E333" s="2"/>
      <c r="F333" s="2"/>
      <c r="G333" s="2"/>
      <c r="H333" s="2"/>
      <c r="I333" s="2"/>
      <c r="J333" s="2"/>
      <c r="K333" s="2"/>
      <c r="L333" s="2"/>
      <c r="M333" s="2"/>
    </row>
    <row r="334" spans="2:13" s="30" customFormat="1" x14ac:dyDescent="0.3">
      <c r="B334" s="35"/>
      <c r="C334" s="2"/>
      <c r="D334" s="2"/>
      <c r="E334" s="2"/>
      <c r="F334" s="2"/>
      <c r="G334" s="2"/>
      <c r="H334" s="2"/>
      <c r="I334" s="2"/>
      <c r="J334" s="2"/>
      <c r="K334" s="2"/>
      <c r="L334" s="2"/>
      <c r="M334" s="2"/>
    </row>
    <row r="335" spans="2:13" s="30" customFormat="1" x14ac:dyDescent="0.3">
      <c r="B335" s="35"/>
      <c r="C335" s="2"/>
      <c r="D335" s="2"/>
      <c r="E335" s="2"/>
      <c r="F335" s="2"/>
      <c r="G335" s="2"/>
      <c r="H335" s="2"/>
      <c r="I335" s="2"/>
      <c r="J335" s="2"/>
      <c r="K335" s="2"/>
      <c r="L335" s="2"/>
      <c r="M335" s="2"/>
    </row>
    <row r="336" spans="2:13" s="30" customFormat="1" x14ac:dyDescent="0.3">
      <c r="B336" s="35"/>
      <c r="C336" s="2"/>
      <c r="D336" s="2"/>
      <c r="E336" s="2"/>
      <c r="F336" s="2"/>
      <c r="G336" s="2"/>
      <c r="H336" s="2"/>
      <c r="I336" s="2"/>
      <c r="J336" s="2"/>
      <c r="K336" s="2"/>
      <c r="L336" s="2"/>
      <c r="M336" s="2"/>
    </row>
    <row r="337" spans="2:13" s="30" customFormat="1" x14ac:dyDescent="0.3">
      <c r="B337" s="35"/>
      <c r="C337" s="2"/>
      <c r="D337" s="2"/>
      <c r="E337" s="2"/>
      <c r="F337" s="2"/>
      <c r="G337" s="2"/>
      <c r="H337" s="2"/>
      <c r="I337" s="2"/>
      <c r="J337" s="2"/>
      <c r="K337" s="2"/>
      <c r="L337" s="2"/>
      <c r="M337" s="2"/>
    </row>
    <row r="338" spans="2:13" s="30" customFormat="1" x14ac:dyDescent="0.3">
      <c r="B338" s="35"/>
      <c r="C338" s="2"/>
      <c r="D338" s="2"/>
      <c r="E338" s="2"/>
      <c r="F338" s="2"/>
      <c r="G338" s="2"/>
      <c r="H338" s="2"/>
      <c r="I338" s="2"/>
      <c r="J338" s="2"/>
      <c r="K338" s="2"/>
      <c r="L338" s="2"/>
      <c r="M338" s="2"/>
    </row>
    <row r="339" spans="2:13" s="30" customFormat="1" x14ac:dyDescent="0.3">
      <c r="B339" s="35"/>
      <c r="C339" s="2"/>
      <c r="D339" s="2"/>
      <c r="E339" s="2"/>
      <c r="F339" s="2"/>
      <c r="G339" s="2"/>
      <c r="H339" s="2"/>
      <c r="I339" s="2"/>
      <c r="J339" s="2"/>
      <c r="K339" s="2"/>
      <c r="L339" s="2"/>
      <c r="M339" s="2"/>
    </row>
    <row r="340" spans="2:13" s="30" customFormat="1" x14ac:dyDescent="0.3">
      <c r="B340" s="35"/>
      <c r="C340" s="2"/>
      <c r="D340" s="2"/>
      <c r="E340" s="2"/>
      <c r="F340" s="2"/>
      <c r="G340" s="2"/>
      <c r="H340" s="2"/>
      <c r="I340" s="2"/>
      <c r="J340" s="2"/>
      <c r="K340" s="2"/>
      <c r="L340" s="2"/>
      <c r="M340" s="2"/>
    </row>
    <row r="341" spans="2:13" s="30" customFormat="1" x14ac:dyDescent="0.3">
      <c r="B341" s="35"/>
      <c r="C341" s="2"/>
      <c r="D341" s="2"/>
      <c r="E341" s="2"/>
      <c r="F341" s="2"/>
      <c r="G341" s="2"/>
      <c r="H341" s="2"/>
      <c r="I341" s="2"/>
      <c r="J341" s="2"/>
      <c r="K341" s="2"/>
      <c r="L341" s="2"/>
      <c r="M341" s="2"/>
    </row>
    <row r="342" spans="2:13" s="30" customFormat="1" x14ac:dyDescent="0.3">
      <c r="B342" s="43"/>
      <c r="C342" s="2"/>
      <c r="D342" s="2"/>
      <c r="E342" s="2"/>
      <c r="F342" s="2"/>
      <c r="G342" s="2"/>
      <c r="H342" s="2"/>
      <c r="I342" s="2"/>
      <c r="J342" s="2"/>
      <c r="K342" s="2"/>
      <c r="L342" s="2"/>
      <c r="M342" s="2"/>
    </row>
    <row r="343" spans="2:13" s="30" customFormat="1" x14ac:dyDescent="0.3">
      <c r="B343" s="43"/>
      <c r="C343" s="2"/>
      <c r="D343" s="2"/>
      <c r="E343" s="2"/>
      <c r="F343" s="2"/>
      <c r="G343" s="2"/>
      <c r="H343" s="2"/>
      <c r="I343" s="2"/>
      <c r="J343" s="2"/>
      <c r="K343" s="2"/>
      <c r="L343" s="2"/>
      <c r="M343" s="2"/>
    </row>
    <row r="344" spans="2:13" s="30" customFormat="1" x14ac:dyDescent="0.3">
      <c r="B344" s="43"/>
      <c r="C344" s="2"/>
      <c r="D344" s="2"/>
      <c r="E344" s="2"/>
      <c r="F344" s="2"/>
      <c r="G344" s="2"/>
      <c r="H344" s="2"/>
      <c r="I344" s="2"/>
      <c r="J344" s="2"/>
      <c r="K344" s="2"/>
      <c r="L344" s="2"/>
      <c r="M344" s="2"/>
    </row>
    <row r="345" spans="2:13" s="30" customFormat="1" x14ac:dyDescent="0.3">
      <c r="B345" s="43"/>
      <c r="C345" s="2"/>
      <c r="D345" s="2"/>
      <c r="E345" s="2"/>
      <c r="F345" s="2"/>
      <c r="G345" s="2"/>
      <c r="H345" s="2"/>
      <c r="I345" s="2"/>
      <c r="J345" s="2"/>
      <c r="K345" s="2"/>
      <c r="L345" s="2"/>
      <c r="M345" s="2"/>
    </row>
    <row r="346" spans="2:13" s="30" customFormat="1" x14ac:dyDescent="0.3">
      <c r="B346" s="43"/>
      <c r="C346" s="2"/>
      <c r="D346" s="2"/>
      <c r="E346" s="2"/>
      <c r="F346" s="2"/>
      <c r="G346" s="2"/>
      <c r="H346" s="2"/>
      <c r="I346" s="2"/>
      <c r="J346" s="2"/>
      <c r="K346" s="2"/>
      <c r="L346" s="2"/>
      <c r="M346" s="2"/>
    </row>
    <row r="347" spans="2:13" s="30" customFormat="1" x14ac:dyDescent="0.3">
      <c r="B347" s="43"/>
      <c r="C347" s="2"/>
      <c r="D347" s="2"/>
      <c r="E347" s="2"/>
      <c r="F347" s="2"/>
      <c r="G347" s="2"/>
      <c r="H347" s="2"/>
      <c r="I347" s="2"/>
      <c r="J347" s="2"/>
      <c r="K347" s="2"/>
      <c r="L347" s="2"/>
      <c r="M347" s="2"/>
    </row>
    <row r="348" spans="2:13" s="30" customFormat="1" x14ac:dyDescent="0.3">
      <c r="B348" s="43"/>
      <c r="C348" s="2"/>
      <c r="D348" s="2"/>
      <c r="E348" s="2"/>
      <c r="F348" s="2"/>
      <c r="G348" s="2"/>
      <c r="H348" s="2"/>
      <c r="I348" s="2"/>
      <c r="J348" s="2"/>
      <c r="K348" s="2"/>
      <c r="L348" s="2"/>
      <c r="M348" s="2"/>
    </row>
    <row r="349" spans="2:13" s="30" customFormat="1" x14ac:dyDescent="0.3">
      <c r="B349" s="43"/>
      <c r="C349" s="2"/>
      <c r="D349" s="2"/>
      <c r="E349" s="2"/>
      <c r="F349" s="2"/>
      <c r="G349" s="2"/>
      <c r="H349" s="2"/>
      <c r="I349" s="2"/>
      <c r="J349" s="2"/>
      <c r="K349" s="2"/>
      <c r="L349" s="2"/>
      <c r="M349" s="2"/>
    </row>
    <row r="350" spans="2:13" s="30" customFormat="1" x14ac:dyDescent="0.3">
      <c r="B350" s="43"/>
      <c r="C350" s="2"/>
      <c r="D350" s="2"/>
      <c r="E350" s="2"/>
      <c r="F350" s="2"/>
      <c r="G350" s="2"/>
      <c r="H350" s="2"/>
      <c r="I350" s="2"/>
      <c r="J350" s="2"/>
      <c r="K350" s="2"/>
      <c r="L350" s="2"/>
      <c r="M350" s="2"/>
    </row>
    <row r="351" spans="2:13" s="30" customFormat="1" x14ac:dyDescent="0.3">
      <c r="B351" s="35"/>
      <c r="C351" s="2"/>
      <c r="D351" s="2"/>
      <c r="E351" s="2"/>
      <c r="F351" s="2"/>
      <c r="G351" s="2"/>
      <c r="H351" s="2"/>
      <c r="I351" s="2"/>
      <c r="J351" s="2"/>
      <c r="K351" s="2"/>
      <c r="L351" s="2"/>
      <c r="M351" s="2"/>
    </row>
    <row r="352" spans="2:13" s="30" customFormat="1" x14ac:dyDescent="0.3">
      <c r="B352" s="43"/>
      <c r="C352" s="2"/>
      <c r="D352" s="2"/>
      <c r="E352" s="2"/>
      <c r="F352" s="2"/>
      <c r="G352" s="2"/>
      <c r="H352" s="2"/>
      <c r="I352" s="2"/>
      <c r="J352" s="2"/>
      <c r="K352" s="2"/>
      <c r="L352" s="2"/>
      <c r="M352" s="2"/>
    </row>
    <row r="353" spans="2:13" s="30" customFormat="1" x14ac:dyDescent="0.3">
      <c r="B353" s="43"/>
      <c r="C353" s="2"/>
      <c r="D353" s="2"/>
      <c r="E353" s="2"/>
      <c r="F353" s="2"/>
      <c r="G353" s="2"/>
      <c r="H353" s="2"/>
      <c r="I353" s="2"/>
      <c r="J353" s="2"/>
      <c r="K353" s="2"/>
      <c r="L353" s="2"/>
      <c r="M353" s="2"/>
    </row>
    <row r="354" spans="2:13" s="30" customFormat="1" x14ac:dyDescent="0.3">
      <c r="B354" s="43"/>
      <c r="C354" s="2"/>
      <c r="D354" s="2"/>
      <c r="E354" s="2"/>
      <c r="F354" s="2"/>
      <c r="G354" s="2"/>
      <c r="H354" s="2"/>
      <c r="I354" s="2"/>
      <c r="J354" s="2"/>
      <c r="K354" s="2"/>
      <c r="L354" s="2"/>
      <c r="M354" s="2"/>
    </row>
    <row r="355" spans="2:13" s="30" customFormat="1" x14ac:dyDescent="0.3">
      <c r="B355" s="43"/>
      <c r="C355" s="2"/>
      <c r="D355" s="2"/>
      <c r="E355" s="2"/>
      <c r="F355" s="2"/>
      <c r="G355" s="2"/>
      <c r="H355" s="2"/>
      <c r="I355" s="2"/>
      <c r="J355" s="2"/>
      <c r="K355" s="2"/>
      <c r="L355" s="2"/>
      <c r="M355" s="2"/>
    </row>
    <row r="356" spans="2:13" s="30" customFormat="1" x14ac:dyDescent="0.3">
      <c r="B356" s="43"/>
      <c r="C356" s="2"/>
      <c r="D356" s="2"/>
      <c r="E356" s="2"/>
      <c r="F356" s="2"/>
      <c r="G356" s="2"/>
      <c r="H356" s="2"/>
      <c r="I356" s="2"/>
      <c r="J356" s="2"/>
      <c r="K356" s="2"/>
      <c r="L356" s="2"/>
      <c r="M356" s="2"/>
    </row>
    <row r="357" spans="2:13" s="30" customFormat="1" x14ac:dyDescent="0.3">
      <c r="B357" s="35"/>
      <c r="C357" s="2"/>
      <c r="D357" s="2"/>
      <c r="E357" s="2"/>
      <c r="F357" s="2"/>
      <c r="G357" s="2"/>
      <c r="H357" s="2"/>
      <c r="I357" s="2"/>
      <c r="J357" s="2"/>
      <c r="K357" s="2"/>
      <c r="L357" s="2"/>
      <c r="M357" s="2"/>
    </row>
    <row r="358" spans="2:13" s="30" customFormat="1" x14ac:dyDescent="0.3">
      <c r="B358" s="43"/>
      <c r="C358" s="2"/>
      <c r="D358" s="2"/>
      <c r="E358" s="2"/>
      <c r="F358" s="2"/>
      <c r="G358" s="2"/>
      <c r="H358" s="2"/>
      <c r="I358" s="2"/>
      <c r="J358" s="2"/>
      <c r="K358" s="2"/>
      <c r="L358" s="2"/>
      <c r="M358" s="2"/>
    </row>
    <row r="359" spans="2:13" s="30" customFormat="1" x14ac:dyDescent="0.3">
      <c r="B359" s="35"/>
      <c r="C359" s="2"/>
      <c r="D359" s="2"/>
      <c r="E359" s="2"/>
      <c r="F359" s="2"/>
      <c r="G359" s="2"/>
      <c r="H359" s="2"/>
      <c r="I359" s="2"/>
      <c r="J359" s="2"/>
      <c r="K359" s="2"/>
      <c r="L359" s="2"/>
      <c r="M359" s="2"/>
    </row>
    <row r="360" spans="2:13" s="30" customFormat="1" x14ac:dyDescent="0.3">
      <c r="B360" s="35"/>
      <c r="C360" s="2"/>
      <c r="D360" s="2"/>
      <c r="E360" s="2"/>
      <c r="F360" s="2"/>
      <c r="G360" s="2"/>
      <c r="H360" s="2"/>
      <c r="I360" s="2"/>
      <c r="J360" s="2"/>
      <c r="K360" s="2"/>
      <c r="L360" s="2"/>
      <c r="M360" s="2"/>
    </row>
    <row r="361" spans="2:13" s="30" customFormat="1" x14ac:dyDescent="0.3">
      <c r="B361" s="43"/>
      <c r="C361" s="2"/>
      <c r="D361" s="2"/>
      <c r="E361" s="2"/>
      <c r="F361" s="2"/>
      <c r="G361" s="2"/>
      <c r="H361" s="2"/>
      <c r="I361" s="2"/>
      <c r="J361" s="2"/>
      <c r="K361" s="2"/>
      <c r="L361" s="2"/>
      <c r="M361" s="2"/>
    </row>
    <row r="362" spans="2:13" s="30" customFormat="1" x14ac:dyDescent="0.3">
      <c r="B362" s="35"/>
      <c r="C362" s="2"/>
      <c r="D362" s="2"/>
      <c r="E362" s="2"/>
      <c r="F362" s="2"/>
      <c r="G362" s="2"/>
      <c r="H362" s="2"/>
      <c r="I362" s="2"/>
      <c r="J362" s="2"/>
      <c r="K362" s="2"/>
      <c r="L362" s="2"/>
      <c r="M362" s="2"/>
    </row>
    <row r="363" spans="2:13" s="30" customFormat="1" x14ac:dyDescent="0.3">
      <c r="B363" s="35"/>
      <c r="C363" s="2"/>
      <c r="D363" s="2"/>
      <c r="E363" s="2"/>
      <c r="F363" s="2"/>
      <c r="G363" s="2"/>
      <c r="H363" s="2"/>
      <c r="I363" s="2"/>
      <c r="J363" s="2"/>
      <c r="K363" s="2"/>
      <c r="L363" s="2"/>
      <c r="M363" s="2"/>
    </row>
    <row r="364" spans="2:13" s="30" customFormat="1" x14ac:dyDescent="0.3">
      <c r="B364" s="43"/>
      <c r="C364" s="2"/>
      <c r="D364" s="2"/>
      <c r="E364" s="2"/>
      <c r="F364" s="2"/>
      <c r="G364" s="2"/>
      <c r="H364" s="2"/>
      <c r="I364" s="2"/>
      <c r="J364" s="2"/>
      <c r="K364" s="2"/>
      <c r="L364" s="2"/>
      <c r="M364" s="2"/>
    </row>
    <row r="365" spans="2:13" s="30" customFormat="1" x14ac:dyDescent="0.3">
      <c r="B365" s="43"/>
      <c r="C365" s="2"/>
      <c r="D365" s="2"/>
      <c r="E365" s="2"/>
      <c r="F365" s="2"/>
      <c r="G365" s="2"/>
      <c r="H365" s="2"/>
      <c r="I365" s="2"/>
      <c r="J365" s="2"/>
      <c r="K365" s="2"/>
      <c r="L365" s="2"/>
      <c r="M365" s="2"/>
    </row>
    <row r="366" spans="2:13" s="30" customFormat="1" x14ac:dyDescent="0.3">
      <c r="B366" s="43"/>
      <c r="C366" s="2"/>
      <c r="D366" s="2"/>
      <c r="E366" s="2"/>
      <c r="F366" s="2"/>
      <c r="G366" s="2"/>
      <c r="H366" s="2"/>
      <c r="I366" s="2"/>
      <c r="J366" s="2"/>
      <c r="K366" s="2"/>
      <c r="L366" s="2"/>
      <c r="M366" s="2"/>
    </row>
    <row r="367" spans="2:13" s="30" customFormat="1" x14ac:dyDescent="0.3">
      <c r="B367" s="43"/>
      <c r="C367" s="2"/>
      <c r="D367" s="2"/>
      <c r="E367" s="2"/>
      <c r="F367" s="2"/>
      <c r="G367" s="2"/>
      <c r="H367" s="2"/>
      <c r="I367" s="2"/>
      <c r="J367" s="2"/>
      <c r="K367" s="2"/>
      <c r="L367" s="2"/>
      <c r="M367" s="2"/>
    </row>
    <row r="368" spans="2:13" s="30" customFormat="1" x14ac:dyDescent="0.3">
      <c r="B368" s="43"/>
      <c r="C368" s="2"/>
      <c r="D368" s="2"/>
      <c r="E368" s="2"/>
      <c r="F368" s="2"/>
      <c r="G368" s="2"/>
      <c r="H368" s="2"/>
      <c r="I368" s="2"/>
      <c r="J368" s="2"/>
      <c r="K368" s="2"/>
      <c r="L368" s="2"/>
      <c r="M368" s="2"/>
    </row>
    <row r="369" spans="2:13" s="30" customFormat="1" x14ac:dyDescent="0.3">
      <c r="B369" s="43"/>
      <c r="C369" s="2"/>
      <c r="D369" s="2"/>
      <c r="E369" s="2"/>
      <c r="F369" s="2"/>
      <c r="G369" s="2"/>
      <c r="H369" s="2"/>
      <c r="I369" s="2"/>
      <c r="J369" s="2"/>
      <c r="K369" s="2"/>
      <c r="L369" s="2"/>
      <c r="M369" s="2"/>
    </row>
    <row r="370" spans="2:13" s="30" customFormat="1" x14ac:dyDescent="0.3">
      <c r="B370" s="43"/>
      <c r="C370" s="2"/>
      <c r="D370" s="2"/>
      <c r="E370" s="2"/>
      <c r="F370" s="2"/>
      <c r="G370" s="2"/>
      <c r="H370" s="2"/>
      <c r="I370" s="2"/>
      <c r="J370" s="2"/>
      <c r="K370" s="2"/>
      <c r="L370" s="2"/>
      <c r="M370" s="2"/>
    </row>
    <row r="371" spans="2:13" s="30" customFormat="1" x14ac:dyDescent="0.3">
      <c r="B371" s="43"/>
      <c r="C371" s="2"/>
      <c r="D371" s="2"/>
      <c r="E371" s="2"/>
      <c r="F371" s="2"/>
      <c r="G371" s="2"/>
      <c r="H371" s="2"/>
      <c r="I371" s="2"/>
      <c r="J371" s="2"/>
      <c r="K371" s="2"/>
      <c r="L371" s="2"/>
      <c r="M371" s="2"/>
    </row>
    <row r="372" spans="2:13" s="30" customFormat="1" x14ac:dyDescent="0.3">
      <c r="B372" s="43"/>
      <c r="C372" s="2"/>
      <c r="D372" s="2"/>
      <c r="E372" s="2"/>
      <c r="F372" s="2"/>
      <c r="G372" s="2"/>
      <c r="H372" s="2"/>
      <c r="I372" s="2"/>
      <c r="J372" s="2"/>
      <c r="K372" s="2"/>
      <c r="L372" s="2"/>
      <c r="M372" s="2"/>
    </row>
    <row r="373" spans="2:13" s="30" customFormat="1" x14ac:dyDescent="0.3">
      <c r="B373" s="43"/>
      <c r="C373" s="2"/>
      <c r="D373" s="2"/>
      <c r="E373" s="2"/>
      <c r="F373" s="2"/>
      <c r="G373" s="2"/>
      <c r="H373" s="2"/>
      <c r="I373" s="2"/>
      <c r="J373" s="2"/>
      <c r="K373" s="2"/>
      <c r="L373" s="2"/>
      <c r="M373" s="2"/>
    </row>
    <row r="374" spans="2:13" s="30" customFormat="1" x14ac:dyDescent="0.3">
      <c r="B374" s="43"/>
      <c r="C374" s="2"/>
      <c r="D374" s="2"/>
      <c r="E374" s="2"/>
      <c r="F374" s="2"/>
      <c r="G374" s="2"/>
      <c r="H374" s="2"/>
      <c r="I374" s="2"/>
      <c r="J374" s="2"/>
      <c r="K374" s="2"/>
      <c r="L374" s="2"/>
      <c r="M374" s="2"/>
    </row>
    <row r="375" spans="2:13" s="30" customFormat="1" x14ac:dyDescent="0.3">
      <c r="B375" s="43"/>
      <c r="C375" s="2"/>
      <c r="D375" s="2"/>
      <c r="E375" s="2"/>
      <c r="F375" s="2"/>
      <c r="G375" s="2"/>
      <c r="H375" s="2"/>
      <c r="I375" s="2"/>
      <c r="J375" s="2"/>
      <c r="K375" s="2"/>
      <c r="L375" s="2"/>
      <c r="M375" s="2"/>
    </row>
    <row r="376" spans="2:13" s="30" customFormat="1" x14ac:dyDescent="0.3">
      <c r="B376" s="43"/>
      <c r="C376" s="2"/>
      <c r="D376" s="2"/>
      <c r="E376" s="2"/>
      <c r="F376" s="2"/>
      <c r="G376" s="2"/>
      <c r="H376" s="2"/>
      <c r="I376" s="2"/>
      <c r="J376" s="2"/>
      <c r="K376" s="2"/>
      <c r="L376" s="2"/>
      <c r="M376" s="2"/>
    </row>
    <row r="377" spans="2:13" s="30" customFormat="1" x14ac:dyDescent="0.3">
      <c r="B377" s="43"/>
      <c r="C377" s="2"/>
      <c r="D377" s="2"/>
      <c r="E377" s="2"/>
      <c r="F377" s="2"/>
      <c r="G377" s="2"/>
      <c r="H377" s="2"/>
      <c r="I377" s="2"/>
      <c r="J377" s="2"/>
      <c r="K377" s="2"/>
      <c r="L377" s="2"/>
      <c r="M377" s="2"/>
    </row>
    <row r="378" spans="2:13" s="30" customFormat="1" x14ac:dyDescent="0.3">
      <c r="B378" s="43"/>
      <c r="C378" s="2"/>
      <c r="D378" s="2"/>
      <c r="E378" s="2"/>
      <c r="F378" s="2"/>
      <c r="G378" s="2"/>
      <c r="H378" s="2"/>
      <c r="I378" s="2"/>
      <c r="J378" s="2"/>
      <c r="K378" s="2"/>
      <c r="L378" s="2"/>
      <c r="M378" s="2"/>
    </row>
    <row r="379" spans="2:13" s="30" customFormat="1" x14ac:dyDescent="0.3">
      <c r="B379" s="43"/>
      <c r="C379" s="2"/>
      <c r="D379" s="2"/>
      <c r="E379" s="2"/>
      <c r="F379" s="2"/>
      <c r="G379" s="2"/>
      <c r="H379" s="2"/>
      <c r="I379" s="2"/>
      <c r="J379" s="2"/>
      <c r="K379" s="2"/>
      <c r="L379" s="2"/>
      <c r="M379" s="2"/>
    </row>
    <row r="380" spans="2:13" s="30" customFormat="1" x14ac:dyDescent="0.3">
      <c r="B380" s="43"/>
      <c r="C380" s="2"/>
      <c r="D380" s="2"/>
      <c r="E380" s="2"/>
      <c r="F380" s="2"/>
      <c r="G380" s="2"/>
      <c r="H380" s="2"/>
      <c r="I380" s="2"/>
      <c r="J380" s="2"/>
      <c r="K380" s="2"/>
      <c r="L380" s="2"/>
      <c r="M380" s="2"/>
    </row>
    <row r="381" spans="2:13" s="30" customFormat="1" x14ac:dyDescent="0.3">
      <c r="B381" s="43"/>
      <c r="C381" s="2"/>
      <c r="D381" s="2"/>
      <c r="E381" s="2"/>
      <c r="F381" s="2"/>
      <c r="G381" s="2"/>
      <c r="H381" s="2"/>
      <c r="I381" s="2"/>
      <c r="J381" s="2"/>
      <c r="K381" s="2"/>
      <c r="L381" s="2"/>
      <c r="M381" s="2"/>
    </row>
    <row r="382" spans="2:13" s="30" customFormat="1" x14ac:dyDescent="0.3">
      <c r="B382" s="43"/>
      <c r="C382" s="2"/>
      <c r="D382" s="2"/>
      <c r="E382" s="2"/>
      <c r="F382" s="2"/>
      <c r="G382" s="2"/>
      <c r="H382" s="2"/>
      <c r="I382" s="2"/>
      <c r="J382" s="2"/>
      <c r="K382" s="2"/>
      <c r="L382" s="2"/>
      <c r="M382" s="2"/>
    </row>
    <row r="383" spans="2:13" s="30" customFormat="1" x14ac:dyDescent="0.3">
      <c r="B383" s="35"/>
      <c r="C383" s="2"/>
      <c r="D383" s="2"/>
      <c r="E383" s="2"/>
      <c r="F383" s="2"/>
      <c r="G383" s="2"/>
      <c r="H383" s="2"/>
      <c r="I383" s="2"/>
      <c r="J383" s="2"/>
      <c r="K383" s="2"/>
      <c r="L383" s="2"/>
      <c r="M383" s="2"/>
    </row>
    <row r="384" spans="2:13" s="30" customFormat="1" x14ac:dyDescent="0.3">
      <c r="B384" s="35"/>
      <c r="C384" s="2"/>
      <c r="D384" s="2"/>
      <c r="E384" s="2"/>
      <c r="F384" s="2"/>
      <c r="G384" s="2"/>
      <c r="H384" s="2"/>
      <c r="I384" s="2"/>
      <c r="J384" s="2"/>
      <c r="K384" s="2"/>
      <c r="L384" s="2"/>
      <c r="M384" s="2"/>
    </row>
    <row r="385" spans="2:13" s="30" customFormat="1" x14ac:dyDescent="0.3">
      <c r="B385" s="35"/>
      <c r="C385" s="2"/>
      <c r="D385" s="2"/>
      <c r="E385" s="2"/>
      <c r="F385" s="2"/>
      <c r="G385" s="2"/>
      <c r="H385" s="2"/>
      <c r="I385" s="2"/>
      <c r="J385" s="2"/>
      <c r="K385" s="2"/>
      <c r="L385" s="2"/>
      <c r="M385" s="2"/>
    </row>
    <row r="386" spans="2:13" s="30" customFormat="1" x14ac:dyDescent="0.3">
      <c r="B386" s="38"/>
      <c r="C386" s="2"/>
      <c r="D386" s="2"/>
      <c r="E386" s="2"/>
      <c r="F386" s="2"/>
      <c r="G386" s="2"/>
      <c r="H386" s="2"/>
      <c r="I386" s="2"/>
      <c r="J386" s="2"/>
      <c r="K386" s="2"/>
      <c r="L386" s="2"/>
      <c r="M386" s="2"/>
    </row>
    <row r="387" spans="2:13" s="30" customFormat="1" x14ac:dyDescent="0.3">
      <c r="B387" s="35"/>
      <c r="C387" s="2"/>
      <c r="D387" s="2"/>
      <c r="E387" s="2"/>
      <c r="F387" s="2"/>
      <c r="G387" s="2"/>
      <c r="H387" s="2"/>
      <c r="I387" s="2"/>
      <c r="J387" s="2"/>
      <c r="K387" s="2"/>
      <c r="L387" s="2"/>
      <c r="M387" s="2"/>
    </row>
    <row r="388" spans="2:13" s="30" customFormat="1" x14ac:dyDescent="0.3">
      <c r="B388" s="35"/>
      <c r="C388" s="2"/>
      <c r="D388" s="2"/>
      <c r="E388" s="2"/>
      <c r="F388" s="2"/>
      <c r="G388" s="2"/>
      <c r="H388" s="2"/>
      <c r="I388" s="2"/>
      <c r="J388" s="2"/>
      <c r="K388" s="2"/>
      <c r="L388" s="2"/>
      <c r="M388" s="2"/>
    </row>
    <row r="389" spans="2:13" s="30" customFormat="1" x14ac:dyDescent="0.3">
      <c r="B389" s="35"/>
      <c r="C389" s="2"/>
      <c r="D389" s="2"/>
      <c r="E389" s="2"/>
      <c r="F389" s="2"/>
      <c r="G389" s="2"/>
      <c r="H389" s="2"/>
      <c r="I389" s="2"/>
      <c r="J389" s="2"/>
      <c r="K389" s="2"/>
      <c r="L389" s="2"/>
      <c r="M389" s="2"/>
    </row>
    <row r="390" spans="2:13" s="30" customFormat="1" x14ac:dyDescent="0.3">
      <c r="B390" s="35"/>
      <c r="C390" s="2"/>
      <c r="D390" s="2"/>
      <c r="E390" s="2"/>
      <c r="F390" s="2"/>
      <c r="G390" s="2"/>
      <c r="H390" s="2"/>
      <c r="I390" s="2"/>
      <c r="J390" s="2"/>
      <c r="K390" s="2"/>
      <c r="L390" s="2"/>
      <c r="M390" s="2"/>
    </row>
    <row r="391" spans="2:13" s="30" customFormat="1" x14ac:dyDescent="0.3">
      <c r="B391" s="35"/>
      <c r="C391" s="2"/>
      <c r="D391" s="2"/>
      <c r="E391" s="2"/>
      <c r="F391" s="2"/>
      <c r="G391" s="2"/>
      <c r="H391" s="2"/>
      <c r="I391" s="2"/>
      <c r="J391" s="2"/>
      <c r="K391" s="2"/>
      <c r="L391" s="2"/>
      <c r="M391" s="2"/>
    </row>
    <row r="392" spans="2:13" s="30" customFormat="1" x14ac:dyDescent="0.3">
      <c r="B392" s="35"/>
      <c r="C392" s="2"/>
      <c r="D392" s="2"/>
      <c r="E392" s="2"/>
      <c r="F392" s="2"/>
      <c r="G392" s="2"/>
      <c r="H392" s="2"/>
      <c r="I392" s="2"/>
      <c r="J392" s="2"/>
      <c r="K392" s="2"/>
      <c r="L392" s="2"/>
      <c r="M392" s="2"/>
    </row>
    <row r="393" spans="2:13" s="30" customFormat="1" x14ac:dyDescent="0.3">
      <c r="B393" s="35"/>
      <c r="C393" s="2"/>
      <c r="D393" s="2"/>
      <c r="E393" s="2"/>
      <c r="F393" s="2"/>
      <c r="G393" s="2"/>
      <c r="H393" s="2"/>
      <c r="I393" s="2"/>
      <c r="J393" s="2"/>
      <c r="K393" s="2"/>
      <c r="L393" s="2"/>
      <c r="M393" s="2"/>
    </row>
    <row r="394" spans="2:13" s="30" customFormat="1" x14ac:dyDescent="0.3">
      <c r="B394" s="35"/>
      <c r="C394" s="2"/>
      <c r="D394" s="2"/>
      <c r="E394" s="2"/>
      <c r="F394" s="2"/>
      <c r="G394" s="2"/>
      <c r="H394" s="2"/>
      <c r="I394" s="2"/>
      <c r="J394" s="2"/>
      <c r="K394" s="2"/>
      <c r="L394" s="2"/>
      <c r="M394" s="2"/>
    </row>
    <row r="395" spans="2:13" s="30" customFormat="1" x14ac:dyDescent="0.3">
      <c r="B395" s="35"/>
      <c r="C395" s="2"/>
      <c r="D395" s="2"/>
      <c r="E395" s="2"/>
      <c r="F395" s="2"/>
      <c r="G395" s="2"/>
      <c r="H395" s="2"/>
      <c r="I395" s="2"/>
      <c r="J395" s="2"/>
      <c r="K395" s="2"/>
      <c r="L395" s="2"/>
      <c r="M395" s="2"/>
    </row>
    <row r="396" spans="2:13" s="30" customFormat="1" x14ac:dyDescent="0.3">
      <c r="B396" s="35"/>
      <c r="C396" s="2"/>
      <c r="D396" s="2"/>
      <c r="E396" s="2"/>
      <c r="F396" s="2"/>
      <c r="G396" s="2"/>
      <c r="H396" s="2"/>
      <c r="I396" s="2"/>
      <c r="J396" s="2"/>
      <c r="K396" s="2"/>
      <c r="L396" s="2"/>
      <c r="M396" s="2"/>
    </row>
    <row r="397" spans="2:13" s="30" customFormat="1" x14ac:dyDescent="0.3">
      <c r="B397" s="35"/>
      <c r="C397" s="2"/>
      <c r="D397" s="2"/>
      <c r="E397" s="2"/>
      <c r="F397" s="2"/>
      <c r="G397" s="2"/>
      <c r="H397" s="2"/>
      <c r="I397" s="2"/>
      <c r="J397" s="2"/>
      <c r="K397" s="2"/>
      <c r="L397" s="2"/>
      <c r="M397" s="2"/>
    </row>
    <row r="398" spans="2:13" s="30" customFormat="1" x14ac:dyDescent="0.3">
      <c r="B398" s="35"/>
      <c r="C398" s="2"/>
      <c r="D398" s="2"/>
      <c r="E398" s="2"/>
      <c r="F398" s="2"/>
      <c r="G398" s="2"/>
      <c r="H398" s="2"/>
      <c r="I398" s="2"/>
      <c r="J398" s="2"/>
      <c r="K398" s="2"/>
      <c r="L398" s="2"/>
      <c r="M398" s="2"/>
    </row>
    <row r="399" spans="2:13" s="30" customFormat="1" x14ac:dyDescent="0.3">
      <c r="B399" s="35"/>
      <c r="C399" s="2"/>
      <c r="D399" s="2"/>
      <c r="E399" s="2"/>
      <c r="F399" s="2"/>
      <c r="G399" s="2"/>
      <c r="H399" s="2"/>
      <c r="I399" s="2"/>
      <c r="J399" s="2"/>
      <c r="K399" s="2"/>
      <c r="L399" s="2"/>
      <c r="M399" s="2"/>
    </row>
    <row r="400" spans="2:13" s="30" customFormat="1" x14ac:dyDescent="0.3">
      <c r="B400" s="35"/>
      <c r="C400" s="2"/>
      <c r="D400" s="2"/>
      <c r="E400" s="2"/>
      <c r="F400" s="2"/>
      <c r="G400" s="2"/>
      <c r="H400" s="2"/>
      <c r="I400" s="2"/>
      <c r="J400" s="2"/>
      <c r="K400" s="2"/>
      <c r="L400" s="2"/>
      <c r="M400" s="2"/>
    </row>
    <row r="401" spans="2:13" s="30" customFormat="1" x14ac:dyDescent="0.3">
      <c r="B401" s="35"/>
      <c r="C401" s="2"/>
      <c r="D401" s="2"/>
      <c r="E401" s="2"/>
      <c r="F401" s="2"/>
      <c r="G401" s="2"/>
      <c r="H401" s="2"/>
      <c r="I401" s="2"/>
      <c r="J401" s="2"/>
      <c r="K401" s="2"/>
      <c r="L401" s="2"/>
      <c r="M401" s="2"/>
    </row>
    <row r="402" spans="2:13" s="30" customFormat="1" x14ac:dyDescent="0.3">
      <c r="B402" s="35"/>
      <c r="C402" s="2"/>
      <c r="D402" s="2"/>
      <c r="E402" s="2"/>
      <c r="F402" s="2"/>
      <c r="G402" s="2"/>
      <c r="H402" s="2"/>
      <c r="I402" s="2"/>
      <c r="J402" s="2"/>
      <c r="K402" s="2"/>
      <c r="L402" s="2"/>
      <c r="M402" s="2"/>
    </row>
    <row r="403" spans="2:13" s="30" customFormat="1" x14ac:dyDescent="0.3">
      <c r="B403" s="43"/>
      <c r="C403" s="2"/>
      <c r="D403" s="2"/>
      <c r="E403" s="2"/>
      <c r="F403" s="2"/>
      <c r="G403" s="2"/>
      <c r="H403" s="2"/>
      <c r="I403" s="2"/>
      <c r="J403" s="2"/>
      <c r="K403" s="2"/>
      <c r="L403" s="2"/>
      <c r="M403" s="2"/>
    </row>
    <row r="404" spans="2:13" s="30" customFormat="1" x14ac:dyDescent="0.3">
      <c r="B404" s="35"/>
      <c r="C404" s="2"/>
      <c r="D404" s="2"/>
      <c r="E404" s="2"/>
      <c r="F404" s="2"/>
      <c r="G404" s="2"/>
      <c r="H404" s="2"/>
      <c r="I404" s="2"/>
      <c r="J404" s="2"/>
      <c r="K404" s="2"/>
      <c r="L404" s="2"/>
      <c r="M404" s="2"/>
    </row>
    <row r="405" spans="2:13" s="30" customFormat="1" x14ac:dyDescent="0.3">
      <c r="B405" s="35"/>
      <c r="C405" s="2"/>
      <c r="D405" s="2"/>
      <c r="E405" s="2"/>
      <c r="F405" s="2"/>
      <c r="G405" s="2"/>
      <c r="H405" s="2"/>
      <c r="I405" s="2"/>
      <c r="J405" s="2"/>
      <c r="K405" s="2"/>
      <c r="L405" s="2"/>
      <c r="M405" s="2"/>
    </row>
    <row r="406" spans="2:13" s="30" customFormat="1" x14ac:dyDescent="0.3">
      <c r="B406" s="35"/>
      <c r="C406" s="2"/>
      <c r="D406" s="2"/>
      <c r="E406" s="2"/>
      <c r="F406" s="2"/>
      <c r="G406" s="2"/>
      <c r="H406" s="2"/>
      <c r="I406" s="2"/>
      <c r="J406" s="2"/>
      <c r="K406" s="2"/>
      <c r="L406" s="2"/>
      <c r="M406" s="2"/>
    </row>
    <row r="407" spans="2:13" s="30" customFormat="1" x14ac:dyDescent="0.3">
      <c r="B407" s="35"/>
      <c r="C407" s="2"/>
      <c r="D407" s="2"/>
      <c r="E407" s="2"/>
      <c r="F407" s="2"/>
      <c r="G407" s="2"/>
      <c r="H407" s="2"/>
      <c r="I407" s="2"/>
      <c r="J407" s="2"/>
      <c r="K407" s="2"/>
      <c r="L407" s="2"/>
      <c r="M407" s="2"/>
    </row>
    <row r="408" spans="2:13" s="30" customFormat="1" x14ac:dyDescent="0.3">
      <c r="B408" s="35"/>
      <c r="C408" s="2"/>
      <c r="D408" s="2"/>
      <c r="E408" s="2"/>
      <c r="F408" s="2"/>
      <c r="G408" s="2"/>
      <c r="H408" s="2"/>
      <c r="I408" s="2"/>
      <c r="J408" s="2"/>
      <c r="K408" s="2"/>
      <c r="L408" s="2"/>
      <c r="M408" s="2"/>
    </row>
    <row r="409" spans="2:13" s="30" customFormat="1" x14ac:dyDescent="0.3">
      <c r="B409" s="35"/>
      <c r="C409" s="2"/>
      <c r="D409" s="2"/>
      <c r="E409" s="2"/>
      <c r="F409" s="2"/>
      <c r="G409" s="2"/>
      <c r="H409" s="2"/>
      <c r="I409" s="2"/>
      <c r="J409" s="2"/>
      <c r="K409" s="2"/>
      <c r="L409" s="2"/>
      <c r="M409" s="2"/>
    </row>
    <row r="410" spans="2:13" s="30" customFormat="1" x14ac:dyDescent="0.3">
      <c r="B410" s="35"/>
      <c r="C410" s="2"/>
      <c r="D410" s="2"/>
      <c r="E410" s="2"/>
      <c r="F410" s="2"/>
      <c r="G410" s="2"/>
      <c r="H410" s="2"/>
      <c r="I410" s="2"/>
      <c r="J410" s="2"/>
      <c r="K410" s="2"/>
      <c r="L410" s="2"/>
      <c r="M410" s="2"/>
    </row>
    <row r="411" spans="2:13" s="30" customFormat="1" x14ac:dyDescent="0.3">
      <c r="B411" s="35"/>
      <c r="C411" s="2"/>
      <c r="D411" s="2"/>
      <c r="E411" s="2"/>
      <c r="F411" s="2"/>
      <c r="G411" s="2"/>
      <c r="H411" s="2"/>
      <c r="I411" s="2"/>
      <c r="J411" s="2"/>
      <c r="K411" s="2"/>
      <c r="L411" s="2"/>
      <c r="M411" s="2"/>
    </row>
    <row r="412" spans="2:13" s="30" customFormat="1" x14ac:dyDescent="0.3">
      <c r="B412" s="35"/>
      <c r="C412" s="2"/>
      <c r="D412" s="2"/>
      <c r="E412" s="2"/>
      <c r="F412" s="2"/>
      <c r="G412" s="2"/>
      <c r="H412" s="2"/>
      <c r="I412" s="2"/>
      <c r="J412" s="2"/>
      <c r="K412" s="2"/>
      <c r="L412" s="2"/>
      <c r="M412" s="2"/>
    </row>
    <row r="413" spans="2:13" s="30" customFormat="1" x14ac:dyDescent="0.3">
      <c r="B413" s="35"/>
      <c r="C413" s="2"/>
      <c r="D413" s="2"/>
      <c r="E413" s="2"/>
      <c r="F413" s="2"/>
      <c r="G413" s="2"/>
      <c r="H413" s="2"/>
      <c r="I413" s="2"/>
      <c r="J413" s="2"/>
      <c r="K413" s="2"/>
      <c r="L413" s="2"/>
      <c r="M413" s="2"/>
    </row>
    <row r="414" spans="2:13" s="30" customFormat="1" x14ac:dyDescent="0.3">
      <c r="B414" s="35"/>
      <c r="C414" s="2"/>
      <c r="D414" s="2"/>
      <c r="E414" s="2"/>
      <c r="F414" s="2"/>
      <c r="G414" s="2"/>
      <c r="H414" s="2"/>
      <c r="I414" s="2"/>
      <c r="J414" s="2"/>
      <c r="K414" s="2"/>
      <c r="L414" s="2"/>
      <c r="M414" s="2"/>
    </row>
    <row r="415" spans="2:13" s="30" customFormat="1" x14ac:dyDescent="0.3">
      <c r="B415" s="35"/>
      <c r="C415" s="2"/>
      <c r="D415" s="2"/>
      <c r="E415" s="2"/>
      <c r="F415" s="2"/>
      <c r="G415" s="2"/>
      <c r="H415" s="2"/>
      <c r="I415" s="2"/>
      <c r="J415" s="2"/>
      <c r="K415" s="2"/>
      <c r="L415" s="2"/>
      <c r="M415" s="2"/>
    </row>
    <row r="416" spans="2:13" s="30" customFormat="1" x14ac:dyDescent="0.3">
      <c r="B416" s="35"/>
      <c r="C416" s="2"/>
      <c r="D416" s="2"/>
      <c r="E416" s="2"/>
      <c r="F416" s="2"/>
      <c r="G416" s="2"/>
      <c r="H416" s="2"/>
      <c r="I416" s="2"/>
      <c r="J416" s="2"/>
      <c r="K416" s="2"/>
      <c r="L416" s="2"/>
      <c r="M416" s="2"/>
    </row>
    <row r="417" spans="2:13" s="30" customFormat="1" x14ac:dyDescent="0.3">
      <c r="B417" s="35"/>
      <c r="C417" s="2"/>
      <c r="D417" s="2"/>
      <c r="E417" s="2"/>
      <c r="F417" s="2"/>
      <c r="G417" s="2"/>
      <c r="H417" s="2"/>
      <c r="I417" s="2"/>
      <c r="J417" s="2"/>
      <c r="K417" s="2"/>
      <c r="L417" s="2"/>
      <c r="M417" s="2"/>
    </row>
    <row r="418" spans="2:13" s="30" customFormat="1" x14ac:dyDescent="0.3">
      <c r="B418" s="35"/>
      <c r="C418" s="2"/>
      <c r="D418" s="2"/>
      <c r="E418" s="2"/>
      <c r="F418" s="2"/>
      <c r="G418" s="2"/>
      <c r="H418" s="2"/>
      <c r="I418" s="2"/>
      <c r="J418" s="2"/>
      <c r="K418" s="2"/>
      <c r="L418" s="2"/>
      <c r="M418" s="2"/>
    </row>
    <row r="419" spans="2:13" s="30" customFormat="1" x14ac:dyDescent="0.3">
      <c r="B419" s="35"/>
      <c r="C419" s="2"/>
      <c r="D419" s="2"/>
      <c r="E419" s="2"/>
      <c r="F419" s="2"/>
      <c r="G419" s="2"/>
      <c r="H419" s="2"/>
      <c r="I419" s="2"/>
      <c r="J419" s="2"/>
      <c r="K419" s="2"/>
      <c r="L419" s="2"/>
      <c r="M419" s="2"/>
    </row>
    <row r="420" spans="2:13" s="30" customFormat="1" x14ac:dyDescent="0.3">
      <c r="B420" s="35"/>
      <c r="C420" s="2"/>
      <c r="D420" s="2"/>
      <c r="E420" s="2"/>
      <c r="F420" s="2"/>
      <c r="G420" s="2"/>
      <c r="H420" s="2"/>
      <c r="I420" s="2"/>
      <c r="J420" s="2"/>
      <c r="K420" s="2"/>
      <c r="L420" s="2"/>
      <c r="M420" s="2"/>
    </row>
    <row r="421" spans="2:13" s="30" customFormat="1" x14ac:dyDescent="0.3">
      <c r="B421" s="35"/>
      <c r="C421" s="2"/>
      <c r="D421" s="2"/>
      <c r="E421" s="2"/>
      <c r="F421" s="2"/>
      <c r="G421" s="2"/>
      <c r="H421" s="2"/>
      <c r="I421" s="2"/>
      <c r="J421" s="2"/>
      <c r="K421" s="2"/>
      <c r="L421" s="2"/>
      <c r="M421" s="2"/>
    </row>
    <row r="422" spans="2:13" s="30" customFormat="1" x14ac:dyDescent="0.3">
      <c r="B422" s="35"/>
      <c r="C422" s="2"/>
      <c r="D422" s="2"/>
      <c r="E422" s="2"/>
      <c r="F422" s="2"/>
      <c r="G422" s="2"/>
      <c r="H422" s="2"/>
      <c r="I422" s="2"/>
      <c r="J422" s="2"/>
      <c r="K422" s="2"/>
      <c r="L422" s="2"/>
      <c r="M422" s="2"/>
    </row>
    <row r="423" spans="2:13" s="30" customFormat="1" x14ac:dyDescent="0.3">
      <c r="B423" s="35"/>
      <c r="C423" s="2"/>
      <c r="D423" s="2"/>
      <c r="E423" s="2"/>
      <c r="F423" s="2"/>
      <c r="G423" s="2"/>
      <c r="H423" s="2"/>
      <c r="I423" s="2"/>
      <c r="J423" s="2"/>
      <c r="K423" s="2"/>
      <c r="L423" s="2"/>
      <c r="M423" s="2"/>
    </row>
    <row r="424" spans="2:13" s="30" customFormat="1" x14ac:dyDescent="0.3">
      <c r="B424" s="35"/>
      <c r="C424" s="2"/>
      <c r="D424" s="2"/>
      <c r="E424" s="2"/>
      <c r="F424" s="2"/>
      <c r="G424" s="2"/>
      <c r="H424" s="2"/>
      <c r="I424" s="2"/>
      <c r="J424" s="2"/>
      <c r="K424" s="2"/>
      <c r="L424" s="2"/>
      <c r="M424" s="2"/>
    </row>
    <row r="425" spans="2:13" s="30" customFormat="1" x14ac:dyDescent="0.3">
      <c r="B425" s="35"/>
      <c r="C425" s="2"/>
      <c r="D425" s="2"/>
      <c r="E425" s="2"/>
      <c r="F425" s="2"/>
      <c r="G425" s="2"/>
      <c r="H425" s="2"/>
      <c r="I425" s="2"/>
      <c r="J425" s="2"/>
      <c r="K425" s="2"/>
      <c r="L425" s="2"/>
      <c r="M425" s="2"/>
    </row>
    <row r="426" spans="2:13" s="30" customFormat="1" x14ac:dyDescent="0.3">
      <c r="B426" s="35"/>
      <c r="C426" s="2"/>
      <c r="D426" s="2"/>
      <c r="E426" s="2"/>
      <c r="F426" s="2"/>
      <c r="G426" s="2"/>
      <c r="H426" s="2"/>
      <c r="I426" s="2"/>
      <c r="J426" s="2"/>
      <c r="K426" s="2"/>
      <c r="L426" s="2"/>
      <c r="M426" s="2"/>
    </row>
    <row r="427" spans="2:13" s="30" customFormat="1" x14ac:dyDescent="0.3">
      <c r="B427" s="35"/>
      <c r="C427" s="2"/>
      <c r="D427" s="2"/>
      <c r="E427" s="2"/>
      <c r="F427" s="2"/>
      <c r="G427" s="2"/>
      <c r="H427" s="2"/>
      <c r="I427" s="2"/>
      <c r="J427" s="2"/>
      <c r="K427" s="2"/>
      <c r="L427" s="2"/>
      <c r="M427" s="2"/>
    </row>
    <row r="428" spans="2:13" s="30" customFormat="1" x14ac:dyDescent="0.3">
      <c r="B428" s="35"/>
      <c r="C428" s="2"/>
      <c r="D428" s="2"/>
      <c r="E428" s="2"/>
      <c r="F428" s="2"/>
      <c r="G428" s="2"/>
      <c r="H428" s="2"/>
      <c r="I428" s="2"/>
      <c r="J428" s="2"/>
      <c r="K428" s="2"/>
      <c r="L428" s="2"/>
      <c r="M428" s="2"/>
    </row>
    <row r="429" spans="2:13" s="30" customFormat="1" x14ac:dyDescent="0.3">
      <c r="B429" s="35"/>
      <c r="C429" s="2"/>
      <c r="D429" s="2"/>
      <c r="E429" s="2"/>
      <c r="F429" s="2"/>
      <c r="G429" s="2"/>
      <c r="H429" s="2"/>
      <c r="I429" s="2"/>
      <c r="J429" s="2"/>
      <c r="K429" s="2"/>
      <c r="L429" s="2"/>
      <c r="M429" s="2"/>
    </row>
    <row r="430" spans="2:13" s="30" customFormat="1" x14ac:dyDescent="0.3">
      <c r="B430" s="35"/>
      <c r="C430" s="2"/>
      <c r="D430" s="2"/>
      <c r="E430" s="2"/>
      <c r="F430" s="2"/>
      <c r="G430" s="2"/>
      <c r="H430" s="2"/>
      <c r="I430" s="2"/>
      <c r="J430" s="2"/>
      <c r="K430" s="2"/>
      <c r="L430" s="2"/>
      <c r="M430" s="2"/>
    </row>
    <row r="431" spans="2:13" s="30" customFormat="1" x14ac:dyDescent="0.3">
      <c r="B431" s="35"/>
      <c r="C431" s="2"/>
      <c r="D431" s="2"/>
      <c r="E431" s="2"/>
      <c r="F431" s="2"/>
      <c r="G431" s="2"/>
      <c r="H431" s="2"/>
      <c r="I431" s="2"/>
      <c r="J431" s="2"/>
      <c r="K431" s="2"/>
      <c r="L431" s="2"/>
      <c r="M431" s="2"/>
    </row>
    <row r="432" spans="2:13" s="30" customFormat="1" x14ac:dyDescent="0.3">
      <c r="B432" s="35"/>
      <c r="C432" s="2"/>
      <c r="D432" s="2"/>
      <c r="E432" s="2"/>
      <c r="F432" s="2"/>
      <c r="G432" s="2"/>
      <c r="H432" s="2"/>
      <c r="I432" s="2"/>
      <c r="J432" s="2"/>
      <c r="K432" s="2"/>
      <c r="L432" s="2"/>
      <c r="M432" s="2"/>
    </row>
    <row r="433" spans="2:13" s="30" customFormat="1" x14ac:dyDescent="0.3">
      <c r="B433" s="35"/>
      <c r="C433" s="2"/>
      <c r="D433" s="2"/>
      <c r="E433" s="2"/>
      <c r="F433" s="2"/>
      <c r="G433" s="2"/>
      <c r="H433" s="2"/>
      <c r="I433" s="2"/>
      <c r="J433" s="2"/>
      <c r="K433" s="2"/>
      <c r="L433" s="2"/>
      <c r="M433" s="2"/>
    </row>
    <row r="434" spans="2:13" s="30" customFormat="1" x14ac:dyDescent="0.3">
      <c r="B434" s="35"/>
      <c r="C434" s="2"/>
      <c r="D434" s="2"/>
      <c r="E434" s="2"/>
      <c r="F434" s="2"/>
      <c r="G434" s="2"/>
      <c r="H434" s="2"/>
      <c r="I434" s="2"/>
      <c r="J434" s="2"/>
      <c r="K434" s="2"/>
      <c r="L434" s="2"/>
      <c r="M434" s="2"/>
    </row>
    <row r="435" spans="2:13" s="30" customFormat="1" x14ac:dyDescent="0.3">
      <c r="B435" s="35"/>
      <c r="C435" s="2"/>
      <c r="D435" s="2"/>
      <c r="E435" s="2"/>
      <c r="F435" s="2"/>
      <c r="G435" s="2"/>
      <c r="H435" s="2"/>
      <c r="I435" s="2"/>
      <c r="J435" s="2"/>
      <c r="K435" s="2"/>
      <c r="L435" s="2"/>
      <c r="M435" s="2"/>
    </row>
    <row r="436" spans="2:13" s="30" customFormat="1" x14ac:dyDescent="0.3">
      <c r="B436" s="35"/>
      <c r="C436" s="2"/>
      <c r="D436" s="2"/>
      <c r="E436" s="2"/>
      <c r="F436" s="2"/>
      <c r="G436" s="2"/>
      <c r="H436" s="2"/>
      <c r="I436" s="2"/>
      <c r="J436" s="2"/>
      <c r="K436" s="2"/>
      <c r="L436" s="2"/>
      <c r="M436" s="2"/>
    </row>
    <row r="437" spans="2:13" s="30" customFormat="1" x14ac:dyDescent="0.3">
      <c r="B437" s="35"/>
      <c r="C437" s="2"/>
      <c r="D437" s="2"/>
      <c r="E437" s="2"/>
      <c r="F437" s="2"/>
      <c r="G437" s="2"/>
      <c r="H437" s="2"/>
      <c r="I437" s="2"/>
      <c r="J437" s="2"/>
      <c r="K437" s="2"/>
      <c r="L437" s="2"/>
      <c r="M437" s="2"/>
    </row>
    <row r="438" spans="2:13" s="30" customFormat="1" x14ac:dyDescent="0.3">
      <c r="B438" s="35"/>
      <c r="C438" s="2"/>
      <c r="D438" s="2"/>
      <c r="E438" s="2"/>
      <c r="F438" s="2"/>
      <c r="G438" s="2"/>
      <c r="H438" s="2"/>
      <c r="I438" s="2"/>
      <c r="J438" s="2"/>
      <c r="K438" s="2"/>
      <c r="L438" s="2"/>
      <c r="M438" s="2"/>
    </row>
    <row r="439" spans="2:13" s="30" customFormat="1" x14ac:dyDescent="0.3">
      <c r="B439" s="35"/>
      <c r="C439" s="2"/>
      <c r="D439" s="2"/>
      <c r="E439" s="2"/>
      <c r="F439" s="2"/>
      <c r="G439" s="2"/>
      <c r="H439" s="2"/>
      <c r="I439" s="2"/>
      <c r="J439" s="2"/>
      <c r="K439" s="2"/>
      <c r="L439" s="2"/>
      <c r="M439" s="2"/>
    </row>
    <row r="440" spans="2:13" s="30" customFormat="1" x14ac:dyDescent="0.3">
      <c r="B440" s="35"/>
      <c r="C440" s="2"/>
      <c r="D440" s="2"/>
      <c r="E440" s="2"/>
      <c r="F440" s="2"/>
      <c r="G440" s="2"/>
      <c r="H440" s="2"/>
      <c r="I440" s="2"/>
      <c r="J440" s="2"/>
      <c r="K440" s="2"/>
      <c r="L440" s="2"/>
      <c r="M440" s="2"/>
    </row>
    <row r="441" spans="2:13" s="30" customFormat="1" x14ac:dyDescent="0.3">
      <c r="B441" s="35"/>
      <c r="C441" s="2"/>
      <c r="D441" s="2"/>
      <c r="E441" s="2"/>
      <c r="F441" s="2"/>
      <c r="G441" s="2"/>
      <c r="H441" s="2"/>
      <c r="I441" s="2"/>
      <c r="J441" s="2"/>
      <c r="K441" s="2"/>
      <c r="L441" s="2"/>
      <c r="M441" s="2"/>
    </row>
    <row r="442" spans="2:13" s="30" customFormat="1" x14ac:dyDescent="0.3">
      <c r="B442" s="35"/>
      <c r="C442" s="2"/>
      <c r="D442" s="2"/>
      <c r="E442" s="2"/>
      <c r="F442" s="2"/>
      <c r="G442" s="2"/>
      <c r="H442" s="2"/>
      <c r="I442" s="2"/>
      <c r="J442" s="2"/>
      <c r="K442" s="2"/>
      <c r="L442" s="2"/>
      <c r="M442" s="2"/>
    </row>
    <row r="443" spans="2:13" s="30" customFormat="1" x14ac:dyDescent="0.3">
      <c r="B443" s="35"/>
      <c r="C443" s="2"/>
      <c r="D443" s="2"/>
      <c r="E443" s="2"/>
      <c r="F443" s="2"/>
      <c r="G443" s="2"/>
      <c r="H443" s="2"/>
      <c r="I443" s="2"/>
      <c r="J443" s="2"/>
      <c r="K443" s="2"/>
      <c r="L443" s="2"/>
      <c r="M443" s="2"/>
    </row>
    <row r="444" spans="2:13" s="30" customFormat="1" x14ac:dyDescent="0.3">
      <c r="B444" s="35"/>
      <c r="C444" s="2"/>
      <c r="D444" s="2"/>
      <c r="E444" s="2"/>
      <c r="F444" s="2"/>
      <c r="G444" s="2"/>
      <c r="H444" s="2"/>
      <c r="I444" s="2"/>
      <c r="J444" s="2"/>
      <c r="K444" s="2"/>
      <c r="L444" s="2"/>
      <c r="M444" s="2"/>
    </row>
    <row r="445" spans="2:13" s="30" customFormat="1" x14ac:dyDescent="0.3">
      <c r="B445" s="35"/>
      <c r="C445" s="2"/>
      <c r="D445" s="2"/>
      <c r="E445" s="2"/>
      <c r="F445" s="2"/>
      <c r="G445" s="2"/>
      <c r="H445" s="2"/>
      <c r="I445" s="2"/>
      <c r="J445" s="2"/>
      <c r="K445" s="2"/>
      <c r="L445" s="2"/>
      <c r="M445" s="2"/>
    </row>
    <row r="446" spans="2:13" s="30" customFormat="1" x14ac:dyDescent="0.3">
      <c r="B446" s="35"/>
      <c r="C446" s="2"/>
      <c r="D446" s="2"/>
      <c r="E446" s="2"/>
      <c r="F446" s="2"/>
      <c r="G446" s="2"/>
      <c r="H446" s="2"/>
      <c r="I446" s="2"/>
      <c r="J446" s="2"/>
      <c r="K446" s="2"/>
      <c r="L446" s="2"/>
      <c r="M446" s="2"/>
    </row>
    <row r="447" spans="2:13" s="30" customFormat="1" x14ac:dyDescent="0.3">
      <c r="B447" s="35"/>
      <c r="C447" s="2"/>
      <c r="D447" s="2"/>
      <c r="E447" s="2"/>
      <c r="F447" s="2"/>
      <c r="G447" s="2"/>
      <c r="H447" s="2"/>
      <c r="I447" s="2"/>
      <c r="J447" s="2"/>
      <c r="K447" s="2"/>
      <c r="L447" s="2"/>
      <c r="M447" s="2"/>
    </row>
    <row r="448" spans="2:13" s="30" customFormat="1" x14ac:dyDescent="0.3">
      <c r="B448" s="35"/>
      <c r="C448" s="2"/>
      <c r="D448" s="2"/>
      <c r="E448" s="2"/>
      <c r="F448" s="2"/>
      <c r="G448" s="2"/>
      <c r="H448" s="2"/>
      <c r="I448" s="2"/>
      <c r="J448" s="2"/>
      <c r="K448" s="2"/>
      <c r="L448" s="2"/>
      <c r="M448" s="2"/>
    </row>
    <row r="449" spans="2:13" s="30" customFormat="1" x14ac:dyDescent="0.3">
      <c r="B449" s="35"/>
      <c r="C449" s="2"/>
      <c r="D449" s="2"/>
      <c r="E449" s="2"/>
      <c r="F449" s="2"/>
      <c r="G449" s="2"/>
      <c r="H449" s="2"/>
      <c r="I449" s="2"/>
      <c r="J449" s="2"/>
      <c r="K449" s="2"/>
      <c r="L449" s="2"/>
      <c r="M449" s="2"/>
    </row>
    <row r="450" spans="2:13" s="30" customFormat="1" x14ac:dyDescent="0.3">
      <c r="B450" s="35"/>
      <c r="C450" s="2"/>
      <c r="D450" s="2"/>
      <c r="E450" s="2"/>
      <c r="F450" s="2"/>
      <c r="G450" s="2"/>
      <c r="H450" s="2"/>
      <c r="I450" s="2"/>
      <c r="J450" s="2"/>
      <c r="K450" s="2"/>
      <c r="L450" s="2"/>
      <c r="M450" s="2"/>
    </row>
    <row r="451" spans="2:13" s="30" customFormat="1" x14ac:dyDescent="0.3">
      <c r="B451" s="35"/>
      <c r="C451" s="2"/>
      <c r="D451" s="2"/>
      <c r="E451" s="2"/>
      <c r="F451" s="2"/>
      <c r="G451" s="2"/>
      <c r="H451" s="2"/>
      <c r="I451" s="2"/>
      <c r="J451" s="2"/>
      <c r="K451" s="2"/>
      <c r="L451" s="2"/>
      <c r="M451" s="2"/>
    </row>
    <row r="452" spans="2:13" s="30" customFormat="1" x14ac:dyDescent="0.3">
      <c r="B452" s="35"/>
      <c r="C452" s="2"/>
      <c r="D452" s="2"/>
      <c r="E452" s="2"/>
      <c r="F452" s="2"/>
      <c r="G452" s="2"/>
      <c r="H452" s="2"/>
      <c r="I452" s="2"/>
      <c r="J452" s="2"/>
      <c r="K452" s="2"/>
      <c r="L452" s="2"/>
      <c r="M452" s="2"/>
    </row>
    <row r="453" spans="2:13" s="30" customFormat="1" x14ac:dyDescent="0.3">
      <c r="B453" s="35"/>
      <c r="C453" s="2"/>
      <c r="D453" s="2"/>
      <c r="E453" s="2"/>
      <c r="F453" s="2"/>
      <c r="G453" s="2"/>
      <c r="H453" s="2"/>
      <c r="I453" s="2"/>
      <c r="J453" s="2"/>
      <c r="K453" s="2"/>
      <c r="L453" s="2"/>
      <c r="M453" s="2"/>
    </row>
    <row r="454" spans="2:13" s="30" customFormat="1" x14ac:dyDescent="0.3">
      <c r="B454" s="35"/>
      <c r="C454" s="2"/>
      <c r="D454" s="2"/>
      <c r="E454" s="2"/>
      <c r="F454" s="2"/>
      <c r="G454" s="2"/>
      <c r="H454" s="2"/>
      <c r="I454" s="2"/>
      <c r="J454" s="2"/>
      <c r="K454" s="2"/>
      <c r="L454" s="2"/>
      <c r="M454" s="2"/>
    </row>
    <row r="455" spans="2:13" s="30" customFormat="1" x14ac:dyDescent="0.3">
      <c r="B455" s="35"/>
      <c r="C455" s="2"/>
      <c r="D455" s="2"/>
      <c r="E455" s="2"/>
      <c r="F455" s="2"/>
      <c r="G455" s="2"/>
      <c r="H455" s="2"/>
      <c r="I455" s="2"/>
      <c r="J455" s="2"/>
      <c r="K455" s="2"/>
      <c r="L455" s="2"/>
      <c r="M455" s="2"/>
    </row>
    <row r="456" spans="2:13" s="30" customFormat="1" x14ac:dyDescent="0.3">
      <c r="B456" s="35"/>
      <c r="C456" s="2"/>
      <c r="D456" s="2"/>
      <c r="E456" s="2"/>
      <c r="F456" s="2"/>
      <c r="G456" s="2"/>
      <c r="H456" s="2"/>
      <c r="I456" s="2"/>
      <c r="J456" s="2"/>
      <c r="K456" s="2"/>
      <c r="L456" s="2"/>
      <c r="M456" s="2"/>
    </row>
    <row r="457" spans="2:13" s="30" customFormat="1" x14ac:dyDescent="0.3">
      <c r="B457" s="35"/>
      <c r="C457" s="2"/>
      <c r="D457" s="2"/>
      <c r="E457" s="2"/>
      <c r="F457" s="2"/>
      <c r="G457" s="2"/>
      <c r="H457" s="2"/>
      <c r="I457" s="2"/>
      <c r="J457" s="2"/>
      <c r="K457" s="2"/>
      <c r="L457" s="2"/>
      <c r="M457" s="2"/>
    </row>
    <row r="458" spans="2:13" s="30" customFormat="1" x14ac:dyDescent="0.3">
      <c r="B458" s="35"/>
      <c r="C458" s="2"/>
      <c r="D458" s="2"/>
      <c r="E458" s="2"/>
      <c r="F458" s="2"/>
      <c r="G458" s="2"/>
      <c r="H458" s="2"/>
      <c r="I458" s="2"/>
      <c r="J458" s="2"/>
      <c r="K458" s="2"/>
      <c r="L458" s="2"/>
      <c r="M458" s="2"/>
    </row>
    <row r="459" spans="2:13" s="30" customFormat="1" x14ac:dyDescent="0.3">
      <c r="B459" s="35"/>
      <c r="C459" s="2"/>
      <c r="D459" s="2"/>
      <c r="E459" s="2"/>
      <c r="F459" s="2"/>
      <c r="G459" s="2"/>
      <c r="H459" s="2"/>
      <c r="I459" s="2"/>
      <c r="J459" s="2"/>
      <c r="K459" s="2"/>
      <c r="L459" s="2"/>
      <c r="M459" s="2"/>
    </row>
    <row r="460" spans="2:13" s="30" customFormat="1" x14ac:dyDescent="0.3">
      <c r="B460" s="35"/>
      <c r="C460" s="2"/>
      <c r="D460" s="2"/>
      <c r="E460" s="2"/>
      <c r="F460" s="2"/>
      <c r="G460" s="2"/>
      <c r="H460" s="2"/>
      <c r="I460" s="2"/>
      <c r="J460" s="2"/>
      <c r="K460" s="2"/>
      <c r="L460" s="2"/>
      <c r="M460" s="2"/>
    </row>
    <row r="461" spans="2:13" s="30" customFormat="1" x14ac:dyDescent="0.3">
      <c r="B461" s="35"/>
      <c r="C461" s="2"/>
      <c r="D461" s="2"/>
      <c r="E461" s="2"/>
      <c r="F461" s="2"/>
      <c r="G461" s="2"/>
      <c r="H461" s="2"/>
      <c r="I461" s="2"/>
      <c r="J461" s="2"/>
      <c r="K461" s="2"/>
      <c r="L461" s="2"/>
      <c r="M461" s="2"/>
    </row>
    <row r="462" spans="2:13" s="30" customFormat="1" x14ac:dyDescent="0.3">
      <c r="B462" s="35"/>
      <c r="C462" s="2"/>
      <c r="D462" s="2"/>
      <c r="E462" s="2"/>
      <c r="F462" s="2"/>
      <c r="G462" s="2"/>
      <c r="H462" s="2"/>
      <c r="I462" s="2"/>
      <c r="J462" s="2"/>
      <c r="K462" s="2"/>
      <c r="L462" s="2"/>
      <c r="M462" s="2"/>
    </row>
    <row r="463" spans="2:13" s="30" customFormat="1" x14ac:dyDescent="0.3">
      <c r="B463" s="35"/>
      <c r="C463" s="2"/>
      <c r="D463" s="2"/>
      <c r="E463" s="2"/>
      <c r="F463" s="2"/>
      <c r="G463" s="2"/>
      <c r="H463" s="2"/>
      <c r="I463" s="2"/>
      <c r="J463" s="2"/>
      <c r="K463" s="2"/>
      <c r="L463" s="2"/>
      <c r="M463" s="2"/>
    </row>
    <row r="464" spans="2:13" s="30" customFormat="1" x14ac:dyDescent="0.3">
      <c r="B464" s="35"/>
      <c r="C464" s="2"/>
      <c r="D464" s="2"/>
      <c r="E464" s="2"/>
      <c r="F464" s="2"/>
      <c r="G464" s="2"/>
      <c r="H464" s="2"/>
      <c r="I464" s="2"/>
      <c r="J464" s="2"/>
      <c r="K464" s="2"/>
      <c r="L464" s="2"/>
      <c r="M464" s="2"/>
    </row>
    <row r="465" spans="2:13" s="30" customFormat="1" x14ac:dyDescent="0.3">
      <c r="B465" s="35"/>
      <c r="C465" s="2"/>
      <c r="D465" s="2"/>
      <c r="E465" s="2"/>
      <c r="F465" s="2"/>
      <c r="G465" s="2"/>
      <c r="H465" s="2"/>
      <c r="I465" s="2"/>
      <c r="J465" s="2"/>
      <c r="K465" s="2"/>
      <c r="L465" s="2"/>
      <c r="M465" s="2"/>
    </row>
    <row r="466" spans="2:13" s="30" customFormat="1" x14ac:dyDescent="0.3">
      <c r="B466" s="35"/>
      <c r="C466" s="2"/>
      <c r="D466" s="2"/>
      <c r="E466" s="2"/>
      <c r="F466" s="2"/>
      <c r="G466" s="2"/>
      <c r="H466" s="2"/>
      <c r="I466" s="2"/>
      <c r="J466" s="2"/>
      <c r="K466" s="2"/>
      <c r="L466" s="2"/>
      <c r="M466" s="2"/>
    </row>
    <row r="467" spans="2:13" s="30" customFormat="1" x14ac:dyDescent="0.3">
      <c r="B467" s="35"/>
      <c r="C467" s="2"/>
      <c r="D467" s="2"/>
      <c r="E467" s="2"/>
      <c r="F467" s="2"/>
      <c r="G467" s="2"/>
      <c r="H467" s="2"/>
      <c r="I467" s="2"/>
      <c r="J467" s="2"/>
      <c r="K467" s="2"/>
      <c r="L467" s="2"/>
      <c r="M467" s="2"/>
    </row>
    <row r="468" spans="2:13" s="30" customFormat="1" x14ac:dyDescent="0.3">
      <c r="B468" s="35"/>
      <c r="C468" s="2"/>
      <c r="D468" s="2"/>
      <c r="E468" s="2"/>
      <c r="F468" s="2"/>
      <c r="G468" s="2"/>
      <c r="H468" s="2"/>
      <c r="I468" s="2"/>
      <c r="J468" s="2"/>
      <c r="K468" s="2"/>
      <c r="L468" s="2"/>
      <c r="M468" s="2"/>
    </row>
    <row r="469" spans="2:13" s="30" customFormat="1" x14ac:dyDescent="0.3">
      <c r="B469" s="35"/>
      <c r="C469" s="2"/>
      <c r="D469" s="2"/>
      <c r="E469" s="2"/>
      <c r="F469" s="2"/>
      <c r="G469" s="2"/>
      <c r="H469" s="2"/>
      <c r="I469" s="2"/>
      <c r="J469" s="2"/>
      <c r="K469" s="2"/>
      <c r="L469" s="2"/>
      <c r="M469" s="2"/>
    </row>
    <row r="470" spans="2:13" s="30" customFormat="1" x14ac:dyDescent="0.3">
      <c r="B470" s="35"/>
      <c r="C470" s="2"/>
      <c r="D470" s="2"/>
      <c r="E470" s="2"/>
      <c r="F470" s="2"/>
      <c r="G470" s="2"/>
      <c r="H470" s="2"/>
      <c r="I470" s="2"/>
      <c r="J470" s="2"/>
      <c r="K470" s="2"/>
      <c r="L470" s="2"/>
      <c r="M470" s="2"/>
    </row>
    <row r="471" spans="2:13" s="30" customFormat="1" x14ac:dyDescent="0.3">
      <c r="B471" s="35"/>
      <c r="C471" s="2"/>
      <c r="D471" s="2"/>
      <c r="E471" s="2"/>
      <c r="F471" s="2"/>
      <c r="G471" s="2"/>
      <c r="H471" s="2"/>
      <c r="I471" s="2"/>
      <c r="J471" s="2"/>
      <c r="K471" s="2"/>
      <c r="L471" s="2"/>
      <c r="M471" s="2"/>
    </row>
    <row r="472" spans="2:13" s="30" customFormat="1" x14ac:dyDescent="0.3">
      <c r="B472" s="35"/>
      <c r="C472" s="2"/>
      <c r="D472" s="2"/>
      <c r="E472" s="2"/>
      <c r="F472" s="2"/>
      <c r="G472" s="2"/>
      <c r="H472" s="2"/>
      <c r="I472" s="2"/>
      <c r="J472" s="2"/>
      <c r="K472" s="2"/>
      <c r="L472" s="2"/>
      <c r="M472" s="2"/>
    </row>
    <row r="473" spans="2:13" s="30" customFormat="1" x14ac:dyDescent="0.3">
      <c r="B473" s="35"/>
      <c r="C473" s="2"/>
      <c r="D473" s="2"/>
      <c r="E473" s="2"/>
      <c r="F473" s="2"/>
      <c r="G473" s="2"/>
      <c r="H473" s="2"/>
      <c r="I473" s="2"/>
      <c r="J473" s="2"/>
      <c r="K473" s="2"/>
      <c r="L473" s="2"/>
      <c r="M473" s="2"/>
    </row>
    <row r="474" spans="2:13" s="30" customFormat="1" x14ac:dyDescent="0.3">
      <c r="B474" s="35"/>
      <c r="C474" s="2"/>
      <c r="D474" s="2"/>
      <c r="E474" s="2"/>
      <c r="F474" s="2"/>
      <c r="G474" s="2"/>
      <c r="H474" s="2"/>
      <c r="I474" s="2"/>
      <c r="J474" s="2"/>
      <c r="K474" s="2"/>
      <c r="L474" s="2"/>
      <c r="M474" s="2"/>
    </row>
    <row r="475" spans="2:13" s="30" customFormat="1" x14ac:dyDescent="0.3">
      <c r="B475" s="35"/>
      <c r="C475" s="2"/>
      <c r="D475" s="2"/>
      <c r="E475" s="2"/>
      <c r="F475" s="2"/>
      <c r="G475" s="2"/>
      <c r="H475" s="2"/>
      <c r="I475" s="2"/>
      <c r="J475" s="2"/>
      <c r="K475" s="2"/>
      <c r="L475" s="2"/>
      <c r="M475" s="2"/>
    </row>
    <row r="476" spans="2:13" s="30" customFormat="1" x14ac:dyDescent="0.3">
      <c r="B476" s="35"/>
      <c r="C476" s="2"/>
      <c r="D476" s="2"/>
      <c r="E476" s="2"/>
      <c r="F476" s="2"/>
      <c r="G476" s="2"/>
      <c r="H476" s="2"/>
      <c r="I476" s="2"/>
      <c r="J476" s="2"/>
      <c r="K476" s="2"/>
      <c r="L476" s="2"/>
      <c r="M476" s="2"/>
    </row>
    <row r="477" spans="2:13" s="30" customFormat="1" x14ac:dyDescent="0.3">
      <c r="B477" s="35"/>
      <c r="C477" s="2"/>
      <c r="D477" s="2"/>
      <c r="E477" s="2"/>
      <c r="F477" s="2"/>
      <c r="G477" s="2"/>
      <c r="H477" s="2"/>
      <c r="I477" s="2"/>
      <c r="J477" s="2"/>
      <c r="K477" s="2"/>
      <c r="L477" s="2"/>
      <c r="M477" s="2"/>
    </row>
    <row r="478" spans="2:13" s="30" customFormat="1" x14ac:dyDescent="0.3">
      <c r="B478" s="35"/>
      <c r="C478" s="2"/>
      <c r="D478" s="2"/>
      <c r="E478" s="2"/>
      <c r="F478" s="2"/>
      <c r="G478" s="2"/>
      <c r="H478" s="2"/>
      <c r="I478" s="2"/>
      <c r="J478" s="2"/>
      <c r="K478" s="2"/>
      <c r="L478" s="2"/>
      <c r="M478" s="2"/>
    </row>
    <row r="479" spans="2:13" s="30" customFormat="1" x14ac:dyDescent="0.3">
      <c r="B479" s="35"/>
      <c r="C479" s="2"/>
      <c r="D479" s="2"/>
      <c r="E479" s="2"/>
      <c r="F479" s="2"/>
      <c r="G479" s="2"/>
      <c r="H479" s="2"/>
      <c r="I479" s="2"/>
      <c r="J479" s="2"/>
      <c r="K479" s="2"/>
      <c r="L479" s="2"/>
      <c r="M479" s="2"/>
    </row>
    <row r="480" spans="2:13" s="30" customFormat="1" x14ac:dyDescent="0.3">
      <c r="B480" s="35"/>
      <c r="C480" s="2"/>
      <c r="D480" s="2"/>
      <c r="E480" s="2"/>
      <c r="F480" s="2"/>
      <c r="G480" s="2"/>
      <c r="H480" s="2"/>
      <c r="I480" s="2"/>
      <c r="J480" s="2"/>
      <c r="K480" s="2"/>
      <c r="L480" s="2"/>
      <c r="M480" s="2"/>
    </row>
    <row r="481" spans="2:13" s="30" customFormat="1" x14ac:dyDescent="0.3">
      <c r="B481" s="35"/>
      <c r="C481" s="2"/>
      <c r="D481" s="2"/>
      <c r="E481" s="2"/>
      <c r="F481" s="2"/>
      <c r="G481" s="2"/>
      <c r="H481" s="2"/>
      <c r="I481" s="2"/>
      <c r="J481" s="2"/>
      <c r="K481" s="2"/>
      <c r="L481" s="2"/>
      <c r="M481" s="2"/>
    </row>
    <row r="482" spans="2:13" s="30" customFormat="1" x14ac:dyDescent="0.3">
      <c r="B482" s="35"/>
      <c r="C482" s="2"/>
      <c r="D482" s="2"/>
      <c r="E482" s="2"/>
      <c r="F482" s="2"/>
      <c r="G482" s="2"/>
      <c r="H482" s="2"/>
      <c r="I482" s="2"/>
      <c r="J482" s="2"/>
      <c r="K482" s="2"/>
      <c r="L482" s="2"/>
      <c r="M482" s="2"/>
    </row>
    <row r="483" spans="2:13" s="30" customFormat="1" x14ac:dyDescent="0.3">
      <c r="B483" s="35"/>
      <c r="C483" s="2"/>
      <c r="D483" s="2"/>
      <c r="E483" s="2"/>
      <c r="F483" s="2"/>
      <c r="G483" s="2"/>
      <c r="H483" s="2"/>
      <c r="I483" s="2"/>
      <c r="J483" s="2"/>
      <c r="K483" s="2"/>
      <c r="L483" s="2"/>
      <c r="M483" s="2"/>
    </row>
    <row r="484" spans="2:13" s="30" customFormat="1" x14ac:dyDescent="0.3">
      <c r="B484" s="35"/>
      <c r="C484" s="2"/>
      <c r="D484" s="2"/>
      <c r="E484" s="2"/>
      <c r="F484" s="2"/>
      <c r="G484" s="2"/>
      <c r="H484" s="2"/>
      <c r="I484" s="2"/>
      <c r="J484" s="2"/>
      <c r="K484" s="2"/>
      <c r="L484" s="2"/>
      <c r="M484" s="2"/>
    </row>
    <row r="485" spans="2:13" s="30" customFormat="1" x14ac:dyDescent="0.3">
      <c r="B485" s="35"/>
      <c r="C485" s="2"/>
      <c r="D485" s="2"/>
      <c r="E485" s="2"/>
      <c r="F485" s="2"/>
      <c r="G485" s="2"/>
      <c r="H485" s="2"/>
      <c r="I485" s="2"/>
      <c r="J485" s="2"/>
      <c r="K485" s="2"/>
      <c r="L485" s="2"/>
      <c r="M485" s="2"/>
    </row>
    <row r="486" spans="2:13" s="30" customFormat="1" x14ac:dyDescent="0.3">
      <c r="B486" s="35"/>
      <c r="C486" s="2"/>
      <c r="D486" s="2"/>
      <c r="E486" s="2"/>
      <c r="F486" s="2"/>
      <c r="G486" s="2"/>
      <c r="H486" s="2"/>
      <c r="I486" s="2"/>
      <c r="J486" s="2"/>
      <c r="K486" s="2"/>
      <c r="L486" s="2"/>
      <c r="M486" s="2"/>
    </row>
    <row r="487" spans="2:13" s="30" customFormat="1" x14ac:dyDescent="0.3">
      <c r="B487" s="35"/>
      <c r="C487" s="2"/>
      <c r="D487" s="2"/>
      <c r="E487" s="2"/>
      <c r="F487" s="2"/>
      <c r="G487" s="2"/>
      <c r="H487" s="2"/>
      <c r="I487" s="2"/>
      <c r="J487" s="2"/>
      <c r="K487" s="2"/>
      <c r="L487" s="2"/>
      <c r="M487" s="2"/>
    </row>
    <row r="488" spans="2:13" s="30" customFormat="1" x14ac:dyDescent="0.3">
      <c r="B488" s="35"/>
      <c r="C488" s="2"/>
      <c r="D488" s="2"/>
      <c r="E488" s="2"/>
      <c r="F488" s="2"/>
      <c r="G488" s="2"/>
      <c r="H488" s="2"/>
      <c r="I488" s="2"/>
      <c r="J488" s="2"/>
      <c r="K488" s="2"/>
      <c r="L488" s="2"/>
      <c r="M488" s="2"/>
    </row>
    <row r="489" spans="2:13" s="30" customFormat="1" x14ac:dyDescent="0.3">
      <c r="B489" s="35"/>
      <c r="C489" s="2"/>
      <c r="D489" s="2"/>
      <c r="E489" s="2"/>
      <c r="F489" s="2"/>
      <c r="G489" s="2"/>
      <c r="H489" s="2"/>
      <c r="I489" s="2"/>
      <c r="J489" s="2"/>
      <c r="K489" s="2"/>
      <c r="L489" s="2"/>
      <c r="M489" s="2"/>
    </row>
    <row r="490" spans="2:13" s="30" customFormat="1" x14ac:dyDescent="0.3">
      <c r="B490" s="35"/>
      <c r="C490" s="2"/>
      <c r="D490" s="2"/>
      <c r="E490" s="2"/>
      <c r="F490" s="2"/>
      <c r="G490" s="2"/>
      <c r="H490" s="2"/>
      <c r="I490" s="2"/>
      <c r="J490" s="2"/>
      <c r="K490" s="2"/>
      <c r="L490" s="2"/>
      <c r="M490" s="2"/>
    </row>
    <row r="491" spans="2:13" s="30" customFormat="1" x14ac:dyDescent="0.3">
      <c r="B491" s="35"/>
      <c r="C491" s="2"/>
      <c r="D491" s="2"/>
      <c r="E491" s="2"/>
      <c r="F491" s="2"/>
      <c r="G491" s="2"/>
      <c r="H491" s="2"/>
      <c r="I491" s="2"/>
      <c r="J491" s="2"/>
      <c r="K491" s="2"/>
      <c r="L491" s="2"/>
      <c r="M491" s="2"/>
    </row>
    <row r="492" spans="2:13" s="30" customFormat="1" x14ac:dyDescent="0.3">
      <c r="B492" s="35"/>
      <c r="C492" s="2"/>
      <c r="D492" s="2"/>
      <c r="E492" s="2"/>
      <c r="F492" s="2"/>
      <c r="G492" s="2"/>
      <c r="H492" s="2"/>
      <c r="I492" s="2"/>
      <c r="J492" s="2"/>
      <c r="K492" s="2"/>
      <c r="L492" s="2"/>
      <c r="M492" s="2"/>
    </row>
    <row r="493" spans="2:13" s="30" customFormat="1" x14ac:dyDescent="0.3">
      <c r="B493" s="35"/>
      <c r="C493" s="2"/>
      <c r="D493" s="2"/>
      <c r="E493" s="2"/>
      <c r="F493" s="2"/>
      <c r="G493" s="2"/>
      <c r="H493" s="2"/>
      <c r="I493" s="2"/>
      <c r="J493" s="2"/>
      <c r="K493" s="2"/>
      <c r="L493" s="2"/>
      <c r="M493" s="2"/>
    </row>
    <row r="494" spans="2:13" s="30" customFormat="1" x14ac:dyDescent="0.3">
      <c r="B494" s="35"/>
      <c r="C494" s="2"/>
      <c r="D494" s="2"/>
      <c r="E494" s="2"/>
      <c r="F494" s="2"/>
      <c r="G494" s="2"/>
      <c r="H494" s="2"/>
      <c r="I494" s="2"/>
      <c r="J494" s="2"/>
      <c r="K494" s="2"/>
      <c r="L494" s="2"/>
      <c r="M494" s="2"/>
    </row>
    <row r="495" spans="2:13" s="30" customFormat="1" x14ac:dyDescent="0.3">
      <c r="B495" s="35"/>
      <c r="C495" s="2"/>
      <c r="D495" s="2"/>
      <c r="E495" s="2"/>
      <c r="F495" s="2"/>
      <c r="G495" s="2"/>
      <c r="H495" s="2"/>
      <c r="I495" s="2"/>
      <c r="J495" s="2"/>
      <c r="K495" s="2"/>
      <c r="L495" s="2"/>
      <c r="M495" s="2"/>
    </row>
    <row r="496" spans="2:13" s="30" customFormat="1" x14ac:dyDescent="0.3">
      <c r="B496" s="35"/>
      <c r="C496" s="2"/>
      <c r="D496" s="2"/>
      <c r="E496" s="2"/>
      <c r="F496" s="2"/>
      <c r="G496" s="2"/>
      <c r="H496" s="2"/>
      <c r="I496" s="2"/>
      <c r="J496" s="2"/>
      <c r="K496" s="2"/>
      <c r="L496" s="2"/>
      <c r="M496" s="2"/>
    </row>
    <row r="497" spans="2:13" s="30" customFormat="1" x14ac:dyDescent="0.3">
      <c r="B497" s="35"/>
      <c r="C497" s="2"/>
      <c r="D497" s="2"/>
      <c r="E497" s="2"/>
      <c r="F497" s="2"/>
      <c r="G497" s="2"/>
      <c r="H497" s="2"/>
      <c r="I497" s="2"/>
      <c r="J497" s="2"/>
      <c r="K497" s="2"/>
      <c r="L497" s="2"/>
      <c r="M497" s="2"/>
    </row>
    <row r="498" spans="2:13" s="30" customFormat="1" x14ac:dyDescent="0.3">
      <c r="B498" s="35"/>
      <c r="C498" s="2"/>
      <c r="D498" s="2"/>
      <c r="E498" s="2"/>
      <c r="F498" s="2"/>
      <c r="G498" s="2"/>
      <c r="H498" s="2"/>
      <c r="I498" s="2"/>
      <c r="J498" s="2"/>
      <c r="K498" s="2"/>
      <c r="L498" s="2"/>
      <c r="M498" s="2"/>
    </row>
    <row r="499" spans="2:13" s="30" customFormat="1" x14ac:dyDescent="0.3">
      <c r="B499" s="35"/>
      <c r="C499" s="2"/>
      <c r="D499" s="2"/>
      <c r="E499" s="2"/>
      <c r="F499" s="2"/>
      <c r="G499" s="2"/>
      <c r="H499" s="2"/>
      <c r="I499" s="2"/>
      <c r="J499" s="2"/>
      <c r="K499" s="2"/>
      <c r="L499" s="2"/>
      <c r="M499" s="2"/>
    </row>
    <row r="500" spans="2:13" s="30" customFormat="1" x14ac:dyDescent="0.3">
      <c r="B500" s="35"/>
      <c r="C500" s="2"/>
      <c r="D500" s="2"/>
      <c r="E500" s="2"/>
      <c r="F500" s="2"/>
      <c r="G500" s="2"/>
      <c r="H500" s="2"/>
      <c r="I500" s="2"/>
      <c r="J500" s="2"/>
      <c r="K500" s="2"/>
      <c r="L500" s="2"/>
      <c r="M500" s="2"/>
    </row>
    <row r="501" spans="2:13" s="30" customFormat="1" x14ac:dyDescent="0.3">
      <c r="B501" s="35"/>
      <c r="C501" s="2"/>
      <c r="D501" s="2"/>
      <c r="E501" s="2"/>
      <c r="F501" s="2"/>
      <c r="G501" s="2"/>
      <c r="H501" s="2"/>
      <c r="I501" s="2"/>
      <c r="J501" s="2"/>
      <c r="K501" s="2"/>
      <c r="L501" s="2"/>
      <c r="M501" s="2"/>
    </row>
    <row r="502" spans="2:13" s="30" customFormat="1" x14ac:dyDescent="0.3">
      <c r="B502" s="35"/>
      <c r="C502" s="2"/>
      <c r="D502" s="2"/>
      <c r="E502" s="2"/>
      <c r="F502" s="2"/>
      <c r="G502" s="2"/>
      <c r="H502" s="2"/>
      <c r="I502" s="2"/>
      <c r="J502" s="2"/>
      <c r="K502" s="2"/>
      <c r="L502" s="2"/>
      <c r="M502" s="2"/>
    </row>
    <row r="503" spans="2:13" s="30" customFormat="1" x14ac:dyDescent="0.3">
      <c r="B503" s="35"/>
      <c r="C503" s="2"/>
      <c r="D503" s="2"/>
      <c r="E503" s="2"/>
      <c r="F503" s="2"/>
      <c r="G503" s="2"/>
      <c r="H503" s="2"/>
      <c r="I503" s="2"/>
      <c r="J503" s="2"/>
      <c r="K503" s="2"/>
      <c r="L503" s="2"/>
      <c r="M503" s="2"/>
    </row>
    <row r="504" spans="2:13" s="30" customFormat="1" x14ac:dyDescent="0.3">
      <c r="B504" s="35"/>
      <c r="C504" s="2"/>
      <c r="D504" s="2"/>
      <c r="E504" s="2"/>
      <c r="F504" s="2"/>
      <c r="G504" s="2"/>
      <c r="H504" s="2"/>
      <c r="I504" s="2"/>
      <c r="J504" s="2"/>
      <c r="K504" s="2"/>
      <c r="L504" s="2"/>
      <c r="M504" s="2"/>
    </row>
    <row r="505" spans="2:13" s="30" customFormat="1" x14ac:dyDescent="0.3">
      <c r="B505" s="35"/>
      <c r="C505" s="2"/>
      <c r="D505" s="2"/>
      <c r="E505" s="2"/>
      <c r="F505" s="2"/>
      <c r="G505" s="2"/>
      <c r="H505" s="2"/>
      <c r="I505" s="2"/>
      <c r="J505" s="2"/>
      <c r="K505" s="2"/>
      <c r="L505" s="2"/>
      <c r="M505" s="2"/>
    </row>
    <row r="506" spans="2:13" s="30" customFormat="1" x14ac:dyDescent="0.3">
      <c r="B506" s="35"/>
      <c r="C506" s="2"/>
      <c r="D506" s="2"/>
      <c r="E506" s="2"/>
      <c r="F506" s="2"/>
      <c r="G506" s="2"/>
      <c r="H506" s="2"/>
      <c r="I506" s="2"/>
      <c r="J506" s="2"/>
      <c r="K506" s="2"/>
      <c r="L506" s="2"/>
      <c r="M506" s="2"/>
    </row>
    <row r="507" spans="2:13" s="30" customFormat="1" x14ac:dyDescent="0.3">
      <c r="B507" s="35"/>
      <c r="C507" s="2"/>
      <c r="D507" s="2"/>
      <c r="E507" s="2"/>
      <c r="F507" s="2"/>
      <c r="G507" s="2"/>
      <c r="H507" s="2"/>
      <c r="I507" s="2"/>
      <c r="J507" s="2"/>
      <c r="K507" s="2"/>
      <c r="L507" s="2"/>
      <c r="M507" s="2"/>
    </row>
    <row r="508" spans="2:13" s="30" customFormat="1" x14ac:dyDescent="0.3">
      <c r="B508" s="35"/>
      <c r="C508" s="2"/>
      <c r="D508" s="2"/>
      <c r="E508" s="2"/>
      <c r="F508" s="2"/>
      <c r="G508" s="2"/>
      <c r="H508" s="2"/>
      <c r="I508" s="2"/>
      <c r="J508" s="2"/>
      <c r="K508" s="2"/>
      <c r="L508" s="2"/>
      <c r="M508" s="2"/>
    </row>
    <row r="509" spans="2:13" s="30" customFormat="1" x14ac:dyDescent="0.3">
      <c r="B509" s="35"/>
      <c r="C509" s="2"/>
      <c r="D509" s="2"/>
      <c r="E509" s="2"/>
      <c r="F509" s="2"/>
      <c r="G509" s="2"/>
      <c r="H509" s="2"/>
      <c r="I509" s="2"/>
      <c r="J509" s="2"/>
      <c r="K509" s="2"/>
      <c r="L509" s="2"/>
      <c r="M509" s="2"/>
    </row>
    <row r="510" spans="2:13" s="30" customFormat="1" x14ac:dyDescent="0.3">
      <c r="B510" s="35"/>
      <c r="C510" s="2"/>
      <c r="D510" s="2"/>
      <c r="E510" s="2"/>
      <c r="F510" s="2"/>
      <c r="G510" s="2"/>
      <c r="H510" s="2"/>
      <c r="I510" s="2"/>
      <c r="J510" s="2"/>
      <c r="K510" s="2"/>
      <c r="L510" s="2"/>
      <c r="M510" s="2"/>
    </row>
    <row r="511" spans="2:13" s="30" customFormat="1" x14ac:dyDescent="0.3">
      <c r="B511" s="35"/>
      <c r="C511" s="2"/>
      <c r="D511" s="2"/>
      <c r="E511" s="2"/>
      <c r="F511" s="2"/>
      <c r="G511" s="2"/>
      <c r="H511" s="2"/>
      <c r="I511" s="2"/>
      <c r="J511" s="2"/>
      <c r="K511" s="2"/>
      <c r="L511" s="2"/>
      <c r="M511" s="2"/>
    </row>
    <row r="512" spans="2:13" s="30" customFormat="1" x14ac:dyDescent="0.3">
      <c r="B512" s="35"/>
      <c r="C512" s="2"/>
      <c r="D512" s="2"/>
      <c r="E512" s="2"/>
      <c r="F512" s="2"/>
      <c r="G512" s="2"/>
      <c r="H512" s="2"/>
      <c r="I512" s="2"/>
      <c r="J512" s="2"/>
      <c r="K512" s="2"/>
      <c r="L512" s="2"/>
      <c r="M512" s="2"/>
    </row>
    <row r="513" spans="2:13" s="30" customFormat="1" x14ac:dyDescent="0.3">
      <c r="B513" s="35"/>
      <c r="C513" s="2"/>
      <c r="D513" s="2"/>
      <c r="E513" s="2"/>
      <c r="F513" s="2"/>
      <c r="G513" s="2"/>
      <c r="H513" s="2"/>
      <c r="I513" s="2"/>
      <c r="J513" s="2"/>
      <c r="K513" s="2"/>
      <c r="L513" s="2"/>
      <c r="M513" s="2"/>
    </row>
    <row r="514" spans="2:13" s="30" customFormat="1" x14ac:dyDescent="0.3">
      <c r="B514" s="35"/>
      <c r="C514" s="2"/>
      <c r="D514" s="2"/>
      <c r="E514" s="2"/>
      <c r="F514" s="2"/>
      <c r="G514" s="2"/>
      <c r="H514" s="2"/>
      <c r="I514" s="2"/>
      <c r="J514" s="2"/>
      <c r="K514" s="2"/>
      <c r="L514" s="2"/>
      <c r="M514" s="2"/>
    </row>
    <row r="515" spans="2:13" s="30" customFormat="1" x14ac:dyDescent="0.3">
      <c r="B515" s="35"/>
      <c r="C515" s="2"/>
      <c r="D515" s="2"/>
      <c r="E515" s="2"/>
      <c r="F515" s="2"/>
      <c r="G515" s="2"/>
      <c r="H515" s="2"/>
      <c r="I515" s="2"/>
      <c r="J515" s="2"/>
      <c r="K515" s="2"/>
      <c r="L515" s="2"/>
      <c r="M515" s="2"/>
    </row>
    <row r="516" spans="2:13" s="30" customFormat="1" x14ac:dyDescent="0.3">
      <c r="B516" s="35"/>
      <c r="C516" s="2"/>
      <c r="D516" s="2"/>
      <c r="E516" s="2"/>
      <c r="F516" s="2"/>
      <c r="G516" s="2"/>
      <c r="H516" s="2"/>
      <c r="I516" s="2"/>
      <c r="J516" s="2"/>
      <c r="K516" s="2"/>
      <c r="L516" s="2"/>
      <c r="M516" s="2"/>
    </row>
    <row r="517" spans="2:13" s="30" customFormat="1" x14ac:dyDescent="0.3">
      <c r="B517" s="35"/>
      <c r="C517" s="2"/>
      <c r="D517" s="2"/>
      <c r="E517" s="2"/>
      <c r="F517" s="2"/>
      <c r="G517" s="2"/>
      <c r="H517" s="2"/>
      <c r="I517" s="2"/>
      <c r="J517" s="2"/>
      <c r="K517" s="2"/>
      <c r="L517" s="2"/>
      <c r="M517" s="2"/>
    </row>
    <row r="518" spans="2:13" s="30" customFormat="1" x14ac:dyDescent="0.3">
      <c r="B518" s="35"/>
      <c r="C518" s="2"/>
      <c r="D518" s="2"/>
      <c r="E518" s="2"/>
      <c r="F518" s="2"/>
      <c r="G518" s="2"/>
      <c r="H518" s="2"/>
      <c r="I518" s="2"/>
      <c r="J518" s="2"/>
      <c r="K518" s="2"/>
      <c r="L518" s="2"/>
      <c r="M518" s="2"/>
    </row>
    <row r="519" spans="2:13" s="30" customFormat="1" x14ac:dyDescent="0.3">
      <c r="B519" s="35"/>
      <c r="C519" s="2"/>
      <c r="D519" s="2"/>
      <c r="E519" s="2"/>
      <c r="F519" s="2"/>
      <c r="G519" s="2"/>
      <c r="H519" s="2"/>
      <c r="I519" s="2"/>
      <c r="J519" s="2"/>
      <c r="K519" s="2"/>
      <c r="L519" s="2"/>
      <c r="M519" s="2"/>
    </row>
    <row r="520" spans="2:13" s="30" customFormat="1" x14ac:dyDescent="0.3">
      <c r="B520" s="35"/>
      <c r="C520" s="2"/>
      <c r="D520" s="2"/>
      <c r="E520" s="2"/>
      <c r="F520" s="2"/>
      <c r="G520" s="2"/>
      <c r="H520" s="2"/>
      <c r="I520" s="2"/>
      <c r="J520" s="2"/>
      <c r="K520" s="2"/>
      <c r="L520" s="2"/>
      <c r="M520" s="2"/>
    </row>
    <row r="521" spans="2:13" s="30" customFormat="1" x14ac:dyDescent="0.3">
      <c r="B521" s="35"/>
      <c r="C521" s="2"/>
      <c r="D521" s="2"/>
      <c r="E521" s="2"/>
      <c r="F521" s="2"/>
      <c r="G521" s="2"/>
      <c r="H521" s="2"/>
      <c r="I521" s="2"/>
      <c r="J521" s="2"/>
      <c r="K521" s="2"/>
      <c r="L521" s="2"/>
      <c r="M521" s="2"/>
    </row>
    <row r="522" spans="2:13" s="30" customFormat="1" x14ac:dyDescent="0.3">
      <c r="B522" s="35"/>
      <c r="C522" s="2"/>
      <c r="D522" s="2"/>
      <c r="E522" s="2"/>
      <c r="F522" s="2"/>
      <c r="G522" s="2"/>
      <c r="H522" s="2"/>
      <c r="I522" s="2"/>
      <c r="J522" s="2"/>
      <c r="K522" s="2"/>
      <c r="L522" s="2"/>
      <c r="M522" s="2"/>
    </row>
    <row r="523" spans="2:13" s="30" customFormat="1" x14ac:dyDescent="0.3">
      <c r="B523" s="35"/>
      <c r="C523" s="2"/>
      <c r="D523" s="2"/>
      <c r="E523" s="2"/>
      <c r="F523" s="2"/>
      <c r="G523" s="2"/>
      <c r="H523" s="2"/>
      <c r="I523" s="2"/>
      <c r="J523" s="2"/>
      <c r="K523" s="2"/>
      <c r="L523" s="2"/>
      <c r="M523" s="2"/>
    </row>
    <row r="524" spans="2:13" s="30" customFormat="1" x14ac:dyDescent="0.3">
      <c r="B524" s="35"/>
      <c r="C524" s="2"/>
      <c r="D524" s="2"/>
      <c r="E524" s="2"/>
      <c r="F524" s="2"/>
      <c r="G524" s="2"/>
      <c r="H524" s="2"/>
      <c r="I524" s="2"/>
      <c r="J524" s="2"/>
      <c r="K524" s="2"/>
      <c r="L524" s="2"/>
      <c r="M524" s="2"/>
    </row>
    <row r="525" spans="2:13" s="30" customFormat="1" x14ac:dyDescent="0.3">
      <c r="B525" s="35"/>
      <c r="C525" s="2"/>
      <c r="D525" s="2"/>
      <c r="E525" s="2"/>
      <c r="F525" s="2"/>
      <c r="G525" s="2"/>
      <c r="H525" s="2"/>
      <c r="I525" s="2"/>
      <c r="J525" s="2"/>
      <c r="K525" s="2"/>
      <c r="L525" s="2"/>
      <c r="M525" s="2"/>
    </row>
    <row r="526" spans="2:13" s="30" customFormat="1" x14ac:dyDescent="0.3">
      <c r="B526" s="35"/>
      <c r="C526" s="2"/>
      <c r="D526" s="2"/>
      <c r="E526" s="2"/>
      <c r="F526" s="2"/>
      <c r="G526" s="2"/>
      <c r="H526" s="2"/>
      <c r="I526" s="2"/>
      <c r="J526" s="2"/>
      <c r="K526" s="2"/>
      <c r="L526" s="2"/>
      <c r="M526" s="2"/>
    </row>
    <row r="527" spans="2:13" s="30" customFormat="1" x14ac:dyDescent="0.3">
      <c r="B527" s="35"/>
      <c r="C527" s="2"/>
      <c r="D527" s="2"/>
      <c r="E527" s="2"/>
      <c r="F527" s="2"/>
      <c r="G527" s="2"/>
      <c r="H527" s="2"/>
      <c r="I527" s="2"/>
      <c r="J527" s="2"/>
      <c r="K527" s="2"/>
      <c r="L527" s="2"/>
      <c r="M527" s="2"/>
    </row>
    <row r="528" spans="2:13" s="30" customFormat="1" x14ac:dyDescent="0.3">
      <c r="B528" s="35"/>
      <c r="C528" s="2"/>
      <c r="D528" s="2"/>
      <c r="E528" s="2"/>
      <c r="F528" s="2"/>
      <c r="G528" s="2"/>
      <c r="H528" s="2"/>
      <c r="I528" s="2"/>
      <c r="J528" s="2"/>
      <c r="K528" s="2"/>
      <c r="L528" s="2"/>
      <c r="M528" s="2"/>
    </row>
    <row r="529" spans="2:13" s="30" customFormat="1" x14ac:dyDescent="0.3">
      <c r="B529" s="35"/>
      <c r="C529" s="2"/>
      <c r="D529" s="2"/>
      <c r="E529" s="2"/>
      <c r="F529" s="2"/>
      <c r="G529" s="2"/>
      <c r="H529" s="2"/>
      <c r="I529" s="2"/>
      <c r="J529" s="2"/>
      <c r="K529" s="2"/>
      <c r="L529" s="2"/>
      <c r="M529" s="2"/>
    </row>
    <row r="530" spans="2:13" s="30" customFormat="1" x14ac:dyDescent="0.3">
      <c r="B530" s="35"/>
      <c r="C530" s="2"/>
      <c r="D530" s="2"/>
      <c r="E530" s="2"/>
      <c r="F530" s="2"/>
      <c r="G530" s="2"/>
      <c r="H530" s="2"/>
      <c r="I530" s="2"/>
      <c r="J530" s="2"/>
      <c r="K530" s="2"/>
      <c r="L530" s="2"/>
      <c r="M530" s="2"/>
    </row>
    <row r="531" spans="2:13" s="30" customFormat="1" x14ac:dyDescent="0.3">
      <c r="B531" s="35"/>
      <c r="C531" s="2"/>
      <c r="D531" s="2"/>
      <c r="E531" s="2"/>
      <c r="F531" s="2"/>
      <c r="G531" s="2"/>
      <c r="H531" s="2"/>
      <c r="I531" s="2"/>
      <c r="J531" s="2"/>
      <c r="K531" s="2"/>
      <c r="L531" s="2"/>
      <c r="M531" s="2"/>
    </row>
    <row r="532" spans="2:13" s="30" customFormat="1" x14ac:dyDescent="0.3">
      <c r="B532" s="35"/>
      <c r="C532" s="2"/>
      <c r="D532" s="2"/>
      <c r="E532" s="2"/>
      <c r="F532" s="2"/>
      <c r="G532" s="2"/>
      <c r="H532" s="2"/>
      <c r="I532" s="2"/>
      <c r="J532" s="2"/>
      <c r="K532" s="2"/>
      <c r="L532" s="2"/>
      <c r="M532" s="2"/>
    </row>
    <row r="533" spans="2:13" s="30" customFormat="1" x14ac:dyDescent="0.3">
      <c r="B533" s="35"/>
      <c r="C533" s="2"/>
      <c r="D533" s="2"/>
      <c r="E533" s="2"/>
      <c r="F533" s="2"/>
      <c r="G533" s="2"/>
      <c r="H533" s="2"/>
      <c r="I533" s="2"/>
      <c r="J533" s="2"/>
      <c r="K533" s="2"/>
      <c r="L533" s="2"/>
      <c r="M533" s="2"/>
    </row>
    <row r="534" spans="2:13" s="30" customFormat="1" x14ac:dyDescent="0.3">
      <c r="B534" s="35"/>
      <c r="C534" s="2"/>
      <c r="D534" s="2"/>
      <c r="E534" s="2"/>
      <c r="F534" s="2"/>
      <c r="G534" s="2"/>
      <c r="H534" s="2"/>
      <c r="I534" s="2"/>
      <c r="J534" s="2"/>
      <c r="K534" s="2"/>
      <c r="L534" s="2"/>
      <c r="M534" s="2"/>
    </row>
    <row r="535" spans="2:13" s="30" customFormat="1" x14ac:dyDescent="0.3">
      <c r="B535" s="35"/>
      <c r="C535" s="2"/>
      <c r="D535" s="2"/>
      <c r="E535" s="2"/>
      <c r="F535" s="2"/>
      <c r="G535" s="2"/>
      <c r="H535" s="2"/>
      <c r="I535" s="2"/>
      <c r="J535" s="2"/>
      <c r="K535" s="2"/>
      <c r="L535" s="2"/>
      <c r="M535" s="2"/>
    </row>
    <row r="536" spans="2:13" s="30" customFormat="1" x14ac:dyDescent="0.3">
      <c r="B536" s="35"/>
      <c r="C536" s="2"/>
      <c r="D536" s="2"/>
      <c r="E536" s="2"/>
      <c r="F536" s="2"/>
      <c r="G536" s="2"/>
      <c r="H536" s="2"/>
      <c r="I536" s="2"/>
      <c r="J536" s="2"/>
      <c r="K536" s="2"/>
      <c r="L536" s="2"/>
      <c r="M536" s="2"/>
    </row>
    <row r="537" spans="2:13" s="30" customFormat="1" x14ac:dyDescent="0.3">
      <c r="B537" s="35"/>
      <c r="C537" s="2"/>
      <c r="D537" s="2"/>
      <c r="E537" s="2"/>
      <c r="F537" s="2"/>
      <c r="G537" s="2"/>
      <c r="H537" s="2"/>
      <c r="I537" s="2"/>
      <c r="J537" s="2"/>
      <c r="K537" s="2"/>
      <c r="L537" s="2"/>
      <c r="M537" s="2"/>
    </row>
    <row r="538" spans="2:13" s="30" customFormat="1" x14ac:dyDescent="0.3">
      <c r="B538" s="35"/>
      <c r="C538" s="2"/>
      <c r="D538" s="2"/>
      <c r="E538" s="2"/>
      <c r="F538" s="2"/>
      <c r="G538" s="2"/>
      <c r="H538" s="2"/>
      <c r="I538" s="2"/>
      <c r="J538" s="2"/>
      <c r="K538" s="2"/>
      <c r="L538" s="2"/>
      <c r="M538" s="2"/>
    </row>
    <row r="539" spans="2:13" s="30" customFormat="1" x14ac:dyDescent="0.3">
      <c r="B539" s="35"/>
      <c r="C539" s="2"/>
      <c r="D539" s="2"/>
      <c r="E539" s="2"/>
      <c r="F539" s="2"/>
      <c r="G539" s="2"/>
      <c r="H539" s="2"/>
      <c r="I539" s="2"/>
      <c r="J539" s="2"/>
      <c r="K539" s="2"/>
      <c r="L539" s="2"/>
      <c r="M539" s="2"/>
    </row>
    <row r="540" spans="2:13" s="30" customFormat="1" x14ac:dyDescent="0.3">
      <c r="B540" s="35"/>
      <c r="C540" s="2"/>
      <c r="D540" s="2"/>
      <c r="E540" s="2"/>
      <c r="F540" s="2"/>
      <c r="G540" s="2"/>
      <c r="H540" s="2"/>
      <c r="I540" s="2"/>
      <c r="J540" s="2"/>
      <c r="K540" s="2"/>
      <c r="L540" s="2"/>
      <c r="M540" s="2"/>
    </row>
    <row r="541" spans="2:13" s="30" customFormat="1" x14ac:dyDescent="0.3">
      <c r="B541" s="35"/>
      <c r="C541" s="2"/>
      <c r="D541" s="2"/>
      <c r="E541" s="2"/>
      <c r="F541" s="2"/>
      <c r="G541" s="2"/>
      <c r="H541" s="2"/>
      <c r="I541" s="2"/>
      <c r="J541" s="2"/>
      <c r="K541" s="2"/>
      <c r="L541" s="2"/>
      <c r="M541" s="2"/>
    </row>
    <row r="542" spans="2:13" s="30" customFormat="1" x14ac:dyDescent="0.3">
      <c r="B542" s="35"/>
      <c r="C542" s="2"/>
      <c r="D542" s="2"/>
      <c r="E542" s="2"/>
      <c r="F542" s="2"/>
      <c r="G542" s="2"/>
      <c r="H542" s="2"/>
      <c r="I542" s="2"/>
      <c r="J542" s="2"/>
      <c r="K542" s="2"/>
      <c r="L542" s="2"/>
      <c r="M542" s="2"/>
    </row>
    <row r="543" spans="2:13" s="30" customFormat="1" x14ac:dyDescent="0.3">
      <c r="B543" s="35"/>
      <c r="C543" s="2"/>
      <c r="D543" s="2"/>
      <c r="E543" s="2"/>
      <c r="F543" s="2"/>
      <c r="G543" s="2"/>
      <c r="H543" s="2"/>
      <c r="I543" s="2"/>
      <c r="J543" s="2"/>
      <c r="K543" s="2"/>
      <c r="L543" s="2"/>
      <c r="M543" s="2"/>
    </row>
    <row r="544" spans="2:13" s="30" customFormat="1" x14ac:dyDescent="0.3">
      <c r="B544" s="35"/>
      <c r="C544" s="2"/>
      <c r="D544" s="2"/>
      <c r="E544" s="2"/>
      <c r="F544" s="2"/>
      <c r="G544" s="2"/>
      <c r="H544" s="2"/>
      <c r="I544" s="2"/>
      <c r="J544" s="2"/>
      <c r="K544" s="2"/>
      <c r="L544" s="2"/>
      <c r="M544" s="2"/>
    </row>
    <row r="545" spans="2:13" s="30" customFormat="1" x14ac:dyDescent="0.3">
      <c r="B545" s="35"/>
      <c r="C545" s="2"/>
      <c r="D545" s="2"/>
      <c r="E545" s="2"/>
      <c r="F545" s="2"/>
      <c r="G545" s="2"/>
      <c r="H545" s="2"/>
      <c r="I545" s="2"/>
      <c r="J545" s="2"/>
      <c r="K545" s="2"/>
      <c r="L545" s="2"/>
      <c r="M545" s="2"/>
    </row>
    <row r="546" spans="2:13" s="30" customFormat="1" x14ac:dyDescent="0.3">
      <c r="B546" s="35"/>
      <c r="C546" s="2"/>
      <c r="D546" s="2"/>
      <c r="E546" s="2"/>
      <c r="F546" s="2"/>
      <c r="G546" s="2"/>
      <c r="H546" s="2"/>
      <c r="I546" s="2"/>
      <c r="J546" s="2"/>
      <c r="K546" s="2"/>
      <c r="L546" s="2"/>
      <c r="M546" s="2"/>
    </row>
    <row r="547" spans="2:13" s="30" customFormat="1" x14ac:dyDescent="0.3">
      <c r="B547" s="35"/>
      <c r="C547" s="2"/>
      <c r="D547" s="2"/>
      <c r="E547" s="2"/>
      <c r="F547" s="2"/>
      <c r="G547" s="2"/>
      <c r="H547" s="2"/>
      <c r="I547" s="2"/>
      <c r="J547" s="2"/>
      <c r="K547" s="2"/>
      <c r="L547" s="2"/>
      <c r="M547" s="2"/>
    </row>
    <row r="548" spans="2:13" s="30" customFormat="1" x14ac:dyDescent="0.3">
      <c r="B548" s="35"/>
      <c r="C548" s="2"/>
      <c r="D548" s="2"/>
      <c r="E548" s="2"/>
      <c r="F548" s="2"/>
      <c r="G548" s="2"/>
      <c r="H548" s="2"/>
      <c r="I548" s="2"/>
      <c r="J548" s="2"/>
      <c r="K548" s="2"/>
      <c r="L548" s="2"/>
      <c r="M548" s="2"/>
    </row>
    <row r="549" spans="2:13" s="30" customFormat="1" x14ac:dyDescent="0.3">
      <c r="B549" s="35"/>
      <c r="C549" s="2"/>
      <c r="D549" s="2"/>
      <c r="E549" s="2"/>
      <c r="F549" s="2"/>
      <c r="G549" s="2"/>
      <c r="H549" s="2"/>
      <c r="I549" s="2"/>
      <c r="J549" s="2"/>
      <c r="K549" s="2"/>
      <c r="L549" s="2"/>
      <c r="M549" s="2"/>
    </row>
    <row r="550" spans="2:13" s="30" customFormat="1" x14ac:dyDescent="0.3">
      <c r="B550" s="35"/>
      <c r="C550" s="2"/>
      <c r="D550" s="2"/>
      <c r="E550" s="2"/>
      <c r="F550" s="2"/>
      <c r="G550" s="2"/>
      <c r="H550" s="2"/>
      <c r="I550" s="2"/>
      <c r="J550" s="2"/>
      <c r="K550" s="2"/>
      <c r="L550" s="2"/>
      <c r="M550" s="2"/>
    </row>
    <row r="551" spans="2:13" s="30" customFormat="1" x14ac:dyDescent="0.3">
      <c r="B551" s="35"/>
      <c r="C551" s="2"/>
      <c r="D551" s="2"/>
      <c r="E551" s="2"/>
      <c r="F551" s="2"/>
      <c r="G551" s="2"/>
      <c r="H551" s="2"/>
      <c r="I551" s="2"/>
      <c r="J551" s="2"/>
      <c r="K551" s="2"/>
      <c r="L551" s="2"/>
      <c r="M551" s="2"/>
    </row>
    <row r="552" spans="2:13" s="30" customFormat="1" x14ac:dyDescent="0.3">
      <c r="B552" s="35"/>
      <c r="C552" s="2"/>
      <c r="D552" s="2"/>
      <c r="E552" s="2"/>
      <c r="F552" s="2"/>
      <c r="G552" s="2"/>
      <c r="H552" s="2"/>
      <c r="I552" s="2"/>
      <c r="J552" s="2"/>
      <c r="K552" s="2"/>
      <c r="L552" s="2"/>
      <c r="M552" s="2"/>
    </row>
    <row r="553" spans="2:13" s="30" customFormat="1" x14ac:dyDescent="0.3">
      <c r="B553" s="35"/>
      <c r="C553" s="2"/>
      <c r="D553" s="2"/>
      <c r="E553" s="2"/>
      <c r="F553" s="2"/>
      <c r="G553" s="2"/>
      <c r="H553" s="2"/>
      <c r="I553" s="2"/>
      <c r="J553" s="2"/>
      <c r="K553" s="2"/>
      <c r="L553" s="2"/>
      <c r="M553" s="2"/>
    </row>
    <row r="554" spans="2:13" s="30" customFormat="1" x14ac:dyDescent="0.3">
      <c r="B554" s="35"/>
      <c r="C554" s="2"/>
      <c r="D554" s="2"/>
      <c r="E554" s="2"/>
      <c r="F554" s="2"/>
      <c r="G554" s="2"/>
      <c r="H554" s="2"/>
      <c r="I554" s="2"/>
      <c r="J554" s="2"/>
      <c r="K554" s="2"/>
      <c r="L554" s="2"/>
      <c r="M554" s="2"/>
    </row>
    <row r="555" spans="2:13" s="30" customFormat="1" x14ac:dyDescent="0.3">
      <c r="B555" s="35"/>
      <c r="C555" s="2"/>
      <c r="D555" s="2"/>
      <c r="E555" s="2"/>
      <c r="F555" s="2"/>
      <c r="G555" s="2"/>
      <c r="H555" s="2"/>
      <c r="I555" s="2"/>
      <c r="J555" s="2"/>
      <c r="K555" s="2"/>
      <c r="L555" s="2"/>
      <c r="M555" s="2"/>
    </row>
    <row r="556" spans="2:13" s="30" customFormat="1" x14ac:dyDescent="0.3">
      <c r="B556" s="35"/>
      <c r="C556" s="2"/>
      <c r="D556" s="2"/>
      <c r="E556" s="2"/>
      <c r="F556" s="2"/>
      <c r="G556" s="2"/>
      <c r="H556" s="2"/>
      <c r="I556" s="2"/>
      <c r="J556" s="2"/>
      <c r="K556" s="2"/>
      <c r="L556" s="2"/>
      <c r="M556" s="2"/>
    </row>
    <row r="557" spans="2:13" s="30" customFormat="1" x14ac:dyDescent="0.3">
      <c r="B557" s="35"/>
      <c r="C557" s="2"/>
      <c r="D557" s="2"/>
      <c r="E557" s="2"/>
      <c r="F557" s="2"/>
      <c r="G557" s="2"/>
      <c r="H557" s="2"/>
      <c r="I557" s="2"/>
      <c r="J557" s="2"/>
      <c r="K557" s="2"/>
      <c r="L557" s="2"/>
      <c r="M557" s="2"/>
    </row>
    <row r="558" spans="2:13" s="30" customFormat="1" x14ac:dyDescent="0.3">
      <c r="B558" s="35"/>
      <c r="C558" s="2"/>
      <c r="D558" s="2"/>
      <c r="E558" s="2"/>
      <c r="F558" s="2"/>
      <c r="G558" s="2"/>
      <c r="H558" s="2"/>
      <c r="I558" s="2"/>
      <c r="J558" s="2"/>
      <c r="K558" s="2"/>
      <c r="L558" s="2"/>
      <c r="M558" s="2"/>
    </row>
    <row r="559" spans="2:13" s="30" customFormat="1" x14ac:dyDescent="0.3">
      <c r="B559" s="35"/>
      <c r="C559" s="2"/>
      <c r="D559" s="2"/>
      <c r="E559" s="2"/>
      <c r="F559" s="2"/>
      <c r="G559" s="2"/>
      <c r="H559" s="2"/>
      <c r="I559" s="2"/>
      <c r="J559" s="2"/>
      <c r="K559" s="2"/>
      <c r="L559" s="2"/>
      <c r="M559" s="2"/>
    </row>
    <row r="560" spans="2:13" s="30" customFormat="1" x14ac:dyDescent="0.3">
      <c r="B560" s="35"/>
      <c r="C560" s="2"/>
      <c r="D560" s="2"/>
      <c r="E560" s="2"/>
      <c r="F560" s="2"/>
      <c r="G560" s="2"/>
      <c r="H560" s="2"/>
      <c r="I560" s="2"/>
      <c r="J560" s="2"/>
      <c r="K560" s="2"/>
      <c r="L560" s="2"/>
      <c r="M560" s="2"/>
    </row>
    <row r="561" spans="2:13" s="30" customFormat="1" x14ac:dyDescent="0.3">
      <c r="B561" s="35"/>
      <c r="C561" s="2"/>
      <c r="D561" s="2"/>
      <c r="E561" s="2"/>
      <c r="F561" s="2"/>
      <c r="G561" s="2"/>
      <c r="H561" s="2"/>
      <c r="I561" s="2"/>
      <c r="J561" s="2"/>
      <c r="K561" s="2"/>
      <c r="L561" s="2"/>
      <c r="M561" s="2"/>
    </row>
    <row r="562" spans="2:13" s="30" customFormat="1" x14ac:dyDescent="0.3">
      <c r="B562" s="35"/>
      <c r="C562" s="2"/>
      <c r="D562" s="2"/>
      <c r="E562" s="2"/>
      <c r="F562" s="2"/>
      <c r="G562" s="2"/>
      <c r="H562" s="2"/>
      <c r="I562" s="2"/>
      <c r="J562" s="2"/>
      <c r="K562" s="2"/>
      <c r="L562" s="2"/>
      <c r="M562" s="2"/>
    </row>
    <row r="563" spans="2:13" s="30" customFormat="1" x14ac:dyDescent="0.3">
      <c r="B563" s="35"/>
      <c r="C563" s="2"/>
      <c r="D563" s="2"/>
      <c r="E563" s="2"/>
      <c r="F563" s="2"/>
      <c r="G563" s="2"/>
      <c r="H563" s="2"/>
      <c r="I563" s="2"/>
      <c r="J563" s="2"/>
      <c r="K563" s="2"/>
      <c r="L563" s="2"/>
      <c r="M563" s="2"/>
    </row>
    <row r="564" spans="2:13" s="30" customFormat="1" x14ac:dyDescent="0.3">
      <c r="B564" s="35"/>
      <c r="C564" s="2"/>
      <c r="D564" s="2"/>
      <c r="E564" s="2"/>
      <c r="F564" s="2"/>
      <c r="G564" s="2"/>
      <c r="H564" s="2"/>
      <c r="I564" s="2"/>
      <c r="J564" s="2"/>
      <c r="K564" s="2"/>
      <c r="L564" s="2"/>
      <c r="M564" s="2"/>
    </row>
    <row r="565" spans="2:13" s="30" customFormat="1" x14ac:dyDescent="0.3">
      <c r="B565" s="35"/>
      <c r="C565" s="2"/>
      <c r="D565" s="2"/>
      <c r="E565" s="2"/>
      <c r="F565" s="2"/>
      <c r="G565" s="2"/>
      <c r="H565" s="2"/>
      <c r="I565" s="2"/>
      <c r="J565" s="2"/>
      <c r="K565" s="2"/>
      <c r="L565" s="2"/>
      <c r="M565" s="2"/>
    </row>
    <row r="566" spans="2:13" s="30" customFormat="1" x14ac:dyDescent="0.3">
      <c r="B566" s="35"/>
      <c r="C566" s="2"/>
      <c r="D566" s="2"/>
      <c r="E566" s="2"/>
      <c r="F566" s="2"/>
      <c r="G566" s="2"/>
      <c r="H566" s="2"/>
      <c r="I566" s="2"/>
      <c r="J566" s="2"/>
      <c r="K566" s="2"/>
      <c r="L566" s="2"/>
      <c r="M566" s="2"/>
    </row>
    <row r="567" spans="2:13" s="30" customFormat="1" x14ac:dyDescent="0.3">
      <c r="B567" s="35"/>
      <c r="C567" s="2"/>
      <c r="D567" s="2"/>
      <c r="E567" s="2"/>
      <c r="F567" s="2"/>
      <c r="G567" s="2"/>
      <c r="H567" s="2"/>
      <c r="I567" s="2"/>
      <c r="J567" s="2"/>
      <c r="K567" s="2"/>
      <c r="L567" s="2"/>
      <c r="M567" s="2"/>
    </row>
    <row r="568" spans="2:13" s="30" customFormat="1" x14ac:dyDescent="0.3">
      <c r="B568" s="35"/>
      <c r="C568" s="2"/>
      <c r="D568" s="2"/>
      <c r="E568" s="2"/>
      <c r="F568" s="2"/>
      <c r="G568" s="2"/>
      <c r="H568" s="2"/>
      <c r="I568" s="2"/>
      <c r="J568" s="2"/>
      <c r="K568" s="2"/>
      <c r="L568" s="2"/>
      <c r="M568" s="2"/>
    </row>
    <row r="569" spans="2:13" s="30" customFormat="1" x14ac:dyDescent="0.3">
      <c r="B569" s="35"/>
      <c r="C569" s="2"/>
      <c r="D569" s="2"/>
      <c r="E569" s="2"/>
      <c r="F569" s="2"/>
      <c r="G569" s="2"/>
      <c r="H569" s="2"/>
      <c r="I569" s="2"/>
      <c r="J569" s="2"/>
      <c r="K569" s="2"/>
      <c r="L569" s="2"/>
      <c r="M569" s="2"/>
    </row>
    <row r="570" spans="2:13" s="30" customFormat="1" x14ac:dyDescent="0.3">
      <c r="B570" s="35"/>
      <c r="C570" s="2"/>
      <c r="D570" s="2"/>
      <c r="E570" s="2"/>
      <c r="F570" s="2"/>
      <c r="G570" s="2"/>
      <c r="H570" s="2"/>
      <c r="I570" s="2"/>
      <c r="J570" s="2"/>
      <c r="K570" s="2"/>
      <c r="L570" s="2"/>
      <c r="M570" s="2"/>
    </row>
    <row r="571" spans="2:13" s="30" customFormat="1" x14ac:dyDescent="0.3">
      <c r="B571" s="35"/>
      <c r="C571" s="2"/>
      <c r="D571" s="2"/>
      <c r="E571" s="2"/>
      <c r="F571" s="2"/>
      <c r="G571" s="2"/>
      <c r="H571" s="2"/>
      <c r="I571" s="2"/>
      <c r="J571" s="2"/>
      <c r="K571" s="2"/>
      <c r="L571" s="2"/>
      <c r="M571" s="2"/>
    </row>
    <row r="572" spans="2:13" s="30" customFormat="1" x14ac:dyDescent="0.3">
      <c r="B572" s="35"/>
      <c r="C572" s="2"/>
      <c r="D572" s="2"/>
      <c r="E572" s="2"/>
      <c r="F572" s="2"/>
      <c r="G572" s="2"/>
      <c r="H572" s="2"/>
      <c r="I572" s="2"/>
      <c r="J572" s="2"/>
      <c r="K572" s="2"/>
      <c r="L572" s="2"/>
      <c r="M572" s="2"/>
    </row>
    <row r="573" spans="2:13" s="30" customFormat="1" x14ac:dyDescent="0.3">
      <c r="B573" s="35"/>
      <c r="C573" s="2"/>
      <c r="D573" s="2"/>
      <c r="E573" s="2"/>
      <c r="F573" s="2"/>
      <c r="G573" s="2"/>
      <c r="H573" s="2"/>
      <c r="I573" s="2"/>
      <c r="J573" s="2"/>
      <c r="K573" s="2"/>
      <c r="L573" s="2"/>
      <c r="M573" s="2"/>
    </row>
    <row r="574" spans="2:13" s="30" customFormat="1" x14ac:dyDescent="0.3">
      <c r="B574" s="35"/>
      <c r="C574" s="2"/>
      <c r="D574" s="2"/>
      <c r="E574" s="2"/>
      <c r="F574" s="2"/>
      <c r="G574" s="2"/>
      <c r="H574" s="2"/>
      <c r="I574" s="2"/>
      <c r="J574" s="2"/>
      <c r="K574" s="2"/>
      <c r="L574" s="2"/>
      <c r="M574" s="2"/>
    </row>
    <row r="575" spans="2:13" s="30" customFormat="1" x14ac:dyDescent="0.3">
      <c r="B575" s="35"/>
      <c r="C575" s="2"/>
      <c r="D575" s="2"/>
      <c r="E575" s="2"/>
      <c r="F575" s="2"/>
      <c r="G575" s="2"/>
      <c r="H575" s="2"/>
      <c r="I575" s="2"/>
      <c r="J575" s="2"/>
      <c r="K575" s="2"/>
      <c r="L575" s="2"/>
      <c r="M575" s="2"/>
    </row>
    <row r="576" spans="2:13" s="30" customFormat="1" x14ac:dyDescent="0.3">
      <c r="B576" s="35"/>
      <c r="C576" s="2"/>
      <c r="D576" s="2"/>
      <c r="E576" s="2"/>
      <c r="F576" s="2"/>
      <c r="G576" s="2"/>
      <c r="H576" s="2"/>
      <c r="I576" s="2"/>
      <c r="J576" s="2"/>
      <c r="K576" s="2"/>
      <c r="L576" s="2"/>
      <c r="M576" s="2"/>
    </row>
    <row r="577" spans="2:13" s="30" customFormat="1" x14ac:dyDescent="0.3">
      <c r="B577" s="35"/>
      <c r="C577" s="2"/>
      <c r="D577" s="2"/>
      <c r="E577" s="2"/>
      <c r="F577" s="2"/>
      <c r="G577" s="2"/>
      <c r="H577" s="2"/>
      <c r="I577" s="2"/>
      <c r="J577" s="2"/>
      <c r="K577" s="2"/>
      <c r="L577" s="2"/>
      <c r="M577" s="2"/>
    </row>
    <row r="578" spans="2:13" s="30" customFormat="1" x14ac:dyDescent="0.3">
      <c r="B578" s="35"/>
      <c r="C578" s="2"/>
      <c r="D578" s="2"/>
      <c r="E578" s="2"/>
      <c r="F578" s="2"/>
      <c r="G578" s="2"/>
      <c r="H578" s="2"/>
      <c r="I578" s="2"/>
      <c r="J578" s="2"/>
      <c r="K578" s="2"/>
      <c r="L578" s="2"/>
      <c r="M578" s="2"/>
    </row>
    <row r="579" spans="2:13" s="30" customFormat="1" x14ac:dyDescent="0.3">
      <c r="B579" s="35"/>
      <c r="C579" s="2"/>
      <c r="D579" s="2"/>
      <c r="E579" s="2"/>
      <c r="F579" s="2"/>
      <c r="G579" s="2"/>
      <c r="H579" s="2"/>
      <c r="I579" s="2"/>
      <c r="J579" s="2"/>
      <c r="K579" s="2"/>
      <c r="L579" s="2"/>
      <c r="M579" s="2"/>
    </row>
    <row r="580" spans="2:13" s="30" customFormat="1" x14ac:dyDescent="0.3">
      <c r="B580" s="35"/>
      <c r="C580" s="2"/>
      <c r="D580" s="2"/>
      <c r="E580" s="2"/>
      <c r="F580" s="2"/>
      <c r="G580" s="2"/>
      <c r="H580" s="2"/>
      <c r="I580" s="2"/>
      <c r="J580" s="2"/>
      <c r="K580" s="2"/>
      <c r="L580" s="2"/>
      <c r="M580" s="2"/>
    </row>
    <row r="581" spans="2:13" s="30" customFormat="1" x14ac:dyDescent="0.3">
      <c r="B581" s="35"/>
      <c r="C581" s="2"/>
      <c r="D581" s="2"/>
      <c r="E581" s="2"/>
      <c r="F581" s="2"/>
      <c r="G581" s="2"/>
      <c r="H581" s="2"/>
      <c r="I581" s="2"/>
      <c r="J581" s="2"/>
      <c r="K581" s="2"/>
      <c r="L581" s="2"/>
      <c r="M581" s="2"/>
    </row>
    <row r="582" spans="2:13" s="30" customFormat="1" x14ac:dyDescent="0.3">
      <c r="B582" s="35"/>
      <c r="C582" s="2"/>
      <c r="D582" s="2"/>
      <c r="E582" s="2"/>
      <c r="F582" s="2"/>
      <c r="G582" s="2"/>
      <c r="H582" s="2"/>
      <c r="I582" s="2"/>
      <c r="J582" s="2"/>
      <c r="K582" s="2"/>
      <c r="L582" s="2"/>
      <c r="M582" s="2"/>
    </row>
    <row r="583" spans="2:13" s="30" customFormat="1" x14ac:dyDescent="0.3">
      <c r="B583" s="35"/>
      <c r="C583" s="2"/>
      <c r="D583" s="2"/>
      <c r="E583" s="2"/>
      <c r="F583" s="2"/>
      <c r="G583" s="2"/>
      <c r="H583" s="2"/>
      <c r="I583" s="2"/>
      <c r="J583" s="2"/>
      <c r="K583" s="2"/>
      <c r="L583" s="2"/>
      <c r="M583" s="2"/>
    </row>
    <row r="584" spans="2:13" s="30" customFormat="1" x14ac:dyDescent="0.3">
      <c r="B584" s="35"/>
      <c r="C584" s="2"/>
      <c r="D584" s="2"/>
      <c r="E584" s="2"/>
      <c r="F584" s="2"/>
      <c r="G584" s="2"/>
      <c r="H584" s="2"/>
      <c r="I584" s="2"/>
      <c r="J584" s="2"/>
      <c r="K584" s="2"/>
      <c r="L584" s="2"/>
      <c r="M584" s="2"/>
    </row>
    <row r="585" spans="2:13" s="30" customFormat="1" x14ac:dyDescent="0.3">
      <c r="B585" s="35"/>
      <c r="C585" s="2"/>
      <c r="D585" s="2"/>
      <c r="E585" s="2"/>
      <c r="F585" s="2"/>
      <c r="G585" s="2"/>
      <c r="H585" s="2"/>
      <c r="I585" s="2"/>
      <c r="J585" s="2"/>
      <c r="K585" s="2"/>
      <c r="L585" s="2"/>
      <c r="M585" s="2"/>
    </row>
    <row r="586" spans="2:13" s="30" customFormat="1" x14ac:dyDescent="0.3">
      <c r="B586" s="35"/>
      <c r="C586" s="2"/>
      <c r="D586" s="2"/>
      <c r="E586" s="2"/>
      <c r="F586" s="2"/>
      <c r="G586" s="2"/>
      <c r="H586" s="2"/>
      <c r="I586" s="2"/>
      <c r="J586" s="2"/>
      <c r="K586" s="2"/>
      <c r="L586" s="2"/>
      <c r="M586" s="2"/>
    </row>
    <row r="587" spans="2:13" s="30" customFormat="1" x14ac:dyDescent="0.3">
      <c r="B587" s="35"/>
      <c r="C587" s="2"/>
      <c r="D587" s="2"/>
      <c r="E587" s="2"/>
      <c r="F587" s="2"/>
      <c r="G587" s="2"/>
      <c r="H587" s="2"/>
      <c r="I587" s="2"/>
      <c r="J587" s="2"/>
      <c r="K587" s="2"/>
      <c r="L587" s="2"/>
      <c r="M587" s="2"/>
    </row>
    <row r="588" spans="2:13" s="30" customFormat="1" x14ac:dyDescent="0.3">
      <c r="B588" s="35"/>
      <c r="C588" s="2"/>
      <c r="D588" s="2"/>
      <c r="E588" s="2"/>
      <c r="F588" s="2"/>
      <c r="G588" s="2"/>
      <c r="H588" s="2"/>
      <c r="I588" s="2"/>
      <c r="J588" s="2"/>
      <c r="K588" s="2"/>
      <c r="L588" s="2"/>
      <c r="M588" s="2"/>
    </row>
    <row r="589" spans="2:13" s="30" customFormat="1" x14ac:dyDescent="0.3">
      <c r="B589" s="35"/>
      <c r="C589" s="2"/>
      <c r="D589" s="2"/>
      <c r="E589" s="2"/>
      <c r="F589" s="2"/>
      <c r="G589" s="2"/>
      <c r="H589" s="2"/>
      <c r="I589" s="2"/>
      <c r="J589" s="2"/>
      <c r="K589" s="2"/>
      <c r="L589" s="2"/>
      <c r="M589" s="2"/>
    </row>
    <row r="590" spans="2:13" s="30" customFormat="1" x14ac:dyDescent="0.3">
      <c r="B590" s="35"/>
      <c r="C590" s="2"/>
      <c r="D590" s="2"/>
      <c r="E590" s="2"/>
      <c r="F590" s="2"/>
      <c r="G590" s="2"/>
      <c r="H590" s="2"/>
      <c r="I590" s="2"/>
      <c r="J590" s="2"/>
      <c r="K590" s="2"/>
      <c r="L590" s="2"/>
      <c r="M590" s="2"/>
    </row>
    <row r="591" spans="2:13" s="30" customFormat="1" x14ac:dyDescent="0.3">
      <c r="B591" s="35"/>
      <c r="C591" s="2"/>
      <c r="D591" s="2"/>
      <c r="E591" s="2"/>
      <c r="F591" s="2"/>
      <c r="G591" s="2"/>
      <c r="H591" s="2"/>
      <c r="I591" s="2"/>
      <c r="J591" s="2"/>
      <c r="K591" s="2"/>
      <c r="L591" s="2"/>
      <c r="M591" s="2"/>
    </row>
    <row r="592" spans="2:13" s="30" customFormat="1" x14ac:dyDescent="0.3">
      <c r="B592" s="35"/>
      <c r="C592" s="2"/>
      <c r="D592" s="2"/>
      <c r="E592" s="2"/>
      <c r="F592" s="2"/>
      <c r="G592" s="2"/>
      <c r="H592" s="2"/>
      <c r="I592" s="2"/>
      <c r="J592" s="2"/>
      <c r="K592" s="2"/>
      <c r="L592" s="2"/>
      <c r="M592" s="2"/>
    </row>
    <row r="593" spans="2:13" s="30" customFormat="1" x14ac:dyDescent="0.3">
      <c r="B593" s="35"/>
      <c r="C593" s="2"/>
      <c r="D593" s="2"/>
      <c r="E593" s="2"/>
      <c r="F593" s="2"/>
      <c r="G593" s="2"/>
      <c r="H593" s="2"/>
      <c r="I593" s="2"/>
      <c r="J593" s="2"/>
      <c r="K593" s="2"/>
      <c r="L593" s="2"/>
      <c r="M593" s="2"/>
    </row>
    <row r="594" spans="2:13" s="30" customFormat="1" x14ac:dyDescent="0.3">
      <c r="B594" s="35"/>
      <c r="C594" s="2"/>
      <c r="D594" s="2"/>
      <c r="E594" s="2"/>
      <c r="F594" s="2"/>
      <c r="G594" s="2"/>
      <c r="H594" s="2"/>
      <c r="I594" s="2"/>
      <c r="J594" s="2"/>
      <c r="K594" s="2"/>
      <c r="L594" s="2"/>
      <c r="M594" s="2"/>
    </row>
    <row r="595" spans="2:13" s="30" customFormat="1" x14ac:dyDescent="0.3">
      <c r="B595" s="35"/>
      <c r="C595" s="2"/>
      <c r="D595" s="2"/>
      <c r="E595" s="2"/>
      <c r="F595" s="2"/>
      <c r="G595" s="2"/>
      <c r="H595" s="2"/>
      <c r="I595" s="2"/>
      <c r="J595" s="2"/>
      <c r="K595" s="2"/>
      <c r="L595" s="2"/>
      <c r="M595" s="2"/>
    </row>
    <row r="596" spans="2:13" s="30" customFormat="1" x14ac:dyDescent="0.3">
      <c r="B596" s="35"/>
      <c r="C596" s="2"/>
      <c r="D596" s="2"/>
      <c r="E596" s="2"/>
      <c r="F596" s="2"/>
      <c r="G596" s="2"/>
      <c r="H596" s="2"/>
      <c r="I596" s="2"/>
      <c r="J596" s="2"/>
      <c r="K596" s="2"/>
      <c r="L596" s="2"/>
      <c r="M596" s="2"/>
    </row>
    <row r="597" spans="2:13" s="30" customFormat="1" x14ac:dyDescent="0.3">
      <c r="B597" s="35"/>
      <c r="C597" s="2"/>
      <c r="D597" s="2"/>
      <c r="E597" s="2"/>
      <c r="F597" s="2"/>
      <c r="G597" s="2"/>
      <c r="H597" s="2"/>
      <c r="I597" s="2"/>
      <c r="J597" s="2"/>
      <c r="K597" s="2"/>
      <c r="L597" s="2"/>
      <c r="M597" s="2"/>
    </row>
    <row r="598" spans="2:13" s="30" customFormat="1" x14ac:dyDescent="0.3">
      <c r="B598" s="35"/>
      <c r="C598" s="2"/>
      <c r="D598" s="2"/>
      <c r="E598" s="2"/>
      <c r="F598" s="2"/>
      <c r="G598" s="2"/>
      <c r="H598" s="2"/>
      <c r="I598" s="2"/>
      <c r="J598" s="2"/>
      <c r="K598" s="2"/>
      <c r="L598" s="2"/>
      <c r="M598" s="2"/>
    </row>
    <row r="599" spans="2:13" s="30" customFormat="1" x14ac:dyDescent="0.3">
      <c r="B599" s="35"/>
      <c r="C599" s="2"/>
      <c r="D599" s="2"/>
      <c r="E599" s="2"/>
      <c r="F599" s="2"/>
      <c r="G599" s="2"/>
      <c r="H599" s="2"/>
      <c r="I599" s="2"/>
      <c r="J599" s="2"/>
      <c r="K599" s="2"/>
      <c r="L599" s="2"/>
      <c r="M599" s="2"/>
    </row>
    <row r="600" spans="2:13" s="30" customFormat="1" x14ac:dyDescent="0.3">
      <c r="B600" s="35"/>
      <c r="C600" s="2"/>
      <c r="D600" s="2"/>
      <c r="E600" s="2"/>
      <c r="F600" s="2"/>
      <c r="G600" s="2"/>
      <c r="H600" s="2"/>
      <c r="I600" s="2"/>
      <c r="J600" s="2"/>
      <c r="K600" s="2"/>
      <c r="L600" s="2"/>
      <c r="M600" s="2"/>
    </row>
    <row r="601" spans="2:13" s="30" customFormat="1" x14ac:dyDescent="0.3">
      <c r="B601" s="35"/>
      <c r="C601" s="2"/>
      <c r="D601" s="2"/>
      <c r="E601" s="2"/>
      <c r="F601" s="2"/>
      <c r="G601" s="2"/>
      <c r="H601" s="2"/>
      <c r="I601" s="2"/>
      <c r="J601" s="2"/>
      <c r="K601" s="2"/>
      <c r="L601" s="2"/>
      <c r="M601" s="2"/>
    </row>
    <row r="602" spans="2:13" s="30" customFormat="1" x14ac:dyDescent="0.3">
      <c r="B602" s="35"/>
      <c r="C602" s="2"/>
      <c r="D602" s="2"/>
      <c r="E602" s="2"/>
      <c r="F602" s="2"/>
      <c r="G602" s="2"/>
      <c r="H602" s="2"/>
      <c r="I602" s="2"/>
      <c r="J602" s="2"/>
      <c r="K602" s="2"/>
      <c r="L602" s="2"/>
      <c r="M602" s="2"/>
    </row>
    <row r="603" spans="2:13" s="30" customFormat="1" x14ac:dyDescent="0.3">
      <c r="B603" s="35"/>
      <c r="C603" s="2"/>
      <c r="D603" s="2"/>
      <c r="E603" s="2"/>
      <c r="F603" s="2"/>
      <c r="G603" s="2"/>
      <c r="H603" s="2"/>
      <c r="I603" s="2"/>
      <c r="J603" s="2"/>
      <c r="K603" s="2"/>
      <c r="L603" s="2"/>
      <c r="M603" s="2"/>
    </row>
    <row r="604" spans="2:13" s="30" customFormat="1" x14ac:dyDescent="0.3">
      <c r="B604" s="35"/>
      <c r="C604" s="2"/>
      <c r="D604" s="2"/>
      <c r="E604" s="2"/>
      <c r="F604" s="2"/>
      <c r="G604" s="2"/>
      <c r="H604" s="2"/>
      <c r="I604" s="2"/>
      <c r="J604" s="2"/>
      <c r="K604" s="2"/>
      <c r="L604" s="2"/>
      <c r="M604" s="2"/>
    </row>
    <row r="605" spans="2:13" s="30" customFormat="1" x14ac:dyDescent="0.3">
      <c r="B605" s="35"/>
      <c r="C605" s="2"/>
      <c r="D605" s="2"/>
      <c r="E605" s="2"/>
      <c r="F605" s="2"/>
      <c r="G605" s="2"/>
      <c r="H605" s="2"/>
      <c r="I605" s="2"/>
      <c r="J605" s="2"/>
      <c r="K605" s="2"/>
      <c r="L605" s="2"/>
      <c r="M605" s="2"/>
    </row>
    <row r="606" spans="2:13" s="30" customFormat="1" x14ac:dyDescent="0.3">
      <c r="B606" s="35"/>
      <c r="C606" s="2"/>
      <c r="D606" s="2"/>
      <c r="E606" s="2"/>
      <c r="F606" s="2"/>
      <c r="G606" s="2"/>
      <c r="H606" s="2"/>
      <c r="I606" s="2"/>
      <c r="J606" s="2"/>
      <c r="K606" s="2"/>
      <c r="L606" s="2"/>
      <c r="M606" s="2"/>
    </row>
    <row r="607" spans="2:13" s="30" customFormat="1" x14ac:dyDescent="0.3">
      <c r="B607" s="35"/>
      <c r="C607" s="2"/>
      <c r="D607" s="2"/>
      <c r="E607" s="2"/>
      <c r="F607" s="2"/>
      <c r="G607" s="2"/>
      <c r="H607" s="2"/>
      <c r="I607" s="2"/>
      <c r="J607" s="2"/>
      <c r="K607" s="2"/>
      <c r="L607" s="2"/>
      <c r="M607" s="2"/>
    </row>
    <row r="608" spans="2:13" s="30" customFormat="1" x14ac:dyDescent="0.3">
      <c r="B608" s="35"/>
      <c r="C608" s="2"/>
      <c r="D608" s="2"/>
      <c r="E608" s="2"/>
      <c r="F608" s="2"/>
      <c r="G608" s="2"/>
      <c r="H608" s="2"/>
      <c r="I608" s="2"/>
      <c r="J608" s="2"/>
      <c r="K608" s="2"/>
      <c r="L608" s="2"/>
      <c r="M608" s="2"/>
    </row>
    <row r="609" spans="2:13" s="30" customFormat="1" x14ac:dyDescent="0.3">
      <c r="B609" s="35"/>
      <c r="C609" s="2"/>
      <c r="D609" s="2"/>
      <c r="E609" s="2"/>
      <c r="F609" s="2"/>
      <c r="G609" s="2"/>
      <c r="H609" s="2"/>
      <c r="I609" s="2"/>
      <c r="J609" s="2"/>
      <c r="K609" s="2"/>
      <c r="L609" s="2"/>
      <c r="M609" s="2"/>
    </row>
    <row r="610" spans="2:13" s="30" customFormat="1" x14ac:dyDescent="0.3">
      <c r="B610" s="35"/>
      <c r="C610" s="2"/>
      <c r="D610" s="2"/>
      <c r="E610" s="2"/>
      <c r="F610" s="2"/>
      <c r="G610" s="2"/>
      <c r="H610" s="2"/>
      <c r="I610" s="2"/>
      <c r="J610" s="2"/>
      <c r="K610" s="2"/>
      <c r="L610" s="2"/>
      <c r="M610" s="2"/>
    </row>
    <row r="611" spans="2:13" s="30" customFormat="1" x14ac:dyDescent="0.3">
      <c r="B611" s="35"/>
      <c r="C611" s="2"/>
      <c r="D611" s="2"/>
      <c r="E611" s="2"/>
      <c r="F611" s="2"/>
      <c r="G611" s="2"/>
      <c r="H611" s="2"/>
      <c r="I611" s="2"/>
      <c r="J611" s="2"/>
      <c r="K611" s="2"/>
      <c r="L611" s="2"/>
      <c r="M611" s="2"/>
    </row>
    <row r="612" spans="2:13" s="30" customFormat="1" x14ac:dyDescent="0.3">
      <c r="B612" s="35"/>
      <c r="C612" s="2"/>
      <c r="D612" s="2"/>
      <c r="E612" s="2"/>
      <c r="F612" s="2"/>
      <c r="G612" s="2"/>
      <c r="H612" s="2"/>
      <c r="I612" s="2"/>
      <c r="J612" s="2"/>
      <c r="K612" s="2"/>
      <c r="L612" s="2"/>
      <c r="M612" s="2"/>
    </row>
    <row r="613" spans="2:13" s="30" customFormat="1" x14ac:dyDescent="0.3">
      <c r="B613" s="35"/>
      <c r="C613" s="2"/>
      <c r="D613" s="2"/>
      <c r="E613" s="2"/>
      <c r="F613" s="2"/>
      <c r="G613" s="2"/>
      <c r="H613" s="2"/>
      <c r="I613" s="2"/>
      <c r="J613" s="2"/>
      <c r="K613" s="2"/>
      <c r="L613" s="2"/>
      <c r="M613" s="2"/>
    </row>
    <row r="614" spans="2:13" s="30" customFormat="1" x14ac:dyDescent="0.3">
      <c r="B614" s="35"/>
      <c r="C614" s="2"/>
      <c r="D614" s="2"/>
      <c r="E614" s="2"/>
      <c r="F614" s="2"/>
      <c r="G614" s="2"/>
      <c r="H614" s="2"/>
      <c r="I614" s="2"/>
      <c r="J614" s="2"/>
      <c r="K614" s="2"/>
      <c r="L614" s="2"/>
      <c r="M614" s="2"/>
    </row>
    <row r="615" spans="2:13" s="30" customFormat="1" x14ac:dyDescent="0.3">
      <c r="B615" s="35"/>
      <c r="C615" s="2"/>
      <c r="D615" s="2"/>
      <c r="E615" s="2"/>
      <c r="F615" s="2"/>
      <c r="G615" s="2"/>
      <c r="H615" s="2"/>
      <c r="I615" s="2"/>
      <c r="J615" s="2"/>
      <c r="K615" s="2"/>
      <c r="L615" s="2"/>
      <c r="M615" s="2"/>
    </row>
    <row r="616" spans="2:13" s="30" customFormat="1" x14ac:dyDescent="0.3">
      <c r="B616" s="35"/>
      <c r="C616" s="2"/>
      <c r="D616" s="2"/>
      <c r="E616" s="2"/>
      <c r="F616" s="2"/>
      <c r="G616" s="2"/>
      <c r="H616" s="2"/>
      <c r="I616" s="2"/>
      <c r="J616" s="2"/>
      <c r="K616" s="2"/>
      <c r="L616" s="2"/>
      <c r="M616" s="2"/>
    </row>
    <row r="617" spans="2:13" s="30" customFormat="1" x14ac:dyDescent="0.3">
      <c r="B617" s="35"/>
      <c r="C617" s="2"/>
      <c r="D617" s="2"/>
      <c r="E617" s="2"/>
      <c r="F617" s="2"/>
      <c r="G617" s="2"/>
      <c r="H617" s="2"/>
      <c r="I617" s="2"/>
      <c r="J617" s="2"/>
      <c r="K617" s="2"/>
      <c r="L617" s="2"/>
      <c r="M617" s="2"/>
    </row>
    <row r="618" spans="2:13" s="30" customFormat="1" x14ac:dyDescent="0.3">
      <c r="B618" s="35"/>
      <c r="C618" s="2"/>
      <c r="D618" s="2"/>
      <c r="E618" s="2"/>
      <c r="F618" s="2"/>
      <c r="G618" s="2"/>
      <c r="H618" s="2"/>
      <c r="I618" s="2"/>
      <c r="J618" s="2"/>
      <c r="K618" s="2"/>
      <c r="L618" s="2"/>
      <c r="M618" s="2"/>
    </row>
    <row r="619" spans="2:13" s="30" customFormat="1" x14ac:dyDescent="0.3">
      <c r="B619" s="35"/>
      <c r="C619" s="2"/>
      <c r="D619" s="2"/>
      <c r="E619" s="2"/>
      <c r="F619" s="2"/>
      <c r="G619" s="2"/>
      <c r="H619" s="2"/>
      <c r="I619" s="2"/>
      <c r="J619" s="2"/>
      <c r="K619" s="2"/>
      <c r="L619" s="2"/>
      <c r="M619" s="2"/>
    </row>
    <row r="620" spans="2:13" s="30" customFormat="1" x14ac:dyDescent="0.3">
      <c r="B620" s="35"/>
      <c r="C620" s="2"/>
      <c r="D620" s="2"/>
      <c r="E620" s="2"/>
      <c r="F620" s="2"/>
      <c r="G620" s="2"/>
      <c r="H620" s="2"/>
      <c r="I620" s="2"/>
      <c r="J620" s="2"/>
      <c r="K620" s="2"/>
      <c r="L620" s="2"/>
      <c r="M620" s="2"/>
    </row>
    <row r="621" spans="2:13" s="30" customFormat="1" x14ac:dyDescent="0.3">
      <c r="B621" s="35"/>
      <c r="C621" s="2"/>
      <c r="D621" s="2"/>
      <c r="E621" s="2"/>
      <c r="F621" s="2"/>
      <c r="G621" s="2"/>
      <c r="H621" s="2"/>
      <c r="I621" s="2"/>
      <c r="J621" s="2"/>
      <c r="K621" s="2"/>
      <c r="L621" s="2"/>
      <c r="M621" s="2"/>
    </row>
    <row r="622" spans="2:13" s="30" customFormat="1" x14ac:dyDescent="0.3">
      <c r="B622" s="35"/>
      <c r="C622" s="2"/>
      <c r="D622" s="2"/>
      <c r="E622" s="2"/>
      <c r="F622" s="2"/>
      <c r="G622" s="2"/>
      <c r="H622" s="2"/>
      <c r="I622" s="2"/>
      <c r="J622" s="2"/>
      <c r="K622" s="2"/>
      <c r="L622" s="2"/>
      <c r="M622" s="2"/>
    </row>
    <row r="623" spans="2:13" s="30" customFormat="1" x14ac:dyDescent="0.3">
      <c r="B623" s="35"/>
      <c r="C623" s="2"/>
      <c r="D623" s="2"/>
      <c r="E623" s="2"/>
      <c r="F623" s="2"/>
      <c r="G623" s="2"/>
      <c r="H623" s="2"/>
      <c r="I623" s="2"/>
      <c r="J623" s="2"/>
      <c r="K623" s="2"/>
      <c r="L623" s="2"/>
      <c r="M623" s="2"/>
    </row>
    <row r="624" spans="2:13" s="30" customFormat="1" x14ac:dyDescent="0.3">
      <c r="B624" s="35"/>
      <c r="C624" s="2"/>
      <c r="D624" s="2"/>
      <c r="E624" s="2"/>
      <c r="F624" s="2"/>
      <c r="G624" s="2"/>
      <c r="H624" s="2"/>
      <c r="I624" s="2"/>
      <c r="J624" s="2"/>
      <c r="K624" s="2"/>
      <c r="L624" s="2"/>
      <c r="M624" s="2"/>
    </row>
    <row r="625" spans="2:13" s="30" customFormat="1" x14ac:dyDescent="0.3">
      <c r="B625" s="35"/>
      <c r="C625" s="2"/>
      <c r="D625" s="2"/>
      <c r="E625" s="2"/>
      <c r="F625" s="2"/>
      <c r="G625" s="2"/>
      <c r="H625" s="2"/>
      <c r="I625" s="2"/>
      <c r="J625" s="2"/>
      <c r="K625" s="2"/>
      <c r="L625" s="2"/>
      <c r="M625" s="2"/>
    </row>
    <row r="626" spans="2:13" s="30" customFormat="1" x14ac:dyDescent="0.3">
      <c r="B626" s="35"/>
      <c r="C626" s="2"/>
      <c r="D626" s="2"/>
      <c r="E626" s="2"/>
      <c r="F626" s="2"/>
      <c r="G626" s="2"/>
      <c r="H626" s="2"/>
      <c r="I626" s="2"/>
      <c r="J626" s="2"/>
      <c r="K626" s="2"/>
      <c r="L626" s="2"/>
      <c r="M626" s="2"/>
    </row>
    <row r="627" spans="2:13" s="30" customFormat="1" x14ac:dyDescent="0.3">
      <c r="B627" s="35"/>
      <c r="C627" s="2"/>
      <c r="D627" s="2"/>
      <c r="E627" s="2"/>
      <c r="F627" s="2"/>
      <c r="G627" s="2"/>
      <c r="H627" s="2"/>
      <c r="I627" s="2"/>
      <c r="J627" s="2"/>
      <c r="K627" s="2"/>
      <c r="L627" s="2"/>
      <c r="M627" s="2"/>
    </row>
    <row r="628" spans="2:13" s="30" customFormat="1" x14ac:dyDescent="0.3">
      <c r="B628" s="35"/>
      <c r="C628" s="2"/>
      <c r="D628" s="2"/>
      <c r="E628" s="2"/>
      <c r="F628" s="2"/>
      <c r="G628" s="2"/>
      <c r="H628" s="2"/>
      <c r="I628" s="2"/>
      <c r="J628" s="2"/>
      <c r="K628" s="2"/>
      <c r="L628" s="2"/>
      <c r="M628" s="2"/>
    </row>
    <row r="629" spans="2:13" s="30" customFormat="1" x14ac:dyDescent="0.3">
      <c r="B629" s="35"/>
      <c r="C629" s="2"/>
      <c r="D629" s="2"/>
      <c r="E629" s="2"/>
      <c r="F629" s="2"/>
      <c r="G629" s="2"/>
      <c r="H629" s="2"/>
      <c r="I629" s="2"/>
      <c r="J629" s="2"/>
      <c r="K629" s="2"/>
      <c r="L629" s="2"/>
      <c r="M629" s="2"/>
    </row>
  </sheetData>
  <phoneticPr fontId="34" type="noConversion"/>
  <hyperlinks>
    <hyperlink ref="C20" r:id="rId1" xr:uid="{3A1713BE-C188-4CE7-9C3B-AB3BDE50A39B}"/>
    <hyperlink ref="C14" r:id="rId2" xr:uid="{9ED133D8-D9D2-476B-8143-2E03BFAFB836}"/>
    <hyperlink ref="C12" r:id="rId3" xr:uid="{B7BB67E2-9944-4844-9871-50D99438354B}"/>
  </hyperlinks>
  <pageMargins left="0.70866141732283472" right="0.70866141732283472" top="0.74803149606299213" bottom="0.74803149606299213" header="0.31496062992125984" footer="0.31496062992125984"/>
  <pageSetup paperSize="9" scale="50" orientation="landscape" r:id="rId4"/>
  <headerFooter>
    <oddHeader>&amp;R&amp;G</oddHead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1969-A1C9-4330-A1B7-121C4411F5D4}">
  <sheetPr codeName="Tabelle2">
    <tabColor theme="3"/>
  </sheetPr>
  <dimension ref="A1:L164"/>
  <sheetViews>
    <sheetView zoomScale="70" zoomScaleNormal="70" workbookViewId="0">
      <selection activeCell="M24" sqref="M24"/>
    </sheetView>
  </sheetViews>
  <sheetFormatPr baseColWidth="10" defaultColWidth="11.5546875" defaultRowHeight="14.4" x14ac:dyDescent="0.3"/>
  <cols>
    <col min="1" max="1" width="16.44140625" style="30" customWidth="1"/>
    <col min="2" max="2" width="21.88671875" style="30" customWidth="1"/>
    <col min="3" max="3" width="20.109375" style="30" customWidth="1"/>
    <col min="4" max="4" width="27.5546875" style="30" bestFit="1" customWidth="1"/>
    <col min="5" max="5" width="16.6640625" style="30" bestFit="1" customWidth="1"/>
    <col min="6" max="6" width="17.44140625" style="30" bestFit="1" customWidth="1"/>
    <col min="7" max="7" width="14.44140625" style="30" bestFit="1" customWidth="1"/>
    <col min="8" max="8" width="9.6640625" style="30" bestFit="1" customWidth="1"/>
    <col min="9" max="9" width="18.6640625" style="30" bestFit="1" customWidth="1"/>
    <col min="10" max="10" width="21.33203125" style="30" bestFit="1" customWidth="1"/>
    <col min="11" max="16384" width="11.5546875" style="30"/>
  </cols>
  <sheetData>
    <row r="1" spans="1:12" ht="31.2" x14ac:dyDescent="0.3">
      <c r="A1" s="31" t="s">
        <v>1309</v>
      </c>
      <c r="B1" s="31"/>
      <c r="J1" s="117"/>
    </row>
    <row r="2" spans="1:12" s="180" customFormat="1" ht="18" x14ac:dyDescent="0.35">
      <c r="A2" s="179"/>
      <c r="B2" s="198" t="s">
        <v>1366</v>
      </c>
      <c r="C2" s="198" t="s">
        <v>1389</v>
      </c>
      <c r="D2" s="198" t="s">
        <v>1367</v>
      </c>
      <c r="E2" s="198" t="s">
        <v>1368</v>
      </c>
      <c r="F2" s="198" t="s">
        <v>1369</v>
      </c>
      <c r="G2" s="198" t="s">
        <v>856</v>
      </c>
      <c r="H2" s="198" t="s">
        <v>1370</v>
      </c>
      <c r="I2" s="198" t="s">
        <v>1398</v>
      </c>
      <c r="J2" s="198" t="s">
        <v>1376</v>
      </c>
    </row>
    <row r="3" spans="1:12" x14ac:dyDescent="0.3">
      <c r="B3" s="67" t="s">
        <v>1396</v>
      </c>
      <c r="C3" s="67"/>
      <c r="D3" s="201">
        <v>40226</v>
      </c>
      <c r="E3" s="201">
        <v>46070</v>
      </c>
      <c r="F3" s="202">
        <v>1500000</v>
      </c>
      <c r="G3" s="202" t="s">
        <v>148</v>
      </c>
      <c r="H3" s="203" t="s">
        <v>1371</v>
      </c>
      <c r="I3" s="201" t="s">
        <v>1415</v>
      </c>
      <c r="J3" s="67" t="s">
        <v>827</v>
      </c>
      <c r="L3" s="199"/>
    </row>
    <row r="4" spans="1:12" x14ac:dyDescent="0.3">
      <c r="B4" s="67" t="s">
        <v>1397</v>
      </c>
      <c r="C4" s="67"/>
      <c r="D4" s="201">
        <v>40226</v>
      </c>
      <c r="E4" s="201">
        <v>46070</v>
      </c>
      <c r="F4" s="202">
        <v>20000000</v>
      </c>
      <c r="G4" s="202" t="s">
        <v>148</v>
      </c>
      <c r="H4" s="203" t="s">
        <v>1371</v>
      </c>
      <c r="I4" s="201" t="s">
        <v>1415</v>
      </c>
      <c r="J4" s="67" t="s">
        <v>827</v>
      </c>
    </row>
    <row r="5" spans="1:12" x14ac:dyDescent="0.3">
      <c r="B5" s="67" t="s">
        <v>1411</v>
      </c>
      <c r="C5" s="67"/>
      <c r="D5" s="201" t="s">
        <v>1411</v>
      </c>
      <c r="E5" s="201" t="s">
        <v>1411</v>
      </c>
      <c r="F5" s="202"/>
      <c r="G5" s="202" t="s">
        <v>1411</v>
      </c>
      <c r="H5" s="203" t="s">
        <v>1411</v>
      </c>
      <c r="I5" s="201" t="s">
        <v>1411</v>
      </c>
      <c r="J5" s="67" t="s">
        <v>1411</v>
      </c>
    </row>
    <row r="6" spans="1:12" x14ac:dyDescent="0.3">
      <c r="B6" s="67" t="s">
        <v>1411</v>
      </c>
      <c r="C6" s="67"/>
      <c r="D6" s="201" t="s">
        <v>1411</v>
      </c>
      <c r="E6" s="201" t="s">
        <v>1411</v>
      </c>
      <c r="F6" s="202" t="s">
        <v>1411</v>
      </c>
      <c r="G6" s="202" t="s">
        <v>1411</v>
      </c>
      <c r="H6" s="203" t="s">
        <v>1411</v>
      </c>
      <c r="I6" s="201" t="s">
        <v>1411</v>
      </c>
      <c r="J6" s="67" t="s">
        <v>1411</v>
      </c>
    </row>
    <row r="7" spans="1:12" x14ac:dyDescent="0.3">
      <c r="B7" s="67" t="s">
        <v>1411</v>
      </c>
      <c r="C7" s="67"/>
      <c r="D7" s="201" t="s">
        <v>1411</v>
      </c>
      <c r="E7" s="201" t="s">
        <v>1411</v>
      </c>
      <c r="F7" s="202" t="s">
        <v>1411</v>
      </c>
      <c r="G7" s="202" t="s">
        <v>1411</v>
      </c>
      <c r="H7" s="203" t="s">
        <v>1411</v>
      </c>
      <c r="I7" s="201" t="s">
        <v>1411</v>
      </c>
      <c r="J7" s="67" t="s">
        <v>1411</v>
      </c>
    </row>
    <row r="8" spans="1:12" x14ac:dyDescent="0.3">
      <c r="B8" s="67" t="s">
        <v>1411</v>
      </c>
      <c r="C8" s="67"/>
      <c r="D8" s="201" t="s">
        <v>1411</v>
      </c>
      <c r="E8" s="201" t="s">
        <v>1411</v>
      </c>
      <c r="F8" s="202" t="s">
        <v>1411</v>
      </c>
      <c r="G8" s="202" t="s">
        <v>1411</v>
      </c>
      <c r="H8" s="203" t="s">
        <v>1411</v>
      </c>
      <c r="I8" s="201" t="s">
        <v>1411</v>
      </c>
      <c r="J8" s="67" t="s">
        <v>1411</v>
      </c>
    </row>
    <row r="9" spans="1:12" x14ac:dyDescent="0.3">
      <c r="B9" s="67" t="s">
        <v>1411</v>
      </c>
      <c r="C9" s="67"/>
      <c r="D9" s="201" t="s">
        <v>1411</v>
      </c>
      <c r="E9" s="201" t="s">
        <v>1411</v>
      </c>
      <c r="F9" s="202" t="s">
        <v>1411</v>
      </c>
      <c r="G9" s="202" t="s">
        <v>1411</v>
      </c>
      <c r="H9" s="203" t="s">
        <v>1411</v>
      </c>
      <c r="I9" s="201" t="s">
        <v>1411</v>
      </c>
      <c r="J9" s="67" t="s">
        <v>1411</v>
      </c>
    </row>
    <row r="10" spans="1:12" x14ac:dyDescent="0.3">
      <c r="B10" s="67" t="s">
        <v>1411</v>
      </c>
      <c r="C10" s="67"/>
      <c r="D10" s="201" t="s">
        <v>1411</v>
      </c>
      <c r="E10" s="201" t="s">
        <v>1411</v>
      </c>
      <c r="F10" s="202" t="s">
        <v>1411</v>
      </c>
      <c r="G10" s="202" t="s">
        <v>1411</v>
      </c>
      <c r="H10" s="203" t="s">
        <v>1411</v>
      </c>
      <c r="I10" s="201" t="s">
        <v>1411</v>
      </c>
      <c r="J10" s="67" t="s">
        <v>1411</v>
      </c>
    </row>
    <row r="11" spans="1:12" x14ac:dyDescent="0.3">
      <c r="B11" s="67" t="s">
        <v>1411</v>
      </c>
      <c r="C11" s="67"/>
      <c r="D11" s="201" t="s">
        <v>1411</v>
      </c>
      <c r="E11" s="201" t="s">
        <v>1411</v>
      </c>
      <c r="F11" s="202" t="s">
        <v>1411</v>
      </c>
      <c r="G11" s="202" t="s">
        <v>1411</v>
      </c>
      <c r="H11" s="203" t="s">
        <v>1411</v>
      </c>
      <c r="I11" s="201" t="s">
        <v>1411</v>
      </c>
      <c r="J11" s="67" t="s">
        <v>1411</v>
      </c>
    </row>
    <row r="12" spans="1:12" x14ac:dyDescent="0.3">
      <c r="B12" s="67" t="s">
        <v>1411</v>
      </c>
      <c r="C12" s="67"/>
      <c r="D12" s="201" t="s">
        <v>1411</v>
      </c>
      <c r="E12" s="201" t="s">
        <v>1411</v>
      </c>
      <c r="F12" s="202" t="s">
        <v>1411</v>
      </c>
      <c r="G12" s="202" t="s">
        <v>1411</v>
      </c>
      <c r="H12" s="203" t="s">
        <v>1411</v>
      </c>
      <c r="I12" s="201" t="s">
        <v>1411</v>
      </c>
      <c r="J12" s="67" t="s">
        <v>1411</v>
      </c>
    </row>
    <row r="13" spans="1:12" x14ac:dyDescent="0.3">
      <c r="B13" s="67" t="s">
        <v>1411</v>
      </c>
      <c r="C13" s="67"/>
      <c r="D13" s="201" t="s">
        <v>1411</v>
      </c>
      <c r="E13" s="201" t="s">
        <v>1411</v>
      </c>
      <c r="F13" s="202" t="s">
        <v>1411</v>
      </c>
      <c r="G13" s="202" t="s">
        <v>1411</v>
      </c>
      <c r="H13" s="203" t="s">
        <v>1411</v>
      </c>
      <c r="I13" s="201" t="s">
        <v>1411</v>
      </c>
      <c r="J13" s="67" t="s">
        <v>1411</v>
      </c>
    </row>
    <row r="14" spans="1:12" x14ac:dyDescent="0.3">
      <c r="B14" s="67" t="s">
        <v>1411</v>
      </c>
      <c r="C14" s="67"/>
      <c r="D14" s="201" t="s">
        <v>1411</v>
      </c>
      <c r="E14" s="201" t="s">
        <v>1411</v>
      </c>
      <c r="F14" s="202" t="s">
        <v>1411</v>
      </c>
      <c r="G14" s="202" t="s">
        <v>1411</v>
      </c>
      <c r="H14" s="203" t="s">
        <v>1411</v>
      </c>
      <c r="I14" s="201" t="s">
        <v>1411</v>
      </c>
      <c r="J14" s="67" t="s">
        <v>1411</v>
      </c>
    </row>
    <row r="15" spans="1:12" x14ac:dyDescent="0.3">
      <c r="B15" s="67" t="s">
        <v>1411</v>
      </c>
      <c r="C15" s="67"/>
      <c r="D15" s="201" t="s">
        <v>1411</v>
      </c>
      <c r="E15" s="201" t="s">
        <v>1411</v>
      </c>
      <c r="F15" s="202" t="s">
        <v>1411</v>
      </c>
      <c r="G15" s="202" t="s">
        <v>1411</v>
      </c>
      <c r="H15" s="203" t="s">
        <v>1411</v>
      </c>
      <c r="I15" s="201" t="s">
        <v>1411</v>
      </c>
      <c r="J15" s="67" t="s">
        <v>1411</v>
      </c>
    </row>
    <row r="16" spans="1:12" x14ac:dyDescent="0.3">
      <c r="B16" s="67" t="s">
        <v>1411</v>
      </c>
      <c r="C16" s="67"/>
      <c r="D16" s="201" t="s">
        <v>1411</v>
      </c>
      <c r="E16" s="201" t="s">
        <v>1411</v>
      </c>
      <c r="F16" s="202" t="s">
        <v>1411</v>
      </c>
      <c r="G16" s="202" t="s">
        <v>1411</v>
      </c>
      <c r="H16" s="203" t="s">
        <v>1411</v>
      </c>
      <c r="I16" s="201" t="s">
        <v>1411</v>
      </c>
      <c r="J16" s="67" t="s">
        <v>1411</v>
      </c>
    </row>
    <row r="17" spans="2:10" x14ac:dyDescent="0.3">
      <c r="B17" s="67" t="s">
        <v>1411</v>
      </c>
      <c r="C17" s="67"/>
      <c r="D17" s="201" t="s">
        <v>1411</v>
      </c>
      <c r="E17" s="201" t="s">
        <v>1411</v>
      </c>
      <c r="F17" s="202" t="s">
        <v>1411</v>
      </c>
      <c r="G17" s="202" t="s">
        <v>1411</v>
      </c>
      <c r="H17" s="203" t="s">
        <v>1411</v>
      </c>
      <c r="I17" s="201" t="s">
        <v>1411</v>
      </c>
      <c r="J17" s="67" t="s">
        <v>1411</v>
      </c>
    </row>
    <row r="18" spans="2:10" x14ac:dyDescent="0.3">
      <c r="B18" s="67" t="s">
        <v>1411</v>
      </c>
      <c r="C18" s="67"/>
      <c r="D18" s="201" t="s">
        <v>1411</v>
      </c>
      <c r="E18" s="201" t="s">
        <v>1411</v>
      </c>
      <c r="F18" s="202" t="s">
        <v>1411</v>
      </c>
      <c r="G18" s="202" t="s">
        <v>1411</v>
      </c>
      <c r="H18" s="203" t="s">
        <v>1411</v>
      </c>
      <c r="I18" s="201" t="s">
        <v>1411</v>
      </c>
      <c r="J18" s="67" t="s">
        <v>1411</v>
      </c>
    </row>
    <row r="19" spans="2:10" x14ac:dyDescent="0.3">
      <c r="B19" s="67" t="s">
        <v>1411</v>
      </c>
      <c r="C19" s="67"/>
      <c r="D19" s="201" t="s">
        <v>1411</v>
      </c>
      <c r="E19" s="201" t="s">
        <v>1411</v>
      </c>
      <c r="F19" s="202" t="s">
        <v>1411</v>
      </c>
      <c r="G19" s="202" t="s">
        <v>1411</v>
      </c>
      <c r="H19" s="203" t="s">
        <v>1411</v>
      </c>
      <c r="I19" s="201" t="s">
        <v>1411</v>
      </c>
      <c r="J19" s="67" t="s">
        <v>1411</v>
      </c>
    </row>
    <row r="20" spans="2:10" x14ac:dyDescent="0.3">
      <c r="B20" s="67" t="s">
        <v>1411</v>
      </c>
      <c r="C20" s="67"/>
      <c r="D20" s="201" t="s">
        <v>1411</v>
      </c>
      <c r="E20" s="201" t="s">
        <v>1411</v>
      </c>
      <c r="F20" s="202" t="s">
        <v>1411</v>
      </c>
      <c r="G20" s="202" t="s">
        <v>1411</v>
      </c>
      <c r="H20" s="203" t="s">
        <v>1411</v>
      </c>
      <c r="I20" s="201" t="s">
        <v>1411</v>
      </c>
      <c r="J20" s="67" t="s">
        <v>1411</v>
      </c>
    </row>
    <row r="21" spans="2:10" x14ac:dyDescent="0.3">
      <c r="B21" s="67" t="s">
        <v>1411</v>
      </c>
      <c r="C21" s="67"/>
      <c r="D21" s="201" t="s">
        <v>1411</v>
      </c>
      <c r="E21" s="201" t="s">
        <v>1411</v>
      </c>
      <c r="F21" s="202" t="s">
        <v>1411</v>
      </c>
      <c r="G21" s="202" t="s">
        <v>1411</v>
      </c>
      <c r="H21" s="203" t="s">
        <v>1411</v>
      </c>
      <c r="I21" s="201" t="s">
        <v>1411</v>
      </c>
      <c r="J21" s="67" t="s">
        <v>1411</v>
      </c>
    </row>
    <row r="22" spans="2:10" x14ac:dyDescent="0.3">
      <c r="B22" s="67" t="s">
        <v>1411</v>
      </c>
      <c r="C22" s="67"/>
      <c r="D22" s="201" t="s">
        <v>1411</v>
      </c>
      <c r="E22" s="201" t="s">
        <v>1411</v>
      </c>
      <c r="F22" s="202" t="s">
        <v>1411</v>
      </c>
      <c r="G22" s="202" t="s">
        <v>1411</v>
      </c>
      <c r="H22" s="203" t="s">
        <v>1411</v>
      </c>
      <c r="I22" s="201" t="s">
        <v>1411</v>
      </c>
      <c r="J22" s="67" t="s">
        <v>1411</v>
      </c>
    </row>
    <row r="23" spans="2:10" x14ac:dyDescent="0.3">
      <c r="B23" s="67" t="s">
        <v>1411</v>
      </c>
      <c r="C23" s="67"/>
      <c r="D23" s="201" t="s">
        <v>1411</v>
      </c>
      <c r="E23" s="201" t="s">
        <v>1411</v>
      </c>
      <c r="F23" s="202" t="s">
        <v>1411</v>
      </c>
      <c r="G23" s="202" t="s">
        <v>1411</v>
      </c>
      <c r="H23" s="203" t="s">
        <v>1411</v>
      </c>
      <c r="I23" s="201" t="s">
        <v>1411</v>
      </c>
      <c r="J23" s="67" t="s">
        <v>1411</v>
      </c>
    </row>
    <row r="24" spans="2:10" x14ac:dyDescent="0.3">
      <c r="B24" s="67" t="s">
        <v>1411</v>
      </c>
      <c r="C24" s="67"/>
      <c r="D24" s="201" t="s">
        <v>1411</v>
      </c>
      <c r="E24" s="201" t="s">
        <v>1411</v>
      </c>
      <c r="F24" s="202" t="s">
        <v>1411</v>
      </c>
      <c r="G24" s="202" t="s">
        <v>1411</v>
      </c>
      <c r="H24" s="203" t="s">
        <v>1411</v>
      </c>
      <c r="I24" s="201" t="s">
        <v>1411</v>
      </c>
      <c r="J24" s="67" t="s">
        <v>1411</v>
      </c>
    </row>
    <row r="25" spans="2:10" x14ac:dyDescent="0.3">
      <c r="B25" s="67" t="s">
        <v>1411</v>
      </c>
      <c r="C25" s="67"/>
      <c r="D25" s="201" t="s">
        <v>1411</v>
      </c>
      <c r="E25" s="201" t="s">
        <v>1411</v>
      </c>
      <c r="F25" s="202" t="s">
        <v>1411</v>
      </c>
      <c r="G25" s="202" t="s">
        <v>1411</v>
      </c>
      <c r="H25" s="203" t="s">
        <v>1411</v>
      </c>
      <c r="I25" s="201" t="s">
        <v>1411</v>
      </c>
      <c r="J25" s="67" t="s">
        <v>1411</v>
      </c>
    </row>
    <row r="26" spans="2:10" x14ac:dyDescent="0.3">
      <c r="B26" s="67" t="s">
        <v>1411</v>
      </c>
      <c r="C26" s="67"/>
      <c r="D26" s="201" t="s">
        <v>1411</v>
      </c>
      <c r="E26" s="201" t="s">
        <v>1411</v>
      </c>
      <c r="F26" s="202" t="s">
        <v>1411</v>
      </c>
      <c r="G26" s="202" t="s">
        <v>1411</v>
      </c>
      <c r="H26" s="203" t="s">
        <v>1411</v>
      </c>
      <c r="I26" s="201" t="s">
        <v>1411</v>
      </c>
      <c r="J26" s="67" t="s">
        <v>1411</v>
      </c>
    </row>
    <row r="27" spans="2:10" x14ac:dyDescent="0.3">
      <c r="B27" s="67" t="s">
        <v>1411</v>
      </c>
      <c r="C27" s="67"/>
      <c r="D27" s="201" t="s">
        <v>1411</v>
      </c>
      <c r="E27" s="201" t="s">
        <v>1411</v>
      </c>
      <c r="F27" s="202" t="s">
        <v>1411</v>
      </c>
      <c r="G27" s="202" t="s">
        <v>1411</v>
      </c>
      <c r="H27" s="203" t="s">
        <v>1411</v>
      </c>
      <c r="I27" s="201" t="s">
        <v>1411</v>
      </c>
      <c r="J27" s="67" t="s">
        <v>1411</v>
      </c>
    </row>
    <row r="28" spans="2:10" x14ac:dyDescent="0.3">
      <c r="B28" s="67" t="s">
        <v>1411</v>
      </c>
      <c r="C28" s="67"/>
      <c r="D28" s="201" t="s">
        <v>1411</v>
      </c>
      <c r="E28" s="201" t="s">
        <v>1411</v>
      </c>
      <c r="F28" s="202" t="s">
        <v>1411</v>
      </c>
      <c r="G28" s="202" t="s">
        <v>1411</v>
      </c>
      <c r="H28" s="203" t="s">
        <v>1411</v>
      </c>
      <c r="I28" s="201" t="s">
        <v>1411</v>
      </c>
      <c r="J28" s="67" t="s">
        <v>1411</v>
      </c>
    </row>
    <row r="29" spans="2:10" x14ac:dyDescent="0.3">
      <c r="B29" s="67" t="s">
        <v>1411</v>
      </c>
      <c r="C29" s="67"/>
      <c r="D29" s="201" t="s">
        <v>1411</v>
      </c>
      <c r="E29" s="201" t="s">
        <v>1411</v>
      </c>
      <c r="F29" s="202" t="s">
        <v>1411</v>
      </c>
      <c r="G29" s="202" t="s">
        <v>1411</v>
      </c>
      <c r="H29" s="203" t="s">
        <v>1411</v>
      </c>
      <c r="I29" s="201" t="s">
        <v>1411</v>
      </c>
      <c r="J29" s="67" t="s">
        <v>1411</v>
      </c>
    </row>
    <row r="30" spans="2:10" x14ac:dyDescent="0.3">
      <c r="B30" s="67" t="s">
        <v>1411</v>
      </c>
      <c r="C30" s="67"/>
      <c r="D30" s="201" t="s">
        <v>1411</v>
      </c>
      <c r="E30" s="201" t="s">
        <v>1411</v>
      </c>
      <c r="F30" s="202" t="s">
        <v>1411</v>
      </c>
      <c r="G30" s="202" t="s">
        <v>1411</v>
      </c>
      <c r="H30" s="203" t="s">
        <v>1411</v>
      </c>
      <c r="I30" s="201" t="s">
        <v>1411</v>
      </c>
      <c r="J30" s="67" t="s">
        <v>1411</v>
      </c>
    </row>
    <row r="31" spans="2:10" x14ac:dyDescent="0.3">
      <c r="B31" s="67" t="s">
        <v>1411</v>
      </c>
      <c r="C31" s="67"/>
      <c r="D31" s="201" t="s">
        <v>1411</v>
      </c>
      <c r="E31" s="201" t="s">
        <v>1411</v>
      </c>
      <c r="F31" s="202" t="s">
        <v>1411</v>
      </c>
      <c r="G31" s="202" t="s">
        <v>1411</v>
      </c>
      <c r="H31" s="203" t="s">
        <v>1411</v>
      </c>
      <c r="I31" s="201" t="s">
        <v>1411</v>
      </c>
      <c r="J31" s="67" t="s">
        <v>1411</v>
      </c>
    </row>
    <row r="32" spans="2:10" x14ac:dyDescent="0.3">
      <c r="B32" s="67" t="s">
        <v>1411</v>
      </c>
      <c r="C32" s="67"/>
      <c r="D32" s="201" t="s">
        <v>1411</v>
      </c>
      <c r="E32" s="201" t="s">
        <v>1411</v>
      </c>
      <c r="F32" s="202" t="s">
        <v>1411</v>
      </c>
      <c r="G32" s="202" t="s">
        <v>1411</v>
      </c>
      <c r="H32" s="203" t="s">
        <v>1411</v>
      </c>
      <c r="I32" s="201" t="s">
        <v>1411</v>
      </c>
      <c r="J32" s="67" t="s">
        <v>1411</v>
      </c>
    </row>
    <row r="33" spans="2:10" x14ac:dyDescent="0.3">
      <c r="B33" s="67" t="s">
        <v>1411</v>
      </c>
      <c r="C33" s="67"/>
      <c r="D33" s="201" t="s">
        <v>1411</v>
      </c>
      <c r="E33" s="201" t="s">
        <v>1411</v>
      </c>
      <c r="F33" s="202" t="s">
        <v>1411</v>
      </c>
      <c r="G33" s="202" t="s">
        <v>1411</v>
      </c>
      <c r="H33" s="203" t="s">
        <v>1411</v>
      </c>
      <c r="I33" s="201" t="s">
        <v>1411</v>
      </c>
      <c r="J33" s="67" t="s">
        <v>1411</v>
      </c>
    </row>
    <row r="34" spans="2:10" x14ac:dyDescent="0.3">
      <c r="B34" s="67" t="s">
        <v>1411</v>
      </c>
      <c r="C34" s="67"/>
      <c r="D34" s="201" t="s">
        <v>1411</v>
      </c>
      <c r="E34" s="201" t="s">
        <v>1411</v>
      </c>
      <c r="F34" s="202" t="s">
        <v>1411</v>
      </c>
      <c r="G34" s="202" t="s">
        <v>1411</v>
      </c>
      <c r="H34" s="203" t="s">
        <v>1411</v>
      </c>
      <c r="I34" s="201" t="s">
        <v>1411</v>
      </c>
      <c r="J34" s="67" t="s">
        <v>1411</v>
      </c>
    </row>
    <row r="35" spans="2:10" x14ac:dyDescent="0.3">
      <c r="B35" s="67" t="s">
        <v>1411</v>
      </c>
      <c r="C35" s="67"/>
      <c r="D35" s="201" t="s">
        <v>1411</v>
      </c>
      <c r="E35" s="201" t="s">
        <v>1411</v>
      </c>
      <c r="F35" s="202" t="s">
        <v>1411</v>
      </c>
      <c r="G35" s="202" t="s">
        <v>1411</v>
      </c>
      <c r="H35" s="203" t="s">
        <v>1411</v>
      </c>
      <c r="I35" s="201" t="s">
        <v>1411</v>
      </c>
      <c r="J35" s="67" t="s">
        <v>1411</v>
      </c>
    </row>
    <row r="36" spans="2:10" x14ac:dyDescent="0.3">
      <c r="B36" s="67" t="s">
        <v>1411</v>
      </c>
      <c r="C36" s="67"/>
      <c r="D36" s="201" t="s">
        <v>1411</v>
      </c>
      <c r="E36" s="201" t="s">
        <v>1411</v>
      </c>
      <c r="F36" s="202" t="s">
        <v>1411</v>
      </c>
      <c r="G36" s="202" t="s">
        <v>1411</v>
      </c>
      <c r="H36" s="203" t="s">
        <v>1411</v>
      </c>
      <c r="I36" s="201" t="s">
        <v>1411</v>
      </c>
      <c r="J36" s="67" t="s">
        <v>1411</v>
      </c>
    </row>
    <row r="37" spans="2:10" x14ac:dyDescent="0.3">
      <c r="B37" s="67" t="s">
        <v>1411</v>
      </c>
      <c r="C37" s="67"/>
      <c r="D37" s="201" t="s">
        <v>1411</v>
      </c>
      <c r="E37" s="201" t="s">
        <v>1411</v>
      </c>
      <c r="F37" s="202" t="s">
        <v>1411</v>
      </c>
      <c r="G37" s="202" t="s">
        <v>1411</v>
      </c>
      <c r="H37" s="203" t="s">
        <v>1411</v>
      </c>
      <c r="I37" s="201" t="s">
        <v>1411</v>
      </c>
      <c r="J37" s="67" t="s">
        <v>1411</v>
      </c>
    </row>
    <row r="38" spans="2:10" x14ac:dyDescent="0.3">
      <c r="B38" s="67" t="s">
        <v>1411</v>
      </c>
      <c r="C38" s="67"/>
      <c r="D38" s="201" t="s">
        <v>1411</v>
      </c>
      <c r="E38" s="201" t="s">
        <v>1411</v>
      </c>
      <c r="F38" s="202" t="s">
        <v>1411</v>
      </c>
      <c r="G38" s="202" t="s">
        <v>1411</v>
      </c>
      <c r="H38" s="203" t="s">
        <v>1411</v>
      </c>
      <c r="I38" s="201" t="s">
        <v>1411</v>
      </c>
      <c r="J38" s="67" t="s">
        <v>1411</v>
      </c>
    </row>
    <row r="39" spans="2:10" x14ac:dyDescent="0.3">
      <c r="B39" s="67" t="s">
        <v>1411</v>
      </c>
      <c r="C39" s="67"/>
      <c r="D39" s="201" t="s">
        <v>1411</v>
      </c>
      <c r="E39" s="201" t="s">
        <v>1411</v>
      </c>
      <c r="F39" s="202" t="s">
        <v>1411</v>
      </c>
      <c r="G39" s="202" t="s">
        <v>1411</v>
      </c>
      <c r="H39" s="203" t="s">
        <v>1411</v>
      </c>
      <c r="I39" s="201" t="s">
        <v>1411</v>
      </c>
      <c r="J39" s="67" t="s">
        <v>1411</v>
      </c>
    </row>
    <row r="40" spans="2:10" x14ac:dyDescent="0.3">
      <c r="B40" s="67"/>
      <c r="C40" s="67"/>
      <c r="D40" s="201"/>
      <c r="E40" s="201"/>
      <c r="F40" s="202" t="s">
        <v>1411</v>
      </c>
      <c r="G40" s="202"/>
      <c r="H40" s="203"/>
      <c r="I40" s="201"/>
      <c r="J40" s="67"/>
    </row>
    <row r="41" spans="2:10" x14ac:dyDescent="0.3">
      <c r="B41" s="67"/>
      <c r="C41" s="67"/>
      <c r="D41" s="201"/>
      <c r="E41" s="201"/>
      <c r="F41" s="202" t="s">
        <v>1411</v>
      </c>
      <c r="G41" s="202"/>
      <c r="H41" s="203"/>
      <c r="I41" s="201"/>
      <c r="J41" s="67"/>
    </row>
    <row r="42" spans="2:10" x14ac:dyDescent="0.3">
      <c r="B42" s="67"/>
      <c r="C42" s="67"/>
      <c r="D42" s="201"/>
      <c r="E42" s="201"/>
      <c r="F42" s="202" t="s">
        <v>1411</v>
      </c>
      <c r="G42" s="202"/>
      <c r="H42" s="203"/>
      <c r="I42" s="201"/>
      <c r="J42" s="67"/>
    </row>
    <row r="43" spans="2:10" x14ac:dyDescent="0.3">
      <c r="B43" s="67" t="s">
        <v>1411</v>
      </c>
      <c r="C43" s="67"/>
      <c r="D43" s="201" t="s">
        <v>1411</v>
      </c>
      <c r="E43" s="201" t="s">
        <v>1411</v>
      </c>
      <c r="F43" s="202" t="s">
        <v>1411</v>
      </c>
      <c r="G43" s="202" t="s">
        <v>1411</v>
      </c>
      <c r="H43" s="203" t="s">
        <v>1411</v>
      </c>
      <c r="I43" s="201" t="s">
        <v>1411</v>
      </c>
      <c r="J43" s="67" t="s">
        <v>1411</v>
      </c>
    </row>
    <row r="44" spans="2:10" x14ac:dyDescent="0.3">
      <c r="B44" s="223" t="s">
        <v>1393</v>
      </c>
      <c r="C44" s="224"/>
      <c r="D44" s="224"/>
      <c r="E44" s="224"/>
      <c r="F44" s="224"/>
      <c r="G44" s="224"/>
      <c r="H44" s="224"/>
      <c r="I44" s="224"/>
      <c r="J44" s="224"/>
    </row>
    <row r="45" spans="2:10" ht="51.6" customHeight="1" x14ac:dyDescent="0.3">
      <c r="B45" s="225" t="s">
        <v>1394</v>
      </c>
      <c r="C45" s="225"/>
      <c r="D45" s="225"/>
      <c r="E45" s="225"/>
      <c r="F45" s="225"/>
      <c r="G45" s="225"/>
      <c r="H45" s="225"/>
      <c r="I45" s="225"/>
      <c r="J45" s="225"/>
    </row>
    <row r="46" spans="2:10" x14ac:dyDescent="0.3">
      <c r="B46" s="67" t="s">
        <v>1411</v>
      </c>
      <c r="C46" s="67"/>
      <c r="D46" s="201" t="s">
        <v>1411</v>
      </c>
      <c r="E46" s="201" t="s">
        <v>1411</v>
      </c>
      <c r="F46" s="202" t="s">
        <v>1411</v>
      </c>
      <c r="G46" s="202" t="s">
        <v>1411</v>
      </c>
      <c r="H46" s="203" t="s">
        <v>1411</v>
      </c>
      <c r="I46" s="201" t="s">
        <v>1411</v>
      </c>
      <c r="J46" s="67" t="s">
        <v>1411</v>
      </c>
    </row>
    <row r="47" spans="2:10" x14ac:dyDescent="0.3">
      <c r="B47" s="67" t="s">
        <v>1411</v>
      </c>
      <c r="C47" s="67"/>
      <c r="D47" s="201" t="s">
        <v>1411</v>
      </c>
      <c r="E47" s="201" t="s">
        <v>1411</v>
      </c>
      <c r="F47" s="202" t="s">
        <v>1411</v>
      </c>
      <c r="G47" s="202" t="s">
        <v>1411</v>
      </c>
      <c r="H47" s="203" t="s">
        <v>1411</v>
      </c>
      <c r="I47" s="201" t="s">
        <v>1411</v>
      </c>
      <c r="J47" s="67" t="s">
        <v>1411</v>
      </c>
    </row>
    <row r="48" spans="2:10" x14ac:dyDescent="0.3">
      <c r="B48" s="67" t="s">
        <v>1411</v>
      </c>
      <c r="C48" s="67"/>
      <c r="D48" s="201" t="s">
        <v>1411</v>
      </c>
      <c r="E48" s="201" t="s">
        <v>1411</v>
      </c>
      <c r="F48" s="202" t="s">
        <v>1411</v>
      </c>
      <c r="G48" s="202" t="s">
        <v>1411</v>
      </c>
      <c r="H48" s="203" t="s">
        <v>1411</v>
      </c>
      <c r="I48" s="201" t="s">
        <v>1411</v>
      </c>
      <c r="J48" s="67" t="s">
        <v>1411</v>
      </c>
    </row>
    <row r="49" spans="2:10" x14ac:dyDescent="0.3">
      <c r="B49" s="67" t="s">
        <v>1411</v>
      </c>
      <c r="C49" s="67"/>
      <c r="D49" s="201" t="s">
        <v>1411</v>
      </c>
      <c r="E49" s="201" t="s">
        <v>1411</v>
      </c>
      <c r="F49" s="202" t="s">
        <v>1411</v>
      </c>
      <c r="G49" s="202" t="s">
        <v>1411</v>
      </c>
      <c r="H49" s="203" t="s">
        <v>1411</v>
      </c>
      <c r="I49" s="201" t="s">
        <v>1411</v>
      </c>
      <c r="J49" s="67" t="s">
        <v>1411</v>
      </c>
    </row>
    <row r="50" spans="2:10" x14ac:dyDescent="0.3">
      <c r="B50" s="67" t="s">
        <v>1411</v>
      </c>
      <c r="C50" s="67"/>
      <c r="D50" s="201" t="s">
        <v>1411</v>
      </c>
      <c r="E50" s="201" t="s">
        <v>1411</v>
      </c>
      <c r="F50" s="202" t="s">
        <v>1411</v>
      </c>
      <c r="G50" s="202" t="s">
        <v>1411</v>
      </c>
      <c r="H50" s="203" t="s">
        <v>1411</v>
      </c>
      <c r="I50" s="201" t="s">
        <v>1411</v>
      </c>
      <c r="J50" s="67" t="s">
        <v>1411</v>
      </c>
    </row>
    <row r="51" spans="2:10" x14ac:dyDescent="0.3">
      <c r="B51" s="67" t="s">
        <v>1411</v>
      </c>
      <c r="C51" s="67"/>
      <c r="D51" s="201" t="s">
        <v>1411</v>
      </c>
      <c r="E51" s="201" t="s">
        <v>1411</v>
      </c>
      <c r="F51" s="202" t="s">
        <v>1411</v>
      </c>
      <c r="G51" s="202" t="s">
        <v>1411</v>
      </c>
      <c r="H51" s="203" t="s">
        <v>1411</v>
      </c>
      <c r="I51" s="201" t="s">
        <v>1411</v>
      </c>
      <c r="J51" s="67" t="s">
        <v>1411</v>
      </c>
    </row>
    <row r="52" spans="2:10" x14ac:dyDescent="0.3">
      <c r="B52" s="67" t="s">
        <v>1411</v>
      </c>
      <c r="C52" s="67"/>
      <c r="D52" s="201" t="s">
        <v>1411</v>
      </c>
      <c r="E52" s="201" t="s">
        <v>1411</v>
      </c>
      <c r="F52" s="202" t="s">
        <v>1411</v>
      </c>
      <c r="G52" s="202" t="s">
        <v>1411</v>
      </c>
      <c r="H52" s="203" t="s">
        <v>1411</v>
      </c>
      <c r="I52" s="201" t="s">
        <v>1411</v>
      </c>
      <c r="J52" s="67" t="s">
        <v>1411</v>
      </c>
    </row>
    <row r="53" spans="2:10" x14ac:dyDescent="0.3">
      <c r="B53" s="67" t="s">
        <v>1411</v>
      </c>
      <c r="C53" s="67"/>
      <c r="D53" s="201" t="s">
        <v>1411</v>
      </c>
      <c r="E53" s="201" t="s">
        <v>1411</v>
      </c>
      <c r="F53" s="202" t="s">
        <v>1411</v>
      </c>
      <c r="G53" s="202" t="s">
        <v>1411</v>
      </c>
      <c r="H53" s="203" t="s">
        <v>1411</v>
      </c>
      <c r="I53" s="201" t="s">
        <v>1411</v>
      </c>
      <c r="J53" s="67" t="s">
        <v>1411</v>
      </c>
    </row>
    <row r="54" spans="2:10" x14ac:dyDescent="0.3">
      <c r="B54" s="67" t="s">
        <v>1411</v>
      </c>
      <c r="C54" s="67"/>
      <c r="D54" s="201" t="s">
        <v>1411</v>
      </c>
      <c r="E54" s="201" t="s">
        <v>1411</v>
      </c>
      <c r="F54" s="202" t="s">
        <v>1411</v>
      </c>
      <c r="G54" s="202" t="s">
        <v>1411</v>
      </c>
      <c r="H54" s="203" t="s">
        <v>1411</v>
      </c>
      <c r="I54" s="201" t="s">
        <v>1411</v>
      </c>
      <c r="J54" s="67" t="s">
        <v>1411</v>
      </c>
    </row>
    <row r="55" spans="2:10" x14ac:dyDescent="0.3">
      <c r="B55" s="67" t="s">
        <v>1411</v>
      </c>
      <c r="C55" s="67"/>
      <c r="D55" s="201" t="s">
        <v>1411</v>
      </c>
      <c r="E55" s="201" t="s">
        <v>1411</v>
      </c>
      <c r="F55" s="202" t="s">
        <v>1411</v>
      </c>
      <c r="G55" s="202" t="s">
        <v>1411</v>
      </c>
      <c r="H55" s="203" t="s">
        <v>1411</v>
      </c>
      <c r="I55" s="201" t="s">
        <v>1411</v>
      </c>
      <c r="J55" s="67" t="s">
        <v>1411</v>
      </c>
    </row>
    <row r="56" spans="2:10" x14ac:dyDescent="0.3">
      <c r="B56" s="67" t="s">
        <v>1411</v>
      </c>
      <c r="C56" s="67"/>
      <c r="D56" s="201" t="s">
        <v>1411</v>
      </c>
      <c r="E56" s="201" t="s">
        <v>1411</v>
      </c>
      <c r="F56" s="202" t="s">
        <v>1411</v>
      </c>
      <c r="G56" s="202" t="s">
        <v>1411</v>
      </c>
      <c r="H56" s="203" t="s">
        <v>1411</v>
      </c>
      <c r="I56" s="201" t="s">
        <v>1411</v>
      </c>
      <c r="J56" s="67" t="s">
        <v>1411</v>
      </c>
    </row>
    <row r="57" spans="2:10" x14ac:dyDescent="0.3">
      <c r="B57" s="67" t="s">
        <v>1411</v>
      </c>
      <c r="C57" s="67"/>
      <c r="D57" s="201" t="s">
        <v>1411</v>
      </c>
      <c r="E57" s="201" t="s">
        <v>1411</v>
      </c>
      <c r="F57" s="202" t="s">
        <v>1411</v>
      </c>
      <c r="G57" s="202" t="s">
        <v>1411</v>
      </c>
      <c r="H57" s="203" t="s">
        <v>1411</v>
      </c>
      <c r="I57" s="201" t="s">
        <v>1411</v>
      </c>
      <c r="J57" s="67" t="s">
        <v>1411</v>
      </c>
    </row>
    <row r="58" spans="2:10" x14ac:dyDescent="0.3">
      <c r="B58" s="67" t="s">
        <v>1411</v>
      </c>
      <c r="C58" s="67"/>
      <c r="D58" s="201" t="s">
        <v>1411</v>
      </c>
      <c r="E58" s="201" t="s">
        <v>1411</v>
      </c>
      <c r="F58" s="202" t="s">
        <v>1411</v>
      </c>
      <c r="G58" s="202" t="s">
        <v>1411</v>
      </c>
      <c r="H58" s="203" t="s">
        <v>1411</v>
      </c>
      <c r="I58" s="201" t="s">
        <v>1411</v>
      </c>
      <c r="J58" s="67" t="s">
        <v>1411</v>
      </c>
    </row>
    <row r="59" spans="2:10" x14ac:dyDescent="0.3">
      <c r="B59" s="67" t="s">
        <v>1411</v>
      </c>
      <c r="C59" s="67"/>
      <c r="D59" s="201" t="s">
        <v>1411</v>
      </c>
      <c r="E59" s="201" t="s">
        <v>1411</v>
      </c>
      <c r="F59" s="202" t="s">
        <v>1411</v>
      </c>
      <c r="G59" s="202" t="s">
        <v>1411</v>
      </c>
      <c r="H59" s="203" t="s">
        <v>1411</v>
      </c>
      <c r="I59" s="201" t="s">
        <v>1411</v>
      </c>
      <c r="J59" s="67" t="s">
        <v>1411</v>
      </c>
    </row>
    <row r="60" spans="2:10" x14ac:dyDescent="0.3">
      <c r="B60" s="67" t="s">
        <v>1411</v>
      </c>
      <c r="C60" s="67"/>
      <c r="D60" s="201" t="s">
        <v>1411</v>
      </c>
      <c r="E60" s="201" t="s">
        <v>1411</v>
      </c>
      <c r="F60" s="202" t="s">
        <v>1411</v>
      </c>
      <c r="G60" s="202" t="s">
        <v>1411</v>
      </c>
      <c r="H60" s="203" t="s">
        <v>1411</v>
      </c>
      <c r="I60" s="201" t="s">
        <v>1411</v>
      </c>
      <c r="J60" s="67" t="s">
        <v>1411</v>
      </c>
    </row>
    <row r="61" spans="2:10" x14ac:dyDescent="0.3">
      <c r="B61" s="67" t="s">
        <v>1411</v>
      </c>
      <c r="C61" s="67"/>
      <c r="D61" s="201" t="s">
        <v>1411</v>
      </c>
      <c r="E61" s="201" t="s">
        <v>1411</v>
      </c>
      <c r="F61" s="202" t="s">
        <v>1411</v>
      </c>
      <c r="G61" s="202" t="s">
        <v>1411</v>
      </c>
      <c r="H61" s="203" t="s">
        <v>1411</v>
      </c>
      <c r="I61" s="201" t="s">
        <v>1411</v>
      </c>
      <c r="J61" s="67" t="s">
        <v>1411</v>
      </c>
    </row>
    <row r="62" spans="2:10" x14ac:dyDescent="0.3">
      <c r="B62" s="67" t="s">
        <v>1411</v>
      </c>
      <c r="C62" s="67"/>
      <c r="D62" s="201" t="s">
        <v>1411</v>
      </c>
      <c r="E62" s="201" t="s">
        <v>1411</v>
      </c>
      <c r="F62" s="202" t="s">
        <v>1411</v>
      </c>
      <c r="G62" s="202" t="s">
        <v>1411</v>
      </c>
      <c r="H62" s="203" t="s">
        <v>1411</v>
      </c>
      <c r="I62" s="201" t="s">
        <v>1411</v>
      </c>
      <c r="J62" s="67" t="s">
        <v>1411</v>
      </c>
    </row>
    <row r="63" spans="2:10" x14ac:dyDescent="0.3">
      <c r="B63" s="67" t="s">
        <v>1411</v>
      </c>
      <c r="C63" s="67"/>
      <c r="D63" s="201" t="s">
        <v>1411</v>
      </c>
      <c r="E63" s="201" t="s">
        <v>1411</v>
      </c>
      <c r="F63" s="202" t="s">
        <v>1411</v>
      </c>
      <c r="G63" s="202" t="s">
        <v>1411</v>
      </c>
      <c r="H63" s="203" t="s">
        <v>1411</v>
      </c>
      <c r="I63" s="201" t="s">
        <v>1411</v>
      </c>
      <c r="J63" s="67" t="s">
        <v>1411</v>
      </c>
    </row>
    <row r="64" spans="2:10" x14ac:dyDescent="0.3">
      <c r="B64" s="67" t="s">
        <v>1411</v>
      </c>
      <c r="C64" s="67"/>
      <c r="D64" s="201" t="s">
        <v>1411</v>
      </c>
      <c r="E64" s="201" t="s">
        <v>1411</v>
      </c>
      <c r="F64" s="202" t="s">
        <v>1411</v>
      </c>
      <c r="G64" s="202" t="s">
        <v>1411</v>
      </c>
      <c r="H64" s="203" t="s">
        <v>1411</v>
      </c>
      <c r="I64" s="201" t="s">
        <v>1411</v>
      </c>
      <c r="J64" s="67" t="s">
        <v>1411</v>
      </c>
    </row>
    <row r="65" spans="2:10" x14ac:dyDescent="0.3">
      <c r="B65" s="67" t="s">
        <v>1411</v>
      </c>
      <c r="C65" s="67"/>
      <c r="D65" s="201" t="s">
        <v>1411</v>
      </c>
      <c r="E65" s="201" t="s">
        <v>1411</v>
      </c>
      <c r="F65" s="202" t="s">
        <v>1411</v>
      </c>
      <c r="G65" s="202" t="s">
        <v>1411</v>
      </c>
      <c r="H65" s="203" t="s">
        <v>1411</v>
      </c>
      <c r="I65" s="201" t="s">
        <v>1411</v>
      </c>
      <c r="J65" s="67" t="s">
        <v>1411</v>
      </c>
    </row>
    <row r="66" spans="2:10" x14ac:dyDescent="0.3">
      <c r="B66" s="67" t="s">
        <v>1411</v>
      </c>
      <c r="C66" s="67"/>
      <c r="D66" s="201" t="s">
        <v>1411</v>
      </c>
      <c r="E66" s="201" t="s">
        <v>1411</v>
      </c>
      <c r="F66" s="202" t="s">
        <v>1411</v>
      </c>
      <c r="G66" s="202" t="s">
        <v>1411</v>
      </c>
      <c r="H66" s="203" t="s">
        <v>1411</v>
      </c>
      <c r="I66" s="201" t="s">
        <v>1411</v>
      </c>
      <c r="J66" s="67" t="s">
        <v>1411</v>
      </c>
    </row>
    <row r="67" spans="2:10" x14ac:dyDescent="0.3">
      <c r="B67" s="67" t="s">
        <v>1411</v>
      </c>
      <c r="C67" s="67"/>
      <c r="D67" s="201" t="s">
        <v>1411</v>
      </c>
      <c r="E67" s="201" t="s">
        <v>1411</v>
      </c>
      <c r="F67" s="202" t="s">
        <v>1411</v>
      </c>
      <c r="G67" s="202" t="s">
        <v>1411</v>
      </c>
      <c r="H67" s="203" t="s">
        <v>1411</v>
      </c>
      <c r="I67" s="201" t="s">
        <v>1411</v>
      </c>
      <c r="J67" s="67" t="s">
        <v>1411</v>
      </c>
    </row>
    <row r="68" spans="2:10" x14ac:dyDescent="0.3">
      <c r="B68" s="67" t="s">
        <v>1411</v>
      </c>
      <c r="C68" s="67"/>
      <c r="D68" s="201" t="s">
        <v>1411</v>
      </c>
      <c r="E68" s="201" t="s">
        <v>1411</v>
      </c>
      <c r="F68" s="202" t="s">
        <v>1411</v>
      </c>
      <c r="G68" s="202" t="s">
        <v>1411</v>
      </c>
      <c r="H68" s="203" t="s">
        <v>1411</v>
      </c>
      <c r="I68" s="201" t="s">
        <v>1411</v>
      </c>
      <c r="J68" s="67" t="s">
        <v>1411</v>
      </c>
    </row>
    <row r="69" spans="2:10" x14ac:dyDescent="0.3">
      <c r="B69" s="67" t="s">
        <v>1411</v>
      </c>
      <c r="C69" s="67"/>
      <c r="D69" s="201" t="s">
        <v>1411</v>
      </c>
      <c r="E69" s="201" t="s">
        <v>1411</v>
      </c>
      <c r="F69" s="202" t="s">
        <v>1411</v>
      </c>
      <c r="G69" s="202" t="s">
        <v>1411</v>
      </c>
      <c r="H69" s="203" t="s">
        <v>1411</v>
      </c>
      <c r="I69" s="201" t="s">
        <v>1411</v>
      </c>
      <c r="J69" s="67" t="s">
        <v>1411</v>
      </c>
    </row>
    <row r="70" spans="2:10" x14ac:dyDescent="0.3">
      <c r="B70" s="67" t="s">
        <v>1411</v>
      </c>
      <c r="C70" s="67"/>
      <c r="D70" s="201" t="s">
        <v>1411</v>
      </c>
      <c r="E70" s="201" t="s">
        <v>1411</v>
      </c>
      <c r="F70" s="202" t="s">
        <v>1411</v>
      </c>
      <c r="G70" s="202" t="s">
        <v>1411</v>
      </c>
      <c r="H70" s="203" t="s">
        <v>1411</v>
      </c>
      <c r="I70" s="201" t="s">
        <v>1411</v>
      </c>
      <c r="J70" s="67" t="s">
        <v>1411</v>
      </c>
    </row>
    <row r="71" spans="2:10" x14ac:dyDescent="0.3">
      <c r="B71" s="67" t="s">
        <v>1411</v>
      </c>
      <c r="C71" s="67"/>
      <c r="D71" s="201" t="s">
        <v>1411</v>
      </c>
      <c r="E71" s="201" t="s">
        <v>1411</v>
      </c>
      <c r="F71" s="202" t="s">
        <v>1411</v>
      </c>
      <c r="G71" s="202" t="s">
        <v>1411</v>
      </c>
      <c r="H71" s="203" t="s">
        <v>1411</v>
      </c>
      <c r="I71" s="201" t="s">
        <v>1411</v>
      </c>
      <c r="J71" s="67" t="s">
        <v>1411</v>
      </c>
    </row>
    <row r="72" spans="2:10" x14ac:dyDescent="0.3">
      <c r="B72" s="67" t="s">
        <v>1411</v>
      </c>
      <c r="C72" s="67"/>
      <c r="D72" s="201" t="s">
        <v>1411</v>
      </c>
      <c r="E72" s="201" t="s">
        <v>1411</v>
      </c>
      <c r="F72" s="202" t="s">
        <v>1411</v>
      </c>
      <c r="G72" s="202" t="s">
        <v>1411</v>
      </c>
      <c r="H72" s="203" t="s">
        <v>1411</v>
      </c>
      <c r="I72" s="201" t="s">
        <v>1411</v>
      </c>
      <c r="J72" s="67" t="s">
        <v>1411</v>
      </c>
    </row>
    <row r="73" spans="2:10" x14ac:dyDescent="0.3">
      <c r="B73" s="67" t="s">
        <v>1411</v>
      </c>
      <c r="C73" s="67"/>
      <c r="D73" s="201" t="s">
        <v>1411</v>
      </c>
      <c r="E73" s="201" t="s">
        <v>1411</v>
      </c>
      <c r="F73" s="202" t="s">
        <v>1411</v>
      </c>
      <c r="G73" s="202" t="s">
        <v>1411</v>
      </c>
      <c r="H73" s="203" t="s">
        <v>1411</v>
      </c>
      <c r="I73" s="201" t="s">
        <v>1411</v>
      </c>
      <c r="J73" s="67" t="s">
        <v>1411</v>
      </c>
    </row>
    <row r="74" spans="2:10" x14ac:dyDescent="0.3">
      <c r="B74" s="67" t="s">
        <v>1411</v>
      </c>
      <c r="C74" s="67"/>
      <c r="D74" s="201" t="s">
        <v>1411</v>
      </c>
      <c r="E74" s="201" t="s">
        <v>1411</v>
      </c>
      <c r="F74" s="202" t="s">
        <v>1411</v>
      </c>
      <c r="G74" s="202" t="s">
        <v>1411</v>
      </c>
      <c r="H74" s="203" t="s">
        <v>1411</v>
      </c>
      <c r="I74" s="201" t="s">
        <v>1411</v>
      </c>
      <c r="J74" s="67" t="s">
        <v>1411</v>
      </c>
    </row>
    <row r="75" spans="2:10" x14ac:dyDescent="0.3">
      <c r="B75" s="67" t="s">
        <v>1411</v>
      </c>
      <c r="C75" s="67"/>
      <c r="D75" s="201" t="s">
        <v>1411</v>
      </c>
      <c r="E75" s="201" t="s">
        <v>1411</v>
      </c>
      <c r="F75" s="202" t="s">
        <v>1411</v>
      </c>
      <c r="G75" s="202" t="s">
        <v>1411</v>
      </c>
      <c r="H75" s="203" t="s">
        <v>1411</v>
      </c>
      <c r="I75" s="201" t="s">
        <v>1411</v>
      </c>
      <c r="J75" s="67" t="s">
        <v>1411</v>
      </c>
    </row>
    <row r="76" spans="2:10" x14ac:dyDescent="0.3">
      <c r="B76" s="67" t="s">
        <v>1411</v>
      </c>
      <c r="C76" s="67"/>
      <c r="D76" s="201" t="s">
        <v>1411</v>
      </c>
      <c r="E76" s="201" t="s">
        <v>1411</v>
      </c>
      <c r="F76" s="202" t="s">
        <v>1411</v>
      </c>
      <c r="G76" s="202" t="s">
        <v>1411</v>
      </c>
      <c r="H76" s="203" t="s">
        <v>1411</v>
      </c>
      <c r="I76" s="201" t="s">
        <v>1411</v>
      </c>
      <c r="J76" s="67" t="s">
        <v>1411</v>
      </c>
    </row>
    <row r="77" spans="2:10" x14ac:dyDescent="0.3">
      <c r="B77" s="67" t="s">
        <v>1411</v>
      </c>
      <c r="C77" s="67"/>
      <c r="D77" s="201" t="s">
        <v>1411</v>
      </c>
      <c r="E77" s="201" t="s">
        <v>1411</v>
      </c>
      <c r="F77" s="202" t="s">
        <v>1411</v>
      </c>
      <c r="G77" s="202" t="s">
        <v>1411</v>
      </c>
      <c r="H77" s="203" t="s">
        <v>1411</v>
      </c>
      <c r="I77" s="201" t="s">
        <v>1411</v>
      </c>
      <c r="J77" s="67" t="s">
        <v>1411</v>
      </c>
    </row>
    <row r="78" spans="2:10" x14ac:dyDescent="0.3">
      <c r="B78" s="67" t="s">
        <v>1411</v>
      </c>
      <c r="C78" s="67"/>
      <c r="D78" s="201" t="s">
        <v>1411</v>
      </c>
      <c r="E78" s="201" t="s">
        <v>1411</v>
      </c>
      <c r="F78" s="202" t="s">
        <v>1411</v>
      </c>
      <c r="G78" s="202" t="s">
        <v>1411</v>
      </c>
      <c r="H78" s="203" t="s">
        <v>1411</v>
      </c>
      <c r="I78" s="201" t="s">
        <v>1411</v>
      </c>
      <c r="J78" s="67" t="s">
        <v>1411</v>
      </c>
    </row>
    <row r="79" spans="2:10" x14ac:dyDescent="0.3">
      <c r="B79" s="67" t="s">
        <v>1411</v>
      </c>
      <c r="C79" s="67"/>
      <c r="D79" s="201" t="s">
        <v>1411</v>
      </c>
      <c r="E79" s="201" t="s">
        <v>1411</v>
      </c>
      <c r="F79" s="202" t="s">
        <v>1411</v>
      </c>
      <c r="G79" s="202" t="s">
        <v>1411</v>
      </c>
      <c r="H79" s="203" t="s">
        <v>1411</v>
      </c>
      <c r="I79" s="201" t="s">
        <v>1411</v>
      </c>
      <c r="J79" s="67" t="s">
        <v>1411</v>
      </c>
    </row>
    <row r="80" spans="2:10" x14ac:dyDescent="0.3">
      <c r="B80" s="67" t="s">
        <v>1411</v>
      </c>
      <c r="C80" s="67"/>
      <c r="D80" s="201" t="s">
        <v>1411</v>
      </c>
      <c r="E80" s="201" t="s">
        <v>1411</v>
      </c>
      <c r="F80" s="202" t="s">
        <v>1411</v>
      </c>
      <c r="G80" s="202" t="s">
        <v>1411</v>
      </c>
      <c r="H80" s="203" t="s">
        <v>1411</v>
      </c>
      <c r="I80" s="201" t="s">
        <v>1411</v>
      </c>
      <c r="J80" s="67" t="s">
        <v>1411</v>
      </c>
    </row>
    <row r="81" spans="2:10" x14ac:dyDescent="0.3">
      <c r="B81" s="67" t="s">
        <v>1411</v>
      </c>
      <c r="C81" s="67"/>
      <c r="D81" s="201" t="s">
        <v>1411</v>
      </c>
      <c r="E81" s="201" t="s">
        <v>1411</v>
      </c>
      <c r="F81" s="202" t="s">
        <v>1411</v>
      </c>
      <c r="G81" s="202" t="s">
        <v>1411</v>
      </c>
      <c r="H81" s="203" t="s">
        <v>1411</v>
      </c>
      <c r="I81" s="201" t="s">
        <v>1411</v>
      </c>
      <c r="J81" s="67" t="s">
        <v>1411</v>
      </c>
    </row>
    <row r="82" spans="2:10" x14ac:dyDescent="0.3">
      <c r="B82" s="67" t="s">
        <v>1411</v>
      </c>
      <c r="C82" s="67"/>
      <c r="D82" s="201" t="s">
        <v>1411</v>
      </c>
      <c r="E82" s="201" t="s">
        <v>1411</v>
      </c>
      <c r="F82" s="202" t="s">
        <v>1411</v>
      </c>
      <c r="G82" s="202" t="s">
        <v>1411</v>
      </c>
      <c r="H82" s="203" t="s">
        <v>1411</v>
      </c>
      <c r="I82" s="201" t="s">
        <v>1411</v>
      </c>
      <c r="J82" s="67" t="s">
        <v>1411</v>
      </c>
    </row>
    <row r="83" spans="2:10" x14ac:dyDescent="0.3">
      <c r="B83" s="67" t="s">
        <v>1411</v>
      </c>
      <c r="C83" s="67"/>
      <c r="D83" s="201" t="s">
        <v>1411</v>
      </c>
      <c r="E83" s="201" t="s">
        <v>1411</v>
      </c>
      <c r="F83" s="202" t="s">
        <v>1411</v>
      </c>
      <c r="G83" s="202" t="s">
        <v>1411</v>
      </c>
      <c r="H83" s="203" t="s">
        <v>1411</v>
      </c>
      <c r="I83" s="201" t="s">
        <v>1411</v>
      </c>
      <c r="J83" s="67" t="s">
        <v>1411</v>
      </c>
    </row>
    <row r="84" spans="2:10" x14ac:dyDescent="0.3">
      <c r="B84" s="67" t="s">
        <v>1411</v>
      </c>
      <c r="C84" s="67"/>
      <c r="D84" s="201" t="s">
        <v>1411</v>
      </c>
      <c r="E84" s="201" t="s">
        <v>1411</v>
      </c>
      <c r="F84" s="202" t="s">
        <v>1411</v>
      </c>
      <c r="G84" s="202" t="s">
        <v>1411</v>
      </c>
      <c r="H84" s="203" t="s">
        <v>1411</v>
      </c>
      <c r="I84" s="201" t="s">
        <v>1411</v>
      </c>
      <c r="J84" s="67" t="s">
        <v>1411</v>
      </c>
    </row>
    <row r="85" spans="2:10" x14ac:dyDescent="0.3">
      <c r="B85" s="67" t="s">
        <v>1411</v>
      </c>
      <c r="C85" s="67"/>
      <c r="D85" s="201" t="s">
        <v>1411</v>
      </c>
      <c r="E85" s="201" t="s">
        <v>1411</v>
      </c>
      <c r="F85" s="202" t="s">
        <v>1411</v>
      </c>
      <c r="G85" s="202" t="s">
        <v>1411</v>
      </c>
      <c r="H85" s="203" t="s">
        <v>1411</v>
      </c>
      <c r="I85" s="201" t="s">
        <v>1411</v>
      </c>
      <c r="J85" s="67" t="s">
        <v>1411</v>
      </c>
    </row>
    <row r="86" spans="2:10" x14ac:dyDescent="0.3">
      <c r="B86" s="67" t="s">
        <v>1411</v>
      </c>
      <c r="C86" s="67"/>
      <c r="D86" s="201" t="s">
        <v>1411</v>
      </c>
      <c r="E86" s="201" t="s">
        <v>1411</v>
      </c>
      <c r="F86" s="202" t="s">
        <v>1411</v>
      </c>
      <c r="G86" s="202" t="s">
        <v>1411</v>
      </c>
      <c r="H86" s="203" t="s">
        <v>1411</v>
      </c>
      <c r="I86" s="201" t="s">
        <v>1411</v>
      </c>
      <c r="J86" s="67" t="s">
        <v>1411</v>
      </c>
    </row>
    <row r="87" spans="2:10" x14ac:dyDescent="0.3">
      <c r="B87" s="67" t="s">
        <v>1411</v>
      </c>
      <c r="C87" s="67"/>
      <c r="D87" s="201" t="s">
        <v>1411</v>
      </c>
      <c r="E87" s="201" t="s">
        <v>1411</v>
      </c>
      <c r="F87" s="202" t="s">
        <v>1411</v>
      </c>
      <c r="G87" s="202" t="s">
        <v>1411</v>
      </c>
      <c r="H87" s="203" t="s">
        <v>1411</v>
      </c>
      <c r="I87" s="201" t="s">
        <v>1411</v>
      </c>
      <c r="J87" s="67" t="s">
        <v>1411</v>
      </c>
    </row>
    <row r="88" spans="2:10" x14ac:dyDescent="0.3">
      <c r="B88" s="67" t="s">
        <v>1411</v>
      </c>
      <c r="C88" s="67"/>
      <c r="D88" s="201" t="s">
        <v>1411</v>
      </c>
      <c r="E88" s="201" t="s">
        <v>1411</v>
      </c>
      <c r="F88" s="202" t="s">
        <v>1411</v>
      </c>
      <c r="G88" s="202" t="s">
        <v>1411</v>
      </c>
      <c r="H88" s="203" t="s">
        <v>1411</v>
      </c>
      <c r="I88" s="201" t="s">
        <v>1411</v>
      </c>
      <c r="J88" s="67" t="s">
        <v>1411</v>
      </c>
    </row>
    <row r="89" spans="2:10" x14ac:dyDescent="0.3">
      <c r="B89" s="67" t="s">
        <v>1411</v>
      </c>
      <c r="C89" s="67"/>
      <c r="D89" s="201" t="s">
        <v>1411</v>
      </c>
      <c r="E89" s="201" t="s">
        <v>1411</v>
      </c>
      <c r="F89" s="202" t="s">
        <v>1411</v>
      </c>
      <c r="G89" s="202" t="s">
        <v>1411</v>
      </c>
      <c r="H89" s="203" t="s">
        <v>1411</v>
      </c>
      <c r="I89" s="201" t="s">
        <v>1411</v>
      </c>
      <c r="J89" s="67" t="s">
        <v>1411</v>
      </c>
    </row>
    <row r="90" spans="2:10" x14ac:dyDescent="0.3">
      <c r="B90" s="67" t="s">
        <v>1411</v>
      </c>
      <c r="C90" s="67"/>
      <c r="D90" s="201" t="s">
        <v>1411</v>
      </c>
      <c r="E90" s="201" t="s">
        <v>1411</v>
      </c>
      <c r="F90" s="202" t="s">
        <v>1411</v>
      </c>
      <c r="G90" s="202" t="s">
        <v>1411</v>
      </c>
      <c r="H90" s="203" t="s">
        <v>1411</v>
      </c>
      <c r="I90" s="201" t="s">
        <v>1411</v>
      </c>
      <c r="J90" s="67" t="s">
        <v>1411</v>
      </c>
    </row>
    <row r="91" spans="2:10" x14ac:dyDescent="0.3">
      <c r="B91" s="67" t="s">
        <v>1411</v>
      </c>
      <c r="C91" s="67"/>
      <c r="D91" s="201" t="s">
        <v>1411</v>
      </c>
      <c r="E91" s="201" t="s">
        <v>1411</v>
      </c>
      <c r="F91" s="202" t="s">
        <v>1411</v>
      </c>
      <c r="G91" s="202" t="s">
        <v>1411</v>
      </c>
      <c r="H91" s="203" t="s">
        <v>1411</v>
      </c>
      <c r="I91" s="201" t="s">
        <v>1411</v>
      </c>
      <c r="J91" s="67" t="s">
        <v>1411</v>
      </c>
    </row>
    <row r="92" spans="2:10" x14ac:dyDescent="0.3">
      <c r="B92" s="67" t="s">
        <v>1411</v>
      </c>
      <c r="C92" s="67"/>
      <c r="D92" s="201" t="s">
        <v>1411</v>
      </c>
      <c r="E92" s="201" t="s">
        <v>1411</v>
      </c>
      <c r="F92" s="202" t="s">
        <v>1411</v>
      </c>
      <c r="G92" s="202" t="s">
        <v>1411</v>
      </c>
      <c r="H92" s="203" t="s">
        <v>1411</v>
      </c>
      <c r="I92" s="201" t="s">
        <v>1411</v>
      </c>
      <c r="J92" s="67" t="s">
        <v>1411</v>
      </c>
    </row>
    <row r="93" spans="2:10" x14ac:dyDescent="0.3">
      <c r="B93" s="67" t="s">
        <v>1411</v>
      </c>
      <c r="C93" s="67"/>
      <c r="D93" s="201" t="s">
        <v>1411</v>
      </c>
      <c r="E93" s="201" t="s">
        <v>1411</v>
      </c>
      <c r="F93" s="202" t="s">
        <v>1411</v>
      </c>
      <c r="G93" s="202" t="s">
        <v>1411</v>
      </c>
      <c r="H93" s="203" t="s">
        <v>1411</v>
      </c>
      <c r="I93" s="201" t="s">
        <v>1411</v>
      </c>
      <c r="J93" s="67" t="s">
        <v>1411</v>
      </c>
    </row>
    <row r="94" spans="2:10" x14ac:dyDescent="0.3">
      <c r="B94" s="67" t="s">
        <v>1411</v>
      </c>
      <c r="C94" s="67"/>
      <c r="D94" s="201" t="s">
        <v>1411</v>
      </c>
      <c r="E94" s="201" t="s">
        <v>1411</v>
      </c>
      <c r="F94" s="202" t="s">
        <v>1411</v>
      </c>
      <c r="G94" s="202" t="s">
        <v>1411</v>
      </c>
      <c r="H94" s="203" t="s">
        <v>1411</v>
      </c>
      <c r="I94" s="201" t="s">
        <v>1411</v>
      </c>
      <c r="J94" s="67" t="s">
        <v>1411</v>
      </c>
    </row>
    <row r="95" spans="2:10" x14ac:dyDescent="0.3">
      <c r="B95" s="67" t="s">
        <v>1411</v>
      </c>
      <c r="C95" s="67"/>
      <c r="D95" s="201" t="s">
        <v>1411</v>
      </c>
      <c r="E95" s="201" t="s">
        <v>1411</v>
      </c>
      <c r="F95" s="202" t="s">
        <v>1411</v>
      </c>
      <c r="G95" s="202" t="s">
        <v>1411</v>
      </c>
      <c r="H95" s="203" t="s">
        <v>1411</v>
      </c>
      <c r="I95" s="201" t="s">
        <v>1411</v>
      </c>
      <c r="J95" s="67" t="s">
        <v>1411</v>
      </c>
    </row>
    <row r="96" spans="2:10" x14ac:dyDescent="0.3">
      <c r="B96" s="67" t="s">
        <v>1411</v>
      </c>
      <c r="C96" s="67"/>
      <c r="D96" s="201" t="s">
        <v>1411</v>
      </c>
      <c r="E96" s="201" t="s">
        <v>1411</v>
      </c>
      <c r="F96" s="202" t="s">
        <v>1411</v>
      </c>
      <c r="G96" s="202" t="s">
        <v>1411</v>
      </c>
      <c r="H96" s="203" t="s">
        <v>1411</v>
      </c>
      <c r="I96" s="201" t="s">
        <v>1411</v>
      </c>
      <c r="J96" s="67" t="s">
        <v>1411</v>
      </c>
    </row>
    <row r="97" spans="2:10" x14ac:dyDescent="0.3">
      <c r="B97" s="67" t="s">
        <v>1411</v>
      </c>
      <c r="C97" s="67"/>
      <c r="D97" s="201" t="s">
        <v>1411</v>
      </c>
      <c r="E97" s="201" t="s">
        <v>1411</v>
      </c>
      <c r="F97" s="202" t="s">
        <v>1411</v>
      </c>
      <c r="G97" s="202" t="s">
        <v>1411</v>
      </c>
      <c r="H97" s="203" t="s">
        <v>1411</v>
      </c>
      <c r="I97" s="201" t="s">
        <v>1411</v>
      </c>
      <c r="J97" s="67" t="s">
        <v>1411</v>
      </c>
    </row>
    <row r="98" spans="2:10" x14ac:dyDescent="0.3">
      <c r="B98" s="67" t="s">
        <v>1411</v>
      </c>
      <c r="C98" s="67"/>
      <c r="D98" s="201" t="s">
        <v>1411</v>
      </c>
      <c r="E98" s="201" t="s">
        <v>1411</v>
      </c>
      <c r="F98" s="202" t="s">
        <v>1411</v>
      </c>
      <c r="G98" s="202" t="s">
        <v>1411</v>
      </c>
      <c r="H98" s="203" t="s">
        <v>1411</v>
      </c>
      <c r="I98" s="201" t="s">
        <v>1411</v>
      </c>
      <c r="J98" s="67" t="s">
        <v>1411</v>
      </c>
    </row>
    <row r="99" spans="2:10" x14ac:dyDescent="0.3">
      <c r="B99" s="67" t="s">
        <v>1411</v>
      </c>
      <c r="C99" s="67"/>
      <c r="D99" s="201" t="s">
        <v>1411</v>
      </c>
      <c r="E99" s="201" t="s">
        <v>1411</v>
      </c>
      <c r="F99" s="202" t="s">
        <v>1411</v>
      </c>
      <c r="G99" s="202" t="s">
        <v>1411</v>
      </c>
      <c r="H99" s="203" t="s">
        <v>1411</v>
      </c>
      <c r="I99" s="201" t="s">
        <v>1411</v>
      </c>
      <c r="J99" s="67" t="s">
        <v>1411</v>
      </c>
    </row>
    <row r="100" spans="2:10" x14ac:dyDescent="0.3">
      <c r="B100" s="67" t="s">
        <v>1411</v>
      </c>
      <c r="C100" s="67"/>
      <c r="D100" s="201" t="s">
        <v>1411</v>
      </c>
      <c r="E100" s="201" t="s">
        <v>1411</v>
      </c>
      <c r="F100" s="202" t="s">
        <v>1411</v>
      </c>
      <c r="G100" s="202" t="s">
        <v>1411</v>
      </c>
      <c r="H100" s="203" t="s">
        <v>1411</v>
      </c>
      <c r="I100" s="201" t="s">
        <v>1411</v>
      </c>
      <c r="J100" s="67" t="s">
        <v>1411</v>
      </c>
    </row>
    <row r="101" spans="2:10" x14ac:dyDescent="0.3">
      <c r="B101" s="67" t="s">
        <v>1411</v>
      </c>
      <c r="C101" s="67"/>
      <c r="D101" s="201" t="s">
        <v>1411</v>
      </c>
      <c r="E101" s="201" t="s">
        <v>1411</v>
      </c>
      <c r="F101" s="202" t="s">
        <v>1411</v>
      </c>
      <c r="G101" s="202" t="s">
        <v>1411</v>
      </c>
      <c r="H101" s="203" t="s">
        <v>1411</v>
      </c>
      <c r="I101" s="201" t="s">
        <v>1411</v>
      </c>
      <c r="J101" s="67" t="s">
        <v>1411</v>
      </c>
    </row>
    <row r="102" spans="2:10" x14ac:dyDescent="0.3">
      <c r="B102" s="67" t="s">
        <v>1411</v>
      </c>
      <c r="C102" s="67"/>
      <c r="D102" s="201" t="s">
        <v>1411</v>
      </c>
      <c r="E102" s="201" t="s">
        <v>1411</v>
      </c>
      <c r="F102" s="202" t="s">
        <v>1411</v>
      </c>
      <c r="G102" s="202" t="s">
        <v>1411</v>
      </c>
      <c r="H102" s="203" t="s">
        <v>1411</v>
      </c>
      <c r="I102" s="201" t="s">
        <v>1411</v>
      </c>
      <c r="J102" s="67" t="s">
        <v>1411</v>
      </c>
    </row>
    <row r="103" spans="2:10" x14ac:dyDescent="0.3">
      <c r="B103" s="67" t="s">
        <v>1411</v>
      </c>
      <c r="C103" s="67"/>
      <c r="D103" s="201" t="s">
        <v>1411</v>
      </c>
      <c r="E103" s="201" t="s">
        <v>1411</v>
      </c>
      <c r="F103" s="202" t="s">
        <v>1411</v>
      </c>
      <c r="G103" s="202" t="s">
        <v>1411</v>
      </c>
      <c r="H103" s="203" t="s">
        <v>1411</v>
      </c>
      <c r="I103" s="201" t="s">
        <v>1411</v>
      </c>
      <c r="J103" s="67" t="s">
        <v>1411</v>
      </c>
    </row>
    <row r="104" spans="2:10" x14ac:dyDescent="0.3">
      <c r="B104" s="67" t="s">
        <v>1411</v>
      </c>
      <c r="C104" s="67"/>
      <c r="D104" s="201" t="s">
        <v>1411</v>
      </c>
      <c r="E104" s="201" t="s">
        <v>1411</v>
      </c>
      <c r="F104" s="202" t="s">
        <v>1411</v>
      </c>
      <c r="G104" s="202" t="s">
        <v>1411</v>
      </c>
      <c r="H104" s="203" t="s">
        <v>1411</v>
      </c>
      <c r="I104" s="201" t="s">
        <v>1411</v>
      </c>
      <c r="J104" s="67" t="s">
        <v>1411</v>
      </c>
    </row>
    <row r="105" spans="2:10" x14ac:dyDescent="0.3">
      <c r="B105" s="67" t="s">
        <v>1411</v>
      </c>
      <c r="C105" s="67"/>
      <c r="D105" s="201" t="s">
        <v>1411</v>
      </c>
      <c r="E105" s="201" t="s">
        <v>1411</v>
      </c>
      <c r="F105" s="202" t="s">
        <v>1411</v>
      </c>
      <c r="G105" s="202" t="s">
        <v>1411</v>
      </c>
      <c r="H105" s="203" t="s">
        <v>1411</v>
      </c>
      <c r="I105" s="201" t="s">
        <v>1411</v>
      </c>
      <c r="J105" s="67" t="s">
        <v>1411</v>
      </c>
    </row>
    <row r="106" spans="2:10" x14ac:dyDescent="0.3">
      <c r="B106" s="67" t="s">
        <v>1411</v>
      </c>
      <c r="C106" s="67"/>
      <c r="D106" s="201" t="s">
        <v>1411</v>
      </c>
      <c r="E106" s="201" t="s">
        <v>1411</v>
      </c>
      <c r="F106" s="202" t="s">
        <v>1411</v>
      </c>
      <c r="G106" s="202" t="s">
        <v>1411</v>
      </c>
      <c r="H106" s="203" t="s">
        <v>1411</v>
      </c>
      <c r="I106" s="201" t="s">
        <v>1411</v>
      </c>
      <c r="J106" s="67" t="s">
        <v>1411</v>
      </c>
    </row>
    <row r="107" spans="2:10" x14ac:dyDescent="0.3">
      <c r="B107" s="67" t="s">
        <v>1411</v>
      </c>
      <c r="C107" s="67"/>
      <c r="D107" s="201" t="s">
        <v>1411</v>
      </c>
      <c r="E107" s="201" t="s">
        <v>1411</v>
      </c>
      <c r="F107" s="202" t="s">
        <v>1411</v>
      </c>
      <c r="G107" s="202" t="s">
        <v>1411</v>
      </c>
      <c r="H107" s="203" t="s">
        <v>1411</v>
      </c>
      <c r="I107" s="201" t="s">
        <v>1411</v>
      </c>
      <c r="J107" s="67" t="s">
        <v>1411</v>
      </c>
    </row>
    <row r="108" spans="2:10" x14ac:dyDescent="0.3">
      <c r="B108" s="67" t="s">
        <v>1411</v>
      </c>
      <c r="C108" s="67"/>
      <c r="D108" s="201" t="s">
        <v>1411</v>
      </c>
      <c r="E108" s="201" t="s">
        <v>1411</v>
      </c>
      <c r="F108" s="202" t="s">
        <v>1411</v>
      </c>
      <c r="G108" s="202" t="s">
        <v>1411</v>
      </c>
      <c r="H108" s="203" t="s">
        <v>1411</v>
      </c>
      <c r="I108" s="201" t="s">
        <v>1411</v>
      </c>
      <c r="J108" s="67" t="s">
        <v>1411</v>
      </c>
    </row>
    <row r="109" spans="2:10" x14ac:dyDescent="0.3">
      <c r="B109" s="67" t="s">
        <v>1411</v>
      </c>
      <c r="C109" s="67"/>
      <c r="D109" s="201" t="s">
        <v>1411</v>
      </c>
      <c r="E109" s="201" t="s">
        <v>1411</v>
      </c>
      <c r="F109" s="202" t="s">
        <v>1411</v>
      </c>
      <c r="G109" s="202" t="s">
        <v>1411</v>
      </c>
      <c r="H109" s="203" t="s">
        <v>1411</v>
      </c>
      <c r="I109" s="201" t="s">
        <v>1411</v>
      </c>
      <c r="J109" s="67" t="s">
        <v>1411</v>
      </c>
    </row>
    <row r="110" spans="2:10" x14ac:dyDescent="0.3">
      <c r="B110" s="67" t="s">
        <v>1411</v>
      </c>
      <c r="C110" s="67"/>
      <c r="D110" s="201" t="s">
        <v>1411</v>
      </c>
      <c r="E110" s="201" t="s">
        <v>1411</v>
      </c>
      <c r="F110" s="202" t="s">
        <v>1411</v>
      </c>
      <c r="G110" s="202" t="s">
        <v>1411</v>
      </c>
      <c r="H110" s="203" t="s">
        <v>1411</v>
      </c>
      <c r="I110" s="201" t="s">
        <v>1411</v>
      </c>
      <c r="J110" s="67" t="s">
        <v>1411</v>
      </c>
    </row>
    <row r="111" spans="2:10" x14ac:dyDescent="0.3">
      <c r="B111" s="67" t="s">
        <v>1411</v>
      </c>
      <c r="C111" s="67"/>
      <c r="D111" s="201" t="s">
        <v>1411</v>
      </c>
      <c r="E111" s="201" t="s">
        <v>1411</v>
      </c>
      <c r="F111" s="202" t="s">
        <v>1411</v>
      </c>
      <c r="G111" s="202" t="s">
        <v>1411</v>
      </c>
      <c r="H111" s="203" t="s">
        <v>1411</v>
      </c>
      <c r="I111" s="201" t="s">
        <v>1411</v>
      </c>
      <c r="J111" s="67" t="s">
        <v>1411</v>
      </c>
    </row>
    <row r="112" spans="2:10" x14ac:dyDescent="0.3">
      <c r="B112" s="67" t="s">
        <v>1411</v>
      </c>
      <c r="C112" s="67"/>
      <c r="D112" s="201" t="s">
        <v>1411</v>
      </c>
      <c r="E112" s="201" t="s">
        <v>1411</v>
      </c>
      <c r="F112" s="202" t="s">
        <v>1411</v>
      </c>
      <c r="G112" s="202" t="s">
        <v>1411</v>
      </c>
      <c r="H112" s="203" t="s">
        <v>1411</v>
      </c>
      <c r="I112" s="201" t="s">
        <v>1411</v>
      </c>
      <c r="J112" s="67" t="s">
        <v>1411</v>
      </c>
    </row>
    <row r="113" spans="2:10" x14ac:dyDescent="0.3">
      <c r="B113" s="67" t="s">
        <v>1411</v>
      </c>
      <c r="C113" s="67"/>
      <c r="D113" s="201" t="s">
        <v>1411</v>
      </c>
      <c r="E113" s="201" t="s">
        <v>1411</v>
      </c>
      <c r="F113" s="202" t="s">
        <v>1411</v>
      </c>
      <c r="G113" s="202" t="s">
        <v>1411</v>
      </c>
      <c r="H113" s="203" t="s">
        <v>1411</v>
      </c>
      <c r="I113" s="201" t="s">
        <v>1411</v>
      </c>
      <c r="J113" s="67" t="s">
        <v>1411</v>
      </c>
    </row>
    <row r="114" spans="2:10" x14ac:dyDescent="0.3">
      <c r="B114" s="67" t="s">
        <v>1411</v>
      </c>
      <c r="C114" s="67"/>
      <c r="D114" s="201" t="s">
        <v>1411</v>
      </c>
      <c r="E114" s="201" t="s">
        <v>1411</v>
      </c>
      <c r="F114" s="202" t="s">
        <v>1411</v>
      </c>
      <c r="G114" s="202" t="s">
        <v>1411</v>
      </c>
      <c r="H114" s="203" t="s">
        <v>1411</v>
      </c>
      <c r="I114" s="201" t="s">
        <v>1411</v>
      </c>
      <c r="J114" s="67" t="s">
        <v>1411</v>
      </c>
    </row>
    <row r="115" spans="2:10" x14ac:dyDescent="0.3">
      <c r="B115" s="67" t="s">
        <v>1411</v>
      </c>
      <c r="C115" s="67"/>
      <c r="D115" s="201" t="s">
        <v>1411</v>
      </c>
      <c r="E115" s="201" t="s">
        <v>1411</v>
      </c>
      <c r="F115" s="202" t="s">
        <v>1411</v>
      </c>
      <c r="G115" s="202" t="s">
        <v>1411</v>
      </c>
      <c r="H115" s="203" t="s">
        <v>1411</v>
      </c>
      <c r="I115" s="201" t="s">
        <v>1411</v>
      </c>
      <c r="J115" s="67" t="s">
        <v>1411</v>
      </c>
    </row>
    <row r="116" spans="2:10" x14ac:dyDescent="0.3">
      <c r="B116" s="67" t="s">
        <v>1411</v>
      </c>
      <c r="C116" s="67"/>
      <c r="D116" s="201" t="s">
        <v>1411</v>
      </c>
      <c r="E116" s="201" t="s">
        <v>1411</v>
      </c>
      <c r="F116" s="202" t="s">
        <v>1411</v>
      </c>
      <c r="G116" s="202" t="s">
        <v>1411</v>
      </c>
      <c r="H116" s="203" t="s">
        <v>1411</v>
      </c>
      <c r="I116" s="201" t="s">
        <v>1411</v>
      </c>
      <c r="J116" s="67" t="s">
        <v>1411</v>
      </c>
    </row>
    <row r="117" spans="2:10" x14ac:dyDescent="0.3">
      <c r="B117" s="67" t="s">
        <v>1411</v>
      </c>
      <c r="C117" s="67"/>
      <c r="D117" s="201" t="s">
        <v>1411</v>
      </c>
      <c r="E117" s="201" t="s">
        <v>1411</v>
      </c>
      <c r="F117" s="202" t="s">
        <v>1411</v>
      </c>
      <c r="G117" s="202" t="s">
        <v>1411</v>
      </c>
      <c r="H117" s="203" t="s">
        <v>1411</v>
      </c>
      <c r="I117" s="201" t="s">
        <v>1411</v>
      </c>
      <c r="J117" s="67" t="s">
        <v>1411</v>
      </c>
    </row>
    <row r="118" spans="2:10" x14ac:dyDescent="0.3">
      <c r="B118" s="67" t="s">
        <v>1411</v>
      </c>
      <c r="C118" s="67"/>
      <c r="D118" s="201" t="s">
        <v>1411</v>
      </c>
      <c r="E118" s="201" t="s">
        <v>1411</v>
      </c>
      <c r="F118" s="202" t="s">
        <v>1411</v>
      </c>
      <c r="G118" s="202" t="s">
        <v>1411</v>
      </c>
      <c r="H118" s="203" t="s">
        <v>1411</v>
      </c>
      <c r="I118" s="201" t="s">
        <v>1411</v>
      </c>
      <c r="J118" s="67" t="s">
        <v>1411</v>
      </c>
    </row>
    <row r="119" spans="2:10" x14ac:dyDescent="0.3">
      <c r="B119" s="67" t="s">
        <v>1411</v>
      </c>
      <c r="C119" s="67"/>
      <c r="D119" s="201" t="s">
        <v>1411</v>
      </c>
      <c r="E119" s="201" t="s">
        <v>1411</v>
      </c>
      <c r="F119" s="202" t="s">
        <v>1411</v>
      </c>
      <c r="G119" s="202" t="s">
        <v>1411</v>
      </c>
      <c r="H119" s="203" t="s">
        <v>1411</v>
      </c>
      <c r="I119" s="201" t="s">
        <v>1411</v>
      </c>
      <c r="J119" s="67" t="s">
        <v>1411</v>
      </c>
    </row>
    <row r="120" spans="2:10" x14ac:dyDescent="0.3">
      <c r="B120" s="67" t="s">
        <v>1411</v>
      </c>
      <c r="C120" s="67"/>
      <c r="D120" s="201" t="s">
        <v>1411</v>
      </c>
      <c r="E120" s="201" t="s">
        <v>1411</v>
      </c>
      <c r="F120" s="202" t="s">
        <v>1411</v>
      </c>
      <c r="G120" s="202" t="s">
        <v>1411</v>
      </c>
      <c r="H120" s="203" t="s">
        <v>1411</v>
      </c>
      <c r="I120" s="201" t="s">
        <v>1411</v>
      </c>
      <c r="J120" s="67" t="s">
        <v>1411</v>
      </c>
    </row>
    <row r="121" spans="2:10" x14ac:dyDescent="0.3">
      <c r="B121" s="67" t="s">
        <v>1411</v>
      </c>
      <c r="C121" s="67"/>
      <c r="D121" s="201" t="s">
        <v>1411</v>
      </c>
      <c r="E121" s="201" t="s">
        <v>1411</v>
      </c>
      <c r="F121" s="202" t="s">
        <v>1411</v>
      </c>
      <c r="G121" s="202" t="s">
        <v>1411</v>
      </c>
      <c r="H121" s="203" t="s">
        <v>1411</v>
      </c>
      <c r="I121" s="201" t="s">
        <v>1411</v>
      </c>
      <c r="J121" s="67" t="s">
        <v>1411</v>
      </c>
    </row>
    <row r="122" spans="2:10" x14ac:dyDescent="0.3">
      <c r="B122" s="67" t="s">
        <v>1411</v>
      </c>
      <c r="C122" s="67"/>
      <c r="D122" s="201" t="s">
        <v>1411</v>
      </c>
      <c r="E122" s="201" t="s">
        <v>1411</v>
      </c>
      <c r="F122" s="202" t="s">
        <v>1411</v>
      </c>
      <c r="G122" s="202" t="s">
        <v>1411</v>
      </c>
      <c r="H122" s="203" t="s">
        <v>1411</v>
      </c>
      <c r="I122" s="201" t="s">
        <v>1411</v>
      </c>
      <c r="J122" s="67" t="s">
        <v>1411</v>
      </c>
    </row>
    <row r="123" spans="2:10" x14ac:dyDescent="0.3">
      <c r="B123" s="67" t="s">
        <v>1411</v>
      </c>
      <c r="C123" s="67"/>
      <c r="D123" s="201" t="s">
        <v>1411</v>
      </c>
      <c r="E123" s="201" t="s">
        <v>1411</v>
      </c>
      <c r="F123" s="202" t="s">
        <v>1411</v>
      </c>
      <c r="G123" s="202" t="s">
        <v>1411</v>
      </c>
      <c r="H123" s="203" t="s">
        <v>1411</v>
      </c>
      <c r="I123" s="201" t="s">
        <v>1411</v>
      </c>
      <c r="J123" s="67" t="s">
        <v>1411</v>
      </c>
    </row>
    <row r="124" spans="2:10" x14ac:dyDescent="0.3">
      <c r="B124" s="67" t="s">
        <v>1411</v>
      </c>
      <c r="C124" s="67"/>
      <c r="D124" s="201" t="s">
        <v>1411</v>
      </c>
      <c r="E124" s="201" t="s">
        <v>1411</v>
      </c>
      <c r="F124" s="202" t="s">
        <v>1411</v>
      </c>
      <c r="G124" s="202" t="s">
        <v>1411</v>
      </c>
      <c r="H124" s="203" t="s">
        <v>1411</v>
      </c>
      <c r="I124" s="201" t="s">
        <v>1411</v>
      </c>
      <c r="J124" s="67" t="s">
        <v>1411</v>
      </c>
    </row>
    <row r="125" spans="2:10" x14ac:dyDescent="0.3">
      <c r="B125" s="67" t="s">
        <v>1411</v>
      </c>
      <c r="C125" s="67"/>
      <c r="D125" s="201" t="s">
        <v>1411</v>
      </c>
      <c r="E125" s="201" t="s">
        <v>1411</v>
      </c>
      <c r="F125" s="202" t="s">
        <v>1411</v>
      </c>
      <c r="G125" s="202" t="s">
        <v>1411</v>
      </c>
      <c r="H125" s="203" t="s">
        <v>1411</v>
      </c>
      <c r="I125" s="201" t="s">
        <v>1411</v>
      </c>
      <c r="J125" s="67" t="s">
        <v>1411</v>
      </c>
    </row>
    <row r="126" spans="2:10" x14ac:dyDescent="0.3">
      <c r="B126" s="67" t="s">
        <v>1411</v>
      </c>
      <c r="C126" s="67"/>
      <c r="D126" s="201" t="s">
        <v>1411</v>
      </c>
      <c r="E126" s="201" t="s">
        <v>1411</v>
      </c>
      <c r="F126" s="202" t="s">
        <v>1411</v>
      </c>
      <c r="G126" s="202" t="s">
        <v>1411</v>
      </c>
      <c r="H126" s="203" t="s">
        <v>1411</v>
      </c>
      <c r="I126" s="201" t="s">
        <v>1411</v>
      </c>
      <c r="J126" s="67" t="s">
        <v>1411</v>
      </c>
    </row>
    <row r="127" spans="2:10" x14ac:dyDescent="0.3">
      <c r="B127" s="67" t="s">
        <v>1411</v>
      </c>
      <c r="C127" s="67"/>
      <c r="D127" s="201" t="s">
        <v>1411</v>
      </c>
      <c r="E127" s="201" t="s">
        <v>1411</v>
      </c>
      <c r="F127" s="202" t="s">
        <v>1411</v>
      </c>
      <c r="G127" s="202" t="s">
        <v>1411</v>
      </c>
      <c r="H127" s="203" t="s">
        <v>1411</v>
      </c>
      <c r="I127" s="201" t="s">
        <v>1411</v>
      </c>
      <c r="J127" s="67" t="s">
        <v>1411</v>
      </c>
    </row>
    <row r="128" spans="2:10" x14ac:dyDescent="0.3">
      <c r="B128" s="67" t="s">
        <v>1411</v>
      </c>
      <c r="C128" s="67"/>
      <c r="D128" s="201" t="s">
        <v>1411</v>
      </c>
      <c r="E128" s="201" t="s">
        <v>1411</v>
      </c>
      <c r="F128" s="202" t="s">
        <v>1411</v>
      </c>
      <c r="G128" s="202" t="s">
        <v>1411</v>
      </c>
      <c r="H128" s="203" t="s">
        <v>1411</v>
      </c>
      <c r="I128" s="201" t="s">
        <v>1411</v>
      </c>
      <c r="J128" s="67" t="s">
        <v>1411</v>
      </c>
    </row>
    <row r="129" spans="2:10" x14ac:dyDescent="0.3">
      <c r="B129" s="67" t="s">
        <v>1411</v>
      </c>
      <c r="C129" s="67"/>
      <c r="D129" s="201" t="s">
        <v>1411</v>
      </c>
      <c r="E129" s="201" t="s">
        <v>1411</v>
      </c>
      <c r="F129" s="202" t="s">
        <v>1411</v>
      </c>
      <c r="G129" s="202" t="s">
        <v>1411</v>
      </c>
      <c r="H129" s="203" t="s">
        <v>1411</v>
      </c>
      <c r="I129" s="201" t="s">
        <v>1411</v>
      </c>
      <c r="J129" s="67" t="s">
        <v>1411</v>
      </c>
    </row>
    <row r="130" spans="2:10" x14ac:dyDescent="0.3">
      <c r="B130" s="67" t="s">
        <v>1411</v>
      </c>
      <c r="C130" s="67"/>
      <c r="D130" s="201" t="s">
        <v>1411</v>
      </c>
      <c r="E130" s="201" t="s">
        <v>1411</v>
      </c>
      <c r="F130" s="202" t="s">
        <v>1411</v>
      </c>
      <c r="G130" s="202" t="s">
        <v>1411</v>
      </c>
      <c r="H130" s="203" t="s">
        <v>1411</v>
      </c>
      <c r="I130" s="201" t="s">
        <v>1411</v>
      </c>
      <c r="J130" s="67" t="s">
        <v>1411</v>
      </c>
    </row>
    <row r="131" spans="2:10" x14ac:dyDescent="0.3">
      <c r="B131" s="67" t="s">
        <v>1411</v>
      </c>
      <c r="C131" s="67"/>
      <c r="D131" s="201" t="s">
        <v>1411</v>
      </c>
      <c r="E131" s="201" t="s">
        <v>1411</v>
      </c>
      <c r="F131" s="202" t="s">
        <v>1411</v>
      </c>
      <c r="G131" s="202" t="s">
        <v>1411</v>
      </c>
      <c r="H131" s="203" t="s">
        <v>1411</v>
      </c>
      <c r="I131" s="201" t="s">
        <v>1411</v>
      </c>
      <c r="J131" s="67" t="s">
        <v>1411</v>
      </c>
    </row>
    <row r="132" spans="2:10" x14ac:dyDescent="0.3">
      <c r="B132" s="67" t="s">
        <v>1411</v>
      </c>
      <c r="C132" s="67"/>
      <c r="D132" s="201" t="s">
        <v>1411</v>
      </c>
      <c r="E132" s="201" t="s">
        <v>1411</v>
      </c>
      <c r="F132" s="202" t="s">
        <v>1411</v>
      </c>
      <c r="G132" s="202" t="s">
        <v>1411</v>
      </c>
      <c r="H132" s="203" t="s">
        <v>1411</v>
      </c>
      <c r="I132" s="201" t="s">
        <v>1411</v>
      </c>
      <c r="J132" s="67" t="s">
        <v>1411</v>
      </c>
    </row>
    <row r="133" spans="2:10" x14ac:dyDescent="0.3">
      <c r="B133" s="67" t="s">
        <v>1411</v>
      </c>
      <c r="C133" s="67"/>
      <c r="D133" s="201" t="s">
        <v>1411</v>
      </c>
      <c r="E133" s="201" t="s">
        <v>1411</v>
      </c>
      <c r="F133" s="202" t="s">
        <v>1411</v>
      </c>
      <c r="G133" s="202" t="s">
        <v>1411</v>
      </c>
      <c r="H133" s="203" t="s">
        <v>1411</v>
      </c>
      <c r="I133" s="201" t="s">
        <v>1411</v>
      </c>
      <c r="J133" s="67" t="s">
        <v>1411</v>
      </c>
    </row>
    <row r="134" spans="2:10" x14ac:dyDescent="0.3">
      <c r="B134" s="67" t="s">
        <v>1411</v>
      </c>
      <c r="C134" s="67"/>
      <c r="D134" s="201" t="s">
        <v>1411</v>
      </c>
      <c r="E134" s="201" t="s">
        <v>1411</v>
      </c>
      <c r="F134" s="202" t="s">
        <v>1411</v>
      </c>
      <c r="G134" s="202" t="s">
        <v>1411</v>
      </c>
      <c r="H134" s="203" t="s">
        <v>1411</v>
      </c>
      <c r="I134" s="201" t="s">
        <v>1411</v>
      </c>
      <c r="J134" s="67" t="s">
        <v>1411</v>
      </c>
    </row>
    <row r="135" spans="2:10" x14ac:dyDescent="0.3">
      <c r="B135" s="67" t="s">
        <v>1411</v>
      </c>
      <c r="C135" s="67"/>
      <c r="D135" s="201" t="s">
        <v>1411</v>
      </c>
      <c r="E135" s="201" t="s">
        <v>1411</v>
      </c>
      <c r="F135" s="202" t="s">
        <v>1411</v>
      </c>
      <c r="G135" s="202" t="s">
        <v>1411</v>
      </c>
      <c r="H135" s="203" t="s">
        <v>1411</v>
      </c>
      <c r="I135" s="201" t="s">
        <v>1411</v>
      </c>
      <c r="J135" s="67" t="s">
        <v>1411</v>
      </c>
    </row>
    <row r="136" spans="2:10" x14ac:dyDescent="0.3">
      <c r="B136" s="67" t="s">
        <v>1411</v>
      </c>
      <c r="C136" s="67"/>
      <c r="D136" s="201" t="s">
        <v>1411</v>
      </c>
      <c r="E136" s="201" t="s">
        <v>1411</v>
      </c>
      <c r="F136" s="202" t="s">
        <v>1411</v>
      </c>
      <c r="G136" s="202" t="s">
        <v>1411</v>
      </c>
      <c r="H136" s="203" t="s">
        <v>1411</v>
      </c>
      <c r="I136" s="201" t="s">
        <v>1411</v>
      </c>
      <c r="J136" s="67" t="s">
        <v>1411</v>
      </c>
    </row>
    <row r="137" spans="2:10" x14ac:dyDescent="0.3">
      <c r="B137" s="67" t="s">
        <v>1411</v>
      </c>
      <c r="C137" s="67"/>
      <c r="D137" s="201" t="s">
        <v>1411</v>
      </c>
      <c r="E137" s="201" t="s">
        <v>1411</v>
      </c>
      <c r="F137" s="202" t="s">
        <v>1411</v>
      </c>
      <c r="G137" s="202" t="s">
        <v>1411</v>
      </c>
      <c r="H137" s="203" t="s">
        <v>1411</v>
      </c>
      <c r="I137" s="201" t="s">
        <v>1411</v>
      </c>
      <c r="J137" s="67" t="s">
        <v>1411</v>
      </c>
    </row>
    <row r="138" spans="2:10" x14ac:dyDescent="0.3">
      <c r="B138" s="67" t="s">
        <v>1411</v>
      </c>
      <c r="C138" s="67"/>
      <c r="D138" s="201" t="s">
        <v>1411</v>
      </c>
      <c r="E138" s="201" t="s">
        <v>1411</v>
      </c>
      <c r="F138" s="202" t="s">
        <v>1411</v>
      </c>
      <c r="G138" s="202" t="s">
        <v>1411</v>
      </c>
      <c r="H138" s="203" t="s">
        <v>1411</v>
      </c>
      <c r="I138" s="201" t="s">
        <v>1411</v>
      </c>
      <c r="J138" s="67" t="s">
        <v>1411</v>
      </c>
    </row>
    <row r="139" spans="2:10" x14ac:dyDescent="0.3">
      <c r="B139" s="67" t="s">
        <v>1411</v>
      </c>
      <c r="C139" s="67"/>
      <c r="D139" s="201" t="s">
        <v>1411</v>
      </c>
      <c r="E139" s="201" t="s">
        <v>1411</v>
      </c>
      <c r="F139" s="202" t="s">
        <v>1411</v>
      </c>
      <c r="G139" s="202" t="s">
        <v>1411</v>
      </c>
      <c r="H139" s="203" t="s">
        <v>1411</v>
      </c>
      <c r="I139" s="201" t="s">
        <v>1411</v>
      </c>
      <c r="J139" s="67" t="s">
        <v>1411</v>
      </c>
    </row>
    <row r="140" spans="2:10" x14ac:dyDescent="0.3">
      <c r="B140" s="67" t="s">
        <v>1411</v>
      </c>
      <c r="C140" s="67"/>
      <c r="D140" s="201" t="s">
        <v>1411</v>
      </c>
      <c r="E140" s="201" t="s">
        <v>1411</v>
      </c>
      <c r="F140" s="202" t="s">
        <v>1411</v>
      </c>
      <c r="G140" s="202" t="s">
        <v>1411</v>
      </c>
      <c r="H140" s="203" t="s">
        <v>1411</v>
      </c>
      <c r="I140" s="201" t="s">
        <v>1411</v>
      </c>
      <c r="J140" s="67" t="s">
        <v>1411</v>
      </c>
    </row>
    <row r="141" spans="2:10" x14ac:dyDescent="0.3">
      <c r="B141" s="67" t="s">
        <v>1411</v>
      </c>
      <c r="C141" s="67"/>
      <c r="D141" s="201" t="s">
        <v>1411</v>
      </c>
      <c r="E141" s="201" t="s">
        <v>1411</v>
      </c>
      <c r="F141" s="202" t="s">
        <v>1411</v>
      </c>
      <c r="G141" s="202" t="s">
        <v>1411</v>
      </c>
      <c r="H141" s="203" t="s">
        <v>1411</v>
      </c>
      <c r="I141" s="201" t="s">
        <v>1411</v>
      </c>
      <c r="J141" s="67" t="s">
        <v>1411</v>
      </c>
    </row>
    <row r="142" spans="2:10" x14ac:dyDescent="0.3">
      <c r="B142" s="67" t="s">
        <v>1411</v>
      </c>
      <c r="C142" s="67"/>
      <c r="D142" s="201" t="s">
        <v>1411</v>
      </c>
      <c r="E142" s="201" t="s">
        <v>1411</v>
      </c>
      <c r="F142" s="202" t="s">
        <v>1411</v>
      </c>
      <c r="G142" s="202" t="s">
        <v>1411</v>
      </c>
      <c r="H142" s="203" t="s">
        <v>1411</v>
      </c>
      <c r="I142" s="201" t="s">
        <v>1411</v>
      </c>
      <c r="J142" s="67" t="s">
        <v>1411</v>
      </c>
    </row>
    <row r="143" spans="2:10" x14ac:dyDescent="0.3">
      <c r="B143" s="67" t="s">
        <v>1411</v>
      </c>
      <c r="C143" s="67"/>
      <c r="D143" s="201" t="s">
        <v>1411</v>
      </c>
      <c r="E143" s="201" t="s">
        <v>1411</v>
      </c>
      <c r="F143" s="202" t="s">
        <v>1411</v>
      </c>
      <c r="G143" s="202" t="s">
        <v>1411</v>
      </c>
      <c r="H143" s="203" t="s">
        <v>1411</v>
      </c>
      <c r="I143" s="201" t="s">
        <v>1411</v>
      </c>
      <c r="J143" s="67" t="s">
        <v>1411</v>
      </c>
    </row>
    <row r="144" spans="2:10" x14ac:dyDescent="0.3">
      <c r="B144" s="67" t="s">
        <v>1411</v>
      </c>
      <c r="C144" s="67"/>
      <c r="D144" s="201" t="s">
        <v>1411</v>
      </c>
      <c r="E144" s="201" t="s">
        <v>1411</v>
      </c>
      <c r="F144" s="202" t="s">
        <v>1411</v>
      </c>
      <c r="G144" s="202" t="s">
        <v>1411</v>
      </c>
      <c r="H144" s="203" t="s">
        <v>1411</v>
      </c>
      <c r="I144" s="201" t="s">
        <v>1411</v>
      </c>
      <c r="J144" s="67" t="s">
        <v>1411</v>
      </c>
    </row>
    <row r="145" spans="2:10" x14ac:dyDescent="0.3">
      <c r="B145" s="67" t="s">
        <v>1411</v>
      </c>
      <c r="C145" s="67"/>
      <c r="D145" s="201" t="s">
        <v>1411</v>
      </c>
      <c r="E145" s="201" t="s">
        <v>1411</v>
      </c>
      <c r="F145" s="202" t="s">
        <v>1411</v>
      </c>
      <c r="G145" s="202" t="s">
        <v>1411</v>
      </c>
      <c r="H145" s="203" t="s">
        <v>1411</v>
      </c>
      <c r="I145" s="201" t="s">
        <v>1411</v>
      </c>
      <c r="J145" s="67" t="s">
        <v>1411</v>
      </c>
    </row>
    <row r="146" spans="2:10" x14ac:dyDescent="0.3">
      <c r="B146" s="67" t="s">
        <v>1411</v>
      </c>
      <c r="C146" s="67"/>
      <c r="D146" s="201" t="s">
        <v>1411</v>
      </c>
      <c r="E146" s="201" t="s">
        <v>1411</v>
      </c>
      <c r="F146" s="202" t="s">
        <v>1411</v>
      </c>
      <c r="G146" s="202" t="s">
        <v>1411</v>
      </c>
      <c r="H146" s="203" t="s">
        <v>1411</v>
      </c>
      <c r="I146" s="201" t="s">
        <v>1411</v>
      </c>
      <c r="J146" s="67" t="s">
        <v>1411</v>
      </c>
    </row>
    <row r="147" spans="2:10" x14ac:dyDescent="0.3">
      <c r="B147" s="67" t="s">
        <v>1411</v>
      </c>
      <c r="C147" s="67"/>
      <c r="D147" s="201" t="s">
        <v>1411</v>
      </c>
      <c r="E147" s="201" t="s">
        <v>1411</v>
      </c>
      <c r="F147" s="202" t="s">
        <v>1411</v>
      </c>
      <c r="G147" s="202" t="s">
        <v>1411</v>
      </c>
      <c r="H147" s="203" t="s">
        <v>1411</v>
      </c>
      <c r="I147" s="201" t="s">
        <v>1411</v>
      </c>
      <c r="J147" s="67" t="s">
        <v>1411</v>
      </c>
    </row>
    <row r="148" spans="2:10" x14ac:dyDescent="0.3">
      <c r="B148" s="67" t="s">
        <v>1411</v>
      </c>
      <c r="C148" s="67"/>
      <c r="D148" s="201" t="s">
        <v>1411</v>
      </c>
      <c r="E148" s="201" t="s">
        <v>1411</v>
      </c>
      <c r="F148" s="202" t="s">
        <v>1411</v>
      </c>
      <c r="G148" s="202" t="s">
        <v>1411</v>
      </c>
      <c r="H148" s="203" t="s">
        <v>1411</v>
      </c>
      <c r="I148" s="201" t="s">
        <v>1411</v>
      </c>
      <c r="J148" s="67" t="s">
        <v>1411</v>
      </c>
    </row>
    <row r="149" spans="2:10" x14ac:dyDescent="0.3">
      <c r="B149" s="67" t="s">
        <v>1411</v>
      </c>
      <c r="C149" s="67"/>
      <c r="D149" s="201" t="s">
        <v>1411</v>
      </c>
      <c r="E149" s="201" t="s">
        <v>1411</v>
      </c>
      <c r="F149" s="202" t="s">
        <v>1411</v>
      </c>
      <c r="G149" s="202" t="s">
        <v>1411</v>
      </c>
      <c r="H149" s="203" t="s">
        <v>1411</v>
      </c>
      <c r="I149" s="201" t="s">
        <v>1411</v>
      </c>
      <c r="J149" s="67" t="s">
        <v>1411</v>
      </c>
    </row>
    <row r="150" spans="2:10" x14ac:dyDescent="0.3">
      <c r="B150" s="67" t="s">
        <v>1411</v>
      </c>
      <c r="C150" s="67"/>
      <c r="D150" s="201" t="s">
        <v>1411</v>
      </c>
      <c r="E150" s="201" t="s">
        <v>1411</v>
      </c>
      <c r="F150" s="202" t="s">
        <v>1411</v>
      </c>
      <c r="G150" s="202" t="s">
        <v>1411</v>
      </c>
      <c r="H150" s="203" t="s">
        <v>1411</v>
      </c>
      <c r="I150" s="201" t="s">
        <v>1411</v>
      </c>
      <c r="J150" s="67" t="s">
        <v>1411</v>
      </c>
    </row>
    <row r="151" spans="2:10" x14ac:dyDescent="0.3">
      <c r="B151" s="67" t="s">
        <v>1411</v>
      </c>
      <c r="C151" s="67"/>
      <c r="D151" s="201" t="s">
        <v>1411</v>
      </c>
      <c r="E151" s="201" t="s">
        <v>1411</v>
      </c>
      <c r="F151" s="202" t="s">
        <v>1411</v>
      </c>
      <c r="G151" s="202" t="s">
        <v>1411</v>
      </c>
      <c r="H151" s="203" t="s">
        <v>1411</v>
      </c>
      <c r="I151" s="201" t="s">
        <v>1411</v>
      </c>
      <c r="J151" s="67" t="s">
        <v>1411</v>
      </c>
    </row>
    <row r="152" spans="2:10" x14ac:dyDescent="0.3">
      <c r="B152" s="67" t="s">
        <v>1411</v>
      </c>
      <c r="C152" s="67"/>
      <c r="D152" s="201" t="s">
        <v>1411</v>
      </c>
      <c r="E152" s="201" t="s">
        <v>1411</v>
      </c>
      <c r="F152" s="202" t="s">
        <v>1411</v>
      </c>
      <c r="G152" s="202" t="s">
        <v>1411</v>
      </c>
      <c r="H152" s="203" t="s">
        <v>1411</v>
      </c>
      <c r="I152" s="201" t="s">
        <v>1411</v>
      </c>
      <c r="J152" s="67" t="s">
        <v>1411</v>
      </c>
    </row>
    <row r="153" spans="2:10" x14ac:dyDescent="0.3">
      <c r="B153" s="67" t="s">
        <v>1411</v>
      </c>
      <c r="C153" s="67"/>
      <c r="D153" s="201" t="s">
        <v>1411</v>
      </c>
      <c r="E153" s="201" t="s">
        <v>1411</v>
      </c>
      <c r="F153" s="202" t="s">
        <v>1411</v>
      </c>
      <c r="G153" s="202" t="s">
        <v>1411</v>
      </c>
      <c r="H153" s="203" t="s">
        <v>1411</v>
      </c>
      <c r="I153" s="201" t="s">
        <v>1411</v>
      </c>
      <c r="J153" s="67" t="s">
        <v>1411</v>
      </c>
    </row>
    <row r="154" spans="2:10" x14ac:dyDescent="0.3">
      <c r="B154" s="67" t="s">
        <v>1411</v>
      </c>
      <c r="C154" s="67"/>
      <c r="D154" s="201" t="s">
        <v>1411</v>
      </c>
      <c r="E154" s="201" t="s">
        <v>1411</v>
      </c>
      <c r="F154" s="202" t="s">
        <v>1411</v>
      </c>
      <c r="G154" s="202" t="s">
        <v>1411</v>
      </c>
      <c r="H154" s="203" t="s">
        <v>1411</v>
      </c>
      <c r="I154" s="201" t="s">
        <v>1411</v>
      </c>
      <c r="J154" s="67" t="s">
        <v>1411</v>
      </c>
    </row>
    <row r="155" spans="2:10" x14ac:dyDescent="0.3">
      <c r="B155" s="67" t="s">
        <v>1411</v>
      </c>
      <c r="C155" s="67"/>
      <c r="D155" s="201" t="s">
        <v>1411</v>
      </c>
      <c r="E155" s="201" t="s">
        <v>1411</v>
      </c>
      <c r="F155" s="202" t="s">
        <v>1411</v>
      </c>
      <c r="G155" s="202" t="s">
        <v>1411</v>
      </c>
      <c r="H155" s="203" t="s">
        <v>1411</v>
      </c>
      <c r="I155" s="201" t="s">
        <v>1411</v>
      </c>
      <c r="J155" s="67" t="s">
        <v>1411</v>
      </c>
    </row>
    <row r="156" spans="2:10" x14ac:dyDescent="0.3">
      <c r="B156" s="67" t="s">
        <v>1411</v>
      </c>
      <c r="C156" s="67"/>
      <c r="D156" s="201" t="s">
        <v>1411</v>
      </c>
      <c r="E156" s="201" t="s">
        <v>1411</v>
      </c>
      <c r="F156" s="202" t="s">
        <v>1411</v>
      </c>
      <c r="G156" s="202" t="s">
        <v>1411</v>
      </c>
      <c r="H156" s="203" t="s">
        <v>1411</v>
      </c>
      <c r="I156" s="201" t="s">
        <v>1411</v>
      </c>
      <c r="J156" s="67" t="s">
        <v>1411</v>
      </c>
    </row>
    <row r="157" spans="2:10" x14ac:dyDescent="0.3">
      <c r="B157" s="67" t="s">
        <v>1411</v>
      </c>
      <c r="C157" s="67"/>
      <c r="D157" s="201" t="s">
        <v>1411</v>
      </c>
      <c r="E157" s="201" t="s">
        <v>1411</v>
      </c>
      <c r="F157" s="202" t="s">
        <v>1411</v>
      </c>
      <c r="G157" s="202" t="s">
        <v>1411</v>
      </c>
      <c r="H157" s="203" t="s">
        <v>1411</v>
      </c>
      <c r="I157" s="201" t="s">
        <v>1411</v>
      </c>
      <c r="J157" s="67" t="s">
        <v>1411</v>
      </c>
    </row>
    <row r="158" spans="2:10" x14ac:dyDescent="0.3">
      <c r="B158" s="67" t="s">
        <v>1411</v>
      </c>
      <c r="C158" s="67"/>
      <c r="D158" s="201" t="s">
        <v>1411</v>
      </c>
      <c r="E158" s="201" t="s">
        <v>1411</v>
      </c>
      <c r="F158" s="202" t="s">
        <v>1411</v>
      </c>
      <c r="G158" s="202" t="s">
        <v>1411</v>
      </c>
      <c r="H158" s="203" t="s">
        <v>1411</v>
      </c>
      <c r="I158" s="201" t="s">
        <v>1411</v>
      </c>
      <c r="J158" s="67" t="s">
        <v>1411</v>
      </c>
    </row>
    <row r="159" spans="2:10" x14ac:dyDescent="0.3">
      <c r="B159" s="67" t="s">
        <v>1411</v>
      </c>
      <c r="C159" s="67"/>
      <c r="D159" s="201" t="s">
        <v>1411</v>
      </c>
      <c r="E159" s="201" t="s">
        <v>1411</v>
      </c>
      <c r="F159" s="202" t="s">
        <v>1411</v>
      </c>
      <c r="G159" s="202" t="s">
        <v>1411</v>
      </c>
      <c r="H159" s="203" t="s">
        <v>1411</v>
      </c>
      <c r="I159" s="201" t="s">
        <v>1411</v>
      </c>
      <c r="J159" s="67" t="s">
        <v>1411</v>
      </c>
    </row>
    <row r="160" spans="2:10" x14ac:dyDescent="0.3">
      <c r="B160" s="67" t="s">
        <v>1411</v>
      </c>
      <c r="C160" s="67"/>
      <c r="D160" s="201" t="s">
        <v>1411</v>
      </c>
      <c r="E160" s="201" t="s">
        <v>1411</v>
      </c>
      <c r="F160" s="202" t="s">
        <v>1411</v>
      </c>
      <c r="G160" s="202" t="s">
        <v>1411</v>
      </c>
      <c r="H160" s="203" t="s">
        <v>1411</v>
      </c>
      <c r="I160" s="201" t="s">
        <v>1411</v>
      </c>
      <c r="J160" s="67" t="s">
        <v>1411</v>
      </c>
    </row>
    <row r="161" spans="2:10" x14ac:dyDescent="0.3">
      <c r="B161" s="67" t="s">
        <v>1411</v>
      </c>
      <c r="C161" s="67"/>
      <c r="D161" s="201" t="s">
        <v>1411</v>
      </c>
      <c r="E161" s="201" t="s">
        <v>1411</v>
      </c>
      <c r="F161" s="202" t="s">
        <v>1411</v>
      </c>
      <c r="G161" s="202" t="s">
        <v>1411</v>
      </c>
      <c r="H161" s="203" t="s">
        <v>1411</v>
      </c>
      <c r="I161" s="201" t="s">
        <v>1411</v>
      </c>
      <c r="J161" s="67" t="s">
        <v>1411</v>
      </c>
    </row>
    <row r="162" spans="2:10" x14ac:dyDescent="0.3">
      <c r="B162" s="67" t="e">
        <f>IF(#REF!="","",#REF!)</f>
        <v>#REF!</v>
      </c>
      <c r="C162" s="67"/>
      <c r="D162" s="201" t="e">
        <f>IF(#REF! = 0,"",#REF!)</f>
        <v>#REF!</v>
      </c>
      <c r="E162" s="201" t="e">
        <f>IF(#REF! = 0,"",#REF!)</f>
        <v>#REF!</v>
      </c>
      <c r="F162" s="202" t="e">
        <f>IF(#REF! = "","",#REF!*-1)</f>
        <v>#REF!</v>
      </c>
      <c r="G162" s="202" t="e">
        <f>IF(#REF!=0,"",#REF!)</f>
        <v>#REF!</v>
      </c>
      <c r="H162" s="203" t="e">
        <f>IF(#REF!="","",#REF!)</f>
        <v>#REF!</v>
      </c>
      <c r="I162" s="201" t="str">
        <f>IFERROR(DATE(YEAR(E162)+LEFT(#REF!,1),MONTH(E162),DAY(E162)),"")</f>
        <v/>
      </c>
      <c r="J162" s="67" t="e">
        <f>IF(#REF! = 0,"",IF(D162&lt;=DATEVALUE("08.07.2022"),"Y","N"))</f>
        <v>#REF!</v>
      </c>
    </row>
    <row r="163" spans="2:10" x14ac:dyDescent="0.3">
      <c r="B163" s="67" t="e">
        <f>IF(#REF!="","",#REF!)</f>
        <v>#REF!</v>
      </c>
      <c r="C163" s="67"/>
      <c r="D163" s="201" t="e">
        <f>IF(#REF! = 0,"",#REF!)</f>
        <v>#REF!</v>
      </c>
      <c r="E163" s="201" t="e">
        <f>IF(#REF! = 0,"",#REF!)</f>
        <v>#REF!</v>
      </c>
      <c r="F163" s="202" t="e">
        <f>IF(#REF! = "","",#REF!*-1)</f>
        <v>#REF!</v>
      </c>
      <c r="G163" s="202" t="e">
        <f>IF(#REF!=0,"",#REF!)</f>
        <v>#REF!</v>
      </c>
      <c r="H163" s="203" t="e">
        <f>IF(#REF!="","",#REF!)</f>
        <v>#REF!</v>
      </c>
      <c r="I163" s="201" t="str">
        <f>IFERROR(DATE(YEAR(E163)+LEFT(#REF!,1),MONTH(E163),DAY(E163)),"")</f>
        <v/>
      </c>
      <c r="J163" s="67" t="e">
        <f>IF(#REF! = 0,"",IF(D163&lt;=DATEVALUE("08.07.2022"),"Y","N"))</f>
        <v>#REF!</v>
      </c>
    </row>
    <row r="164" spans="2:10" x14ac:dyDescent="0.3">
      <c r="H164" s="200"/>
      <c r="J164" s="67" t="e">
        <f>IF(#REF! = 0,"",IF(D164&lt;=DATEVALUE("08.07.2022"),"Y","N"))</f>
        <v>#REF!</v>
      </c>
    </row>
  </sheetData>
  <mergeCells count="2">
    <mergeCell ref="B44:J44"/>
    <mergeCell ref="B45:J4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59.xml.rels><?xml version="1.0" encoding="UTF-8" standalone="yes"?>
<Relationships xmlns="http://schemas.openxmlformats.org/package/2006/relationships"><Relationship Id="rId1" Type="http://schemas.openxmlformats.org/officeDocument/2006/relationships/customXmlProps" Target="itemProps259.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60.xml.rels><?xml version="1.0" encoding="UTF-8" standalone="yes"?>
<Relationships xmlns="http://schemas.openxmlformats.org/package/2006/relationships"><Relationship Id="rId1" Type="http://schemas.openxmlformats.org/officeDocument/2006/relationships/customXmlProps" Target="itemProps260.xml"/></Relationships>
</file>

<file path=customXml/_rels/item261.xml.rels><?xml version="1.0" encoding="UTF-8" standalone="yes"?>
<Relationships xmlns="http://schemas.openxmlformats.org/package/2006/relationships"><Relationship Id="rId1" Type="http://schemas.openxmlformats.org/officeDocument/2006/relationships/customXmlProps" Target="itemProps261.xml"/></Relationships>
</file>

<file path=customXml/_rels/item262.xml.rels><?xml version="1.0" encoding="UTF-8" standalone="yes"?>
<Relationships xmlns="http://schemas.openxmlformats.org/package/2006/relationships"><Relationship Id="rId1" Type="http://schemas.openxmlformats.org/officeDocument/2006/relationships/customXmlProps" Target="itemProps262.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8"?>
<ReportState xmlns="sas.reportstate">
  <data type="reportstate">UkNfU1RBUlRbVgVnZ1VjAgAAAFNnYwIAAABjAAAAAGRVBgAAAHZlMTIzNmRVAAAAAGMAAAAAZ5lmVQEAAABTVgFnmGRVBgAAAGJpODc4OWRVEgAAAFJlZmluYW5jaW5nIE1hcmtlcmFWAWdjAWRVAgAAADgzYxj8//9iAAAAAAAA+H9kVQIAAAA4M2MBAAAAVGMIAAAAYWMAZ2MCAAAAYwAAAABkVQUAAAB2ZTcyM2RVAAAAAGMAAAAAZ5lmVQEAAABTVgFnmGRVBQAAAGJpMTE0ZFUMAAAAQ3V0IE9mZiBEYXRlYVYBZ2MAYWMY/P//YgAAAACAc9dAZFUKAAAAMzAvMDkvMjAyNWMBAAAAVGMIAAAAYWMAVFYBZlUBAAAAU2RVBQAAAGJpMTE0VFYBYVYBZ2RVBgAAAGRkNDI1NVYBYVYBZmdVDwAAAFNWAWfAYwAAAABkVQUAAABiaTExNGRVBAAAAERhdGVkVQUAAABEQVRFOWMYAAAAVgFmY1UBAAAAUwAAAACAc9dAVFYBYWMBAAAAYgEAAABiAAAAAIBz10BiAAAAAIBz10BiAAAAAIBz10BiAAAAAAAA+H9iAAAAAAAA+H9hYwBjAGMAYwBWAWfAYwAAAABkVQYAAABiaTQwODFkVRIAAABUb3RhbCBDb3ZlciBBc3NldHNkVQgAAABDT01NQTEyLmMAAAAAVgFmY1UBAAAAU29WMyEcT1JAVFYBYWMCAAAAYgEAAABib1YzIRxPUkBib1YzIRxPUkBib1YzIRxPUkBiAAAAAAAA+H9iAAAAAAAA+H9hYwBjAGMAYwBWAWfAYwAAAABkVQYAAABiaTQxMzRkVRkAAABPdXRzdGFuZGluZyBDb3ZlcmVkIEJvbmRzZFUIAAAAQ09NTUExMi5jAAAAAFYBZmNVAQAAAFMAAAAAAIA1QFRWAWFjAgAAAGIBAAAAYgAAAAAAgDVAYgAAAAAAgDVAYgAAAAAAgDVAYgAAAAAAAPh/YgAAAAAAAPh/YWMAYwBjAGMAVgFnwGMAAAAAZFUGAAAAYmk0MTM5ZFUaAAAAQ292ZXIgUG9vbCBTaXplIFtOUFZdIChtbilkVQgAAABDT01NQTEyLmMAAAAAVgFmY1UBAAAAU/mw9tLIhk1AVFYBYWMCAAAAYgEAAABi+bD20siGTUBi+bD20siGTUBi+bD20siGTUBiAAAAAAAA+H9iAAAAAAAA+H9hYwBjAGMAYwBWAWfAYwAAAABkVQYAAABiaTQxNDRkVSQAAABPdXRzdGFuZGluZyBDb3ZlcmVkIEJvbmRzIFtOUFZdIChtbilkVQgAAABDT01NQTEyLmMAAAAAVgFmY1UBAAAAU0uEmfibRTZAVFYBYWMCAAAAYgEAAABiS4SZ+JtFNkBiS4SZ+JtFNkBiS4SZ+JtFNkBiAAAAAAAA+H9iAAAAAAAA+H9hYwBjAGMAYwBWAWfAYwAAAABkVQYAAABiaTQxNDhkVSUAAABBY3R1YWwgTm9taW5hbCBPQyAtIEZ1bGwgTG9hbiBCYWxhbmNlZFULAAAAUEVSQ0VOVDMyLjJjAAAAAFYBZmNVAQAAAFPn3xDeKUADQFRWAWFjAgAAAGIBAAAAYuffEN4pQANAYuffEN4pQANAYuffEN4pQANAYgAAAAAAAPh/YgAAAAAAAPh/YWMAYwBjAGMAVgFnwGMAAAAAZFUGAAAAYmk2MDIyZFUpAAAAQWN0dWFsIE5vbWluYWwgT0MgLSBFbGlnaWJsZSBMb2FuIEJhbGFuY2VkVQsAAABQRVJDRU5UMTIuMmMAAAAAVgFmY1UBAAAAU7I1IpfTqwJAVFYBYWMCAAAAYgEAAABisjUil9OrAkBisjUil9OrAkBisjUil9OrAkBiAAAAAAAA+H9iAAAAAAAA+H9hYwBjAGMAYwBWAWfAYwAAAABkVQYAAABiaTQxOTJkVQ0AAABBY3R1YWwgTlBWIE9DZFULAAAAUEVSQ0VOVDMyLjJjAAAAAFYBZmNVAQAAAFMtNrECduwFQFRWAWFjAgAAAGIBAAAAYi02sQJ27AVAYi02sQJ27AVAYi02sQJ27AVAYgAAAAAAAPh/YgAAAAAAAPh/YWMAYwBjAGMAVgFnwGMAAAAAZFUGAAAAYmk3MTE1ZFUkAAAAQ29zdHMgZm9yIFByb2dyYW0gTGlxdWlkYXRpb24gaW4gRVVSZFUJAAAAQ09NTUEzMi4yYwAAAABWAWZjVQEAAABTAAAAAICEDsFUVgFhYwIAAABiAQAAAGIAAAAAAAD4f2IAAAAAgIQOwWIAAAAAgIQOwWIAAAAAgIQOwWIAAAAAAAD4f2FjAGMAYwBjAFYBZ8BjAAAAAGRVBgAAAGJpNDA1OWRVCwAAAENhc2ggaW4gRVVSZFUJAAAAQ09NTUEzMi4yYwAAAABWAWZjVQEAAABTAAAAAAAAAABUVgFhYwIAAABiAQAAAGIAAAAAAAD4f2IAAAAAAAAAAGIAAAAAAAAAAGIAAAAAAAAAAGIAAAAAAAD4f2FjAGMAYwBjAFYBZ8BjAAAAAGRVBgAAAGJpNDI0OWRVEgAAACUgQ292ZXIgUG9vbCBMb2Fuc2RVCwAAAFBFUkNFTlQxMi4yYwAAAABWAWZjVQEAAABTIfQZo+8p5T9UVgFhYwIAAABiAQAAAGIh9Bmj7ynlP2Ih9Bmj7ynlP2Ih9Bmj7ynlP2IAAAAAAAD4f2IAAAAAAAD4f2FjAGMAYwBjAFYBZ8BjAAAAAGRVBgAAAGJpNjEyNmRVCwAAACUgU3ViIEJvbmRzZFULAAAAUEVSQ0VOVDEyLjJjAAAAAFYBZmNVAQAAAFPAF8y5IKzVP1RWAWFjAgAAAGIBAAAAYsAXzLkgrNU/YsAXzLkgrNU/YsAXzLkgrNU/YgAAAAAAAPh/YgAAAAAAAPh/YWMAYwBjAGMAVgFnwGMAAAAAZFUGAAAAYmk0MjQyZFURAAAAJSBDb3ZlciBQb29sIENhc2hkVQsAAABQRVJDRU5UMTIuMmMAAAAAVgFmY1UBAAAAUwAAAAAAAAAAVFYBYWMCAAAAYgEAAABiAAAAAAAA+H9iAAAAAAAAAABiAAAAAAAAAABiAAAAAAAAAABiAAAAAAAA+H9hYwBjAGMAYwBWAWfAYwAAAABkVQYAAABiaTQzODFkVRsAAABMZWdhbGx5IFJlcXVpcmVkIE5vbWluYWwgT0NkVQsAAABQRVJDRU5UMTUuMmMAAAAAVgFmY1UBAAAAU3sUrkfhepQ/VFYBYWMCAAAAYgEAAABiexSuR+F6lD9iexSuR+F6lD9iexSuR+F6lD9iAAAAAAAA+H9iAAAAAAAA+H9hYwBjAGMAYwBWAWfAYwAAAABkVQYAAABiaTc4MTdkVSQAAABUb3RhbCBDb3ZlciBBc3NldHMgLSBlbGlnaWJsZSBhbW91bnRkVQgAAABDT01NQTEyLmMAAAAAVgFmY1UBAAAAU39AudDJIFJAVFYBYWMCAAAAYgEAAABif0C50MkgUkBif0C50MkgUkBif0C50MkgUkBiAAAAAAAA+H9iAAAAAAAA+H9hYwBjAGMAYwBUZ6BmY1UBAAAAUwBUVgFlY1UAAAAAU1RhVgFhYwEAAABiAQAAAGMBYwBiAAAAAAAAAABWAWFWAWFWA2FhY0IEAgRWAWFkVZMPAAA8UmVzdWx0IHJlZj0iZGQ0MjU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EwOjE0OjE4Ljc0OVoiPjxWYXJpYWJsZXM+PE51bWVyaWNWYXJpYWJsZSB2YXJuYW1lPSJiaTExNCIgbGFiZWw9IkRhdGUiIHJlZj0iYmkxMTQiIGNvbHVtbj0iYzAiIGZvcm1hdD0iREFURTkiIHVzYWdlPSJjYXRlZ29yaWNhbCIvPjxOdW1lcmljVmFyaWFibGUgdmFybmFtZT0iYmk0MDgxIiBsYWJlbD0iVG90YWwgQ292ZXIgQXNzZXRzIiByZWY9ImJpNDA4MSIgY29sdW1uPSJjMSIgZm9ybWF0PSJDT01NQTEyLiIgdXNhZ2U9InF1YW50aXRhdGl2ZSIgZGVmaW5lZEFnZ3JlZ2F0aW9uPSJzdW0iLz48TnVtZXJpY1ZhcmlhYmxlIHZhcm5hbWU9ImJpNDEzNCIgbGFiZWw9Ik91dHN0YW5kaW5nIENvdmVyZWQgQm9uZHMiIHJlZj0iYmk0MTM0IiBjb2x1bW49ImMyIiBmb3JtYXQ9IkNPTU1BMTIuIiB1c2FnZT0icXVhbnRpdGF0aXZlIiBkZWZpbmVkQWdncmVnYXRpb249InN1bSIvPjxOdW1lcmljVmFyaWFibGUgdmFybmFtZT0iYmk0MTM5IiBsYWJlbD0iQ292ZXIgUG9vbCBTaXplIFtOUFZdIChtbikiIHJlZj0iYmk0MTM5IiBjb2x1bW49ImMzIiBmb3JtYXQ9IkNPTU1BMTIuIiB1c2FnZT0icXVhbnRpdGF0aXZlIiBkZWZpbmVkQWdncmVnYXRpb249InN1bSIvPjxOdW1lcmljVmFyaWFibGUgdmFybmFtZT0iYmk0MTQ0IiBsYWJlbD0iT3V0c3RhbmRpbmcgQ292ZXJlZCBCb25kcyBbTlBWXSAobW4pIiByZWY9ImJpNDE0NCIgY29sdW1uPSJjNCIgZm9ybWF0PSJDT01NQTEyLiIgdXNhZ2U9InF1YW50aXRhdGl2ZSIgZGVmaW5lZEFnZ3JlZ2F0aW9uPSJzdW0iLz48TnVtZXJpY1ZhcmlhYmxlIHZhcm5hbWU9ImJpNDE0OCIgbGFiZWw9IkFjdHVhbCBOb21pbmFsIE9DIC0gRnVsbCBMb2FuIEJhbGFuY2UiIHJlZj0iYmk0MTQ4IiBjb2x1bW49ImM1IiBmb3JtYXQ9IlBFUkNFTlQzMi4yIiB1c2FnZT0icXVhbnRpdGF0aXZlIiBkZWZpbmVkQWdncmVnYXRpb249InN1bSIvPjxOdW1lcmljVmFyaWFibGUgdmFybmFtZT0iYmk2MDIyIiBsYWJlbD0iQWN0dWFsIE5vbWluYWwgT0MgLSBFbGlnaWJsZSBMb2FuIEJhbGFuY2UiIHJlZj0iYmk2MDIyIiBjb2x1bW49ImM2IiBmb3JtYXQ9IlBFUkNFTlQxMi4yIiB1c2FnZT0icXVhbnRpdGF0aXZlIiBkZWZpbmVkQWdncmVnYXRpb249InN1bSIvPjxOdW1lcmljVmFyaWFibGUgdmFybmFtZT0iYmk0MTkyIiBsYWJlbD0iQWN0dWFsIE5QViBPQyIgcmVmPSJiaTQxOTIiIGNvbHVtbj0iYzciIGZvcm1hdD0iUEVSQ0VOVDMyLjIiIHVzYWdlPSJxdWFudGl0YXRpdmUiIGRlZmluZWRBZ2dyZWdhdGlvbj0ic3VtIi8+PE51bWVyaWNWYXJpYWJsZSB2YXJuYW1lPSJiaTcxMTUiIGxhYmVsPSJDb3N0cyBmb3IgUHJvZ3JhbSBMaXF1aWRhdGlvbiBpbiBFVVIiIHJlZj0iYmk3MTE1IiBjb2x1bW49ImM4IiBmb3JtYXQ9IkNPTU1BMzIuMiIgdXNhZ2U9InF1YW50aXRhdGl2ZSIgZGVmaW5lZEFnZ3JlZ2F0aW9uPSJzdW0iLz48TnVtZXJpY1ZhcmlhYmxlIHZhcm5hbWU9ImJpNDA1OSIgbGFiZWw9IkNhc2ggaW4gRVVSIiByZWY9ImJpNDA1OSIgY29sdW1uPSJjOSIgZm9ybWF0PSJDT01NQTMyLjIiIHVzYWdlPSJxdWFudGl0YXRpdmUiIGRlZmluZWRBZ2dyZWdhdGlvbj0ic3VtIi8+PE51bWVyaWNWYXJpYWJsZSB2YXJuYW1lPSJiaTQyNDkiIGxhYmVsPSIlIENvdmVyIFBvb2wgTG9hbnMiIHJlZj0iYmk0MjQ5IiBjb2x1bW49ImMxMCIgZm9ybWF0PSJQRVJDRU5UMTIuMiIgdXNhZ2U9InF1YW50aXRhdGl2ZSIgZGVmaW5lZEFnZ3JlZ2F0aW9uPSJzdW0iLz48TnVtZXJpY1ZhcmlhYmxlIHZhcm5hbWU9ImJpNjEyNiIgbGFiZWw9IiUgU3ViIEJvbmRzIiByZWY9ImJpNjEyNiIgY29sdW1uPSJjMTEiIGZvcm1hdD0iUEVSQ0VOVDEyLjIiIHVzYWdlPSJxdWFudGl0YXRpdmUiIGRlZmluZWRBZ2dyZWdhdGlvbj0ic3VtIi8+PE51bWVyaWNWYXJpYWJsZSB2YXJuYW1lPSJiaTQyNDIiIGxhYmVsPSIlIENvdmVyIFBvb2wgQ2FzaCIgcmVmPSJiaTQyNDIiIGNvbHVtbj0iYzEyIiBmb3JtYXQ9IlBFUkNFTlQxMi4yIiB1c2FnZT0icXVhbnRpdGF0aXZlIiBkZWZpbmVkQWdncmVnYXRpb249InN1bSIvPjxOdW1lcmljVmFyaWFibGUgdmFybmFtZT0iYmk0MzgxIiBsYWJlbD0iTGVnYWxseSBSZXF1aXJlZCBOb21pbmFsIE9DIiByZWY9ImJpNDM4MSIgY29sdW1uPSJjMTMiIGZvcm1hdD0iUEVSQ0VOVDE1LjIiIHVzYWdlPSJxdWFudGl0YXRpdmUiIGRlZmluZWRBZ2dyZWdhdGlvbj0ic3VtIi8+PE51bWVyaWNWYXJpYWJsZSB2YXJuYW1lPSJiaTc4MTciIGxhYmVsPSJUb3RhbCBDb3ZlciBBc3NldHMgLSBlbGlnaWJsZSBhbW91bnQiIHJlZj0iYmk3ODE3IiBjb2x1bW49ImMxNCIgZm9ybWF0PSJDT01NQTEyLiIgdXNhZ2U9InF1YW50aXRhdGl2ZS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xOdW1lcmljQ29sdW1uIGNvbG5hbWU9ImMxNCIgZW5jb2Rpbmc9InRleHQiIGRhdGFUeXBlPSJkb3VibGUiLz48L0NvbHVtbnM+PERhdGEgZm9ybWF0PSJDU1YiIHJvd0NvdW50PSIxIiBhdmFpbGFibGVSb3dDb3VudD0iMSIgc2l6ZT0iMTg5IiBkYXRhTGF5b3V0PSJtaW5pbWFsIiBncmFuZFRvdGFsPSJmYWxzZSIgaXNJbmRleGVkPSJmYWxzZSIgY29udGVudEtleT0iNVFKRzVSNEpINVRHM0QzVkY1N0RGWlZHVVlTV1pCUzUiPjwhW0NEQVRBWzI0MDE0LjAsNzMuMjM2MDkxOSwyMS41LDU5LjA1MzAwMzY2NDQ1MDM5NCwyMi4yNzE5MTExOCwyLjQwNjMyOTg1NTgxMzk1NCwyLjMzMzg5OTY3MDM0NDgyODMsMi43NDA0NTk0NjIxOTczNywtMjUwMDAwLjAsMC4wLDAuNjYxMzY5MTUwNjkzMzA3NCwwLjMzODYzMDg0OTMwNjY5Mjc0LDAuMCwwLjAyLDcyLjUxMjMxNzgzMDAwMDAxCl1dPjwvRGF0YT48L1Jlc3VsdD5WAWFjAGMAYwBjAWMAYwBjAFYBYWMBAAAAYwBjAF1FTkRfUkMr</data>
</ReportState>
</file>

<file path=customXml/item10.xml><?xml version="1.0" encoding="utf-8"?>
<ReportState xmlns="sas.reportstate">
  <data type="reportstate">Q0VDU19TVEFSVFtWAWdVAAAAAFNUXUVORF9DRUNTKys=</data>
</ReportState>
</file>

<file path=customXml/item100.xml><?xml version="1.0" encoding="utf-8"?>
<ReportState xmlns="sas.reportstate">
  <data type="reportstate">UkNfU1RBUlRbVgVnZ1VjAgAAAFNnYwIAAABjAAAAAGRVBgAAAHZlMzU5NmRVAAAAAGMAAAAAZ5lmVQEAAABTVgFnmGRVBgAAAGJpNzc4N2RVEgAAAFJlZmluYW5jaW5nIE1hcmtlcmFWAWdjAWRVAgAAADc0Yxj8//9iAAAAAAAA+H9kVQIAAAA3NGMBAAAAVGMIAAAAYWMAZ2MCAAAAYwAAAABkVQUAAAB2ZTcyM2RVAAAAAGMAAAAAZ5lmVQEAAABTVgFnmGRVBgAAAGJpNDgyOWRVDAAAAEN1dCBPZmYgRGF0ZWFWAWdjAGFjGPz//2IAAAAAgGHWQGRVCgAAADMwLzA5LzIwMjJjAQAAAFRjCAAAAGFjAFRWAWZVAgAAAFNkVQYAAABiaTQ4NDdkVQYAAABiaTQ4MjlUVgFhVgFnZFUGAAAAZGQ0ODMzVgFmVQoAAABTZFUOAAAAMTk4Mjg1MzQ4NzU5MDFkVQ4AAAAxOTgyODUzNDg3NTkwOGRVDgAAADE5ODQwMzEwMDI4MjExZFUOAAAAMTk4NDAzMTI1NjQzNjZkVQ4AAAAxOTg0MDMxMjU2NDM2N2RVDgAAADE5ODQwMzEyNTY0MzY4ZFUOAAAAMTk4NDAzMTI1NjQzNjlkVQ4AAAAxOTg4MjAyMjU5ODUwMmRVDgAAADE5ODgyMDIyNTk4NTAzZFUOAAAAMTk4ODI5NzE1ODkwMTFUVgFmZ1UDAAAAU1YBZ8BjAAAAAGRVBgAAAGJpNDgy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NDg0N2RVEQAAAFJlcG9ydGluZyBMb2FuIElEYWMYAAAAVgFhVgFmY1UMAAAAU5z///8IAAAAAAAAAAcAAAAGAAAAAQAAAAMAAAAEAAAABQAAAAkAAAACAAAAnf///1RjAQAAAGIMAAAAYgAAAAAAAPh/YgAAAAAAAPh/YgAAAAAAAPh/YgAAAAAAAPh/YgAAAAAAAPh/YWMAYwBjAGMBVgFnwGMAAAAAZFUGAAAAYmk0ODUzZFURAAAAJSBvZiBUb3RhbCBBc3NldHNkVQsAAABQRVJDRU5UMTIuMmMYAAAAVgFmY1UMAAAAUwAAAAAAAPA/hwlCaKhcoT9f1pLrY9aeP5XzpjIAwpw/7LZkGuchmD96R9SNv3OVP+73dRd4c5U/7vd1F3hzlT/u93UXeHOVP5SYeYi9Y5A/qAMtzhFKiD8euZitq7noP1RWAWFjAgAAAGIMAAAAYgAAAAAAAPh/YgAAAAAAAPh/YgAAAAAAAPh/YgAAAAAAAPh/YgAAAAAAAPh/YWMAYwBjAGMBVGegZmNVDAAAAFMAAAAAAAAAAAAAAABUVgFlY1UAAAAAU1RhVgFhYwwAAABiDAAAAGMBYwBiAAAAAAAAAABWAWFWAWFWA2dnZFUGAAAAZGQ0ODMzVgFhVgFmZ1UMAAAAU2dkVQsAAABNQVRDSEVTX0FMTFYBZ2MBZFULAAAATUFUQ0hFU19BTExjnP///2IAAAAAAAD4f2RVCwAAAE1BVENIRVNfQUxMVgFmZ1UBAAAAU2dkVQoAAAAzMC8wOS8yMDIyVgFnYwBhYxj8//9iAAAAAIBh1kBkVQoAAAAzMC8wOS8yMDIyVgFhYwIAAABjAVYBZmNVAQAAAFMAAAAAVFYBYVYBZmdVAQAAAFNWAWdjAGFjGPz//2IAAAAAAADwP2RVCAAAADEwMCwwMCAlVFYBYVRjAQAAAGMBVgFhVgFhVgFhVgFhZ2RVDgAAADE5ODgyMDIyNTk4NTAzVgFnYwFkVQ4AAAAxOTg4MjAyMjU5ODUwM2MIAAAAYgAAAAAAAPh/ZFUOAAAAMTk4ODIwMjI1OTg1MDNWAWZnVQEAAABTZ2RVCgAAADMwLzA5LzIwMjJWAWdjAGFjGPz//2IAAAAAgGHWQGRVCgAAADMwLzA5LzIwMjJWAWFjAgAAAGMBVgFmY1UBAAAAUwEAAABUVgFhVgFmZ1UBAAAAU1YBZ2MAYWMY/P//YocJQmioXKE/ZFUGAAAAMywzOSAlVFYBYVRjAQAAAGMBVgFhVgFhVgFhVgFhZ2RVDgAAADE5ODI4NTM0ODc1OTAxVgFnYwFkVQ4AAAAxOTgyODUzNDg3NTkwMWMAAAAAYgAAAAAAAPh/ZFUOAAAAMTk4Mjg1MzQ4NzU5MDFWAWZnVQEAAABTZ2RVCgAAADMwLzA5LzIwMjJWAWdjAGFjGPz//2IAAAAAgGHWQGRVCgAAADMwLzA5LzIwMjJWAWFjAgAAAGMBVgFmY1UBAAAAUwIAAABUVgFhVgFmZ1UBAAAAU1YBZ2MAYWMY/P//Yl/Wkutj1p4/ZFUGAAAAMywwMSAlVFYBYVRjAQAAAGMBVgFhVgFhVgFhVgFhZ2RVDgAAADE5ODgyMDIyNTk4NTAyVgFnYwFkVQ4AAAAxOTg4MjAyMjU5ODUwMmMHAAAAYgAAAAAAAPh/ZFUOAAAAMTk4ODIwMjI1OTg1MDJWAWZnVQEAAABTZ2RVCgAAADMwLzA5LzIwMjJWAWdjAGFjGPz//2IAAAAAgGHWQGRVCgAAADMwLzA5LzIwMjJWAWFjAgAAAGMBVgFmY1UBAAAAUwMAAABUVgFhVgFmZ1UBAAAAU1YBZ2MAYWMY/P//YpXzpjIAwpw/ZFUGAAAAMiw4MSAlVFYBYVRjAQAAAGMBVgFhVgFhVgFhVgFhZ2RVDgAAADE5ODQwMzEyNTY0MzY5VgFnYwFkVQ4AAAAxOTg0MDMxMjU2NDM2OWMGAAAAYgAAAAAAAPh/ZFUOAAAAMTk4NDAzMTI1NjQzNjlWAWZnVQEAAABTZ2RVCgAAADMwLzA5LzIwMjJWAWdjAGFjGPz//2IAAAAAgGHWQGRVCgAAADMwLzA5LzIwMjJWAWFjAgAAAGMBVgFmY1UBAAAAUwQAAABUVgFhVgFmZ1UBAAAAU1YBZ2MAYWMY/P//Yuy2ZBrnIZg/ZFUGAAAAMiwzNiAlVFYBYVRjAQAAAGMBVgFhVgFhVgFhVgFhZ2RVDgAAADE5ODI4NTM0ODc1OTA4VgFnYwFkVQ4AAAAxOTgyODUzNDg3NTkwOGMBAAAAYgAAAAAAAPh/ZFUOAAAAMTk4Mjg1MzQ4NzU5MDhWAWZnVQEAAABTZ2RVCgAAADMwLzA5LzIwMjJWAWdjAGFjGPz//2IAAAAAgGHWQGRVCgAAADMwLzA5LzIwMjJWAWFjAgAAAGMBVgFmY1UBAAAAUwUAAABUVgFhVgFmZ1UBAAAAU1YBZ2MAYWMY/P//YnpH1I2/c5U/ZFUGAAAAMiwwOSAlVFYBYVRjAQAAAGMBVgFhVgFhVgFhVgFhZ2RVDgAAADE5ODQwMzEyNTY0MzY2VgFnYwFkVQ4AAAAxOTg0MDMxMjU2NDM2NmMDAAAAYgAAAAAAAPh/ZFUOAAAAMTk4NDAzMTI1NjQzNjZWAWZnVQEAAABTZ2RVCgAAADMwLzA5LzIwMjJWAWdjAGFjGPz//2IAAAAAgGHWQGRVCgAAADMwLzA5LzIwMjJWAWFjAgAAAGMBVgFmY1UBAAAAUwYAAABUVgFhVgFmZ1UBAAAAU1YBZ2MAYWMY/P//Yu73dRd4c5U/ZFUGAAAAMiwwOSAlVFYBYVRjAQAAAGMBVgFhVgFhVgFhVgFhZ2RVDgAAADE5ODQwMzEyNTY0MzY3VgFnYwFkVQ4AAAAxOTg0MDMxMjU2NDM2N2MEAAAAYgAAAAAAAPh/ZFUOAAAAMTk4NDAzMTI1NjQzNjdWAWZnVQEAAABTZ2RVCgAAADMwLzA5LzIwMjJWAWdjAGFjGPz//2IAAAAAgGHWQGRVCgAAADMwLzA5LzIwMjJWAWFjAgAAAGMBVgFmY1UBAAAAUwcAAABUVgFhVgFmZ1UBAAAAU1YBZ2MAYWMY/P//Yu73dRd4c5U/ZFUGAAAAMiwwOSAlVFYBYVRjAQAAAGMBVgFhVgFhVgFhVgFhZ2RVDgAAADE5ODQwMzEyNTY0MzY4VgFnYwFkVQ4AAAAxOTg0MDMxMjU2NDM2OGMFAAAAYgAAAAAAAPh/ZFUOAAAAMTk4NDAzMTI1NjQzNjhWAWZnVQEAAABTZ2RVCgAAADMwLzA5LzIwMjJWAWdjAGFjGPz//2IAAAAAgGHWQGRVCgAAADMwLzA5LzIwMjJWAWFjAgAAAGMBVgFmY1UBAAAAUwgAAABUVgFhVgFmZ1UBAAAAU1YBZ2MAYWMY/P//Yu73dRd4c5U/ZFUGAAAAMiwwOSAlVFYBYVRjAQAAAGMBVgFhVgFhVgFhVgFhZ2RVDgAAADE5ODgyOTcxNTg5MDExVgFnYwFkVQ4AAAAxOTg4Mjk3MTU4OTAxMWMJAAAAYgAAAAAAAPh/ZFUOAAAAMTk4ODI5NzE1ODkwMTFWAWZnVQEAAABTZ2RVCgAAADMwLzA5LzIwMjJWAWdjAGFjGPz//2IAAAAAgGHWQGRVCgAAADMwLzA5LzIwMjJWAWFjAgAAAGMBVgFmY1UBAAAAUwkAAABUVgFhVgFmZ1UBAAAAU1YBZ2MAYWMY/P//YpSYeYi9Y5A/ZFUGAAAAMSw2MCAlVFYBYVRjAQAAAGMBVgFhVgFhVgFhVgFhZ2RVDgAAADE5ODQwMzEwMDI4MjExVgFnYwFkVQ4AAAAxOTg0MDMxMDAyODIxMWMCAAAAYgAAAAAAAPh/ZFUOAAAAMTk4NDAzMTAwMjgyMTFWAWZnVQEAAABTZ2RVCgAAADMwLzA5LzIwMjJWAWdjAGFjGPz//2IAAAAAgGHWQGRVCgAAADMwLzA5LzIwMjJWAWFjAgAAAGMBVgFmY1UBAAAAUwoAAABUVgFhVgFmZ1UBAAAAU1YBZ2MAYWMY/P//YqgDLc4RSog/ZFUGAAAAMSwxOSAlVFYBYVRjAQAAAGMBVgFhVgFhVgFhVgFhZ2RVDgAAAEFsbGUgU29uc3RpZ2VuVgFnYwFkVQIAAAB+T2Od////YgAAAAAAAPh/ZFUOAAAAQWxsZSBTb25zdGlnZW5WAWZnVQEAAABTZ2RVCgAAADMwLzA5LzIwMjJWAWdjAGFjGPz//2IAAAAAgGHWQGRVCgAAADMwLzA5LzIwMjJWAWFjAgAAAGMBVgFmY1UBAAAAUwsAAABUVgFhVgFmZ1UBAAAAU1YBZ2MAYWMY/P//Yh65mK2rueg/ZFUHAAAANzcsMjcgJVRWAWFUYwEAAABjAVYBYVYBYVYBYVYBYVRjAAAAAGMBVgFhVgFhVgFhVgFhVgFmZ1UCAAAAU2dkVRcAAABkZWZhdWx0Um93QXhpc0hpZXJhcmNoeWRVEAAAAFplaWxlbmhpZXJhcmNoaWVWAWZnVQEAAABTZ2RVBgAAAGJpNDg0N2RVEQAAAFJlcG9ydGluZyBMb2FuIElEYWMBAAAAYwFWAWFWAWFUYwAAAABnZFUEAAAAcm9vdFYBYVYBZmdVCwAAAFNnZFUOAAAAMTk4ODIwMjI1OTg1MDNWAWdjAWRVDgAAADE5ODgyMDIyNTk4NTAzYwgAAABiAAAAAAAA+H9kVQ4AAAAxOTg4MjAyMjU5ODUwM1YBYWMBAAAAYwFWAWFWAWFWAWFWAWFnZFUOAAAAMTk4Mjg1MzQ4NzU5MDFWAWdjAWRVDgAAADE5ODI4NTM0ODc1OTAxYwAAAABiAAAAAAAA+H9kVQ4AAAAxOTgyODUzNDg3NTkwMVYBYWMBAAAAYwFWAWFWAWFWAWFWAWFnZFUOAAAAMTk4ODIwMjI1OTg1MDJWAWdjAWRVDgAAADE5ODgyMDIyNTk4NTAyYwcAAABiAAAAAAAA+H9kVQ4AAAAxOTg4MjAyMjU5ODUwMlYBYWMBAAAAYwFWAWFWAWFWAWFWAWFnZFUOAAAAMTk4NDAzMTI1NjQzNjlWAWdjAWRVDgAAADE5ODQwMzEyNTY0MzY5YwYAAABiAAAAAAAA+H9kVQ4AAAAxOTg0MDMxMjU2NDM2OVYBYWMBAAAAYwFWAWFWAWFWAWFWAWFnZFUOAAAAMTk4Mjg1MzQ4NzU5MDhWAWdjAWRVDgAAADE5ODI4NTM0ODc1OTA4YwEAAABiAAAAAAAA+H9kVQ4AAAAxOTgyODUzNDg3NTkwOFYBYWMBAAAAYwFWAWFWAWFWAWFWAWFnZFUOAAAAMTk4NDAzMTI1NjQzNjZWAWdjAWRVDgAAADE5ODQwMzEyNTY0MzY2YwMAAABiAAAAAAAA+H9kVQ4AAAAxOTg0MDMxMjU2NDM2NlYBYWMBAAAAYwFWAWFWAWFWAWFWAWFnZFUOAAAAMTk4NDAzMTI1NjQzNjdWAWdjAWRVDgAAADE5ODQwMzEyNTY0MzY3YwQAAABiAAAAAAAA+H9kVQ4AAAAxOTg0MDMxMjU2NDM2N1YBYWMBAAAAYwFWAWFWAWFWAWFWAWFnZFUOAAAAMTk4NDAzMTI1NjQzNjhWAWdjAWRVDgAAADE5ODQwMzEyNTY0MzY4YwUAAABiAAAAAAAA+H9kVQ4AAAAxOTg0MDMxMjU2NDM2OFYBYWMBAAAAYwFWAWFWAWFWAWFWAWFnZFUOAAAAMTk4ODI5NzE1ODkwMTFWAWdjAWRVDgAAADE5ODgyOTcxNTg5MDExYwkAAABiAAAAAAAA+H9kVQ4AAAAxOTg4Mjk3MTU4OTAxMVYBYWMBAAAAYwFWAWFWAWFWAWFWAWFnZFUOAAAAMTk4NDAzMTAwMjgyMTFWAWdjAWRVDgAAADE5ODQwMzEwMDI4MjExYwIAAABiAAAAAAAA+H9kVQ4AAAAxOTg0MDMxMDAyODIxMVYBYWMBAAAAYwFWAWFWAWFWAWFWAWFnZFUOAAAAQWxsZSBTb25zdGlnZW5WAWdjAWRVAgAAAH5PY53///9iAAAAAAAA+H9kVQ4AAABBbGxlIFNvbnN0aWdlblYBYWMBAAAAYwFWAWFWAWFWAWFWAWFUYwAAAABjAFYBYVYBYVYBYVYBYWdkVQQAAAByb290VgFhVgFmZ1ULAAAAU2dkVQ4AAAAxOTg4MjAyMjU5ODUwM1YBZ2MBZFUOAAAAMTk4ODIwMjI1OTg1MDNjCAAAAGIAAAAAAAD4f2RVDgAAADE5ODgyMDIyNTk4NTAzVgFhYwEAAABjAVYBYVYBYVYBYVYBYWdkVQ4AAAAxOTgyODUzNDg3NTkwMVYBZ2MBZFUOAAAAMTk4Mjg1MzQ4NzU5MDFjAAAAAGIAAAAAAAD4f2RVDgAAADE5ODI4NTM0ODc1OTAxVgFhYwEAAABjAVYBYVYBYVYBYVYBYWdkVQ4AAAAxOTg4MjAyMjU5ODUwMlYBZ2MBZFUOAAAAMTk4ODIwMjI1OTg1MDJjBwAAAGIAAAAAAAD4f2RVDgAAADE5ODgyMDIyNTk4NTAyVgFhYwEAAABjAVYBYVYBYVYBYVYBYWdkVQ4AAAAxOTg0MDMxMjU2NDM2OVYBZ2MBZFUOAAAAMTk4NDAzMTI1NjQzNjljBgAAAGIAAAAAAAD4f2RVDgAAADE5ODQwMzEyNTY0MzY5VgFhYwEAAABjAVYBYVYBYVYBYVYBYWdkVQ4AAAAxOTgyODUzNDg3NTkwOFYBZ2MBZFUOAAAAMTk4Mjg1MzQ4NzU5MDhjAQAAAGIAAAAAAAD4f2RVDgAAADE5ODI4NTM0ODc1OTA4VgFhYwEAAABjAVYBYVYBYVYBYVYBYWdkVQ4AAAAxOTg0MDMxMjU2NDM2NlYBZ2MBZFUOAAAAMTk4NDAzMTI1NjQzNjZjAwAAAGIAAAAAAAD4f2RVDgAAADE5ODQwMzEyNTY0MzY2VgFhYwEAAABjAVYBYVYBYVYBYVYBYWdkVQ4AAAAxOTg0MDMxMjU2NDM2N1YBZ2MBZFUOAAAAMTk4NDAzMTI1NjQzNjdjBAAAAGIAAAAAAAD4f2RVDgAAADE5ODQwMzEyNTY0MzY3VgFhYwEAAABjAVYBYVYBYVYBYVYBYWdkVQ4AAAAxOTg0MDMxMjU2NDM2OFYBZ2MBZFUOAAAAMTk4NDAzMTI1NjQzNjhjBQAAAGIAAAAAAAD4f2RVDgAAADE5ODQwMzEyNTY0MzY4VgFhYwEAAABjAVYBYVYBYVYBYVYBYWdkVQ4AAAAxOTg4Mjk3MTU4OTAxMVYBZ2MBZFUOAAAAMTk4ODI5NzE1ODkwMTFjCQAAAGIAAAAAAAD4f2RVDgAAADE5ODgyOTcxNTg5MDExVgFhYwEAAABjAVYBYVYBYVYBYVYBYWdkVQ4AAAAxOTg0MDMxMDAyODIxMVYBZ2MBZFUOAAAAMTk4NDAzMTAwMjgyMTFjAgAAAGIAAAAAAAD4f2RVDgAAADE5ODQwMzEwMDI4MjExVgFhYwEAAABjAVYBYVYBYVYBYVYBYWdkVQ4AAABBbGxlIFNvbnN0aWdlblYBZ2MBZFUCAAAAfk9jnf///2IAAAAAAAD4f2RVDgAAAEFsbGUgU29uc3RpZ2VuVgFhYwEAAABjAVYBYVYBYVYBYVYBYVRjAAAAAGMAVgFhVgFhVgFhVgFhYwFnZFUaAAAAZGVmYXVsdENvbHVtbkF4aXNIaWVyYXJjaHlkVREAAABTcGFsdGVuaGllcmFyY2hpZVYBZmdVAQAAAFNnZFUGAAAAYmk0O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0ODUzVGMAYwBjAGFjYgUCAFYBYWRVggYAADxSZXN1bHQgcmVmPSJkZDQ4MzM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yLTExLTA5VDEzOjIzOjM5Ljg5MVoiPjxWYXJpYWJsZXM+PE51bWVyaWNWYXJpYWJsZSB2YXJuYW1lPSJiaTQ4MjkiIGxhYmVsPSJDdXQgT2ZmIERhdGUiIHJlZj0iYmk0ODI5IiBjb2x1bW49ImMwIiBmb3JtYXQ9IkRETU1ZWTgiIHVzYWdlPSJjYXRlZ29yaWNhbCIvPjxTdHJpbmdWYXJpYWJsZSB2YXJuYW1lPSJiaTQ4NDciIGxhYmVsPSJSZXBvcnRpbmcgTG9hbiBJRCIgcmVmPSJiaTQ4NDciIGNvbHVtbj0iYzEiLz48TnVtZXJpY1ZhcmlhYmxlIHZhcm5hbWU9ImJpNDg1MyIgbGFiZWw9IiUgb2YgVG90YWwgQXNzZXRzIiByZWY9ImJpNDg1MyIgY29sdW1uPSJjM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C9Db2x1bW5zPjxEYXRhIGZvcm1hdD0iQ1NWIiByb3dDb3VudD0iMTIiIGF2YWlsYWJsZVJvd0NvdW50PSIxMiIgc2l6ZT0iMzU2IiBkYXRhTGF5b3V0PSJtaW5pbWFsIiBncmFuZFRvdGFsPSJmYWxzZSIgaXNJbmRleGVkPSJ0cnVlIiBjb250ZW50S2V5PSJGWlNKNjRaQ0lGV01XQ1ZBWVFVSFpNQjJZSFI1NVNZWCI+PCFbQ0RBVEFbMjI5MTguMCwtMTAwLDEuMAoyMjkxOC4wLDgsMC4wMzM5MTAwNDgyMjQyNTk4NQoyMjkxOC4wLDAsMC4wMzAxMTQ3MDkxNDE5ODkyMTIKMjI5MTguMCw3LDAuMDI4MDgzODA0MjE3ODc0NjcKMjI5MTguMCw2LDAuMDIzNTY2ODI4NzE0MzAwNDIyCjIyOTE4LjAsMSwwLjAyMDk0OTM1NzA2Mjg4MTc5MgoyMjkxOC4wLDMsMC4wMjA5NDgyOTIxOTA0ODkyNjQKMjI5MTguMCw0LDAuMDIwOTQ4MjkyMTkwNDg5MjY0CjIyOTE4LjAsNSwwLjAyMDk0ODI5MjE5MDQ4OTI2NAoyMjkxOC4wLDksMC4wMTYwMDU0NzkyOTI2NTIxMjgKMjI5MTguMCwyLDAuMDExODYwMDI2NDU5MjA0ODc4CjIyOTE4LjAsLTk5LDAuNzcyNjY0ODcwMzE1MzcwNQpdXT48L0RhdGE+PFN0cmluZ1RhYmxlIGZvcm1hdD0iQ1NWIiByb3dDb3VudD0iMTAiIHNpemU9IjE3MCIgY29udGVudEtleT0iVENBWTNUS1JHNkw3SFdGRFoyTEFER1lQWTZTQUhWVkwiPjwhW0NEQVRBWyIxOTgyODUzNDg3NTkwMSIKIjE5ODI4NTM0ODc1OTA4IgoiMTk4NDAzMTAwMjgyMTEiCiIxOTg0MDMxMjU2NDM2NiIKIjE5ODQwMzEyNTY0MzY3IgoiMTk4NDAzMTI1NjQzNjgiCiIxOTg0MDMxMjU2NDM2OSIKIjE5ODgyMDIyNTk4NTAyIgoiMTk4ODIwMjI1OTg1MDMiCiIxOTg4Mjk3MTU4OTAxMSIKXV0+PC9TdHJpbmdUYWJsZT48L1Jlc3VsdD5WAWFjAGMAYwBjAWMAYwBjAFYBYWMBAAAAYwBjAF1FTkRfUkMr</data>
</ReportState>
</file>

<file path=customXml/item101.xml><?xml version="1.0" encoding="utf-8"?>
<ReportState xmlns="sas.reportstate">
  <data type="reportstate">Q0VDU19TVEFSVFtWAWdVAAAAAFNUXUVORF9DRUNTKys=</data>
</ReportState>
</file>

<file path=customXml/item102.xml><?xml version="1.0" encoding="utf-8"?>
<ReportState xmlns="sas.reportstate">
  <data type="reportstate">UEVDU19TVEFSVFtWAWdWAWZnVQEAAABTVgFnYwBhYxj8//9iAAAAAIBh1kBkVQoAAAAzMC8wOS8yMDIyVGNVAgAAAFMAAFRdRU5EX1BFQ1MrKw==</data>
</ReportState>
</file>

<file path=customXml/item103.xml><?xml version="1.0" encoding="utf-8"?>
<ReportState xmlns="sas.reportstate">
  <data type="reportstate">UkNfU1RBUlRbVgVnZ1VjAgAAAFNnYwIAAABjAAAAAGRVBgAAAHZlMzU0MGRVAAAAAGMAAAAAZ5lmVQEAAABTVgFnmGRVBgAAAGJpODc4MmRVEgAAAFJlZmluYW5jaW5nIE1hcmtlcmFWAWdjAWRVAgAAADgzYxj8//9iAAAAAAAA+H9kVQIAAAA4M2MBAAAAVGMIAAAAYWMAZ2MCAAAAYwAAAABkVQUAAAB2ZTcyM2RVAAAAAGMAAAAAZ5lmVQEAAABTVgFnmGRVBgAAAGJpMjUzOWRVDAAAAEN1dCBPZmYgRGF0ZWFWAWdjAGFjGPz//2IAAAAAgHPXQGRVCgAAADMwLzA5LzIwMjVjAQAAAFRjCAAAAGFjAFRWAWZVAgAAAFNkVQYAAABiaTI1NDJkVQYAAABiaTI1MzlUVgFhVgFnZFUGAAAAZGQyNTQ2VgFmVQoAAABTZFUKAAAAMTAzNzA3MTU1OGRVCgAAADEwMzcxNDg5MjdkVQoAAAAxMDM3MTYxMTg1ZFUKAAAAMTAzNzE2MjEzNGRVCgAAADEwMzcxNjIxNDJkVQoAAAAxMDM3MTYyMTU5ZFUKAAAAMTAzNzI4MDg5NGRVCgAAADEwMzcyODcxOTZkVQoAAAAxMDM3MjkzMDg3ZFUNAAAAMTAzOTkwNzMxMzQxNlRWAWZnVQQAAABTVgFnwGMAAAAAZFUGAAAAYmkyNTM5ZFUMAAAAQ3V0IE9mZiBEYXRlZFUHAAAARERNTVlZOGMYAAAAVgFmY1UMAAAAUwAAAACAc9dAAAAAAIBz10AAAAAAgHPXQAAAAACAc9dAAAAAAIBz10AAAAAAgHPXQAAAAACAc9dAAAAAAIBz10AAAAAAgHPXQAAAAACAc9dAAAAAAIBz10AAAAAAgHPXQFRWAWFjAQAAAGIMAAAAYgAAAAAAAPh/YgAAAAAAAPh/YgAAAAAAAPh/YgAAAAAAAPh/YgAAAAAAAPh/YWMAYwBjAGMBVgFnwGMBAAAAZFUGAAAAYmkyNTQyZFURAAAAUmVwb3J0aW5nIExvYW4gSURhYxgAAABWAWFWAWZjVQwAAABTnP///wAAAAABAAAAAgAAAAMAAAAEAAAABQAAAAYAAAAHAAAACAAAAAkAAACd////VGMBAAAAYgwAAABiAAAAAAAA+H9iAAAAAAAA+H9iAAAAAAAA+H9iAAAAAAAA+H9iAAAAAAAA+H9hYwBjAGMAYwFWAWfAYwAAAABkVQYAAABiaTI1NDBkVRIAAABUT1RBTCBMb2FuIEJhbGFuY2VkVQkAAABDT01NQTEyLjJjGAAAAFYBZmNVDAAAAFM0MzPfmxiHQaRwPQqVaDtBcT0K48nAcEHNzMzMxNgwQZDC9Shu1jlBzczMTJy2PEE+CtejY/gzQUjhepQ8o0dBcT0KV9JUREEpXI8C2bBGQRSuR2GfpkVBzszM5CD0ZUFUVgFhYwIAAABiDAAAAGIAAAAAAAD4f2IAAAAAAAD4f2IAAAAAAAD4f2IAAAAAAAD4f2IAAAAAAAD4f2FjAGMAYwBjAVYBZ8BjAAAAAGRVBgAAAGJpMjU0MWRVEgAAACUgb2YgVE9UQUwgQmFsYW5jZWRVCwAAAFBFUkNFTlQxMi4yYxgAAABWAWZjVQwAAABTAAAAAAAA8D8xGQD3yPyiP4Mo7sksNtc/GsEeVmZXlz88x+8KMeahP0IYvXgv5KM/NBWq50irmz9gHDoLCWCwPztcx+VZK6w/spgsyzxwrz+xrzEDYf+tP6veGLPDas4/VFYBYWMCAAAAYgwAAABiAAAAAAAA+H9iAAAAAAAA+H9iAAAAAAAA+H9iAAAAAAAA+H9iAAAAAAAA+H9hYwBjAGMAYwFUZ6BmY1UMAAAAUwAAAAAAAAAAAAAAAFRWAWVjVQAAAABTVGFWAWFjDAAAAGIMAAAAYwFjAGIAAAAAAAAAAFYBYVYBYVYDZ2dkVQYAAABkZDI1NDZWAWFWAWZnVQwAAABTZ2RVCwAAAE1BVENIRVNfQUxMVgFnYwFkVQsAAABNQVRDSEVTX0FMTGOc////YgAAAAAAAPh/ZFULAAAATUFUQ0hFU19BTExWAWZnVQEAAABTZ2RVCgAAADMwLzA5LzIwMjVWAWdjAGFjGPz//2IAAAAAgHPXQGRVCgAAADMwLzA5LzIwMjVWAWFjAgAAAGMBVgFmY1UBAAAAUwAAAABUVgFhVgFmZ1UCAAAAU1YBZ2MAYWMY/P//YjQzM9+bGIdBZFUPAAAANDjCoDQzNsKgMDkxLDkwVgFnYwBhYxj8//9iAAAAAAAA8D9kVQgAAAAxMDAsMDAgJVRWAWFUYwEAAABjAVYBYVYBYVYBYVYBYWdkVQoAAAAxMDM3MDcxNTU4VgFnYwFkVQoAAAAxMDM3MDcxNTU4YwAAAABiAAAAAAAA+H9kVQoAAAAxMDM3MDcxNTU4VgFmZ1UBAAAAU2dkVQoAAAAzMC8wOS8yMDI1VgFnYwBhYxj8//9iAAAAAIBz10BkVQoAAAAzMC8wOS8yMDI1VgFhYwIAAABjAVYBZmNVAQAAAFMBAAAAVFYBYVYBZmdVAgAAAFNWAWdjAGFjGPz//2KkcD0KlWg7QWRVDgAAADHCoDc5NsKgMjQ1LDA0VgFnYwBhYxj8//9iMRkA98j8oj9kVQYAAAAzLDcxICVUVgFhVGMBAAAAYwFWAWFWAWFWAWFWAWFnZFUKAAAAMTAzNzE0ODkyN1YBZ2MBZFUKAAAAMTAzNzE0ODkyN2MBAAAAYgAAAAAAAPh/ZFUKAAAAMTAzNzE0ODkyN1YBZmdVAQAAAFNnZFUKAAAAMzAvMDkvMjAyNVYBZ2MAYWMY/P//YgAAAACAc9dAZFUKAAAAMzAvMDkvMjAyNVYBYWMCAAAAYwFWAWZjVQEAAABTAgAAAFRWAWFWAWZnVQIAAABTVgFnYwBhYxj8//9icT0K48nAcEFkVQ8AAAAxN8KgNTY2wqA4NzgsMTlWAWdjAGFjGPz//2KDKO7JLDbXP2RVBwAAADM2LDI3ICVUVgFhVGMBAAAAYwFWAWFWAWFWAWFWAWFnZFUKAAAAMTAzNzE2MTE4NVYBZ2MBZFUKAAAAMTAzNzE2MTE4NWMCAAAAYgAAAAAAAPh/ZFUKAAAAMTAzNzE2MTE4NVYBZmdVAQAAAFNnZFUKAAAAMzAvMDkvMjAyNVYBZ2MAYWMY/P//YgAAAACAc9dAZFUKAAAAMzAvMDkvMjAyNVYBYWMCAAAAYwFWAWZjVQEAAABTAwAAAFRWAWFWAWZnVQIAAABTVgFnYwBhYxj8//9izczMzMTYMEFkVQ4AAAAxwqAxMDTCoDA2OCw4MFYBZ2MAYWMY/P//YhrBHlZmV5c/ZFUGAAAAMiwyOCAlVFYBYVRjAQAAAGMBVgFhVgFhVgFhVgFhZ2RVCgAAADEwMzcxNjIxMzRWAWdjAWRVCgAAADEwMzcxNjIxMzRjAwAAAGIAAAAAAAD4f2RVCgAAADEwMzcxNjIxMzRWAWZnVQEAAABTZ2RVCgAAADMwLzA5LzIwMjVWAWdjAGFjGPz//2IAAAAAgHPXQGRVCgAAADMwLzA5LzIwMjVWAWFjAgAAAGMBVgFmY1UBAAAAUwQAAABUVgFhVgFmZ1UCAAAAU1YBZ2MAYWMY/P//YpDC9Shu1jlBZFUOAAAAMcKgNjkzwqAyOTQsMTZWAWdjAGFjGPz//2I8x+8KMeahP2RVBgAAADMsNTAgJVRWAWFUYwEAAABjAVYBYVYBYVYBYVYBYWdkVQoAAAAxMDM3MTYyMTQyVgFnYwFkVQoAAAAxMDM3MTYyMTQyYwQAAABiAAAAAAAA+H9kVQoAAAAxMDM3MTYyMTQyVgFmZ1UBAAAAU2dkVQoAAAAzMC8wOS8yMDI1VgFnYwBhYxj8//9iAAAAAIBz10BkVQoAAAAzMC8wOS8yMDI1VgFhYwIAAABjAVYBZmNVAQAAAFMFAAAAVFYBYVYBZmdVAgAAAFNWAWdjAGFjGPz//2LNzMxMnLY8QWRVDgAAADHCoDg4McKgNzU2LDMwVgFnYwBhYxj8//9iQhi9eC/koz9kVQYAAAAzLDg5ICVUVgFhVGMBAAAAYwFWAWFWAWFWAWFWAWFnZFUKAAAAMTAzNzE2MjE1OVYBZ2MBZFUKAAAAMTAzNzE2MjE1OWMFAAAAYgAAAAAAAPh/ZFUKAAAAMTAzNzE2MjE1OVYBZmdVAQAAAFNnZFUKAAAAMzAvMDkvMjAyNVYBZ2MAYWMY/P//YgAAAACAc9dAZFUKAAAAMzAvMDkvMjAyNVYBYWMCAAAAYwFWAWZjVQEAAABTBgAAAFRWAWFWAWZnVQIAAABTVgFnYwBhYxj8//9iPgrXo2P4M0FkVQ4AAAAxwqAzMDjCoDc3MSw2NFYBZ2MAYWMY/P//YjQVqudIq5s/ZFUGAAAAMiw3MCAlVFYBYVRjAQAAAGMBVgFhVgFhVgFhVgFhZ2RVCgAAADEwMzcyODA4OTRWAWdjAWRVCgAAADEwMzcyODA4OTRjBgAAAGIAAAAAAAD4f2RVCgAAADEwMzcyODA4OTRWAWZnVQEAAABTZ2RVCgAAADMwLzA5LzIwMjVWAWdjAGFjGPz//2IAAAAAgHPXQGRVCgAAADMwLzA5LzIwMjVWAWFjAgAAAGMBVgFmY1UBAAAAUwcAAABUVgFhVgFmZ1UCAAAAU1YBZ2MAYWMY/P//YkjhepQ8o0dBZFUOAAAAM8KgMDk4wqAyMzMsMTZWAWdjAGFjGPz//2JgHDoLCWCwP2RVBgAAADYsNDAgJVRWAWFUYwEAAABjAVYBYVYBYVYBYVYBYWdkVQoAAAAxMDM3Mjg3MTk2VgFnYwFkVQoAAAAxMDM3Mjg3MTk2YwcAAABiAAAAAAAA+H9kVQoAAAAxMDM3Mjg3MTk2VgFmZ1UBAAAAU2dkVQoAAAAzMC8wOS8yMDI1VgFnYwBhYxj8//9iAAAAAIBz10BkVQoAAAAzMC8wOS8yMDI1VgFhYwIAAABjAVYBZmNVAQAAAFMIAAAAVFYBYVYBZmdVAgAAAFNWAWdjAGFjGPz//2JxPQpX0lREQWRVDgAAADLCoDY2NMKgODY4LDY4VgFnYwBhYxj8//9iO1zH5VkrrD9kVQYAAAA1LDUwICVUVgFhVGMBAAAAYwFWAWFWAWFWAWFWAWFnZFUKAAAAMTAzNzI5MzA4N1YBZ2MBZFUKAAAAMTAzNzI5MzA4N2MIAAAAYgAAAAAAAPh/ZFUKAAAAMTAzNzI5MzA4N1YBZmdVAQAAAFNnZFUKAAAAMzAvMDkvMjAyNVYBZ2MAYWMY/P//YgAAAACAc9dAZFUKAAAAMzAvMDkvMjAyNVYBYWMCAAAAYwFWAWZjVQEAAABTCQAAAFRWAWFWAWZnVQIAAABTVgFnYwBhYxj8//9iKVyPAtmwRkFkVQ4AAAAywqA5NzTCoDEzMCwwMlYBZ2MAYWMY/P//YrKYLMs8cK8/ZFUGAAAANiwxNCAlVFYBYVRjAQAAAGMBVgFhVgFhVgFhVgFhZ2RVDQAAADEwMzk5MDczMTM0MTZWAWdjAWRVDQAAADEwMzk5MDczMTM0MTZjCQAAAGIAAAAAAAD4f2RVDQAAADEwMzk5MDczMTM0MTZWAWZnVQEAAABTZ2RVCgAAADMwLzA5LzIwMjVWAWdjAGFjGPz//2IAAAAAgHPXQGRVCgAAADMwLzA5LzIwMjVWAWFjAgAAAGMBVgFmY1UBAAAAUwoAAABUVgFhVgFmZ1UCAAAAU1YBZ2MAYWMY/P//YhSuR2GfpkVBZFUOAAAAMsKgODM3wqA4MjIsNzZWAWdjAGFjGPz//2KxrzEDYf+tP2RVBgAAADUsODYgJVRWAWFUYwEAAABjAVYBYVYBYVYBYVYBYWdkVQ4AAABBbGxlIFNvbnN0aWdlblYBZ2MBZFUCAAAAfk9jnf///2IAAAAAAAD4f2RVDgAAAEFsbGUgU29uc3RpZ2VuVgFmZ1UBAAAAU2dkVQoAAAAzMC8wOS8yMDI1VgFnYwBhYxj8//9iAAAAAIBz10BkVQoAAAAzMC8wOS8yMDI1VgFhYwIAAABjAVYBZmNVAQAAAFMLAAAAVFYBYVYBZmdVAgAAAFNWAWdjAGFjGPz//2LOzMzkIPRlQWRVDwAAADExwqA1MTDCoDAyMywxNVYBZ2MAYWMY/P//YqveGLPDas4/ZFUHAAAAMjMsNzYgJVRWAWFUYwEAAABjAVYBYVYBYVYBYVYBYVRjAAAAAGMBVgFhVgFhVgFhVgFhVgFmZ1UCAAAAU2dkVRcAAABkZWZhdWx0Um93QXhpc0hpZXJhcmNoeWRVEAAAAFplaWxlbmhpZXJhcmNoaWVWAWZnVQEAAABTZ2RVBgAAAGJpMjU0MmRVEQAAAFJlcG9ydGluZyBMb2FuIElEYWMBAAAAYwFWAWFWAWFUYwAAAABnZFUEAAAAcm9vdFYBYVYBZmdVCwAAAFNnZFUKAAAAMTAzNzA3MTU1OFYBZ2MBZFUKAAAAMTAzNzA3MTU1OGMAAAAAYgAAAAAAAPh/ZFUKAAAAMTAzNzA3MTU1OFYBYWMBAAAAYwFWAWFWAWFWAWFWAWFnZFUKAAAAMTAzNzE0ODkyN1YBZ2MBZFUKAAAAMTAzNzE0ODkyN2MBAAAAYgAAAAAAAPh/ZFUKAAAAMTAzNzE0ODkyN1YBYWMBAAAAYwFWAWFWAWFWAWFWAWFnZFUKAAAAMTAzNzE2MTE4NVYBZ2MBZFUKAAAAMTAzNzE2MTE4NWMCAAAAYgAAAAAAAPh/ZFUKAAAAMTAzNzE2MTE4NV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TQ4OTI3VgFnYwFkVQoAAAAxMDM3MTQ4OTI3YwEAAABiAAAAAAAA+H9kVQoAAAAxMDM3MTQ4OTI3VgFhYwEAAABjAVYBYVYBYVYBYVYBYWdkVQoAAAAxMDM3MTYxMTg1VgFnYwFkVQoAAAAxMDM3MTYxMTg1YwIAAABiAAAAAAAA+H9kVQoAAAAxMDM3MTYxMTg1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nZFUaAAAAZGVmYXVsdENvbHVtbkF4aXNIaWVyYXJjaHlkVREAAABTcGFsdGVuaGllcmFyY2hpZVYBZmdVAQAAAFNnZFUGAAAAYmkyNTM5ZFUMAAAAQ3V0IE9mZiBEYXRlZFUHAAAARERNTVlZOGMAAAAAYwFWAWFWAWFUYwAAAABnZFUEAAAAcm9vdFYBYVYBZmdVAQAAAFNnZFUKAAAAMzAvMDkvMjAyNVYBZ2MAYWMY/P//YgAAAACAc9dAZFUKAAAAMzAvMDkvMjAyNVYBYWMBAAAAYwFWAWFWAWFWAWFWAWFUYwAAAABjAFYBYVYBYVYBYVYBYWdkVQQAAAByb290VgFhVgFmZ1UBAAAAU2dkVQoAAAAzMC8wOS8yMDI1VgFnYwBhYxj8//9iAAAAAIBz10BkVQoAAAAzMC8wOS8yMDI1VgFhYwEAAABjAVYBYVYBYVYBYVYBYVRjAAAAAGMAVgFhVgFhVgFhVgFhYwFUYwFjAGMAYgAAAAAAAAAAVgFmVQIAAABTZFUGAAAAYmkyNTQwZFUGAAAAYmkyNTQxVGMAYwBjAGFjYgUCAFYBYWRVwAcAADxSZXN1bHQgcmVmPSJkZDI1ND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EwLTE2VDA5OjA5OjA5LjQ2OVoiPjxWYXJpYWJsZXM+PE51bWVyaWNWYXJpYWJsZSB2YXJuYW1lPSJiaTI1MzkiIGxhYmVsPSJDdXQgT2ZmIERhdGUiIHJlZj0iYmkyNTM5IiBjb2x1bW49ImMwIiBmb3JtYXQ9IkRETU1ZWTgiIHVzYWdlPSJjYXRlZ29yaWNhbCIvPjxTdHJpbmdWYXJpYWJsZSB2YXJuYW1lPSJiaTI1NDIiIGxhYmVsPSJSZXBvcnRpbmcgTG9hbiBJRCIgcmVmPSJiaTI1NDIiIGNvbHVtbj0iYzEiLz48TnVtZXJpY1ZhcmlhYmxlIHZhcm5hbWU9ImJpMjU0MCIgbGFiZWw9IlRPVEFMIExvYW4gQmFsYW5jZSIgcmVmPSJiaTI1NDAiIGNvbHVtbj0iYzIiIGZvcm1hdD0iQ09NTUExMi4yIiB1c2FnZT0icXVhbnRpdGF0aXZlIi8+PE51bWVyaWNWYXJpYWJsZSB2YXJuYW1lPSJiaTI1NDEiIGxhYmVsPSIlIG9mIFRPVEFMIEJhbGFuY2UiIHJlZj0iYmkyNTQxIiBjb2x1bW49ImMz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xMiIgYXZhaWxhYmxlUm93Q291bnQ9IjEyIiBzaXplPSI1MjAiIGRhdGFMYXlvdXQ9Im1pbmltYWwiIGdyYW5kVG90YWw9ImZhbHNlIiBpc0luZGV4ZWQ9InRydWUiIGNvbnRlbnRLZXk9IkMyUjRaSURKU1I1SDROS1NHNVdDS05JNzdVNEVKRElCIj48IVtDREFUQVsyNDAxNC4wLC0xMDAsNC44NDM2MDkxOTAwMDAwMDA2RTcsMS4wCjI0MDE0LjAsMCwxNzk2MjQ1LjA0LDAuMDM3MDg0ODQ2NjQwOTgxNzgKMjQwMTQuMCwxLDEuNzU2Njg3ODE5RTcsMC4zNjI2ODE1NzY5MTcyMzI2MwoyNDAxNC4wLDIsMTEwNDA2OC44LDAuMDIyNzk0MzQxMDkzNDAyNzA1CjI0MDE0LjAsMywxNjkzMjk0LjE2MDAwMDAwMDEsMC4wMzQ5NTkzNDczMjkxNzYyNDQKMjQwMTQuMCw0LDE4ODE3NTYuMywwLjAzODg1MDI5MTcxODEwNjE4CjI0MDE0LjAsNSwxMzA4NzcxLjY0MDAwMDAwMDEsMC4wMjcwMjA1ODcxMDA2Njk4NgoyNDAxNC4wLDYsMzA5ODIzMy4xNiwwLjA2Mzk2NTM4MjgwNTc5MTU2CjI0MDE0LjAsNywyNjY0ODY4LjY4LDAuMDU1MDE4MjQzMTIxMzAzNTEKMjQwMTQuMCw4LDI5NzQxMzAuMDIsMC4wNjE0MDMxNzg5Nzk0MzM3MgoyNDAxNC4wLDksMjgzNzgyMi43NiwwLjA1ODU4OTAxMTgwMjU4MTAzCjI0MDE0LjAsLTk5LDEuMTUxMDAyMzE1MDAwMDAwMkU3LDAuMjM3NjMzMTkyNDkxMzIwNzMKXV0+PC9EYXRhPjxTdHJpbmdUYWJsZSBmb3JtYXQ9IkNTViIgcm93Q291bnQ9IjEwIiBzaXplPSIxMzMiIGNvbnRlbnRLZXk9IlFPTk9ZQlBEN1FNWDZFRk9PQ0hKR01MTlhBUjVZUlZOIj48IVtDREFUQVsiMTAzNzA3MTU1OCIKIjEwMzcxNDg5MjciCiIxMDM3MTYxMTg1IgoiMTAzNzE2MjEzNCIKIjEwMzcxNjIxNDIiCiIxMDM3MTYyMTU5IgoiMTAzNzI4MDg5NCIKIjEwMzcyODcxOTYiCiIxMDM3MjkzMDg3IgoiMTAzOTkwNzMxMzQxNiIKXV0+PC9TdHJpbmdUYWJsZT48L1Jlc3VsdD5WAWFjAGMAYwBjAWMAYwBjAFYBYWMBAAAAYwBjAF1FTkRfUkMr</data>
</ReportState>
</file>

<file path=customXml/item104.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0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jl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A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S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06.xml><?xml version="1.0" encoding="utf-8"?>
<ReportState xmlns="sas.reportstate">
  <data type="reportstate">UkNTX1NUQVJUW1YBZ2MDAAAAVgJnZlUBAAAAU2RVBgAAAHByMTkwOVYBZmdVAQAAAFNWAWdjAWRVAQAAAFljGPz//2IAAAAAAAD4f2RVAQAAAFlUVFYBZ2NVAAAAAFNUVgFhYwBnVQgAAABTVgFnYwBWAWZnVQAAAABTVFYBZ2MBVgFmZ1UAAAAAU1RWAWdjAVYBZmdVAAAAAFNUVgFnYwBWAWZnVQAAAABTVFYBZ2MBVgFmZ1UAAAAAU1RWAWdjAVYBZmdVAAAAAFNUVgFnYwFWAWZnVQAAAABTVFYBZ2MBVgFmZ1UAAAAAU1RUVgFhYV1FTkRfUkNTKys=</data>
</ReportState>
</file>

<file path=customXml/item107.xml><?xml version="1.0" encoding="utf-8"?>
<ReportState xmlns="sas.reportstate">
  <data type="reportstate">UkNfU1RBUlRbVgVnZ1VjAwAAAFNnYwIAAABjAAAAAGRVBgAAAHZlMTQyNWRVAAAAAGMAAAAAZ5lmVQEAAABTVgFnmGRVBgAAAGJpMTk5NmRVDgAAAEFUVCBBc3NldCBUeXBlYVYBZ2MBZFULAAAAUmVzaWRlbnRpYWxjGPz//2IAAAAAAAD4f2RVCwAAAFJlc2lkZW50aWFsYwEAAABUYwgAAABhYwBnYwIAAABjAAAAAGRVBgAAAHZlMzU2OWRVAAAAAGMAAAAAZ5lmVQEAAABTVgFnmGRVBgAAAGJpNzc2OWRVEgAAAFJlZmluYW5jaW5nIE1hcmtlcmFWAWdjAWRVAgAAADcxYxj8//9iAAAAAAAA+H9kVQIAAAA3MWMBAAAAVGMIAAAAYWMAZ2MCAAAAYwAAAABkVQUAAAB2ZTcyM2RVAAAAAGMAAAAAZ5lmVQEAAABTVgFnmGRVBgAAAGJpMTk3NmRVDAAAAEN1dCBPZmYgRGF0ZWFWAWdjAGFjGPz//2IAAAAAgGHWQGRVCgAAADMwLzA5LzIwMjJjAQAAAFRjCAAAAGFjAFRWAWZVAwAAAFNkVQYAAABiaTE5NzZkVQYAAABiaTE5OTZkVQYAAABiaTMzMjdUVgFhVgFnZFUGAAAAZGQxOTgwVgFmVQQAAABTZFUSAAAAby93IEJ1aWxkaW5ncyBsYW5kZFUgAAAAby93IEJ1aWxkaW5ncyB1bmRlciBjb25zdHJ1Y3Rpb25kVRYAAABvL3cgU3Vic2lkaXNlZCBIb3VzaW5nZFULAAAAUmVzaWRlbnRpYWxUVgFmZ1UHAAAAU1YBZ8BjAAAAAGRVBgAAAGJpMTk3NmRVDAAAAEN1dCBPZmYgRGF0ZWRVBwAAAERETU1ZWThjGAAAAFYBZmNVBgAAAFMAAAAAgGHWQAAAAACAYdZAAAAAAIBh1kAAAAAAgGHWQAAAAACAYdZAAAAAAIBh1kBUVgFhYwEAAABiBgAAAGIAAAAAAAD4f2IAAAAAAAD4f2IAAAAAAAD4f2IAAAAAAAD4f2IAAAAAAAD4f2FjAGMAYwBjAVYBZ8BjAQAAAGRVBgAAAGJpMTk5NmRVDgAAAEFUVCBBc3NldCBUeXBlYWMYAAAAVgFhVgFmY1UGAAAAU5z///8DAAAAAwAAAAMAAAADAAAAAwAAAFRjAQAAAGIGAAAAYgAAAAAAAPh/YgAAAAAAAPh/YgAAAAAAAPh/YgAAAAAAAPh/YgAAAAAAAPh/YWMAYwBjAGMBVgFnwGMBAAAAZFUGAAAAYmkzMzI3ZFUUAAAAQVRUIFByb3BlcnR5IFN1YnR5cGVhYxgAAABWAWFWAWZjVQYAAABTnP///5z///8CAAAAAQAAAAAAAAD/////VGMBAAAAYgYAAABiAAAAAAAA+H9iAAAAAAAA+H9iAAAAAAAA+H9iAAAAAAAA+H9iAAAAAAAA+H9hYwBjAGMAYwFWAWfAYwAAAABkVQYAAABiaTE5NzJkVQwAAABOb21pbmFsIChtbilkVQgAAABDT01NQTEyLmMAAAAAVgFmY1UGAAAAUxrcfQZN2s1AGtx9Bk3azUDEgCbd5GChQAI0H4S2XodABHOJXfozZUAJI3x9WLfHQFRWAWFjAgAAAGIGAAAAYgAAAAAAAPh/YgAAAAAAAPh/YgAAAAAAAPh/YgAAAAAAAPh/YgAAAAAAAPh/YWMAYwBjAGMBVgFnwGMAAAAAZFUGAAAAYmkxOTczZFUYAAAATnVtYmVyIG9mIE1vcnRnYWdlIExvYW5zZFUIAAAAQ09NTUExMi5jGAAAAFYBZmNVBgAAAFMAAAAAkOP2QAAAAACQ4/ZAAAAAAACCpkAAAAAAAIaoQAAAAAAAIJNAAAAAANAe9UBUVgFhYwIAAABiBgAAAGIAAAAAAAD4f2IAAAAAAAD4f2IAAAAAAAD4f2IAAAAAAAD4f2IAAAAAAAD4f2FjAGMAYwBjAVYBZ8BjAAAAAGRVBgAAAGJpMTk3NGRVEQAAACUgb2YgVG90YWwgQXNzZXRzZFULAAAAUEVSQ0VOVDEyLjJjGAAAAFYBZmNVBgAAAFMAAAAAAADwPwAAAAAAAPA/vRyBbeWgwj8ycYxZCg2pPyV29XpnuoY/FBwbYQxs6T9UVgFhYwIAAABiBgAAAGIAAAAAAAD4f2IAAAAAAAD4f2IAAAAAAAD4f2IAAAAAAAD4f2IAAAAAAAD4f2FjAGMAYwBjAVYBZ8BjAAAAAGRVBgAAAGJpMTk3NWRVEQAAACUgTnVtYmVyIG9mIExvYW5zZFULAAAAUEVSQ0VOVDEyLjJjGAAAAFYBZmNVBgAAAFMAAAAAAADwPwAAAAAAAPA/DclyI5p3nz+mFUjpfyShP/Y+XpXivIo/YW/6pQeH7T9UVgFhYwIAAABiBgAAAGIAAAAAAAD4f2IAAAAAAAD4f2IAAAAAAAD4f2IAAAAAAAD4f2IAAAAAAAD4f2FjAGMAYwBjAVRnoGZjVQYAAABTAAAAAAAAVFYBZWNVAAAAAFNUYVYBYWMGAAAAYgYAAABjAWMAYgAAAAAAAAAAVgFhVgFhVgNnZ2RVBgAAAGRkMTk4MF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QAAABTVgFnYwBhYxj8//9iGtx9Bk3azUBkVQcAAAAxNcKgMjg1VgFnYwBhYxj8//9iAAAAAJDj9kBkVQcAAAA5M8KgNzUzVgFnYwBhYxj8//9iAAAAAAAA8D9kVQgAAAAxMDAsMDAgJVYBZ2MAYWMY/P//YgAAAAAAAPA/ZFUIAAAAMTAwLDAwICVUVgFhVGMCAAAAYwFWAWFWAWFWAWFWAWFnZFULAAAAUmVzaWRlbnRpYWxWAWdjAWRVCwAAAFJlc2lkZW50aWFsYwMAAABiAAAAAAAA+H9kVQsAAABSZXNpZGVudGlhbFYBZmdVBQAAAFNnZFULAAAATUFUQ0hFU19BTExWAWdjAWRVCwAAAE1BVENIRVNfQUxMY5z///9iAAAAAAAA+H9kVQsAAABNQVRDSEVTX0FMTFYBYWMDAAAAYwFWAWZjVQEAAABTAQAAAFRWAWFWAWZnVQQAAABTVgFnYwBhYxj8//9iGtx9Bk3azUBkVQcAAAAxNcKgMjg1VgFnYwBhYxj8//9iAAAAAJDj9kBkVQcAAAA5M8KgNzUzVgFnYwBhYxj8//9iAAAAAAAA8D9kVQgAAAAxMDAsMDAgJVYBZ2MAYWMY/P//YgAAAAAAAPA/ZFUIAAAAMTAwLDAwICVUVgFhZ2RVFgAAAG8vdyBTdWJzaWRpc2VkIEhvdXNpbmdWAWdjAWRVFgAAAG8vdyBTdWJzaWRpc2VkIEhvdXNpbmdjAgAAAGIAAAAAAAD4f2RVFgAAAG8vdyBTdWJzaWRpc2VkIEhvdXNpbmdWAWFjAwAAAGMBVgFmY1UBAAAAUwIAAABUVgFhVgFmZ1UEAAAAU1YBZ2MAYWMY/P//YsSAJt3kYKFAZFUGAAAAMsKgMjI0VgFnYwBhYxj8//9iAAAAAACCpkBkVQYAAAAywqA4ODFWAWdjAGFjGPz//2K9HIFt5aDCP2RVBwAAADE0LDU1ICVWAWdjAGFjGPz//2INyXIjmnefP2RVBgAAADMsMDcgJVRWAWFnZFUgAAAAby93IEJ1aWxkaW5ncyB1bmRlciBjb25zdHJ1Y3Rpb25WAWdjAWRVIAAAAG8vdyBCdWlsZGluZ3MgdW5kZXIgY29uc3RydWN0aW9uYwEAAABiAAAAAAAA+H9kVSAAAABvL3cgQnVpbGRpbmdzIHVuZGVyIGNvbnN0cnVjdGlvblYBYWMDAAAAYwFWAWZjVQEAAABTAwAAAFRWAWFWAWZnVQQAAABTVgFnYwBhYxj8//9iAjQfhLZeh0BkVQMAAAA3NDhWAWdjAGFjGPz//2IAAAAAAIaoQGRVBgAAADPCoDEzOVYBZ2MAYWMY/P//YjJxjFkKDak/ZFUGAAAANCw4OSAlVgFnYwBhYxj8//9iphVI6X8koT9kVQYAAAAzLDM1ICVUVgFhZ2RVEgAAAG8vdyBCdWlsZGluZ3MgbGFuZFYBZ2MBZFUSAAAAby93IEJ1aWxkaW5ncyBsYW5kYwAAAABiAAAAAAAA+H9kVRIAAABvL3cgQnVpbGRpbmdzIGxhbmRWAWFjAwAAAGMBVgFmY1UBAAAAUwQAAABUVgFhVgFmZ1UEAAAAU1YBZ2MAYWMY/P//YgRziV36M2VAZFUDAAAAMTcwVgFnYwBhYxj8//9iAAAAAAAgk0BkVQYAAAAxwqAyMjRWAWdjAGFjGPz//2IldvV6Z7qGP2RVBgAAADEsMTEgJVYBZ2MAYWMY/P//YvY+XpXivIo/ZFUGAAAAMSwzMSAlVFYBYWdkVQEAAAAgVgFnYwFkVQEAAAAgY/////9iAAAAAAAA+H9kVQEAAAAgVgFhYwMAAABjAVYBZmNVAQAAAFMFAAAAVFYBYVYBZmdVBAAAAFNWAWdjAGFjGPz//2IJI3x9WLfHQGRVBwAAADEywqAxNDNWAWdjAGFjGPz//2IAAAAA0B71QGRVBwAAADg2wqA1MDlWAWdjAGFjGPz//2IUHBthDGzpP2RVBwAAADc5LDQ0ICVWAWdjAGFjGPz//2Jhb/qlB4ftP2RVBwAAADkyLDI3ICVUVgFhVGMCAAAAYwFWAWFWAWFWAWFWAWFUYwEAAABjAVYBYVYBYVYBYVYBYVRjAAAAAGMBVgFhVgFhVgFhVgFhVgFmZ1UBAAAAU2dkVRcAAABkZWZhdWx0Um93QXhpc0hpZXJhcmNoeWRVEAAAAFplaWxlbmhpZXJhcmNoaWVWAWZnVQMAAABTZ2RVBgAAAGJpMTk3NmRVDAAAAEN1dCBPZmYgRGF0ZWRVBwAAAERETU1ZWThjAAAAAGMBVgFhVgFhZ2RVBgAAAGJpMTk5NmRVDgAAAEFUVCBBc3NldCBUeXBlYWMBAAAAYwFWAWFWAWFnZFUGAAAAYmkzMzI3ZFUUAAAAQVRUIFByb3BlcnR5IFN1YnR5cGVhYwEAAABjAVYBYVYBYVRjAAAAAG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MBVGMBYwBjAGIAAAAAAAAAAFYBZlUEAAAAU2RVBgAAAGJpMTk3MmRVBgAAAGJpMTk3M2RVBgAAAGJpMTk3NGRVBgAAAGJpMTk3NVRjAGMAYwBhY0IFAgBWAWFkVZYJAAA8UmVzdWx0IHJlZj0iZGQxOTgw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5NzYiIGxhYmVsPSJDdXQgT2ZmIERhdGUiIHJlZj0iYmkxOTc2IiBjb2x1bW49ImMwIiBmb3JtYXQ9IkRETU1ZWTgiIHVzYWdlPSJjYXRlZ29yaWNhbCIvPjxTdHJpbmdWYXJpYWJsZSB2YXJuYW1lPSJiaTE5OTYiIGxhYmVsPSJBVFQgQXNzZXQgVHlwZSIgcmVmPSJiaTE5OTYiIGNvbHVtbj0iYzEiIHNvcnRPbj0iY3VzdG9tIiBjdXN0b21Tb3J0PSJjczYxMjAiLz48U3RyaW5nVmFyaWFibGUgdmFybmFtZT0iYmkzMzI3IiBsYWJlbD0iQVRUIFByb3BlcnR5IFN1YnR5cGUiIHJlZj0iYmkzMzI3IiBjb2x1bW49ImMyIiBzb3J0T249ImN1c3RvbSIgY3VzdG9tU29ydD0iY3MzMzI1Ii8+PE51bWVyaWNWYXJpYWJsZSB2YXJuYW1lPSJiaTE5NzIiIGxhYmVsPSJOb21pbmFsIChtbikiIHJlZj0iYmkxOTcyIiBjb2x1bW49ImMzIiBmb3JtYXQ9IkNPTU1BMTIuIiB1c2FnZT0icXVhbnRpdGF0aXZlIiBkZWZpbmVkQWdncmVnYXRpb249InN1bSIvPjxOdW1lcmljVmFyaWFibGUgdmFybmFtZT0iYmkxOTczIiBsYWJlbD0iTnVtYmVyIG9mIE1vcnRnYWdlIExvYW5zIiByZWY9ImJpMTk3MyIgY29sdW1uPSJjNCIgZm9ybWF0PSJDT01NQTEyLiIgdXNhZ2U9InF1YW50aXRhdGl2ZSIvPjxOdW1lcmljVmFyaWFibGUgdmFybmFtZT0iYmkxOTc0IiBsYWJlbD0iJSBvZiBUb3RhbCBBc3NldHMiIHJlZj0iYmkxOTc0IiBjb2x1bW49ImM1IiBmb3JtYXQ9IlBFUkNFTlQxMi4yIiB1c2FnZT0icXVhbnRpdGF0aXZlIi8+PE51bWVyaWNWYXJpYWJsZSB2YXJuYW1lPSJiaTE5NzUiIGxhYmVsPSIlIE51bWJlciBvZiBMb2FucyIgcmVmPSJiaTE5NzUiIGNvbHVtbj0iYzYiIGZvcm1hdD0iUEVSQ0VOVDEyLjIiIHVzYWdlPSJxdWFudGl0YXRpdmU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2IiBhdmFpbGFibGVSb3dDb3VudD0iNiIgc2l6ZT0iNDE1IiBkYXRhTGF5b3V0PSJtaW5pbWFsIiBncmFuZFRvdGFsPSJmYWxzZSIgaXNJbmRleGVkPSJ0cnVlIiBjb250ZW50S2V5PSJRTUc1WE1LQ0lYUEdPU0lTWlFDWFpFSkZZWFJUSEpMQyI+PCFbQ0RBVEFbMjI5MTguMCwtMTAwLC0xMDAsMTUyODQuNjAxNzYwNjA5MTIzLDkzNzUzLjAsMS4wLDEuMAoyMjkxOC4wLDMsLTEwMCwxNTI4NC42MDE3NjA2MDkxMjMsOTM3NTMuMCwxLjAsMS4wCjIyOTE4LjAsMywyLDIyMjQuNDQ2OTk5NzQzNjcsMjg4MS4wLDAuMTQ1NTM1MTYyNDE5MjQxMjgsMC4wMzA3Mjk2ODMzMTY4MDA1MjcKMjI5MTguMCwzLDEsNzQ3LjgzOTExOTE5MDAwMTIsMzEzOS4wLDAuMDQ4OTI3NjE1NTc2OTU5NDc0LDAuMDMzNDgxNTk1MjU1NjE4NDkKMjI5MTguMCwzLDAsMTY5LjYyNDMxMjE3OTk5OTk1LDEyMjQuMCwwLjAxMTA5NzcyNTMzNDA3NzY2NiwwLjAxMzA1NTU4MjIyMTM2ODkxNgoyMjkxOC4wLDMsLTEsMTIxNDIuNjkxMzI5NDk1NTMyLDg2NTA5LjAsMC43OTQ0Mzk0OTY2Njk3MjY4LDAuOTIyNzMzMTM5MjA2MjEyCl1dPjwvRGF0YT48U3RyaW5nVGFibGUgZm9ybWF0PSJDU1YiIHJvd0NvdW50PSI0IiBzaXplPSI5NSIgY29udGVudEtleT0iWEk3VEdYTDRST0tQMkc2Vkk2QldaS1dYTzNZRUs2UjQiPjwhW0NEQVRBWyJvL3cgQnVpbGRpbmdzIGxhbmQiCiJvL3cgQnVpbGRpbmdzIHVuZGVyIGNvbnN0cnVjdGlvbiIKIm8vdyBTdWJzaWRpc2VkIEhvdXNpbmciCiJSZXNpZGVudGlhbCIKXV0+PC9TdHJpbmdUYWJsZT48L1Jlc3VsdD5WAWFjAGMAYwBjAWMAYwBjAFYBYWMBAAAAYwBjAF1FTkRfUkMr</data>
</ReportState>
</file>

<file path=customXml/item108.xml><?xml version="1.0" encoding="utf-8"?>
<ReportState xmlns="sas.reportstate">
  <data type="reportstate">UkNfU1RBUlRbVgVnZ1VjAQAAAFNnYxAAAABjAgAAAGRVBQAAAHZlNzIzZFUAAAAAYwAAAABnmWZVAQAAAFNWAWeYZFUFAAAAYmk3MjhkVQwAAABDdXQgT2ZmIERhdGVkVQcAAABERE1NWVk4VgFnYwBhYxj8//9iAAAAAIBh1kBhYwEAAABUYwgAAABhYwBUVgFmVQEAAABTZFUFAAAAYmk3MjhUVgFhVgFnZFUGAAAAZGQxNzEyVgFhVgFmZ1UBAAAAU1YBZ8BjAAAAAGRVBQAAAGJpNzI4ZFUMAAAAQ3V0IE9mZiBEYXRlZFUHAAAARERNTVlZOGMYAAAAVgFmY1UTAAAAUwAAAABAa9ZAAAAAAABr1kAAAAAAQGrWQAAAAAAAatZAAAAAAMBp1kAAAAAAQGnWQAAAAACAaNZAAAAAAIBh1kAAAAAAAFrWQAAAAADAUdZAAAAAAIBK1kAAAAAAAEPWQAAAAAAAO9ZAAAAAAMAz1kAAAAAAACzWQAAAAAAAJdZAAAAAAEAd1kAAAAAAgBXWQAAAAABABtZAVFYBYWMBAAAAYhMAAABiAAAAAAAA+H9iAAAAAAAA+H9iAAAAAAAA+H9iAAAAAAAA+H9iAAAAAAAA+H9hYwBjAGMAYwFUZ6BmY1UTAAAAUwAAAAAAAAAAAAAAAAAAAAAAAABUVgFlY1UAAAAAU1RhVgFhYxMAAABiEwAAAGMBYwBiAAAAAAAAAABWAWFWAWFWA2FhY0IAAABWAWFkVaYDAA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zI4IiBsYWJlbD0iQ3V0IE9mZiBEYXRlIiByZWY9ImJpNzI4IiBjb2x1bW49ImMwIiBmb3JtYXQ9IkRETU1ZWTgiIHVzYWdlPSJjYXRlZ29yaWNhbCIvPjwvVmFyaWFibGVzPjxDb2x1bW5zPjxOdW1lcmljQ29sdW1uIGNvbG5hbWU9ImMwIiBlbmNvZGluZz0idGV4dCIgZGF0YVR5cGU9ImRhdGUiLz48L0NvbHVtbnM+PERlZmluZWRTb3J0SXRlbXM+PERlZmluZWRTb3J0SXRlbSB2YXJpYWJsZT0iYmk3MjgiIHNvcnREaXJlY3Rpb249ImRlc2NlbmRpbmciLz48L0RlZmluZWRTb3J0SXRlbXM+PERhdGEgZm9ybWF0PSJDU1YiIHJvd0NvdW50PSIxOSIgYXZhaWxhYmxlUm93Q291bnQ9IjE5IiBzaXplPSIxNTIiIGRhdGFMYXlvdXQ9Im1pbmltYWwiIGdyYW5kVG90YWw9ImZhbHNlIiBpc0luZGV4ZWQ9ImZhbHNlIiBjb250ZW50S2V5PSJLUVREREJTTEtQUUFaTkxMWkNQS09CN0ZKWEQ0TzNURiI+PCFbQ0RBVEFbMjI5NTcuMAoyMjk1Ni4wCjIyOTUzLjAKMjI5NTIuMAoyMjk1MS4wCjIyOTQ5LjAKMjI5NDYuMAoyMjkxOC4wCjIyODg4LjAKMjI4NTUuMAoyMjgyNi4wCjIyNzk2LjAKMjI3NjQuMAoyMjczNS4wCjIyNzA0LjAKMjI2NzYuMAoyMjY0NS4wCjIyNjE0LjAKMjI1NTMuMApdXT48L0RhdGE+PC9SZXN1bHQ+VgFhYwBjAGMAYwFjAGMAYwBWAWFjAQAAAGMAYwBdRU5EX1JDKw==</data>
</ReportState>
</file>

<file path=customXml/item109.xml><?xml version="1.0" encoding="utf-8"?>
<ReportState xmlns="sas.reportstate">
  <data type="reportstate">Q0VDU19TVEFSVFtWAWdVAAAAAFNUXUVORF9DRUNTKys=</data>
</ReportState>
</file>

<file path=customXml/item11.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10.xml><?xml version="1.0" encoding="utf-8"?>
<ReportState xmlns="sas.reportstate">
  <data type="reportstate">UkNfU1RBUlRbVgVnZ1VjAgAAAFNnYwIAAABjAAAAAGRVBgAAAHZlMzU0MGRVAAAAAGMAAAAAZ5lmVQEAAABTVgFnmGRVBgAAAGJpODc4MWRVEgAAAFJlZmluYW5jaW5nIE1hcmtlcmFWAWdjAWRVAgAAADgzYxj8//9iAAAAAAAA+H9kVQIAAAA4M2MBAAAAVGMIAAAAYWMAZ2MCAAAAYwAAAABkVQUAAAB2ZTcyM2RVAAAAAGMAAAAAZ5lmVQEAAABTVgFnmGRVBgAAAGJpMjUxOWRVDAAAAEN1dCBPZmYgRGF0ZWFWAWdjAGFjGPz//2IAAAAAgHPXQGRVCgAAADMwLzA5LzIwMjVjAQAAAFRjCAAAAGFjAFRWAWZVAwAAAFNkVQYAAABiaTI1MjJkVQYAAABiaTI1MTlkVQYAAABiaTI1MThUVgFhVgFnZFUGAAAAZGQyNTI2VgFmVQsAAABTZFUKAAAAMTAzNzA3MTU1OGRVCgAAADEwMzcxNDg5MjdkVQoAAAAxMDM3MTYxMTg1ZFUKAAAAMTAzNzE2MjEzNGRVCgAAADEwMzcxNjIxNDJkVQoAAAAxMDM3MTYyMTU5ZFUKAAAAMTAzNzI4MDg5NGRVCgAAADEwMzcyODcxOTZkVQoAAAAxMDM3MjkzMDg3ZFUNAAAAMTAzOTkwNzMxMzQxNmRVCgAAAENvbW1lcmNpYWxUVgFmZ1UFAAAAU1YBZ8BjAAAAAGRVBgAAAGJpMjUxOWRVDAAAAEN1dCBPZmYgRGF0ZWRVBwAAAERETU1ZWThjGAAAAFYBZmNVDAAAAFMAAAAAgHPXQAAAAACAc9dAAAAAAIBz10AAAAAAgHPXQAAAAACAc9dAAAAAAIBz10AAAAAAgHPXQAAAAACAc9dAAAAAAIBz10AAAAAAgHPXQAAAAACAc9dAAAAAAIBz10BUVgFhYwEAAABiDAAAAGIAAAAAAAD4f2IAAAAAAAD4f2IAAAAAAAD4f2IAAAAAAAD4f2IAAAAAAAD4f2FjAGMAYwBjAVYBZ8BjAQAAAGRVBgAAAGJpMjUxOGRVDgAAAEFUVCBBc3NldCBUeXBlYWMYAAAAVgFhVgFmY1UMAAAAUwoAAAAKAAAACgAAAAoAAAAKAAAACgAAAAoAAAAKAAAACgAAAAoAAAAKAAAACgAAAFRjAQAAAGIMAAAAYgAAAAAAAPh/YgAAAAAAAPh/YgAAAAAAAPh/YgAAAAAAAPh/YgAAAAAAAPh/YWMAYwBjAGMBVgFnwGMBAAAAZFUGAAAAYmkyNTIyZFURAAAAUmVwb3J0aW5nIExvYW4gSURhYxgAAABWAWFWAWZjVQwAAABTnP///wAAAAABAAAAAgAAAAMAAAAEAAAABQAAAAYAAAAHAAAACAAAAAkAAACd////VGMBAAAAYgwAAABiAAAAAAAA+H9iAAAAAAAA+H9iAAAAAAAA+H9iAAAAAAAA+H9iAAAAAAAA+H9hYwBjAGMAYwFWAWfAYwAAAABkVQYAAABiaTI1MjBkVRIAAABUT1RBTCBMb2FuIEJhbGFuY2VkVQkAAABDT01NQTEyLjJjGAAAAFYBZmNVDAAAAFM0MzPfmxiHQaRwPQqVaDtBcT0K48nAcEHNzMzMxNgwQZDC9Shu1jlBzczMTJy2PEE+CtejY/gzQUjhepQ8o0dBcT0KV9JUREEpXI8C2bBGQRSuR2GfpkVBzszM5CD0ZUFUVgFhYwIAAABiDAAAAGIAAAAAAAD4f2IAAAAAAAD4f2IAAAAAAAD4f2IAAAAAAAD4f2IAAAAAAAD4f2FjAGMAYwBjAVYBZ8BjAAAAAGRVBgAAAGJpMjUyMWRVEgAAACUgb2YgVE9UQUwgQmFsYW5jZWRVCwAAAFBFUkNFTlQxMi4yYxgAAABWAWZjVQwAAABTAAAAAAAA8D8xGQD3yPyiP4Mo7sksNtc/GsEeVmZXlz88x+8KMeahP0IYvXgv5KM/NBWq50irmz9gHDoLCWCwPztcx+VZK6w/spgsyzxwrz+xrzEDYf+tP6veGLPDas4/VFYBYWMCAAAAYgwAAABiAAAAAAAA+H9iAAAAAAAA+H9iAAAAAAAA+H9iAAAAAAAA+H9iAAAAAAAA+H9hYwBjAGMAYwFUZ6BmY1UMAAAAUwAAAAAAAAAAAAAAAFRWAWVjVQAAAABTVGFWAWFjDAAAAGIMAAAAYwFjAGIAAAAAAAAAAFYBYVYBYVYDZ2dkVQYAAABkZDI1MjZWAWFWAWZnVQwAAABTZ2RVCwAAAE1BVENIRVNfQUxMVgFnYwFkVQsAAABNQVRDSEVTX0FMTGOc////YgAAAAAAAPh/ZFULAAAATUFUQ0hFU19BTExWAWZnVQEAAABTZ2RVCgAAADMwLzA5LzIwMjVWAWdjAGFjGPz//2IAAAAAgHPXQGRVCgAAADMwLzA5LzIwMjVWAWZnVQEAAABTZ2RVCgAAAENvbW1lcmNpYWxWAWdjAWRVCgAAAENvbW1lcmNpYWxjCgAAAGIAAAAAAAD4f2RVCgAAAENvbW1lcmNpYWxWAWFjAwAAAGMBVgFmY1UBAAAAUwAAAABUVgFhVgFmZ1UCAAAAU1YBZ2MAYWMY/P//YjQzM9+bGIdBZFUPAAAANDjCoDQzNsKgMDkxLDkwVgFnYwBhYxj8//9iAAAAAAAA8D9kVQgAAAAxMDAsMDAgJVRWAWFUYwIAAABjAVYBYVYBYVYBYVYBYVRjAQAAAGMBVgFhVgFhVgFhVgFhZ2RVCgAAADEwMzcwNzE1NThWAWdjAWRVCgAAADEwMzcwNzE1NThjAAAAAGIAAAAAAAD4f2RVCgAAADEwMzcwNzE1NThWAWZnVQEAAABTZ2RVCgAAADMwLzA5LzIwMjVWAWdjAGFjGPz//2IAAAAAgHPXQGRVCgAAADMwLzA5LzIwMjVWAWZnVQEAAABTZ2RVCgAAAENvbW1lcmNpYWxWAWdjAWRVCgAAAENvbW1lcmNpYWxjCgAAAGIAAAAAAAD4f2RVCgAAAENvbW1lcmNpYWxWAWFjAwAAAGMBVgFmY1UBAAAAUwEAAABUVgFhVgFmZ1UCAAAAU1YBZ2MAYWMY/P//YqRwPQqVaDtBZFUOAAAAMcKgNzk2wqAyNDUsMDRWAWdjAGFjGPz//2IxGQD3yPyiP2RVBgAAADMsNzEgJVRWAWFUYwIAAABjAVYBYVYBYVYBYVYBYVRjAQAAAGMBVgFhVgFhVgFhVgFhZ2RVCgAAADEwMzcxNDg5MjdWAWdjAWRVCgAAADEwMzcxNDg5MjdjAQAAAGIAAAAAAAD4f2RVCgAAADEwMzcxNDg5MjdWAWZnVQEAAABTZ2RVCgAAADMwLzA5LzIwMjVWAWdjAGFjGPz//2IAAAAAgHPXQGRVCgAAADMwLzA5LzIwMjVWAWZnVQEAAABTZ2RVCgAAAENvbW1lcmNpYWxWAWdjAWRVCgAAAENvbW1lcmNpYWxjCgAAAGIAAAAAAAD4f2RVCgAAAENvbW1lcmNpYWxWAWFjAwAAAGMBVgFmY1UBAAAAUwIAAABUVgFhVgFmZ1UCAAAAU1YBZ2MAYWMY/P//YnE9CuPJwHBBZFUPAAAAMTfCoDU2NsKgODc4LDE5VgFnYwBhYxj8//9igyjuySw21z9kVQcAAAAzNiwyNyAlVFYBYVRjAgAAAGMBVgFhVgFhVgFhVgFhVGMBAAAAYwFWAWFWAWFWAWFWAWFnZFUKAAAAMTAzNzE2MTE4NVYBZ2MBZFUKAAAAMTAzNzE2MTE4NWMCAAAAYgAAAAAAAPh/ZFUKAAAAMTAzNzE2MTE4NVYBZmdVAQAAAFNnZFUKAAAAMzAvMDkvMjAyNVYBZ2MAYWMY/P//YgAAAACAc9dAZFUKAAAAMzAvMDkvMjAyNVYBZmdVAQAAAFNnZFUKAAAAQ29tbWVyY2lhbFYBZ2MBZFUKAAAAQ29tbWVyY2lhbGMKAAAAYgAAAAAAAPh/ZFUKAAAAQ29tbWVyY2lhbFYBYWMDAAAAYwFWAWZjVQEAAABTAwAAAFRWAWFWAWZnVQIAAABTVgFnYwBhYxj8//9izczMzMTYMEFkVQ4AAAAxwqAxMDTCoDA2OCw4MFYBZ2MAYWMY/P//YhrBHlZmV5c/ZFUGAAAAMiwyOCAlVFYBYVRjAgAAAGMBVgFhVgFhVgFhVgFhVGMBAAAAYwFWAWFWAWFWAWFWAWFnZFUKAAAAMTAzNzE2MjEzNFYBZ2MBZFUKAAAAMTAzNzE2MjEzNGMDAAAAYgAAAAAAAPh/ZFUKAAAAMTAzNzE2MjEzNFYBZmdVAQAAAFNnZFUKAAAAMzAvMDkvMjAyNVYBZ2MAYWMY/P//YgAAAACAc9dAZFUKAAAAMzAvMDkvMjAyNVYBZmdVAQAAAFNnZFUKAAAAQ29tbWVyY2lhbFYBZ2MBZFUKAAAAQ29tbWVyY2lhbGMKAAAAYgAAAAAAAPh/ZFUKAAAAQ29tbWVyY2lhbFYBYWMDAAAAYwFWAWZjVQEAAABTBAAAAFRWAWFWAWZnVQIAAABTVgFnYwBhYxj8//9ikML1KG7WOUFkVQ4AAAAxwqA2OTPCoDI5NCwxNlYBZ2MAYWMY/P//YjzH7wox5qE/ZFUGAAAAMyw1MCAlVFYBYVRjAgAAAGMBVgFhVgFhVgFhVgFhVGMBAAAAYwFWAWFWAWFWAWFWAWFnZFUKAAAAMTAzNzE2MjE0MlYBZ2MBZFUKAAAAMTAzNzE2MjE0MmMEAAAAYgAAAAAAAPh/ZFUKAAAAMTAzNzE2MjE0MlYBZmdVAQAAAFNnZFUKAAAAMzAvMDkvMjAyNVYBZ2MAYWMY/P//YgAAAACAc9dAZFUKAAAAMzAvMDkvMjAyNVYBZmdVAQAAAFNnZFUKAAAAQ29tbWVyY2lhbFYBZ2MBZFUKAAAAQ29tbWVyY2lhbGMKAAAAYgAAAAAAAPh/ZFUKAAAAQ29tbWVyY2lhbFYBYWMDAAAAYwFWAWZjVQEAAABTBQAAAFRWAWFWAWZnVQIAAABTVgFnYwBhYxj8//9izczMTJy2PEFkVQ4AAAAxwqA4ODHCoDc1NiwzMFYBZ2MAYWMY/P//YkIYvXgv5KM/ZFUGAAAAMyw4OSAlVFYBYVRjAgAAAGMBVgFhVgFhVgFhVgFhVGMBAAAAYwFWAWFWAWFWAWFWAWFnZFUKAAAAMTAzNzE2MjE1OVYBZ2MBZFUKAAAAMTAzNzE2MjE1OWMFAAAAYgAAAAAAAPh/ZFUKAAAAMTAzNzE2MjE1OVYBZmdVAQAAAFNnZFUKAAAAMzAvMDkvMjAyNVYBZ2MAYWMY/P//YgAAAACAc9dAZFUKAAAAMzAvMDkvMjAyNVYBZmdVAQAAAFNnZFUKAAAAQ29tbWVyY2lhbFYBZ2MBZFUKAAAAQ29tbWVyY2lhbGMKAAAAYgAAAAAAAPh/ZFUKAAAAQ29tbWVyY2lhbFYBYWMDAAAAYwFWAWZjVQEAAABTBgAAAFRWAWFWAWZnVQIAAABTVgFnYwBhYxj8//9iPgrXo2P4M0FkVQ4AAAAxwqAzMDjCoDc3MSw2NFYBZ2MAYWMY/P//YjQVqudIq5s/ZFUGAAAAMiw3MCAlVFYBYVRjAgAAAGMBVgFhVgFhVgFhVgFhVGMBAAAAYwFWAWFWAWFWAWFWAWFnZFUKAAAAMTAzNzI4MDg5NFYBZ2MBZFUKAAAAMTAzNzI4MDg5NGMGAAAAYgAAAAAAAPh/ZFUKAAAAMTAzNzI4MDg5NFYBZmdVAQAAAFNnZFUKAAAAMzAvMDkvMjAyNVYBZ2MAYWMY/P//YgAAAACAc9dAZFUKAAAAMzAvMDkvMjAyNVYBZmdVAQAAAFNnZFUKAAAAQ29tbWVyY2lhbFYBZ2MBZFUKAAAAQ29tbWVyY2lhbGMKAAAAYgAAAAAAAPh/ZFUKAAAAQ29tbWVyY2lhbFYBYWMDAAAAYwFWAWZjVQEAAABTBwAAAFRWAWFWAWZnVQIAAABTVgFnYwBhYxj8//9iSOF6lDyjR0FkVQ4AAAAzwqAwOTjCoDIzMywxNlYBZ2MAYWMY/P//YmAcOgsJYLA/ZFUGAAAANiw0MCAlVFYBYVRjAgAAAGMBVgFhVgFhVgFhVgFhVGMBAAAAYwFWAWFWAWFWAWFWAWFnZFUKAAAAMTAzNzI4NzE5NlYBZ2MBZFUKAAAAMTAzNzI4NzE5NmMHAAAAYgAAAAAAAPh/ZFUKAAAAMTAzNzI4NzE5NlYBZmdVAQAAAFNnZFUKAAAAMzAvMDkvMjAyNVYBZ2MAYWMY/P//YgAAAACAc9dAZFUKAAAAMzAvMDkvMjAyNVYBZmdVAQAAAFNnZFUKAAAAQ29tbWVyY2lhbFYBZ2MBZFUKAAAAQ29tbWVyY2lhbGMKAAAAYgAAAAAAAPh/ZFUKAAAAQ29tbWVyY2lhbFYBYWMDAAAAYwFWAWZjVQEAAABTCAAAAFRWAWFWAWZnVQIAAABTVgFnYwBhYxj8//9icT0KV9JUREFkVQ4AAAAywqA2NjTCoDg2OCw2OFYBZ2MAYWMY/P//Yjtcx+VZK6w/ZFUGAAAANSw1MCAlVFYBYVRjAgAAAGMBVgFhVgFhVgFhVgFhVGMBAAAAYwFWAWFWAWFWAWFWAWFnZFUKAAAAMTAzNzI5MzA4N1YBZ2MBZFUKAAAAMTAzNzI5MzA4N2MIAAAAYgAAAAAAAPh/ZFUKAAAAMTAzNzI5MzA4N1YBZmdVAQAAAFNnZFUKAAAAMzAvMDkvMjAyNVYBZ2MAYWMY/P//YgAAAACAc9dAZFUKAAAAMzAvMDkvMjAyNVYBZmdVAQAAAFNnZFUKAAAAQ29tbWVyY2lhbFYBZ2MBZFUKAAAAQ29tbWVyY2lhbGMKAAAAYgAAAAAAAPh/ZFUKAAAAQ29tbWVyY2lhbFYBYWMDAAAAYwFWAWZjVQEAAABTCQAAAFRWAWFWAWZnVQIAAABTVgFnYwBhYxj8//9iKVyPAtmwRkFkVQ4AAAAywqA5NzTCoDEzMCwwMlYBZ2MAYWMY/P//YrKYLMs8cK8/ZFUGAAAANiwxNCAlVFYBYVRjAgAAAGMBVgFhVgFhVgFhVgFhVGMBAAAAYwFWAWFWAWFWAWFWAWFnZFUNAAAAMTAzOTkwNzMxMzQxNlYBZ2MBZFUNAAAAMTAzOTkwNzMxMzQxNmMJAAAAYgAAAAAAAPh/ZFUNAAAAMTAzOTkwNzMxMzQxNlYBZmdVAQAAAFNnZFUKAAAAMzAvMDkvMjAyNVYBZ2MAYWMY/P//YgAAAACAc9dAZFUKAAAAMzAvMDkvMjAyNVYBZmdVAQAAAFNnZFUKAAAAQ29tbWVyY2lhbFYBZ2MBZFUKAAAAQ29tbWVyY2lhbGMKAAAAYgAAAAAAAPh/ZFUKAAAAQ29tbWVyY2lhbFYBYWMDAAAAYwFWAWZjVQEAAABTCgAAAFRWAWFWAWZnVQIAAABTVgFnYwBhYxj8//9iFK5HYZ+mRUFkVQ4AAAAywqA4MzfCoDgyMiw3NlYBZ2MAYWMY/P//YrGvMQNh/60/ZFUGAAAANSw4NiAlVFYBYVRjAgAAAGMBVgFhVgFhVgFhVgFhVGMBAAAAYwFWAWFWAWFWAWFWAWFnZFUOAAAAQWxsZSBTb25zdGlnZW5WAWdjAWRVAgAAAH5PY53///9iAAAAAAAA+H9kVQ4AAABBbGxlIFNvbnN0aWdlblYBZmdVAQAAAFNnZFUKAAAAMzAvMDkvMjAyNVYBZ2MAYWMY/P//YgAAAACAc9dAZFUKAAAAMzAvMDkvMjAyNVYBZmdVAQAAAFNnZFUKAAAAQ29tbWVyY2lhbFYBZ2MBZFUKAAAAQ29tbWVyY2lhbGMKAAAAYgAAAAAAAPh/ZFUKAAAAQ29tbWVyY2lhbFYBYWMDAAAAYwFWAWZjVQEAAABTCwAAAFRWAWFWAWZnVQIAAABTVgFnYwBhYxj8//9izszM5CD0ZUFkVQ8AAAAxMcKgNTEwwqAwMjMsMTVWAWdjAGFjGPz//2Kr3hizw2rOP2RVBwAAADIzLDc2ICVUVgFhVGMCAAAAYwFWAWFWAWFWAWFWAWFUYwEAAABjAVYBYVYBYVYBYVYBYVRjAAAAAGMBVgFhVgFhVgFhVgFhVgFmZ1UCAAAAU2dkVRcAAABkZWZhdWx0Um93QXhpc0hpZXJhcmNoeWRVEAAAAFplaWxlbmhpZXJhcmNoaWVWAWZnVQEAAABTZ2RVBgAAAGJpMjUyMmRVEQAAAFJlcG9ydGluZyBMb2FuIElEYWMBAAAAYwFWAWFWAWFUYwAAAABnZFUEAAAAcm9vdFYBYVYBZmdVCwAAAFNnZFUKAAAAMTAzNzA3MTU1OFYBZ2MBZFUKAAAAMTAzNzA3MTU1OGMAAAAAYgAAAAAAAPh/ZFUKAAAAMTAzNzA3MTU1OFYBYWMBAAAAYwFWAWFWAWFWAWFWAWFnZFUKAAAAMTAzNzE0ODkyN1YBZ2MBZFUKAAAAMTAzNzE0ODkyN2MBAAAAYgAAAAAAAPh/ZFUKAAAAMTAzNzE0ODkyN1YBYWMBAAAAYwFWAWFWAWFWAWFWAWFnZFUKAAAAMTAzNzE2MTE4NVYBZ2MBZFUKAAAAMTAzNzE2MTE4NWMCAAAAYgAAAAAAAPh/ZFUKAAAAMTAzNzE2MTE4NV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TQ4OTI3VgFnYwFkVQoAAAAxMDM3MTQ4OTI3YwEAAABiAAAAAAAA+H9kVQoAAAAxMDM3MTQ4OTI3VgFhYwEAAABjAVYBYVYBYVYBYVYBYWdkVQoAAAAxMDM3MTYxMTg1VgFnYwFkVQoAAAAxMDM3MTYxMTg1YwIAAABiAAAAAAAA+H9kVQoAAAAxMDM3MTYxMTg1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nZFUaAAAAZGVmYXVsdENvbHVtbkF4aXNIaWVyYXJjaHlkVREAAABTcGFsdGVuaGllcmFyY2hpZVYBZmdVAgAAAFNnZFUGAAAAYmkyNTE5ZFUMAAAAQ3V0IE9mZiBEYXRlZFUHAAAARERNTVlZOGMAAAAAYwFWAWFWAWFnZFUGAAAAYmkyNTE4ZFUOAAAAQVRUIEFzc2V0IFR5cGVhYwEAAABjAVYBYVYBYVRjAAAAAGdkVQQAAAByb290VgFhVgFmZ1UBAAAAU2dkVQoAAAAzMC8wOS8yMDI1VgFnYwBhYxj8//9iAAAAAIBz10BkVQoAAAAzMC8wOS8yMDI1VgFmZ1UBAAAAU2dkVQoAAABDb21tZXJjaWFsVgFnYwFkVQoAAABDb21tZXJjaWFsYwoAAABiAAAAAAAA+H9kVQoAAABDb21tZXJjaWFsVgFhYwIAAABjAVYBYVYBYVYBYVYBYVRjAQAAAGMAVgFhVgFhVgFhVgFhVGMAAAAAYwBWAWFWAWFWAWFWAWFnZFUEAAAAcm9vdFYBYVYBZmdVAQAAAFNnZFUKAAAAMzAvMDkvMjAyNVYBZ2MAYWMY/P//YgAAAACAc9dAZFUKAAAAMzAvMDkvMjAyNVYBZmdVAQAAAFNnZFUKAAAAQ29tbWVyY2lhbFYBZ2MBZFUKAAAAQ29tbWVyY2lhbGMKAAAAYgAAAAAAAPh/ZFUKAAAAQ29tbWVyY2lhbFYBYWMCAAAAYwFWAWFWAWFWAWFWAWFUYwEAAABjAFYBYVYBYVYBYVYBYVRjAAAAAGMAVgFhVgFhVgFhVgFhYwFUYwFjAGMAYgAAAAAAAAAAVgFmVQIAAABTZFUGAAAAYmkyNTIwZFUGAAAAYmkyNTIxVGMAYwBjAGFjYgUCAFYBYWRVoQgAADxSZXN1bHQgcmVmPSJkZDI1Mj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EwLTE2VDA5OjA5OjA5LjQ2OVoiPjxWYXJpYWJsZXM+PE51bWVyaWNWYXJpYWJsZSB2YXJuYW1lPSJiaTI1MTkiIGxhYmVsPSJDdXQgT2ZmIERhdGUiIHJlZj0iYmkyNTE5IiBjb2x1bW49ImMwIiBmb3JtYXQ9IkRETU1ZWTgiIHVzYWdlPSJjYXRlZ29yaWNhbCIvPjxTdHJpbmdWYXJpYWJsZSB2YXJuYW1lPSJiaTI1MTgiIGxhYmVsPSJBVFQgQXNzZXQgVHlwZSIgcmVmPSJiaTI1MTgiIGNvbHVtbj0iYzEiIHNvcnRPbj0iY3VzdG9tIiBjdXN0b21Tb3J0PSJjczYxMjAiLz48U3RyaW5nVmFyaWFibGUgdmFybmFtZT0iYmkyNTIyIiBsYWJlbD0iUmVwb3J0aW5nIExvYW4gSUQiIHJlZj0iYmkyNTIyIiBjb2x1bW49ImMyIi8+PE51bWVyaWNWYXJpYWJsZSB2YXJuYW1lPSJiaTI1MjAiIGxhYmVsPSJUT1RBTCBMb2FuIEJhbGFuY2UiIHJlZj0iYmkyNTIwIiBjb2x1bW49ImMzIiBmb3JtYXQ9IkNPTU1BMTIuMiIgdXNhZ2U9InF1YW50aXRhdGl2ZSIvPjxOdW1lcmljVmFyaWFibGUgdmFybmFtZT0iYmkyNTIxIiBsYWJlbD0iJSBvZiBUT1RBTCBCYWxhbmNlIiByZWY9ImJpMjUyMSIgY29sdW1uPSJjNCIgZm9ybWF0PSJQRVJDRU5UMTIuMiIgdXNhZ2U9InF1YW50aXRhdGl2ZSIvPjwvVmFyaWFibGVzPjxDb2x1bW5zPjxOdW1lcmljQ29sdW1uIGNvbG5hbWU9ImMwIiBlbmNvZGluZz0idGV4dCIgZGF0YVR5cGU9ImRhdGUiLz48U3RyaW5nQ29sdW1uIGNvbG5hbWU9ImMxIiBlbmNvZGluZz0idGV4dCIgbWF4TGVuZ3RoPSIyIi8+PFN0cmluZ0NvbHVtbiBjb2xuYW1lPSJjMiIgZW5jb2Rpbmc9InRleHQiIG1heExlbmd0aD0iMSIvPjxOdW1lcmljQ29sdW1uIGNvbG5hbWU9ImMzIiBlbmNvZGluZz0idGV4dCIgZGF0YVR5cGU9ImRvdWJsZSIvPjxOdW1lcmljQ29sdW1uIGNvbG5hbWU9ImM0IiBlbmNvZGluZz0idGV4dCIgZGF0YVR5cGU9ImRvdWJsZSIvPjwvQ29sdW1ucz48RGF0YSBmb3JtYXQ9IkNTViIgcm93Q291bnQ9IjEyIiBhdmFpbGFibGVSb3dDb3VudD0iMTIiIHNpemU9IjU1NiIgZGF0YUxheW91dD0ibWluaW1hbCIgZ3JhbmRUb3RhbD0iZmFsc2UiIGlzSW5kZXhlZD0idHJ1ZSIgY29udGVudEtleT0iNUNGSlozNTJUWVBRRFhZQUpNTVg0SjI3TzY0SlpZUUMiPjwhW0NEQVRBWzI0MDE0LjAsMTAsLTEwMCw0Ljg0MzYwOTE5MDAwMDAwMDZFNywxLjAKMjQwMTQuMCwxMCwwLDE3OTYyNDUuMDQsMC4wMzcwODQ4NDY2NDA5ODE3OAoyNDAxNC4wLDEwLDEsMS43NTY2ODc4MTlFNywwLjM2MjY4MTU3NjkxNzIzMjYzCjI0MDE0LjAsMTAsMiwxMTA0MDY4LjgsMC4wMjI3OTQzNDEwOTM0MDI3MDUKMjQwMTQuMCwxMCwzLDE2OTMyOTQuMTYwMDAwMDAwMSwwLjAzNDk1OTM0NzMyOTE3NjI0NAoyNDAxNC4wLDEwLDQsMTg4MTc1Ni4zLDAuMDM4ODUwMjkxNzE4MTA2MTgKMjQwMTQuMCwxMCw1LDEzMDg3NzEuNjQwMDAwMDAwMSwwLjAyNzAyMDU4NzEwMDY2OTg2CjI0MDE0LjAsMTAsNiwzMDk4MjMzLjE2LDAuMDYzOTY1MzgyODA1NzkxNTYKMjQwMTQuMCwxMCw3LDI2NjQ4NjguNjgsMC4wNTUwMTgyNDMxMjEzMDM1MQoyNDAxNC4wLDEwLDgsMjk3NDEzMC4wMiwwLjA2MTQwMzE3ODk3OTQzMzcyCjI0MDE0LjAsMTAsOSwyODM3ODIyLjc2LDAuMDU4NTg5MDExODAyNTgxMDMKMjQwMTQuMCwxMCwtOTksMS4xNTEwMDIzMTUwMDAwMDAyRTcsMC4yMzc2MzMxOTI0OTEzMjA3MwpdXT48L0RhdGE+PFN0cmluZ1RhYmxlIGZvcm1hdD0iQ1NWIiByb3dDb3VudD0iMTEiIHNpemU9IjE0NiIgY29udGVudEtleT0iU0xHV1VENTdGTERINExXSklFTEdPWUtFQlczS0tPTVAiPjwhW0NEQVRBWyIxMDM3MDcxNTU4IgoiMTAzNzE0ODkyNyIKIjEwMzcxNjExODUiCiIxMDM3MTYyMTM0IgoiMTAzNzE2MjE0MiIKIjEwMzcxNjIxNTkiCiIxMDM3MjgwODk0IgoiMTAzNzI4NzE5NiIKIjEwMzcyOTMwODciCiIxMDM5OTA3MzEzNDE2IgoiQ29tbWVyY2lhbCIKXV0+PC9TdHJpbmdUYWJsZT48L1Jlc3VsdD5WAWFjAGMAYwBjAWMAYwBjAFYBYWMBAAAAYwBjAF1FTkRfUkMr</data>
</ReportState>
</file>

<file path=customXml/item111.xml><?xml version="1.0" encoding="utf-8"?>
<ReportState xmlns="sas.reportstate">
  <data type="reportstate">UEVDU19TVEFSVFtWAWdWAWZnVQEAAABTVgFnYwFkVQIAAAA3MWMY/P//YgAAAAAAAPh/ZFUCAAAANzFUY1UCAAAAUwAAVF1FTkRfUEVDUysr</data>
</ReportState>
</file>

<file path=customXml/item112.xml><?xml version="1.0" encoding="utf-8"?>
<ReportState xmlns="sas.reportstate">
  <data type="reportstate">UkNfU1RBUlRbVgVnZ1VjAgAAAFNnYwIAAABjAAAAAGRVBgAAAHZlMTIzNmRVAAAAAGMAAAAAZ5lmVQEAAABTVgFnmGRVBgAAAGJpODc5MGRVEgAAAFJlZmluYW5jaW5nIE1hcmtlcmFWAWdjAWRVAgAAADgzYxj8//9iAAAAAAAA+H9kVQIAAAA4M2MBAAAAVGMIAAAAYWMAZ2MCAAAAYwAAAABkVQUAAAB2ZTcyM2RVAAAAAGMAAAAAZ5lmVQEAAABTVgFnmGRVBgAAAGJpNzYyMGRVDAAAAEN1dCBPZmYgRGF0ZWFWAWdjAGFjGPz//2IAAAAAgHPXQGRVCgAAADMwLzA5LzIwMjVjAQAAAFRjCAAAAGFjAFRWAWZVAwAAAFNkVQYAAABiaTc2MjRkVQYAAABiaTc2MzRkVQYAAABiaTc2MjBUVgFhVgFnZFUGAAAAZGQ0NjkxVgFmVQIAAABTZFUcAAAARG9tZXN0aWMgKENvdW50cnkgb2YgSXNzdWVyKWRVAgAAAEVVVFYBZmdVBAAAAFNWAWfAYwAAAABkVQYAAABiaTc2MjBkVRMAAABKb2luZWQgQ3V0IE9mZiBEYXRlZFUFAAAAREFURTljGAAAAFYBZmNVAwAAAFMAAAAAgHPXQAAAAACAc9dAAAAAAIBz10BUVgFhYwEAAABiAwAAAGIAAAAAAAD4f2IAAAAAAAD4f2IAAAAAAAD4f2IAAAAAAAD4f2IAAAAAAAD4f2FjAGMAYwBjAVYBZ8BjAQAAAGRVBgAAAGJpNzYyNGRVAgAAAEVVYWMYAAAAVgFhVgFmY1UDAAAAU5z///8BAAAAAQAAAFRjAQAAAGIDAAAAYgAAAAAAAPh/YgAAAAAAAPh/YgAAAAAAAPh/YgAAAAAAAPh/YgAAAAAAAPh/YWMAYwBjAGMBVgFnwGMBAAAAZFUGAAAAYmk3NjM0ZFUbAAAAU3Vic3RpdHV0ZSBBc3NldHMgLSBDb3VudHJ5YWMYAAAAVgFhVgFmY1UDAAAAU5z///+c////AAAAAFRjAQAAAGIDAAAAYgAAAAAAAPh/YgAAAAAAAPh/YgAAAAAAAPh/YgAAAAAAAPh/YgAAAAAAAPh/YWMAYwBjAGMBVgFnwGMAAAAAZFUGAAAAYmk0NDk5ZFUMAAAATm9taW5hbCAobW4pZFUIAAAAQ09NTUExMi5jAAAAAFYBZmNVAwAAAFPNzMzMzMw4QM3MzMzMzDhAzczMzMzMOEBUVgFhYwIAAABiAwAAAGIAAAAAAAD4f2IAAAAAAAD4f2IAAAAAAAD4f2IAAAAAAAD4f2IAAAAAAAD4f2FjAGMAYwBjAVRnoGZjVQMAAABTAAAAVFYBZWNVAAAAAFNUYVYBYWMDAAAAYgMAAABjAWMAYgAAAAAAAAAAVgFhVgFhVgNnZ2RVBgAAAGRkNDY5MVYBYVYBZmdVAgAAAFNnZFULAAAATUFUQ0hFU19BTExWAWdjAWRVCwAAAE1BVENIRVNfQUxMY5z///9iAAAAAAAA+H9kVQsAAABNQVRDSEVTX0FMTFYBZmdVAQAAAFNnZFULAAAATUFUQ0hFU19BTExWAWdjAWRVCwAAAE1BVENIRVNfQUxMY5z///9iAAAAAAAA+H9kVQsAAABNQVRDSEVTX0FMTFYBZmdVAQAAAFNnZFUSAAAAMzAuIFNlcHRlbWJlciAyMDI1VgFnYwBhYxj8//9iAAAAAIBz10BkVRIAAAAzMC4gU2VwdGVtYmVyIDIwMjVWAWFjAwAAAGMBVgFmY1UBAAAAUwAAAABUVgFhVgFmZ1UBAAAAU1YBZ2MAYWMY/P//Ys3MzMzMzDhAZFUCAAAAMjVUVgFhVGMCAAAAYwFWAWFWAWFWAWFWAWFUYwEAAABjAVYBYVYBYVYBYVYBYWdkVQIAAABFVVYBZ2MBZFUCAAAARVVjAQAAAGIAAAAAAAD4f2RVAgAAAEVVVgFmZ1UCAAAAU2dkVQsAAABNQVRDSEVTX0FMTFYBZ2MBZFULAAAATUFUQ0hFU19BTExjnP///2IAAAAAAAD4f2RVCwAAAE1BVENIRVNfQUxMVgFmZ1UBAAAAU2dkVRIAAAAzMC4gU2VwdGVtYmVyIDIwMjVWAWdjAGFjGPz//2IAAAAAgHPXQGRVEgAAADMwLiBTZXB0ZW1iZXIgMjAyNVYBYWMDAAAAYwFWAWZjVQEAAABTAQAAAFRWAWFWAWZnVQEAAABTVgFnYwBhYxj8//9izczMzMzMOEBkVQIAAAAyNVRWAWFUYwIAAABjAVYBYVYBYVYBYVYBYWdkVRwAAABEb21lc3RpYyAoQ291bnRyeSBvZiBJc3N1ZXIpVgFnYwFkVRwAAABEb21lc3RpYyAoQ291bnRyeSBvZiBJc3N1ZXIpYwAAAABiAAAAAAAA+H9kVRwAAABEb21lc3RpYyAoQ291bnRyeSBvZiBJc3N1ZXIpVgFmZ1UBAAAAU2dkVRIAAAAzMC4gU2VwdGVtYmVyIDIwMjVWAWdjAGFjGPz//2IAAAAAgHPXQGRVEgAAADMwLiBTZXB0ZW1iZXIgMjAyNVYBYWMDAAAAYwFWAWZjVQEAAABTAgAAAFRWAWFWAWZnVQEAAABTVgFnYwBhYxj8//9izczMzMzMOEBkVQIAAAAyNVRWAWFUYwIAAABjAVYBYVYBYVYBYVYBYVRjAQAAAGMBVgFhVgFhVgFhVgFhVGMAAAAAYwFWAWFWAWFWAWFWAWFWAWZnVQIAAABTZ2RVFwAAAGRlZmF1bHRSb3dBeGlzSGllcmFyY2h5ZFUQAAAAWmVpbGVuaGllcmFyY2hpZVYBZmdVAgAAAFNnZFUGAAAAYmk3NjI0ZFUCAAAARVVhYwEAAABjAVYBYVYBYWdkVQYAAABiaTc2MzR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3NjIwZFUTAAAASm9pbmVkIEN1dCBPZmYgRGF0ZWRVBQAAAERBVEU5YwAAAABjAVYBYVYBYVRjAAAAAGdkVQQAAAByb290VgFhVgFmZ1UBAAAAU2dkVRIAAAAzMC4gU2VwdGVtYmVyIDIwMjVWAWdjAGFjGPz//2IAAAAAgHPXQGRVEgAAADMwLiBTZXB0ZW1iZXIgMjAyNVYBYWMBAAAAYwFWAWFWAWFWAWFWAWFUYwAAAABjAFYBYVYBYVYBYVYBYWdkVQQAAAByb290VgFhVgFmZ1UBAAAAU2dkVRIAAAAzMC4gU2VwdGVtYmVyIDIwMjVWAWdjAGFjGPz//2IAAAAAgHPXQGRVEgAAADMwLiBTZXB0ZW1iZXIgMjAyNVYBYWMBAAAAYwFWAWFWAWFWAWFWAWFUYwAAAABjAFYBYVYBYVYBYVYBYWMBVGMBYwBjAGIAAAAAAAAAAFYBZlUBAAAAU2RVBgAAAGJpNDQ5OVRjAGMAYwBhY0IFAgBWAWFkVZIFAA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EzLjA2MVoiPjxWYXJpYWJsZXM+PE51bWVyaWNWYXJpYWJsZSB2YXJuYW1lPSJiaTc2MjAiIGxhYmVsPSJKb2luZWQgQ3V0IE9mZiBEYXRlIiByZWY9ImJpNzYyMCIgY29sdW1uPSJjMCIgZm9ybWF0PSJEQVRFOSIgdXNhZ2U9ImNhdGVnb3JpY2FsIi8+PFN0cmluZ1ZhcmlhYmxlIHZhcm5hbWU9ImJpNzYyNCIgbGFiZWw9IkVVIiByZWY9ImJpNzYyNCIgY29sdW1uPSJjMSIvPjxTdHJpbmdWYXJpYWJsZSB2YXJuYW1lPSJiaTc2MzQiIGxhYmVsPSJTdWJzdGl0dXRlIEFzc2V0cyAtIENvdW50cnkiIHJlZj0iYmk3NjM0IiBjb2x1bW49ImMyIiBzb3J0T249ImN1c3RvbSIgY3VzdG9tU29ydD0iY3M0NTA1Ii8+PE51bWVyaWNWYXJpYWJsZSB2YXJuYW1lPSJiaTQ0OTkiIGxhYmVsPSJOb21pbmFsIChtbikiIHJlZj0iYmk0NDk5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2MCIgZGF0YUxheW91dD0ibWluaW1hbCIgZ3JhbmRUb3RhbD0iZmFsc2UiIGlzSW5kZXhlZD0idHJ1ZSIgY29udGVudEtleT0iSk1PUVVGTlNXRzRYQldGVVVVWlUzSVE2M1BESDVGNlAiPjwhW0NEQVRBWzI0MDE0LjAsLTEwMCwtMTAwLDI0LjgKMjQwMTQuMCwxLC0xMDAsMjQuOAoyNDAxNC4wLDEsMCwyNC44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113.xml><?xml version="1.0" encoding="utf-8"?>
<ReportState xmlns="sas.reportstate">
  <data type="reportstate">UkNfU1RBUlRbVgVnZ1VjAgAAAFNnYwIAAABjAAAAAGRVBgAAAHZlMzU5NmRVAAAAAGMAAAAAZ5lmVQEAAABTVgFnmGRVBgAAAGJpNzc4OGRVEgAAAFJlZmluYW5jaW5nIE1hcmtlcmFWAWdjAWRVAgAAADc0Yxj8//9iAAAAAAAA+H9kVQIAAAA3NGMBAAAAVGMIAAAAYWMAZ2MCAAAAYwAAAABkVQUAAAB2ZTcyM2RVAAAAAGMAAAAAZ5lmVQEAAABTVgFnmGRVBgAAAGJpNDk0NGRVDAAAAEN1dCBPZmYgRGF0ZWFWAWdjAGFjGPz//2IAAAAAgGHWQGRVCgAAADMwLzA5LzIwMjJjAQAAAFRjCAAAAGFjAFRWAWZVAgAAAFNkVQYAAABiaTQ5NDRkVQYAAABiaTQ5NDVUVgFhVgFnZFUGAAAAZGQ0OTQ4VgFmVQIAAABTZFUKAAAARml4ZWQgcmF0ZWRVDQAAAEZsb2F0aW5nIHJhdGVUVgFmZ1UDAAAAU1YBZ8BjAAAAAGRVBgAAAGJpNDk0NGRVDAAAAEN1dCBPZmYgRGF0ZWRVBwAAAERETU1ZWThjGAAAAFYBZmNVAwAAAFMAAAAAgGHWQAAAAACAYdZAAAAAAIBh1kBUVgFhYwEAAABiAwAAAGIAAAAAAAD4f2IAAAAAAAD4f2IAAAAAAAD4f2IAAAAAAAD4f2IAAAAAAAD4f2FjAGMAYwBjAVYBZ8BjAQAAAGRVBgAAAGJpNDk0NWRVEgAAAEludGVyZXN0IFJhdGUgVHlwZWFjGAAAAFYBYVYBZmNVAwAAAFOc////AAAAAAEAAABUYwEAAABiAwAAAGIAAAAAAAD4f2IAAAAAAAD4f2IAAAAAAAD4f2IAAAAAAAD4f2IAAAAAAAD4f2FjAGMAYwBjAVYBZ8BjAAAAAGRVBgAAAGJpNDk0M2RVEgAAACUgb2YgVE9UQUwgQmFsYW5jZWRVCwAAAFBFUkNFTlQxMi4yYxgAAABWAWZjVQMAAABTAAAAAAAA8D/A4xamSJXaPx6O9KxbteI/VFYBYWMCAAAAYgMAAABiAAAAAAAA+H9iAAAAAAAA+H9iAAAAAAAA+H9iAAAAAAAA+H9iAAAAAAAA+H9hYwBjAGMAYwFUZ6BmY1UDAAAAUwAAAFRWAWVjVQAAAABTVGFWAWFjAwAAAGIDAAAAYwFjAGIAAAAAAAAAAFYBYVYBYVYDZ2dkVQYAAABkZDQ5NDhWAWFWAWZnVQEAAABTZ2RVCgAAADMwLzA5LzIwMjJWAWdjAGFjGPz//2IAAAAAgGHWQGRVCgAAADMwLzA5LzIwMjJWAWZnVQMAAABTZ2RVCwAAAE1BVENIRVNfQUxMVgFnYwFkVQsAAABNQVRDSEVTX0FMTGOc////YgAAAAAAAPh/ZFULAAAATUFUQ0hFU19BTExWAWFjAgAAAGMBVgFmY1UBAAAAUwAAAABUVgFhVgFmZ1UBAAAAU1YBZ2MAYWMY/P//YgAAAAAAAPA/ZFUIAAAAMTAwLDAwICVUVgFhZ2RVCgAAAEZpeGVkIHJhdGVWAWdjAWRVCgAAAEZpeGVkIHJhdGVjAAAAAGIAAAAAAAD4f2RVCgAAAEZpeGVkIHJhdGVWAWFjAgAAAGMBVgFmY1UBAAAAUwEAAABUVgFhVgFmZ1UBAAAAU1YBZ2MAYWMY/P//YsDjFqZIldo/ZFUHAAAANDEsNTQgJVRWAWFnZFUNAAAARmxvYXRpbmcgcmF0ZVYBZ2MBZFUNAAAARmxvYXRpbmcgcmF0ZWMBAAAAYgAAAAAAAPh/ZFUNAAAARmxvYXRpbmcgcmF0ZVYBYWMCAAAAYwFWAWZjVQEAAABTAgAAAFRWAWFWAWZnVQEAAABTVgFnYwBhYxj8//9iHo70rFu14j9kVQcAAAA1OCw0NiAlVFYBYVRjAQAAAGMBVgFhVgFhVgFhVgFhVGMAAAAAYwFWAWFWAWFWAWFWAWFWAWZnVQEAAABTZ2RVFwAAAGRlZmF1bHRSb3dBeGlzSGllcmFyY2h5ZFUQAAAAWmVpbGVuaGllcmFyY2hpZVYBZmdVAgAAAFNnZFUGAAAAYmk0OTQ0ZFUMAAAAQ3V0IE9mZiBEYXRlZFUHAAAARERNTVlZOGMAAAAAYwFWAWFWAWFnZFUGAAAAYmk0OTQ1ZFUSAAAASW50ZXJlc3QgUmF0ZSBUeXBlYWMBAAAAYwFWAWFWAWFUYwAAAABnZFUEAAAAcm9vdFYBYVYBZmdVAQAAAFNnZFUKAAAAMzAvMDkvMjAyMlYBZ2MAYWMY/P//YgAAAACAYdZAZFUKAAAAMzAvMDkvMjAyMlYBZmdVAgAAAFNnZFUKAAAARml4ZWQgcmF0ZVYBZ2MBZFUKAAAARml4ZWQgcmF0ZWMAAAAAYgAAAAAAAPh/ZFUKAAAARml4ZWQgcmF0ZVYBYWMCAAAAYwFWAWFWAWFWAWFWAWFnZFUNAAAARmxvYXRpbmcgcmF0ZVYBZ2MBZFUNAAAARmxvYXRpbmcgcmF0ZWMBAAAAYgAAAAAAAPh/ZFUNAAAARmxvYXRpbmcgcmF0ZVYBYWMCAAAAYwFWAWFWAWFWAWFWAWFUYwEAAABjAFYBYVYBYVYBYVYBYVRjAAAAAGMAVgFhVgFhVgFhVgFhZ2RVBAAAAHJvb3RWAWFWAWZnVQEAAABTZ2RVCgAAADMwLzA5LzIwMjJWAWdjAGFjGPz//2IAAAAAgGHWQGRVCgAAADMwLzA5LzIwMjJWAWZnVQIAAABTZ2RVCgAAAEZpeGVkIHJhdGVWAWdjAWRVCgAAAEZpeGVkIHJhdGVjAAAAAGIAAAAAAAD4f2RVCgAAAEZpeGVkIHJhdGVWAWFjAgAAAGMBVgFhVgFhVgFhVgFhZ2RVDQAAAEZsb2F0aW5nIHJhdGVWAWdjAWRVDQAAAEZsb2F0aW5nIHJhdGVjAQAAAGIAAAAAAAD4f2RVDQAAAEZsb2F0aW5nIHJhdGVWAWFjAgAAAGMBVgFhVgFhVgFhVgFhVGMBAAAAYwBWAWFWAWFWAWFWAWFUYwAAAABjAFYBYVYBYVYBYVYBYWMBVGMBYwBjAGIAAAAAAAAAAFYBZlUBAAAAU2RVBgAAAGJpNDk0M1RjAGMAYwBhY0IFAgBWAWFkVfwEAAA8UmVzdWx0IHJlZj0iZGQ0OTQ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DQiIGxhYmVsPSJDdXQgT2ZmIERhdGUiIHJlZj0iYmk0OTQ0IiBjb2x1bW49ImMwIiBmb3JtYXQ9IkRETU1ZWTgiIHVzYWdlPSJjYXRlZ29yaWNhbCIvPjxTdHJpbmdWYXJpYWJsZSB2YXJuYW1lPSJiaTQ5NDUiIGxhYmVsPSJJbnRlcmVzdCBSYXRlIFR5cGUiIHJlZj0iYmk0OTQ1IiBjb2x1bW49ImMxIiBzb3J0T249ImN1c3RvbSIgY3VzdG9tU29ydD0iY3M2MTE5Ii8+PE51bWVyaWNWYXJpYWJsZSB2YXJuYW1lPSJiaTQ5NDMiIGxhYmVsPSIlIG9mIFRPVEFMIEJhbGFuY2UiIHJlZj0iYmk0OTQ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zIiBhdmFpbGFibGVSb3dDb3VudD0iMyIgc2l6ZT0iNzUiIGRhdGFMYXlvdXQ9Im1pbmltYWwiIGdyYW5kVG90YWw9ImZhbHNlIiBpc0luZGV4ZWQ9InRydWUiIGNvbnRlbnRLZXk9IkRCQkpaVks3SEhCTk1ERzVHSENSV0NZTU9SV0gzNUNMIj48IVtDREFUQVsyMjkxOC4wLC0xMDAsMS4wCjIyOTE4LjAsMCwwLjQxNTM2MTU1OTEwMTc2NDc1CjIyOTE4LjAsMSwwLjU4NDYzODQ0MDg5ODIzNQpdXT48L0RhdGE+PFN0cmluZ1RhYmxlIGZvcm1hdD0iQ1NWIiByb3dDb3VudD0iMiIgc2l6ZT0iMjkiIGNvbnRlbnRLZXk9IkVDUVVVNlI3NVBBNFBBS1JRUDNYTk9UQlFPVEZWVFVKIj48IVtDREFUQVsiRml4ZWQgcmF0ZSIKIkZsb2F0aW5nIHJhdGUiCl1dPjwvU3RyaW5nVGFibGU+PC9SZXN1bHQ+VgFhYwBjAGMAYwFjAGMAYwBWAWFjAQAAAGMAYwBdRU5EX1JDKw==</data>
</ReportState>
</file>

<file path=customXml/item114.xml><?xml version="1.0" encoding="utf-8"?>
<ReportState xmlns="sas.reportstate">
  <data type="reportstate">U0NTX1NUQVJUW1YBZ1YBYV1FTkRfU0NTKys=</data>
</ReportState>
</file>

<file path=customXml/item115.xml><?xml version="1.0" encoding="utf-8"?>
<ReportState xmlns="sas.reportstate">
  <data type="reportstate">UkNfU1RBUlRbVgVnZ1VjAwAAAFNnYwIAAABjAAAAAGRVBgAAAHZlMTQyNWRVAAAAAGMAAAAAZ5lmVQEAAABTVgFnmGRVBgAAAGJpNzc2NWRVDgAAAEFUVCBBc3NldCBUeXBlYVYBZ2MBZFULAAAAUmVzaWRlbnRpYWxjGPz//2IAAAAAAAD4f2RVCwAAAFJlc2lkZW50aWFsYwEAAABUYwgAAABhYwBnYwIAAABjAAAAAGRVBgAAAHZlMzU2OWRVAAAAAGMAAAAAZ5lmVQEAAABTVgFnmGRVBgAAAGJpNzc2NmRVEgAAAFJlZmluYW5jaW5nIE1hcmtlcmFWAWdjAWRVAgAAADcxYxj8//9iAAAAAAAA+H9kVQIAAAA3MWMBAAAAVGMIAAAAYWMAZ2MCAAAAYwAAAABkVQUAAAB2ZTcyM2RVAAAAAGMAAAAAZ5lmVQEAAABTVgFnmGRVBgAAAGJpMTgwOGRVDAAAAEN1dCBPZmYgRGF0ZWFWAWdjAGFjGPz//2IAAAAAgGHWQGRVCgAAADMwLzA5LzIwMjJjAQAAAFRjCAAAAGFjAFRWAWZVAgAAAFNkVQYAAABiaTE4MDhkVQYAAABiaTE5MjZUVgFhVgFnZFUGAAAAZGQxODEyVgFmVQgAAABTZFULAAAAPjAgLSA8PTQwICVkVQYAAAA+MTAwICVkVQwAAAA+NDAgLSA8PTUwICVkVQwAAAA+NTAgLSA8PTYwICVkVQwAAAA+NjAgLSA8PTcwICVkVQwAAAA+NzAgLSA8PTgwICVkVQwAAAA+ODAgLSA8PTkwICVkVQ0AAAA+OTAgLSA8PTEwMCAlVFYBZmdVBwAAAFNWAWfAYwAAAABkVQYAAABiaTE4MDhkVQwAAABDdXQgT2ZmIERhdGVkVQcAAABERE1NWVk4YxgAAABWAWZjVQkAAABTAAAAAIBh1kAAAAAAgGHWQAAAAACAYdZAAAAAAIBh1kAAAAAAgGHWQAAAAACAYdZAAAAAAIBh1kAAAAAAgGHWQAAAAACAYdZAVFYBYWMBAAAAYgkAAABiAAAAAAAA+H9iAAAAAAAA+H9iAAAAAAAA+H9iAAAAAAAA+H9iAAAAAAAA+H9hYwBjAGMAYwFWAWfAYwEAAABkVQYAAABiaTE5MjZkVRMAAABVbmluZGV4ZWQgTFRWIHJhbmdlYWMYAAAAVgFhVgFmY1UJAAAAU5z///8AAAAAAgAAAAMAAAAEAAAABQAAAAYAAAAHAAAAAQAAAFRjAQAAAGIJAAAAYgAAAAAAAPh/YgAAAAAAAPh/YgAAAAAAAPh/YgAAAAAAAPh/YgAAAAAAAPh/YWMAYwBjAGMBVgFnwGMAAAAAZFUGAAAAYmkxODA0ZFUMAAAATm9taW5hbCAobW4pZFUIAAAAQ09NTUExMi5jAAAAAFYBZmNVCQAAAFMa3H0GTdrNQCRAEPhVn6BAzGKEV/0pmUAGAOJBB3mfQAwZxbn2dp9AEEqa+QvDnEDZlSWiD82eQDJlG3YrvJRAitBj77yWokBUVgFhYwIAAABiCQAAAGIAAAAAAAD4f2IAAAAAAAD4f2IAAAAAAAD4f2IAAAAAAAD4f2IAAAAAAAD4f2FjAGMAYwBjAVYBZ8BjAAAAAGRVBgAAAGJpMTk2NmRVMgAAAFdBIExUViAoTE9BTiBCQUxBTkNFIC8gb3JpZ2luYWwgdmFsdWF0aW9uKSAoaW4gJSk6ZFULAAAAUEVSQ0VOVDEyLjJjGAAAAFYBZmNVCQAAAFPpl1h5iHnnPxYF2O/LKtI/hdkbalC73D8W5eaM837hP8GkapYFzeQ/qKo+4K/25z9GwYBMiTTrP59ynm4dWu4/91bwtbBD9T9UVgFhYwIAAABiCQAAAGIAAAAAAAD4f2IAAAAAAAD4f2IAAAAAAAD4f2IAAAAAAAD4f2IAAAAAAAD4f2FjAGMAYwBjAVYBZ8BjAAAAAGRVBgAAAGJpMTgwNWRVGAAAAE51bWJlciBvZiBNb3J0Z2FnZSBMb2Fuc2RVCAAAAENPTU1BMTIuYxgAAABWAWZjVQkAAABTAAAAAJDj9kAAAAAAAGbYQAAAAACAVsRAAAAAAIAixkAAAAAAAGXFQAAAAACA8MNAAAAAAIClwkAAAAAAAGW4QAAAAAAAqsNAVFYBYWMCAAAAYgkAAABiAAAAAAAA+H9iAAAAAAAA+H9iAAAAAAAA+H9iAAAAAAAA+H9iAAAAAAAA+H9hYwBjAGMAYwFWAWfAYwAAAABkVQYAAABiaTE4MDZkVREAAAAlIG9mIFRvdGFsIEFzc2V0c2RVCwAAAFBFUkNFTlQxMi4yYxgAAABWAWZjVQkAAABTAAAAAAAA8D8sJIBpatHBP8LFkida+bo/QPqrckfewD8vZYEsLN3APyGKwdmo1L4/sc4TXByCwD+32vJ2+jm2PzgZG98G7cM/VFYBYWMCAAAAYgkAAABiAAAAAAAA+H9iAAAAAAAA+H9iAAAAAAAA+H9iAAAAAAAA+H9iAAAAAAAA+H9hYwBjAGMAYwFWAWfAYwAAAABkVQYAAABiaTE4MDdkVREAAAAlIE51bWJlciBvZiBMb2Fuc2RVCwAAAFBFUkNFTlQxMi4yYxgAAABWAWZjVQkAAABTAAAAAAAA8D8LWrB4IQ7RP6nPXk77brw/SiFpcxbyvj9ZC+TtJ+m9P6+Dl0Bh4Ls/nYpUh58Ruj8unCuFbg2xPw3xeiDRfbs/VFYBYWMCAAAAYgkAAABiAAAAAAAA+H9iAAAAAAAA+H9iAAAAAAAA+H9iAAAAAAAA+H9iAAAAAAAA+H9hYwBjAGMAYwFUZ6BmY1UJAAAAUwAAAAAAAAAAAFRWAWVjVQAAAABTVGFWAWFjCQAAAGIJAAAAYwFjAGIAAAAAAAAAAFYBYVYBYVYDZ2dkVQYAAABkZDE4MTJWAWFWAWZnVQEAAABTZ2RVCgAAADMwLzA5LzIwMjJWAWdjAGFjGPz//2IAAAAAgGHWQGRVCgAAADMwLzA5LzIwMjJWAWZnVQkAAABTZ2RVCwAAAE1BVENIRVNfQUxMVgFnYwFkVQsAAABNQVRDSEVTX0FMTGOc////YgAAAAAAAPh/ZFULAAAATUFUQ0hFU19BTExWAWFjAgAAAGMBVgFmY1UBAAAAUwAAAABUVgFhVgFmZ1UFAAAAU1YBZ2MAYWMY/P//YumXWHmIeec/ZFUHAAAANzMsMzYgJVYBZ2MAYWMY/P//YhrcfQZN2s1AZFUHAAAAMTXCoDI4NVYBZ2MAYWMY/P//YgAAAACQ4/ZAZFUHAAAAOTPCoDc1M1YBZ2MAYWMY/P//YgAAAAAAAPA/ZFUIAAAAMTAwLDAwICVWAWdjAGFjGPz//2IAAAAAAADwP2RVCAAAADEwMCwwMCAlVFYBYWdkVQsAAAA+MCAtIDw9NDAgJVYBZ2MBZFULAAAAPjAgLSA8PTQwICVjAAAAAGIAAAAAAAD4f2RVCwAAAD4wIC0gPD00MCAlVgFhYwIAAABjAVYBZmNVAQAAAFMBAAAAVFYBYVYBZmdVBQAAAFNWAWdjAGFjGPz//2IWBdjvyyrSP2RVBwAAADI4LDM5ICVWAWdjAGFjGPz//2IkQBD4VZ+gQGRVBgAAADLCoDEyOFYBZ2MAYWMY/P//YgAAAAAAZthAZFUHAAAAMjTCoDk4NFYBZ2MAYWMY/P//YiwkgGlq0cE/ZFUHAAAAMTMsOTIgJVYBZ2MAYWMY/P//YgtasHghDtE/ZFUHAAAAMjYsNjUgJVRWAWFnZFUMAAAAPjQwIC0gPD01MCAlVgFnYwFkVQwAAAA+NDAgLSA8PTUwICVjAgAAAGIAAAAAAAD4f2RVDAAAAD40MCAtIDw9NTAgJVYBYWMCAAAAYwFWAWZjVQEAAABTAgAAAFRWAWFWAWZnVQUAAABTVgFnYwBhYxj8//9ihdkbalC73D9kVQcAAAA0NCw4OSAlVgFnYwBhYxj8//9izGKEV/0pmUBkVQYAAAAxwqA2MTBWAWdjAGFjGPz//2IAAAAAgFbEQGRVBwAAADEwwqA0MTNWAWdjAGFjGPz//2LCxZInWvm6P2RVBwAAADEwLDU0ICVWAWdjAGFjGPz//2Kpz15O+268P2RVBwAAADExLDExICVUVgFhZ2RVDAAAAD41MCAtIDw9NjAgJVYBZ2MBZFUMAAAAPjUwIC0gPD02MCAlYwMAAABiAAAAAAAA+H9kVQwAAAA+NTAgLSA8PTYwICVWAWFjAgAAAGMBVgFmY1UBAAAAUwMAAABUVgFhVgFmZ1UFAAAAU1YBZ2MAYWMY/P//Yhbl5ozzfuE/ZFUHAAAANTQsNjcgJVYBZ2MAYWMY/P//YgYA4kEHeZ9AZFUGAAAAMsKgMDE0VgFnYwBhYxj8//9iAAAAAIAixkBkVQcAAAAxMcKgMzMzVgFnYwBhYxj8//9iQPqrckfewD9kVQcAAAAxMywxOCAlVgFnYwBhYxj8//9iSiFpcxbyvj9kVQcAAAAxMiwwOSAlVFYBYWdkVQwAAAA+NjAgLSA8PTcwICVWAWdjAWRVDAAAAD42MCAtIDw9NzAgJWMEAAAAYgAAAAAAAPh/ZFUMAAAAPjYwIC0gPD03MCAlVgFhYwIAAABjAVYBZmNVAQAAAFMEAAAAVFYBYVYBZmdVBQAAAFNWAWdjAGFjGPz//2LBpGqWBc3kP2RVBwAAADY1LDAwICVWAWdjAGFjGPz//2IMGcW59nafQGRVBgAAADLCoDAxNFYBZ2MAYWMY/P//YgAAAAAAZcVAZFUHAAAAMTDCoDk1NFYBZ2MAYWMY/P//Yi9lgSws3cA/ZFUHAAAAMTMsMTcgJVYBZ2MAYWMY/P//YlkL5O0n6b0/ZFUHAAAAMTEsNjggJVRWAWFnZFUMAAAAPjcwIC0gPD04MCAlVgFnYwFkVQwAAAA+NzAgLSA8PTgwICVjBQAAAGIAAAAAAAD4f2RVDAAAAD43MCAtIDw9ODAgJVYBYWMCAAAAYwFWAWZjVQEAAABTBQAAAFRWAWFWAWZnVQUAAABTVgFnYwBhYxj8//9iqKo+4K/25z9kVQcAAAA3NCw4OSAlVgFnYwBhYxj8//9iEEqa+QvDnEBkVQYAAAAxwqA4NDFWAWdjAGFjGPz//2IAAAAAgPDDQGRVBwAAADEwwqAyMDlWAWdjAGFjGPz//2IhisHZqNS+P2RVBwAAADEyLDA0ICVWAWdjAGFjGPz//2Kvg5dAYeC7P2RVBwAAADEwLDg5ICVUVgFhZ2RVDAAAAD44MCAtIDw9OTAgJVYBZ2MBZFUMAAAAPjgwIC0gPD05MCAlYwYAAABiAAAAAAAA+H9kVQwAAAA+ODAgLSA8PTkwICVWAWFjAgAAAGMBVgFmY1UBAAAAUwYAAABUVgFhVgFmZ1UFAAAAU1YBZ2MAYWMY/P//YkbBgEyJNOs/ZFUHAAAAODUsMDIgJVYBZ2MAYWMY/P//YtmVJaIPzZ5AZFUGAAAAMcKgOTcxVgFnYwBhYxj8//9iAAAAAIClwkBkVQYAAAA5wqA1NDdWAWdjAGFjGPz//2KxzhNcHILAP2RVBwAAADEyLDkwICVWAWdjAGFjGPz//2KdilSHnxG6P2RVBwAAADEwLDE4ICVUVgFhZ2RVDQAAAD45MCAtIDw9MTAwICVWAWdjAWRVDQAAAD45MCAtIDw9MTAwICVjBwAAAGIAAAAAAAD4f2RVDQAAAD45MCAtIDw9MTAwICVWAWFjAgAAAGMBVgFmY1UBAAAAUwcAAABUVgFhVgFmZ1UFAAAAU1YBZ2MAYWMY/P//Yp9ynm4dWu4/ZFUHAAAAOTQsODUgJVYBZ2MAYWMY/P//YjJlG3YrvJRAZFUGAAAAMcKgMzI3VgFnYwBhYxj8//9iAAAAAABluEBkVQYAAAA2wqAyNDVWAWdjAGFjGPz//2K32vJ2+jm2P2RVBgAAADgsNjggJVYBZ2MAYWMY/P//Yi6cK4VuDbE/ZFUGAAAANiw2NiAlVFYBYWdkVQYAAAA+MTAwICVWAWdjAWRVBgAAAD4xMDAgJWMBAAAAYgAAAAAAAPh/ZFUGAAAAPjEwMCAlVgFhYwIAAABjAVYBZmNVAQAAAFMIAAAAVFYBYVYBZmdVBQAAAFNWAWdjAGFjGPz//2L3VvC1sEP1P2RVCAAAADEzMiw5MCAlVgFnYwBhYxj8//9iitBj77yWokBkVQYAAAAywqAzNzlWAWdjAGFjGPz//2IAAAAAAKrDQGRVBwAAADEwwqAwNjhWAWdjAGFjGPz//2I4GRvfBu3DP2RVBwAAADE1LDU3ICVWAWdjAGFjGPz//2IN8Xog0X27P2RVBwAAADEwLDc0ICVUVgFhVGMBAAAAYwFWAWFWAWFWAWFWAWFUYwAAAABjAVYBYVYBYVYBYVYBYVYBZmdVAQAAAFNnZFUXAAAAZGVmYXVsdFJvd0F4aXNIaWVyYXJjaHlkVRAAAABaZWlsZW5oaWVyYXJjaGllVgFmZ1UCAAAAU2dkVQYAAABiaTE4MDhkVQwAAABDdXQgT2ZmIERhdGVkVQcAAABERE1NWVk4YwAAAABjAVYBYVYBYWdkVQYAAABiaTE5MjZkVRMAAABVbmluZGV4ZWQgTFRWIHJhbmdlYWMBAAAAYwFWAWFWAWFUYwAAAABnZFUEAAAAcm9vdFYBYVYBZmdVAQAAAFNnZFUKAAAAMzAvMDkvMjAyMlYBZ2MAYWMY/P//YgAAAACAYdZAZFUKAAAAMzAvMDkvMjAyMlYBZmdVCAAAAFNnZFULAAAAPjAgLSA8PTQwICVWAWdjAWRVCwAAAD4wIC0gPD00MCAlYwAAAABiAAAAAAAA+H9kVQsAAAA+MCAtIDw9NDAgJVYBYWMCAAAAYwFWAWFWAWFWAWFWAWFnZFUMAAAAPjQwIC0gPD01MCAlVgFnYwFkVQwAAAA+NDAgLSA8PTUwICVjAgAAAGIAAAAAAAD4f2RVDAAAAD40MCAtIDw9NTAgJVYBYWMCAAAAYwFWAWFWAWFWAWFWAWFnZFUMAAAAPjUwIC0gPD02MCAlVgFnYwFkVQwAAAA+NTAgLSA8PTYwICVjAwAAAGIAAAAAAAD4f2RVDAAAAD41MCAtIDw9NjAgJVYBYWMCAAAAYwFWAWFWAWFWAWFWAWFnZFUMAAAAPjYwIC0gPD03MCAlVgFnYwFkVQwAAAA+NjAgLSA8PTcwICVjBAAAAGIAAAAAAAD4f2RVDAAAAD42MCAtIDw9NzAgJVYBYWMCAAAAYwFWAWFWAWFWAWFWAWFnZFUMAAAAPjcwIC0gPD04MCAlVgFnYwFkVQwAAAA+NzAgLSA8PTgwICVjBQAAAGIAAAAAAAD4f2RVDAAAAD43MCAtIDw9ODAgJVYBYWMCAAAAYwFWAWFWAWFWAWFWAWFnZFUMAAAAPjgwIC0gPD05MCAlVgFnYwFkVQwAAAA+ODAgLSA8PTkwICVjBgAAAGIAAAAAAAD4f2RVDAAAAD44MCAtIDw9OTAgJVYBYWMCAAAAYwFWAWFWAWFWAWFWAWFnZFUNAAAAPjkwIC0gPD0xMDAgJVYBZ2MBZFUNAAAAPjkwIC0gPD0xMDAgJWMHAAAAYgAAAAAAAPh/ZFUNAAAAPjkwIC0gPD0xMDAgJVYBYWMCAAAAYwFWAWFWAWFWAWFWAWFnZFUGAAAAPjEwMCAlVgFnYwFkVQYAAAA+MTAwICVjAQAAAGIAAAAAAAD4f2RVBgAAAD4xMDAgJVYBYWMCAAAAYwFWAWFWAWFWAWFWAWFUYwEAAABjAFYBYVYBYVYBYVYBYVRjAAAAAGMAVgFhVgFhVgFhVgFh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MBVGMBYwBjAGIAAAAAAAAAAFYBZlUFAAAAU2RVBgAAAGJpMTk2NmRVBgAAAGJpMTgwNGRVBgAAAGJpMTgwNWRVBgAAAGJpMTgwNmRVBgAAAGJpMTgwN1RjAGMAYwBhY0IFAgBWAWFkVXALAAA8UmVzdWx0IHJlZj0iZGQxODE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4MDgiIGxhYmVsPSJDdXQgT2ZmIERhdGUiIHJlZj0iYmkxODA4IiBjb2x1bW49ImMwIiBmb3JtYXQ9IkRETU1ZWTgiIHVzYWdlPSJjYXRlZ29yaWNhbCIvPjxTdHJpbmdWYXJpYWJsZSB2YXJuYW1lPSJiaTE5MjYiIGxhYmVsPSJVbmluZGV4ZWQgTFRWIHJhbmdlIiByZWY9ImJpMTkyNiIgY29sdW1uPSJjMSIgc29ydE9uPSJjdXN0b20iIGN1c3RvbVNvcnQ9ImNzMTg2NiIvPjxOdW1lcmljVmFyaWFibGUgdmFybmFtZT0iYmkxODA0IiBsYWJlbD0iTm9taW5hbCAobW4pIiByZWY9ImJpMTgwNCIgY29sdW1uPSJjMiIgZm9ybWF0PSJDT01NQTEyLiIgdXNhZ2U9InF1YW50aXRhdGl2ZSIgZGVmaW5lZEFnZ3JlZ2F0aW9uPSJzdW0iLz48TnVtZXJpY1ZhcmlhYmxlIHZhcm5hbWU9ImJpMTk2NiIgbGFiZWw9IldBIExUViAoTE9BTiBCQUxBTkNFIC8gb3JpZ2luYWwgdmFsdWF0aW9uKSAoaW4gJSk6IiByZWY9ImJpMTk2NiIgY29sdW1uPSJjMyIgZm9ybWF0PSJQRVJDRU5UMTIuMiIgdXNhZ2U9InF1YW50aXRhdGl2ZSIvPjxOdW1lcmljVmFyaWFibGUgdmFybmFtZT0iYmkxODA1IiBsYWJlbD0iTnVtYmVyIG9mIE1vcnRnYWdlIExvYW5zIiByZWY9ImJpMTgwNSIgY29sdW1uPSJjNCIgZm9ybWF0PSJDT01NQTEyLiIgdXNhZ2U9InF1YW50aXRhdGl2ZSIvPjxOdW1lcmljVmFyaWFibGUgdmFybmFtZT0iYmkxODA2IiBsYWJlbD0iJSBvZiBUb3RhbCBBc3NldHMiIHJlZj0iYmkxODA2IiBjb2x1bW49ImM1IiBmb3JtYXQ9IlBFUkNFTlQxMi4yIiB1c2FnZT0icXVhbnRpdGF0aXZlIi8+PE51bWVyaWNWYXJpYWJsZSB2YXJuYW1lPSJiaTE4MDciIGxhYmVsPSIlIE51bWJlciBvZiBMb2FucyIgcmVmPSJiaTE4MDc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IiIGRhdGFMYXlvdXQ9Im1pbmltYWwiIGdyYW5kVG90YWw9ImZhbHNlIiBpc0luZGV4ZWQ9InRydWUiIGNvbnRlbnRLZXk9IjJBNkhNTUlLRkZYUUNHQ1laNFFKVk5XUERBS0VJWFBaIj48IVtDREFUQVsyMjkxOC4wLC0xMDAsMTUyODQuNjAxNzYwNjA5MTIzLDAuNzMzNTg1NTgzNjkwNjgwNSw5Mzc1My4wLDEuMCwxLjAKMjI5MTguMCwwLDIxMjcuNjY3OTA4MTk5MTQ4LDAuMjgzODYyMDk4OTA2MDI4NjUsMjQ5ODQuMCwwLjEzOTIwMzM1OTE0MDM0MDIsMC4yNjY0ODc0NzI0MDA4ODMxNgoyMjkxOC4wLDIsMTYxMC40OTc0MDQxNjM4NjYxLDAuNDQ4OTMyNzQ2NTI2NTg3NiwxMDQxMy4wLDAuMTA1MzY3MzEyMTA4NDc2MTksMC4xMTEwNjg0NDU4MDk3MzQwOQoyMjkxOC4wLDMsMjAxNC4yNTcwODcyNjA0ODYsMC41NDY3NDY5OTMyNTQ3NDU1LDExMzMzLjAsMC4xMzE3ODM0MTk2MDE1MjAxOCwwLjEyMDg4MTQ2NTEyNjQ0OTI5CjIyOTE4LjAsNCwyMDEzLjc0MDk0MzAzMDk4MDgsMC42NTAwMjcwNzg0MjA5OTc1LDEwOTU0LjAsMC4xMzE3NDk2NTA2OTg4MzA0NiwwLjExNjgzODkyNzgyMDk3NjQKMjI5MTguMCw1LDE4NDAuNzYxNjk0MzQ2MjA5LDAuNzQ4ODYzMTYxMDY2MTU4NywxMDIwOS4wLDAuMTIwNDMyNDI3NTYxODQ1MTUsMC4xMDg4OTI1MTU0Mzk1MDU5NAoyMjkxOC4wLDYsMTk3MS4yNjUyNjY5Nzg1MjIzLDAuODUwMTYzMTI1NDM4NTIwOSw5NTQ3LjAsMC4xMjg5NzA2NjU4OTMyMjUyOCwwLjEwMTgzMTQwODA2MTYwODY5CjIyOTE4LjAsNywxMzI3LjA0MjQ0MjcyOTk5OSwwLjk0ODUwMDM2MjQ0NjQxMzMsNjI0NS4wLDAuMDg2ODIyMTc5ODMyNjQ3MDUsMC4wNjY2MTEyMDE3NzQ4NzY1MwoyMjkxOC4wLDEsMjM3OS4zNjkwMTM5LDEuMzI5MDI1OTQ2MzI5NjM0NiwxMDA2OC4wLDAuMTU1NjcwOTg1MTYzMTIxMjgsMC4xMDczODg1NjM1NjU5NjU4OQpdXT48L0RhdGE+PFN0cmluZ1RhYmxlIGZvcm1hdD0iQ1NWIiByb3dDb3VudD0iOCIgc2l6ZT0iMTE0IiBjb250ZW50S2V5PSJRSkdTSFpJUERMVU1KU0lVTVBURkpNUkdUNVdHVVozVSI+PCFbQ0RBVEFbIj4wIC0gPD00MCAlIgoiPjEwMCAlIgoiPjQwIC0gPD01MCAlIgoiPjUwIC0gPD02MCAlIgoiPjYwIC0gPD03MCAlIgoiPjcwIC0gPD04MCAlIgoiPjgwIC0gPD05MCAlIgoiPjkwIC0gPD0xMDAgJSIKXV0+PC9TdHJpbmdUYWJsZT48L1Jlc3VsdD5WAWFjAGMAYwBjAWMAYwBjAFYBYWMBAAAAYwBjAF1FTkRfUkMr</data>
</ReportState>
</file>

<file path=customXml/item116.xml><?xml version="1.0" encoding="utf-8"?>
<ReportState xmlns="sas.reportstate">
  <data type="reportstate">UkNfU1RBUlRbVgVnZ1VjAgAAAFNnYwIAAABjAAAAAGRVBgAAAHZlMzU0MGRVAAAAAGMAAAAAZ5lmVQEAAABTVgFnmGRVBgAAAGJpNzc2MGRVEgAAAFJlZmluYW5jaW5nIE1hcmtlcmFWAWdjAWRVAgAAADcxYxj8//9iAAAAAAAA+H9kVQIAAAA3MWMBAAAAVGMIAAAAYWMAZ2MCAAAAYwAAAABkVQUAAAB2ZTcyM2RVAAAAAGMAAAAAZ5lmVQEAAABTVgFnmGRVBgAAAGJpMTczNWRVDAAAAEN1dCBPZmYgRGF0ZWFWAWdjAGFjGPz//2IAAAAAgGHWQGRVCgAAADMwLzA5LzIwMjJjAQAAAFRjCAAAAGFjAFRWAWZVAwAAAFNkVQYAAABiaTE3MzVkVQYAAABiaTEzODBkVQYAAABiaTEzNjZUVgFhVgFnZFUGAAAAZGQxMzcxVgFmVQUAAABTZFUKAAAAQW1vcnRpc2luZ2RVFgAAAEJ1bGxldCAvIGludGVyZXN0IG9ubHlkVQoAAABDb21tZXJjaWFsZFUFAAAAT3RoZXJkVQsAAABSZXNpZGVudGlhbFRWAWZnVQQAAABTVgFnwGMBAAAAZFUGAAAAYmkxMzY2ZFUOAAAAQVRUIEFzc2V0IFR5cGVhYxgAAABWAWFWAWZjVQwAAABTnP///5z///+c////nP///wQAAAAEAAAABAAAAAQAAAACAAAAAgAAAAIAAAACAAAAVGMBAAAAYgwAAABiAAAAAAAA+H9iAAAAAAAA+H9iAAAAAAAA+H9iAAAAAAAA+H9iAAAAAAAA+H9hYwBjAGMAYwFWAWfAYwAAAABkVQYAAABiaTE3MzV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EzODBkVRIAAABBVFQgUmVkdWN0aW9uIFR5cGVhYxgAAABWAWFWAWZjVQwAAABTnP///wEAAAAAAAAAAwAAAJz///8BAAAAAAAAAAMAAACc////AQAAAAAAAAADAAAAVGMBAAAAYgwAAABiAAAAAAAA+H9iAAAAAAAA+H9iAAAAAAAA+H9iAAAAAAAA+H9iAAAAAAAA+H9hYwBjAGMAYwFWAWfAYwAAAABkVQYAAABiaTI4NjhkVRIAAAAlIG9mIFRPVEFMIEJhbGFuY2VkVQsAAABQRVJDRU5UMTIuMmMYAAAAVgFmY1UMAAAAUwAAAAAAAPA/uHxVGO5SwD/uU5h1HeLrP4PGmaQITlI/XD9L20324j/VAN7280+hP4kiyyg+4eE/EKvFPBJz4D4VgWlJZBPaPwL5OzXi/bc/oWKamb4B1D8tOyCAIi1SP1RWAWFjAgAAAGIMAAAAYgAAAAAAAPh/YgAAAAAAAPh/YgAAAAAAAPh/YgAAAAAAAPh/YgAAAAAAAPh/YWMAYwBjAGMBVGegZmNVDAAAAFMAAAAAAAAAAAAAAABUVgFlY1UAAAAAU1RhVgFhYwwAAABiDAAAAGMBYwBiAAAAAAAAAABWAWFWAWFWA2dnZFUGAAAAZGQxMzcxVgFhVgFmZ1UBAAAAU2dkVQoAAAAzMC8wOS8yMDIyVgFnYwBhYxj8//9iAAAAAIBh1kBkVQoAAAAzMC8wOS8yMDIyVgFmZ1UE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EAAAAVFYBYVYBZmdVAQAAAFNWAWdjAGFjGPz//2JcP0vbTfbiP2RVBwAAADU5LDI2ICVUVgFhZ2RVCgAAAENvbW1lcmNpYWxWAWdjAWRVCgAAAENvbW1lcmNpYWxjAgAAAGIAAAAAAAD4f2RVCgAAAENvbW1lcmNpYWxWAWFjAwAAAGMBVgFmY1UBAAAAUwgAAABUVgFhVgFmZ1UBAAAAU1YBZ2MAYWMY/P//YhWBaUlkE9o/ZFUHAAAANDAsNzQgJVRWAWFUYwIAAABjAVYBYVYBYVYBYVYBYWdkVRYAAABCdWxsZXQgLyBpbnRlcmVzdCBvbmx5VgFnYwFkVRYAAABCdWxsZXQgLyBpbnRlcmVzdCBvbmx5YwEAAABiAAAAAAAA+H9kVRYAAABCdWxsZXQgLyBpbnRlcmVzdCBvbmx5VgFmZ1UDAAAAU2dkVQsAAABNQVRDSEVTX0FMTFYBZ2MBZFULAAAATUFUQ0hFU19BTExjnP///2IAAAAAAAD4f2RVCwAAAE1BVENIRVNfQUxMVgFhYwMAAABjAVYBZmNVAQAAAFMBAAAAVFYBYVYBZmdVAQAAAFNWAWdjAGFjGPz//2K4fFUY7lLAP2RVBwAAADEyLDc1ICVUVgFhZ2RVCwAAAFJlc2lkZW50aWFsVgFnYwFkVQsAAABSZXNpZGVudGlhbGMEAAAAYgAAAAAAAPh/ZFULAAAAUmVzaWRlbnRpYWxWAWFjAwAAAGMBVgFmY1UBAAAAUwUAAABUVgFhVgFmZ1UBAAAAU1YBZ2MAYWMY/P//YtUA3vbzT6E/ZFUGAAAAMywzOCAlVFYBYWdkVQoAAABDb21tZXJjaWFsVgFnYwFkVQoAAABDb21tZXJjaWFsYwIAAABiAAAAAAAA+H9kVQoAAABDb21tZXJjaWFsVgFhYwMAAABjAVYBZmNVAQAAAFMJAAAAVFYBYVYBZmdVAQAAAFNWAWdjAGFjGPz//2IC+Ts14v23P2RVBgAAADksMzcgJVRWAWFUYwIAAABjAVYBYVYBYVYBYVYBYWdkVQoAAABBbW9ydGlzaW5nVgFnYwFkVQoAAABBbW9ydGlzaW5nYwAAAABiAAAAAAAA+H9kVQoAAABBbW9ydGlzaW5nVgFmZ1UDAAAAU2dkVQsAAABNQVRDSEVTX0FMTFYBZ2MBZFULAAAATUFUQ0hFU19BTExjnP///2IAAAAAAAD4f2RVCwAAAE1BVENIRVNfQUxMVgFhYwMAAABjAVYBZmNVAQAAAFMCAAAAVFYBYVYBZmdVAQAAAFNWAWdjAGFjGPz//2LuU5h1HeLrP2RVBwAAADg3LDE0ICVUVgFhZ2RVCwAAAFJlc2lkZW50aWFsVgFnYwFkVQsAAABSZXNpZGVudGlhbGMEAAAAYgAAAAAAAPh/ZFULAAAAUmVzaWRlbnRpYWxWAWFjAwAAAGMBVgFmY1UBAAAAUwYAAABUVgFhVgFmZ1UBAAAAU1YBZ2MAYWMY/P//Yokiyyg+4eE/ZFUHAAAANTUsODcgJVRWAWFnZFUKAAAAQ29tbWVyY2lhbFYBZ2MBZFUKAAAAQ29tbWVyY2lhbGMCAAAAYgAAAAAAAPh/ZFUKAAAAQ29tbWVyY2lhbFYBYWMDAAAAYwFWAWZjVQEAAABTCgAAAFRWAWFWAWZnVQEAAABTVgFnYwBhYxj8//9ioWKamb4B1D9kVQcAAAAzMSwyNiAlVFYBYVRjAgAAAGMBVgFhVgFhVgFhVgFhZ2RVBQAAAE90aGVyVgFnYwFkVQUAAABPdGhlcmMDAAAAYgAAAAAAAPh/ZFUFAAAAT3RoZXJWAWZnVQMAAABTZ2RVCwAAAE1BVENIRVNfQUxMVgFnYwFkVQsAAABNQVRDSEVTX0FMTGOc////YgAAAAAAAPh/ZFULAAAATUFUQ0hFU19BTExWAWFjAwAAAGMBVgFmY1UBAAAAUwMAAABUVgFhVgFmZ1UBAAAAU1YBZ2MAYWMY/P//YoPGmaQITlI/ZFUGAAAAMCwxMSAlVFYBYWdkVQsAAABSZXNpZGVudGlhbFYBZ2MBZFULAAAAUmVzaWRlbnRpYWxjBAAAAGIAAAAAAAD4f2RVCwAAAFJlc2lkZW50aWFsVgFhYwMAAABjAVYBZmNVAQAAAFMHAAAAVFYBYVYBZmdVAQAAAFNWAWdjAGFjGPz//2IQq8U8EnPgPmRVBgAAADAsMDAgJVRWAWFnZFUKAAAAQ29tbWVyY2lhbFYBZ2MBZFUKAAAAQ29tbWVyY2lhbGMCAAAAYgAAAAAAAPh/ZFUKAAAAQ29tbWVyY2lhbFYBYWMDAAAAYwFWAWZjVQEAAABTCwAAAFRWAWFWAWZnVQEAAABTVgFnYwBhYxj8//9iLTsggCItUj9kVQYAAAAwLDExICVUVgFhVGMCAAAAYwFWAWFWAWFWAWFWAWFUYwEAAABjAVYBYVYBYVYBYVYBYVRjAAAAAGMBVgFhVgFhVgFhVgFhVgFmZ1UCAAAAU2dkVRcAAABkZWZhdWx0Um93QXhpc0hpZXJhcmNoeWRVEAAAAFplaWxlbmhpZXJhcmNoaWVWAWZnVQIAAABTZ2RVBgAAAGJpMTczNWRVDAAAAEN1dCBPZmYgRGF0ZWRVBwAAAERETU1ZWThjAAAAAGMBVgFhVgFhZ2RVBgAAAGJpMTM4MGRVEgAAAEFUVCBSZWR1Y3Rpb24gVHlwZWFjAQAAAGMBVgFhVgFhVGMAAAAA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DAAAAYgAAAAAAAPh/ZFUFAAAAT3RoZXJWAWFjAgAAAGMBVgFhVgFhVgFhVgFhVGMBAAAAYwBWAWFWAWFWAWFWAWFUYwAAAABjAFYBYVYBYVYBYVYBYWdkVQQAAAByb290VgFhVgFmZ1UBAAAAU2dkVQoAAAAzMC8wOS8yMDIyVgFnYwBhYxj8//9iAAAAAIBh1kBkVQoAAAAzMC8wOS8yMDIyVgFmZ1UDAAAAU2dkVRYAAABCdWxsZXQgLyBpbnRlcmVzdCBvbmx5VgFnYwFkVRYAAABCdWxsZXQgLyBpbnRlcmVzdCBvbmx5YwEAAABiAAAAAAAA+H9kVRYAAABCdWxsZXQgLyBpbnRlcmVzdCBvbmx5VgFhYwIAAABjAVYBYVYBYVYBYVYBYWdkVQoAAABBbW9ydGlzaW5nVgFnYwFkVQoAAABBbW9ydGlzaW5nYwAAAABiAAAAAAAA+H9kVQoAAABBbW9ydGlzaW5nVgFhYwIAAABjAVYBYVYBYVYBYVYBYWdkVQUAAABPdGhlclYBZ2MBZFUFAAAAT3RoZXJjAwAAAGIAAAAAAAD4f2RVBQAAAE90aGVyVgFhYwIAAABjAVYBYVYBYVYBYVYBYVRjAQAAAGMAVgFhVgFhVgFhVgFhVGMAAAAAYwBWAWFWAWFWAWFWAWFjAWdkVRoAAABkZWZhdWx0Q29sdW1uQXhpc0hpZXJhcmNoeWRVEQAAAFNwYWx0ZW5oaWVyYXJjaGllVgFmZ1UBAAAAU2dkVQYAAABiaTEzNjZ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g2OFRjAGMBYwBhY0IFAgBWAWFkVRcHAA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2NiIgbGFiZWw9IkFUVCBBc3NldCBUeXBlIiByZWY9ImJpMTM2NiIgY29sdW1uPSJjMCIgc29ydE9uPSJjdXN0b20iIGN1c3RvbVNvcnQ9ImNzNjEyMCIvPjxOdW1lcmljVmFyaWFibGUgdmFybmFtZT0iYmkxNzM1IiBsYWJlbD0iQ3V0IE9mZiBEYXRlIiByZWY9ImJpMTczNSIgY29sdW1uPSJjMSIgZm9ybWF0PSJERE1NWVk4IiB1c2FnZT0iY2F0ZWdvcmljYWwiLz48U3RyaW5nVmFyaWFibGUgdmFybmFtZT0iYmkxMzgwIiBsYWJlbD0iQVRUIFJlZHVjdGlvbiBUeXBlIiByZWY9ImJpMTM4MCIgY29sdW1uPSJjMiIgc29ydE9uPSJjdXN0b20iIGN1c3RvbVNvcnQ9ImNzMTM4NSIvPjxOdW1lcmljVmFyaWFibGUgdmFybmFtZT0iYmkyODY4IiBsYWJlbD0iJSBvZiBUT1RBTCBCYWxhbmNlIiByZWY9ImJpMjg2OC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EyIiBhdmFpbGFibGVSb3dDb3VudD0iMTIiIHNpemU9IjM5MSIgZGF0YUxheW91dD0ibWluaW1hbCIgZ3JhbmRUb3RhbD0iZmFsc2UiIGlzSW5kZXhlZD0idHJ1ZSIgY29udGVudEtleT0iRFc1MkZBVjU0RkpJUUJENllNNlNTV0VVWExCSzU3R1giPjwhW0NEQVRBWy0xMDAsMjI5MTguMCwtMTAwLDEuMAotMTAwLDIyOTE4LjAsMSwwLjEyNzUzMDgyNDU0ODUzNDI2Ci0xMDAsMjI5MTguMCwwLDAuODcxMzUxOTM3OTQwNDAxMwotMTAwLDIyOTE4LjAsMywwLjAwMTExNzIzNzUxMTA2NDMyMzUKNCwyMjkxOC4wLC0xMDAsMC41OTI1NjY0MjE4MDI5NjY5CjQsMjI5MTguMCwxLDAuMDMzODEzMTE3ODcxNDMzNTIKNCwyMjkxOC4wLDAsMC41NTg3NDU0NjAyMDAxMTU1CjQsMjI5MTguMCwzLDcuODQzNzMxNDE3ODk2NzYxRS02CjIsMjI5MTguMCwtMTAwLDAuNDA3NDMzNTc4MTk3MDMwMjQKMiwyMjkxOC4wLDEsMC4wOTM3MTc3MDY2NzcxMDA2OQoyLDIyOTE4LjAsMCwwLjMxMjYwNjQ3Nzc0MDI4MzU1CjIsMjI5MTguMCwzLDAuMDAxMTA5MzkzNzc5NjQ2NDI2OApdXT48L0RhdGE+PFN0cmluZ1RhYmxlIGZvcm1hdD0iQ1NWIiByb3dDb3VudD0iNSIgc2l6ZT0iNzMiIGNvbnRlbnRLZXk9IklPUElSSlNaUTdNU1BCS0Y1WlQ3VUJTQlZVSDdBWFRMIj48IVtDREFUQVsiQW1vcnRpc2luZyIKIkJ1bGxldCAvIGludGVyZXN0IG9ubHkiCiJDb21tZXJjaWFsIgoiT3RoZXIiCiJSZXNpZGVudGlhbCIKXV0+PC9TdHJpbmdUYWJsZT48L1Jlc3VsdD5WAWFjAGMAYwBjAWMAYwBjAFYBYWMBAAAAYwBjAF1FTkRfUkMr</data>
</ReportState>
</file>

<file path=customXml/item117.xml><?xml version="1.0" encoding="utf-8"?>
<ReportState xmlns="sas.reportstate">
  <data type="reportstate">UkNfU1RBUlRbVgVnZ1VjAgAAAFNnYwIAAABjAAAAAGRVBQAAAHZlNzIzZFUAAAAAYwAAAABnmWZVAQAAAFNWAWeYZFUGAAAAYmk3NzkzZFUMAAAAQ3V0IE9mZiBEYXRlYVYBZ2MAYWMY/P//YgAAAACAYdZAZFUKAAAAMzAvMDkvMjAyMmMBAAAAVGMIAAAAYWMAZ2MQAAAAYwIAAABkVQYAAAB2ZTY0NjlkVQAAAABjAAAAAGeZZlUBAAAAU1YBZ5hkVQYAAABiaTY0NjRkVQ4AAABBVFQgQXNzZXQgVHlwZWRVAgAAACQuVgFnYwFkVQoAAABDb21tZXJjaWFsYxj8//9iAAAAAAAA+H9kVQoAAABDb21tZXJjaWFsYwEAAABUYwgAAABhYwBUVgFmVQEAAABTZFUGAAAAYmk2NDY0VFYBYVYBZ2RVBgAAAGRkNjQ2NVYBZlUBAAAAU2RVCgAAAENvbW1lcmNpYWxUVgFmZ1UBAAAAU1YBZ8BjAQAAAGRVBgAAAGJpNjQ2NGRVDgAAAEFUVCBBc3NldCBUeXBlYWMYAAAAVgFhVgFmY1UBAAAAUwAAAABUYwEAAABiAQAAAGIAAAAAAAD4f2IAAAAAAAD4f2IAAAAAAAD4f2IAAAAAAAD4f2IAAAAAAAD4f2FjAGMAYwBjAVRnoGZjVQEAAABTAFRWAWVjVQAAAABTVGFWAWFjAQAAAGIBAAAAYwFjAGIAAAAAAAAAAFYBYVYBYVYDYWFjQgQCAFYBYWRVswIAADxSZXN1bHQgcmVmPSJkZDY0Nj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2NDY0IiBsYWJlbD0iQVRUIEFzc2V0IFR5cGUiIHJlZj0iYmk2NDY0IiBjb2x1bW49ImMwIiBzb3J0T249ImN1c3RvbSIgY3VzdG9tU29ydD0iY3M2MTIwIi8+PC9WYXJpYWJsZXM+PENvbHVtbnM+PFN0cmluZ0NvbHVtbiBjb2xuYW1lPSJjMCIgZW5jb2Rpbmc9InRleHQiIG1heExlbmd0aD0iMTIiLz48L0NvbHVtbn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BAAAAYwBjAF1FTkRfUkMr</data>
</ReportState>
</file>

<file path=customXml/item118.xml><?xml version="1.0" encoding="utf-8"?>
<ReportState xmlns="sas.reportstate">
  <data type="reportstate">Q0VDU19TVEFSVFtWAWdVAAAAAFNUXUVORF9DRUNTKys=</data>
</ReportState>
</file>

<file path=customXml/item119.xml><?xml version="1.0" encoding="utf-8"?>
<ReportState xmlns="sas.reportstate">
  <data type="reportstate">UkNfU1RBUlRbVgVnZ1VjAgAAAFNnYwIAAABjAAAAAGRVBgAAAHZlMTIzNmRVAAAAAGMAAAAAZ5lmVQEAAABTVgFnmGRVBgAAAGJpNzc1NWRVEgAAAFJlZmluYW5jaW5nIE1hcmtlcmFWAWdjAWRVAgAAADcxYxj8//9iAAAAAAAA+H9kVQIAAAA3MWMBAAAAVGMIAAAAYWMAZ2MCAAAAYwAAAABkVQUAAAB2ZTcyM2RVAAAAAGMAAAAAZ5lmVQEAAABTVgFnmGRVBgAAAGJpNjIyMWRVDAAAAEN1dCBPZmYgRGF0ZWFWAWdjAGFjGPz//2IAAAAAgGHWQGRVCgAAADMwLzA5LzIwMjJ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Bh1kAAAAAAgGHWQAAAAACAYdZAAAAAAIBh1kAAAAAAgGHWQAAAAACAYdZAAAAAAIBh1kAAAAAAgGHWQAAAAACAYdZAAAAAAIBh1kAAAAAAgGHWQAAAAACAYdZAAAAAAIBh1kAAAAAAgGHWQAAAAACAYdZAAAAAAIBh1k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YWMAYwBjAGMBVgFnwGMBAAAAZFUFAAAAYmk2NTRkVRgAAABSZXNpZHVhbCBMaWZlIGJ5IEJ1Y2tldHNhYxgAAABWAWFWAWZjVRAAAABTnP///wAAAAABAAAAAwAAAAQAAAAFAAAABgAAAAIAAACc////AAAAAAEAAAADAAAABAAAAAUAAAAGAAAAAgAAAFRjAQAAAGIQAAAAYgAAAAAAAPh/YgAAAAAAAPh/YgAAAAAAAPh/YgAAAAAAAPh/YgAAAAAAAPh/YWMAYwBjAGMBVgFnwGMAAAAAZFUFAAAAYmk0ODNkVRUAAABQcmluY2lwYWwgUGFpZCBpbiBFVVJkVQkAAABDT01NQTMyLjJjAAAAAFYBZmNVEAAAAFPQrdf+vgUYQpSKThtjZ9VBrq0uphHG3kEO5yAmKxzaQUho9eI1ttZB5hp18w9J10H9qOGlCSz4Qchy/XJcbARC6BnKfOaNEUIAAAAgSdPIQQAAACgBQNlBAAAAQLAZvkH0H8PqUUbqQQAAAITvEuVBqNfGGc9u/kEAAADAlkDTQVRWAWFjAgAAAGIQAAAAYgAAAAAAAPh/YgAAAAAAAPh/YgAAAAAAAPh/YgAAAAAAAPh/YgAAAAAAAPh/YWMAYwBjAGMBVGegZmNVEAAAAFMAAAAAAAAAAAAAAAAAAAAAVFYBZWNVAAAAAFNUYVYBYWMQAAAAYhAAAABjAWMAYgAAAAAAAAAAVgFhVgFhVgNnZ2RVBgAAAGRkMTAzMFYBYVYBZmdVAgAAAFNnZFUFAAAAQXNzZXRWAWdjAWRVBQAAAEFzc2V0YwcAAABiAAAAAAAA+H9kVQUAAABBc3NldFYBZmdVCAAAAFNnZFULAAAATUFUQ0hFU19BTExWAWdjAWRVCwAAAE1BVENIRVNfQUxMY5z///9iAAAAAAAA+H9kVQsAAABNQVRDSEVTX0FMTFYBZmdVAQAAAFNnZFUKAAAAMzAvMDkvMjAyMlYBZ2MAYWMY/P//YgAAAACAYdZAZFUKAAAAMzAvMDkvMjAyMlYBYWMDAAAAYwFWAWZjVQEAAABTAAAAAFRWAWFWAWZnVQEAAABTVgFnYwBhYxj8//9i0K3X/r4FGEJkVRQAAAAyNcKgNzkzwqA5MDTCoDU2NSw5MlRWAWFUYwIAAABjAVYBYVYBYVYBYVYBYWdkVQcAAAAwIC0gMSBZVgFnYwFkVQcAAAAwIC0gMSBZYwAAAABiAAAAAAAA+H9kVQcAAAAwIC0gMSBZVgFmZ1UBAAAAU2dkVQoAAAAzMC8wOS8yMDIyVgFnYwBhYxj8//9iAAAAAIBh1kBkVQoAAAAzMC8wOS8yMDIyVgFhYwMAAABjAVYBZmNVAQAAAFMBAAAAVFYBYVYBZmdVAQAAAFNWAWdjAGFjGPz//2KUik4bY2fVQWRVEwAAADHCoDQzNsKgMzg4wqA0NjEsMjNUVgFhVGMCAAAAYwFWAWFWAWFWAWFWAWFnZFUHAAAAMSAtIDIgWVYBZ2MBZFUHAAAAMSAtIDIgWWMBAAAAYgAAAAAAAPh/ZFUHAAAAMSAtIDIgWVYBZmdVAQAAAFNnZFUKAAAAMzAvMDkvMjAyMlYBZ2MAYWMY/P//YgAAAACAYdZAZFUKAAAAMzAvMDkvMjAyMlYBYWMDAAAAYwFWAWZjVQEAAABTAgAAAFRWAWFWAWZnVQEAAABTVgFnYwBhYxj8//9irq0uphHG3kFkVRMAAAAywqAwNjXCoDE4OMKgNTA0LDczVFYBYVRjAgAAAGMBVgFhVgFhVgFhVgFhZ2RVBwAAADIgLSAzIFlWAWdjAWRVBwAAADIgLSAzIFljAwAAAGIAAAAAAAD4f2RVBwAAADIgLSAzIFlWAWZnVQEAAABTZ2RVCgAAADMwLzA5LzIwMjJWAWdjAGFjGPz//2IAAAAAgGHWQGRVCgAAADMwLzA5LzIwMjJWAWFjAwAAAGMBVgFmY1UBAAAAUwMAAABUVgFhVgFmZ1UBAAAAU1YBZ2MAYWMY/P//Yg7nICYrHNpBZFUTAAAAMcKgNzUywqAyMTTCoDY4MCw1MVRWAWFUYwIAAABjAVYBYVYBYVYBYVYBYWdkVQcAAAAzIC0gNCBZVgFnYwFkVQcAAAAzIC0gNCBZYwQAAABiAAAAAAAA+H9kVQcAAAAzIC0gNCBZVgFmZ1UBAAAAU2dkVQoAAAAzMC8wOS8yMDIyVgFnYwBhYxj8//9iAAAAAIBh1kBkVQoAAAAzMC8wOS8yMDIyVgFhYwMAAABjAVYBZmNVAQAAAFMEAAAAVFYBYVYBZmdVAQAAAFNWAWdjAGFjGPz//2JIaPXiNbbWQWRVEwAAADHCoDUyNMKgMTYwwqAzOTUsODNUVgFhVGMCAAAAYwFWAWFWAWFWAWFWAWFnZFUHAAAANCAtIDUgWVYBZ2MBZFUHAAAANCAtIDUgWWMFAAAAYgAAAAAAAPh/ZFUHAAAANCAtIDUgWVYBZmdVAQAAAFNnZFUKAAAAMzAvMDkvMjAyMlYBZ2MAYWMY/P//YgAAAACAYdZAZFUKAAAAMzAvMDkvMjAyMlYBYWMDAAAAYwFWAWZjVQEAAABTBQAAAFRWAWFWAWZnVQEAAABTVgFnYwBhYxj8//9i5hp18w9J10FkVRMAAAAxwqA1NjLCoDY1NsKgNzE3LDgzVFYBYVRjAgAAAGMBVgFhVgFhVgFhVgFhZ2RVCAAAADUgLSAxMCBZVgFnYwFkVQgAAAA1IC0gMTAgWWMGAAAAYgAAAAAAAPh/ZFUIAAAANSAtIDEwIFlWAWZnVQEAAABTZ2RVCgAAADMwLzA5LzIwMjJWAWdjAGFjGPz//2IAAAAAgGHWQGRVCgAAADMwLzA5LzIwMjJWAWFjAwAAAGMBVgFmY1UBAAAAUwYAAABUVgFhVgFmZ1UBAAAAU1YBZ2MAYWMY/P//Yv2o4aUJLPhBZFUTAAAANsKgNDg4wqA2MjfCoDgwNiwxMFRWAWFUYwIAAABjAVYBYVYBYVYBYVYBYWdkVQUAAAAxMCsgWVYBZ2MBZFUFAAAAMTArIFljAgAAAGIAAAAAAAD4f2RVBQAAADEwKyBZVgFmZ1UBAAAAU2dkVQoAAAAzMC8wOS8yMDIyVgFnYwBhYxj8//9iAAAAAIBh1kBkVQoAAAAzMC8wOS8yMDIyVgFhYwMAAABjAVYBZmNVAQAAAFMHAAAAVFYBYVYBZmdVAQAAAFNWAWdjAGFjGPz//2LIcv1yXGwEQmRVFAAAADEwwqA5NjTCoDY2N8KgOTk5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6BnKfOaNEUJkVRQAAAAxOMKgODQ4wqA3ODTCoDE3OCw1M1RWAWFUYwIAAABjAVYBYVYBYVYBYVYBYWdkVQcAAAAwIC0gMSBZVgFnYwFkVQcAAAAwIC0gMSBZYwAAAABiAAAAAAAA+H9kVQcAAAAwIC0gMSBZVgFmZ1UBAAAAU2dkVQoAAAAzMC8wOS8yMDIyVgFnYwBhYxj8//9iAAAAAIBh1kBkVQoAAAAzMC8wOS8yMDIyVgFhYwMAAABjAVYBZmNVAQAAAFMJAAAAVFYBYVYBZmdVAQAAAFNWAWdjAGFjGPz//2IAAAAgSdPIQWRVEAAAADgzM8KgMDAwwqAwMDAsMDBUVgFhVGMCAAAAYwFWAWFWAWFWAWFWAWFnZFUHAAAAMSAtIDIgWVYBZ2MBZFUHAAAAMSAtIDIgWWMBAAAAYgAAAAAAAPh/ZFUHAAAAMSAtIDIgWVYBZmdVAQAAAFNnZFUKAAAAMzAvMDkvMjAyMlYBZ2MAYWMY/P//YgAAAACAYdZAZFUKAAAAMzAvMDkvMjAyMlYBYWMDAAAAYwFWAWZjVQEAAABTCgAAAFRWAWFWAWZnVQEAAABTVgFnYwBhYxj8//9iAAAAKAFA2UFkVRMAAAAxwqA2OTTCoDUwMMKgMDAwLDAwVFYBYVRjAgAAAGMBVgFhVgFhVgFhVgFhZ2RVBwAAADIgLSAzIFlWAWdjAWRVBwAAADIgLSAzIFljAwAAAGIAAAAAAAD4f2RVBwAAADIgLSAzIFlWAWZnVQEAAABTZ2RVCgAAADMwLzA5LzIwMjJWAWdjAGFjGPz//2IAAAAAgGHWQGRVCgAAADMwLzA5LzIwMjJWAWFjAwAAAGMBVgFmY1UBAAAAUwsAAABUVgFhVgFmZ1UBAAAAU1YBZ2MAYWMY/P//YgAAAECwGb5BZFUQAAAANTA1wqAwMDDCoDAwMCwwMFRWAWFUYwIAAABjAVYBYVYBYVYBYVYBYWdkVQcAAAAzIC0gNCBZVgFnYwFkVQcAAAAzIC0gNCBZYwQAAABiAAAAAAAA+H9kVQcAAAAzIC0gNCBZVgFmZ1UBAAAAU2dkVQoAAAAzMC8wOS8yMDIyVgFnYwBhYxj8//9iAAAAAIBh1kBkVQoAAAAzMC8wOS8yMDIyVgFhYwMAAABjAVYBZmNVAQAAAFMMAAAAVFYBYVYBZmdVAQAAAFNWAWdjAGFjGPz//2L0H8PqUUbqQWRVEwAAADPCoDUyNsKgNTI4wqA4NTQsMTBUVgFhVGMCAAAAYwFWAWFWAWFWAWFWAWFnZFUHAAAANCAtIDUgWVYBZ2MBZFUHAAAANCAtIDUgWWMFAAAAYgAAAAAAAPh/ZFUHAAAANCAtIDUgWVYBZmdVAQAAAFNnZFUKAAAAMzAvMDkvMjAyMlYBZ2MAYWMY/P//YgAAAACAYdZAZFUKAAAAMzAvMDkvMjAyMlYBYWMDAAAAYwFWAWZjVQEAAABTDQAAAFRWAWFWAWZnVQEAAABTVgFnYwBhYxj8//9iAAAAhO8S5UFkVRMAAAAywqA4MjjCoDUwMMKgMDAwLDAwVFYBYVRjAgAAAGMBVgFhVgFhVgFhVgFhZ2RVCAAAADUgLSAxMCBZVgFnYwFkVQgAAAA1IC0gMTAgWWMGAAAAYgAAAAAAAPh/ZFUIAAAANSAtIDEwIFlWAWZnVQEAAABTZ2RVCgAAADMwLzA5LzIwMjJWAWdjAGFjGPz//2IAAAAAgGHWQGRVCgAAADMwLzA5LzIwMjJWAWFjAwAAAGMBVgFmY1UBAAAAUw4AAABUVgFhVgFmZ1UBAAAAU1YBZ2MAYWMY/P//YqjXxhnPbv5BZFUTAAAAOMKgMTY5wqAyNTXCoDMyNCw0M1RWAWFUYwIAAABjAVYBYVYBYVYBYVYBYWdkVQUAAAAxMCsgWVYBZ2MBZFUFAAAAMTArIFljAgAAAGIAAAAAAAD4f2RVBQAAADEwKyBZVgFmZ1UBAAAAU2dkVQoAAAAzMC8wOS8yMDIyVgFnYwBhYxj8//9iAAAAAIBh1kBkVQoAAAAzMC8wOS8yMDIyVgFhYwMAAABjAVYBZmNVAQAAAFMPAAAAVFYBYVYBZmdVAQAAAFNWAWdjAGFjGPz//2IAAADAlkDTQWRVEwAAADHCoDI5MsKgMDAwwqAwMDAsMDBUVgFhVGMCAAAAYwFWAWFWAWFWAWFWAWFUYwEAAABjAVYBYVYBYVYBYVYBYVRjAAAAAGMBVgFhVgFhVgFhVgFhVgFmZ1UCAAAAU2dkVRcAAABkZWZhdWx0Um93QXhpc0hpZXJhcmNoeWRVEAAAAFplaWxlbmhpZXJhcmNoaWVWAWZnVQIAAABTZ2RVBQAAAGJpNjU2ZFURAAAAQXNzZXQgLyBMaWFiaWxpdHlhYwEAAABjAVYBYVYBYWdkVQUAAABiaTY1NGRVGAAAAFJlc2lkdWFsIExpZmUgYnkgQnVja2V0c2FjAQAAAGMBVgFhVgFhVGMAAAAA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YwFnZFUaAAAAZGVmYXVsdENvbHVtbkF4aXNIaWVyYXJjaHlkVREAAABTcGFsdGVuaGllcmFyY2hpZVYBZmdVAQAAAFNnZFUGAAAAYmk2MjIx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FAAAAYmk0ODNUYwBjAGMAYWNCBQIAVgFhZFVqBw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MjIxIiBsYWJlbD0iQ3V0IE9mZiBEYXRlIiByZWY9ImJpNjIyMSIgY29sdW1uPSJjMCIgZm9ybWF0PSJERE1NWVk4IiB1c2FnZT0iY2F0ZWdvcmljYWw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Y2IiBkYXRhTGF5b3V0PSJtaW5pbWFsIiBncmFuZFRvdGFsPSJmYWxzZSIgaXNJbmRleGVkPSJ0cnVlIiBjb250ZW50S2V5PSJFRlQ0TUk0Vk1XN1BHRDRYSzVHUVhNUkJHTEVZTVRFRyI+PCFbQ0RBVEFbMjI5MTguMCw3LC0xMDAsMi41NzkzOTA0NTY1OTE5NzRFMTAKMjI5MTguMCw3LDAsMS40MzYzODg0NjEyMjcyMDgxRTkKMjI5MTguMCw3LDEsMi4wNjUxODg1MDQ3MjkzNTA2RTkKMjI5MTguMCw3LDMsMS43NTIyMTQ2ODA1MTQxMDI1RTkKMjI5MTguMCw3LDQsMS41MjQxNjAzOTU4MzQ0ODk4RTkKMjI5MTguMCw3LDUsMS41NjI2NTY3MTc4Mjk3NjY4RTkKMjI5MTguMCw3LDYsNi40ODg2Mjc4MDYxMDM3NTdFOQoyMjkxOC4wLDcsMiwxLjA5NjQ2Njc5OTk2ODEwNDZFMTAKMjI5MTguMCw4LC0xMDAsMS44ODQ4Nzg0MTc4NTI1M0UxMAoyMjkxOC4wLDgsMCw4LjMzRTgKMjI5MTguMCw4LDEsMS42OTQ1RTkKMjI5MTguMCw4LDMsNS4wNUU4CjIyOTE4LjAsOCw0LDMuNTI2NTI4ODU0MDk3NjUwNUU5CjIyOTE4LjAsOCw1LDIuODI4NUU5CjIyOTE4LjAsOCw2LDguMTY5MjU1MzI0NDI3NjVFOQoyMjkxOC4wLDgsMiwxLjI5MkU5Cl1dPjwvRGF0YT48U3RyaW5nVGFibGUgZm9ybWF0PSJDU1YiIHJvd0NvdW50PSI5IiBzaXplPSI4OSIgY29udGVudEtleT0iQ0JBR0VGV0lKM0Y2MkVJNTVQQU9LTVhPNVZXUE5CR1MiPjwhW0NEQVRBWyIwIC0gMSBZIgoiMSAtIDIgWSIKIjEwKyBZIgoiMiAtIDMgWSIKIjMgLSA0IFkiCiI0IC0gNSBZIgoiNSAtIDEwIFkiCiJBc3NldCIKIkxpYWJpbGl0eSIKXV0+PC9TdHJpbmdUYWJsZT48L1Jlc3VsdD5WAWFjAGMAYwBjAWMAYwBjAFYBYWMBAAAAYwBjAF1FTkRfUkMr</data>
</ReportState>
</file>

<file path=customXml/item12.xml><?xml version="1.0" encoding="utf-8"?>
<ReportState xmlns="sas.reportstate">
  <data type="reportstate">Q0VDU19TVEFSVFtWAWdVAAAAAFNUXUVORF9DRUNTKys=</data>
</ReportState>
</file>

<file path=customXml/item12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gZGF0ZT0iMjAyMi0xMC0xOFQwOToxMzozNFoiPgogICAgICAgIDxWaWV3IGN1cnJlbnRTZWN0aW9uPSJ2aTY5Mz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8L1Zpc3VhbEVsZW1lbnRzPgogICAgPC9TQVNSZXBvcnRTdGF0ZT4KPC9TQVNSZXBvcnQ+Cg==</data>
</ReportState>
</file>

<file path=customXml/item12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wNTo0NV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ZRUkc3R1U0R1JYUUdEMlRYWU1VWDdIVk9CSlFMSU5HIj4KICAgICAgICAgICAgICAgIDwhW0NEQVRBWzIyNTY3LjAsLTEwMCwxMzU1MS4yNjc0MDEwMTI4ODcsMC43Mzg0NjczODk2NzkyMjQyLDg3NTEwLjAsMS4wLDEuMAoyMjU2Ny4wLDcsMTkwMi4yMTY4NzI4Mjg4ODU3LDAuMjgxMTgxMzAyNDE0MTAwMSwyMzI4NC4wLDAuMTQwMzcxODc5MzYyODYzNSwwLjI2NjA3MjQ0ODg2Mjk4NzEKMjI1NjcuMCwxLDE0NzguNDYzMzc1MDUxMDA1OSwwLjQ0NzM5ODMwNDk0ODM1NzksOTg5MC4wLDAuMTA5MTAxNDgzMzc0MjA0NDMsMC4xMTMwMTU2NTUzNTM2NzM4NgoyMjU2Ny4wLDIsMTg2Mi43ODQ2MzMzMTA4Mzc4LDAuNTQ5NDg2MDMxNDk5OTYwOCwxMDM2NS4wLDAuMTM3NDYyMDIzMTU4OTI2NCwwLjExODQ0MzYwNjQ0NDk3NzcxCjIyNTY3LjAsMywxNTg5Ljg4NTQ1NDI5NTY3MDgsMC42NTE2NDExNzg1NzE1NDY5LDEwMzAwLjAsMC4xMTczMjM3NDU5ODIzNzQ2OSwwLjExNzcwMDgzNDE5MDM3ODI1CjIyNTY3LjAsNCwxNjUwLjA3NzM5NDA3NzgyLDAuNzQ4MDQ0ODc0MzY3NDM3OCw5MzAwLjAsMC4xMjE3NjU1NDAwOTY2MDI3MiwwLjEwNjI3MzU2ODczNTAwMTcxCjIyNTY3LjAsNSwxNjAxLjg2NDAzNTUsMC44NTE3NDMyODgyMDU4MTMyLDgzNzIuMCwwLjExODIwNzY5MTQzNTU4MjU1LDAuMDk1NjY5MDY2MzkyNDEyMwoyMjU2Ny4wLDYsMTE5Ni4wMTg0NzY1ODg2NTY4LDAuOTQ4NzAxNTAzNDQ0ODI2NCw1Nzg2LjAsMC4wODgyNTg3OTA5NDUyMTE1NywwLjA2NjExODE1NzkyNDgwODU5CjIyNTY3LjAsMCwyMjY5Ljk1NzE1OTM2MDAwNTMsMS4zMjk0Nzc0NTQ5ODQwMzg1LDEwMjEzLjAsMC4xNjc1MDg4NDU2NDQyMzM4MiwwLjExNjcwNjY2MjA5NTc2MDQ5Cl1dPgogICAgICAgICAgICA8L0RhdGE+CiAgICAgICAgICAgIDxTdHJpbmdUYWJsZSBmb3JtYXQ9IkNTViIgcm93Q291bnQ9IjgiIHNpemU9IjEyMCIgY29udGVudEtleT0iRVZYVzRKQVNZNk1VU0tJRUtHM0ZYSDczUUpZVU5RQlkiPgogICAgICAgICAgICAgICAgPCFbQ0RBVEFbIj4xMDAgJSIKIj40MCAtIOKJpDUwICUiCiI+NTAgLSDiiaQ2MCAlIgoiPjYwIC0g4omkNzAgJSIKIj43MCAtIOKJpDgwICUiCiI+ODAgLSDiiaQ5MCAlIgoiPjkwIC0g4omkMTAwICUiCiIwIC0g4omkN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ldYT1JTRVRPNkZPWjdBU09KQ1c2V05JS0NKTURIQjdIIj4KICAgICAgICAgICAgICAgIDwhW0NEQVRBWzIyNTY3LjAsLTEwMCwxMzU1MS4yNjc0MDEwMTI4ODcsMC42OTgxOTIzMDYyMzczNzY2LDg3NTEwLjAsMS4wLDEuMAoyMjU2Ny4wLDcsMjMwOS4wOTUxOTE4NzU4MDYsMC4yODE2NDc1MDQyMzczMjE2LDI3MDg5LjAsMC4xNzAzOTY5OTExODQ5ODc4NiwwLjMwOTU1MzE5MzkyMDY5NDgKMjI1NjcuMCwxLDE1NzQuNjI5ODMxODk0MDczMywwLjQ1MDExNDY4MzY2ODY0MDY2LDEwNjEwLjAsMC4xMTYxOTc5NzUwODk1MDE4LDAuMTIxMjQzMjg2NDgxNTQ0OTYKMjI1NjcuMCwyLDIwNDEuNDAzNzcwMzQwODM4MywwLjU0OTYwNjA2NDcxMzc2MDUsMTExNzcuMCwwLjE1MDY0MzAxNDQwODI1MDQsMC4xMjc3MjI1NDU5OTQ3NDM0NQoyMjU2Ny4wLDMsMTY1MS44MTM0NTAwMDI2NzAyLDAuNjUyNzAwNTA4NjI3MjgyMywxMDA4OS4wLDAuMTIxODkzNjUwMzIyMjcyMTIsMC4xMTUyODk2ODExNzkyOTM4CjIyNTY3LjAsNCwxNTc0Ljk0MjU4NTY5MDgyNTEsMC43NDgwNTQ0NzEzOTA5MjY4LDg0OTUuMCwwLjExNjIyMTA1NDM5MTc5MTE2LDAuMDk3MDc0NjIwMDQzNDIzNjEKMjI1NjcuMCw1LDE0ODYuNjk2NTY3NDgwMDA0NywwLjg1MDYwODgzNDU5ODExMjgsNzIyOS4wLDAuMTA5NzA5MDQyMjIzNTI1MjksMC4wODI2MDc3MDE5NzY5MTY5MwoyMjU2Ny4wLDYsMTAzNy4yODkwNDg0Nzg2NTM3LDAuOTQ4MzEyNTYyNTAxNDI2NCw0NzU4LjAsMC4wNzY1NDU1Mzc2MDc4Nzg3OSwwLjA1NDM3MDkyOTAzNjY4MTUyNAoyMjU2Ny4wLDAsMTg3NS4zOTY5NTUyNDk5OTc3LDEuMzIwMTIyNjc2MDcxMjU0Myw4MDYzLjAsMC4xMzgzOTI3MzQ3NzE3OTEzLDAuMDkyMTM4MDQxMzY2NzAwOTU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VWRUZTWVFQTk1DVDJDN1BaR1pLSFBNNzJQSUREWERGIj4KICAgICAgICAgICAgICAgIDwhW0NEQVRBWzIyNTY3LjAsLTEwMCwxMDAxMi41NTg3NTEyODE4NzEsMC42MTQ2NjM5OTY5Njc5NDU3LDE2MDQ5LjAsMS4wLDEuMAoyMjU2Ny4wLDcsMjU4OC43NTU5MzE3MDk1MjEsMC4yNzE0NTAwMDg4OTkwOTE3LDY1NjMuMCwwLjI1ODU1MDg4NTU0NDQyNjEsMC40MDg5MzUxMzYxNDU1NTQyNwoyMjU2Ny4wLDEsMTU0MS43MDM1OTUyNDU1ODksMC40NTIxNTEwNzYzNjM3Mzg2NCwyMzkxLjAsMC4xNTM5NzY5ODM2NjA0NjY0NCwwLjE0ODk4MTI0NDkzNzM3OTI3CjIyNTY3LjAsMiwxNjgwLjQ4NzU5MjA3MjcyNzIsMC41NDMxMTA0NDQ0ODAzMjQ5LDIwMzMuMCwwLjE2NzgzNzk3NTY2ODA2NTk0LDAuMTI2Njc0NTU5MTYyNTY0NjUKMjI1NjcuMCwzLDExOTEuMjIyMTc2NTIzNjc3LDAuNjUyNDgyMjY5MTA0MTgzLDE0NDkuMCwwLjExODk3MjgwMjY2ODU2NTU0LDAuMDkwMjg1OTk5MTI3NjcxNQoyMjU2Ny4wLDQsMTI4Mi40ODg2NTk5ODgwNzU2LDAuNzUyNzc3NjgzNzczNDk2MiwxMTM2LjAsMC4xMjgwODgwMDM0NjEwNDE2OCwwLjA3MDc4MzIyNjM2OTI0NDIKMjI1NjcuMCw1LDYwOS4zOTI4MjM5MzA0OTkzLDAuODQ2NDg4MjE1OTc0Mjc0NSw2ODQuMCwwLjA2MDg2Mjg0NjI1ODIwMzU3NSwwLjA0MjYxOTQ3Nzg0OTA4NzE3CjIyNTY3LjAsNiwzODEuODk0NjkxOTEwMDAwMiwwLjk0NTU3NDAwNjQyNTE2NjIsNTIzLjAsMC4wMzgxNDE1NjgxNDQyMTc2NCwwLjAzMjU4NzcwMDE2ODIzNDc4NAoyMjU2Ny4wLDAsNzM2LjYxMzI3OTkwMTc5MjgsMS42NTkyNjIxNDE0NzA1NDY2LDEyNzAuMCwwLjA3MzU2ODkzNDU5NTAxNDE4LDAuMDc5MTMyNjU2MjQwMjY0MgpdXT4KICAgICAgICAgICAgPC9EYXRhPgogICAgICAgICAgICA8U3RyaW5nVGFibGUgZm9ybWF0PSJDU1YiIHJvd0NvdW50PSI4IiBzaXplPSIxMjAiIGNvbnRlbnRLZXk9IkVWWFc0SkFTWTZNVVNLSUVLRzNGWEg3M1FKWVVOUUJZIj4KICAgICAgICAgICAgICAgIDwhW0NEQVRBWyI+MTAwICUiCiI+NDAgLSDiiaQ1MCAlIgoiPjUwIC0g4omkNjAgJSIKIj42MCAtIOKJpDcwICUiCiI+NzAgLSDiiaQ4MCAlIgoiPjgwIC0g4omkOTAgJSIKIj45MCAtIOKJpDEwMCAlIgoiMCAtIOKJpDQ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I0UjJCU0ZJWURDTDMzQ0tGV1JQV0g2VFFNU01DSUdLTyI+CiAgICAgICAgICAgICAgICA8IVtDREFUQVsyMjU2Ny4wLC0xMDAsMTAwMTIuNTU4NzUxMjgxODcxLDAuNjEwNjkwODA5ODY2ODI2MywxNjA0OS4wLDEuMCwxLjAKMjI1NjcuMCw3LDI2NzQuODQzNjI5MTI3Mzc5MiwwLjI3MjczMDcyMjAzOTkwOTQsNjYzMy4wLDAuMjY3MTQ4ODU3MzA3MzIyMSwwLjQxMzI5Njc3ODYxNTQ5MDEKMjI1NjcuMCwxLDE0NjEuMTIyOTc5NjkyNzI1MywwLjQ1Mzg4MTE4MjU4Mzk3NjEsMjQwOC4wLDAuMTQ1OTI5MDI5MzMwODU1NDEsMC4xNTAwNDA1MDA5NjU3OTIyNwoyMjU2Ny4wLDIsMTczNS4wMTk5NzQxODc3MjgyLDAuNTQyOTUzMzI1NjE3MjgyNiwyMDIyLjAsMC4xNzMyODQzNzM4ODM1MDkwNCwwLjEyNTk4OTE1ODIwMzAwMzMKMjI1NjcuMCwzLDExMzguMjM0MzI0MzcwMjgwNSwwLjY1MjAzMTUwNTMwNTI3NDEsMTQyNS4wLDAuMTEzNjgwNjYzNzE4OTA3NjcsMC4wODg3OTA1Nzg4NTIyNjQ5MwoyMjU2Ny4wLDQsMTI5OS41OTMzNjg1MzE0NzE1LDAuNzQ5MjA2MDIzNDQwNzcyNiwxMTE5LjAsMC4xMjk3OTYzMjg4NzE5ODY4MywwLjA2OTcyMzk3MDM0MDgzMTIKMjI1NjcuMCw1LDU4OS43NjM3ODM0OTU3OTkzLDAuODQ2NDQ1NjA0NzQ2MTI3NSw2NzQuMCwwLjA1ODkwMjQwNDI4NTA0NzkyLDAuMDQxOTk2Mzg2MDY3NjY3NzcKMjI1NjcuMCw2LDM5Ny43NTYwMDA1NDQ3MDAwNCwwLjk0NTMyOTg2NTgzNjg1NjUsNTEzLjAsMC4wMzk3MjU3MDk1MjM5MjkzMTUsMC4wMzE5NjQ2MDgzODY4MTUzOAoyMjU2Ny4wLDAsNzE2LjIyNDY5MTMzMTc5MTksMS42NTk4MzI1ODIwOTk0NDc3LDEyNTUuMCwwLjA3MTUzMjYzMzA3ODQ0MjI0LDAuMDc4MTk4MDE4NTY4MTM1MDk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gLSDiiaQ0MCAlJzwvVmFsdWVFeHByZXNzaW9uPgogICAgICAgICAgICAgICAgPFRlc3RFeHByZXNzaW9uPmJldHdlZW4oJHt2YXIxMzMscmF3fSwwLDAuNCk8L1Rlc3RFeHByZXNzaW9uPgogICAgICAgICAgICA8L0dyb3VwPgogICAgICAgICAgICA8R3JvdXA+CiAgICAgICAgICAgICAgICA8VmFsdWVFeHByZXNzaW9uPicmZ3Q7NDAgLSDiiaQ1MCAlJzwvVmFsdWVFeHByZXNzaW9uPgogICAgICAgICAgICAgICAgPFRlc3RFeHByZXNzaW9uPmJldHdlZW4oJHt2YXIxMzMscmF3fSwwLjQsMC41KTwvVGVzdEV4cHJlc3Npb24+CiAgICAgICAgICAgIDwvR3JvdXA+CiAgICAgICAgICAgIDxHcm91cD4KICAgICAgICAgICAgICAgIDxWYWx1ZUV4cHJlc3Npb24+JyZndDs1MCAtIOKJpDYwICUnPC9WYWx1ZUV4cHJlc3Npb24+CiAgICAgICAgICAgICAgICA8VGVzdEV4cHJlc3Npb24+YmV0d2Vlbigke3ZhcjEzMyxyYXd9LDAuNSwwLjYpPC9UZXN0RXhwcmVzc2lvbj4KICAgICAgICAgICAgPC9Hcm91cD4KICAgICAgICAgICAgPEdyb3VwPgogICAgICAgICAgICAgICAgPFZhbHVlRXhwcmVzc2lvbj4nJmd0OzYwIC0g4omkNzAgJSc8L1ZhbHVlRXhwcmVzc2lvbj4KICAgICAgICAgICAgICAgIDxUZXN0RXhwcmVzc2lvbj5iZXR3ZWVuKCR7dmFyMTMzLHJhd30sMC42LDAuNyk8L1Rlc3RFeHByZXNzaW9uPgogICAgICAgICAgICA8L0dyb3VwPgogICAgICAgICAgICA8R3JvdXA+CiAgICAgICAgICAgICAgICA8VmFsdWVFeHByZXNzaW9uPicmZ3Q7NzAgLSDiiaQ4MCAlJzwvVmFsdWVFeHByZXNzaW9uPgogICAgICAgICAgICAgICAgPFRlc3RFeHByZXNzaW9uPmJldHdlZW4oJHt2YXIxMzMscmF3fSwwLjcsMC44KTwvVGVzdEV4cHJlc3Npb24+CiAgICAgICAgICAgIDwvR3JvdXA+CiAgICAgICAgICAgIDxHcm91cD4KICAgICAgICAgICAgICAgIDxWYWx1ZUV4cHJlc3Npb24+JyZndDs4MCAtIOKJpDkwICUnPC9WYWx1ZUV4cHJlc3Npb24+CiAgICAgICAgICAgICAgICA8VGVzdEV4cHJlc3Npb24+YmV0d2Vlbigke3ZhcjEzMyxyYXd9LDAuOCwwLjkpPC9UZXN0RXhwcmVzc2lvbj4KICAgICAgICAgICAgPC9Hcm91cD4KICAgICAgICAgICAgPEdyb3VwPgogICAgICAgICAgICAgICAgPFZhbHVlRXhwcmVzc2lvbj4nJmd0OzkwIC0g4omk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AtIOKJpDQwICUnPC9WYWx1ZUV4cHJlc3Npb24+CiAgICAgICAgICAgICAgICA8VGVzdEV4cHJlc3Npb24+YmV0d2Vlbigke3Zhcjk4MCxyYXd9LDAsMC40KTwvVGVzdEV4cHJlc3Npb24+CiAgICAgICAgICAgIDwvR3JvdXA+CiAgICAgICAgICAgIDxHcm91cD4KICAgICAgICAgICAgICAgIDxWYWx1ZUV4cHJlc3Npb24+JyZndDs0MCAtIOKJpDUwICUnPC9WYWx1ZUV4cHJlc3Npb24+CiAgICAgICAgICAgICAgICA8VGVzdEV4cHJlc3Npb24+YmV0d2Vlbigke3Zhcjk4MCxyYXd9LDAuNCwwLjUpPC9UZXN0RXhwcmVzc2lvbj4KICAgICAgICAgICAgPC9Hcm91cD4KICAgICAgICAgICAgPEdyb3VwPgogICAgICAgICAgICAgICAgPFZhbHVlRXhwcmVzc2lvbj4nJmd0OzUwIC0g4omkNjAgJSc8L1ZhbHVlRXhwcmVzc2lvbj4KICAgICAgICAgICAgICAgIDxUZXN0RXhwcmVzc2lvbj5iZXR3ZWVuKCR7dmFyOTgwLHJhd30sMC41LDAuNik8L1Rlc3RFeHByZXNzaW9uPgogICAgICAgICAgICA8L0dyb3VwPgogICAgICAgICAgICA8R3JvdXA+CiAgICAgICAgICAgICAgICA8VmFsdWVFeHByZXNzaW9uPicmZ3Q7NjAgLSDiiaQ3MCAlJzwvVmFsdWVFeHByZXNzaW9uPgogICAgICAgICAgICAgICAgPFRlc3RFeHByZXNzaW9uPmJldHdlZW4oJHt2YXI5ODAscmF3fSwwLjYsMC43KTwvVGVzdEV4cHJlc3Npb24+CiAgICAgICAgICAgIDwvR3JvdXA+CiAgICAgICAgICAgIDxHcm91cD4KICAgICAgICAgICAgICAgIDxWYWx1ZUV4cHJlc3Npb24+JyZndDs3MCAtIOKJpDgwICUnPC9WYWx1ZUV4cHJlc3Npb24+CiAgICAgICAgICAgICAgICA8VGVzdEV4cHJlc3Npb24+YmV0d2Vlbigke3Zhcjk4MCxyYXd9LDAuNywwLjgpPC9UZXN0RXhwcmVzc2lvbj4KICAgICAgICAgICAgPC9Hcm91cD4KICAgICAgICAgICAgPEdyb3VwPgogICAgICAgICAgICAgICAgPFZhbHVlRXhwcmVzc2lvbj4nJmd0OzgwIC0g4omkOTAgJSc8L1ZhbHVlRXhwcmVzc2lvbj4KICAgICAgICAgICAgICAgIDxUZXN0RXhwcmVzc2lvbj5iZXR3ZWVuKCR7dmFyOTgwLHJhd30sMC44LDAuOSk8L1Rlc3RFeHByZXNzaW9uPgogICAgICAgICAgICA8L0dyb3VwPgogICAgICAgICAgICA8R3JvdXA+CiAgICAgICAgICAgICAgICA8VmFsdWVFeHByZXNzaW9uPicmZ3Q7OTAgLSDiiaQ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IC0g4omkNDAgJTwvVmFsdWU+CiAgICAgICAgICAgIDxWYWx1ZT4mZ3Q7NDAgLSDiiaQ1MCAlPC9WYWx1ZT4KICAgICAgICAgICAgPFZhbHVlPiZndDs1MCAtIOKJpDYwICU8L1ZhbHVlPgogICAgICAgICAgICA8VmFsdWU+Jmd0OzYwIC0g4omkNzAgJTwvVmFsdWU+CiAgICAgICAgICAgIDxWYWx1ZT4mZ3Q7NzAgLSDiiaQ4MCAlPC9WYWx1ZT4KICAgICAgICAgICAgPFZhbHVlPiZndDs4MCAtIOKJpDkwICU8L1ZhbHVlPgogICAgICAgICAgICA8VmFsdWU+Jmd0OzkwIC0g4omk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gLSDiiaQ0MCAlPC9WYWx1ZT4KICAgICAgICAgICAgPFZhbHVlPiZndDs0MCAtIOKJpDUwICU8L1ZhbHVlPgogICAgICAgICAgICA8VmFsdWU+Jmd0OzUwIC0g4omkNjAgJTwvVmFsdWU+CiAgICAgICAgICAgIDxWYWx1ZT4mZ3Q7NjAgLSDiiaQ3MCAlPC9WYWx1ZT4KICAgICAgICAgICAgPFZhbHVlPiZndDs3MCAtIOKJpDgwICU8L1ZhbHVlPgogICAgICAgICAgICA8VmFsdWU+Jmd0OzgwIC0g4omkOTAgJTwvVmFsdWU+CiAgICAgICAgICAgIDxWYWx1ZT4mZ3Q7OTAgLSDiiaQ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A1OjQ1Ljk1Ml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2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12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2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124.xml><?xml version="1.0" encoding="utf-8"?>
<ReportState xmlns="sas.reportstate">
  <data type="reportstate">Q0VDU19TVEFSVFtWAWdVAAAAAFNUXUVORF9DRUNTKys=</data>
</ReportState>
</file>

<file path=customXml/item125.xml><?xml version="1.0" encoding="utf-8"?>
<ReportState xmlns="sas.reportstate">
  <data type="reportstate">Q0VDU19TVEFSVFtWAWdVAAAAAFNUXUVORF9DRUNTKys=</data>
</ReportState>
</file>

<file path=customXml/item126.xml><?xml version="1.0" encoding="utf-8"?>
<ReportState xmlns="sas.reportstate">
  <data type="reportstate">UkNfU1RBUlRbVgVnZ1VjAgAAAFNnYwIAAABjAAAAAGRVBQAAAHZlNzIzZFUAAAAAYwAAAABnmWZVAQAAAFNWAWeYZFUGAAAAYmk3NzkyZFUMAAAAQ3V0IE9mZiBEYXRlYVYBZ2MAYWMY/P//YgAAAACAYdZAZFUKAAAAMzAvMDkvMjAyMmMBAAAAVGMIAAAAYWMAZ2MQAAAAYwIAAABkVQYAAAB2ZTY0NjJkVQAAAABjAAAAAGeZZlUBAAAAU1YBZ5hkVQYAAABiaTY0NTdkVRIAAABSZWZpbmFuY2luZyBNYXJrZXJhVgFnYwFkVQIAAAA3MWMY/P//YgAAAAAAAPh/ZFUCAAAANzFjAQAAAFRjCAAAAGFjAFRWAWZVAQAAAFNkVQYAAABiaTY0NTdUVgFhVgFnZFUGAAAAZGQ2NDU4VgFmVQEAAABTZFUCAAAANzFUVgFmZ1UBAAAAU1YBZ8BjAQAAAGRVBgAAAGJpNjQ1N2RVEgAAAFJlZmluYW5jaW5nIE1hcmtlcmFjGAAAAFYBYVYBZmNVAQAAAFMAAAAAVGMBAAAAYgEAAABiAAAAAAAA+H9iAAAAAAAA+H9iAAAAAAAA+H9iAAAAAAAA+H9iAAAAAAAA+H9hYwBjAGMAYwFUZ6BmY1UBAAAAUwBUVgFlY1UAAAAAU1RhVgFhYwEAAABiAQAAAGMBYwBiAAAAAAAAAABWAWFWAWFWA2FhY0IEAgBWAWFkVYkCAAA8UmVzdWx0IHJlZj0iZGQ2NDU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Q1NyIgbGFiZWw9IlJlZmluYW5jaW5nIE1hcmtlciIgcmVmPSJiaTY0NTc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27.xml><?xml version="1.0" encoding="utf-8"?>
<ReportState xmlns="sas.reportstate">
  <data type="reportstate">UEVDU19TVEFSVFtWAWdWAWZnVQEAAABTVgFnYwFkVQIAAAA4M2MY/P//YgAAAAAAAPh/ZFUCAAAAODNUY1UCAAAAUwAAVF1FTkRfUEVDUysr</data>
</ReportState>
</file>

<file path=customXml/item128.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29.xml><?xml version="1.0" encoding="utf-8"?>
<ReportState xmlns="sas.reportstate">
  <data type="reportstate">Q0VDU19TVEFSVFtWAWdVAAAAAFNUXUVORF9DRUNTKys=</data>
</ReportState>
</file>

<file path=customXml/item1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xLTE4VDEyOjU5OjM5LjU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0IiBhdmFpbGFibGVSb3dDb3VudD0iMTQiIHNpemU9IjExMiIgZGF0YUxheW91dD0ibWluaW1hbCIgZ3JhbmRUb3RhbD0iZmFsc2UiIGlzSW5kZXhlZD0iZmFsc2UiIGNvbnRlbnRLZXk9IlYzUllUQ0NVNzVRV0JLWk1OMlo0VzVHV1pJSVlIS0k2Ij4KICAgICAgICAgICAgICAgIDwhW0NEQVRBWzIzMzkxLjAKMjMzOTAuMAoyMzM4Ny4wCjIzMzg2LjAKMjMzODUuMAoyMzM4NC4wCjIzMzczLjAKMjMzNDQuMAoyMzMxNC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M3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MS0x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zNzM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Y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3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31.xml><?xml version="1.0" encoding="utf-8"?>
<ReportState xmlns="sas.reportstate">
  <data type="reportstate">Q0VDU19TVEFSVFtWAWdVAAAAAFNUXUVORF9DRUNTKys=</data>
</ReportState>
</file>

<file path=customXml/item13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33.xml><?xml version="1.0" encoding="utf-8"?>
<ReportState xmlns="sas.reportstate">
  <data type="reportstate">Q0VDU19TVEFSVFtWAWdVAAAAAFNUXUVORF9DRUNTKys=</data>
</ReportState>
</file>

<file path=customXml/item134.xml><?xml version="1.0" encoding="utf-8"?>
<ReportState xmlns="sas.reportstate">
  <data type="reportstate">UkNfU1RBUlRbVgVnZ1VjAgAAAFNnYwIAAABjAAAAAGRVBgAAAHZlMTIzNmRVAAAAAGMAAAAAZ5lmVQEAAABTVgFnmGRVBgAAAGJpNzc1M2RVEgAAAFJlZmluYW5jaW5nIE1hcmtlcmFWAWdjAWRVAgAAADcxYxj8//9iAAAAAAAA+H9kVQIAAAA3MWMBAAAAVGMIAAAAYWMAZ2MCAAAAYwAAAABkVQUAAAB2ZTcyM2RVAAAAAGMAAAAAZ5lmVQEAAABTVgFnmGRVBgAAAGJpNzc1MmRVDAAAAEN1dCBPZmYgRGF0ZWFWAWdjAGFjGPz//2IAAAAAgGHWQGRVCgAAADMwLzA5LzIwMjJ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0rJIZ2Ss6VAVFYBYWMCAAAAYgEAAABiSskhnZKzpUBiSskhnZKzpUBiSskhnZKzpUBiAAAAAAAA+H9iAAAAAAAA+H9hYwBjAGMAYwBUZ6BmY1UBAAAAUwBUVgFlY1UAAAAAU1RhVgFhYwEAAABiAQAAAGMBYwBiAAAAAAAAAABWAWFWAWFWA2FhY0IEAgRWAWFkVWY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MDA4IiBsYWJlbD0iQ0MgZWxpZ2liaWxpdHkiIHJlZj0iYmkxMDA4IiBjb2x1bW49ImMwIi8+PE51bWVyaWNWYXJpYWJsZSB2YXJuYW1lPSJiaTEwNDciIGxhYmVsPSJOb21pbmFsIChtbikiIHJlZj0iYmkxMDQ3IiBjb2x1bW49ImMxIiBmb3JtYXQ9IkNPTU1BMTIuIiB1c2FnZT0icXVhbnRpdGF0aXZlIiBkZWZpbmVkQWdncmVnYXRpb249InN1bSIvPjwvVmFyaWFibGVzPjxDb2x1bW5zPjxTdHJpbmdDb2x1bW4gY29sbmFtZT0iYzAiIGVuY29kaW5nPSJ0ZXh0IiBtYXhMZW5ndGg9IjMiLz48TnVtZXJpY0NvbHVtbiBjb2xuYW1lPSJjMSIgZW5jb2Rpbmc9InRleHQiIGRhdGFUeXBlPSJkb3VibGUiLz48L0NvbHVtbnM+PERhdGEgZm9ybWF0PSJDU1YiIHJvd0NvdW50PSIxIiBhdmFpbGFibGVSb3dDb3VudD0iMSIgc2l6ZT0iMjIiIGRhdGFMYXlvdXQ9Im1pbmltYWwiIGdyYW5kVG90YWw9ImZhbHNlIiBpc0luZGV4ZWQ9ImZhbHNlIiBjb250ZW50S2V5PSJSVklWU1o0UkxEMkJBRU1CVVBSUFdHQVI3Vk5VNExZQSI+PCFbQ0RBVEFbIlkiLDI3NzcuNzg2MzU1MDcxODUxCl1dPjwvRGF0YT48L1Jlc3VsdD5WAWFjAGMAYwBjAWMAYwBjAFYBYWMBAAAAYwBjAF1FTkRfUkMr</data>
</ReportState>
</file>

<file path=customXml/item135.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UzMyIvPgogICAgICAgICAgICAgICAgPFN0YWNrTGF5b3V0U3RhdGUgY29udGFpbmVyPSJ2aTE1MTciIHZpc3VhbD0idmkzMDQ0Ii8+CiAgICAgICAgICAgICAgICA8U3RhY2tMYXlvdXRTdGF0ZSBjb250YWluZXI9InZpNjU1OSIgdmlzdWFsPSJ2aTY1NTc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i0xIiB2ZXJ0aWNhbEluZGV4PSItMSIgaG9yaXpvbnRhbENlbGxzPSIw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xMDE0OTgnKSxlcSgke2JpNzI2M30sMjI5MDMpLGVxKCR7Ymk3MjY2fSwyODAxNyksZXEoJHtiaTcyNjd9LCdFVVInKSxlcSgke2JpNzI2OX0sJyAnKSxlcSgke2JpNzI3MX0sJ1NBJyksZXEoJHtiaTcyODV9LCdGbG9hdCcpLGVxKCR7Ymk3MjkxfSwnRVVSL0VVUklCT1IvNk0nKSk8L1NlbGVjdGlvbj4KICAgICAgICAgICAgICAgIDwvU2VsZWN0aW9ucz4KICAgICAgICAgICAgICAgIDxWaXNpYmxlQ2VsbHMgaG9yaXpvbnRhbEluZGV4PSIwIiB2ZXJ0aWNhbEluZGV4PSIwIiBob3Jpem9udGFsQ2VsbHM9IjMiIHZlcnRpY2FsQ2VsbHM9IjE2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dVcCB0byAxMm1vbnRocycpLGVxKCR7YmkxMzk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Q0NSI+CiAgICAgICAgICAgICAgICA8U2VsZWN0aW9ucz4KICAgICAgICAgICAgICAgICAgICA8U2VsZWN0aW9uIHJlc3VsdERlZmluaXRpb249ImRkMjQ0NCI+YW5kKGVxKCR7YmkyNDU5fSwnMjcwMzIxMDc2NDg2NTcnKSxlcSgke2JpMjQzOH0sMjI5MTg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MjkxMCcpLGVxKCR7YmkyNTM5fSwyMjkxO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5MTgpLGVxKCR7YmkxOTI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5MTgpLGVxKCR7YmkxOTk2fSwnUmVzaWRlbnRpYWwnKSxlcSgke2JpMzMyN30sJ28vdyBCdWlsZGluZ3MgdW5kZXIgY29uc3RydWN0aW9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MwMzUiPgogICAgICAgICAgICAgICAgPFNlbGVjdGlvbnM+CiAgICAgICAgICAgICAgICAgICAgPFNlbGVjdGlvbiByZXN1bHREZWZpbml0aW9uPSJkZDMwMzQiPmFuZChlcSgke2JpMzA1MX0sJ090aGVyJyksZXEoJHtiaTMwMj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OTE4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OTE4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T3RoZXInKSxlcSgke2JpNjU0N30sMjI5MTgpKTwvU2VsZWN0aW9uPgogICAgICAgICAgICAgICAgPC9TZWxlY3Rpb25z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36.xml><?xml version="1.0" encoding="utf-8"?>
<ReportState xmlns="sas.reportstate">
  <data type="reportstate">Q0VDU19TVEFSVFtWAWdVAAAAAFNUXUVORF9DRUNTKys=</data>
</ReportState>
</file>

<file path=customXml/item137.xml><?xml version="1.0" encoding="utf-8"?>
<ReportState xmlns="sas.reportstate">
  <data type="reportstate">UkNfU1RBUlRbVgVnZ1VjAgAAAFNnYwIAAABjAAAAAGRVBgAAAHZlMTIzNmRVAAAAAGMAAAAAZ5lmVQEAAABTVgFnmGRVBgAAAGJpODc2MmRVEgAAAFJlZmluYW5jaW5nIE1hcmtlcmFWAWdjAWRVAgAAADgzYxj8//9iAAAAAAAA+H9kVQIAAAA4M2MBAAAAVGMIAAAAYWMAZ2MCAAAAYwAAAABkVQUAAAB2ZTcyM2RVAAAAAGMAAAAAZ5lmVQEAAABTVgFnmGRVBgAAAGJpNjIyOWRVDAAAAEN1dCBPZmYgRGF0ZWFWAWdjAGFjGPz//2IAAAAAgHPXQGRVCgAAADMwLzA5LzIwMjVjAQAAAFRjCAAAAGFjAFRWAWZVAgAAAFNkVQYAAABiaTYyMjlkVQUAAABiaTc1MFRWAWFWAWdkVQYAAABkZDEwMjFWAWZVAgAAAFNkVQUAAABBU1NFVGRVBAAAAEJPTkRUVgFmZ1UEAAAAU1YBZ8BjAAAAAGRVBgAAAGJpNjIyOWRVDAAAAEN1dCBPZmYgRGF0ZWRVBwAAAERETU1ZWThjGAAAAFYBZmNVAwAAAFMAAAAAgHPXQAAAAACAc9dAAAAAAIBz10BUVgFhYwEAAABiAwAAAGIAAAAAAAD4f2IAAAAAAAD4f2IAAAAAAAD4f2IAAAAAAAD4f2IAAAAAAAD4f2FjAGMAYwBjAVYBZ8BjAQAAAGRVBQAAAGJpNzUwZFUMAAAAQXNzZXQgLyBCb25kYWMYAAAAVgFhVgFmY1UDAAAAU5z///8AAAAAAQAAAFRjAQAAAGIDAAAAYgAAAAAAAPh/YgAAAAAAAPh/YgAAAAAAAPh/YgAAAAAAAPh/YgAAAAAAAPh/YWMAYwBjAGMBVgFnwGMAAAAAZFUFAAAAYmk3MDVkVQwAAABBdmVyYWdlIExpZmVkVQkAAABDT01NQTMyLjJjAAAAAFYBZmNVAwAAAFNcEkBWMEFBQNoT/cYXEEFAKEF/oUeM2D9UVgFhYwIAAABiAwAAAGIAAAAAAAD4f2IAAAAAAAD4f2IAAAAAAAD4f2IAAAAAAAD4f2IAAAAAAAD4f2FjAGMAYwBjAVYBZ8BjAAAAAGRVBQAAAGJpNjk5ZFUgAAAAV2VpZ2h0ZWQgQXZlcmFnZSBMaWZlIChpbiB5ZWFycylkVQkAAABDT01NQTEyLjFjGAAAAFYBZmNVAwAAAFOwfxI0nxUgQG41LQnWmiRAKEF/oUeM2D9UVgFhYwIAAABiAwAAAGIAAAAAAAD4f2IAAAAAAAD4f2IAAAAAAAD4f2IAAAAAAAD4f2IAAAAAAAD4f2FjAGMAYwBjAVRnoGZjVQMAAABTAAAAVFYBZWNVAAAAAFNUYVYBYWMDAAAAYgMAAABjAWMAYgAAAAAAAAAAVgFhVgFhVgNnZ2RVBgAAAGRkMTAyMVYBYVYBZmdVAQAAAFNnZFUKAAAAMzAvMDkvMjAyNVYBZ2MAYWMY/P//YgAAAACAc9dAZFUKAAAAMzAvMDkvMjAyNVYBZmdVAwAAAFNnZFULAAAATUFUQ0hFU19BTExWAWdjAWRVCwAAAE1BVENIRVNfQUxMY5z///9iAAAAAAAA+H9kVQsAAABNQVRDSEVTX0FMTFYBYWMCAAAAYwFWAWZjVQEAAABTAAAAAFRWAWFWAWZnVQIAAABTVgFnYwBhYxj8//9isH8SNJ8VIEBkVQMAAAA4LDBWAWdjAGFjGPz//2JcEkBWMEFBQGRVBQAAADM0LDUxVFYBYWdkVQUAAABBU1NFVFYBZ2MBZFUFAAAAQVNTRVRjAAAAAGIAAAAAAAD4f2RVBQAAAEFTU0VUVgFhYwIAAABjAVYBZmNVAQAAAFMBAAAAVFYBYVYBZmdVAgAAAFNWAWdjAGFjGPz//2JuNS0J1pokQGRVBAAAADEwLDNWAWdjAGFjGPz//2LaE/3GFxBBQGRVBQAAADM0LDEzVFYBYWdkVQQAAABCT05EVgFnYwFkVQQAAABCT05EYwEAAABiAAAAAAAA+H9kVQQAAABCT05EVgFhYwIAAABjAVYBZmNVAQAAAFMCAAAAVFYBYVYBZmdVAgAAAFNWAWdjAGFjGPz//2IoQX+hR4zYP2RVAwAAADAsNFYBZ2MAYWMY/P//YihBf6FHjNg/ZFUEAAAAMCwzOFRWAWFUYwEAAABjAVYBYVYBYVYBYVYBYVRjAAAAAGMBVgFhVgFhVgFhVgFhVgFmZ1UBAAAAU2dkVRcAAABkZWZhdWx0Um93QXhpc0hpZXJhcmNoeWRVEAAAAFplaWxlbmhpZXJhcmNoaWVWAWZnVQIAAABTZ2RVBgAAAGJpNjIyOWRVDAAAAEN1dCBPZmYgRGF0ZWRVBwAAAERETU1ZWThjAAAAAGMBVgFhVgFhZ2RVBQAAAGJpNzUwZFUMAAAAQXNzZXQgLyBCb25kYWMBAAAAYwFWAWFWAWFUYwAAAABnZFUEAAAAcm9vdFYBYVYBZmdVAQAAAFNnZFUKAAAAMzAvMDkvMjAyNVYBZ2MAYWMY/P//YgAAAACAc9dAZFUKAAAAMzAvMDkvMjAyNVYBZmdVAgAAAFNnZFUFAAAAQVNTRVRWAWdjAWRVBQAAAEFTU0VUYwAAAABiAAAAAAAA+H9kVQUAAABBU1NFVFYBYWMCAAAAYwFWAWFWAWFWAWFWAWFnZFUEAAAAQk9ORFYBZ2MBZFUEAAAAQk9ORGMBAAAAYgAAAAAAAPh/ZFUEAAAAQk9ORFYBYWMCAAAAYwFWAWFWAWFWAWFWAWFUYwEAAABjAFYBYVYBYVYBYVYBYVRjAAAAAGMAVgFhVgFhVgFhVgFhZ2RVBAAAAHJvb3RWAWFWAWZnVQEAAABTZ2RVCgAAADMwLzA5LzIwMjVWAWdjAGFjGPz//2IAAAAAgHPXQGRVCgAAADMwLzA5LzIwMjVWAWZnVQIAAABTZ2RVBQAAAEFTU0VUVgFnYwFkVQUAAABBU1NFVGMAAAAAYgAAAAAAAPh/ZFUFAAAAQVNTRVRWAWFjAgAAAGMBVgFhVgFhVgFhVgFhZ2RVBAAAAEJPTkRWAWdjAWRVBAAAAEJPTkRjAQAAAGIAAAAAAAD4f2RVBAAAAEJPTkRWAWFjAgAAAGMBVgFhVgFhVgFhVgFhVGMBAAAAYwBWAWFWAWFWAWFWAWFUYwAAAABjAFYBYVYBYVYBYVYBYWMBVGMBYwBjAGIAAAAAAAAAAFYBZlUCAAAAU2RVBQAAAGJpNjk5ZFUFAAAAYmk3MDVUYwBjAGMAYWNCBQIAVgFhZFXjBQAAPFJlc3VsdCByZWY9ImRkMTA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xMi4zMDVaIj48VmFyaWFibGVzPjxOdW1lcmljVmFyaWFibGUgdmFybmFtZT0iYmk2MjI5IiBsYWJlbD0iQ3V0IE9mZiBEYXRlIiByZWY9ImJpNjIyOSIgY29sdW1uPSJjMCIgZm9ybWF0PSJERE1NWVk4IiB1c2FnZT0iY2F0ZWdvcmljYWwiLz48U3RyaW5nVmFyaWFibGUgdmFybmFtZT0iYmk3NTAiIGxhYmVsPSJBc3NldCAvIEJvbmQiIHJlZj0iYmk3NTAiIGNvbHVtbj0iYzEiLz48TnVtZXJpY1ZhcmlhYmxlIHZhcm5hbWU9ImJpNzA1IiBsYWJlbD0iQXZlcmFnZSBMaWZlIiByZWY9ImJpNzA1IiBjb2x1bW49ImMyIiBmb3JtYXQ9IkNPTU1BMzIuMiIgdXNhZ2U9InF1YW50aXRhdGl2ZSIgZGVmaW5lZEFnZ3JlZ2F0aW9uPSJzdW0iLz48TnVtZXJpY1ZhcmlhYmxlIHZhcm5hbWU9ImJpNjk5IiBsYWJlbD0iV2VpZ2h0ZWQgQXZlcmFnZSBMaWZlIChpbiB5ZWFycykiIHJlZj0iYmk2OTkiIGNvbHVtbj0iYzMiIGZvcm1hdD0iQ09NTUExMi4x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zIiBhdmFpbGFibGVSb3dDb3VudD0iMyIgc2l6ZT0iMTQ2IiBkYXRhTGF5b3V0PSJtaW5pbWFsIiBncmFuZFRvdGFsPSJmYWxzZSIgaXNJbmRleGVkPSJ0cnVlIiBjb250ZW50S2V5PSI2VFRGT09WQUZEVFpHN09PN1IyQkxYSEU0NUxLUzNNMyI+PCFbQ0RBVEFbMjQwMTQuMCwtMTAwLDM0LjUwOTI4NzYyNTU4NDYyLDguMDQyMjMwMjUwNjA0Nzc0CjI0MDE0LjAsMCwzNC4xMjU3MjU2MjU1ODQ2MiwxMC4zMDI0MTQyMTM5MTM1NzUKMjQwMTQuMCwxLDAuMzgzNTYxOTk5OTk5OTk5OTYsMC4zODM1NjE5OTk5OTk5OTk5NgpdXT48L0RhdGE+PFN0cmluZ1RhYmxlIGZvcm1hdD0iQ1NWIiByb3dDb3VudD0iMiIgc2l6ZT0iMTUiIGNvbnRlbnRLZXk9IlBHNUM2Tlo3M1VNN0FUUURHT0JWUUdJREJRTlY3NVFYIj48IVtDREFUQVsiQVNTRVQiCiJCT05EIgpdXT48L1N0cmluZ1RhYmxlPjwvUmVzdWx0PlYBYWMAYwBjAGMBYwBjAGMAVgFhYwEAAABjAGMAXUVORF9SQys=</data>
</ReportState>
</file>

<file path=customXml/item138.xml><?xml version="1.0" encoding="utf-8"?>
<ReportState xmlns="sas.reportstate">
  <data type="reportstate">UkNfU1RBUlRbVgVnZ1VjAwAAAFNnYwIAAABjAAAAAGRVBgAAAHZlNjQ2MmRVAAAAAGMAAAAAZ5lmVQEAAABTVgFnmGRVBgAAAGJpNzc5NmRVEgAAAFJlZmluYW5jaW5nIE1hcmtlcmFWAWdjAWRVAgAAADcxYxj8//9iAAAAAAAA+H9kVQIAAAA3MWMBAAAAVGMIAAAAYWMAZ2MCAAAAYwAAAABkVQYAAAB2ZTY0NjlkVQAAAABjAAAAAGeZZlUBAAAAU1YBZ5hkVQYAAABiaTc3OTdkVQ4AAABBVFQgQXNzZXQgVHlwZWFWAWdjAWRVCgAAAENvbW1lcmNpYWxjGPz//2IAAAAAAAD4f2RVCgAAAENvbW1lcmNpYWxjAQAAAFRjCAAAAGFjAGdjAgAAAGMAAAAAZFUFAAAAdmU3MjNkVQAAAABjAAAAAGeZZlUBAAAAU1YBZ5hkVQYAAABiaTY0OTVkVQwAAABDdXQgT2ZmIERhdGVhVgFnYwBhYxj8//9iAAAAAIBh1kBkVQoAAAAzMC8wOS8yMDIyYwEAAABUYwgAAABhYwBUVgFmVQIAAABTZFUGAAAAYmk2NDk1ZFUGAAAAYmk2NDk2VFYBYVYBZ2RVBgAAAGRkNjQ5OVYBZlUIAAAAU2RVCwAAAD4wIC0gPD00MCAlZFUGAAAAPjEwMCAlZFUMAAAAPjQwIC0gPD01MCAlZFUMAAAAPjUwIC0gPD02MCAlZFUMAAAAPjYwIC0gPD03MCAlZFUMAAAAPjcwIC0gPD04MCAlZFUMAAAAPjgwIC0gPD05MCAlZFUNAAAAPjkwIC0gPD0xMDAgJVRWAWZnVQcAAABTVgFnwGMAAAAAZFUGAAAAYmk2NDk1ZFUMAAAAQ3V0IE9mZiBEYXRlZFUHAAAARERNTVlZOGMYAAAAVgFmY1UJAAAAUwAAAACAYdZAAAAAAIBh1kAAAAAAgGHWQAAAAACAYdZAAAAAAIBh1kAAAAAAgGHWQAAAAACAYdZAAAAAAIBh1kAAAAAAgGHWQFRWAWFjAQAAAGIJAAAAYgAAAAAAAPh/YgAAAAAAAPh/YgAAAAAAAPh/YgAAAAAAAPh/YgAAAAAAAPh/YWMAYwBjAGMBVgFnwGMBAAAAZFUGAAAAYmk2NDk2ZFUTAAAAVW5pbmRleGVkIExUViByYW5nZWFjGAAAAFYBYVYBZmNVCQAAAFOc////AAAAAAIAAAADAAAABAAAAAUAAAAGAAAABwAAAAEAAABUYwEAAABiCQAAAGIAAAAAAAD4f2IAAAAAAAD4f2IAAAAAAAD4f2IAAAAAAAD4f2IAAAAAAAD4f2FjAGMAYwBjAVYBZ8BjAAAAAGRVBgAAAGJpNjQ5MWRVDAAAAE5vbWluYWwgKG1uKWRVCAAAAENPTU1BMTIuYwAAAABWAWZjVQkAAABTTovaw6aGxECf+B8ZxJqmQHS+YyXBmJtA1EoLD1qJmEDvuaLb6sOVQF8KJrCouZFAXbewCjxphEDAIi4cyudzQNJt8T/dYohAVFYBYWMCAAAAYgkAAABiAAAAAAAA+H9iAAAAAAAA+H9iAAAAAAAA+H9iAAAAAAAA+H9iAAAAAAAA+H9hYwBjAGMAYwFWAWfAYwAAAABkVQYAAABiaTY0OTBkVTIAAABXQSBMVFYgKExPQU4gQkFMQU5DRSAvIG9yaWdpbmFsIHZhbHVhdGlvbikgKGluICUpOmRVCwAAAFBFUkNFTlQxMi4yYxgAAABWAWZjVQkAAABT12yPkgVY4z+NN/IcQ1vRP4LK3WwJ7dw/vQZInKR24T9REQx4f9HkPzIwO4q09+c/YKF4N10A6z/pUBN3W/ztP6yedW6Szvo/VFYBYWMCAAAAYgkAAABiAAAAAAAA+H9iAAAAAAAA+H9iAAAAAAAA+H9iAAAAAAAA+H9iAAAAAAAA+H9hYwBjAGMAYwFWAWfAYwAAAABkVQYAAABiaTY0OTJkVRgAAABOdW1iZXIgb2YgTW9ydGdhZ2UgTG9hbnNkVQgAAABDT01NQTEyLmMYAAAAVgFmY1UJAAAAUwAAAAAARM9AAAAAAAA/ukAAAAAAADKhQAAAAAAAbKBAAAAAAAC0l0AAAAAAAJSRQAAAAAAA0IdAAAAAAADAfEAAAAAAAIiRQFRWAWFjAgAAAGIJAAAAYgAAAAAAAPh/YgAAAAAAAPh/YgAAAAAAAPh/YgAAAAAAAPh/YgAAAAAAAPh/YWMAYwBjAGMBVgFnwGMAAAAAZFUGAAAAYmk2NDkzZFURAAAAJSBvZiBUb3RhbCBBc3NldHNkVQsAAABQRVJDRU5UMTIuMmMYAAAAVgFmY1UJAAAAUwAAAAAAAPA/7Kk9gsie0T9oHlid+YLFP5SDdRJQIMM/lpzdDE/3wD+hqCV8NaK7PySVyZoj0q8/du49lFUInz/X6xjPTwKzP1RWAWFjAgAAAGIJAAAAYgAAAAAAAPh/YgAAAAAAAPh/YgAAAAAAAPh/YgAAAAAAAPh/YgAAAAAAAPh/YWMAYwBjAGMBVgFnwGMAAAAAZFUGAAAAYmk2NDk0ZFURAAAAJSBOdW1iZXIgb2YgTG9hbnNkVQsAAABQRVJDRU5UMTIuMmMYAAAAVgFmY1UJAAAAUwAAAAAAAPA/YzyoTdHc2j895IgyZZnBP72H65++zsA/sD422IZCuD+tB4R4sv2xP2NtWTUvX6g/+s3Wod9snT/zhZlQavGxP1RWAWFjAgAAAGIJAAAAYgAAAAAAAPh/YgAAAAAAAPh/YgAAAAAAAPh/YgAAAAAAAPh/YgAAAAAAAPh/YWMAYwBjAGMBVGegZmNVCQAAAFMAAAAAAAAAAABUVgFlY1UAAAAAU1RhVgFhYwkAAABiCQAAAGMBYwBiAAAAAAAAAABWAWFWAWFWA2dnZFUGAAAAZGQ2NDk5VgFhVgFmZ1UBAAAAU2dkVQoAAAAzMC8wOS8yMDIyVgFnYwBhYxj8//9iAAAAAIBh1kBkVQoAAAAzMC8wOS8yMDIyVgFmZ1UJAAAAU2dkVQsAAABNQVRDSEVTX0FMTFYBZ2MBZFULAAAATUFUQ0hFU19BTExjnP///2IAAAAAAAD4f2RVCwAAAE1BVENIRVNfQUxMVgFhYwIAAABjAVYBZmNVAQAAAFMAAAAAVFYBYVYBZmdVBQAAAFNWAWdjAGFjGPz//2LXbI+SBVjjP2RVBwAAADYwLDQ1ICVWAWdjAGFjGPz//2JOi9rDpobEQGRVBwAAADEwwqA1MDlWAWdjAGFjGPz//2IAAAAAAETPQGRVBwAAADE2wqAwMDhWAWdjAGFjGPz//2IAAAAAAADwP2RVCAAAADEwMCwwMCAlVgFnYwBhYxj8//9iAAAAAAAA8D9kVQgAAAAxMDAsMDAgJVRWAWFnZFULAAAAPjAgLSA8PTQwICVWAWdjAWRVCwAAAD4wIC0gPD00MCAlYwAAAABiAAAAAAAA+H9kVQsAAAA+MCAtIDw9NDAgJVYBYWMCAAAAYwFWAWZjVQEAAABTAQAAAFRWAWFWAWZnVQUAAABTVgFnYwBhYxj8//9ijTfyHENb0T9kVQcAAAAyNywxMiAlVgFnYwBhYxj8//9in/gfGcSapkBkVQYAAAAywqA4OTNWAWdjAGFjGPz//2IAAAAAAD+6QGRVBgAAADbCoDcxOVYBZ2MAYWMY/P//YuypPYLIntE/ZFUHAAAAMjcsNTMgJVYBZ2MAYWMY/P//YmM8qE3R3No/ZFUHAAAANDEsOTcgJVRWAWFnZFUMAAAAPjQwIC0gPD01MCAlVgFnYwFkVQwAAAA+NDAgLSA8PTUwICVjAgAAAGIAAAAAAAD4f2RVDAAAAD40MCAtIDw9NTAgJVYBYWMCAAAAYwFWAWZjVQEAAABTAgAAAFRWAWFWAWZnVQUAAABTVgFnYwBhYxj8//9igsrdbAnt3D9kVQcAAAA0NSwyMCAlVgFnYwBhYxj8//9idL5jJcGYm0BkVQYAAAAxwqA3NjZWAWdjAGFjGPz//2IAAAAAADKhQGRVBgAAADLCoDIwMVYBZ2MAYWMY/P//YmgeWJ35gsU/ZFUHAAAAMTYsODEgJVYBZ2MAYWMY/P//Yj3kiDJlmcE/ZFUHAAAAMTMsNzUgJVRWAWFnZFUMAAAAPjUwIC0gPD02MCAlVgFnYwFkVQwAAAA+NTAgLSA8PTYwICVjAwAAAGIAAAAAAAD4f2RVDAAAAD41MCAtIDw9NjAgJVYBYWMCAAAAYwFWAWZjVQEAAABTAwAAAFRWAWFWAWZnVQUAAABTVgFnYwBhYxj8//9ivQZInKR24T9kVQcAAAA1NCw1NyAlVgFnYwBhYxj8//9i1EoLD1qJmEBkVQYAAAAxwqA1NzBWAWdjAGFjGPz//2IAAAAAAGygQGRVBgAAADLCoDEwMlYBZ2MAYWMY/P//YpSDdRJQIMM/ZFUHAAAAMTQsOTQgJVYBZ2MAYWMY/P//Yr2H65++zsA/ZFUHAAAAMTMsMTMgJVRWAWFnZFUMAAAAPjYwIC0gPD03MCAlVgFnYwFkVQwAAAA+NjAgLSA8PTcwICVjBAAAAGIAAAAAAAD4f2RVDAAAAD42MCAtIDw9NzAgJVYBYWMCAAAAYwFWAWZjVQEAAABTBAAAAFRWAWFWAWZnVQUAAABTVgFnYwBhYxj8//9iUREMeH/R5D9kVQcAAAA2NSwwNiAlVgFnYwBhYxj8//9i77mi2+rDlUBkVQYAAAAxwqAzOTNWAWdjAGFjGPz//2IAAAAAALSXQGRVBgAAADHCoDUxN1YBZ2MAYWMY/P//Ypac3QxP98A/ZFUHAAAAMTMsMjUgJVYBZ2MAYWMY/P//YrA+NtiGQrg/ZFUGAAAAOSw0OCAlVFYBYWdkVQwAAAA+NzAgLSA8PTgwICVWAWdjAWRVDAAAAD43MCAtIDw9ODAgJWMFAAAAYgAAAAAAAPh/ZFUMAAAAPjcwIC0gPD04MCAlVgFhYwIAAABjAVYBZmNVAQAAAFMFAAAAVFYBYVYBZmdVBQAAAFNWAWdjAGFjGPz//2IyMDuKtPfnP2RVBwAAADc0LDkwICVWAWdjAGFjGPz//2JfCiawqLmRQGRVBgAAADHCoDEzNFYBZ2MAYWMY/P//YgAAAAAAlJFAZFUGAAAAMcKgMTI1VgFnYwBhYxj8//9ioaglfDWiuz9kVQcAAAAxMCw3OSAlVgFnYwBhYxj8//9irQeEeLL9sT9kVQYAAAA3LDAzICVUVgFhZ2RVDAAAAD44MCAtIDw9OTAgJVYBZ2MBZFUMAAAAPjgwIC0gPD05MCAlYwYAAABiAAAAAAAA+H9kVQwAAAA+ODAgLSA8PTkwICVWAWFjAgAAAGMBVgFmY1UBAAAAUwYAAABUVgFhVgFmZ1UFAAAAU1YBZ2MAYWMY/P//YmCheDddAOs/ZFUHAAAAODQsMzggJVYBZ2MAYWMY/P//Yl23sAo8aYRAZFUDAAAANjUzVgFnYwBhYxj8//9iAAAAAADQh0BkVQMAAAA3NjJWAWdjAGFjGPz//2IklcmaI9KvP2RVBgAAADYsMjIgJVYBZ2MAYWMY/P//YmNtWTUvX6g/ZFUGAAAANCw3NiAlVFYBYWdkVQ0AAAA+OTAgLSA8PTEwMCAlVgFnYwFkVQ0AAAA+OTAgLSA8PTEwMCAlYwcAAABiAAAAAAAA+H9kVQ0AAAA+OTAgLSA8PTEwMCAlVgFhYwIAAABjAVYBZmNVAQAAAFMHAAAAVFYBYVYBZmdVBQAAAFNWAWdjAGFjGPz//2LpUBN3W/ztP2RVBwAAADkzLDcxICVWAWdjAGFjGPz//2LAIi4cyudzQGRVAwAAADMxOFYBZ2MAYWMY/P//YgAAAAAAwHxAZFUDAAAANDYwVgFnYwBhYxj8//9idu49lFUInz9kVQYAAAAzLDAzICVWAWdjAGFjGPz//2L6zdah32ydP2RVBgAAADIsODcgJVRWAWFnZFUGAAAAPjEwMCAlVgFnYwFkVQYAAAA+MTAwICVjAQAAAGIAAAAAAAD4f2RVBgAAAD4xMDAgJVYBYWMCAAAAYwFWAWZjVQEAAABTCAAAAFRWAWFWAWZnVQUAAABTVgFnYwBhYxj8//9irJ51bpLO+j9kVQgAAAAxNjcsNTQgJVYBZ2MAYWMY/P//YtJt8T/dYohAZFUDAAAANzgwVgFnYwBhYxj8//9iAAAAAACIkUBkVQYAAAAxwqAxMjJWAWdjAGFjGPz//2LX6xjPTwKzP2RVBgAAADcsNDMgJVYBZ2MAYWMY/P//YvOFmVBq8bE/ZFUGAAAANywwMSAlVFYBYVRjAQAAAGMBVgFhVgFhVgFhVgFhVGMAAAAAYwFWAWFWAWFWAWFWAWFWAWZnVQEAAABTZ2RVFwAAAGRlZmF1bHRSb3dBeGlzSGllcmFyY2h5ZFUQAAAAWmVpbGVuaGllcmFyY2hpZVYBZmdVAgAAAFNnZFUGAAAAYmk2NDk1ZFUMAAAAQ3V0IE9mZiBEYXRlZFUHAAAARERNTVlZOGMAAAAAYwFWAWFWAWFnZFUGAAAAYmk2NDk2ZFUTAAAAVW5p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0OTBkVQYAAABiaTY0OTFkVQYAAABiaTY0OTJkVQYAAABiaTY0OTNkVQYAAABiaTY0OTRUYwBjAGMAYWNCBQIAVgFhZFVqCwAAPFJlc3VsdCByZWY9ImRkNjQ5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k1IiBsYWJlbD0iQ3V0IE9mZiBEYXRlIiByZWY9ImJpNjQ5NSIgY29sdW1uPSJjMCIgZm9ybWF0PSJERE1NWVk4IiB1c2FnZT0iY2F0ZWdvcmljYWwiLz48U3RyaW5nVmFyaWFibGUgdmFybmFtZT0iYmk2NDk2IiBsYWJlbD0iVW5pbmRleGVkIExUViByYW5nZSIgcmVmPSJiaTY0OTYiIGNvbHVtbj0iYzEiIHNvcnRPbj0iY3VzdG9tIiBjdXN0b21Tb3J0PSJjczE4NjYiLz48TnVtZXJpY1ZhcmlhYmxlIHZhcm5hbWU9ImJpNjQ5MSIgbGFiZWw9Ik5vbWluYWwgKG1uKSIgcmVmPSJiaTY0OTEiIGNvbHVtbj0iYzIiIGZvcm1hdD0iQ09NTUExMi4iIHVzYWdlPSJxdWFudGl0YXRpdmUiIGRlZmluZWRBZ2dyZWdhdGlvbj0ic3VtIi8+PE51bWVyaWNWYXJpYWJsZSB2YXJuYW1lPSJiaTY0OTAiIGxhYmVsPSJXQSBMVFYgKExPQU4gQkFMQU5DRSAvIG9yaWdpbmFsIHZhbHVhdGlvbikgKGluICUpOiIgcmVmPSJiaTY0OTAiIGNvbHVtbj0iYzMiIGZvcm1hdD0iUEVSQ0VOVDEyLjIiIHVzYWdlPSJxdWFudGl0YXRpdmUiLz48TnVtZXJpY1ZhcmlhYmxlIHZhcm5hbWU9ImJpNjQ5MiIgbGFiZWw9Ik51bWJlciBvZiBNb3J0Z2FnZSBMb2FucyIgcmVmPSJiaTY0OTIiIGNvbHVtbj0iYzQiIGZvcm1hdD0iQ09NTUExMi4iIHVzYWdlPSJxdWFudGl0YXRpdmUiLz48TnVtZXJpY1ZhcmlhYmxlIHZhcm5hbWU9ImJpNjQ5MyIgbGFiZWw9IiUgb2YgVG90YWwgQXNzZXRzIiByZWY9ImJpNjQ5MyIgY29sdW1uPSJjNSIgZm9ybWF0PSJQRVJDRU5UMTIuMiIgdXNhZ2U9InF1YW50aXRhdGl2ZSIvPjxOdW1lcmljVmFyaWFibGUgdmFybmFtZT0iYmk2NDk0IiBsYWJlbD0iJSBOdW1iZXIgb2YgTG9hbnMiIHJlZj0iYmk2NDk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5IiBhdmFpbGFibGVSb3dDb3VudD0iOSIgc2l6ZT0iODE2IiBkYXRhTGF5b3V0PSJtaW5pbWFsIiBncmFuZFRvdGFsPSJmYWxzZSIgaXNJbmRleGVkPSJ0cnVlIiBjb250ZW50S2V5PSJNN1ZWWUUyV0lQT1hNN0JBWVFTN09DSTJLR0RSSkk0WiI+PCFbQ0RBVEFbMjI5MTguMCwtMTAwLDEwNTA5LjMwMjg1MTk4MDIyOCwwLjYwNDQ5NDg0NDY3NTUzODIsMTYwMDguMCwxLjAsMS4wCjIyOTE4LjAsMCwyODkzLjM4MzAwNDE4NzY3ODYsMC4yNzExOTUyMDAyMjE3NjIyLDY3MTkuMCwwLjI3NTMxNjM1OTY5OTU4NjQ1LDAuNDE5NzI3NjM2MTgxOTA5MDYKMjI5MTguMCwyLDE3NjYuMTg4NjE5MTkyNTk5NiwwLjQ1MTk2NzU3OTE4ODE3MTEsMjIwMS4wLDAuMTY4MDU5NTQxNTM4NDU3MzcsMC4xMzc0OTM3NTMxMjM0MzgyOAoyMjkxOC4wLDMsMTU3MC4zMzc5NDgwMTM3MjczLDAuNTQ1NzMyNzg5MjY1NjQ5LDIxMDIuMCwwLjE0OTQyMzYwNzgzODgyMzksMC4xMzEzMDkzNDUzMjczMzYzMgoyMjkxOC4wLDQsMTM5Mi45NzkzNTM0Njg1MTIsMC42NTA1NzM0NzcyMzY4MTM0LDE1MTcuMCwwLjEzMjU0NzI2NTMyMTc5NDIzLDAuMDk0NzY1MTE3NDQxMjc5MzYKMjI5MTguMCw1LDExMzQuNDE0NzM0NDUzNTY2NiwwLjc0ODk4NzQ1NTM1MTY1ODQsMTEyNS4wLDAuMTA3OTQzODYxNzc5NTQ4MywwLjA3MDI3NzM2MTMxOTM0MDMzCjIyOTE4LjAsNiw2NTMuMTU0MzE3MjY1MTI1MSwwLjg0Mzc5NDQ0OTE3ODg5NzYsNzYyLjAsMC4wNjIxNTAxMDg5NTI0NzQ3NzUsMC4wNDc2MDExOTk0MDAyOTk4NQoyMjkxOC4wLDcsMzE4LjQ4Njg0MzI4MDk5OTksMC45MzcwNTUzMzI3MjY3MTIsNDYwLjAsMC4wMzAzMDUyMzAzMDU2NDE4ODIsMC4wMjg3MzU2MzIxODM5MDgwNDYKMjI5MTguMCwxLDc4MC4zNTgwMzIxMTgsMS42NzU0MzI2MTY2OTM3MjE3LDExMjIuMCwwLjA3NDI1NDAyNDU2MzY3MTI0LDAuMDcwMDg5OTU1MDIyNDg4NzY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39.xml><?xml version="1.0" encoding="utf-8"?>
<ReportState xmlns="sas.reportstate">
  <data type="reportstate">UkNfU1RBUlRbVgVnZ1VjAgAAAFNnYwIAAABjAAAAAGRVBgAAAHZlMzU5NmRVAAAAAGMAAAAAZ5lmVQEAAABTVgFnmGRVBgAAAGJpNzc4OWRVEgAAAFJlZmluYW5jaW5nIE1hcmtlcmFWAWdjAWRVAgAAADc0Yxj8//9iAAAAAAAA+H9kVQIAAAA3NGMBAAAAVGMIAAAAYWMAZ2MCAAAAYwAAAABkVQUAAAB2ZTcyM2RVAAAAAGMAAAAAZ5lmVQEAAABTVgFnmGRVBgAAAGJpNDk2M2RVDAAAAEN1dCBPZmYgRGF0ZWFWAWdjAGFjGPz//2IAAAAAgGHWQGRVCgAAADMwLzA5LzIwMjJjAQAAAFRjCAAAAGFjAFRWAWZVAgAAAFNkVQYAAABiaTQ5NjNkVQYAAABiaTQ5NjRUVgFhVgFnZFUGAAAAZGQ0OTY3VgFmVQMAAABTZFUKAAAAQW1vcnRpc2luZ2RVFgAAAEJ1bGxldCAvIGludGVyZXN0IG9ubHlkVQUAAABPdGhlclRWAWZnVQMAAABTVgFnwGMAAAAAZFUGAAAAYmk0OTYzZFUMAAAAQ3V0IE9mZiBEYXRlZFUHAAAARERNTVlZOGMYAAAAVgFmY1UEAAAAUwAAAACAYdZAAAAAAIBh1kAAAAAAgGHWQAAAAACAYdZAVFYBYWMBAAAAYgQAAABiAAAAAAAA+H9iAAAAAAAA+H9iAAAAAAAA+H9iAAAAAAAA+H9iAAAAAAAA+H9hYwBjAGMAYwFWAWfAYwEAAABkVQYAAABiaTQ5NjRkVRIAAABBVFQgUmVkdWN0aW9uIFR5cGVhYxgAAABWAWFWAWZjVQQAAABTnP///wEAAAAAAAAAAgAAAFRjAQAAAGIEAAAAYgAAAAAAAPh/YgAAAAAAAPh/YgAAAAAAAPh/YgAAAAAAAPh/YgAAAAAAAPh/YWMAYwBjAGMBVgFnwGMAAAAAZFUGAAAAYmk0OTYyZFUSAAAAJSBvZiBUT1RBTCBCYWxhbmNlZFULAAAAUEVSQ0VOVDEyLjJjGAAAAFYBZmNVBAAAAFMAAAAAAADwP1j+XssKxMw/YJmb9dfO6D9Lqn9TxqvyPlRWAWFjAgAAAGIEAAAAYgAAAAAAAPh/YgAAAAAAAPh/YgAAAAAAAPh/YgAAAAAAAPh/YgAAAAAAAPh/YWMAYwBjAGMBVGegZmNVBAAAAFMAAAAAVFYBZWNVAAAAAFNUYVYBYWMEAAAAYgQAAABjAWMAYgAAAAAAAAAAVgFhVgFhVgNnZ2RVBgAAAGRkNDk2N1YBYVYBZmdVAQAAAFNnZFUKAAAAMzAvMDkvMjAyMlYBZ2MAYWMY/P//YgAAAACAYdZAZFUKAAAAMzAvMDkvMjAyMlYBZmdVBAAAAFNnZFULAAAATUFUQ0hFU19BTExWAWdjAWRVCwAAAE1BVENIRVNfQUxMY5z///9iAAAAAAAA+H9kVQsAAABNQVRDSEVTX0FMTFYBYWMCAAAAYwFWAWZjVQEAAABTAAAAAFRWAWFWAWZnVQEAAABTVgFnYwBhYxj8//9iAAAAAAAA8D9kVQgAAAAxMDAsMDAgJVRWAWFnZFUWAAAAQnVsbGV0IC8gaW50ZXJlc3Qgb25seVYBZ2MBZFUWAAAAQnVsbGV0IC8gaW50ZXJlc3Qgb25seWMBAAAAYgAAAAAAAPh/ZFUWAAAAQnVsbGV0IC8gaW50ZXJlc3Qgb25seVYBYWMCAAAAYwFWAWZjVQEAAABTAQAAAFRWAWFWAWZnVQEAAABTVgFnYwBhYxj8//9iWP5eywrEzD9kVQcAAAAyMiw0NyAlVFYBYWdkVQoAAABBbW9ydGlzaW5nVgFnYwFkVQoAAABBbW9ydGlzaW5nYwAAAABiAAAAAAAA+H9kVQoAAABBbW9ydGlzaW5nVgFhYwIAAABjAVYBZmNVAQAAAFMCAAAAVFYBYVYBZmdVAQAAAFNWAWdjAGFjGPz//2JgmZv1187oP2RVBwAAADc3LDUyICVUVgFhZ2RVBQAAAE90aGVyVgFnYwFkVQUAAABPdGhlcmMCAAAAYgAAAAAAAPh/ZFUFAAAAT3RoZXJWAWFjAgAAAGMBVgFmY1UBAAAAUwMAAABUVgFhVgFmZ1UBAAAAU1YBZ2MAYWMY/P//Ykuqf1PGq/I+ZFUGAAAAMCwwMCAlVFYBYVRjAQAAAGMBVgFhVgFhVgFhVgFhVGMAAAAAYwFWAWFWAWFWAWFWAWFWAWZnVQEAAABTZ2RVFwAAAGRlZmF1bHRSb3dBeGlzSGllcmFyY2h5ZFUQAAAAWmVpbGVuaGllcmFyY2hpZVYBZmdVAgAAAFNnZFUGAAAAYmk0OTYzZFUMAAAAQ3V0IE9mZiBEYXRlZFUHAAAARERNTVlZOGMAAAAAYwFWAWFWAWFnZFUGAAAAYmk0OTY0ZFUSAAAAQVRUIFJlZHVjdGlvbiBUeXBlYWMBAAAAYwFWAWFWAWFUYwAAAABnZFUEAAAAcm9vdFYBYVYBZmdVAQAAAFNnZFUKAAAAMzAvMDkvMjAyMlYBZ2MAYWMY/P//YgAAAACAYdZAZFUKAAAAMzAvMDkvMjAyMlYBZmdVAwAAAFNnZFUWAAAAQnVsbGV0IC8gaW50ZXJlc3Qgb25seVYBZ2MBZFUWAAAAQnVsbGV0IC8gaW50ZXJlc3Qgb25seWMBAAAAYgAAAAAAAPh/ZFUWAAAAQnVsbGV0IC8gaW50ZXJlc3Qgb25seVYBYWMCAAAAYwFWAWFWAWFWAWFWAWFnZFUKAAAAQW1vcnRpc2luZ1YBZ2MBZFUKAAAAQW1vcnRpc2luZ2MAAAAAYgAAAAAAAPh/ZFUKAAAAQW1vcnRpc2luZ1YBYWMCAAAAYwFWAWFWAWFWAWFWAWFnZFUFAAAAT3RoZXJWAWdjAWRVBQAAAE90aGVyYwIAAABiAAAAAAAA+H9kVQUAAABPdGhlclYBYWMCAAAAYwFWAWFWAWFWAWFWAWFUYwEAAABjAFYBYVYBYVYBYVYBYVRjAAAAAGMAVgFhVgFhVgFhVgFh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CAAAAYgAAAAAAAPh/ZFUFAAAAT3RoZXJWAWFjAgAAAGMBVgFhVgFhVgFhVgFhVGMBAAAAYwBWAWFWAWFWAWFWAWFUYwAAAABjAFYBYVYBYVYBYVYBYWMBVGMBYwBjAGIAAAAAAAAAAFYBZlUBAAAAU2RVBgAAAGJpNDk2MlRjAGMBYwBhY0IFAgBWAWFkVS4FAAA8UmVzdWx0IHJlZj0iZGQ0OTY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jMiIGxhYmVsPSJDdXQgT2ZmIERhdGUiIHJlZj0iYmk0OTYzIiBjb2x1bW49ImMwIiBmb3JtYXQ9IkRETU1ZWTgiIHVzYWdlPSJjYXRlZ29yaWNhbCIvPjxTdHJpbmdWYXJpYWJsZSB2YXJuYW1lPSJiaTQ5NjQiIGxhYmVsPSJBVFQgUmVkdWN0aW9uIFR5cGUiIHJlZj0iYmk0OTY0IiBjb2x1bW49ImMxIiBzb3J0T249ImN1c3RvbSIgY3VzdG9tU29ydD0iY3MxMzg1Ii8+PE51bWVyaWNWYXJpYWJsZSB2YXJuYW1lPSJiaTQ5NjIiIGxhYmVsPSIlIG9mIFRPVEFMIEJhbGFuY2UiIHJlZj0iYmk0OTYy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0IiBhdmFpbGFibGVSb3dDb3VudD0iNCIgc2l6ZT0iMTA3IiBkYXRhTGF5b3V0PSJtaW5pbWFsIiBncmFuZFRvdGFsPSJmYWxzZSIgaXNJbmRleGVkPSJ0cnVlIiBjb250ZW50S2V5PSIyTElERUkyUExPSEpGNEhRQUVZWDdQRVlTSFBPN0gyUSI+PCFbQ0RBVEFbMjI5MTguMCwtMTAwLDEuMAoyMjkxOC4wLDEsMC4yMjQ3MzI3MzIxMDc0MjkwNgoyMjkxOC4wLDAsMC43NzUyNDk0NjE4NDQyMDc4CjIyOTE4LjAsMiwxLjc4MDYwNDgzNjE5MTU4NEUtNQpdXT48L0RhdGE+PFN0cmluZ1RhYmxlIGZvcm1hdD0iQ1NWIiByb3dDb3VudD0iMyIgc2l6ZT0iNDYiIGNvbnRlbnRLZXk9IlRNRk5BUlNUWVZJUVFKS080WUlQNFdKTTJVR0lVQlVJIj48IVtDREFUQVsiQW1vcnRpc2luZyIKIkJ1bGxldCAvIGludGVyZXN0IG9ubHkiCiJPdGhlciIKXV0+PC9TdHJpbmdUYWJsZT48L1Jlc3VsdD5WAWFjAGMAYwBjAWMAYwBjAFYBYWMBAAAAYwBjAF1FTkRfUkMr</data>
</ReportState>
</file>

<file path=customXml/item14.xml><?xml version="1.0" encoding="utf-8"?>
<ReportState xmlns="sas.reportstate">
  <data type="reportstate">Q0VDU19TVEFSVFtWAWdVAAAAAFNUXUVORF9DRUNTKys=</data>
</ReportState>
</file>

<file path=customXml/item140.xml><?xml version="1.0" encoding="utf-8"?>
<ReportState xmlns="sas.reportstate">
  <data type="reportstate">UkNfU1RBUlRbVgVnZ1VjAgAAAFNnYwIAAABjAAAAAGRVBQAAAHZlNzIzZFUAAAAAYwAAAABnmWZVAQAAAFNWAWeYZFUGAAAAYmk4NzkyZFUMAAAAQ3V0IE9mZiBEYXRlYVYBZ2MAYWMY/P//YgAAAACAc9dAZFUKAAAAMzAvMDkvMjAyNWMBAAAAVGMIAAAAYWMAZ2MQAAAAYwIAAABkVQYAAAB2ZTY0NjlkVQAAAABjAAAAAGeZZlUBAAAAU1YBZ5hkVQYAAABiaTY0NjRkVQ4AAABBVFQgQXNzZXQgVHlwZWRVAgAAACQuVgFnYwFkVQoAAABDb21tZXJjaWFsYxj8//9iAAAAAAAA+H9kVQoAAABDb21tZXJjaWFsYwEAAABUYwgAAABhYwBUVgFmVQEAAABTZFUGAAAAYmk2NDY0VFYBYVYBZ2RVBgAAAGRkNjQ2NVYBZlUBAAAAU2RVCgAAAENvbW1lcmNpYWxUVgFmZ1UBAAAAU1YBZ8BjAQAAAGRVBgAAAGJpNjQ2NGRVDgAAAEFUVCBBc3NldCBUeXBlYWMYAAAAVgFhVgFmY1UBAAAAUwAAAABUYwEAAABiAQAAAGIAAAAAAAD4f2IAAAAAAAD4f2IAAAAAAAD4f2IAAAAAAAD4f2IAAAAAAAD4f2FjAGMAYwBjAVRnoGZjVQEAAABTAFRWAWVjVQAAAABTVGFWAWFjAQAAAGIBAAAAYwFjAGIAAAAAAAAAAFYBYVYBYVYDYWFjQgQCAFYBYWRVswIAADxSZXN1bHQgcmVmPSJkZDY0Nj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2NDY0IiBsYWJlbD0iQVRUIEFzc2V0IFR5cGUiIHJlZj0iYmk2NDY0IiBjb2x1bW49ImMwIiBzb3J0T249ImN1c3RvbSIgY3VzdG9tU29ydD0iY3M2MTIwIi8+PC9WYXJpYWJsZXM+PENvbHVtbnM+PFN0cmluZ0NvbHVtbiBjb2xuYW1lPSJjMCIgZW5jb2Rpbmc9InRleHQiIG1heExlbmd0aD0iMTIiLz48L0NvbHVtbn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BAAAAYwBjAF1FTkRfUkMr</data>
</ReportState>
</file>

<file path=customXml/item14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42.xml><?xml version="1.0" encoding="utf-8"?>
<ReportState xmlns="sas.reportstate">
  <data type="reportstate">Q0VDU19TVEFSVFtWAWdVAAAAAFNUXUVORF9DRUNTKys=</data>
</ReportState>
</file>

<file path=customXml/item143.xml><?xml version="1.0" encoding="utf-8"?>
<ReportState xmlns="sas.reportstate">
  <data type="reportstate">UkNfU1RBUlRbVgVnZ1VjAgAAAFNnYwIAAABjAAAAAGRVBgAAAHZlMzU0MGRVAAAAAGMAAAAAZ5lmVQEAAABTVgFnmGRVBgAAAGJpNzc1OWRVEgAAAFJlZmluYW5jaW5nIE1hcmtlcmFWAWdjAWRVAgAAADcxYxj8//9iAAAAAAAA+H9kVQIAAAA3MWMBAAAAVGMIAAAAYWMAZ2MCAAAAYwAAAABkVQUAAAB2ZTcyM2RVAAAAAGMAAAAAZ5lmVQEAAABTVgFnmGRVBgAAAGJpMTY4NGRVDAAAAEN1dCBPZmYgRGF0ZWFWAWdjAGFjGPz//2IAAAAAgGHWQGRVCgAAADMwLzA5LzIwMjJjAQAAAFRjCAAAAGFjAFRWAWZVAwAAAFNkVQYAAABiaTE2ODRkVQYAAABiaTI4MzhkVQYAAABiaTI3ODFUVgFhVgFnZFUGAAAAZGQxMjU3VgFmVQQAAABTZFUKAAAAQ29tbWVyY2lhbGRVCgAAAEZpeGVkIHJhdGVkVQ0AAABGbG9hdGluZyByYXRlZFULAAAAUmVzaWRlbnRpYWxUVgFmZ1UEAAAAU1YBZ8BjAQAAAGRVBgAAAGJpMjc4MWRVDgAAAEFUVCBBc3NldCBUeXBlYWMYAAAAVgFhVgFmY1UJAAAAU5z///+c////nP///wMAAAADAAAAAwAAAAAAAAAAAAAAAAAAAFRjAQAAAGIJAAAAYgAAAAAAAPh/YgAAAAAAAPh/YgAAAAAAAPh/YgAAAAAAAPh/YgAAAAAAAPh/YWMAYwBjAGMBVgFnwGMAAAAAZFUGAAAAYmkxNjg0ZFUMAAAAQ3V0IE9mZiBEYXRlZFUHAAAARERNTVlZOGMYAAAAVgFmY1UJAAAAUwAAAACAYdZAAAAAAIBh1kAAAAAAgGHWQAAAAACAYdZAAAAAAIBh1kAAAAAAgGHWQAAAAACAYdZAAAAAAIBh1kAAAAAAgGHWQFRWAWFjAQAAAGIJAAAAYgAAAAAAAPh/YgAAAAAAAPh/YgAAAAAAAPh/YgAAAAAAAPh/YgAAAAAAAPh/YWMAYwBjAGMBVgFnwGMBAAAAZFUGAAAAYmkyODM4ZFUSAAAASW50ZXJlc3QgUmF0ZSBUeXBlYWMYAAAAVgFhVgFmY1UJAAAAU5z///8CAAAAAQAAAJz///8CAAAAAQAAAJz///8CAAAAAQAAAFRjAQAAAGIJAAAAYgAAAAAAAPh/YgAAAAAAAPh/YgAAAAAAAPh/YgAAAAAAAPh/YgAAAAAAAPh/YWMAYwBjAGMBVgFnwGMAAAAAZFUGAAAAYmkyNzkzZFUSAAAAJSBvZiBUT1RBTCBCYWxhbmNlZFULAAAAUEVSQ0VOVDEyLjJjGAAAAFYBZmNVCQAAAFMAAAAAAADwP4/S4x2WMeE/v1o4xNOc3T9cP0vbTfbiP//MW6Orq9E/1bE6E/BA1D8VgWlJZBPaPzbYa5iAt9A/21H7Yce3wj9UVgFhYwIAAABiCQAAAGIAAAAAAAD4f2IAAAAAAAD4f2IAAAAAAAD4f2IAAAAAAAD4f2IAAAAAAAD4f2FjAGMAYwBjAVRnoGZjVQkAAABTAAAAAAAAAAAAVFYBZWNVAAAAAFNUYVYBYWMJAAAAYgkAAABjAWMAYgAAAAAAAAAAVgFhVgFhVgNnZ2RVBgAAAGRkMTI1N1YBYVYBZmdVAQAAAFNnZFUKAAAAMzAvMDkvMjAyMlYBZ2MAYWMY/P//YgAAAACAYdZAZFUKAAAAMzAvMDkvMjAyMlYBZmdVAwAAAFNnZFULAAAATUFUQ0hFU19BTExWAWdjAWRVCwAAAE1BVENIRVNfQUxMY5z///9iAAAAAAAA+H9kVQsAAABNQVRDSEVTX0FMTFYBZmdVAwAAAFNnZFULAAAATUFUQ0hFU19BTExWAWdjAWRVCwAAAE1BVENIRVNfQUxMY5z///9iAAAAAAAA+H9kVQsAAABNQVRDSEVTX0FMTFYBYWMDAAAAYwFWAWZjVQEAAABTAAAAAFRWAWFWAWZnVQEAAABTVgFnYwBhYxj8//9iAAAAAAAA8D9kVQgAAAAxMDAsMDAgJVRWAWFnZFULAAAAUmVzaWRlbnRpYWxWAWdjAWRVCwAAAFJlc2lkZW50aWFsYwMAAABiAAAAAAAA+H9kVQsAAABSZXNpZGVudGlhbFYBYWMDAAAAYwFWAWZjVQEAAABTAwAAAFRWAWFWAWZnVQEAAABTVgFnYwBhYxj8//9iXD9L20324j9kVQcAAAA1OSwyNiAlVFYBYWdkVQoAAABDb21tZXJjaWFsVgFnYwFkVQoAAABDb21tZXJjaWFsYwAAAABiAAAAAAAA+H9kVQoAAABDb21tZXJjaWFsVgFhYwMAAABjAVYBZmNVAQAAAFMGAAAAVFYBYVYBZmdVAQAAAFNWAWdjAGFjGPz//2IVgWlJZBPaP2RVBwAAADQwLDc0ICVUVgFhVGMCAAAAYwFWAWFWAWFWAWFWAWFnZFUNAAAARmxvYXRpbmcgcmF0ZVYBZ2MBZFUNAAAARmxvYXRpbmcgcmF0ZWMCAAAAYgAAAAAAAPh/ZFUNAAAARmxvYXRpbmcgcmF0ZVYBZmdVAwAAAFNnZFULAAAATUFUQ0hFU19BTExWAWdjAWRVCwAAAE1BVENIRVNfQUxMY5z///9iAAAAAAAA+H9kVQsAAABNQVRDSEVTX0FMTFYBYWMDAAAAYwFWAWZjVQEAAABTAQAAAFRWAWFWAWZnVQEAAABTVgFnYwBhYxj8//9ij9LjHZYx4T9kVQcAAAA1Myw3MyAlVFYBYWdkVQsAAABSZXNpZGVudGlhbFYBZ2MBZFULAAAAUmVzaWRlbnRpYWxjAwAAAGIAAAAAAAD4f2RVCwAAAFJlc2lkZW50aWFsVgFhYwMAAABjAVYBZmNVAQAAAFMEAAAAVFYBYVYBZmdVAQAAAFNWAWdjAGFjGPz//2L/zFujq6vRP2RVBwAAADI3LDYxICVUVgFhZ2RVCgAAAENvbW1lcmNpYWxWAWdjAWRVCgAAAENvbW1lcmNpYWxjAAAAAGIAAAAAAAD4f2RVCgAAAENvbW1lcmNpYWxWAWFjAwAAAGMBVgFmY1UBAAAAUwcAAABUVgFhVgFmZ1UBAAAAU1YBZ2MAYWMY/P//YjbYa5iAt9A/ZFUHAAAAMjYsMTIgJVRWAWFUYwIAAABjAVYBYVYBYVYBYVYBYWdkVQoAAABGaXhlZCByYXRlVgFnYwFkVQoAAABGaXhlZCByYXRlYwEAAABiAAAAAAAA+H9kVQoAAABGaXhlZCByYXRlVgFmZ1UDAAAAU2dkVQsAAABNQVRDSEVTX0FMTFYBZ2MBZFULAAAATUFUQ0hFU19BTExjnP///2IAAAAAAAD4f2RVCwAAAE1BVENIRVNfQUxMVgFhYwMAAABjAVYBZmNVAQAAAFMCAAAAVFYBYVYBZmdVAQAAAFNWAWdjAGFjGPz//2K/WjjE05zdP2RVBwAAADQ2LDI3ICVUVgFhZ2RVCwAAAFJlc2lkZW50aWFsVgFnYwFkVQsAAABSZXNpZGVudGlhbGMDAAAAYgAAAAAAAPh/ZFULAAAAUmVzaWRlbnRpYWxWAWFjAwAAAGMBVgFmY1UBAAAAUwUAAABUVgFhVgFmZ1UBAAAAU1YBZ2MAYWMY/P//YtWxOhPwQNQ/ZFUHAAAAMzEsNjUgJVRWAWFnZFUKAAAAQ29tbWVyY2lhbFYBZ2MBZFUKAAAAQ29tbWVyY2lhbGMAAAAAYgAAAAAAAPh/ZFUKAAAAQ29tbWVyY2lhbFYBYWMDAAAAYwFWAWZjVQEAAABTCAAAAFRWAWFWAWZnVQEAAABTVgFnYwBhYxj8//9i21H7Yce3wj9kVQcAAAAxNCw2MiAlVFYBYVRjAgAAAGMBVgFhVgFhVgFhVgFhVGMBAAAAYwFWAWFWAWFWAWFWAWFUYwAAAABjAVYBYVYBYVYBYVYBYVYBZmdVAgAAAFNnZFUXAAAAZGVmYXVsdFJvd0F4aXNIaWVyYXJjaHlkVRAAAABaZWlsZW5oaWVyYXJjaGllVgFmZ1UCAAAAU2dkVQYAAABiaTE2ODRkVQwAAABDdXQgT2ZmIERhdGVkVQcAAABERE1NWVk4YwAAAABjAVYBYVYBYWdkVQYAAABiaTI4MzhkVRIAAABJbnRlcmVzdCBSYXRlIFR5cGVhYwEAAABjAVYBYVYBYVRjAAAAAGdkVQQAAAByb290VgFhVgFmZ1UBAAAAU2dkVQoAAAAzMC8wOS8yMDIyVgFnYwBhYxj8//9iAAAAAIBh1kBkVQoAAAAzMC8wOS8yMDIy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nZFUEAAAAcm9vdFYBYVYBZmdVAQAAAFNnZFUKAAAAMzAvMDkvMjAyMlYBZ2MAYWMY/P//YgAAAACAYdZAZFUKAAAAMzAvMDkvMjAyMlYBZmdVAgAAAFNnZFUNAAAARmxvYXRpbmcgcmF0ZVYBZ2MBZFUNAAAARmxvYXRpbmcgcmF0ZWMCAAAAYgAAAAAAAPh/ZFUNAAAARmxvYXRpbmcgcmF0ZVYBYWMCAAAAYwFWAWFWAWFWAWFWAWFnZFUKAAAARml4ZWQgcmF0ZVYBZ2MBZFUKAAAARml4ZWQgcmF0ZWMBAAAAYgAAAAAAAPh/ZFUKAAAARml4ZWQgcmF0ZVYBYWMCAAAAYwFWAWFWAWFWAWFWAWFUYwEAAABjAFYBYVYBYVYBYVYBYVRjAAAAAGMAVgFhVgFhVgFhVgFhYwFnZFUaAAAAZGVmYXVsdENvbHVtbkF4aXNIaWVyYXJjaHlkVREAAABTcGFsdGVuaGllcmFyY2hpZVYBZmdVAQAAAFNnZFUGAAAAYmkyNzgxZFUOAAAAQVRUIEFzc2V0IFR5cGVhYwEAAABjAVYBYVYBYVRjAAAAAGdkVQQAAAByb290VgFhVgFmZ1UCAAAAU2dkVQsAAABSZXNpZGVudGlhbFYBZ2MBZFULAAAAUmVzaWRlbnRpYWxjAwAAAGIAAAAAAAD4f2RVCwAAAFJlc2lkZW50aWFsVgFhYwEAAABjAVYBYVYBYVYBYVYBYWdkVQoAAABDb21tZXJjaWFsVgFnYwFkVQoAAABDb21tZXJjaWFsYwAAAABiAAAAAAAA+H9kVQoAAABDb21tZXJjaWFsVgFhYwEAAABjAVYBYVYBYVYBYVYBYVRjAAAAAGMAVgFhVgFhVgFhVgFhZ2RVBAAAAHJvb3RWAWFWAWZnVQIAAABTZ2RVCwAAAFJlc2lkZW50aWFsVgFnYwFkVQsAAABSZXNpZGVudGlhbGMDAAAAYgAAAAAAAPh/ZFULAAAAUmVzaWRlbnRpYWxWAWFjAQAAAGMBVgFhVgFhVgFhVgFhZ2RVCgAAAENvbW1lcmNpYWxWAWdjAWRVCgAAAENvbW1lcmNpYWxjAAAAAGIAAAAAAAD4f2RVCgAAAENvbW1lcmNpYWxWAWFjAQAAAGMBVgFhVgFhVgFhVgFhVGMAAAAAYwBWAWFWAWFWAWFWAWFjAVRjAWMAYwBiAAAAAAAAAABWAWZVAQAAAFNkVQYAAABiaTI3OTNUYwBjAGMAYWNCBQIAVgFhZFWbBgAAPFJlc3VsdCByZWY9ImRkMTI1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I3ODEiIGxhYmVsPSJBVFQgQXNzZXQgVHlwZSIgcmVmPSJiaTI3ODEiIGNvbHVtbj0iYzAiIHNvcnRPbj0iY3VzdG9tIiBjdXN0b21Tb3J0PSJjczYxMjAiLz48TnVtZXJpY1ZhcmlhYmxlIHZhcm5hbWU9ImJpMTY4NCIgbGFiZWw9IkN1dCBPZmYgRGF0ZSIgcmVmPSJiaTE2ODQiIGNvbHVtbj0iYzEiIGZvcm1hdD0iRERNTVlZOCIgdXNhZ2U9ImNhdGVnb3JpY2FsIi8+PFN0cmluZ1ZhcmlhYmxlIHZhcm5hbWU9ImJpMjgzOCIgbGFiZWw9IkludGVyZXN0IFJhdGUgVHlwZSIgcmVmPSJiaTI4MzgiIGNvbHVtbj0iYzIiIHNvcnRPbj0iY3VzdG9tIiBjdXN0b21Tb3J0PSJjczYxMTkiLz48TnVtZXJpY1ZhcmlhYmxlIHZhcm5hbWU9ImJpMjc5MyIgbGFiZWw9IiUgb2YgVE9UQUwgQmFsYW5jZSIgcmVmPSJiaTI3OTM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5IiBhdmFpbGFibGVSb3dDb3VudD0iOSIgc2l6ZT0iMjg2IiBkYXRhTGF5b3V0PSJtaW5pbWFsIiBncmFuZFRvdGFsPSJmYWxzZSIgaXNJbmRleGVkPSJ0cnVlIiBjb250ZW50S2V5PSJVU1RDN1lSQkJVQ09ER0RVTklYQjZXTEE0UjRLRFg1TSI+PCFbQ0RBVEFbLTEwMCwyMjkxOC4wLC0xMDAsMS4wCi0xMDAsMjI5MTguMCwyLDAuNTM3MzAzMDI2NTYwNTY2NgotMTAwLDIyOTE4LjAsMSwwLjQ2MjY5Njk3MzQzOTQzMTQ1CjMsMjI5MTguMCwtMTAwLDAuNTkyNTY2NDIxODAyOTY2OQozLDIyOTE4LjAsMiwwLjI3NjEwMjkzMzQzNTMyNTI3CjMsMjI5MTguMCwxLDAuMzE2NDYzNDg4MzY3NjQzMgowLDIyOTE4LjAsLTEwMCwwLjQwNzQzMzU3ODE5NzAzMDI0CjAsMjI5MTguMCwyLDAuMjYxMjAwMDkzMTI1MjQyNgowLDIyOTE4LjAsMSwwLjE0NjIzMzQ4NTA3MTc4ODQzCl1dPjwvRGF0YT48U3RyaW5nVGFibGUgZm9ybWF0PSJDU1YiIHJvd0NvdW50PSI0IiBzaXplPSI1NiIgY29udGVudEtleT0iVlAzNFc2SFRNMkhUVkFYTEkzUVdZSE1FUUU1SjRYWlAiPjwhW0NEQVRBWyJDb21tZXJjaWFsIgoiRml4ZWQgcmF0ZSIKIkZsb2F0aW5nIHJhdGUiCiJSZXNpZGVudGlhbCIKXV0+PC9TdHJpbmdUYWJsZT48L1Jlc3VsdD5WAWFjAGMAYwBjAWMAYwBjAFYBYWMBAAAAYwBjAF1FTkRfUkMr</data>
</ReportState>
</file>

<file path=customXml/item144.xml><?xml version="1.0" encoding="utf-8"?>
<ReportState xmlns="sas.reportstate">
  <data type="reportstate">UkNfU1RBUlRbVgVnZ1VjAgAAAFNnYwIAAABjAAAAAGRVBgAAAHZlMzU2OWRVAAAAAGMAAAAAZ5lmVQEAAABTVgFnmGRVBgAAAGJpODc4NWRVEgAAAFJlZmluYW5jaW5nIE1hcmtlcmFWAWdjAWRVAgAAADgzYxj8//9iAAAAAAAA+H9kVQIAAAA4M2MBAAAAVGMIAAAAYWMAZ2MCAAAAYwAAAABkVQUAAAB2ZTcyM2RVAAAAAGMAAAAAZ5lmVQEAAABTVgFnmGRVBgAAAGJpMzAyOWRVDAAAAEN1dCBPZmYgRGF0ZWFWAWdjAGFjGPz//2IAAAAAgHPXQGRVCgAAADMwLzA5LzIwMjVjAQAAAFRjCAAAAGFjAFRWAWZVAgAAAFNkVQYAAABiaTMwNTFkVQYAAABiaTMwMjlUVgFhVgFnZFUGAAAAZGQzMDM0VgFmVQIAAABTZFUZAAAAMXN0IGxpZW4gLyBObyBwcmlvciByYW5rc2RVBQAAAE90aGVyVFYBZmdVAwAAAFNWAWfAYwAAAABkVQYAAABiaTMwMjlkVQwAAABDdXQgT2ZmIERhdGVkVQcAAABERE1NWVk4YxgAAABWAWZjVQIAAABTAAAAAIBz10AAAAAAgHPXQFRWAWFjAQAAAGICAAAAYgAAAAAAAPh/YgAAAAAAAPh/YgAAAAAAAPh/YgAAAAAAAPh/YgAAAAAAAPh/YWMAYwBjAGMBVgFnwGMBAAAAZFUGAAAAYmkzMDUxZFUPAAAATG9hbiBieSBSYW5raW5nYWMYAAAAVgFhVgFmY1UCAAAAUwAAAAABAAAAVGMBAAAAYgIAAABiAAAAAAAA+H9iAAAAAAAA+H9iAAAAAAAA+H9iAAAAAAAA+H9iAAAAAAAA+H9hYwBjAGMAYwFWAWfAYwAAAABkVQYAAABiaTMwNjJkVRIAAAAlIG9mIFRPVEFMIEJhbGFuY2VkVQsAAABQRVJDRU5UMTIuMmMYAAAAVgFmY1UCAAAAU6Kks9b7suE/u7aYUgia3D9UVgFhYwIAAABiAgAAAGIAAAAAAAD4f2IAAAAAAAD4f2IAAAAAAAD4f2IAAAAAAAD4f2IAAAAAAAD4f2FjAGMAYwBjAVRnoGZjVQIAAABTAABUVgFlY1UAAAAAU1RhVgFhYwIAAABiAgAAAGMBYwBiAAAAAAAAAABWAWFWAWFWA2dnZFUGAAAAZGQzMDM0VgFhVgFmZ1UCAAAAU2dkVRkAAAAxc3QgbGllbiAvIE5vIHByaW9yIHJhbmtzVgFnYwFkVRkAAAAxc3QgbGllbiAvIE5vIHByaW9yIHJhbmtzYwAAAABiAAAAAAAA+H9kVRkAAAAxc3QgbGllbiAvIE5vIHByaW9yIHJhbmtzVgFmZ1UBAAAAU2dkVQoAAAAzMC8wOS8yMDI1VgFnYwBhYxj8//9iAAAAAIBz10BkVQoAAAAzMC8wOS8yMDI1VgFhYwIAAABjAVYBZmNVAQAAAFMAAAAAVFYBYVYBZmdVAQAAAFNWAWdjAGFjGPz//2KipLPW+7LhP2RVBwAAADU1LDMxICVUVgFhVGMBAAAAYwFWAWFWAWFWAWFWAWFnZFUFAAAAT3RoZXJWAWdjAWRVBQAAAE90aGVyYwEAAABiAAAAAAAA+H9kVQUAAABPdGhlclYBZmdVAQAAAFNnZFUKAAAAMzAvMDkvMjAyNVYBZ2MAYWMY/P//YgAAAACAc9dAZFUKAAAAMzAvMDkvMjAyNVYBYWMCAAAAYwFWAWZjVQEAAABTAQAAAFRWAWFWAWZnVQEAAABTVgFnYwBhYxj8//9iu7aYUgia3D9kVQcAAAA0NCw2OSAlVFYBYVRjAQAAAGMBVgFhVgFhVgFhVgFhVGMAAAAAYwFWAWFWAWFWAWFWAWFWAWZnVQIAAABTZ2RVFwAAAGRlZmF1bHRSb3dBeGlzSGllcmFyY2h5ZFUQAAAAWmVpbGVuaGllcmFyY2hpZVYBZmdVAQAAAFNnZFUGAAAAYmkzMDUxZFUPAAAATG9hbiBieSBSYW5raW5nYWMBAAAAYwFWAWFWA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nZFUaAAAAZGVmYXVsdENvbHVtbkF4aXNIaWVyYXJjaHlkVREAAABTcGFsdGVuaGllcmFyY2hpZVYBZmdVAQAAAFNnZFUGAAAAYmkzMDI5ZFUMAAAAQ3V0IE9mZiBEYXRlZFUHAAAARERNTVlZOGMAAAAAYwFWAWFWAWFUYwAAAABnZFUEAAAAcm9vdFYBYVYBZmdVAQAAAFNnZFUKAAAAMzAvMDkvMjAyNVYBZ2MAYWMY/P//YgAAAACAc9dAZFUKAAAAMzAvMDkvMjAyNVYBYWMBAAAAYwFWAWFWAWFWAWFWAWFUYwAAAABjAFYBYVYBYVYBYVYBYWdkVQQAAAByb290VgFhVgFmZ1UBAAAAU2dkVQoAAAAzMC8wOS8yMDI1VgFnYwBhYxj8//9iAAAAAIBz10BkVQoAAAAzMC8wOS8yMDI1VgFhYwEAAABjAVYBYVYBYVYBYVYBYVRjAAAAAGMAVgFhVgFhVgFhVgFhYwFUYwFjAGMAYgAAAAAAAAAAVgFmVQEAAABTZFUGAAAAYmkzMDYyVGMAYwBjAGFjQgUCAFYBYWRVzAQAA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TnVtZXJpY1ZhcmlhYmxlIHZhcm5hbWU9ImJpMzAyOSIgbGFiZWw9IkN1dCBPZmYgRGF0ZSIgcmVmPSJiaTMwMjkiIGNvbHVtbj0iYzAiIGZvcm1hdD0iRERNTVlZOCIgdXNhZ2U9ImNhdGVnb3JpY2FsIi8+PFN0cmluZ1ZhcmlhYmxlIHZhcm5hbWU9ImJpMzA1MSIgbGFiZWw9IkxvYW4gYnkgUmFua2luZyIgcmVmPSJiaTMwNTEiIGNvbHVtbj0iYzEiLz48TnVtZXJpY1ZhcmlhYmxlIHZhcm5hbWU9ImJpMzA2MiIgbGFiZWw9IiUgb2YgVE9UQUwgQmFsYW5jZSIgcmVmPSJiaTMwNjIiIGNvbHVtbj0iYzI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wvQ29sdW1ucz48RGF0YSBmb3JtYXQ9IkNTViIgcm93Q291bnQ9IjIiIGF2YWlsYWJsZVJvd0NvdW50PSIyIiBzaXplPSI1OSIgZGF0YUxheW91dD0ibWluaW1hbCIgZ3JhbmRUb3RhbD0iZmFsc2UiIGlzSW5kZXhlZD0idHJ1ZSIgY29udGVudEtleT0iVU9TQVpPM0hFU1pYTVlHM0pPTkU0VEFFR0NBTVZIQ0siPjwhW0NEQVRBWzI0MDE0LjAsMCwwLjU1MzA5ODYwMTY2NDg0NjUKMjQwMTQuMCwxLDAuNDQ2OTAxMzk4MzM1MTUzNDcKXV0+PC9EYXRhPjxTdHJpbmdUYWJsZSBmb3JtYXQ9IkNTViIgcm93Q291bnQ9IjIiIHNpemU9IjM2IiBjb250ZW50S2V5PSI1UElDTkxQNks2SktFTkNPTVBGQTVRQlBSSkdIWU5PRSI+PCFbQ0RBVEFbIjFzdCBsaWVuIC8gTm8gcHJpb3IgcmFua3MiCiJPdGhlciIKXV0+PC9TdHJpbmdUYWJsZT48L1Jlc3VsdD5WAWFjAGMAYwBjAWMAYwBjAFYBYWMBAAAAYwBjAF1FTkRfUkMr</data>
</ReportState>
</file>

<file path=customXml/item145.xml><?xml version="1.0" encoding="utf-8"?>
<ReportState xmlns="sas.reportstate">
  <data type="reportstate">Q0VDU19TVEFSVFtWAWdVAAAAAFNUXUVORF9DRUNTKys=</data>
</ReportState>
</file>

<file path=customXml/item146.xml><?xml version="1.0" encoding="utf-8"?>
<ReportState xmlns="sas.reportstate">
  <data type="reportstate">U0NTX1NUQVJUW1YBZ1YBYV1FTkRfU0NTKys=</data>
</ReportState>
</file>

<file path=customXml/item147.xml><?xml version="1.0" encoding="utf-8"?>
<ReportState xmlns="sas.reportstate">
  <data type="reportstate">UEVDU19TVEFSVFtWAWdWAWZnVQEAAABTVgFnYwFkVQIAAAA4M2MY/P//YgAAAAAAAPh/ZFUCAAAAODNUY1UCAAAAUwAAVF1FTkRfUEVDUysr</data>
</ReportState>
</file>

<file path=customXml/item14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IGRhdGU9IjIwMjItMTAtMThUMDk6MTM6MzR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149.xml><?xml version="1.0" encoding="utf-8"?>
<ReportState xmlns="sas.reportstate">
  <data type="reportstate">Q0VDU19TVEFSVFtWAWdVAAAAAFNUXUVORF9DRUNTKys=</data>
</ReportState>
</file>

<file path=customXml/item15.xml><?xml version="1.0" encoding="utf-8"?>
<ReportState xmlns="sas.reportstate">
  <data type="reportstate">UkNfU1RBUlRbVgVnZ1VjAgAAAFNnYwIAAABjAAAAAGRVBgAAAHZlMzU5NmRVAAAAAGMAAAAAZ5lmVQEAAABTVgFnmGRVBgAAAGJpNzc4NGRVEgAAAFJlZmluYW5jaW5nIE1hcmtlcmFWAWdjAWRVAgAAADc0Yxj8//9iAAAAAAAA+H9kVQIAAAA3NGMBAAAAVGMIAAAAYWMAZ2MCAAAAYwAAAABkVQUAAAB2ZTcyM2RVAAAAAGMAAAAAZ5lmVQEAAABTVgFnmGRVBgAAAGJpMzkxN2RVDAAAAEN1dCBPZmYgRGF0ZWFWAWdjAGFjGPz//2IAAAAAgGHWQGRVCgAAADMwLzA5LzIwMjJjAQAAAFRjCAAAAGFjAFRWAWZVAgAAAFNkVQYAAABiaTM5MTdkVQYAAABiaTM5NTVUVgFhVgFnZFUGAAAAZGQzOTIxVgFmVQQAAABTZFUbAAAATG9jYWwvbXVuaWNpcGFsIGF1dGhvcml0aWVzZFUGAAAAT3RoZXJzZFUcAAAAUmVnaW9uYWwvZmVkZXJhbCBhdXRob3JpdGllc2RVCgAAAFNvdmVyZWlnbnNUVgFmZ1UHAAAAU1YBZ8BjAAAAAGRVBgAAAGJpMzkxN2RVDAAAAEN1dCBPZmYgRGF0ZWRVBwAAAERETU1ZWThjGAAAAFYBZmNVBQAAAFMAAAAAgGHWQAAAAACAYdZAAAAAAIBh1kAAAAAAgGHWQAAAAACAYdZAVFYBYWMBAAAAYgUAAABiAAAAAAAA+H9iAAAAAAAA+H9iAAAAAAAA+H9iAAAAAAAA+H9iAAAAAAAA+H9hYwBjAGMAYwFWAWfAYwEAAABkVQYAAABiaTM5NTVkVRgAAABUeXBlIG9mIEV4cG9zdXJlIGdyb3VwZWRhYxgAAABWAWFWAWZjVQUAAABTnP///wMAAAACAAAAAAAAAAEAAABUYwEAAABiBQAAAGIAAAAAAAD4f2IAAAAAAAD4f2IAAAAAAAD4f2IAAAAAAAD4f2IAAAAAAAD4f2FjAGMAYwBjAVYBZ8BjAAAAAGRVBgAAAGJpMzkxMmRVFgAAAEF2ZXJhZ2UgTm9taW5hbCAoMDAwcylkVQgAAABDT01NQTEyLmMCAAAAVgFmY1UFAAAAU6LsjErRZXhAP5QdbAcdZ0CXzD4GZZigQFyJavWo/nVAM6j9MoBegUBUVgFhYwIAAABiBQAAAGIAAAAAAAD4f2IAAAAAAAD4f2IAAAAAAAD4f2IAAAAAAAD4f2IAAAAAAAD4f2FjAGMAYwBjAVYBZ8BjAAAAAGRVBgAAAGJpMzkxM2RVDAAAAE5vbWluYWwgKG1uKWRVCAAAAENPTU1BMTIuYwAAAABWAWZjVQUAAABT/J4wqNrVrUCyqwR4N3SIQN/6tyEt2pJAfF0HkO1XmUCwfvwU9/tpQFRWAWFjAgAAAGIFAAAAYgAAAAAAAPh/YgAAAAAAAPh/YgAAAAAAAPh/YgAAAAAAAPh/YgAAAAAAAPh/YWMAYwBjAGMBVgFnwGMAAAAAZFUGAAAAYmkzOTE0ZFUMAAAATk8uIE9GIExPQU5TZFUIAAAAQ09NTUExMi5jGAAAAFYBZmNVBQAAAFMAAAAAgBvDQAAAAAAAiLBAAAAAAADAgUAAAAAAAAGyQAAAAAAAYHdAVFYBYWMCAAAAYgUAAABiAAAAAAAA+H9iAAAAAAAA+H9iAAAAAAAA+H9iAAAAAAAA+H9iAAAAAAAA+H9hYwBjAGMAYwFWAWfAYwAAAABkVQYAAABiaTM5MTVkVREAAAAlIG9mIFRvdGFsIEFzc2V0c2RVCwAAAFBFUkNFTlQxMi4yYxgAAABWAWZjVQUAAABTAAAAAAAA8D+lT/NSaTrKP1la4uZTONQ/Oke2zaQu2z9wtW0Pld6rP1RWAWFjAgAAAGIFAAAAYgAAAAAAAPh/YgAAAAAAAPh/YgAAAAAAAPh/YgAAAAAAAPh/YgAAAAAAAPh/YWMAYwBjAGMBVgFnwGMAAAAAZFUGAAAAYmkzOTE2ZFURAAAAJSBOdW1iZXIgb2YgTG9hbnNkVQsAAABQRVJDRU5UMTIuMmMYAAAAVgFmY1UFAAAAUwAAAAAAAPA/TaXF+YGv2z/B5ez1BrqtPy4TdariJt4/YVY96NOSoz9UVgFhYwIAAABiBQAAAGIAAAAAAAD4f2IAAAAAAAD4f2IAAAAAAAD4f2IAAAAAAAD4f2IAAAAAAAD4f2FjAGMAYwBjAVRnoGZjVQUAAABTAAAAAABUVgFlY1UAAAAAU1RhVgFhYwUAAABiBQAAAGMBYwBiAAAAAAAAAABWAWFWAWFWA2dnZFUGAAAAZGQzOTIxVgFhVgFmZ1UBAAAAU2dkVQoAAAAzMC8wOS8yMDIyVgFnYwBhYxj8//9iAAAAAIBh1kBkVQoAAAAzMC8wOS8yMDIyVgFmZ1UF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KAAAAU292ZXJlaWduc1YBZ2MBZFUKAAAAU292ZXJlaWduc2MDAAAAYgAAAAAAAPh/ZFUKAAAAU292ZXJlaWduc1YBYWMCAAAAYwFWAWZjVQEAAABTAQAAAFRWAWFWAWZnVQUAAABTVgFnYwBhYxj8//9iP5QdbAcdZ0BkVQMAAAAxODVWAWdjAGFjGPz//2KyqwR4N3SIQGRVAwAAADc4M1YBZ2MAYWMY/P//YgAAAAAAiLBAZFUGAAAANMKgMjMyVgFnYwBhYxj8//9ipU/zUmk6yj9kVQcAAAAyMCw0OSAlVgFnYwBhYxj8//9iTaXF+YGv2z9kVQcAAAA0MywyNiAlVFYBYWdkVRwAAABSZWdpb25hbC9mZWRlcmFsIGF1dGhvcml0aWVzVgFnYwFkVRwAAABSZWdpb25hbC9mZWRlcmFsIGF1dGhvcml0aWVzYwIAAABiAAAAAAAA+H9kVRwAAABSZWdpb25hbC9mZWRlcmFsIGF1dGhvcml0aWVzVgFhYwIAAABjAVYBZmNVAQAAAFMCAAAAVFYBYVYBZmdVBQAAAFNWAWdjAGFjGPz//2KXzD4GZZigQGRVBgAAADLCoDEyNFYBZ2MAYWMY/P//Yt/6tyEt2pJAZFUGAAAAMcKgMjA3VgFnYwBhYxj8//9iAAAAAADAgUBkVQMAAAA1NjhWAWdjAGFjGPz//2JZWuLmUzjUP2RVBwAAADMxLDU5ICVWAWdjAGFjGPz//2LB5ez1BrqtP2RVBgAAADUsODEgJVRWAWFnZFUbAAAATG9jYWwvbXVuaWNpcGFsIGF1dGhvcml0aWVzVgFnYwFkVRsAAABMb2NhbC9tdW5pY2lwYWwgYXV0aG9yaXRpZXNjAAAAAGIAAAAAAAD4f2RVGwAAAExvY2FsL211bmljaXBhbCBhdXRob3JpdGllc1YBYWMCAAAAYwFWAWZjVQEAAABTAwAAAFRWAWFWAWZnVQUAAABTVgFnYwBhYxj8//9iXIlq9aj+dUBkVQMAAAAzNTJWAWdjAGFjGPz//2J8XQeQ7VeZQGRVBgAAADHCoDYyMlYBZ2MAYWMY/P//YgAAAAAAAbJAZFUGAAAANMKgNjA5VgFnYwBhYxj8//9iOke2zaQu2z9kVQcAAAA0Miw0NyAlVgFnYwBhYxj8//9iLhN1quIm3j9kVQcAAAA0NywxMSAlVFYBYWdkVQYAAABPdGhlcnNWAWdjAWRVBgAAAE90aGVyc2MBAAAAYgAAAAAAAPh/ZFUGAAAAT3RoZXJzVgFhYwIAAABjAVYBZmNVAQAAAFMEAAAAVFYBYVYBZmdVBQAAAFNWAWdjAGFjGPz//2IzqP0ygF6BQGRVAwAAADU1NlYBZ2MAYWMY/P//YrB+/BT3+2lAZFUDAAAAMjA4VgFnYwBhYxj8//9iAAAAAABgd0BkVQMAAAAzNzRWAWdjAGFjGPz//2JwtW0Pld6rP2RVBgAAADUsNDQgJVYBZ2MAYWMY/P//YmFWPejTkqM/ZFUGAAAAMyw4MiAlVFYBYVRjAQAAAGMBVgFhVgFhVgFhVgFhVGMAAAAAYwFWAWFWAWFWAWFWAWFWAWZnVQEAAABTZ2RVFwAAAGRlZmF1bHRSb3dBeGlzSGllcmFyY2h5ZFUQAAAAWmVpbGVuaGllcmFyY2hpZVYBZmdVAgAAAFNnZFUGAAAAYmkzOTE3ZFUMAAAAQ3V0IE9mZiBEYXRlZFUHAAAARERNTVlZOGMAAAAAYwFWAWFWAWFnZFUGAAAAYmkzOTU1ZFUYAAAAVHlwZSBvZiBFeHBvc3VyZSBncm91cGVkYWMBAAAAYwFWAWFWAWFUYwAAAABnZFUEAAAAcm9vdFYBYVYBZmdVAQAAAFNnZFUKAAAAMzAvMDkvMjAyMlYBZ2MAYWMY/P//YgAAAACAYdZAZFUKAAAAMzAvMDkvMjAyMlYBZmdVBAAAAFNnZFUKAAAAU292ZXJlaWduc1YBZ2MBZFUKAAAAU292ZXJlaWduc2MDAAAAYgAAAAAAAPh/ZFUKAAAAU292ZXJlaWduc1YBYWMCAAAAYwFWAWFWAWFWAWFWAWFnZFUcAAAAUmVnaW9uYWwvZmVkZXJhbCBhdXRob3JpdGllc1YBZ2MBZFUcAAAAUmVnaW9uYWwvZmVkZXJhbCBhdXRob3JpdGllc2MCAAAAYgAAAAAAAPh/ZFUcAAAAUmVnaW9uYWwvZmVkZXJhbCBhdXRob3JpdGllc1YBYWMCAAAAYwFWAWFWAWFWAWFWAWFnZFUbAAAATG9jYWwvbXVuaWNpcGFsIGF1dGhvcml0aWVzVgFnYwFkVRsAAABMb2NhbC9tdW5pY2lwYWwgYXV0aG9yaXRpZXNjAAAAAGIAAAAAAAD4f2RVGwAAAExvY2FsL211bmljaXBhbCBhdXRob3JpdGllc1YBYWMCAAAAYwFWAWFWAWFWAWFWAWFnZFUGAAAAT3RoZXJzVgFnYwFkVQYAAABPdGhlcnNjAQAAAGIAAAAAAAD4f2RVBgAAAE90aGVyc1YBYWMCAAAAYwFWAWFWAWFWAWFWAWFUYwEAAABjAFYBYVYBYVYBYVYBYVRjAAAAAGMAVgFhVgFhVgFhVgFhZ2RVBAAAAHJvb3RWAWFWAWZnVQEAAABTZ2RVCgAAADMwLzA5LzIwMjJWAWdjAGFjGPz//2IAAAAAgGHWQGRVCgAAADMwLzA5LzIwMjJWAWZnVQQAAABTZ2RVCgAAAFNvdmVyZWlnbnNWAWdjAWRVCgAAAFNvdmVyZWlnbnNjAwAAAGIAAAAAAAD4f2RVCgAAAFNvdmVyZWlnbnNWAWFjAgAAAGMBVgFhVgFhVgFhVgFhZ2RVHAAAAFJlZ2lvbmFsL2ZlZGVyYWwgYXV0aG9yaXRpZXNWAWdjAWRVHAAAAFJlZ2lvbmFsL2ZlZGVyYWwgYXV0aG9yaXRpZXNjAgAAAGIAAAAAAAD4f2RVHAAAAFJlZ2lvbmFsL2ZlZGVyYWwgYXV0aG9yaXRpZXNWAWFjAgAAAGMBVgFhVgFhVgFhVgFhZ2RVGwAAAExvY2FsL211bmljaXBhbCBhdXRob3JpdGllc1YBZ2MBZFUbAAAATG9jYWwvbXVuaWNpcGFsIGF1dGhvcml0aWVzYwAAAABiAAAAAAAA+H9kVRsAAABMb2NhbC9tdW5pY2lwYWwgYXV0aG9yaXRpZXNWAWFjAgAAAGMBVgFhVgFhVgFhVgFhZ2RVBgAAAE90aGVyc1YBZ2MBZFUGAAAAT3RoZXJzYwEAAABiAAAAAAAA+H9kVQYAAABPdGhlcnNWAWFjAgAAAGMBVgFhVgFhVgFhVgFhVGMBAAAAYwBWAWFWAWFWAWFWAWFUYwAAAABjAFYBYVYBYVYBYVYBYWMBVGMBYwBjAGIAAAAAAAAAAFYBZlUFAAAAU2RVBgAAAGJpMzkxMmRVBgAAAGJpMzkxM2RVBgAAAGJpMzkxNGRVBgAAAGJpMzkxNWRVBgAAAGJpMzkxNlRjAGMAYwBhY0IFAgBWAWFkVcgJAAA8UmVzdWx0IHJlZj0iZGQzOTI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M5MTciIGxhYmVsPSJDdXQgT2ZmIERhdGUiIHJlZj0iYmkzOTE3IiBjb2x1bW49ImMwIiBmb3JtYXQ9IkRETU1ZWTgiIHVzYWdlPSJjYXRlZ29yaWNhbCIvPjxTdHJpbmdWYXJpYWJsZSB2YXJuYW1lPSJiaTM5NTUiIGxhYmVsPSJUeXBlIG9mIEV4cG9zdXJlIGdyb3VwZWQiIHJlZj0iYmkzOTU1IiBjb2x1bW49ImMxIiBzb3J0T249ImN1c3RvbSIgY3VzdG9tU29ydD0iY3M1MjEyIi8+PE51bWVyaWNWYXJpYWJsZSB2YXJuYW1lPSJiaTM5MTIiIGxhYmVsPSJBdmVyYWdlIE5vbWluYWwgKDAwMHMpIiByZWY9ImJpMzkxMiIgY29sdW1uPSJjMiIgZm9ybWF0PSJDT01NQTEyLiIgdXNhZ2U9InF1YW50aXRhdGl2ZSIgZGVmaW5lZEFnZ3JlZ2F0aW9uPSJhdmVyYWdlIi8+PE51bWVyaWNWYXJpYWJsZSB2YXJuYW1lPSJiaTM5MTMiIGxhYmVsPSJOb21pbmFsIChtbikiIHJlZj0iYmkzOTEzIiBjb2x1bW49ImMzIiBmb3JtYXQ9IkNPTU1BMTIuIiB1c2FnZT0icXVhbnRpdGF0aXZlIiBkZWZpbmVkQWdncmVnYXRpb249InN1bSIvPjxOdW1lcmljVmFyaWFibGUgdmFybmFtZT0iYmkzOTE0IiBsYWJlbD0iTk8uIE9GIExPQU5TIiByZWY9ImJpMzkxNCIgY29sdW1uPSJjNCIgZm9ybWF0PSJDT01NQTEyLiIgdXNhZ2U9InF1YW50aXRhdGl2ZSIvPjxOdW1lcmljVmFyaWFibGUgdmFybmFtZT0iYmkzOTE1IiBsYWJlbD0iJSBvZiBUb3RhbCBBc3NldHMiIHJlZj0iYmkzOTE1IiBjb2x1bW49ImM1IiBmb3JtYXQ9IlBFUkNFTlQxMi4yIiB1c2FnZT0icXVhbnRpdGF0aXZlIi8+PE51bWVyaWNWYXJpYWJsZSB2YXJuYW1lPSJiaTM5MTYiIGxhYmVsPSIlIE51bWJlciBvZiBMb2FucyIgcmVmPSJiaTM5MTY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UiIGF2YWlsYWJsZVJvd0NvdW50PSI1IiBzaXplPSI0MzkiIGRhdGFMYXlvdXQ9Im1pbmltYWwiIGdyYW5kVG90YWw9ImZhbHNlIiBpc0luZGV4ZWQ9InRydWUiIGNvbnRlbnRLZXk9IlhZSUlXRVhRSEZLSE5HRVFRSUY0M1hXWVRNWlVVNlEzIj48IVtDREFUQVsyMjkxOC4wLC0xMDAsMzkwLjM2MzU5NjQ4NzUwODUsMzgxOC45MjcwNjQ0MzczMDEsOTc4My4wLDEuMCwxLjAKMjI5MTguMCwzLDE4NC45MDcxNTYwNDU2OTU5Myw3ODIuNTI3MDg0Mzg1Mzg1Myw0MjMyLjAsMC4yMDQ5MDc1NzUxMzM0NTg3MiwwLjQzMjU4NzE0MDk1ODgwNjA3CjIyOTE4LjAsMiwyMTI0LjE5NzMxMzI3MjkyODYsMTIwNi41NDQwNzM5MzkwMjQ5LDU2OC4wLDAuMzE1OTM3OTcyNTE5NzI0NywwLjA1ODA1OTg5OTgyNjIyOTE3NAoyMjkxOC4wLDAsMzUxLjkxNjI0OTY3MjA4NzEzLDE2MjEuOTgxOTk0NzM4NjU1OSw0NjA5LjAsMC40MjQ3MjE5MDk0MTg3MjQ4LDAuNDcxMTIzMzc3Mjg3MTMwNwoyMjkxOC4wLDEsNTU1LjgxMjU5NzI1NzMyMzgsMjA3Ljg3MzkxMTM3NDIzOTAxLDM3NC4wLDAuMDU0NDMyNTQyOTI4MDkyODUsMC4wMzgyMjk1ODE5Mjc4MzM5OTYKXV0+PC9EYXRhPjxTdHJpbmdUYWJsZSBmb3JtYXQ9IkNTViIgcm93Q291bnQ9IjQiIHNpemU9IjgzIiBjb250ZW50S2V5PSJLMkFTTVBUUDVQV0xJR0dUUUIyT0lXWTNSTzRDRFQyQSI+PCFbQ0RBVEFbIkxvY2FsL211bmljaXBhbCBhdXRob3JpdGllcyIKIk90aGVycyIKIlJlZ2lvbmFsL2ZlZGVyYWwgYXV0aG9yaXRpZXMiCiJTb3ZlcmVpZ25zIgpdXT48L1N0cmluZ1RhYmxlPjwvUmVzdWx0PlYBYWMAYwBjAGMBYwBjAGMAVgFhYwEAAABjAGMAXUVORF9SQys=</data>
</ReportState>
</file>

<file path=customXml/item15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DwvQ3Jvc3N0YWJTdGF0ZT4KICAgICAgICAgICAgPENyb3NzdGFiU3RhdGUgZWxlbWVudD0idmUxODEzIj4KICAgICAgICAgICAgICAgIDxTZWxlY3Rpb25zPgogICAgICAgICAgICAgICAgICAgIDxTZWxlY3Rpb24gcmVzdWx0RGVmaW5pdGlvbj0iZGQxODEyIj5hbmQoZXEoJHtiaTE4MDh9LDIyNTUzKSxlcSgke2JpMTkyNn0sJyZndDsxMDAlJykpPC9TZWxlY3Rpb24+CiAgICAgICAgICAgICAgICA8L1NlbGVjdGlvbnM+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PC9Dcm9zc3RhYl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PC9Dcm9zc3RhYlN0YXRlPgogICAgICAgICAgICA8Q3Jvc3N0YWJTdGF0ZSBlbGVtZW50PSJ2ZTY1MDAiPgogICAgICAgICAgICAgICAgPFNlbGVjdGlvbnM+CiAgICAgICAgICAgICAgICAgICAgPFNlbGVjdGlvbiByZXN1bHREZWZpbml0aW9uPSJkZDY0OTkiPmFuZChlcSgke2JpNjQ5NX0sMjI1NTMpLGVxKCR7Ymk2NDk2fSwnJmd0OzkwJS3iiaQxMDAlJykpPC9TZWxlY3Rpb24+CiAgICAgICAgICAgICAgICA8L1NlbGVjdGlvbnM+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PC9Dcm9zc3RhYlN0YXRlPgogICAgICAgICAgICA8Q3Jvc3N0YWJTdGF0ZSBlbGVtZW50PSJ2ZTc2MiI+CiAgICAgICAgICAgICAgICA8U2VsZWN0aW9ucz4KICAgICAgICAgICAgICAgICAgICA8U2VsZWN0aW9uIHJlc3VsdERlZmluaXRpb249ImRkNDY5MSI+YW5kKGVxKCR7Ymk0NzM4fSwnRVUnKSxlcSgke2JpNDUwMn0sJ0RvbWVzdGljIChDb3VudHJ5IG9mIElzc3VlciknKSxlcSgke2JpNDY4NH0sMjI1NTMpKTwvU2VsZWN0aW9uPgogICAgICAgICAgICAgICAgPC9TZWxlY3Rpb25zPgogICAgICAgICAgICA8L0Nyb3NzdGFiU3RhdGU+CiAgICAgICAgPC9WaXN1YWxFbGVtZW50cz4KICAgIDwvU0FTUmVwb3J0U3RhdGU+CjwvU0FTUmVwb3J0Pgo=</data>
</ReportState>
</file>

<file path=customXml/item151.xml><?xml version="1.0" encoding="utf-8"?>
<ReportState xmlns="sas.reportstate">
  <data type="reportstate">UkNfU1RBUlRbVgVnZ1VjAQAAAFNnYwIAAABjAAAAAGRVBQAAAHZlNzIzZFUAAAAAYwAAAABnmWZVAQAAAFNWAWeYZFUGAAAAYmk4NzcwZFUMAAAAQ3V0IE9mZiBEYXRlYVYBZ2MAYWMY/P//YgAAAACAc9dAZFUKAAAAMzAvMDkvMjAyNWMBAAAAVGMIAAAAYWMAVFYBZlUBAAAAU2RVBgAAAGJpMTQzMFRWAWFWAWdkVQYAAABkZDE0MjhWAWFWAWZnVQEAAABTVgFnwGMBAAAAZFUGAAAAYmkxNDMwZFUOAAAAQVRUIEFzc2V0IFR5cGVhYxgAAABWAWFWAWZjVQAAAABTVGMBAAAAYgAAAABiAAAAAAAA+H9iAAAAAAAA+H9iAAAAAAAA+H9iAAAAAAAA+H9iAAAAAAAA+H9hYwBjAGMAYwFUZ6BmY1UAAAAAU1RWAWVjVQAAAABTVGFWAWFjAAAAAGIAAAAAYwFjAGIAAAAAAAAAAFYBYVYBYVYDYWFjQgQEAFYBYWRVZ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xNDMwIiBsYWJlbD0iQVRUIEFzc2V0IFR5cGUiIHJlZj0iYmkxNDMwIiBjb2x1bW49ImMwIiBzb3J0T249ImN1c3RvbSIgY3VzdG9tU29ydD0iY3M2MTIwIi8+PC9WYXJpYWJsZXM+PENvbHVtbnM+PFN0cmluZ0NvbHVtbiBjb2xuYW1lPSJjMCIgZW5jb2Rpbmc9InRleHQiIG1heExlbmd0aD0iMCIvPjwvQ29sdW1ucz48RGF0YSBmb3JtYXQ9IkNTViIgcm93Q291bnQ9IjAiIGF2YWlsYWJsZVJvd0NvdW50PSIwIiBzaXplPSIwIiBkYXRhTGF5b3V0PSJtaW5pbWFsIiBncmFuZFRvdGFsPSJmYWxzZSIgaXNJbmRleGVkPSJmYWxzZSIvPjwvUmVzdWx0PlYBYWMAYwBjAGMBYwBjAGMAVgFhYwEAAABjAGMAXUVORF9SQys=</data>
</ReportState>
</file>

<file path=customXml/item15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53.xml><?xml version="1.0" encoding="utf-8"?>
<ReportState xmlns="sas.reportstate">
  <data type="reportstate">UkNfU1RBUlRbVgVnZ1VjAgAAAFNnYwIAAABjAAAAAGRVBgAAAHZlNjYwNWRVAAAAAGMAAAAAZ5lmVQEAAABTVgFnmGRVBgAAAGJpNzgwNWRVEgAAAFJlZmluYW5jaW5nIE1hcmtlcmFWAWdjAWRVAgAAADc0Yxj8//9iAAAAAAAA+H9kVQIAAAA3NGMBAAAAVGMIAAAAYWMAZ2MCAAAAYwAAAABkVQUAAAB2ZTcyM2RVAAAAAGMAAAAAZ5lmVQEAAABTVgFnmGRVBgAAAGJpNjYyNWRVDAAAAEN1dCBPZmYgRGF0ZWFWAWdjAGFjGPz//2IAAAAAgGHWQGRVCgAAADMwLzA5LzIwMjJjAQAAAFRjCAAAAGFjAFRWAWZVAwAAAFNkVQYAAABiaTY2MjdkVQYAAABiaTY2MjhkVQYAAABiaTY2MjVUVgFhVgFnZFUGAAAAZGQ2NjMxVgFmVQkAAABTZFUHAAAAMCAtIDEgWWRVBwAAADEgLSAyIFlkVQUAAAAxMCsgWWRVBwAAADIgLSAzIFlkVQcAAAAzIC0gNCBZZFUHAAAANCAtIDUgWWRVCAAAADUgLSAxMCBZZFUFAAAAQXNzZXRkVQkAAABMaWFiaWxpdHlUVgFmZ1UEAAAAU1YBZ8BjAAAAAGRVBgAAAGJpNjYyNWRVDAAAAEN1dCBPZmYgRGF0ZWRVBwAAAERETU1ZWThjGAAAAFYBZmNVEAAAAFMAAAAAgGHWQAAAAACAYdZAAAAAAIBh1kAAAAAAgGHWQAAAAACAYdZAAAAAAIBh1kAAAAAAgGHWQAAAAACAYdZAAAAAAIBh1kAAAAAAgGHWQAAAAACAYdZAAAAAAIBh1kAAAAAAgGHWQAAAAACAYdZAAAAAAIBh1kAAAAAAgGHWQFRWAWFjAQAAAGIQAAAAYgAAAAAAAPh/YgAAAAAAAPh/YgAAAAAAAPh/YgAAAAAAAPh/YgAAAAAAAPh/YWMAYwBjAGMBVgFnwGMBAAAAZFUGAAAAYmk2NjI3ZFURAAAAQXNzZXQgLyBMaWFiaWxpdHlhYxgAAABWAWFWAWZjVRAAAABTBwAAAAcAAAAHAAAABwAAAAcAAAAHAAAABwAAAAcAAAAIAAAACAAAAAgAAAAIAAAACAAAAAgAAAAIAAAACAAAAFRjAQAAAGIQAAAAYgAAAAAAAPh/YgAAAAAAAPh/YgAAAAAAAPh/YgAAAAAAAPh/YgAAAAAAAPh/YWMAYwBjAGMBVgFnwGMBAAAAZFUGAAAAYmk2NjI4ZFUYAAAAUmVzaWR1YWwgTGlmZSBieSBCdWNrZXRzYWMYAAAAVgFhVgFmY1UQAAAAU5z///8AAAAAAQAAAAMAAAAEAAAABQAAAAYAAAACAAAAnP///wAAAAABAAAAAwAAAAQAAAAFAAAABgAAAAIAAABUYwEAAABiEAAAAGIAAAAAAAD4f2IAAAAAAAD4f2IAAAAAAAD4f2IAAAAAAAD4f2IAAAAAAAD4f2FjAGMAYwBjAVYBZ8BjAAAAAGRVBgAAAGJpNjYyNmRVFQAAAFByaW5jaXBhbCBQYWlkIGluIEVVUmRVCQAAAENPTU1BMzIuMmMAAAAAVgFmY1UQAAAAU1TcaXsGdOxBMt/8nmg4uEGxeHIqUwjFQYzvQJcjHrpBPlgtQzxCv0FMQVoeFRmyQUgue6XiP8ZBOBbXUfWuxEGamTls6A3mQQAAAAAAAAAAAAAAAHawgEEAAAAAAAAAADMzcxiqCtVBAAAAwAta1kEAAAAAqMtoQQAAAAAAAAAAVFYBYWMCAAAAYhAAAABiAAAAAAAA+H9iAAAAAAAA+H9iAAAAAAAA+H9iAAAAAAAA+H9iAAAAAAAA+H9hYwBjAGMAYwFUZ6BmY1UQAAAAUwAAAAAAAAAAAAAAAAAAAABUVgFlY1UAAAAAU1RhVgFhYxAAAABiEAAAAGMBYwBiAAAAAAAAAABWAWFWAWFWA2dnZFUGAAAAZGQ2NjMxVgFhVgFmZ1UCAAAAU2dkVQUAAABBc3NldFYBZ2MBZFUFAAAAQXNzZXRjBwAAAGIAAAAAAAD4f2RVBQAAAEFzc2V0VgFmZ1UIAAAAU2dkVQsAAABNQVRDSEVTX0FMTFYBZ2MBZFULAAAATUFUQ0hFU19BTExjnP///2IAAAAAAAD4f2RVCwAAAE1BVENIRVNfQUxMVgFmZ1UBAAAAU2dkVQoAAAAzMC8wOS8yMDIyVgFnYwBhYxj8//9iAAAAAIBh1kBkVQoAAAAzMC8wOS8yMDIyVgFhYwMAAABjAVYBZmNVAQAAAFMAAAAAVFYBYVYBZmdVAQAAAFNWAWdjAGFjGPz//2JU3Gl7BnTsQWRVEwAAADPCoDgxOMKgOTI3wqAwNjcsMzFUVgFhVGMCAAAAYwFWAWFWAWFWAWFWAWFnZFUHAAAAMCAtIDEgWVYBZ2MBZFUHAAAAMCAtIDEgWWMAAAAAYgAAAAAAAPh/ZFUHAAAAMCAtIDEgWVYBZmdVAQAAAFNnZFUKAAAAMzAvMDkvMjAyMlYBZ2MAYWMY/P//YgAAAACAYdZAZFUKAAAAMzAvMDkvMjAyMlYBYWMDAAAAYwFWAWZjVQEAAABTAQAAAFRWAWFWAWZnVQEAAABTVgFnYwBhYxj8//9iMt/8nmg4uEFkVRAAAAA0MDbCoDM0OcKgOTgyLDk5VFYBYVRjAgAAAGMBVgFhVgFhVgFhVgFhZ2RVBwAAADEgLSAyIFlWAWdjAWRVBwAAADEgLSAyIFljAQAAAGIAAAAAAAD4f2RVBwAAADEgLSAyIFlWAWZnVQEAAABTZ2RVCgAAADMwLzA5LzIwMjJWAWdjAGFjGPz//2IAAAAAgGHWQGRVCgAAADMwLzA5LzIwMjJWAWFjAwAAAGMBVgFmY1UBAAAAUwIAAABUVgFhVgFmZ1UBAAAAU1YBZ2MAYWMY/P//YrF4cipTCMVBZFUQAAAANzA1wqA3MzTCoDIyOCw4OVRWAWFUYwIAAABjAVYBYVYBYVYBYVYBYWdkVQcAAAAyIC0gMyBZVgFnYwFkVQcAAAAyIC0gMyBZYwMAAABiAAAAAAAA+H9kVQcAAAAyIC0gMyBZVgFmZ1UBAAAAU2dkVQoAAAAzMC8wOS8yMDIyVgFnYwBhYxj8//9iAAAAAIBh1kBkVQoAAAAzMC8wOS8yMDIyVgFhYwMAAABjAVYBZmNVAQAAAFMDAAAAVFYBYVYBZmdVAQAAAFNWAWdjAGFjGPz//2KM70CXIx66QWRVEAAAADQzOMKgMTgywqA4MDcsMjVUVgFhVGMCAAAAYwFWAWFWAWFWAWFWAWFnZFUHAAAAMyAtIDQgWVYBZ2MBZFUHAAAAMyAtIDQgWWMEAAAAYgAAAAAAAPh/ZFUHAAAAMyAtIDQgWVYBZmdVAQAAAFNnZFUKAAAAMzAvMDkvMjAyMlYBZ2MAYWMY/P//YgAAAACAYdZAZFUKAAAAMzAvMDkvMjAyMlYBYWMDAAAAYwFWAWZjVQEAAABTBAAAAFRWAWFWAWZnVQEAAABTVgFnYwBhYxj8//9iPlgtQzxCv0FkVRAAAAA1MjTCoDQzNMKgNDk5LDE4VFYBYVRjAgAAAGMBVgFhVgFhVgFhVgFhZ2RVBwAAADQgLSA1IFlWAWdjAWRVBwAAADQgLSA1IFljBQAAAGIAAAAAAAD4f2RVBwAAADQgLSA1IFlWAWZnVQEAAABTZ2RVCgAAADMwLzA5LzIwMjJWAWdjAGFjGPz//2IAAAAAgGHWQGRVCgAAADMwLzA5LzIwMjJWAWFjAwAAAGMBVgFmY1UBAAAAUwUAAABUVgFhVgFmZ1UBAAAAU1YBZ2MAYWMY/P//YkxBWh4VGbJBZFUQAAAAMzAzwqA2MzPCoDY5NCwzNVRWAWFUYwIAAABjAVYBYVYBYVYBYVYBYWdkVQgAAAA1IC0gMTAgWVYBZ2MBZFUIAAAANSAtIDEwIFljBgAAAGIAAAAAAAD4f2RVCAAAADUgLSAxMCBZVgFmZ1UBAAAAU2dkVQoAAAAzMC8wOS8yMDIyVgFnYwBhYxj8//9iAAAAAIBh1kBkVQoAAAAzMC8wOS8yMDIyVgFhYwMAAABjAVYBZmNVAQAAAFMGAAAAVFYBYVYBZmdVAQAAAFNWAWdjAGFjGPz//2JILnul4j/GQWRVEAAAADc0NsKgNTcxwqAwODIsOTZUVgFhVGMCAAAAYwFWAWFWAWFWAWFWAWFnZFUFAAAAMTArIFlWAWdjAWRVBQAAADEwKyBZYwIAAABiAAAAAAAA+H9kVQUAAAAxMCsgWVYBZmdVAQAAAFNnZFUKAAAAMzAvMDkvMjAyMlYBZ2MAYWMY/P//YgAAAACAYdZAZFUKAAAAMzAvMDkvMjAyMlYBYWMDAAAAYwFWAWZjVQEAAABTBwAAAFRWAWFWAWZnVQEAAABTVgFnYwBhYxj8//9iOBbXUfWuxEFkVRAAAAA2OTTCoDAyMMKgNzcx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mpk5bOgN5kFkVRMAAAAywqA5NjDCoDA4McKgNzYxLDgwVFYBYVRjAgAAAGMBVgFhVgFhVgFhVgFhZ2RVBwAAADAgLSAxIFlWAWdjAWRVBwAAADAgLSAxIFljAAAAAGIAAAAAAAD4f2RVBwAAADAgLSAxIFlWAWZnVQEAAABTZ2RVCgAAADMwLzA5LzIwMjJWAWdjAGFjGPz//2IAAAAAgGHWQGRVCgAAADMwLzA5LzIwMjJWAWFjAwAAAGMBVgFmY1UBAAAAUwkAAABUVgFhVgFmZ1UBAAAAU1YBZ2MAYWMY/P//YgAAAAAAAAAAZFUEAAAAMCwwMFRWAWFUYwIAAABjAVYBYVYBYVYBYVYBYWdkVQcAAAAxIC0gMiBZVgFnYwFkVQcAAAAxIC0gMiBZYwEAAABiAAAAAAAA+H9kVQcAAAAxIC0gMiBZVgFmZ1UBAAAAU2dkVQoAAAAzMC8wOS8yMDIyVgFnYwBhYxj8//9iAAAAAIBh1kBkVQoAAAAzMC8wOS8yMDIyVgFhYwMAAABjAVYBZmNVAQAAAFMKAAAAVFYBYVYBZmdVAQAAAFNWAWdjAGFjGPz//2IAAAAAdrCAQWRVDwAAADM1wqAwMDDCoDAwMCwwMFRWAWFUYwIAAABjAVYBYVYBYVYBYVYBYWdkVQcAAAAyIC0gMyBZVgFnYwFkVQcAAAAyIC0gMyBZYwMAAABiAAAAAAAA+H9kVQcAAAAyIC0gMyBZVgFmZ1UBAAAAU2dkVQoAAAAzMC8wOS8yMDIyVgFnYwBhYxj8//9iAAAAAIBh1kBkVQoAAAAzMC8wOS8yMDIyVgFhYwMAAABjAVYBZmNVAQAAAFMLAAAAVFYBYVYBZmdVAQAAAFNWAWdjAGFjGPz//2IAAAAAAAAAAGRVBAAAADAsMDBUVgFhVGMCAAAAYwFWAWFWAWFWAWFWAWFnZFUHAAAAMyAtIDQgWVYBZ2MBZFUHAAAAMyAtIDQgWWMEAAAAYgAAAAAAAPh/ZFUHAAAAMyAtIDQgWVYBZmdVAQAAAFNnZFUKAAAAMzAvMDkvMjAyMlYBZ2MAYWMY/P//YgAAAACAYdZAZFUKAAAAMzAvMDkvMjAyMlYBYWMDAAAAYwFWAWZjVQEAAABTDAAAAFRWAWFWAWZnVQEAAABTVgFnYwBhYxj8//9iMzNzGKoK1UFkVRMAAAAxwqA0MTLCoDA4McKgNzYxLDgwVFYBYVRjAgAAAGMBVgFhVgFhVgFhVgFhZ2RVBwAAADQgLSA1IFlWAWdjAWRVBwAAADQgLSA1IFljBQAAAGIAAAAAAAD4f2RVBwAAADQgLSA1IFlWAWZnVQEAAABTZ2RVCgAAADMwLzA5LzIwMjJWAWdjAGFjGPz//2IAAAAAgGHWQGRVCgAAADMwLzA5LzIwMjJWAWFjAwAAAGMBVgFmY1UBAAAAUw0AAABUVgFhVgFmZ1UBAAAAU1YBZ2MAYWMY/P//YgAAAMALWtZBZFUTAAAAMcKgNTAwwqAwMDDCoDAwMCwwMFRWAWFUYwIAAABjAVYBYVYBYVYBYVYBYWdkVQgAAAA1IC0gMTAgWVYBZ2MBZFUIAAAANSAtIDEwIFljBgAAAGIAAAAAAAD4f2RVCAAAADUgLSAxMCBZVgFmZ1UBAAAAU2dkVQoAAAAzMC8wOS8yMDIyVgFnYwBhYxj8//9iAAAAAIBh1kBkVQoAAAAzMC8wOS8yMDIyVgFhYwMAAABjAVYBZmNVAQAAAFMOAAAAVFYBYVYBZmdVAQAAAFNWAWdjAGFjGPz//2IAAAAAqMtoQWRVDwAAADEzwqAwMDDCoDAwMCwwMFRWAWFUYwIAAABjAVYBYVYBYVYBYVYBYWdkVQUAAAAxMCsgWVYBZ2MBZFUFAAAAMTArIFljAgAAAGIAAAAAAAD4f2RVBQAAADEwKyBZVgFmZ1UBAAAAU2dkVQoAAAAzMC8wOS8yMDIyVgFnYwBhYxj8//9iAAAAAIBh1kBkVQoAAAAzMC8wOS8yMDIyVgFhYwMAAABjAVYBZmNVAQAAAFMPAAAAVFYBYVYBZmdVAQAAAFNWAWdjAGFjGPz//2IAAAAAAAAAAGRVBAAAADAsMDBUVgFhVGMCAAAAYwFWAWFWAWFWAWFWAWFUYwEAAABjAVYBYVYBYVYBYVYBYVRjAAAAAGMBVgFhVgFhVgFhVgFhVgFmZ1UCAAAAU2dkVRcAAABkZWZhdWx0Um93QXhpc0hpZXJhcmNoeWRVEAAAAFplaWxlbmhpZXJhcmNoaWVWAWZnVQIAAABTZ2RVBgAAAGJpNjYyN2RVEQAAAEFzc2V0IC8gTGlhYmlsaXR5YWMBAAAAYwFWAWFWAWFnZFUGAAAAYmk2NjI4ZFUYAAAAUmVzaWR1YWwgTGlmZSBieSBCdWNrZXRzYWMBAAAAYwFWAWFWAWFUYwAAAAB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jAWdkVRoAAABkZWZhdWx0Q29sdW1uQXhpc0hpZXJhcmNoeWRVEQAAAFNwYWx0ZW5oaWVyYXJjaGllVgFmZ1UBAAAAU2dkVQYAAABiaTY2MjV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QAAAFNkVQYAAABiaTY2MjZUYwBjAGMAYWNCBQIAVgFhZFVCBwAAPFJlc3VsdCByZWY9ImRkNjYz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NjI1IiBsYWJlbD0iQ3V0IE9mZiBEYXRlIiByZWY9ImJpNjYyNSIgY29sdW1uPSJjMCIgZm9ybWF0PSJERE1NWVk4IiB1c2FnZT0iY2F0ZWdvcmljYWwiLz48U3RyaW5nVmFyaWFibGUgdmFybmFtZT0iYmk2NjI3IiBsYWJlbD0iQXNzZXQgLyBMaWFiaWxpdHkiIHJlZj0iYmk2NjI3IiBjb2x1bW49ImMxIi8+PFN0cmluZ1ZhcmlhYmxlIHZhcm5hbWU9ImJpNjYyOCIgbGFiZWw9IlJlc2lkdWFsIExpZmUgYnkgQnVja2V0cyIgcmVmPSJiaTY2MjgiIGNvbHVtbj0iYzIiIHNvcnRPbj0iY3VzdG9tIiBjdXN0b21Tb3J0PSJjczY1NSIvPjxOdW1lcmljVmFyaWFibGUgdmFybmFtZT0iYmk2NjI2IiBsYWJlbD0iUHJpbmNpcGFsIFBhaWQgaW4gRVVSIiByZWY9ImJpNjYyNi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IwIiBkYXRhTGF5b3V0PSJtaW5pbWFsIiBncmFuZFRvdGFsPSJmYWxzZSIgaXNJbmRleGVkPSJ0cnVlIiBjb250ZW50S2V5PSJNT0VUQlFLR1BKQkRUWUdSQURPUkVBS0dMTFIzWkxFQyI+PCFbQ0RBVEFbMjI5MTguMCw3LC0xMDAsMy44MTg5MjcwNjczMDgxNDU1RTkKMjI5MTguMCw3LDAsNC4wNjM0OTk4Mjk4Nzc4MDdFOAoyMjkxOC4wLDcsMSw3LjA1NzM0MjI4ODk0MzA4MkU4CjIyOTE4LjAsNywzLDQuMzgxODI4MDcyNTM2NTUyRTgKMjI5MTguMCw3LDQsNS4yNDQzNDQ5OTE3NzEyNzdFOAoyMjkxOC4wLDcsNSwzLjAzNjMzNjk0MzUyNTU4ODVFOAoyMjkxOC4wLDcsNiw3LjQ2NTcxMDgyOTYyMzQ5OUU4CjIyOTE4LjAsNywyLDYuOTQwMjA3NzE2ODAzNjU2RTgKMjI5MTguMCw4LC0xMDAsMi45NjAwODE3NjE4RTkKMjI5MTguMCw4LDAsMC4wCjIyOTE4LjAsOCwxLDMuNUU3CjIyOTE4LjAsOCwzLDAuMAoyMjkxOC4wLDgsNCwxLjQxMjA4MTc2MThFOQoyMjkxOC4wLDgsNSwxLjVFOQoyMjkxOC4wLDgsNiwxLjNFNwoyMjkxOC4wLDgsMiwwLjAKXV0+PC9EYXRhPjxTdHJpbmdUYWJsZSBmb3JtYXQ9IkNTViIgcm93Q291bnQ9IjkiIHNpemU9Ijg5IiBjb250ZW50S2V5PSJDQkFHRUZXSUozRjYyRUk1NVBBT0tNWE81VldQTkJHUyI+PCFbQ0RBVEFbIjAgLSAxIFkiCiIxIC0gMiBZIgoiMTArIFkiCiIyIC0gMyBZIgoiMyAtIDQgWSIKIjQgLSA1IFkiCiI1IC0gMTAgWSIKIkFzc2V0IgoiTGlhYmlsaXR5IgpdXT48L1N0cmluZ1RhYmxlPjwvUmVzdWx0PlYBYWMAYwBjAGMBYwBjAGMAVgFhYwEAAABjAGMAXUVORF9SQys=</data>
</ReportState>
</file>

<file path=customXml/item154.xml><?xml version="1.0" encoding="utf-8"?>
<ReportState xmlns="sas.reportstate">
  <data type="reportstate">Q0VDU19TVEFSVFtWAWdVAAAAAFNUXUVORF9DRUNTKys=</data>
</ReportState>
</file>

<file path=customXml/item15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5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157.xml><?xml version="1.0" encoding="utf-8"?>
<ReportState xmlns="sas.reportstate">
  <data type="reportstate">UkNfU1RBUlRbVgVnZ1VjAgAAAFNnYwIAAABjAAAAAGRVBQAAAHZlNzIzZFUAAAAAYwAAAABnmWZVAQAAAFNWAWeYZFUGAAAAYmk4NzkxZFUMAAAAQ3V0IE9mZiBEYXRlYVYBZ2MAYWMY/P//YgAAAACAc9dAZFUKAAAAMzAvMDkvMjAyNWMBAAAAVGMIAAAAYWMAZ2MQAAAAYwIAAABkVQYAAAB2ZTY0NjJkVQAAAABjAAAAAGeZZlUBAAAAU1YBZ5hkVQYAAABiaTY0NTdkVRIAAABSZWZpbmFuY2luZyBNYXJrZXJhVgFnYwFkVQIAAAA4M2MY/P//YgAAAAAAAPh/ZFUCAAAAODNjAQAAAFRjCAAAAGFjAFRWAWZVAQAAAFNkVQYAAABiaTY0NTdUVgFhVgFnZFUGAAAAZGQ2NDU4VgFmVQEAAABTZFUCAAAAODNUVgFmZ1UBAAAAU1YBZ8BjAQAAAGRVBgAAAGJpNjQ1N2RVEgAAAFJlZmluYW5jaW5nIE1hcmtlcmFjGAAAAFYBYVYBZmNVAQAAAFMAAAAAVGMBAAAAYgEAAABiAAAAAAAA+H9iAAAAAAAA+H9iAAAAAAAA+H9iAAAAAAAA+H9iAAAAAAAA+H9hYwBjAGMAYwFUZ6BmY1UBAAAAUwBUVgFlY1UAAAAAU1RhVgFhYwEAAABiAQAAAGMBYwBiAAAAAAAAAABWAWFWAWFWA2FhY0IEAgBWAWFkVYkCAAA8UmVzdWx0IHJlZj0iZGQ2NDU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NjQ1NyIgbGFiZWw9IlJlZmluYW5jaW5nIE1hcmtlciIgcmVmPSJiaTY0NTc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58.xml><?xml version="1.0" encoding="utf-8"?>
<ReportState xmlns="sas.reportstate">
  <data type="reportstate">UkNfU1RBUlRbVgVnZ1VjAwAAAFNnYwIAAABjAAAAAGRVBgAAAHZlNjQ2MmRVAAAAAGMAAAAAZ5lmVQEAAABTVgFnmGRVBgAAAGJpNzc5OGRVEgAAAFJlZmluYW5jaW5nIE1hcmtlcmFWAWdjAWRVAgAAADcxYxj8//9iAAAAAAAA+H9kVQIAAAA3MWMBAAAAVGMIAAAAYWMAZ2MCAAAAYwAAAABkVQYAAAB2ZTY0NjlkVQAAAABjAAAAAGeZZlUBAAAAU1YBZ5hkVQYAAABiaTc3OTlkVQ4AAABBVFQgQXNzZXQgVHlwZWFWAWdjAWRVCgAAAENvbW1lcmNpYWxjGPz//2IAAAAAAAD4f2RVCgAAAENvbW1lcmNpYWxjAQAAAFRjCAAAAGFjAGdjAgAAAGMAAAAAZFUFAAAAdmU3MjNkVQAAAABjAAAAAGeZZlUBAAAAU1YBZ5hkVQYAAABiaTY1MTRkVQwAAABDdXQgT2ZmIERhdGVhVgFnYwBhYxj8//9iAAAAAIBh1kBkVQoAAAAzMC8wOS8yMDIyYwEAAABUYwgAAABhYwBUVgFmVQIAAABTZFUGAAAAYmk2NTE0ZFUGAAAAYmk2NTE1VFYBYVYBZ2RVBgAAAGRkNjUxOFYBZlUIAAAAU2RVCwAAAD4wIC0gPD00MCAlZFUGAAAAPjEwMCAlZFUMAAAAPjQwIC0gPD01MCAlZFUMAAAAPjUwIC0gPD02MCAlZFUMAAAAPjYwIC0gPD03MCAlZFUMAAAAPjcwIC0gPD04MCAlZFUMAAAAPjgwIC0gPD05MCAlZFUNAAAAPjkwIC0gPD0xMDAgJVRWAWZnVQcAAABTVgFnwGMAAAAAZFUGAAAAYmk2NTE0ZFUMAAAAQ3V0IE9mZiBEYXRlZFUHAAAARERNTVlZOGMYAAAAVgFmY1UJAAAAUwAAAACAYdZAAAAAAIBh1kAAAAAAgGHWQAAAAACAYdZAAAAAAIBh1kAAAAAAgGHWQAAAAACAYdZAAAAAAIBh1kAAAAAAgGHWQFRWAWFjAQAAAGIJAAAAYgAAAAAAAPh/YgAAAAAAAPh/YgAAAAAAAPh/YgAAAAAAAPh/YgAAAAAAAPh/YWMAYwBjAGMBVgFnwGMBAAAAZFUGAAAAYmk2NTE1ZFURAAAASW5kZXhlZCBMVFYgcmFuZ2VhYxgAAABWAWFWAWZjVQkAAABTnP///wAAAAACAAAAAwAAAAQAAAAFAAAABgAAAAcAAAABAAAAVGMBAAAAYgkAAABiAAAAAAAA+H9iAAAAAAAA+H9iAAAAAAAA+H9iAAAAAAAA+H9iAAAAAAAA+H9hYwBjAGMAYwFWAWfAYwAAAABkVQYAAABiaTY1MTBkVQwAAABOb21pbmFsIChtbilkVQgAAABDT01NQTEyLmMAAAAAVgFmY1UJAAAAU06L2sOmhsRATAzge7I4p0CnnN1idQCcQDKXRoZqmphANiyauXWIlUCTn2P0w8CQQCjdug6UpoRAp9EJc6MtckDLvaRXCQKIQFRWAWFjAgAAAGIJAAAAYgAAAAAAAPh/YgAAAAAAAPh/YgAAAAAAAPh/YgAAAAAAAPh/YgAAAAAAAPh/YWMAYwBjAGMBVgFnwGMAAAAAZFUGAAAAYmk2NTA5ZFU5AAAAV0EgSW5kZXhlZCBMVFYgKExPQU4gQkFMQU5DRSAvIElOREVYRUQgdmFsdWF0aW9uKSAoaW4gJSk6ZFULAAAAUEVSQ0VOVDEyLjJjGAAAAFYBZmNVCQAAAFMua/reyxPjP/rgsztIS9E//+uewFTz3D/KacRXd4DhPzk+FCHr1eQ/CT31OOXo5z9eypKfW/jqP1JUt8JZAe4/Fi028ipJ+j9UVgFhYwIAAABiCQAAAGIAAAAAAAD4f2IAAAAAAAD4f2IAAAAAAAD4f2IAAAAAAAD4f2IAAAAAAAD4f2FjAGMAYwBjAVYBZ8BjAAAAAGRVBgAAAGJpNjUxMWRVGAAAAE51bWJlciBvZiBNb3J0Z2FnZSBMb2Fuc2RVCAAAAENPTU1BMTIuYxgAAABWAWZjVQkAAABTAAAAAABEz0AAAAAAABm7QAAAAAAAHKFAAAAAAAAqoEAAAAAAADyXQAAAAAAAwJBAAAAAAADIh0AAAAAAACB5QAAAAAAACJFAVFYBYWMCAAAAYgkAAABiAAAAAAAA+H9iAAAAAAAA+H9iAAAAAAAA+H9iAAAAAAAA+H9iAAAAAAAA+H9hYwBjAGMAYwFWAWfAYwAAAABkVQYAAABiaTY1MTJkVREAAAAlIG9mIFRvdGFsIEFzc2V0c2RVCwAAAFBFUkNFTlQxMi4yYxgAAABWAWZjVQkAAABTAAAAAAAA8D/iBQf94xnSP1ZTvvbP08U/8mJeSp0twz/9iu0t9sjAP8Fy2R0vHro/Y4CMFOMYsD95+HZfBVecPyq0i6PVtrI/VFYBYWMCAAAAYgkAAABiAAAAAAAA+H9iAAAAAAAA+H9iAAAAAAAA+H9iAAAAAAAA+H9iAAAAAAAA+H9hYwBjAGMAYwFWAWfAYwAAAABkVQYAAABiaTY1MTNkVREAAAAlIE51bWJlciBvZiBMb2Fuc2RVCwAAAFBFUkNFTlQxMi4yYxgAAABWAWZjVQkAAABTAAAAAAAA8D8Yccwi8LvbP2j2WunggsE/Pr5hxDGLwD9rLQ1Jtce3P9UTVbe3JLE/5xa9Gv9WqD+/nf+SE7eZPzEe1KZobrE/VFYBYWMCAAAAYgkAAABiAAAAAAAA+H9iAAAAAAAA+H9iAAAAAAAA+H9iAAAAAAAA+H9iAAAAAAAA+H9hYwBjAGMAYwFUZ6BmY1UJAAAAUwAAAAAAAAAAAFRWAWVjVQAAAABTVGFWAWFjCQAAAGIJAAAAYwFjAGIAAAAAAAAAAFYBYVYBYVYDZ2dkVQYAAABkZDY1MThWAWFWAWZnVQEAAABTZ2RVCgAAADMwLzA5LzIwMjJWAWdjAGFjGPz//2IAAAAAgGHWQGRVCgAAADMwLzA5LzIwMjJWAWZnVQkAAABTZ2RVCwAAAE1BVENIRVNfQUxMVgFnYwFkVQsAAABNQVRDSEVTX0FMTGOc////YgAAAAAAAPh/ZFULAAAATUFUQ0hFU19BTExWAWFjAgAAAGMBVgFmY1UBAAAAUwAAAABUVgFhVgFmZ1UFAAAAU1YBZ2MAYWMY/P//Yi5r+t7LE+M/ZFUHAAAANTksNjIgJVYBZ2MAYWMY/P//Yk6L2sOmhsRAZFUHAAAAMTDCoDUwOVYBZ2MAYWMY/P//YgAAAAAARM9AZFUHAAAAMTbCoDAwOFYBZ2MAYWMY/P//YgAAAAAAAPA/ZFUIAAAAMTAwLDAwICVWAWdjAGFjGPz//2IAAAAAAADwP2RVCAAAADEwMCwwMCAlVFYBYWdkVQsAAAA+MCAtIDw9NDAgJVYBZ2MBZFULAAAAPjAgLSA8PTQwICVjAAAAAGIAAAAAAAD4f2RVCwAAAD4wIC0gPD00MCAlVgFhYwIAAABjAVYBZmNVAQAAAFMBAAAAVFYBYVYBZmdVBQAAAFNWAWdjAGFjGPz//2L64LM7SEvRP2RVBwAAADI3LDAyICVWAWdjAGFjGPz//2JMDOB7sjinQGRVBgAAADLCoDk3MlYBZ2MAYWMY/P//YgAAAAAAGbtAZFUGAAAANsKgOTM3VgFnYwBhYxj8//9i4gUH/eMZ0j9kVQcAAAAyOCwyOCAlVgFnYwBhYxj8//9iGHHMIvC72z9kVQcAAAA0MywzMyAlVFYBYWdkVQwAAAA+NDAgLSA8PTUwICVWAWdjAWRVDAAAAD40MCAtIDw9NTAgJWMCAAAAYgAAAAAAAPh/ZFUMAAAAPjQwIC0gPD01MCAlVgFhYwIAAABjAVYBZmNVAQAAAFMCAAAAVFYBYVYBZmdVBQAAAFNWAWdjAGFjGPz//2L/657AVPPcP2RVBwAAADQ1LDI0ICVWAWdjAGFjGPz//2KnnN1idQCcQGRVBgAAADHCoDc5MlYBZ2MAYWMY/P//YgAAAAAAHKFAZFUGAAAAMsKgMTkwVgFnYwBhYxj8//9iVlO+9s/TxT9kVQcAAAAxNywwNSAlVgFnYwBhYxj8//9iaPZa6eCCwT9kVQcAAAAxMyw2OCAlVFYBYWdkVQwAAAA+NTAgLSA8PTYwICVWAWdjAWRVDAAAAD41MCAtIDw9NjAgJWMDAAAAYgAAAAAAAPh/ZFUMAAAAPjUwIC0gPD02MCAlVgFhYwIAAABjAVYBZmNVAQAAAFMDAAAAVFYBYVYBZmdVBQAAAFNWAWdjAGFjGPz//2LKacRXd4DhP2RVBwAAADU0LDY5ICVWAWdjAGFjGPz//2Iyl0aGapqYQGRVBgAAADHCoDU3NVYBZ2MAYWMY/P//YgAAAAAAKqBAZFUGAAAAMsKgMDY5VgFnYwBhYxj8//9i8mJeSp0twz9kVQcAAAAxNCw5OCAlVgFnYwBhYxj8//9iPr5hxDGLwD9kVQcAAAAxMiw5MiAlVFYBYWdkVQwAAAA+NjAgLSA8PTcwICVWAWdjAWRVDAAAAD42MCAtIDw9NzAgJWMEAAAAYgAAAAAAAPh/ZFUMAAAAPjYwIC0gPD03MCAlVgFhYwIAAABjAVYBZmNVAQAAAFMEAAAAVFYBYVYBZmdVBQAAAFNWAWdjAGFjGPz//2I5PhQh69XkP2RVBwAAADY1LDExICVWAWdjAGFjGPz//2I2LJq5dYiVQGRVBgAAADHCoDM3OFYBZ2MAYWMY/P//YgAAAAAAPJdAZFUGAAAAMcKgNDg3VgFnYwBhYxj8//9i/YrtLfbIwD9kVQcAAAAxMywxMSAlVgFnYwBhYxj8//9iay0NSbXHtz9kVQYAAAA5LDI5ICVUVgFhZ2RVDAAAAD43MCAtIDw9ODAgJVYBZ2MBZFUMAAAAPjcwIC0gPD04MCAlYwUAAABiAAAAAAAA+H9kVQwAAAA+NzAgLSA8PTgwICVWAWFjAgAAAGMBVgFmY1UBAAAAUwUAAABUVgFhVgFmZ1UFAAAAU1YBZ2MAYWMY/P//Ygk99Tjl6Oc/ZFUHAAAANzQsNzIgJVYBZ2MAYWMY/P//YpOfY/TDwJBAZFUGAAAAMcKgMDcyVgFnYwBhYxj8//9iAAAAAADAkEBkVQYAAAAxwqAwNzJWAWdjAGFjGPz//2LBctkdLx66P2RVBwAAADEwLDIwICVWAWdjAGFjGPz//2LVE1W3tySxP2RVBgAAADYsNzAgJVRWAWFnZFUMAAAAPjgwIC0gPD05MCAlVgFnYwFkVQwAAAA+ODAgLSA8PTkwICVjBgAAAGIAAAAAAAD4f2RVDAAAAD44MCAtIDw9OTAgJVYBYWMCAAAAYwFWAWZjVQEAAABTBgAAAFRWAWFWAWZnVQUAAABTVgFnYwBhYxj8//9iXsqSn1v46j9kVQcAAAA4NCwyOCAlVgFnYwBhYxj8//9iKN26DpSmhEBkVQMAAAA2NjFWAWdjAGFjGPz//2IAAAAAAMiHQGRVAwAAADc2MVYBZ2MAYWMY/P//YmOAjBTjGLA/ZFUGAAAANiwyOSAlVgFnYwBhYxj8//9i5xa9Gv9WqD9kVQYAAAA0LDc1ICVUVgFhZ2RVDQAAAD45MCAtIDw9MTAwICVWAWdjAWRVDQAAAD45MCAtIDw9MTAwICVjBwAAAGIAAAAAAAD4f2RVDQAAAD45MCAtIDw9MTAwICVWAWFjAgAAAGMBVgFmY1UBAAAAUwcAAABUVgFhVgFmZ1UFAAAAU1YBZ2MAYWMY/P//YlJUt8JZAe4/ZFUHAAAAOTMsNzcgJVYBZ2MAYWMY/P//YqfRCXOjLXJAZFUDAAAAMjkxVgFnYwBhYxj8//9iAAAAAAAgeUBkVQMAAAA0MDJWAWdjAGFjGPz//2J5+HZfBVecP2RVBgAAADIsNzcgJVYBZ2MAYWMY/P//Yr+d/5ITt5k/ZFUGAAAAMiw1MSAlVFYBYWdkVQYAAAA+MTAwICVWAWdjAWRVBgAAAD4xMDAgJWMBAAAAYgAAAAAAAPh/ZFUGAAAAPjEwMCAlVgFhYwIAAABjAVYBZmNVAQAAAFMIAAAAVFYBYVYBZmdVBQAAAFNWAWdjAGFjGPz//2IWLTbyKkn6P2RVCAAAADE2NCwyOSAlVgFnYwBhYxj8//9iy72kVwkCiEBkVQMAAAA3NjhWAWdjAGFjGPz//2IAAAAAAAiRQGRVBgAAADHCoDA5MFYBZ2MAYWMY/P//Yiq0i6PVtrI/ZFUGAAAANywzMSAlVgFnYwBhYxj8//9iMR7UpmhusT9kVQYAAAA2LDgxICVUVgFhVGMBAAAAYwFWAWFWAWFWAWFWAWFUYwAAAABjAVYBYVYBYVYBYVYBYVYBZmdVAQAAAFNnZFUXAAAAZGVmYXVsdFJvd0F4aXNIaWVyYXJjaHlkVRAAAABaZWlsZW5oaWVyYXJjaGllVgFmZ1UCAAAAU2dkVQYAAABiaTY1MTRkVQwAAABDdXQgT2ZmIERhdGVkVQcAAABERE1NWVk4YwAAAABjAVYBYVYBYWdkVQYAAABiaTY1MTV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1MDlkVQYAAABiaTY1MTBkVQYAAABiaTY1MTFkVQYAAABiaTY1MTJkVQYAAABiaTY1MTNUYwBjAGMAYWNCBQIAVgFhZFVwCwAAPFJlc3VsdCByZWY9ImRkNjUx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E0IiBsYWJlbD0iQ3V0IE9mZiBEYXRlIiByZWY9ImJpNjUxNCIgY29sdW1uPSJjMCIgZm9ybWF0PSJERE1NWVk4IiB1c2FnZT0iY2F0ZWdvcmljYWwiLz48U3RyaW5nVmFyaWFibGUgdmFybmFtZT0iYmk2NTE1IiBsYWJlbD0iSW5kZXhlZCBMVFYgcmFuZ2UiIHJlZj0iYmk2NTE1IiBjb2x1bW49ImMxIiBzb3J0T249ImN1c3RvbSIgY3VzdG9tU29ydD0iY3MxODM2Ii8+PE51bWVyaWNWYXJpYWJsZSB2YXJuYW1lPSJiaTY1MTAiIGxhYmVsPSJOb21pbmFsIChtbikiIHJlZj0iYmk2NTEwIiBjb2x1bW49ImMyIiBmb3JtYXQ9IkNPTU1BMTIuIiB1c2FnZT0icXVhbnRpdGF0aXZlIiBkZWZpbmVkQWdncmVnYXRpb249InN1bSIvPjxOdW1lcmljVmFyaWFibGUgdmFybmFtZT0iYmk2NTA5IiBsYWJlbD0iV0EgSW5kZXhlZCBMVFYgKExPQU4gQkFMQU5DRSAvIElOREVYRUQgdmFsdWF0aW9uKSAoaW4gJSk6IiByZWY9ImJpNjUwOSIgY29sdW1uPSJjMyIgZm9ybWF0PSJQRVJDRU5UMTIuMiIgdXNhZ2U9InF1YW50aXRhdGl2ZSIvPjxOdW1lcmljVmFyaWFibGUgdmFybmFtZT0iYmk2NTExIiBsYWJlbD0iTnVtYmVyIG9mIE1vcnRnYWdlIExvYW5zIiByZWY9ImJpNjUxMSIgY29sdW1uPSJjNCIgZm9ybWF0PSJDT01NQTEyLiIgdXNhZ2U9InF1YW50aXRhdGl2ZSIvPjxOdW1lcmljVmFyaWFibGUgdmFybmFtZT0iYmk2NTEyIiBsYWJlbD0iJSBvZiBUb3RhbCBBc3NldHMiIHJlZj0iYmk2NTEyIiBjb2x1bW49ImM1IiBmb3JtYXQ9IlBFUkNFTlQxMi4yIiB1c2FnZT0icXVhbnRpdGF0aXZlIi8+PE51bWVyaWNWYXJpYWJsZSB2YXJuYW1lPSJiaTY1MTMiIGxhYmVsPSIlIE51bWJlciBvZiBMb2FucyIgcmVmPSJiaTY1MTM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TciIGRhdGFMYXlvdXQ9Im1pbmltYWwiIGdyYW5kVG90YWw9ImZhbHNlIiBpc0luZGV4ZWQ9InRydWUiIGNvbnRlbnRLZXk9IlJYNU1OVFVDWlRBMk5OWUpJVjdRSkVZNFZaN1RQVTJSIj48IVtDREFUQVsyMjkxOC4wLC0xMDAsMTA1MDkuMzAyODUxOTgwMjI4LDAuNTk2MTY2NTQ5MjA5ODc0LDE2MDA4LjAsMS4wLDEuMAoyMjkxOC4wLDAsMjk3Mi4zNDg2MDEzNDI2NzksMC4yNzAyMTk4NTg0NTg4NzI1Myw2OTM3LjAsMC4yODI4MzAyMzU1NzM4NjY5LDAuNDMzMzQ1ODI3MDg2NDU2NzUKMjI5MTguMCwyLDE3OTIuMTE0NjM0OTU1MTA3LDAuNDUyMzUxNzQ5NTIxNDgzMiwyMTkwLjAsMC4xNzA1MjY1MDAyMDYxODg4LDAuMTM2ODA2NTk2NzAxNjQ5MTkKMjI5MTguMCwzLDE1NzQuNjA0MDI3ODQ2MzE1NiwwLjU0NjkzMTkwNzEwMTA0ODYsMjA2OS4wLDAuMTQ5ODI5NTQxNTA0NzA3NzksMC4xMjkyNDc4NzYwNjE5NjkwMgoyMjkxOC4wLDQsMTM3OC4xMTQ5NjU4Mjg4NDY0LDAuNjUxMTEzMDk0OTA5MjU1MywxNDg3LjAsMC4xMzExMzI4NjI0OTcwNzU0OCwwLjA5Mjg5MTA1NDQ3Mjc2MzYyCjIyOTE4LjAsNSwxMDcyLjE5MTM2MTk1ODEzNjIsMC43NDcxNzk2MTQzMDE3MDEyLDEwNzIuMCwwLjEwMjAyMzA3MjA0MDAzNjE1LDAuMDY2OTY2NTE2NzQxNjI5MTkKMjI5MTguMCw2LDY2MC44MjIyOTM3MjAxMjUzLDAuODQyODE3MTI2OTEwMDE2Niw3NjEuMCwwLjA2Mjg3OTc0NTk3NjI2MjI3LDAuMDQ3NTM4NzMwNjM0NjgyNjYKMjI5MTguMCw3LDI5MC44NTI0MDQ2MzA5OTk4NCwwLjkzNzY2NDg3MTUwNjYzNTgsNDAyLjAsMC4wMjc2NzU3MDg3MjQ2OTM5MTMsMC4wMjUxMTI0NDM3NzgxMTA5NDUKMjI5MTguMCwxLDc2OC4yNTQ1NjE2OTgsMS42NDI4NjMyMjIyNTQ5MDc2LDEwOTAuMCwwLjA3MzEwMjMzMzQ3NzE2NjkxLDAuMDY4MDkwOTU0NTIyNzM4NjM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59.xml><?xml version="1.0" encoding="utf-8"?>
<ReportState xmlns="sas.reportstate">
  <data type="reportstate">Q0VDU19TVEFSVFtWAWdVAAAAAFNUXUVORF9DRUNTKys=</data>
</ReportState>
</file>

<file path=customXml/item16.xml><?xml version="1.0" encoding="utf-8"?>
<ReportState xmlns="sas.reportstate">
  <data type="reportstate">Q0VDU19TVEFSVFtWAWdVAAAAAFNUXUVORF9DRUNTKys=</data>
</ReportState>
</file>

<file path=customXml/item160.xml><?xml version="1.0" encoding="utf-8"?>
<ReportState xmlns="sas.reportstate">
  <data type="reportstate">UEVDU19TVEFSVFtWAWdWAWZnVQEAAABTVgFnYwFkVQoAAABDb21tZXJjaWFsYxj8//9iAAAAAAAA+H9kVQoAAABDb21tZXJjaWFsVGNVAgAAAFMAAFRdRU5EX1BFQ1MrKw==</data>
</ReportState>
</file>

<file path=customXml/item161.xml><?xml version="1.0" encoding="utf-8"?>
<ReportState xmlns="sas.reportstate">
  <data type="reportstate">Q0VDU19TVEFSVFtWAWdVAAAAAFNUXUVORF9DRUNTKys=</data>
</ReportState>
</file>

<file path=customXml/item16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Q3Jvc3N0YWJTdGF0ZSBlbGVtZW50PSJ2ZTQ3OCI+CiAgICAgICAgICAgICAgICA8U2VsZWN0aW9ucz4KICAgICAgICAgICAgICAgICAgICA8U2VsZWN0aW9uIHJlc3VsdERlZmluaXRpb249ImRkMTAzMCI+YW5kKGVxKCR7Ymk2NTZ9LCdBc3NldCcpLGVxKCR7Ymk2NTR9LCcxIC0gMiBZJyksZXEoJHtiaTYyMjF9LDIzMTYxKSk8L1NlbGVjdGlvbj4KICAgICAgICAgICAgICAgIDwvU2VsZWN0aW9ucz4KICAgICAgICAgICAgICAgIDxWaXNpYmxlQ2VsbHMgaG9yaXpvbnRhbEluZGV4PSIwIiB2ZXJ0aWNhbEluZGV4PSIwIiBob3Jpem9udGFsQ2VsbHM9IjAiIHZlcnRpY2FsQ2VsbHM9IjciLz4KICAgICAgICAgICAgPC9Dcm9zc3RhYlN0YXRlPgogICAgICAgICAgICA8Q3Jvc3N0YWJTdGF0ZSBlbGVtZW50PSJ2ZTY1OSI+CiAgICAgICAgICAgICAgICA8U2VsZWN0aW9ucz4KICAgICAgICAgICAgICAgICAgICA8U2VsZWN0aW9uIHJlc3VsdERlZmluaXRpb249ImRkMTAyMSI+YW5kKGVxKCR7Ymk2MjI5fSwyMzE2MSksZXEoJHtiaTc1MH0sJ0FTU0VUJykpPC9TZWxlY3Rpb24+CiAgICAgICAgICAgICAgICA8L1NlbGVjdGlvbnM+CiAgICAgICAgICAgICAgICA8VmlzaWJsZUNlbGxzIGhvcml6b250YWxJbmRleD0iMCIgdmVydGljYWxJbmRleD0iMCIgaG9yaXpvbnRhbENlbGxzPSIwIiB2ZXJ0aWNhbENlbGxzPSIyIi8+CiAgICAgICAgICAgIDwvQ3Jvc3N0YWJTdGF0ZT4KICAgICAgICAgICAgPENyb3NzdGFiU3RhdGUgZWxlbWVudD0idmU3MTUiPgogICAgICAgICAgICAgICAgPFNlbGVjdGlvbnM+CiAgICAgICAgICAgICAgICAgICAgPFNlbGVjdGlvbiByZXN1bHREZWZpbml0aW9uPSJkZDEwMzkiPm9yKGFuZChlcSgke2JpNzE5fSwnQVNTRVQnKSxlcSgke2JpNzIwfSwnQ0hGJykpLGFuZChlcSgke2JpNzE5fSwnQVNTRVQnKSxlcSgke2JpNzIwfSwnRVVSJykpKTwvU2VsZWN0aW9uPgogICAgICAgICAgICAgICAgPC9TZWxlY3Rpb25z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EiIHZlcnRpY2FsQ2VsbHM9IjAiLz4KICAgICAgICAgICAgPC9UYWJsZVN0YXRlPgogICAgICAgICAgICA8Q3Jvc3N0YWJTdGF0ZSBlbGVtZW50PSJ2ZTc2MiI+CiAgICAgICAgICAgICAgICA8U2VsZWN0aW9ucz4KICAgICAgICAgICAgICAgICAgICA8U2VsZWN0aW9uIHJlc3VsdERlZmluaXRpb249ImRkNDY5MSI+YW5kKGVxKCR7Ymk3NjI0fSwnRVUnKSxlcSgke2JpNzYzNH0sJ0RvbWVzdGljIChDb3VudHJ5IG9mIElzc3VlciknKSxlcSgke2JpNzYyMH0sMjMxNjEpKTwvU2VsZWN0aW9uPgogICAgICAgICAgICAgICAgPC9TZWxlY3Rpb25zPgogICAgICAgICAgICAgICAgPFZpc2libGVDZWxscyBob3Jpem9udGFsSW5kZXg9IjAiIHZlcnRpY2FsSW5kZXg9IjAiIGhvcml6b250YWxDZWxscz0iMCIgdmVydGljYWxDZWxscz0iMiIvPgogICAgICAgICAgICA8L0Nyb3NzdGFi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63.xml><?xml version="1.0" encoding="utf-8"?>
<ReportState xmlns="sas.reportstate">
  <data type="reportstate">UkNfU1RBUlRbVgVnZ1VjAgAAAFNnYwIAAABjAAAAAGRVBgAAAHZlMzU0MGRVAAAAAGMAAAAAZ5lmVQEAAABTVgFnmGRVBgAAAGJpODc4NmRVEgAAAFJlZmluYW5jaW5nIE1hcmtlcmFWAWdjAWRVAgAAADgzYxj8//9iAAAAAAAA+H9kVQIAAAA4M2MBAAAAVGMIAAAAYWMAZ2MCAAAAYwAAAABkVQUAAAB2ZTcyM2RVAAAAAGMAAAAAZ5lmVQEAAABTVgFnmGRVBgAAAGJpMTY0NGRVDAAAAEN1dCBPZmYgRGF0ZWFWAWdjAGFjGPz//2IAAAAAgHPXQGRVCgAAADMwLzA5LzIwMjVjAQAAAFRjCAAAAGFjAFRWAWZVAwAAAFNkVQYAAABiaTE2NDRkVQYAAABiaTMyODhkVQYAAABiaTExMDBUVgFhVgFnZFUGAAAAZGQxMTA2VgFmVQMAAABTZFUKAAAAQ29tbWVyY2lhbGRVDQAAAExvd2VyIEF1c3RyaWFkVQYAAABWaWVubmFUVgFmZ1UEAAAAU1YBZ8BjAQAAAGRVBgAAAGJpMTEwMGRVDgAAAEFUVCBBc3NldCBUeXBlYWMYAAAAVgFhVgFmY1UGAAAAU5z///+c////nP///wAAAAAAAAAAAAAAAFRjAQAAAGIGAAAAYgAAAAAAAPh/YgAAAAAAAPh/YgAAAAAAAPh/YgAAAAAAAPh/YgAAAAAAAPh/YWMAYwBjAGMBVgFnwGMAAAAAZFUGAAAAYmkxNjQ0ZFUMAAAAQ3V0IE9mZiBEYXRlZFUHAAAARERNTVlZOGMYAAAAVgFmY1UGAAAAUwAAAACAc9dAAAAAAIBz10AAAAAAgHPXQAAAAACAc9dAAAAAAIBz10AAAAAAgHPXQFRWAWFjAQAAAGIGAAAAYgAAAAAAAPh/YgAAAAAAAPh/YgAAAAAAAPh/YgAAAAAAAPh/YgAAAAAAAPh/YWMAYwBjAGMBVgFnwGMBAAAAZFUGAAAAYmkzMjg4ZFUdAAAATWFpbiBQcm9wZXJ0eSBDb3VudHJ5IEVuZ2xpc2hhYxgAAABWAWFWAWZjVQYAAABTnP///wIAAAABAAAAnP///wIAAAABAAAAVGMBAAAAYgYAAABiAAAAAAAA+H9iAAAAAAAA+H9iAAAAAAAA+H9iAAAAAAAA+H9iAAAAAAAA+H9hYwBjAGMAYwFWAWfAYwAAAABkVQYAAABiaTI2NzdkVRIAAAAlIG9mIFRPVEFMIEJhbGFuY2VkVQsAAABQRVJDRU5UMTIuMmMYAAAAVgFmY1UGAAAAUwAAAAAAAPA/cBleRoSw6z89mofm7j3BPwAAAAAAAPA/cBleRoSw6z89mofm7j3BP1RWAWFjAgAAAGIGAAAAYgAAAAAAAPh/YgAAAAAAAPh/YgAAAAAAAPh/YgAAAAAAAPh/YgAAAAAAAPh/YWMAYwBjAGMBVGegZmNVBgAAAFMAAAAAAABUVgFlY1UAAAAAU1RhVgFhYwYAAABiBgAAAGMBYwBiAAAAAAAAAABWAWFWAWFWA2dnZFUGAAAAZGQxMTA2VgFhVgFmZ1UBAAAAU2dkVQoAAAAzMC8wOS8yMDI1VgFnYwBhYxj8//9iAAAAAIBz10BkVQoAAAAzMC8wOS8yMDI1VgFmZ1UDAAAAU2dkVQsAAABNQVRDSEVTX0FMTFYBZ2MBZFULAAAATUFUQ0hFU19BTExjnP///2IAAAAAAAD4f2RVCwAAAE1BVENIRVNfQUxMVgFmZ1UCAAAAU2dkVQsAAABNQVRDSEVTX0FMTFYBZ2MBZFULAAAATUFUQ0hFU19BTExjnP///2IAAAAAAAD4f2RVCwAAAE1BVENIRVNfQUxMVgFhYwMAAABjAVYBZmNVAQAAAFMAAAAAVFYBYVYBZmdVAQAAAFNWAWdjAGFjGPz//2IAAAAAAADwP2RVCAAAADEwMCwwMCAlVFYBYWdkVQoAAABDb21tZXJjaWFsVgFnYwFkVQoAAABDb21tZXJjaWFsYwAAAABiAAAAAAAA+H9kVQoAAABDb21tZXJjaWFsVgFhYwMAAABjAVYBZmNVAQAAAFMDAAAAVFYBYVYBZmdVAQAAAFNWAWdjAGFjGPz//2IAAAAAAADwP2RVCAAAADEwMCwwMCAlVFYBYVRjAgAAAGMBVgFhVgFhVgFhVgFhZ2RVBgAAAFZpZW5uYVYBZ2MBZFUGAAAAVmllbm5hYwIAAABiAAAAAAAA+H9kVQYAAABWaWVubmFWAWZnVQIAAABTZ2RVCwAAAE1BVENIRVNfQUxMVgFnYwFkVQsAAABNQVRDSEVTX0FMTGOc////YgAAAAAAAPh/ZFULAAAATUFUQ0hFU19BTExWAWFjAwAAAGMBVgFmY1UBAAAAUwEAAABUVgFhVgFmZ1UBAAAAU1YBZ2MAYWMY/P//YnAZXkaEsOs/ZFUHAAAAODYsNTMgJVRWAWFnZFUKAAAAQ29tbWVyY2lhbFYBZ2MBZFUKAAAAQ29tbWVyY2lhbGMAAAAAYgAAAAAAAPh/ZFUKAAAAQ29tbWVyY2lhbFYBYWMDAAAAYwFWAWZjVQEAAABTBAAAAFRWAWFWAWZnVQEAAABTVgFnYwBhYxj8//9icBleRoSw6z9kVQcAAAA4Niw1MyAlVFYBYVRjAgAAAGMBVgFhVgFhVgFhVgFhZ2RVDQAAAExvd2VyIEF1c3RyaWFWAWdjAWRVDQAAAExvd2VyIEF1c3RyaWFjAQAAAGIAAAAAAAD4f2RVDQAAAExvd2VyIEF1c3RyaWFWAWZnVQIAAABTZ2RVCwAAAE1BVENIRVNfQUxMVgFnYwFkVQsAAABNQVRDSEVTX0FMTGOc////YgAAAAAAAPh/ZFULAAAATUFUQ0hFU19BTExWAWFjAwAAAGMBVgFmY1UBAAAAUwIAAABUVgFhVgFmZ1UBAAAAU1YBZ2MAYWMY/P//Yj2ah+buPcE/ZFUHAAAAMTMsNDcgJVRWAWFnZFUKAAAAQ29tbWVyY2lhbFYBZ2MBZFUKAAAAQ29tbWVyY2lhbGMAAAAAYgAAAAAAAPh/ZFUKAAAAQ29tbWVyY2lhbFYBYWMDAAAAYwFWAWZjVQEAAABTBQAAAFRWAWFWAWZnVQEAAABTVgFnYwBhYxj8//9iPZqH5u49wT9kVQcAAAAxMyw0NyAlVFYBYVRjAgAAAGMBVgFhVgFhVgFhVgFhVGMBAAAAYwFWAWFWAWFWAWFWAWFUYwAAAABjAVYBYVYBYVYBYVYBYVYBZmdVAgAAAFNnZFUXAAAAZGVmYXVsdFJvd0F4aXNIaWVyYXJjaHlkVRAAAABaZWlsZW5oaWVyYXJjaGllVgFmZ1UCAAAAU2dkVQYAAABiaTE2NDRkVQwAAABDdXQgT2ZmIERhdGVkVQcAAABERE1NWVk4YwAAAABjAVYBYVYBYWdkVQYAAABiaTMyODhkVR0AAABNYWluIFByb3BlcnR5IENvdW50cnkgRW5nbGlzaGFjAQAAAGMBVgFhVgFhVGMAAAAAZ2RVBAAAAHJvb3RWAWFWAWZnVQEAAABTZ2RVCgAAADMwLzA5LzIwMjVWAWdjAGFjGPz//2IAAAAAgHPXQGRVCgAAADMwLzA5LzIwMjVWAWZnVQIAAABTZ2RVBgAAAFZpZW5uYVYBZ2MBZFUGAAAAVmllbm5hYwIAAABiAAAAAAAA+H9kVQYAAABWaWVubmFWAWFjAgAAAGMBVgFhVgFhVgFhVgFhZ2RVDQAAAExvd2VyIEF1c3RyaWFWAWdjAWRVDQAAAExvd2VyIEF1c3RyaWFjAQAAAGIAAAAAAAD4f2RVDQAAAExvd2VyIEF1c3RyaWFWAWFjAgAAAGMBVgFhVgFhVgFhVgFhVGMBAAAAYwBWAWFWAWFWAWFWAWFUYwAAAABjAFYBYVYBYVYBYVYBYWdkVQQAAAByb290VgFhVgFmZ1UBAAAAU2dkVQoAAAAzMC8wOS8yMDI1VgFnYwBhYxj8//9iAAAAAIBz10BkVQoAAAAzMC8wOS8yMDI1VgFmZ1UCAAAAU2dkVQYAAABWaWVubmFWAWdjAWRVBgAAAFZpZW5uYWMCAAAAYgAAAAAAAPh/ZFUGAAAAVmllbm5hVgFhYwIAAABjAVYBYVYBYVYBYVYBYWdkVQ0AAABMb3dlciBBdXN0cmlhVgFnYwFkVQ0AAABMb3dlciBBdXN0cmlhYwEAAABiAAAAAAAA+H9kVQ0AAABMb3dlciBBdXN0cmlhVgFhYwIAAABjAVYBYVYBYVYBYVYBYVRjAQAAAGMAVgFhVgFhVgFhVgFhVGMAAAAAYwBWAWFWAWFWAWFWAWFjAWdkVRoAAABkZWZhdWx0Q29sdW1uQXhpc0hpZXJhcmNoeWRVEQAAAFNwYWx0ZW5oaWVyYXJjaGllVgFmZ1UBAAAAU2dkVQYAAABiaTExMDB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VGMBYwBjAGIAAAAAAAAAAFYBZlUBAAAAU2RVBgAAAGJpMjY3N1RjAGMBYwBhY0IFAgBWAWFkVSMG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Zm9ybWF0PSJERE1NWVk4IiB1c2FnZT0iY2F0ZWdvcmljYWw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YXRhIGZvcm1hdD0iQ1NWIiByb3dDb3VudD0iNiIgYXZhaWxhYmxlUm93Q291bnQ9IjYiIHNpemU9IjE3MyIgZGF0YUxheW91dD0ibWluaW1hbCIgZ3JhbmRUb3RhbD0iZmFsc2UiIGlzSW5kZXhlZD0idHJ1ZSIgY29udGVudEtleT0iUEJRSDNNTVZCR0VMSVFXU1pNNUtSR1VUSTZQTU9IV1UiPjwhW0NEQVRBWy0xMDAsMjQwMTQuMCwtMTAwLDEuMAotMTAwLDI0MDE0LjAsMiwwLjg2NTI5NzQ0ODU3NDcwNjMKLTEwMCwyNDAxNC4wLDEsMC4xMzQ3MDI1NTE0MjUyOTM2NwowLDI0MDE0LjAsLTEwMCwxLjAKMCwyNDAxNC4wLDIsMC44NjUyOTc0NDg1NzQ3MDYzCjAsMjQwMTQuMCwxLDAuMTM0NzAyNTUxNDI1MjkzNjcKXV0+PC9EYXRhPjxTdHJpbmdUYWJsZSBmb3JtYXQ9IkNTViIgcm93Q291bnQ9IjMiIHNpemU9IjM4IiBjb250ZW50S2V5PSJaQUw0UElRNUxITkpMMjJXT0lGWUFVN04ySUpIUFROUSI+PCFbQ0RBVEFbIkNvbW1lcmNpYWwiCiJMb3dlciBBdXN0cmlhIgoiVmllbm5hIgpdXT48L1N0cmluZ1RhYmxlPjwvUmVzdWx0PlYBYWMAYwBjAGMBYwBjAGMAVgFhYwEAAABjAGMAXUVORF9SQys=</data>
</ReportState>
</file>

<file path=customXml/item16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ICAgIDxWaXNpYmxlQ2VsbHMgaG9yaXpvbnRhbEluZGV4PSIwIiB2ZXJ0aWNhbEluZGV4PSIwIiBob3Jpem9udGFsQ2VsbHM9IjAiIHZlcnRpY2FsQ2VsbHM9IjAiLz4KICAgICAgICAgICAgPC9Dcm9zc3RhYlN0YXRlPgogICAgICAgICAgICA8Q3Jvc3N0YWJTdGF0ZSBlbGVtZW50PSJ2ZTE4MTMiPgogICAgICAgICAgICAgICAgPFZpc2libGVDZWxscyBob3Jpem9udGFsSW5kZXg9IjAiIHZlcnRpY2FsSW5kZXg9IjAiIGhvcml6b250YWxDZWxscz0iMCIgdmVydGljYWxDZWxscz0iMSIvPgogICAgICAgICAgICA8L0Nyb3NzdGFiU3RhdGU+CiAgICAgICAgICAgIDxDcm9zc3RhYlN0YXRlIGVsZW1lbnQ9InZlMTk0MSI+CiAgICAgICAgICAgICAgICA8VmlzaWJsZUNlbGxzIGhvcml6b250YWxJbmRleD0iMCIgdmVydGljYWxJbmRleD0iMCIgaG9yaXpvbnRhbENlbGxzPSIwIiB2ZXJ0aWNhbENlbGxzPSIwIi8+CiAgICAgICAgICAgIDwvQ3Jvc3N0YWJTdGF0ZT4KICAgICAgICAgICAgPENyb3NzdGFiU3RhdGUgZWxlbWVudD0idmUxOTgxIj4KICAgICAgICAgICAgICAgIDxWaXNpYmxlQ2VsbHMgaG9yaXpvbnRhbEluZGV4PSIwIiB2ZXJ0aWNhbEluZGV4PSIwIiBob3Jpem9udGFsQ2VsbHM9IjEiIHZlcnRpY2FsQ2VsbHM9IjEiLz4KICAgICAgICAgICAgPC9Dcm9zc3RhYlN0YXRlPgogICAgICAgICAgICA8Q3Jvc3N0YWJTdGF0ZSBlbGVtZW50PSJ2ZTMwMzUiPgogICAgICAgICAgICAgICAgPFZpc2libGVDZWxscyBob3Jpem9udGFsSW5kZXg9IjAiIHZlcnRpY2FsSW5kZXg9IjA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6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wOToxNjo0My40NDJaIi8+CiAgICAgICAgICAgIDwvRWRpdG9yPgogICAgICAgIDwvRWRpdG9ycz4KICAgIDwvSGlzdG9yeT4KICAgIDxTQVNSZXBvcnRTdGF0ZT4KICAgICAgICA8VmlldyBjdXJyZW50U2VjdGlvbj0idmk2NTYw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166.xml><?xml version="1.0" encoding="utf-8"?>
<ReportState xmlns="sas.reportstate">
  <data type="reportstate">Q0VDU19TVEFSVFtWAWdVAAAAAFNUXUVORF9DRUNTKys=</data>
</ReportState>
</file>

<file path=customXml/item16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yLTA4VDA3OjI4OjI0LjQyM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yIiBhdmFpbGFibGVSb3dDb3VudD0iMTIiIHNpemU9Ijk2IiBkYXRhTGF5b3V0PSJtaW5pbWFsIiBncmFuZFRvdGFsPSJmYWxzZSIgaXNJbmRleGVkPSJmYWxzZSIgY29udGVudEtleT0iVVlIQTVaRktaTVUzTkpGTE1INVNURVpSWDJHSUY2S0giPgogICAgICAgICAgICAgICAgPCFbQ0RBVEFbMjI2ODMuMAoyMjY4MC4wCjIyNjc5LjAKMjI2NzguMAoyMjY3Ny4wCjIyNjc2LjAKMjI2NzMuMAoyMjY0NS4wCjIyNjE0LjAKMjI1ODIuMAoyMjU1My4wCjIyNTI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MsYmk2OTI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UsYmk2OTI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ksYmk2OTM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2LGJpNjkz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5LGJpNjk0MD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EsYmk2OTQy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M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D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1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2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3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g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ksYmk2OTUw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E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I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z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0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1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j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z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g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1O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2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3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gsYmk2OTY5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AsYmk2OTcx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yLGJpNjk3M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0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UsYmk2OTc2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z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z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5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D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SxiaTY5ODI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MyxiaTY5OD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NT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NixiaTY5ODc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2NDU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lNvY2lhbCAmYW1wOyBDdWx0dXJhbCBwdXJwb3NlczwvVmFsdWU+CiAgICAgICAgICAgIDxWYWx1ZT5V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wMi0wO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yOVQwODoyNzoyNi45OD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jQ1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E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68.xml><?xml version="1.0" encoding="utf-8"?>
<ReportState xmlns="sas.reportstate">
  <data type="reportstate">Q0VDU19TVEFSVFtWAWdVAAAAAFNUXUVORF9DRUNTKys=</data>
</ReportState>
</file>

<file path=customXml/item169.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MxNjEpPC9TZWxlY3Rpb24+CiAgICAgICAgICAgICAgICA8L1NlbGVjdGlvbnM+CiAgICAgICAgICAgICAgICA8VmlzaWJsZUNlbGxzIGhvcml6b250YWxJbmRleD0iMCIgdmVydGljYWxJbmRleD0iMCIgaG9yaXpvbnRhbENlbGxzPSIx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zE2MSkpPC9TZWxlY3Rpb24+CiAgICAgICAgICAgICAgICA8L1NlbGVjdGlvbnM+CiAgICAgICAgICAgICAgICA8VmlzaWJsZUNlbGxzIGhvcml6b250YWxJbmRleD0iMCIgdmVydGljYWxJbmRleD0iMCIgaG9yaXpvbnRhbENlbGxzPSIwIiB2ZXJ0aWNhbENlbGxzPSI3Ii8+CiAgICAgICAgICAgIDwvQ3Jvc3N0YWJTdGF0ZT4KICAgICAgICAgICAgPENyb3NzdGFiU3RhdGUgZWxlbWVudD0idmU2NTkiPgogICAgICAgICAgICAgICAgPFNlbGVjdGlvbnM+CiAgICAgICAgICAgICAgICAgICAgPFNlbGVjdGlvbiByZXN1bHREZWZpbml0aW9uPSJkZDEwMjEiPmFuZChlcSgke2JpNjIyOX0sMjMxNjEpLGVxKCR7Ymk3NTB9LCdBU1NFVCcpKTwvU2VsZWN0aW9uPgogICAgICAgICAgICAgICAgPC9TZWxlY3Rpb25zPgogICAgICAgICAgICAgICAgPFZpc2libGVDZWxscyBob3Jpem9udGFsSW5kZXg9IjAiIHZlcnRpY2FsSW5kZXg9IjAiIGhvcml6b250YWxDZWxscz0iMCIgdmVydGljYWxDZWxscz0iMiIvPgogICAgICAgICAgICA8L0Nyb3NzdGFiU3RhdGU+CiAgICAgICAgICAgIDxDcm9zc3RhYlN0YXRlIGVsZW1lbnQ9InZlNzE1Ij4KICAgICAgICAgICAgICAgIDxTZWxlY3Rpb25zPgogICAgICAgICAgICAgICAgICAgIDxTZWxlY3Rpb24gcmVzdWx0RGVmaW5pdGlvbj0iZGQxMDM5Ij5vcihhbmQoZXEoJHtiaTcxOX0sJ0FTU0VUJyksZXEoJHtiaTcyMH0sJ0NIRicpKSxhbmQoZXEoJHtiaTcxOX0sJ0FTU0VUJyksZXEoJHtiaTcyMH0sJ0VVUicpKSk8L1NlbGVjdGlvbj4KICAgICAgICAgICAgICAgIDwvU2VsZWN0aW9ucz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NlbGVjdGlvbnM+CiAgICAgICAgICAgICAgICAgICAgPFNlbGVjdGlvbiByZXN1bHREZWZpbml0aW9uPSJkZDQ2OTEiPmFuZChlcSgke2JpNzYyNH0sJ0VVJyksZXEoJHtiaTc2MzR9LCdEb21lc3RpYyAoQ291bnRyeSBvZiBJc3N1ZXIpJyksZXEoJHtiaTc2MjB9LDIzMTYxKSk8L1NlbGVjdGlvbj4KICAgICAgICAgICAgICAgIDwvU2VsZWN0aW9ucz4KICAgICAgICAgICAgICAgIDxWaXNpYmxlQ2VsbHMgaG9yaXpvbnRhbEluZGV4PSIwIiB2ZXJ0aWNhbEluZGV4PSIwIiBob3Jpem9udGFsQ2VsbHM9IjAiIHZlcnRpY2FsQ2VsbHM9IjIiLz4KICAgICAgICAgICAgPC9Dcm9zc3RhYlN0YXRlPgogICAgICAgICAgICA8VGFibGVTdGF0ZSBlbGVtZW50PSJ2ZTg0NiI+CiAgICAgICAgICAgICAgICA8U2VsZWN0aW9ucz4KICAgICAgICAgICAgICAgICAgICA8U2VsZWN0aW9uIHJlc3VsdERlZmluaXRpb249ImRkODQ5Ij5lcSgke2JpMTAwOH0sJ1knKTwvU2VsZWN0aW9uPgogICAgICAgICAgICAgICAgPC9TZWxlY3Rpb25z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wMzI4ODMnKSxlcSgke2JpNzI2M30sMTgzMTApLGVxKCR7Ymk3MjY2fSwyNDE1NCksZXEoJHtiaTcyNjd9LCdFVVInKSxlcSgke2JpNzI2OX0sJyAnKSxlcSgke2JpNzI3MX0sJ1BBJyksZXEoJHtiaTcyODV9LCdGaXhlZCcpLGVxKCR7Ymk3MjkxfSwnICcpKTwvU2VsZWN0aW9uPgogICAgICAgICAgICAgICAgPC9TZWxlY3Rpb25z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7.xml><?xml version="1.0" encoding="utf-8"?>
<ReportState xmlns="sas.reportstate">
  <data type="reportstate">UkNfU1RBUlRbVgVnZ1VjAwAAAFNnYwIAAABjAAAAAGRVBgAAAHZlNjQ2MmRVAAAAAGMAAAAAZ5lmVQEAAABTVgFnmGRVBgAAAGJpODc5M2RVEgAAAFJlZmluYW5jaW5nIE1hcmtlcmFWAWdjAWRVAgAAADgzYxj8//9iAAAAAAAA+H9kVQIAAAA4M2MBAAAAVGMIAAAAYWMAZ2MCAAAAYwAAAABkVQYAAAB2ZTY0NjlkVQAAAABjAAAAAGeZZlUBAAAAU1YBZ5hkVQYAAABiaTg3OTRkVQ4AAABBVFQgQXNzZXQgVHlwZWFWAWdjAWRVCgAAAENvbW1lcmNpYWxjGPz//2IAAAAAAAD4f2RVCgAAAENvbW1lcmNpYWxjAQAAAFRjCAAAAGFjAGdjAgAAAGMAAAAAZFUFAAAAdmU3MjNkVQAAAABjAAAAAGeZZlUBAAAAU1YBZ5hkVQYAAABiaTY0NzZkVQwAAABDdXQgT2ZmIERhdGVhVgFnYwBhYxj8//9iAAAAAIBz10BkVQoAAAAzMC8wOS8yMDI1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Bz10AAAAAAgHPXQAAAAACAc9dAAAAAAIBz10AAAAAAgHPXQAAAAACAc9dAAAAAAIBz10BUVgFhYwEAAABiBwAAAGIAAAAAAAD4f2IAAAAAAAD4f2IAAAAAAAD4f2IAAAAAAAD4f2IAAAAAAAD4f2FjAGMAYwBjAVYBZ8BjAQAAAGRVBgAAAGJpNjQ3N2RVDAAAAExvYW4gQnVja2V0c2FjGAAAAFYBYVYBZmNVBwAAAFOc////AAAAAAIAAAADAAAABQAAAAEAAAAEAAAAVGMBAAAAYgcAAABiAAAAAAAA+H9iAAAAAAAA+H9iAAAAAAAA+H9iAAAAAAAA+H9iAAAAAAAA+H9hYwBjAGMAYwFWAWfAYwAAAABkVQYAAABiaTY0NzFkVRYAAABBdmVyYWdlIE5vbWluYWwgKDAwMHMpZFUIAAAAQ09NTUExMi5jAgAAAFYBZmNVBwAAAFNky6O5yQWVQMXRQu96rj1AsCfZn5gqaEAK16Nw/Rx2QChWShDwU4hAKKCJsNFKnUBs1EM0uCfRQFRWAWFjAgAAAGIHAAAAYgAAAAAAAPh/YgAAAAAAAPh/YgAAAAAAAPh/YgAAAAAAAPh/YgAAAAAAAPh/YWMAYwBjAGMBVgFnwGMAAAAAZFUGAAAAYmk2NDcyZFUMAAAATm9taW5hbCAobW4pZFUIAAAAQ09NTUExMi5jAAAAAFYBZmNVBwAAAFN3RgDc0TdIQJa1bv+hy7Y/Za+QHF0DAUCi7gOQ2qTmP8q78nI7zBVAR1xb0xd/NkCd3dbtHpExQFRWAWFjAgAAAGIHAAAAYgAAAAAAAPh/YgAAAAAAAPh/YgAAAAAAAPh/YgAAAAAAAPh/YgAAAAAAAPh/YWMAYwBjAGMBVgFnwGMAAAAAZFUGAAAAYmk2NDczZFUYAAAATnVtYmVyIG9mIE1vcnRnYWdlIExvYW5zZFUIAAAAQ09NTUExMi5jGAAAAFYBZmNVBwAAAFMAAAAAAABCQAAAAAAAAAhAAAAAAAAAJkAAAAAAAAAAQAAAAAAAABxAAAAAAAAAKEAAAAAAAADwP1RWAWFjAgAAAGIHAAAAYgAAAAAAAPh/YgAAAAAAAPh/YgAAAAAAAPh/YgAAAAAAAPh/YgAAAAAAAPh/YWMAYwBjAGMBVgFnwGMAAAAAZFUGAAAAYmk2NDc0ZFURAAAAJSBvZiBUb3RhbCBBc3NldHNkVQsAAABQRVJDRU5UMTIuMmMYAAAAVgFmY1UHAAAAUwAAAAAAAPA/vNb0D8oeXj9QYpwC3nqmP6lrK6iM640/oVLQOFLNvD9W5ji4p7ndP4Qo7sksNtc/VFYBYWMCAAAAYgcAAABiAAAAAAAA+H9iAAAAAAAA+H9iAAAAAAAA+H9iAAAAAAAA+H9iAAAAAAAA+H9hYwBjAGMAYwFWAWfAYwAAAABkVQYAAABiaTY0NzVkVREAAAAlIE51bWJlciBvZiBMb2Fuc2RVCwAAAFBFUkNFTlQxMi4yYxgAAABWAWZjVQcAAABTAAAAAAAA8D9VVVVVVVW1P+Q4juM4jtM/HMdxHMdxrD85juM4juPIP1VVVVVVVdU/HMdxHMdxnD9UVgFhYwIAAABiBwAAAGIAAAAAAAD4f2IAAAAAAAD4f2IAAAAAAAD4f2IAAAAAAAD4f2IAAAAAAAD4f2FjAGMAYwBjAVRnoGZjVQcAAABTAAAAAAAAAFRWAWVjVQAAAABTVGFWAWFjBwAAAGIHAAAAYwFjAGIAAAAAAAAAAFYBYVYBYVYDZ2dkVQYAAABkZDY0ODBWAWFWAWZnVQEAAABTZ2RVCgAAADMwLzA5LzIwMjVWAWdjAGFjGPz//2IAAAAAgHPXQGRVCgAAADMwLzA5LzIwMjVWAWZnVQcAAABTZ2RVCwAAAE1BVENIRVNfQUxMVgFnYwFkVQsAAABNQVRDSEVTX0FMTGOc////YgAAAAAAAPh/ZFULAAAATUFUQ0hFU19BTExWAWFjAgAAAGMBVgFmY1UBAAAAUwAAAABUVgFhVgFmZ1UFAAAAU1YBZ2MAYWMY/P//YmTLo7nJBZVAZFUGAAAAMcKgMzQ1VgFnYwBhYxj8//9id0YA3NE3SEBkVQIAAAA0OFYBZ2MAYWMY/P//YgAAAAAAAEJAZFUCAAAAMzZWAWdjAGFjGPz//2IAAAAAAADwP2RVCAAAADEwMCwwMCAlVgFnYwBhYxj8//9iAAAAAAAA8D9kVQgAAAAxMDAsMDAgJVRWAWFnZFUOAAAAPjAgLSA8PTEwMCwwMDBWAWdjAWRVDgAAAD4wIC0gPD0xMDAsMDAwYwAAAABiAAAAAAAA+H9kVQ4AAAA+MCAtIDw9MTAwLDAwMFYBYWMCAAAAYwFWAWZjVQEAAABTAQAAAFRWAWFWAWZnVQUAAABTVgFnYwBhYxj8//9ixdFC73quPUBkVQIAAAAzMFYBZ2MAYWMY/P//Ypa1bv+hy7Y/ZFUBAAAAMFYBZ2MAYWMY/P//YgAAAAAAAAhAZFUBAAAAM1YBZ2MAYWMY/P//YrzW9A/KHl4/ZFUGAAAAMCwxOCAlVgFnYwBhYxj8//9iVVVVVVVVtT9kVQYAAAA4LDMzICVUVgFhZ2RVFAAAAD4xMDAsMDAwIC0gPD0zMDAsMDAwVgFnYwFkVRQAAAA+MTAwLDAwMCAtIDw9MzAwLDAwMGMCAAAAYgAAAAAAAPh/ZFUUAAAAPjEwMCwwMDAgLSA8PTMwMCwwMDBWAWFjAgAAAGMBVgFmY1UBAAAAUwIAAABUVgFhVgFmZ1UFAAAAU1YBZ2MAYWMY/P//YrAn2Z+YKmhAZFUDAAAAMTkzVgFnYwBhYxj8//9iZa+QHF0DAUBkVQEAAAAyVgFnYwBhYxj8//9iAAAAAAAAJkBkVQIAAAAxMVYBZ2MAYWMY/P//YlBinALeeqY/ZFUGAAAANCwzOSAlVgFnYwBhYxj8//9i5DiO4ziO0z9kVQcAAAAzMCw1NiAlVFYBYWdkVRQAAAA+MzAwLDAwMCAtIDw9NTAwLDAwMFYBZ2MBZFUUAAAAPjMwMCwwMDAgLSA8PTUwMCwwMDBjAwAAAGIAAAAAAAD4f2RVFAAAAD4zMDAsMDAwIC0gPD01MDAsMDAwVgFhYwIAAABjAVYBZmNVAQAAAFMDAAAAVFYBYVYBZmdVBQAAAFNWAWdjAGFjGPz//2IK16Nw/Rx2QGRVAwAAADM1NFYBZ2MAYWMY/P//YqLuA5DapOY/ZFUBAAAAMVYBZ2MAYWMY/P//YgAAAAAAAABAZFUBAAAAMlYBZ2MAYWMY/P//YqlrK6iM640/ZFUGAAAAMSw0NiAlVgFnYwBhYxj8//9iHMdxHMdxrD9kVQYAAAA1LDU2ICVUVgFhZ2RVFgAAAD41MDAsMDAwIC0gPD0xLDAwMCwwMDBWAWdjAWRVFgAAAD41MDAsMDAwIC0gPD0xLDAwMCwwMDBjBQAAAGIAAAAAAAD4f2RVFgAAAD41MDAsMDAwIC0gPD0xLDAwMCwwMDBWAWFjAgAAAGMBVgFmY1UBAAAAUwQAAABUVgFhVgFmZ1UFAAAAU1YBZ2MAYWMY/P//YihWShDwU4hAZFUDAAAANzc4VgFnYwBhYxj8//9iyrvycjvMFUBkVQEAAAA1VgFnYwBhYxj8//9iAAAAAAAAHEBkVQEAAAA3VgFnYwBhYxj8//9ioVLQOFLNvD9kVQcAAAAxMSwyNSAlVgFnYwBhYxj8//9iOY7jOI7jyD9kVQcAAAAxOSw0NCAlVFYBYWdkVRgAAAA+MSwwMDAsMDAwIC0gPD01LDAwMCwwMDBWAWdjAWRVGAAAAD4xLDAwMCwwMDAgLSA8PTUsMDAwLDAwMGMBAAAAYgAAAAAAAPh/ZFUYAAAAPjEsMDAwLDAwMCAtIDw9NSwwMDAsMDAwVgFhYwIAAABjAVYBZmNVAQAAAFMFAAAAVFYBYVYBZmdVBQAAAFNWAWdjAGFjGPz//2IooImw0UqdQGRVBgAAADHCoDg3NVYBZ2MAYWMY/P//YkdcW9MXfzZAZFUCAAAAMjJWAWdjAGFjGPz//2IAAAAAAAAoQGRVAgAAADEyVgFnYwBhYxj8//9iVuY4uKe53T9kVQcAAAA0Niw0NSAlVgFnYwBhYxj8//9iVVVVVVVV1T9kVQcAAAAzMywzMyAlVFYBYWdkVQoAAAA+NSwwMDAsMDAwVgFnYwFkVQoAAAA+NSwwMDAsMDAwYwQAAABiAAAAAAAA+H9kVQoAAAA+NSwwMDAsMDAwVgFhYwIAAABjAVYBZmNVAQAAAFMGAAAAVFYBYVYBZmdVBQAAAFNWAWdjAGFjGPz//2Js1EM0uCfRQGRVBwAAADE3wqA1NjdWAWdjAGFjGPz//2Kd3dbtHpExQGRVAgAAADE4VgFnYwBhYxj8//9iAAAAAAAA8D9kVQEAAAAxVgFnYwBhYxj8//9ihCjuySw21z9kVQcAAAAzNiwyNyAlVgFnYwBhYxj8//9iHMdxHMdxnD9kVQYAAAAyLDc4ICVUVgFhVGMBAAAAYwFWAWFWAWFWAWFWAWFUYwAAAABjAVYBYVYBYVYBYVYBYVYBZmdVAQAAAFNnZFUXAAAAZGVmYXVsdFJvd0F4aXNIaWVyYXJjaHlkVRAAAABaZWlsZW5oaWVyYXJjaGllVgFmZ1UCAAAAU2dkVQYAAABiaTY0NzZkVQwAAABDdXQgT2ZmIERhdGVkVQcAAABERE1NWVk4YwAAAABjAVYBYVYBYWdkVQYAAABiaTY0NzdkVQwAAABMb2FuIEJ1Y2tldHNhYwEAAABjAVYBYVYBYVRjAAAAAGdkVQQAAAByb290VgFhVgFmZ1UBAAAAU2dkVQoAAAAzMC8wOS8yMDI1VgFnYwBhYxj8//9iAAAAAIBz10BkVQoAAAAzMC8wOS8yMDI1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nZFUEAAAAcm9vdFYBYVYBZmdVAQAAAFNnZFUKAAAAMzAvMDkvMjAyNVYBZ2MAYWMY/P//YgAAAACAc9dAZFUKAAAAMzAvMDkvMjAyNV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YwFUYwFjAGMAYgAAAAAAAAAAVgFmVQUAAABTZFUGAAAAYmk2NDcxZFUGAAAAYmk2NDcyZFUGAAAAYmk2NDczZFUGAAAAYmk2NDc0ZFUGAAAAYmk2NDc1VGMAYwBjAGFjQgUCAFYBYWRVcAoAADxSZXN1bHQgcmVmPSJkZDY0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TnVtZXJpY1ZhcmlhYmxlIHZhcm5hbWU9ImJpNjQ3NiIgbGFiZWw9IkN1dCBPZmYgRGF0ZSIgcmVmPSJiaTY0NzYiIGNvbHVtbj0iYzAiIGZvcm1hdD0iRERNTVlZOCIgdXNhZ2U9ImNhdGVnb3JpY2FsIi8+PFN0cmluZ1ZhcmlhYmxlIHZhcm5hbWU9ImJpNjQ3NyIgbGFiZWw9IkxvYW4gQnVja2V0cyIgcmVmPSJiaTY0NzciIGNvbHVtbj0iYzEiIHNvcnRPbj0iY3VzdG9tIiBjdXN0b21Tb3J0PSJjczE1MTYiLz48TnVtZXJpY1ZhcmlhYmxlIHZhcm5hbWU9ImJpNjQ3MSIgbGFiZWw9IkF2ZXJhZ2UgTm9taW5hbCAoMDAwcykiIHJlZj0iYmk2NDcxIiBjb2x1bW49ImMyIiBmb3JtYXQ9IkNPTU1BMTIuIiB1c2FnZT0icXVhbnRpdGF0aXZlIiBkZWZpbmVkQWdncmVnYXRpb249ImF2ZXJhZ2UiLz48TnVtZXJpY1ZhcmlhYmxlIHZhcm5hbWU9ImJpNjQ3MiIgbGFiZWw9Ik5vbWluYWwgKG1uKSIgcmVmPSJiaTY0NzIiIGNvbHVtbj0iYzMiIGZvcm1hdD0iQ09NTUExMi4iIHVzYWdlPSJxdWFudGl0YXRpdmUiIGRlZmluZWRBZ2dyZWdhdGlvbj0ic3VtIi8+PE51bWVyaWNWYXJpYWJsZSB2YXJuYW1lPSJiaTY0NzMiIGxhYmVsPSJOdW1iZXIgb2YgTW9ydGdhZ2UgTG9hbnMiIHJlZj0iYmk2NDczIiBjb2x1bW49ImM0IiBmb3JtYXQ9IkNPTU1BMTIuIiB1c2FnZT0icXVhbnRpdGF0aXZlIi8+PE51bWVyaWNWYXJpYWJsZSB2YXJuYW1lPSJiaTY0NzQiIGxhYmVsPSIlIG9mIFRvdGFsIEFzc2V0cyIgcmVmPSJiaTY0NzQiIGNvbHVtbj0iYzUiIGZvcm1hdD0iUEVSQ0VOVDEyLjIiIHVzYWdlPSJxdWFudGl0YXRpdmUiLz48TnVtZXJpY1ZhcmlhYmxlIHZhcm5hbWU9ImJpNjQ3NSIgbGFiZWw9IiUgTnVtYmVyIG9mIExvYW5zIiByZWY9ImJpNjQ3NSIgY29sdW1uPSJjN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NyIgYXZhaWxhYmxlUm93Q291bnQ9IjciIHNpemU9IjU2MSIgZGF0YUxheW91dD0ibWluaW1hbCIgZ3JhbmRUb3RhbD0iZmFsc2UiIGlzSW5kZXhlZD0idHJ1ZSIgY29udGVudEtleT0iVkFKS0ZBRlpCWllEU0NaNUZOR1VaSUtaSEg0MjNVQk4iPjwhW0NEQVRBWzI0MDE0LjAsLTEwMCwxMzQ1LjQ0Njk5NzIyMjIyMjMsNDguNDM2MDkxOSwzNi4wLDEuMCwxLjAKMjQwMTQuMCwwLDI5LjY4MTU2MzMzMzMzMzMzMywwLjA4OTA0NDY5MDAwMDAwMDAxLDMuMCwwLjAwMTgzODM5NTQzMDA4MjE3LDAuMDgzMzMzMzMzMzMzMzMzMzMKMjQwMTQuMCwyLDE5My4zMzExMzA5MDkwOTA5MiwyLjEyNjY0MjQ0LDExLjAsMC4wNDM5MDYxNTI1NTIzMjg0NCwwLjMwNTU1NTU1NTU1NTU1NTYKMjQwMTQuMCwzLDM1My44MTE4NzUsMC43MDc2MjM3NSwyLjAsMC4wMTQ2MDk0MzExNTQzNzQzNjgsMC4wNTU1NTU1NTU1NTU1NTU1NQoyNDAxNC4wLDUsNzc4LjQ5MjIxODU3MTQyODYsNS40NDk0NDU1Myw3LjAsMC4xMTI1MDc5NTI1NjY2Njg1OCwwLjE5NDQ0NDQ0NDQ0NDQ0NDQ1CjI0MDE0LjAsMSwxODc0LjcwNDc3NTAwMDAwMDIsMjIuNDk2NDU3MywxMi4wLDAuNDY0NDU2NDkxMzc5MzEzOCwwLjMzMzMzMzMzMzMzMzMzMzMKMjQwMTQuMCw0LDE3NTY2Ljg3ODE5MDAwMDAwMywxNy41NjY4NzgxOSwxLjAsMC4zNjI2ODE1NzY5MTcyMzI3LDAuMDI3Nzc3Nzc3Nzc3Nzc3Nzc2Cl1dPjwvRGF0YT48U3RyaW5nVGFibGUgZm9ybWF0PSJDU1YiIHJvd0NvdW50PSI2IiBzaXplPSIxMjgiIGNvbnRlbnRLZXk9IlBMWTJDNFdUM0tKUVBSREZDMjJYTlZWTDRBVVZIS1dNIj48IVtDREFUQVsiPjAgLSA8PTEwMCwwMDAiCiI+MSwwMDAsMDAwIC0gPD01LDAwMCwwMDAiCiI+MTAwLDAwMCAtIDw9MzAwLDAwMCIKIj4zMDAsMDAwIC0gPD01MDAsMDAwIgoiPjUsMDAwLDAwMCIKIj41MDAsMDAwIC0gPD0xLDAwMCwwMDAiCl1dPjwvU3RyaW5nVGFibGU+PC9SZXN1bHQ+VgFhYwBjAGMAYwFjAGMAYwBWAWFjAQAAAGMAYwBdRU5EX1JDKw==</data>
</ReportState>
</file>

<file path=customXml/item170.xml><?xml version="1.0" encoding="utf-8"?>
<ReportState xmlns="sas.reportstate">
  <data type="reportstate">U0NTX1NUQVJUW1YBZ1YBYV1FTkRfU0NTKys=</data>
</ReportState>
</file>

<file path=customXml/item171.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WaWV3IGN1cnJlbnRTZWN0aW9uPSJ2aTY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172.xml><?xml version="1.0" encoding="utf-8"?>
<ReportState xmlns="sas.reportstate">
  <data type="reportstate">UkNfU1RBUlRbVgVnZ1VjAwAAAFNnYwIAAABjAAAAAGRVBgAAAHZlMTQyNWRVAAAAAGMAAAAAZ5lmVQEAAABTVgFnmGRVBgAAAGJpNzc2N2RVDgAAAEFUVCBBc3NldCBUeXBlYVYBZ2MBZFULAAAAUmVzaWRlbnRpYWxjGPz//2IAAAAAAAD4f2RVCwAAAFJlc2lkZW50aWFsYwEAAABUYwgAAABhYwBnYwIAAABjAAAAAGRVBgAAAHZlMzU2OWRVAAAAAGMAAAAAZ5lmVQEAAABTVgFnmGRVBgAAAGJpNzc2OGRVEgAAAFJlZmluYW5jaW5nIE1hcmtlcmFWAWdjAWRVAgAAADcxYxj8//9iAAAAAAAA+H9kVQIAAAA3MWMBAAAAVGMIAAAAYWMAZ2MCAAAAYwAAAABkVQUAAAB2ZTcyM2RVAAAAAGMAAAAAZ5lmVQEAAABTVgFnmGRVBgAAAGJpMTkzNmRVDAAAAEN1dCBPZmYgRGF0ZWFWAWdjAGFjGPz//2IAAAAAgGHWQGRVCgAAADMwLzA5LzIwMjJjAQAAAFRjCAAAAGFjAFRWAWZVAgAAAFNkVQYAAABiaTE5MzZkVQYAAABiaTE5NTZUVgFhVgFnZFUGAAAAZGQxOTQwVgFmVQgAAABTZFULAAAAPjAgLSA8PTQwICVkVQYAAAA+MTAwICVkVQwAAAA+NDAgLSA8PTUwICVkVQwAAAA+NTAgLSA8PTYwICVkVQwAAAA+NjAgLSA8PTcwICVkVQwAAAA+NzAgLSA8PTgwICVkVQwAAAA+ODAgLSA8PTkwICVkVQ0AAAA+OTAgLSA8PTEwMCAlVFYBZmdVBwAAAFNWAWfAYwAAAABkVQYAAABiaTE5MzZkVQwAAABDdXQgT2ZmIERhdGVkVQcAAABERE1NWVk4YxgAAABWAWZjVQkAAABTAAAAAIBh1kAAAAAAgGHWQAAAAACAYdZAAAAAAIBh1kAAAAAAgGHWQAAAAACAYdZAAAAAAIBh1kAAAAAAgGHWQAAAAACAYdZAVFYBYWMBAAAAYgkAAABiAAAAAAAA+H9iAAAAAAAA+H9iAAAAAAAA+H9iAAAAAAAA+H9iAAAAAAAA+H9hYwBjAGMAYwFWAWfAYwEAAABkVQYAAABiaTE5NTZkVREAAABJbmRleGVkIExUViByYW5nZWFjGAAAAFYBYVYBZmNVCQAAAFOc////AAAAAAIAAAADAAAABAAAAAUAAAAGAAAABwAAAAEAAABUYwEAAABiCQAAAGIAAAAAAAD4f2IAAAAAAAD4f2IAAAAAAAD4f2IAAAAAAAD4f2IAAAAAAAD4f2FjAGMAYwBjAVYBZ8BjAAAAAGRVBgAAAGJpMTkzMmRVDAAAAE5vbWluYWwgKG1uKWRVCAAAAENPTU1BMTIuYwAAAABWAWZjVQkAAABTGtx9Bk3azUCYzabuTb6kQNwmjVIRBZ5AUdyHDj6joUC4+CqjHnGfQKD7mnbFeJtANV1BrwVdm0Dp3TdC81qRQCQ4xdthaJxAVFYBYWMCAAAAYgkAAABiAAAAAAAA+H9iAAAAAAAA+H9iAAAAAAAA+H9iAAAAAAAA+H9iAAAAAAAA+H9hYwBjAGMAYwFWAWfAYwAAAABkVQYAAABiaTE5NjFkVTkAAABXQSBJbmRleGVkIExUViAoTE9BTiBCQUxBTkNFIC8gSU5ERVhFRCB2YWx1YXRpb24pIChpbiAlKTpkVQsAAABQRVJDRU5UMTIuMmMYAAAAVgFmY1UJAAAAU0yarNXk1OU/Eqneo9cH0j9LOaRfYu3cPzZX0pbsqOE/hEBigz7n5D/M5uNZuADoP3S1y0+rIus/50MOyd9U7j9gSFl/DRL1P1RWAWFjAgAAAGIJAAAAYgAAAAAAAPh/YgAAAAAAAPh/YgAAAAAAAPh/YgAAAAAAAPh/YgAAAAAAAPh/YWMAYwBjAGMBVgFnwGMAAAAAZFUGAAAAYmkxOTMzZFUYAAAATnVtYmVyIG9mIE1vcnRnYWdlIExvYW5zZFUIAAAAQ09NTUExMi5jGAAAAFYBZmNVCQAAAFMAAAAAkOP2QAAAAADAXN1AAAAAAAA1x0AAAAAAAAzHQAAAAAAAY8VAAAAAAADxwUAAAAAAAMS+QAAAAAAAxLJAAAAAAAAUvEBUVgFhYwIAAABiCQAAAGIAAAAAAAD4f2IAAAAAAAD4f2IAAAAAAAD4f2IAAAAAAAD4f2IAAAAAAAD4f2FjAGMAYwBjAVYBZ8BjAAAAAGRVBgAAAGJpMTkzNGRVEQAAACUgb2YgVG90YWwgQXNzZXRzZFULAAAAUEVSQ0VOVDEyLjJjGAAAAFYBZmNVCQAAAFMAAAAAAADwP44lCj5EPMY/vrpQ5esWwD/uyP5WBOjCP+gu81IK2sA/0FCtv6ByvT/snYgB4lS9Pw/dM2CGmrI/goX8Q3lzvj9UVgFhYwIAAABiCQAAAGIAAAAAAAD4f2IAAAAAAAD4f2IAAAAAAAD4f2IAAAAAAAD4f2IAAAAAAAD4f2FjAGMAYwBjAVYBZ8BjAAAAAGRVBgAAAGJpMTkzNWRVEQAAACUgTnVtYmVyIG9mIExvYW5zZFULAAAAUEVSQ0VOVDEyLjJjGAAAAFYBZmNVCQAAAFMAAAAAAADwP/7N2cNrhtQ/8CWKV+04wD+SvUdXRBzAP+YT0R9c5r0/NM4kIUYVuT8lPuH/i4G1PzzI9Y1DPKo/pvwii52gsz9UVgFhYwIAAABiCQAAAGIAAAAAAAD4f2IAAAAAAAD4f2IAAAAAAAD4f2IAAAAAAAD4f2IAAAAAAAD4f2FjAGMAYwBjAVRnoGZjVQkAAABTAAAAAAAAAAAAVFYBZWNVAAAAAFNUYVYBYWMJAAAAYgkAAABjAWMAYgAAAAAAAAAAVgFhVgFhVgNnZ2RVBgAAAGRkMTk0MFYBYVYBZmdVAQAAAFNnZFUKAAAAMzAvMDkvMjAyMlYBZ2MAYWMY/P//YgAAAACAYdZAZFUKAAAAMzAvMDkvMjAyMlYBZmdVCQAAAFNnZFULAAAATUFUQ0hFU19BTExWAWdjAWRVCwAAAE1BVENIRVNfQUxMY5z///9iAAAAAAAA+H9kVQsAAABNQVRDSEVTX0FMTFYBYWMCAAAAYwFWAWZjVQEAAABTAAAAAFRWAWFWAWZnVQUAAABTVgFnYwBhYxj8//9iTJqs1eTU5T9kVQcAAAA2OCwyMiAlVgFnYwBhYxj8//9iGtx9Bk3azUBkVQcAAAAxNcKgMjg1VgFnYwBhYxj8//9iAAAAAJDj9kBkVQcAAAA5M8KgNzUzVgFnYwBhYxj8//9iAAAAAAAA8D9kVQgAAAAxMDAsMDAgJVYBZ2MAYWMY/P//YgAAAAAAAPA/ZFUIAAAAMTAwLDAwICVUVgFhZ2RVCwAAAD4wIC0gPD00MCAlVgFnYwFkVQsAAAA+MCAtIDw9NDAgJWMAAAAAYgAAAAAAAPh/ZFULAAAAPjAgLSA8PTQwICVWAWFjAgAAAGMBVgFmY1UBAAAAUwEAAABUVgFhVgFmZ1UFAAAAU1YBZ2MAYWMY/P//YhKp3qPXB9I/ZFUHAAAAMjgsMTcgJVYBZ2MAYWMY/P//YpjNpu5NvqRAZFUGAAAAMsKgNjU1VgFnYwBhYxj8//9iAAAAAMBc3UBkVQcAAAAzMMKgMDY3VgFnYwBhYxj8//9ijiUKPkQ8xj9kVQcAAAAxNywzNyAlVgFnYwBhYxj8//9i/s3Zw2uG1D9kVQcAAAAzMiwwNyAlVFYBYWdkVQwAAAA+NDAgLSA8PTUwICVWAWdjAWRVDAAAAD40MCAtIDw9NTAgJWMCAAAAYgAAAAAAAPh/ZFUMAAAAPjQwIC0gPD01MCAlVgFhYwIAAABjAVYBZmNVAQAAAFMCAAAAVFYBYVYBZmdVBQAAAFNWAWdjAGFjGPz//2JLOaRfYu3cP2RVBwAAADQ1LDIwICVWAWdjAGFjGPz//2LcJo1SEQWeQGRVBgAAADHCoDkyMVYBZ2MAYWMY/P//YgAAAAAANcdAZFUHAAAAMTHCoDg4MlYBZ2MAYWMY/P//Yr66UOXrFsA/ZFUHAAAAMTIsNTcgJVYBZ2MAYWMY/P//YvAlilftOMA/ZFUHAAAAMTIsNjcgJVRWAWFnZFUMAAAAPjUwIC0gPD02MCAlVgFnYwFkVQwAAAA+NTAgLSA8PTYwICVjAwAAAGIAAAAAAAD4f2RVDAAAAD41MCAtIDw9NjAgJVYBYWMCAAAAYwFWAWZjVQEAAABTAwAAAFRWAWFWAWZnVQUAAABTVgFnYwBhYxj8//9iNlfSluyo4T9kVQcAAAA1NSwxOSAlVgFnYwBhYxj8//9iUdyHDj6joUBkVQYAAAAywqAyNThWAWdjAGFjGPz//2IAAAAAAAzHQGRVBwAAADExwqA4MDBWAWdjAGFjGPz//2LuyP5WBOjCP2RVBwAAADE0LDc3ICVWAWdjAGFjGPz//2KSvUdXRBzAP2RVBwAAADEyLDU5ICVUVgFhZ2RVDAAAAD42MCAtIDw9NzAgJVYBZ2MBZFUMAAAAPjYwIC0gPD03MCAlYwQAAABiAAAAAAAA+H9kVQwAAAA+NjAgLSA8PTcwICVWAWFjAgAAAGMBVgFmY1UBAAAAUwQAAABUVgFhVgFmZ1UFAAAAU1YBZ2MAYWMY/P//YoRAYoM+5+Q/ZFUHAAAANjUsMzIgJVYBZ2MAYWMY/P//Yrj4KqMecZ9AZFUGAAAAMsKgMDEyVgFnYwBhYxj8//9iAAAAAABjxUBkVQcAAAAxMMKgOTUwVgFnYwBhYxj8//9i6C7zUgrawD9kVQcAAAAxMywxNyAlVgFnYwBhYxj8//9i5hPRH1zmvT9kVQcAAAAxMSw2OCAlVFYBYWdkVQwAAAA+NzAgLSA8PTgwICVWAWdjAWRVDAAAAD43MCAtIDw9ODAgJWMFAAAAYgAAAAAAAPh/ZFUMAAAAPjcwIC0gPD04MCAlVgFhYwIAAABjAVYBZmNVAQAAAFMFAAAAVFYBYVYBZmdVBQAAAFNWAWdjAGFjGPz//2LM5uNZuADoP2RVBwAAADc1LDAxICVWAWdjAGFjGPz//2Kg+5p2xXibQGRVBgAAADHCoDc1OFYBZ2MAYWMY/P//YgAAAAAA8cFAZFUGAAAAOcKgMTg2VgFnYwBhYxj8//9i0FCtv6ByvT9kVQcAAAAxMSw1MCAlVgFnYwBhYxj8//9iNM4kIUYVuT9kVQYAAAA5LDgwICVUVgFhZ2RVDAAAAD44MCAtIDw9OTAgJVYBZ2MBZFUMAAAAPjgwIC0gPD05MCAlYwYAAABiAAAAAAAA+H9kVQwAAAA+ODAgLSA8PTkwICVWAWFjAgAAAGMBVgFmY1UBAAAAUwYAAABUVgFhVgFmZ1UFAAAAU1YBZ2MAYWMY/P//YnS1y0+rIus/ZFUHAAAAODQsODAgJVYBZ2MAYWMY/P//YjVdQa8FXZtAZFUGAAAAMcKgNzUxVgFnYwBhYxj8//9iAAAAAADEvkBkVQYAAAA3wqA4NzZWAWdjAGFjGPz//2LsnYgB4lS9P2RVBwAAADExLDQ2ICVWAWdjAGFjGPz//2IlPuH/i4G1P2RVBgAAADgsNDAgJVRWAWFnZFUNAAAAPjkwIC0gPD0xMDAgJVYBZ2MBZFUNAAAAPjkwIC0gPD0xMDAgJWMHAAAAYgAAAAAAAPh/ZFUNAAAAPjkwIC0gPD0xMDAgJVYBYWMCAAAAYwFWAWZjVQEAAABTBwAAAFRWAWFWAWZnVQUAAABTVgFnYwBhYxj8//9i50MOyd9U7j9kVQcAAAA5NCw3OSAlVgFnYwBhYxj8//9i6d03QvNakUBkVQYAAAAxwqAxMTFWAWdjAGFjGPz//2IAAAAAAMSyQGRVBgAAADTCoDgwNFYBZ2MAYWMY/P//Yg/dM2CGmrI/ZFUGAAAANywyNyAlVgFnYwBhYxj8//9iPMj1jUM8qj9kVQYAAAA1LDEyICVUVgFhZ2RVBgAAAD4xMDAgJVYBZ2MBZFUGAAAAPjEwMCAlYwEAAABiAAAAAAAA+H9kVQYAAAA+MTAwICVWAWFjAgAAAGMBVgFmY1UBAAAAUwgAAABUVgFhVgFmZ1UFAAAAU1YBZ2MAYWMY/P//YmBIWX8NEvU/ZFUIAAAAMTMxLDY5ICVWAWdjAGFjGPz//2IkOMXbYWicQGRVBgAAADHCoDgxOFYBZ2MAYWMY/P//YgAAAAAAFLxAZFUGAAAAN8KgMTg4VgFnYwBhYxj8//9igoX8Q3lzvj9kVQcAAAAxMSw4OSAlVgFnYwBhYxj8//9ipvwii52gsz9kVQYAAAA3LDY3ICVUVgFhVGMBAAAAYwFWAWFWAWFWAWFWAWFUYwAAAABjAVYBYVYBYVYBYVYBYVYBZmdVAQAAAFNnZFUXAAAAZGVmYXVsdFJvd0F4aXNIaWVyYXJjaHlkVRAAAABaZWlsZW5oaWVyYXJjaGllVgFmZ1UCAAAAU2dkVQYAAABiaTE5MzZkVQwAAABDdXQgT2ZmIERhdGVkVQcAAABERE1NWVk4YwAAAABjAVYBYVYBYWdkVQYAAABiaTE5NTZ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E5NjFkVQYAAABiaTE5MzJkVQYAAABiaTE5MzNkVQYAAABiaTE5MzRkVQYAAABiaTE5MzVUYwBjAGMAYWNCBQIAVgFhZFV5CwAA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xOTM2IiBsYWJlbD0iQ3V0IE9mZiBEYXRlIiByZWY9ImJpMTkzNiIgY29sdW1uPSJjMCIgZm9ybWF0PSJERE1NWVk4IiB1c2FnZT0iY2F0ZWdvcmljYWwiLz48U3RyaW5nVmFyaWFibGUgdmFybmFtZT0iYmkxOTU2IiBsYWJlbD0iSW5kZXhlZCBMVFYgcmFuZ2UiIHJlZj0iYmkxOTU2IiBjb2x1bW49ImMxIiBzb3J0T249ImN1c3RvbSIgY3VzdG9tU29ydD0iY3MxODM2Ii8+PE51bWVyaWNWYXJpYWJsZSB2YXJuYW1lPSJiaTE5MzIiIGxhYmVsPSJOb21pbmFsIChtbikiIHJlZj0iYmkxOTMyIiBjb2x1bW49ImMyIiBmb3JtYXQ9IkNPTU1BMTIuIiB1c2FnZT0icXVhbnRpdGF0aXZlIiBkZWZpbmVkQWdncmVnYXRpb249InN1bSIvPjxOdW1lcmljVmFyaWFibGUgdmFybmFtZT0iYmkxOTYxIiBsYWJlbD0iV0EgSW5kZXhlZCBMVFYgKExPQU4gQkFMQU5DRSAvIElOREVYRUQgdmFsdWF0aW9uKSAoaW4gJSk6IiByZWY9ImJpMTk2MSIgY29sdW1uPSJjMyIgZm9ybWF0PSJQRVJDRU5UMTIuMiIgdXNhZ2U9InF1YW50aXRhdGl2ZSIvPjxOdW1lcmljVmFyaWFibGUgdmFybmFtZT0iYmkxOTMzIiBsYWJlbD0iTnVtYmVyIG9mIE1vcnRnYWdlIExvYW5zIiByZWY9ImJpMTkzMyIgY29sdW1uPSJjNCIgZm9ybWF0PSJDT01NQTEyLiIgdXNhZ2U9InF1YW50aXRhdGl2ZSIvPjxOdW1lcmljVmFyaWFibGUgdmFybmFtZT0iYmkxOTM0IiBsYWJlbD0iJSBvZiBUb3RhbCBBc3NldHMiIHJlZj0iYmkxOTM0IiBjb2x1bW49ImM1IiBmb3JtYXQ9IlBFUkNFTlQxMi4yIiB1c2FnZT0icXVhbnRpdGF0aXZlIi8+PE51bWVyaWNWYXJpYWJsZSB2YXJuYW1lPSJiaTE5MzUiIGxhYmVsPSIlIE51bWJlciBvZiBMb2FucyIgcmVmPSJiaTE5MzU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YiIGRhdGFMYXlvdXQ9Im1pbmltYWwiIGdyYW5kVG90YWw9ImZhbHNlIiBpc0luZGV4ZWQ9InRydWUiIGNvbnRlbnRLZXk9IkRZQTJRSUdVNldSNEdWTjI2UTYzRUdFV0RWNU1PSk1aIj48IVtDREFUQVsyMjkxOC4wLC0xMDAsMTUyODQuNjAxNzYwNjA5MTIzLDAuNjgyMjM4MDIzMTIxMzM3Miw5Mzc1My4wLDEuMCwxLjAKMjI5MTguMCwwLDI2NTUuMTUyMjExMzkyMDE4LDAuMjgxNzI4NjU4NzAzODcwNCwzMDA2Ny4wLDAuMTczNzE0MTg5ODA4NjQ2LDAuMzIwNzA0NDA0MTI1NzM0NjQKMjI5MTguMCwyLDE5MjEuMjY2OTE2NDcxMDAxNCwwLjQ1MTk4ODc4NjEyNTA4OTI1LDExODgyLjAsMC4xMjU2OTk1MDc2ODUwNzUyNiwwLjEyNjczNzI3Nzc0MDQ0NTYzCjIyOTE4LjAsMywyMjU3LjYyMTIwNDYxMDQ4NSwwLjU1MTg3MDYyNjk5NjUzODEsMTE4MDAuMCwwLjE0NzcwNTU5NTQ3MjQ3OTksMC4xMjU4NjI2MzkwNjIyMTY2NwoyMjkxOC4wLDQsMjAxMi4yNzk5MTkzMTA5ODA0LDAuNjUzMjI4MDUwODEyNzAwNiwxMDk1MC4wLDAuMTMxNjU0MDYyNzUwNzE4NzgsMC4xMTY3OTYyNjI1MTk1OTkzOAoyMjkxOC4wLDUsMTc1OC4xOTI4MzUyNTYyMDI3LDAuNzUwMDg3OTA1NDcwNzI5Nyw5MTg2LjAsMC4xMTUwMzAzMzMzMjQ1NzE2OSwwLjA5Nzk4MDg2NDYxMjMzMjQxCjIyOTE4LjAsNiwxNzUxLjI1NTU1MTM1ODUyMjMsMC44NDc5ODIwNzg0MTAxOTYxLDc4NzYuMCwwLjExNDU3NjQ1OTI4ODA1MjIxLDAuMDg0MDA3OTc4NDExMzU3NQoyMjkxOC4wLDcsMTExMC43Mzc1NTcyOTAwMDAzLDAuOTQ3ODYwNjE1NDMxNzQ3Niw0ODA0LjAsMC4wNzI2NzAzNjI5MzY5MzYyOCwwLjA1MTI0MTAyNjk1MzgwNDE0CjIyOTE4LjAsMSwxODE4LjA5NTU2NDkxOTk5NzcsMS4zMTY5MDc0MDM0MjcyMTU3LDcxODguMCwwLjExODk0OTQ4ODczMzUyNTQzLDAuMDc2NjY5NTQ2NTc0NTA5NjE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73.xml><?xml version="1.0" encoding="utf-8"?>
<ReportState xmlns="sas.reportstate">
  <data type="reportstate">Q0VDU19TVEFSVFtWAWdVAAAAAFNUXUVORF9DRUNTKys=</data>
</ReportState>
</file>

<file path=customXml/item174.xml><?xml version="1.0" encoding="utf-8"?>
<ReportState xmlns="sas.reportstate">
  <data type="reportstate">UkNfU1RBUlRbVgVnZ1VjAwAAAFNnYwIAAABjAAAAAGRVBgAAAHZlNjQ2MmRVAAAAAGMAAAAAZ5lmVQEAAABTVgFnmGRVBgAAAGJpODc5NWRVEgAAAFJlZmluYW5jaW5nIE1hcmtlcmFWAWdjAWRVAgAAADgzYxj8//9iAAAAAAAA+H9kVQIAAAA4M2MBAAAAVGMIAAAAYWMAZ2MCAAAAYwAAAABkVQYAAAB2ZTY0NjlkVQAAAABjAAAAAGeZZlUBAAAAU1YBZ5hkVQYAAABiaTg3OTZkVQ4AAABBVFQgQXNzZXQgVHlwZWFWAWdjAWRVCgAAAENvbW1lcmNpYWxjGPz//2IAAAAAAAD4f2RVCgAAAENvbW1lcmNpYWxjAQAAAFRjCAAAAGFjAGdjAgAAAGMAAAAAZFUFAAAAdmU3MjNkVQAAAABjAAAAAGeZZlUBAAAAU1YBZ5hkVQYAAABiaTY0OTVkVQwAAABDdXQgT2ZmIERhdGVhVgFnYwBhYxj8//9iAAAAAIBz10BkVQoAAAAzMC8wOS8yMDI1YwEAAABUYwgAAABhYwBUVgFmVQIAAABTZFUGAAAAYmk2NDk1ZFUGAAAAYmk2NDk2VFYBYVYBZ2RVBgAAAGRkNjQ5OVYBZlUEAAAAU2RVCwAAAD4wIC0gPD00MCAlZFUMAAAAPjQwIC0gPD01MCAlZFUMAAAAPjUwIC0gPD02MCAlZFUMAAAAPjcwIC0gPD04MCAlVFYBZmdVBwAAAFNWAWfAYwAAAABkVQYAAABiaTY0OTVkVQwAAABDdXQgT2ZmIERhdGVkVQcAAABERE1NWVk4YxgAAABWAWZjVQUAAABTAAAAAIBz10AAAAAAgHPXQAAAAACAc9dAAAAAAIBz10AAAAAAgHPXQFRWAWFjAQAAAGIFAAAAYgAAAAAAAPh/YgAAAAAAAPh/YgAAAAAAAPh/YgAAAAAAAPh/YgAAAAAAAPh/YWMAYwBjAGMBVgFnwGMBAAAAZFUGAAAAYmk2NDk2ZFUTAAAAVW5pbmRleGVkIExUViByYW5nZWFjGAAAAFYBYVYBZmNVBQAAAFOc////AAAAAAEAAAACAAAAAwAAAFRjAQAAAGIFAAAAYgAAAAAAAPh/YgAAAAAAAPh/YgAAAAAAAPh/YgAAAAAAAPh/YgAAAAAAAPh/YWMAYwBjAGMBVgFnwGMAAAAAZFUGAAAAYmk2NDkxZFUMAAAATm9taW5hbCAobW4pZFUIAAAAQ09NTUExMi5jAAAAAFYBZmNVBQAAAFN3RgDc0TdIQDiiGKz62kRAppS2PP/b/T/xGHm0zI0BQKXgpaumUQVAVFYBYWMCAAAAYgUAAABiAAAAAAAA+H9iAAAAAAAA+H9iAAAAAAAA+H9iAAAAAAAA+H9iAAAAAAAA+H9hYwBjAGMAYwFWAWfAYwAAAABkVQYAAABiaTY0OTBkVTIAAABXQSBMVFYgKExPQU4gQkFMQU5DRSAvIG9yaWdpbmFsIHZhbHVhdGlvbikgKGluICUpOmRVCwAAAFBFUkNFTlQxMi4yYxgAAABWAWZjVQUAAABTnL6yM7sB2T8VYl2Gb8XWPyecyDr09N0/33N7zCnS4D+l1LQD3bXoP1RWAWFjAgAAAGIFAAAAYgAAAAAAAPh/YgAAAAAAAPh/YgAAAAAAAPh/YgAAAAAAAPh/YgAAAAAAAPh/YWMAYwBjAGMBVgFnwGMAAAAAZFUGAAAAYmk2NDkyZFUYAAAATnVtYmVyIG9mIE1vcnRnYWdlIExvYW5zZFUIAAAAQ09NTUExMi5jGAAAAFYBZmNVBQAAAFMAAAAAAABCQAAAAAAAAD5AAAAAAAAAAEAAAAAAAAAIQAAAAAAAAPA/VFYBYWMCAAAAYgUAAABiAAAAAAAA+H9iAAAAAAAA+H9iAAAAAAAA+H9iAAAAAAAA+H9iAAAAAAAA+H9hYwBjAGMAYwFWAWfAYwAAAABkVQYAAABiaTY0OTNkVREAAAAlIG9mIFRvdGFsIEFzc2V0c2RVCwAAAFBFUkNFTlQxMi4yYxgAAABWAWZjVQUAAABTAAAAAAAA8D+8RtXui47rP1a55M8duqM/oH7/XMkxpz88XMflWSusP1RWAWFjAgAAAGIFAAAAYgAAAAAAAPh/YgAAAAAAAPh/YgAAAAAAAPh/YgAAAAAAAPh/YgAAAAAAAPh/YWMAYwBjAGMBVgFnwGMAAAAAZFUGAAAAYmk2NDk0ZFURAAAAJSBOdW1iZXIgb2YgTG9hbnNkVQsAAABQRVJDRU5UMTIuMmMYAAAAVgFmY1UFAAAAUwAAAAAAAPA/q6qqqqqq6j8cx3Ecx3GsP1VVVVVVVbU/HMdxHMdxnD9UVgFhYwIAAABiBQAAAGIAAAAAAAD4f2IAAAAAAAD4f2IAAAAAAAD4f2IAAAAAAAD4f2IAAAAAAAD4f2FjAGMAYwBjAVRnoGZjVQUAAABTAAAAAABUVgFlY1UAAAAAU1RhVgFhYwUAAABiBQAAAGMBYwBiAAAAAAAAAABWAWFWAWFWA2dnZFUGAAAAZGQ2NDk5VgFhVgFmZ1UBAAAAU2dkVQoAAAAzMC8wOS8yMDI1VgFnYwBhYxj8//9iAAAAAIBz10BkVQoAAAAzMC8wOS8yMDI1VgFmZ1UFAAAAU2dkVQsAAABNQVRDSEVTX0FMTFYBZ2MBZFULAAAATUFUQ0hFU19BTExjnP///2IAAAAAAAD4f2RVCwAAAE1BVENIRVNfQUxMVgFhYwIAAABjAVYBZmNVAQAAAFMAAAAAVFYBYVYBZmdVBQAAAFNWAWdjAGFjGPz//2KcvrIzuwHZP2RVBwAAADM5LDA3ICVWAWdjAGFjGPz//2J3RgDc0TdIQGRVAgAAADQ4VgFnYwBhYxj8//9iAAAAAAAAQkBkVQIAAAAzNlYBZ2MAYWMY/P//YgAAAAAAAPA/ZFUIAAAAMTAwLDAwICVWAWdjAGFjGPz//2IAAAAAAADwP2RVCAAAADEwMCwwMCAlVFYBYWdkVQsAAAA+MCAtIDw9NDAgJVYBZ2MBZFULAAAAPjAgLSA8PTQwICVjAAAAAGIAAAAAAAD4f2RVCwAAAD4wIC0gPD00MCAlVgFhYwIAAABjAVYBZmNVAQAAAFMBAAAAVFYBYVYBZmdVBQAAAFNWAWdjAGFjGPz//2IVYl2Gb8XWP2RVBwAAADM1LDU4ICVWAWdjAGFjGPz//2I4ohis+tpEQGRVAgAAADQyVgFnYwBhYxj8//9iAAAAAAAAPkBkVQIAAAAzMFYBZ2MAYWMY/P//YrxG1e6Ljus/ZFUHAAAAODYsMTIgJVYBZ2MAYWMY/P//Yquqqqqqquo/ZFUHAAAAODMsMzMgJVRWAWFnZFUMAAAAPjQwIC0gPD01MCAlVgFnYwFkVQwAAAA+NDAgLSA8PTUwICVjAQAAAGIAAAAAAAD4f2RVDAAAAD40MCAtIDw9NTAgJVYBYWMCAAAAYwFWAWZjVQEAAABTAgAAAFRWAWFWAWZnVQUAAABTVgFnYwBhYxj8//9iJ5zIOvT03T9kVQcAAAA0Niw4MSAlVgFnYwBhYxj8//9ippS2PP/b/T9kVQEAAAAyVgFnYwBhYxj8//9iAAAAAAAAAEBkVQEAAAAyVgFnYwBhYxj8//9iVrnkzx26oz9kVQYAAAAzLDg1ICVWAWdjAGFjGPz//2Icx3Ecx3GsP2RVBgAAADUsNTYgJVRWAWFnZFUMAAAAPjUwIC0gPD02MCAlVgFnYwFkVQwAAAA+NTAgLSA8PTYwICVjAgAAAGIAAAAAAAD4f2RVDAAAAD41MCAtIDw9NjAgJVYBYWMCAAAAYwFWAWZjVQEAAABTAwAAAFRWAWFWAWZnVQUAAABTVgFnYwBhYxj8//9i33N7zCnS4D9kVQcAAAA1Miw1NyAlVgFnYwBhYxj8//9i8Rh5tMyNAUBkVQEAAAAyVgFnYwBhYxj8//9iAAAAAAAACEBkVQEAAAAzVgFnYwBhYxj8//9ioH7/XMkxpz9kVQYAAAA0LDUzICVWAWdjAGFjGPz//2JVVVVVVVW1P2RVBgAAADgsMzMgJVRWAWFnZFUMAAAAPjcwIC0gPD04MCAlVgFnYwFkVQwAAAA+NzAgLSA8PTgwICVjAwAAAGIAAAAAAAD4f2RVDAAAAD43MCAtIDw9ODAgJVYBYWMCAAAAYwFWAWZjVQEAAABTBAAAAFRWAWFWAWZnVQUAAABTVgFnYwBhYxj8//9ipdS0A9216D9kVQcAAAA3NywyMiAlVgFnYwBhYxj8//9ipeClq6ZRBUBkVQEAAAAzVgFnYwBhYxj8//9iAAAAAAAA8D9kVQEAAAAxVgFnYwBhYxj8//9iPFzH5VkrrD9kVQYAAAA1LDUwICVWAWdjAGFjGPz//2Icx3Ecx3GcP2RVBgAAADIsNzggJVRWAWFUYwEAAABjAVYBYVYBYVYBYVYBYVRjAAAAAGMBVgFhVgFhVgFhVgFhVgFmZ1UBAAAAU2dkVRcAAABkZWZhdWx0Um93QXhpc0hpZXJhcmNoeWRVEAAAAFplaWxlbmhpZXJhcmNoaWVWAWZnVQIAAABTZ2RVBgAAAGJpNjQ5NWRVDAAAAEN1dCBPZmYgRGF0ZWRVBwAAAERETU1ZWThjAAAAAGMBVgFhVgFhZ2RVBgAAAGJpNjQ5NmRVEwAAAFVuaW5kZXhlZCBMVFYgcmFuZ2VhYwEAAABjAVYBYVYBYVRjAAAAAGdkVQQAAAByb290VgFhVgFmZ1UBAAAAU2dkVQoAAAAzMC8wOS8yMDI1VgFnYwBhYxj8//9iAAAAAIBz10BkVQoAAAAzMC8wOS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nZFUEAAAAcm9vdFYBYVYBZmdVAQAAAFNnZFUKAAAAMzAvMDkvMjAyNVYBZ2MAYWMY/P//YgAAAACAc9dAZFUKAAAAMzAvMDkvMjAyNVYBZmdVBA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cwIC0gPD04MCAlVgFnYwFkVQwAAAA+NzAgLSA8PTgwICVjAwAAAGIAAAAAAAD4f2RVDAAAAD43MCAtIDw9ODAgJVYBYWMCAAAAYwFWAWFWAWFWAWFWAWFUYwEAAABjAFYBYVYBYVYBYVYBYVRjAAAAAGMAVgFhVgFhVgFhVgFhYwFUYwFjAGMAYgAAAAAAAAAAVgFmVQUAAABTZFUGAAAAYmk2NDkwZFUGAAAAYmk2NDkxZFUGAAAAYmk2NDkyZFUGAAAAYmk2NDkzZFUGAAAAYmk2NDk0VGMAYwBjAGFjQgUCAFYBYWRVlQkAADxSZXN1bHQgcmVmPSJkZDY0OT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TnVtZXJpY1ZhcmlhYmxlIHZhcm5hbWU9ImJpNjQ5NSIgbGFiZWw9IkN1dCBPZmYgRGF0ZSIgcmVmPSJiaTY0OTUiIGNvbHVtbj0iYzAiIGZvcm1hdD0iRERNTVlZOCIgdXNhZ2U9ImNhdGVnb3JpY2FsIi8+PFN0cmluZ1ZhcmlhYmxlIHZhcm5hbWU9ImJpNjQ5NiIgbGFiZWw9IlVuaW5kZXhlZCBMVFYgcmFuZ2UiIHJlZj0iYmk2NDk2IiBjb2x1bW49ImMxIiBzb3J0T249ImN1c3RvbSIgY3VzdG9tU29ydD0iY3MxODY2Ii8+PE51bWVyaWNWYXJpYWJsZSB2YXJuYW1lPSJiaTY0OTEiIGxhYmVsPSJOb21pbmFsIChtbikiIHJlZj0iYmk2NDkxIiBjb2x1bW49ImMyIiBmb3JtYXQ9IkNPTU1BMTIuIiB1c2FnZT0icXVhbnRpdGF0aXZlIiBkZWZpbmVkQWdncmVnYXRpb249InN1bSIvPjxOdW1lcmljVmFyaWFibGUgdmFybmFtZT0iYmk2NDkwIiBsYWJlbD0iV0EgTFRWIChMT0FOIEJBTEFOQ0UgLyBvcmlnaW5hbCB2YWx1YXRpb24pIChpbiAlKToiIHJlZj0iYmk2NDkwIiBjb2x1bW49ImMzIiBmb3JtYXQ9IlBFUkNFTlQxMi4yIiB1c2FnZT0icXVhbnRpdGF0aXZlIi8+PE51bWVyaWNWYXJpYWJsZSB2YXJuYW1lPSJiaTY0OTIiIGxhYmVsPSJOdW1iZXIgb2YgTW9ydGdhZ2UgTG9hbnMiIHJlZj0iYmk2NDkyIiBjb2x1bW49ImM0IiBmb3JtYXQ9IkNPTU1BMTIuIiB1c2FnZT0icXVhbnRpdGF0aXZlIi8+PE51bWVyaWNWYXJpYWJsZSB2YXJuYW1lPSJiaTY0OTMiIGxhYmVsPSIlIG9mIFRvdGFsIEFzc2V0cyIgcmVmPSJiaTY0OTMiIGNvbHVtbj0iYzUiIGZvcm1hdD0iUEVSQ0VOVDEyLjIiIHVzYWdlPSJxdWFudGl0YXRpdmUiLz48TnVtZXJpY1ZhcmlhYmxlIHZhcm5hbWU9ImJpNjQ5NCIgbGFiZWw9IiUgTnVtYmVyIG9mIExvYW5zIiByZWY9ImJpNjQ5NCIgY29sdW1uPSJjN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NSIgYXZhaWxhYmxlUm93Q291bnQ9IjUiIHNpemU9IjQwMyIgZGF0YUxheW91dD0ibWluaW1hbCIgZ3JhbmRUb3RhbD0iZmFsc2UiIGlzSW5kZXhlZD0idHJ1ZSIgY29udGVudEtleT0iSEFLWFgySEdaV09JVUI1Q1lVSVZSWlNaNEMzWTVBQU0iPjwhW0NEQVRBWzI0MDE0LjAsLTEwMCw0OC40MzYwOTE5LDAuMzkwNzMwNjY3NTc4MjYyMjUsMzYuMCwxLjAsMS4wCjI0MDE0LjAsMCw0MS43MTA3NzQ5MSwwLjM1NTgwMDUxNTM4MDQ4MTEzLDMwLjAsMC44NjExNTA3MDk2MDEzMjUxLDAuODMzMzMzMzMzMzMzMzMzNAoyNDAxNC4wLDEsMS44NjYyMTAyMDk5OTk5OTk4LDAuNDY4MDc1ODA3MDA0ODI0OTMsMi4wLDAuMDM4NTI5MzMwODUyMTQ0OTgsMC4wNTU1NTU1NTU1NTU1NTU1NQoyNDAxNC4wLDIsMi4xOTQyMzgxLDAuNTI1NjU0Njk2ODI2MzMyOCwzLjAsMC4wNDUzMDE3MTY0MjUyMjYyOSwwLjA4MzMzMzMzMzMzMzMzMzMzCjI0MDE0LjAsMywyLjY2NDg2ODY4LDAuNzcyMjAwMTE0NDc4MTE0NCwxLjAsMC4wNTUwMTgyNDMxMjEzMDM1MiwwLjAyNzc3Nzc3Nzc3Nzc3Nzc3NgpdXT48L0RhdGE+PFN0cmluZ1RhYmxlIGZvcm1hdD0iQ1NWIiByb3dDb3VudD0iNCIgc2l6ZT0iNTkiIGNvbnRlbnRLZXk9IkQzUzRZU1FNSkkyVlg2TjdXV0Y1NjRKUFpIM1ZMTUFNIj48IVtDREFUQVsiPjAgLSA8PTQwICUiCiI+NDAgLSA8PTUwICUiCiI+NTAgLSA8PTYwICUiCiI+NzAgLSA8PTgwICUiCl1dPjwvU3RyaW5nVGFibGU+PC9SZXN1bHQ+VgFhYwBjAGMAYwFjAGMAYwBWAWFjAQAAAGMAYwBdRU5EX1JDKw==</data>
</ReportState>
</file>

<file path=customXml/item175.xml><?xml version="1.0" encoding="utf-8"?>
<ReportState xmlns="sas.reportstate">
  <data type="reportstate">Q0VDU19TVEFSVFtWAWdVAAAAAFNUXUVORF9DRUNTKys=</data>
</ReportState>
</file>

<file path=customXml/item176.xml><?xml version="1.0" encoding="utf-8"?>
<ReportState xmlns="sas.reportstate">
  <data type="reportstate">U0NTX1NUQVJUW1YBZ1YBYV1FTkRfU0NTKys=</data>
</ReportState>
</file>

<file path=customXml/item177.xml><?xml version="1.0" encoding="utf-8"?>
<ReportState xmlns="sas.reportstate">
  <data type="reportstate">UkNfU1RBUlRbVgVnZ1VjAgAAAFNnYwIAAABjAAAAAGRVBgAAAHZlMzU5NmRVAAAAAGMAAAAAZ5lmVQEAAABTVgFnmGRVBgAAAGJpNzc4MmRVEgAAAFJlZmluYW5jaW5nIE1hcmtlcmFWAWdjAWRVAgAAADc0Yxj8//9iAAAAAAAA+H9kVQIAAAA3NGMBAAAAVGMIAAAAYWMAZ2MCAAAAYwAAAABkVQUAAAB2ZTcyM2RVAAAAAGMAAAAAZ5lmVQEAAABTVgFnmGRVBgAAAGJpMzcxNWRVDAAAAEN1dCBPZmYgRGF0ZWFWAWdjAGFjGPz//2IAAAAAgGHWQGRVCgAAADMwLzA5LzIwMjJjAQAAAFRjCAAAAGFjAFRWAWZVAgAAAFNkVQYAAABiaTM3MTVkVQYAAABiaTM3MTZUVgFhVgFnZFUGAAAAZGQzNzE5VgFmVQYAAABTZFUOAAAAPjAgLSA8PTEwMCwwMDBkVRgAAAA+MSwwMDAsMDAwIC0gPD01LDAwMCwwMDBkVRQAAAA+MTAwLDAwMCAtIDw9MzAwLDAwMGRVFAAAAD4zMDAsMDAwIC0gPD01MDAsMDAwZFUKAAAAPjUsMDAwLDAwMGRVFgAAAD41MDAsMDAwIC0gPD0xLDAwMCwwMDBUVgFmZ1UHAAAAU1YBZ8BjAAAAAGRVBgAAAGJpMzcxNWRVDAAAAEN1dCBPZmYgRGF0ZWRVBwAAAERETU1ZWThjGAAAAFYBZmNVBwAAAFMAAAAAgGHWQAAAAACAYdZAAAAAAIBh1kAAAAAAgGHWQAAAAACAYdZAAAAAAIBh1kAAAAAAgGHWQFRWAWFjAQAAAGIHAAAAYgAAAAAAAPh/YgAAAAAAAPh/YgAAAAAAAPh/YgAAAAAAAPh/YgAAAAAAAPh/YWMAYwBjAGMBVgFnwGMBAAAAZFUGAAAAYmkzNzE2ZFUMAAAATG9hbiBCdWNrZXRzYWMYAAAAVgFhVgFmY1UHAAAAU5z///8AAAAAAgAAAAMAAAAFAAAAAQAAAAQAAABUYwEAAABiBwAAAGIAAAAAAAD4f2IAAAAAAAD4f2IAAAAAAAD4f2IAAAAAAAD4f2IAAAAAAAD4f2FjAGMAYwBjAVYBZ8BjAAAAAGRVBgAAAGJpMzcxMGRVFgAAAEF2ZXJhZ2UgTm9taW5hbCAoMDAwcylkVQgAAABDT01NQTEyLmMCAAAAVgFmY1UHAAAAU6LsjErRZXhA+TpVVfezQkAwPoVWUVJmQGJ6ECrDQHhAGVGTLUuVhUCcJCQmgdedQMA5RRPZ2NhAVFYBYWMCAAAAYgcAAABiAAAAAAAA+H9iAAAAAAAA+H9iAAAAAAAA+H9iAAAAAAAA+H9iAAAAAAAA+H9hYwBjAGMAYwFWAWfAYwAAAABkVQYAAABiaTM3MTFkVQwAAABOb21pbmFsIChtbilkVQgAAABDT01NQTEyLmMAAAAAVgFmY1UHAAAAU/yeMKja1a1A0q7bgrynaEAjW6o25aZ6QAy6KNOkQ3ZAZvIbZD85fUCkWQrv2v2LQHDZBO3dDpdAVFYBYWMCAAAAYgcAAABiAAAAAAAA+H9iAAAAAAAA+H9iAAAAAAAA+H9iAAAAAAAA+H9iAAAAAAAA+H9hYwBjAGMAYwFWAWfAYwAAAABkVQYAAABiaTM3NDFkVQwAAABOTy4gT0YgTE9BTlNkVQgAAABDT01NQTEyLmMYAAAAVgFmY1UHAAAAUwAAAACAG8NAAAAAAACZtEAAAAAAAKiiQAAAAAAAsIxAAAAAAAAohUAAAAAAAFB9QAAAAAAAAE1AVFYBYWMCAAAAYgcAAABiAAAAAAAA+H9iAAAAAAAA+H9iAAAAAAAA+H9iAAAAAAAA+H9iAAAAAAAA+H9hYwBjAGMAYwFWAWfAYwAAAABkVQYAAABiaTM3MTNkVREAAAAlIG9mIFRvdGFsIEFzc2V0c2RVCwAAAFBFUkNFTlQxMi4yYxgAAABWAWZjVQcAAABTAAAAAAAA8D/FSuFDq3GqP/UD0PTplbw/v/3W5yrhtz+JU5QCCFi/P4FkOqDBBc4/Is+XjyK72D9UVgFhYwIAAABiBwAAAGIAAAAAAAD4f2IAAAAAAAD4f2IAAAAAAAD4f2IAAAAAAAD4f2IAAAAAAAD4f2FjAGMAYwBjAVYBZ8BjAAAAAGRVBgAAAGJpMzcxNGRVEQAAACUgTnVtYmVyIG9mIExvYW5zZFULAAAAUEVSQ0VOVDEyLjJjGAAAAFYBZmNVBwAAAFMAAAAAAADwP0CJFf90P+E/XylFO5E+zz93uxz6pgW4PwWI3ngzt7E/TbjrsKGLqD/iOYRVpEh4P1RWAWFjAgAAAGIHAAAAYgAAAAAAAPh/YgAAAAAAAPh/YgAAAAAAAPh/YgAAAAAAAPh/YgAAAAAAAPh/YWMAYwBjAGMBVGegZmNVBwAAAFMAAAAAAAAAVFYBZWNVAAAAAFNUYVYBYWMHAAAAYgcAAABjAWMAYgAAAAAAAAAAVgFhVgFhVgNnZ2RVBgAAAGRkMzcxOVYBYVYBZmdVAQAAAFNnZFUKAAAAMzAvMDkvMjAyMlYBZ2MAYWMY/P//YgAAAACAYdZAZFUKAAAAMzAvMDkvMjAyMlYBZmdVBwAAAFNnZFULAAAATUFUQ0hFU19BTExWAWdjAWRVCwAAAE1BVENIRVNfQUxMY5z///9iAAAAAAAA+H9kVQsAAABNQVRDSEVTX0FMTFYBYWMCAAAAYwFWAWZjVQEAAABTAAAAAFRWAWFWAWZnVQUAAABTVgFnYwBhYxj8//9iouyMStFleEBkVQMAAAAzOTBWAWdjAGFjGPz//2L8njCo2tWtQGRVBgAAADPCoDgxOVYBZ2MAYWMY/P//YgAAAACAG8NAZFUGAAAAOcKgNzgzVgFnYwBhYxj8//9iAAAAAAAA8D9kVQgAAAAxMDAsMDAgJVYBZ2MAYWMY/P//YgAAAAAAAPA/ZFUIAAAAMTAwLDAwICVUVgFhZ2RVDgAAAD4wIC0gPD0xMDAsMDAwVgFnYwFkVQ4AAAA+MCAtIDw9MTAwLDAwMGMAAAAAYgAAAAAAAPh/ZFUOAAAAPjAgLSA8PTEwMCwwMDBWAWFjAgAAAGMBVgFmY1UBAAAAUwEAAABUVgFhVgFmZ1UFAAAAU1YBZ2MAYWMY/P//Yvk6VVX3s0JAZFUCAAAAMzdWAWdjAGFjGPz//2LSrtuCvKdoQGRVAwAAADE5N1YBZ2MAYWMY/P//YgAAAAAAmbRAZFUGAAAANcKgMjczVgFnYwBhYxj8//9ixUrhQ6txqj9kVQYAAAA1LDE2ICVWAWdjAGFjGPz//2JAiRX/dD/hP2RVBwAAADUzLDkwICVUVgFhZ2RVFAAAAD4xMDAsMDAwIC0gPD0zMDAsMDAwVgFnYwFkVRQAAAA+MTAwLDAwMCAtIDw9MzAwLDAwMGMCAAAAYgAAAAAAAPh/ZFUUAAAAPjEwMCwwMDAgLSA8PTMwMCwwMDBWAWFjAgAAAGMBVgFmY1UBAAAAUwIAAABUVgFhVgFmZ1UFAAAAU1YBZ2MAYWMY/P//YjA+hVZRUmZAZFUDAAAAMTc5VgFnYwBhYxj8//9iI1uqNuWmekBkVQMAAAA0MjZWAWdjAGFjGPz//2IAAAAAAKiiQGRVBgAAADLCoDM4OFYBZ2MAYWMY/P//YvUD0PTplbw/ZFUHAAAAMTEsMTcgJVYBZ2MAYWMY/P//Yl8pRTuRPs8/ZFUHAAAAMjQsNDEgJVRWAWFnZFUUAAAAPjMwMCwwMDAgLSA8PTUwMCwwMDBWAWdjAWRVFAAAAD4zMDAsMDAwIC0gPD01MDAsMDAwYwMAAABiAAAAAAAA+H9kVRQAAAA+MzAwLDAwMCAtIDw9NTAwLDAwMFYBYWMCAAAAYwFWAWZjVQEAAABTAwAAAFRWAWFWAWZnVQUAAABTVgFnYwBhYxj8//9iYnoQKsNAeEBkVQMAAAAzODhWAWdjAGFjGPz//2IMuijTpEN2QGRVAwAAADM1NlYBZ2MAYWMY/P//YgAAAAAAsIxAZFUDAAAAOTE4VgFnYwBhYxj8//9iv/3W5yrhtz9kVQYAAAA5LDMzICVWAWdjAGFjGPz//2J3uxz6pgW4P2RVBgAAADksMzggJVRWAWFnZFUWAAAAPjUwMCwwMDAgLSA8PTEsMDAwLDAwMFYBZ2MBZFUWAAAAPjUwMCwwMDAgLSA8PTEsMDAwLDAwMGMFAAAAYgAAAAAAAPh/ZFUWAAAAPjUwMCwwMDAgLSA8PTEsMDAwLDAwMFYBYWMCAAAAYwFWAWZjVQEAAABTBAAAAFRWAWFWAWZnVQUAAABTVgFnYwBhYxj8//9iGVGTLUuVhUBkVQMAAAA2OTFWAWdjAGFjGPz//2Jm8htkPzl9QGRVAwAAADQ2OFYBZ2MAYWMY/P//YgAAAAAAKIVAZFUDAAAANjc3VgFnYwBhYxj8//9iiVOUAghYvz9kVQcAAAAxMiwyNCAlVgFnYwBhYxj8//9iBYjeeDO3sT9kVQYAAAA2LDkyICVUVgFhZ2RVGAAAAD4xLDAwMCwwMDAgLSA8PTUsMDAwLDAwMFYBZ2MBZFUYAAAAPjEsMDAwLDAwMCAtIDw9NSwwMDAsMDAwYwEAAABiAAAAAAAA+H9kVRgAAAA+MSwwMDAsMDAwIC0gPD01LDAwMCwwMDBWAWFjAgAAAGMBVgFmY1UBAAAAUwUAAABUVgFhVgFmZ1UFAAAAU1YBZ2MAYWMY/P//YpwkJCaB151AZFUGAAAAMcKgOTEwVgFnYwBhYxj8//9ipFkK79r9i0BkVQMAAAA4OTZWAWdjAGFjGPz//2IAAAAAAFB9QGRVAwAAADQ2OVYBZ2MAYWMY/P//YoFkOqDBBc4/ZFUHAAAAMjMsNDYgJVYBZ2MAYWMY/P//Yk2467Chi6g/ZFUGAAAANCw3OSAlVFYBYWdkVQoAAAA+NSwwMDAsMDAwVgFnYwFkVQoAAAA+NSwwMDAsMDAwYwQAAABiAAAAAAAA+H9kVQoAAAA+NSwwMDAsMDAwVgFhYwIAAABjAVYBZmNVAQAAAFMGAAAAVFYBYVYBZmdVBQAAAFNWAWdjAGFjGPz//2LAOUUT2djYQGRVBwAAADI1wqA0NDNWAWdjAGFjGPz//2Jw2QTt3Q6XQGRVBgAAADHCoDQ3NlYBZ2MAYWMY/P//YgAAAAAAAE1AZFUCAAAANThWAWdjAGFjGPz//2Iiz5ePIrvYP2RVBwAAADM4LDY0ICVWAWdjAGFjGPz//2LiOYRVpEh4P2RVBgAAADAsNTkgJVRWAWFUYwEAAABjAVYBYVYBYVYBYVYBYVRjAAAAAGMBVgFhVgFhVgFhVgFhVgFmZ1UBAAAAU2dkVRcAAABkZWZhdWx0Um93QXhpc0hpZXJhcmNoeWRVEAAAAFplaWxlbmhpZXJhcmNoaWVWAWZnVQIAAABTZ2RVBgAAAGJpMzcxNWRVDAAAAEN1dCBPZmYgRGF0ZWRVBwAAAERETU1ZWThjAAAAAGMBVgFhVgFhZ2RVBgAAAGJpMzcxNm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M3MTBkVQYAAABiaTM3MTFkVQYAAABiaTM3NDFkVQYAAABiaTM3MTNkVQYAAABiaTM3MTRUYwBjAGMAYWNCBQIAVgFhZFWjCgAAPFJlc3VsdCByZWY9ImRkMzcx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zE1IiBsYWJlbD0iQ3V0IE9mZiBEYXRlIiByZWY9ImJpMzcxNSIgY29sdW1uPSJjMCIgZm9ybWF0PSJERE1NWVk4IiB1c2FnZT0iY2F0ZWdvcmljYWwiLz48U3RyaW5nVmFyaWFibGUgdmFybmFtZT0iYmkzNzE2IiBsYWJlbD0iTG9hbiBCdWNrZXRzIiByZWY9ImJpMzcxNiIgY29sdW1uPSJjMSIgc29ydE9uPSJjdXN0b20iIGN1c3RvbVNvcnQ9ImNzMTUxNiIvPjxOdW1lcmljVmFyaWFibGUgdmFybmFtZT0iYmkzNzEwIiBsYWJlbD0iQXZlcmFnZSBOb21pbmFsICgwMDBzKSIgcmVmPSJiaTM3MTAiIGNvbHVtbj0iYzIiIGZvcm1hdD0iQ09NTUExMi4iIHVzYWdlPSJxdWFudGl0YXRpdmUiIGRlZmluZWRBZ2dyZWdhdGlvbj0iYXZlcmFnZSIvPjxOdW1lcmljVmFyaWFibGUgdmFybmFtZT0iYmkzNzExIiBsYWJlbD0iTm9taW5hbCAobW4pIiByZWY9ImJpMzcxMSIgY29sdW1uPSJjMyIgZm9ybWF0PSJDT01NQTEyLiIgdXNhZ2U9InF1YW50aXRhdGl2ZSIgZGVmaW5lZEFnZ3JlZ2F0aW9uPSJzdW0iLz48TnVtZXJpY1ZhcmlhYmxlIHZhcm5hbWU9ImJpMzc0MSIgbGFiZWw9Ik5PLiBPRiBMT0FOUyIgcmVmPSJiaTM3NDEiIGNvbHVtbj0iYzQiIGZvcm1hdD0iQ09NTUExMi4iIHVzYWdlPSJxdWFudGl0YXRpdmUiLz48TnVtZXJpY1ZhcmlhYmxlIHZhcm5hbWU9ImJpMzcxMyIgbGFiZWw9IiUgb2YgVG90YWwgQXNzZXRzIiByZWY9ImJpMzcxMyIgY29sdW1uPSJjNSIgZm9ybWF0PSJQRVJDRU5UMTIuMiIgdXNhZ2U9InF1YW50aXRhdGl2ZSIvPjxOdW1lcmljVmFyaWFibGUgdmFybmFtZT0iYmkzNzE0IiBsYWJlbD0iJSBOdW1iZXIgb2YgTG9hbnMiIHJlZj0iYmkzNzE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0IiBkYXRhTGF5b3V0PSJtaW5pbWFsIiBncmFuZFRvdGFsPSJmYWxzZSIgaXNJbmRleGVkPSJ0cnVlIiBjb250ZW50S2V5PSJWRElOV1VCUTVFUEFZSkwzVk1NSkU1QVk2NU9QQTRTWiI+PCFbQ0RBVEFbMjI5MTguMCwtMTAwLDM5MC4zNjM1OTY0ODc1MDg1LDM4MTguOTI3MDY0NDM3MzAxLDk3ODMuMCwxLjAsMS4wCjIyOTE4LjAsMCwzNy40MDU5ODU1MTQyNzQ5NywxOTcuMjQxNzYxNjE2NzcxODQsNTI3My4wLDAuMDUxNjQ4NDc1NjgxNDM3MDgsMC41Mzg5OTYyMTc5MjkwNjA2CjIyOTE4LjAsMiwxNzguNTcyNDI4OTUxNDkyMzgsNDI2LjQzMDk2MDMzNjE2MzY1LDIzODguMCwwLjExMTY2MjUwNDQ1MjQxMTE3LDAuMjQ0MDk2OTAyNzkwNTU1MDQKMjI5MTguMCwzLDM4OC4wNDc2NDc1Mzc1ODE4NCwzNTYuMjI3NzQwNDM5NDk5Nyw5MTguMCwwLjA5MzI3OTUzNDkxMzU1NTEsMC4wOTM4MzYyNDY1NTAxMzc5OQoyMjkxOC4wLDUsNjkwLjY2MTcwODAyMjAzNDEsNDY3LjU3Nzk3NjMzMDkxNjg0LDY3Ny4wLDAuMTIyNDM3MDAwODc1MjIxNDgsMC4wNjkyMDE2NzYzNzczODkzNQoyMjkxOC4wLDEsMTkwOS44NzYxMjIwNTk1Njg4LDg5NS43MzE5MDEyNDU5Mzc5LDQ2OS4wLDAuMjM0NTUwNjY5ODk1NTI5NzgsMC4wNDc5NDAzMDQ2MTAwMzc4MgoyMjkxOC4wLDQsMjU0NDMuMzkxODAxMTcyNjM1LDE0NzUuNzE2NzI0NDY4MDEzMSw1OC4wLDAuMzg2NDIxODE0MTgxODQ1OTYsMC4wMDU5Mjg2NTE3NDI4MTkxNzY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17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DwvQ3Jvc3N0YWJTdGF0ZT4KICAgICAgICA8L1Zpc3VhbEVsZW1lbnRzPgogICAgPC9TQVNSZXBvcnRTdGF0ZT4KPC9TQVNSZXBvcnQ+Cg==</data>
</ReportState>
</file>

<file path=customXml/item179.xml><?xml version="1.0" encoding="utf-8"?>
<ReportState xmlns="sas.reportstate">
  <data type="reportstate">UEVDU19TVEFSVFtWAWdWAWZnVQEAAABTVgFnYwFkVQIAAAA3NGMY/P//YgAAAAAAAPh/ZFUCAAAANzRUY1UCAAAAUwAAVF1FTkRfUEVDUysr</data>
</ReportState>
</file>

<file path=customXml/item18.xml><?xml version="1.0" encoding="utf-8"?>
<ReportState xmlns="sas.reportstate">
  <data type="reportstate">UkNfU1RBUlRbVgVnZ1VjAgAAAFNnYwIAAABjAAAAAGRVBgAAAHZlMzU0MGRVAAAAAGMAAAAAZ5lmVQEAAABTVgFnmGRVBgAAAGJpODc4M2RVEgAAAFJlZmluYW5jaW5nIE1hcmtlcmFWAWdjAWRVAgAAADgzYxj8//9iAAAAAAAA+H9kVQIAAAA4M2MBAAAAVGMIAAAAYWMAZ2MCAAAAYwAAAABkVQUAAAB2ZTcyM2RVAAAAAGMAAAAAZ5lmVQEAAABTVgFnmGRVBgAAAGJpMjYxMmRVDAAAAEN1dCBPZmYgRGF0ZWFWAWdjAGFjGPz//2IAAAAAgHPXQGRVCgAAADMwLzA5LzIwMjVjAQAAAFRjCAAAAGFjAFRWAWZVBAAAAFNkVQYAAABiaTI2MTJkVQYAAABiaTQwMTJkVQYAAABiaTI2MjdkVQYAAABiaTI2MzdUVgFhVgFnZFUGAAAAZGQyNjE2VgFmVQMAAABTZFUHAAAAQXVzdHJpYWRVCgAAAENvbW1lcmNpYWxkVQ4AAABFdXJvcGVhbiBVbmlvblRWAWZnVQUAAABTVgFnwGMBAAAAZFUGAAAAYmkyNjM3ZFUOAAAAQVRUIEFzc2V0IFR5cGVhYxgAAABWAWFWAWZjVQYAAABTnP///5z///+c////AQAAAAEAAAABAAAAVGMBAAAAYgYAAABiAAAAAAAA+H9iAAAAAAAA+H9iAAAAAAAA+H9iAAAAAAAA+H9iAAAAAAAA+H9hYwBjAGMAYwFWAWfAYwAAAABkVQYAAABiaTI2MTJkVQwAAABDdXQgT2ZmIERhdGVkVQcAAABERE1NWVk4YxgAAABWAWZjVQYAAABTAAAAAIBz10AAAAAAgHPXQAAAAACAc9dAAAAAAIBz10AAAAAAgHPXQAAAAACAc9dAVFYBYWMBAAAAYgYAAABiAAAAAAAA+H9iAAAAAAAA+H9iAAAAAAAA+H9iAAAAAAAA+H9iAAAAAAAA+H9hYwBjAGMAYwFWAWfAYwEAAABkVQYAAABiaTQwMTJkVRYAAABBVFQgTWFpbiBQcm9wZXJ0eSBab25lYWMYAAAAVgFhVgFmY1UGAAAAU5z///8CAAAAAgAAAJz///8CAAAAAgAAAFRjAQAAAGIGAAAAYgAAAAAAAPh/YgAAAAAAAPh/YgAAAAAAAPh/YgAAAAAAAPh/YgAAAAAAAPh/YWMAYwBjAGMBVgFnwGMBAAAAZFUGAAAAYmkyNjI3ZFUQAAAAUHJvcGVydHkgQ291bnRyeWFjGAAAAFYBYVYBZmNVBgAAAFOc////nP///wAAAACc////nP///wAAAABUYwEAAABiBgAAAGIAAAAAAAD4f2IAAAAAAAD4f2IAAAAAAAD4f2IAAAAAAAD4f2IAAAAAAAD4f2FjAGMAYwBjAVYBZ8BjAAAAAGRVBgAAAGJpMjcwN2RVEgAAACUgb2YgVE9UQUwgQmFsYW5jZWRVCwAAAFBFUkNFTlQxMi4yYxgAAABWAWZjVQYAAABTAAAAAAAA8D8AAAAAAADwPwAAAAAAAPA/AAAAAAAA8D8AAAAAAADwPwAAAAAAAPA/VFYBYWMCAAAAYgYAAABiAAAAAAAA+H9iAAAAAAAA+H9iAAAAAAAA+H9iAAAAAAAA+H9iAAAAAAAA+H9hYwBjAGMAYwFUZ6BmY1UGAAAAUwAAAAAAAFRWAWVjVQAAAABTVGFWAWFjBgAAAGIGAAAAYwFjAGIAAAAAAAAAAFYBYVYBYVYDZ2dkVQYAAABkZDI2MTZWAWFWAWZnVQEAAABTZ2RVCgAAADMwLzA5LzIwMjVWAWdjAGFjGPz//2IAAAAAgHPXQGRVCgAAADMwLzA5LzIwMjVWAWZnVQIAAABTZ2RVCwAAAE1BVENIRVNfQUxMVgFnYwFkVQsAAABNQVRDSEVTX0FMTGOc////YgAAAAAAAPh/ZFULAAAATUFUQ0hFU19BTExWAWZnVQEAAABTZ2RVCwAAAE1BVENIRVNfQUxMVgFnYwFkVQsAAABNQVRDSEVTX0FMTGOc////YgAAAAAAAPh/ZFULAAAATUFUQ0hFU19BTExWAWZnVQIAAABTZ2RVCwAAAE1BVENIRVNfQUxMVgFnYwFkVQsAAABNQVRDSEVTX0FMTGOc////YgAAAAAAAPh/ZFULAAAATUFUQ0hFU19BTExWAWFjBAAAAGMBVgFmY1UBAAAAUwAAAABUVgFhVgFmZ1UBAAAAU1YBZ2MAYWMY/P//YgAAAAAAAPA/ZFUIAAAAMTAwLDAwICVUVgFhZ2RVCgAAAENvbW1lcmNpYWxWAWdjAWRVCgAAAENvbW1lcmNpYWxjAQAAAGIAAAAAAAD4f2RVCgAAAENvbW1lcmNpYWxWAWFjBAAAAGMBVgFmY1UBAAAAUwMAAABUVgFhVgFmZ1UBAAAAU1YBZ2MAYWMY/P//YgAAAAAAAPA/ZFUIAAAAMTAwLDAwICVUVgFhVGMDAAAAYwFWAWFWAWFWAWFWAWFUYwIAAABjAVYBYVYBYVYBYVYBYWdkVQ4AAABFdXJvcGVhbiBVbmlvblYBZ2MBZFUOAAAARXVyb3BlYW4gVW5pb25jAgAAAGIAAAAAAAD4f2RVDgAAAEV1cm9wZWFuIFVuaW9uVgFmZ1UCAAAAU2dkVQsAAABNQVRDSEVTX0FMTFYBZ2MBZFULAAAATUFUQ0hFU19BTExjnP///2IAAAAAAAD4f2RVCwAAAE1BVENIRVNfQUxMVgFmZ1UCAAAAU2dkVQsAAABNQVRDSEVTX0FMTFYBZ2MBZFULAAAATUFUQ0hFU19BTExjnP///2IAAAAAAAD4f2RVCwAAAE1BVENIRVNfQUxMVgFhYwQAAABjAVYBZmNVAQAAAFMBAAAAVFYBYVYBZmdVAQAAAFNWAWdjAGFjGPz//2IAAAAAAADwP2RVCAAAADEwMCwwMCAlVFYBYWdkVQoAAABDb21tZXJjaWFsVgFnYwFkVQoAAABDb21tZXJjaWFsYwEAAABiAAAAAAAA+H9kVQoAAABDb21tZXJjaWFsVgFhYwQAAABjAVYBZmNVAQAAAFMEAAAAVFYBYVYBZmdVAQAAAFNWAWdjAGFjGPz//2IAAAAAAADwP2RVCAAAADEwMCwwMCAlVFYBYVRjAwAAAGMBVgFhVgFhVgFhVgFhZ2RVBwAAAEF1c3RyaWFWAWdjAWRVBwAAAEF1c3RyaWFjAAAAAGIAAAAAAAD4f2RVBwAAAEF1c3RyaWFWAWZnVQIAAABTZ2RVCwAAAE1BVENIRVNfQUxMVgFnYwFkVQsAAABNQVRDSEVTX0FMTGOc////YgAAAAAAAPh/ZFULAAAATUFUQ0hFU19BTExWAWFjBAAAAGMBVgFmY1UBAAAAUwIAAABUVgFhVgFmZ1UBAAAAU1YBZ2MAYWMY/P//YgAAAAAAAPA/ZFUIAAAAMTAwLDAwICVUVgFhZ2RVCgAAAENvbW1lcmNpYWxWAWdjAWRVCgAAAENvbW1lcmNpYWxjAQAAAGIAAAAAAAD4f2RVCgAAAENvbW1lcmNpYWxWAWFjBAAAAGMBVgFmY1UBAAAAUwUAAABUVgFhVgFmZ1UBAAAAU1YBZ2MAYWMY/P//YgAAAAAAAPA/ZFUIAAAAMTAwLDAwICVUVgFhVGMDAAAAYwFWAWFWAWFWAWFWAWFUYwIAAABjAVYBYVYBYVYBYVYBYVRjAQAAAGMBVgFhVgFhVgFhVgFhVGMAAAAAYwFWAWFWAWFWAWFWAWFWAWZnVQIAAABTZ2RVFwAAAGRlZmF1bHRSb3dBeGlzSGllcmFyY2h5ZFUQAAAAWmVpbGVuaGllcmFyY2hpZVYBZmdVAwAAAFNnZFUGAAAAYmkyNjEyZFUMAAAAQ3V0IE9mZiBEYXRlZFUHAAAARERNTVlZOGMAAAAAYwFWAWFWAWFnZFUGAAAAYmk0MDEyZFUWAAAAQVRUIE1haW4gUHJvcGVydHkgWm9uZWFjAQAAAGMBVgFhVgFhZ2RVBgAAAGJpMjYyN2RVEAAAAFByb3BlcnR5IENvdW50cnlhYwEAAABjAVYBYVYBYVRjAAAAAGdkVQQAAAByb290VgFhVgFmZ1UBAAAAU2dkVQoAAAAzMC8wOS8yMDI1VgFnYwBhYxj8//9iAAAAAIBz10BkVQoAAAAzMC8wOS8yMDI1VgFmZ1UBAAAAU2dkVQ4AAABFdXJvcGVhbiBVbmlvblYBZ2MBZFUOAAAARXVyb3BlYW4gVW5pb25jAgAAAGIAAAAAAAD4f2RVDgAAAEV1cm9wZWFuIFVuaW9uVgFmZ1UBAAAAU2dkVQcAAABBdXN0cmlhVgFnYwFkVQcAAABBdXN0cmlhYwAAAABiAAAAAAAA+H9kVQcAAABBdXN0cmlhVgFhYwMAAABjAVYBYVYBYVYBYVYBYVRjAgAAAGMAVgFhVgFhVgFhVgFhVGMBAAAAYwBWAWFWAWFWAWFWAWFUYwAAAABjAFYBYVYBYVYBYVYBYWdkVQQAAAByb290VgFhVgFmZ1UBAAAAU2dkVQoAAAAzMC8wOS8yMDI1VgFnYwBhYxj8//9iAAAAAIBz10BkVQoAAAAzMC8wOS8yMDI1VgFmZ1UBAAAAU2dkVQ4AAABFdXJvcGVhbiBVbmlvblYBZ2MBZFUOAAAARXVyb3BlYW4gVW5pb25jAgAAAGIAAAAAAAD4f2RVDgAAAEV1cm9wZWFuIFVuaW9uVgFmZ1UBAAAAU2dkVQcAAABBdXN0cmlhVgFnYwFkVQcAAABBdXN0cmlhYwAAAABiAAAAAAAA+H9kVQcAAABBdXN0cmlhVgFhYwMAAABjAVYBYVYBYVYBYVYBYVRjAgAAAGMAVgFhVgFhVgFhVgFhVGMBAAAAYwBWAWFWAWFWAWFWAWFUYwAAAABjAFYBYVYBYVYBYVYBYWMBZ2RVGgAAAGRlZmF1bHRDb2x1bW5BeGlzSGllcmFyY2h5ZFURAAAAU3BhbHRlbmhpZXJhcmNoaWVWAWZnVQEAAABTZ2RVBgAAAGJpMjYzN2RVDgAAAEFUVCBBc3NldCBUeXBlYWMBAAAAYwFWAWFWAWFUYwAAAABnZFUEAAAAcm9vdFYBYVYBZmdVAQAAAFNnZFUKAAAAQ29tbWVyY2lhbFYBZ2MBZFUKAAAAQ29tbWVyY2lhbGMBAAAAYgAAAAAAAPh/ZFUKAAAAQ29tbWVyY2lhbFYBYWMBAAAAYwFWAWFWAWFWAWFWAWFUYwAAAABjAFYBYVYBYVYBYVYBYWdkVQQAAAByb290VgFhVgFmZ1UBAAAAU2dkVQoAAABDb21tZXJjaWFsVgFnYwFkVQoAAABDb21tZXJjaWFsYwEAAABiAAAAAAAA+H9kVQoAAABDb21tZXJjaWFsVgFhYwEAAABjAVYBYVYBYVYBYVYBYVRjAAAAAGMAVgFhVgFhVgFhVgFhYwFUYwFjAGMAYgAAAAAAAAAAVgFmVQEAAABTZFUGAAAAYmkyNzA3VGMAYwFjAGFjQgUCAFYBYWRVYgYAADxSZXN1bHQgcmVmPSJkZDI2MTY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yNjM3IiBsYWJlbD0iQVRUIEFzc2V0IFR5cGUiIHJlZj0iYmkyNjM3IiBjb2x1bW49ImMwIiBzb3J0T249ImN1c3RvbSIgY3VzdG9tU29ydD0iY3M2MTIwIi8+PE51bWVyaWNWYXJpYWJsZSB2YXJuYW1lPSJiaTI2MTIiIGxhYmVsPSJDdXQgT2ZmIERhdGUiIHJlZj0iYmkyNjEyIiBjb2x1bW49ImMxIiBmb3JtYXQ9IkRETU1ZWTgiIHVzYWdlPSJjYXRlZ29yaWNhbCIvPjxTdHJpbmdWYXJpYWJsZSB2YXJuYW1lPSJiaTQwMTIiIGxhYmVsPSJBVFQgTWFpbiBQcm9wZXJ0eSBab25lIiByZWY9ImJpNDAxMiIgY29sdW1uPSJjMiIvPjxTdHJpbmdWYXJpYWJsZSB2YXJuYW1lPSJiaTI2MjciIGxhYmVsPSJQcm9wZXJ0eSBDb3VudHJ5IiByZWY9ImJpMjYyNyIgY29sdW1uPSJjMyIvPjxOdW1lcmljVmFyaWFibGUgdmFybmFtZT0iYmkyNzA3IiBsYWJlbD0iJSBvZiBUT1RBTCBCYWxhbmNlIiByZWY9ImJpMjcwNyIgY29sdW1uPSJjNC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TdHJpbmdDb2x1bW4gY29sbmFtZT0iYzMiIGVuY29kaW5nPSJ0ZXh0IiBtYXhMZW5ndGg9IjEiLz48TnVtZXJpY0NvbHVtbiBjb2xuYW1lPSJjNCIgZW5jb2Rpbmc9InRleHQiIGRhdGFUeXBlPSJkb3VibGUiLz48L0NvbHVtbnM+PERhdGEgZm9ybWF0PSJDU1YiIHJvd0NvdW50PSI2IiBhdmFpbGFibGVSb3dDb3VudD0iNiIgc2l6ZT0iMTM1IiBkYXRhTGF5b3V0PSJtaW5pbWFsIiBncmFuZFRvdGFsPSJmYWxzZSIgaXNJbmRleGVkPSJ0cnVlIiBjb250ZW50S2V5PSJaQ0lONFdCVFhSUE80SzI1WUVBNDZCVkpRSko2R0VaSyI+PCFbQ0RBVEFbLTEwMCwyNDAxNC4wLC0xMDAsLTEwMCwxLjAKLTEwMCwyNDAxNC4wLDIsLTEwMCwxLjAKLTEwMCwyNDAxNC4wLDIsMCwxLjAKMSwyNDAxNC4wLC0xMDAsLTEwMCwxLjAKMSwyNDAxNC4wLDIsLTEwMCwxLjAKMSwyNDAxNC4wLDIsMCwxLjAKXV0+PC9EYXRhPjxTdHJpbmdUYWJsZSBmb3JtYXQ9IkNTViIgcm93Q291bnQ9IjMiIHNpemU9IjQwIiBjb250ZW50S2V5PSJNQ003NEZOQzJOVzc1QlJWNkQzSkhPWVpXRzVXSEdJNiI+PCFbQ0RBVEFbIkF1c3RyaWEiCiJDb21tZXJjaWFsIgoiRXVyb3BlYW4gVW5pb24iCl1dPjwvU3RyaW5nVGFibGU+PC9SZXN1bHQ+VgFhYwBjAGMAYwFjAGMAYwBWAWFjAQAAAGMAYwBdRU5EX1JDKw==</data>
</ReportState>
</file>

<file path=customXml/item180.xml><?xml version="1.0" encoding="utf-8"?>
<ReportState xmlns="sas.reportstate">
  <data type="reportstate">Q0VDU19TVEFSVFtWAWdVAAAAAFNUXUVORF9DRUNTKys=</data>
</ReportState>
</file>

<file path=customXml/item181.xml><?xml version="1.0" encoding="utf-8"?>
<ReportState xmlns="sas.reportstate">
  <data type="reportstate">UkNfU1RBUlRbVgVnZ1VjAgAAAFNnYwIAAABjAAAAAGRVBgAAAHZlNjYwNWRVAAAAAGMAAAAAZ5lmVQEAAABTVgFnmGRVBgAAAGJpNzgwN2RVEgAAAFJlZmluYW5jaW5nIE1hcmtlcmFWAWdjAWRVAgAAADc0Yxj8//9iAAAAAAAA+H9kVQIAAAA3NGMBAAAAVGMIAAAAYWMAZ2MCAAAAYwAAAABkVQUAAAB2ZTcyM2RVAAAAAGMAAAAAZ5lmVQEAAABTVgFnmGRVBgAAAGJpNzgwOGRVDAAAAEN1dCBPZmYgRGF0ZWFWAWdjAGFjGPz//2IAAAAAgGHWQGRVCgAAADMwLzA5LzIwMjJjAQAAAFRjCAAAAGFjAFRWAWZVAgAAAFNkVQYAAABiaTY2NTJkVQYAAABiaTY2NTNUVgFhVgFnZFUGAAAAZGQ2NjU2VgFmVQQAAABTZFUFAAAAQVNTRVRkVQQAAABCT05EZFUDAAAAQ0hGZFUDAAAARVVSVFYBZmdVAwAAAFNWAWfAYwEAAABkVQYAAABiaTY2NTJkVQwAAABBc3NldCAvIEJvbmRhYxgAAABWAWFWAWZjVQUAAABTAAAAAAAAAAAAAAAAAQAAAAEAAABUYwEAAABiBQAAAGIAAAAAAAD4f2IAAAAAAAD4f2IAAAAAAAD4f2IAAAAAAAD4f2IAAAAAAAD4f2FjAGMAYwBjAVYBZ8BjAQAAAGRVBgAAAGJpNjY1M2RVCAAAAEN1cnJlbmN5YWMYAAAAVgFhVgFmY1UFAAAAU5z///8CAAAAAwAAAJz///8DAAAAVGMBAAAAYgUAAABiAAAAAAAA+H9iAAAAAAAA+H9iAAAAAAAA+H9iAAAAAAAA+H9iAAAAAAAA+H9hYwBjAGMAYwFWAWfAYwAAAABkVQYAAABiaTY2NTFkVQcAAABCYWxhbmNlZFUJAAAAQ09NTUEzMi4yYwAAAABWAWZjVQUAAABTb/4NewZ07EEzMzNT4aBUQdZkZAq2aexBmpk5bOgN5kGamTls6A3mQVRWAWFjAgAAAGIFAAAAYgAAAAAAAPh/YgAAAAAAAPh/YgAAAAAAAPh/YgAAAAAAAPh/YgAAAAAAAPh/YWMAYwBjAGMBVGegZmNVBQAAAFMAAAAAAFRWAWVjVQAAAABTVGFWAWFjBQAAAGIFAAAAYwFjAGIAAAAAAAAAAFYBYVYBYVYDZ2dkVQYAAABkZDY2NTZWAWFWAWZnVQIAAABTZ2RVBQAAAEFTU0VUVgFnYwFkVQUAAABBU1NFVGMAAAAAYgAAAAAAAPh/ZFUFAAAAQVNTRVRWAWZnVQMAAABTZ2RVCwAAAE1BVENIRVNfQUxMVgFnYwFkVQsAAABNQVRDSEVTX0FMTGOc////YgAAAAAAAPh/ZFULAAAATUFUQ0hFU19BTExWAWFjAgAAAGMBVgFmY1UBAAAAUwAAAABUVgFhVgFmZ1UBAAAAU1YBZ2MAYWMY/P//Ym/+DXsGdOxBZFUTAAAAM8KgODE4wqA5MjfCoDA2NCw0NFRWAWFnZFUDAAAAQ0hGVgFnYwFkVQMAAABDSEZjAgAAAGIAAAAAAAD4f2RVAwAAAENIRlYBYWMCAAAAYwFWAWZjVQEAAABTAQAAAFRWAWFWAWZnVQEAAABTVgFnYwBhYxj8//9iMzMzU+GgVEFkVQ4AAAA1wqA0MDfCoDYyMSwzMFRWAWFnZFUDAAAARVVSVgFnYwFkVQMAAABFVVJjAwAAAGIAAAAAAAD4f2RVAwAAAEVVUlYBYWMCAAAAYwFWAWZjVQEAAABTAgAAAFRWAWFWAWZnVQEAAABTVgFnYwBhYxj8//9i1mRkCrZp7EFkVRMAAAAzwqA4MTPCoDUxOcKgNDQzLDE0VFYBYVRjAQAAAGMBVgFhVgFhVgFhVgFhZ2RVBAAAAEJPTkRWAWdjAWRVBAAAAEJPTkRjAQAAAGIAAAAAAAD4f2RVBAAAAEJPTkRWAWZnVQIAAABTZ2RVCwAAAE1BVENIRVNfQUxMVgFnYwFkVQsAAABNQVRDSEVTX0FMTGOc////YgAAAAAAAPh/ZFULAAAATUFUQ0hFU19BTExWAWFjAgAAAGMBVgFmY1UBAAAAUwMAAABUVgFhVgFmZ1UBAAAAU1YBZ2MAYWMY/P//YpqZOWzoDeZBZFUTAAAAMsKgOTYwwqAwODHCoDc2MSw4MFRWAWFnZFUDAAAARVVSVgFnYwFkVQMAAABFVVJjAwAAAGIAAAAAAAD4f2RVAwAAAEVVUlYBYWMCAAAAYwFWAWZjVQEAAABTBAAAAFRWAWFWAWZnVQEAAABTVgFnYwBhYxj8//9impk5bOgN5kFkVRMAAAAywqA5NjDCoDA4McKgNzYxLDgwVFYBYVRjAQAAAGMBVgFhVgFhVgFhVgFhVGMAAAAAYwFWAWFWAWFWAWFWAWFWAWZnVQEAAABTZ2RVFwAAAGRlZmF1bHRSb3dBeGlzSGllcmFyY2h5ZFUQAAAAWmVpbGVuaGllcmFyY2hpZVYBZmdVAgAAAFNnZFUGAAAAYmk2NjUyZFUMAAAAQXNzZXQgLyBCb25kYWMBAAAAYwFWAWFWAWFnZFUGAAAAYmk2NjUzZFUIAAAAQ3VycmVuY3lhYwEAAABjAVYBYVYBYVRjAAAAAG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MBVGMBYwBjAGIAAAAAAAAAAFYBZlUBAAAAU2RVBgAAAGJpNjY1MVRjAGMAYwBhY0IFAgBWAWFkVc8EAAA8UmVzdWx0IHJlZj0iZGQ2Nj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zLjYxMFoiPjxWYXJpYWJsZXM+PFN0cmluZ1ZhcmlhYmxlIHZhcm5hbWU9ImJpNjY1MiIgbGFiZWw9IkFzc2V0IC8gQm9uZCIgcmVmPSJiaTY2NTIiIGNvbHVtbj0iYzAiLz48U3RyaW5nVmFyaWFibGUgdmFybmFtZT0iYmk2NjUzIiBsYWJlbD0iQ3VycmVuY3kiIHJlZj0iYmk2NjUzIiBjb2x1bW49ImMxIi8+PE51bWVyaWNWYXJpYWJsZSB2YXJuYW1lPSJiaTY2NTEiIGxhYmVsPSJCYWxhbmNlIiByZWY9ImJpNjY1M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1IiBhdmFpbGFibGVSb3dDb3VudD0iNSIgc2l6ZT0iMTA2IiBkYXRhTGF5b3V0PSJtaW5pbWFsIiBncmFuZFRvdGFsPSJmYWxzZSIgaXNJbmRleGVkPSJ0cnVlIiBjb250ZW50S2V5PSIySVZQV1RCNVBJREJXSElEMjZBVkJHVzU1S0dOUlE0WiI+PCFbQ0RBVEFbMCwtMTAwLDMuODE4OTI3MDY0NDM3MzA5RTkKMCwyLDU0MDc2MjEuMwowLDMsMy44MTM1MTk0NDMxMzczMDlFOQoxLC0xMDAsMi45NjAwODE3NjE4RTkKMSwzLDIuOTYwMDgxNzYxOEU5Cl1dPjwvRGF0YT48U3RyaW5nVGFibGUgZm9ybWF0PSJDU1YiIHJvd0NvdW50PSI0IiBzaXplPSIyNyIgY29udGVudEtleT0iREVCUkI2SEFPWVBUQ0xHVVZZVDVYVjdOT1ZQTEpGSDciPjwhW0NEQVRBWyJBU1NFVCIKIkJPTkQiCiJDSEYiCiJFVVIiCl1dPjwvU3RyaW5nVGFibGU+PC9SZXN1bHQ+VgFhYwBjAGMAYwFjAGMAYwBWAWFjAQAAAGMAYwBdRU5EX1JDKw==</data>
</ReportState>
</file>

<file path=customXml/item182.xml><?xml version="1.0" encoding="utf-8"?>
<ReportState xmlns="sas.reportstate">
  <data type="reportstate">UkNfU1RBUlRbVgVnZ1VjAgAAAFNnYwIAAABjAAAAAGRVBQAAAHZlNzIzZFUAAAAAYwAAAABnmWZVAQAAAFNWAWeYZFUGAAAAYmk3NzU4ZFUMAAAAQ3V0IE9mZiBEYXRlYVYBZ2MAYWMY/P//YgAAAACAYdZAZFUKAAAAMzAvMDkvMjAyMmMBAAAAVGMIAAAAYWMAZ2MQAAAAYwIAAABkVQYAAAB2ZTEyMzZkVQAAAABjAAAAAGeZZlUBAAAAU1YBZ5hkVQYAAABiaTEyNDFkVRIAAABSZWZpbmFuY2luZyBNYXJrZXJhVgFnYwFkVQIAAAA3MWMY/P//YgAAAAAAAPh/ZFUCAAAANzFjAQAAAFRjCAAAAGFjAFRWAWZVAQAAAFNkVQYAAABiaTEyNDFUVgFhVgFnZFUGAAAAZGQxMjM5VgFmVQEAAABTZFUCAAAANzFUVgFmZ1UBAAAAU1YBZ8BjAQAAAGRVBgAAAGJpMTI0MWRVEgAAAFJlZmluYW5jaW5nIE1hcmtlcmFjGAAAAFYBYVYBZmNVAQAAAFMAAAAAVGMBAAAAYgEAAABiAAAAAAAA+H9iAAAAAAAA+H9iAAAAAAAA+H9iAAAAAAAA+H9iAAAAAAAA+H9hYwBjAGMAYwFUZ6BmY1UBAAAAUwBUVgFlY1UAAAAAU1RhVgFhYwEAAABiAQAAAGMBYwBiAAAAAAAAAABWAWFWAWFWA2FhY0IEAgBWAWFkVYkCAA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I0MSIgbGFiZWw9IlJlZmluYW5jaW5nIE1hcmtlciIgcmVmPSJiaTEyNDE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8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EwLTE2VDA5OjA5OjEyLjM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1IiBhdmFpbGFibGVSb3dDb3VudD0iMjUiIHNpemU9IjIwMCIgZGF0YUxheW91dD0ibWluaW1hbCIgZ3JhbmRUb3RhbD0iZmFsc2UiIGlzSW5kZXhlZD0iZmFsc2UiIGNvbnRlbnRLZXk9IkxEUzVHNzJRTFI2R0RRR01MNEMzSEdNQkQ1U0dWMjNPIj4KICAgICAgICAgICAgICAgIDwhW0NEQVRBWzI0MDI5LjAKMjQwMjguMAoyNDAyNy4wCjI0MDI0LjAKMjQwMjMuMAoyNDAyMi4wCjI0MDIxLjAKMjQwMTQuMAoyMzk4Mi4wCjIzOTUzLjAKMjM5MjIuMAoyMzg5MS4wCjIzODYxLjAKMjM4MzEuMAoyMzgwMC4wCjIzNzcyLjAKMjM3NDEuMAoyMzcwOS4wCjIzNjgwLjAKMjM2NDkuMAoyMzU1NS4wCjIzNDY0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0MDE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TAtMTZ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0MDE0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0Ii8+CiAgICAgICAgICAgIDwvQ3Jvc3N0YWJTdGF0ZT4KICAgICAgICAgICAgPENyb3NzdGFiU3RhdGUgZWxlbWVudD0idmU4NzM5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w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E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ZhbHNl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84.xml><?xml version="1.0" encoding="utf-8"?>
<ReportState xmlns="sas.reportstate">
  <data type="reportstate">UkNfU1RBUlRbVgVnZ1VjAwAAAFNnYwIAAABjAAAAAGRVBgAAAHZlNjQ2MmRVAAAAAGMAAAAAZ5lmVQEAAABTVgFnmGRVBgAAAGJpNzgwMGRVEgAAAFJlZmluYW5jaW5nIE1hcmtlcmFWAWdjAWRVAgAAADcxYxj8//9iAAAAAAAA+H9kVQIAAAA3MW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Bh1kBkVQoAAAAzMC8wOS8yMDIyYwEAAABUYwgAAABhYwBUVgFmVQMAAABTZFUGAAAAYmk2NTMyZFUGAAAAYmk2NTMzZFUGAAAAYmk2NTM0VFYBYVYBZ2RVBgAAAGRkNjUzN1YBZlUMAAAAU2RVCwAAAEFncmljdWx0dXJlZFUKAAAAQ29tbWVyY2lhbGRVDQAAAEhvdGVsL1RvdXJpc21kVQgAAABJbmR1c3RyeWRVBAAAAExhbmRkVQYAAABPZmZpY2VkVQUAAABPdGhlcmRVFwAAAE90aGVyIGNvbW1lcmNpYWxseSB1c2VkZFUnAAAAb3RoZXIgUkUgd2l0aCBhIHNvY2lhbCByZWxldmFudCBwdXJwb3NlZFUwAAAAUHJvcGVydHkgZGV2ZWxvcGVycyAvIEJ1bGRpbmcgdW5kZXIgY29uc3RydWN0aW9uZFUGAAAAUmV0YWlsZFUOAAAAU2hvcHBpbmcgbWFsbHNUVgFmZ1UHAAAAU1YBZ8BjAAAAAGRVBgAAAGJpNjUzMmRVDAAAAEN1dCBPZmYgRGF0ZWRVBwAAAERETU1ZWThjGAAAAFYBZmNVDQAAAFMAAAAAgGHWQAAAAACAYdZAAAAAAIBh1kAAAAAAgGHWQAAAAACAYdZAAAAAAIBh1kAAAAAAgGHWQAAAAACAYdZAAAAAAIBh1kAAAAAAgGHWQAAAAACAYdZAAAAAAIBh1kAAAAAAgGHWQFRWAWFjAQAAAGINAAAAYgAAAAAAAPh/YgAAAAAAAPh/YgAAAAAAAPh/YgAAAAAAAPh/YgAAAAAAAPh/YWMAYwBjAGMBVgFnwGMBAAAAZFUGAAAAYmk2NTMzZFUOAAAAQVRUIEFzc2V0IFR5cGVhYxgAAABWAWFWAWZjVQ0AAABTnP///wEAAAABAAAAAQAAAAEAAAABAAAAAQAAAAEAAAABAAAAAQAAAAEAAAABAAAAAQAAAFRjAQAAAGINAAAAYgAAAAAAAPh/YgAAAAAAAPh/YgAAAAAAAPh/YgAAAAAAAPh/YgAAAAAAAPh/YWMAYwBjAGMBVgFnwGMBAAAAZFUGAAAAYmk2NTM0ZFUUAAAAQVRUIFByb3BlcnR5IFN1YnR5cGVhYxgAAABWAWFWAWZjVQ0AAABTnP///5z///8KAAAABQAAAAIAAAALAAAAAwAAAAAAAAAHAAAABAAAAAYAAAAIAAAACQAAAFRjAQAAAGINAAAAYgAAAAAAAPh/YgAAAAAAAPh/YgAAAAAAAPh/YgAAAAAAAPh/YgAAAAAAAPh/YWMAYwBjAGMBVgFnwGMAAAAAZFUGAAAAYmk2NTI4ZFUMAAAATm9taW5hbCAobW4pZFUIAAAAQ09NTUExMi5jAAAAAFYBZmNVDQAAAFNOi9rDpobEQE6L2sOmhsRAXsVzOYOlkkBzeyTDTSWDQAymXIgFSJFAWj6Yq2tNlkAM+5sis79wQC7G2I1XF3ZAXjrLdcUJskC/ntKk0TZ3QBQwB7XkSVZAYe47aLIkVUAq/RnGkRh4QFRWAWFjAgAAAGINAAAAYgAAAAAAAPh/YgAAAAAAAPh/YgAAAAAAAPh/YgAAAAAAAPh/YgAAAAAAAPh/YWMAYwBjAGMBVgFnwGMAAAAAZFUGAAAAYmk2NTI5ZFUYAAAATnVtYmVyIG9mIE1vcnRnYWdlIExvYW5zZFUIAAAAQ09NTUExMi5jGAAAAFYBZmNVDQAAAFMAAAAAAETPQAAAAAAARM9AAAAAAAAgqUAAAAAAAMB9QAAAAAAAoJZAAAAAAACwd0AAAAAAAABvQAAAAAAAAqJAAAAAAAA9vEAAAAAAAKB3QAAAAAAAQFpAAAAAAABAU0AAAAAAAGBiQFRWAWFjAgAAAGINAAAAYgAAAAAAAPh/YgAAAAAAAPh/YgAAAAAAAPh/YgAAAAAAAPh/YgAAAAAAAPh/YWMAYwBjAGMBVgFnwGMAAAAAZFUGAAAAYmk2NTMwZFURAAAAJSBvZiBUb3RhbCBBc3NldHNkVQsAAABQRVJDRU5UMTIuMmMYAAAAVgFmY1UNAAAAUwAAAAAAAPA/AAAAAAAA8D93VuOa5xG9P/PBS48h2a0/f53iYQzxuj9tVgUUfmLBPxEYicqFHJo/vo95l1Y4oT8JSYmnGh/cPzvVcyxtGKI/n+jzN75fgT/RvfNIMnuAP5vYXCFmyKI/VFYBYWMCAAAAYg0AAABiAAAAAAAA+H9iAAAAAAAA+H9iAAAAAAAA+H9iAAAAAAAA+H9iAAAAAAAA+H9hYwBjAGMAYwFWAWfAYwAAAABkVQYAAABiaTY1MzFkVREAAAAlIE51bWJlciBvZiBMb2Fuc2RVCwAAAFBFUkNFTlQxMi4yYxgAAABWAWZjVQ0AAABTAAAAAAAA8D8AAAAAAADwP7+d/5ITt8k/fZ1h9eJynj/3liRCCyi3P3IT6MpuPpg/4SDPHWe6jz/XrGnmR27CP8rFFu7L5tw/emavlQ4umD8yx/tQ1916P5waMAjAs3M/CqUWH33Ogj9UVgFhYwIAAABiDQAAAGIAAAAAAAD4f2IAAAAAAAD4f2IAAAAAAAD4f2IAAAAAAAD4f2IAAAAAAAD4f2FjAGMAYwBjAVRnoGZjVQ0AAABTAAAAAAAAAAAAAAAAAFRWAWVjVQAAAABTVGFWAWFjDQAAAGINAAAAYwFjAGIAAAAAAAAAAFYBYVYBYVYDZ2dkVQYAAABkZDY1Mzd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FjAwAAAGMBVgFmY1UBAAAAUwAAAABUVgFhVgFmZ1UEAAAAU1YBZ2MAYWMY/P//Yk6L2sOmhsRAZFUHAAAAMTDCoDUwOVYBZ2MAYWMY/P//YgAAAAAARM9AZFUHAAAAMTbCoDAwOFYBZ2MAYWMY/P//YgAAAAAAAPA/ZFUIAAAAMTAwLDAwICVWAWdjAGFjGPz//2IAAAAAAADwP2RVCAAAADEwMCwwMCAlVFYBYVRjAgAAAGMBVgFhVgFhVgFhVgFhZ2RVCgAAAENvbW1lcmNpYWxWAWdjAWRVCgAAAENvbW1lcmNpYWxjAQAAAGIAAAAAAAD4f2RVCgAAAENvbW1lcmNpYWxWAWZnVQwAAABTZ2RVCwAAAE1BVENIRVNfQUxMVgFnYwFkVQsAAABNQVRDSEVTX0FMTGOc////YgAAAAAAAPh/ZFULAAAATUFUQ0hFU19BTExWAWFjAwAAAGMBVgFmY1UBAAAAUwEAAABUVgFhVgFmZ1UEAAAAU1YBZ2MAYWMY/P//Yk6L2sOmhsRAZFUHAAAAMTDCoDUwOVYBZ2MAYWMY/P//YgAAAAAARM9AZFUHAAAAMTbCoDAwOFYBZ2MAYWMY/P//YgAAAAAAAPA/ZFUIAAAAMTAwLDAwICVWAWdjAGFjGPz//2IAAAAAAADwP2RVCAAAADEwMCwwMCAlVFYBYWdkVQYAAABSZXRhaWxWAWdjAWRVBgAAAFJldGFpbGMKAAAAYgAAAAAAAPh/ZFUGAAAAUmV0YWlsVgFhYwMAAABjAVYBZmNVAQAAAFMCAAAAVFYBYVYBZmdVBAAAAFNWAWdjAGFjGPz//2JexXM5g6WSQGRVBgAAADHCoDE5M1YBZ2MAYWMY/P//YgAAAAAAIKlAZFUGAAAAM8KgMjE2VgFnYwBhYxj8//9id1bjmucRvT9kVQcAAAAxMSwzNiAlVgFnYwBhYxj8//9iv53/khO3yT9kVQcAAAAyMCwwOSAlVFYBYWdkVQYAAABPZmZpY2VWAWdjAWRVBgAAAE9mZmljZWMFAAAAYgAAAAAAAPh/ZFUGAAAAT2ZmaWNlVgFhYwMAAABjAVYBZmNVAQAAAFMDAAAAVFYBYVYBZmdVBAAAAFNWAWdjAGFjGPz//2JzeyTDTSWDQGRVAwAAADYxM1YBZ2MAYWMY/P//YgAAAAAAwH1AZFUDAAAANDc2VgFnYwBhYxj8//9i88FLjyHZrT9kVQYAAAA1LDgzICVWAWdjAGFjGPz//2J9nWH14nKeP2RVBgAAADIsOTcgJVRWAWFnZFUNAAAASG90ZWwvVG91cmlzbVYBZ2MBZFUNAAAASG90ZWwvVG91cmlzbWMCAAAAYgAAAAAAAPh/ZFUNAAAASG90ZWwvVG91cmlzbVYBYWMDAAAAYwFWAWZjVQEAAABTBAAAAFRWAWFWAWZnVQQAAABTVgFnYwBhYxj8//9iDKZciAVIkUBkVQYAAAAxwqAxMDZWAWdjAGFjGPz//2IAAAAAAKCWQGRVBgAAADHCoDQ0OFYBZ2MAYWMY/P//Yn+d4mEM8bo/ZFUHAAAAMTAsNTIgJVYBZ2MAYWMY/P//YveWJEILKLc/ZFUGAAAAOSwwNSAlVFYBYWdkVQ4AAABTaG9wcGluZyBtYWxsc1YBZ2MBZFUOAAAAU2hvcHBpbmcgbWFsbHNjCwAAAGIAAAAAAAD4f2RVDgAAAFNob3BwaW5nIG1hbGxzVgFhYwMAAABjAVYBZmNVAQAAAFMFAAAAVFYBYVYBZmdVBAAAAFNWAWdjAGFjGPz//2JaPpira02WQGRVBgAAADHCoDQyN1YBZ2MAYWMY/P//YgAAAAAAsHdAZFUDAAAAMzc5VgFnYwBhYxj8//9ibVYFFH5iwT9kVQcAAAAxMyw1OCAlVgFnYwBhYxj8//9ichPoym4+mD9kVQYAAAAyLDM3ICVUVgFhZ2RVCAAAAEluZHVzdHJ5VgFnYwFkVQgAAABJbmR1c3RyeWMDAAAAYgAAAAAAAPh/ZFUIAAAASW5kdXN0cnlWAWFjAwAAAGMBVgFmY1UBAAAAUwYAAABUVgFhVgFmZ1UEAAAAU1YBZ2MAYWMY/P//Ygz7myKzv3BAZFUDAAAAMjY4VgFnYwBhYxj8//9iAAAAAAAAb0BkVQMAAAAyNDhWAWdjAGFjGPz//2IRGInKhRyaP2RVBgAAADIsNTUgJVYBZ2MAYWMY/P//YuEgzx1nuo8/ZFUGAAAAMSw1NSAlVFYBYWdkVQsAAABBZ3JpY3VsdHVyZVYBZ2MBZFULAAAAQWdyaWN1bHR1cmVjAAAAAGIAAAAAAAD4f2RVCwAAAEFncmljdWx0dXJlVgFhYwMAAABjAVYBZmNVAQAAAFMHAAAAVFYBYVYBZmdVBAAAAFNWAWdjAGFjGPz//2IuxtiNVxd2QGRVAwAAADM1M1YBZ2MAYWMY/P//YgAAAAAAAqJAZFUGAAAAMsKgMzA1VgFnYwBhYxj8//9ivo95l1Y4oT9kVQYAAAAzLDM2ICVWAWdjAGFjGPz//2LXrGnmR27CP2RVBwAAADE0LDQwICVUVgFhZ2RVFwAAAE90aGVyIGNvbW1lcmNpYWxseSB1c2VkVgFnYwFkVRcAAABPdGhlciBjb21tZXJjaWFsbHkgdXNlZGMHAAAAYgAAAAAAAPh/ZFUXAAAAT3RoZXIgY29tbWVyY2lhbGx5IHVzZWRWAWFjAwAAAGMBVgFmY1UBAAAAUwgAAABUVgFhVgFmZ1UEAAAAU1YBZ2MAYWMY/P//Yl46y3XFCbJAZFUGAAAANMKgNjE4VgFnYwBhYxj8//9iAAAAAAA9vEBkVQYAAAA3wqAyMjlWAWdjAGFjGPz//2IJSYmnGh/cP2RVBwAAADQzLDk0ICVWAWdjAGFjGPz//2LKxRbuy+bcP2RVBwAAADQ1LDE2ICVUVgFhZ2RVBAAAAExhbmRWAWdjAWRVBAAAAExhbmRjBAAAAGIAAAAAAAD4f2RVBAAAAExhbmRWAWFjAwAAAGMBVgFmY1UBAAAAUwkAAABUVgFhVgFmZ1UEAAAAU1YBZ2MAYWMY/P//Yr+e0qTRNndAZFUDAAAAMzcxVgFnYwBhYxj8//9iAAAAAACgd0BkVQMAAAAzNzhWAWdjAGFjGPz//2I71XMsbRiiP2RVBgAAADMsNTMgJVYBZ2MAYWMY/P//Ynpmr5UOLpg/ZFUGAAAAMiwzNiAlVFYBYWdkVQUAAABPdGhlclYBZ2MBZFUFAAAAT3RoZXJjBgAAAGIAAAAAAAD4f2RVBQAAAE90aGVyVgFhYwMAAABjAVYBZmNVAQAAAFMKAAAAVFYBYVYBZmdVBAAAAFNWAWdjAGFjGPz//2IUMAe15ElWQGRVAgAAADg5VgFnYwBhYxj8//9iAAAAAABAWkBkVQMAAAAxMDVWAWdjAGFjGPz//2Kf6PM3vl+BP2RVBgAAADAsODUgJVYBZ2MAYWMY/P//YjLH+1DX3Xo/ZFUGAAAAMCw2NiAlVFYBYWdkVScAAABvdGhlciBSRSB3aXRoIGEgc29jaWFsIHJlbGV2YW50IHB1cnBvc2VWAWdjAWRVJwAAAG90aGVyIFJFIHdpdGggYSBzb2NpYWwgcmVsZXZhbnQgcHVycG9zZWMIAAAAYgAAAAAAAPh/ZFUnAAAAb3RoZXIgUkUgd2l0aCBhIHNvY2lhbCByZWxldmFudCBwdXJwb3NlVgFhYwMAAABjAVYBZmNVAQAAAFMLAAAAVFYBYVYBZmdVBAAAAFNWAWdjAGFjGPz//2Jh7jtosiRVQGRVAgAAADg1VgFnYwBhYxj8//9iAAAAAABAU0BkVQIAAAA3N1YBZ2MAYWMY/P//YtG980gye4A/ZFUGAAAAMCw4MCAlVgFnYwBhYxj8//9inBowCMCzcz9kVQYAAAAwLDQ4ICVUVgFhZ2RVMAAAAFByb3BlcnR5IGRldmVsb3BlcnMgLyBCdWxkaW5nIHVuZGVyIGNvbnN0cnVjdGlvblYBZ2MBZFUwAAAAUHJvcGVydHkgZGV2ZWxvcGVycyAvIEJ1bGRpbmcgdW5kZXIgY29uc3RydWN0aW9uYwkAAABiAAAAAAAA+H9kVTAAAABQcm9wZXJ0eSBkZXZlbG9wZXJzIC8gQnVsZGluZyB1bmRlciBjb25zdHJ1Y3Rpb25WAWFjAwAAAGMBVgFmY1UBAAAAUwwAAABUVgFhVgFmZ1UEAAAAU1YBZ2MAYWMY/P//Yir9GcaRGHhAZFUDAAAAMzg2VgFnYwBhYxj8//9iAAAAAABgYkBkVQMAAAAxNDdWAWdjAGFjGPz//2Kb2FwhZsiiP2RVBgAAADMsNjcgJVYBZ2MAYWMY/P//YgqlFh99zoI/ZFUGAAAAMCw5MiAlVFYBYVRjAgAAAGMBVgFhVgFhVgFhVgFhVGMBAAAAYwFWAWFWAWFWAWFWAWFUYwAAAABjAVYBYVYBYVYBYVYBYVYBZmdVAQAAAFNnZFUXAAAAZGVmYXVsdFJvd0F4aXNIaWVyYXJjaHlkVRAAAABaZWlsZW5oaWVyYXJjaGllVgFmZ1UDAAAAU2dkVQYAAABiaTY1MzJkVQwAAABDdXQgT2ZmIERhdGVkVQcAAABERE1NWVk4YwAAAABjAVYBYVYBYWdkVQYAAABiaTY1MzNkVQ4AAABBVFQgQXNzZXQgVHlwZWFjAQAAAGMBVgFhVgFhZ2RVBgAAAGJpNjUzNGRVFAAAAEFUVCBQcm9wZXJ0eSBTdWJ0eXBlYWMBAAAAYwFWAWFWAWFUYwAAAAB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jAVRjAWMAYwBiAAAAAAAAAABWAWZVBAAAAFNkVQYAAABiaTY1MjhkVQYAAABiaTY1MjlkVQYAAABiaTY1MzBkVQYAAABiaTY1MzFUYwBjAGMAYWNCBQIAVgFhZFU2DAAAPFJlc3VsdCByZWY9ImRkNjUz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MyIiBsYWJlbD0iQ3V0IE9mZiBEYXRlIiByZWY9ImJpNjUzMiIgY29sdW1uPSJjMCIgZm9ybWF0PSJERE1NWVk4IiB1c2FnZT0iY2F0ZWdvcmljYWwiLz48U3RyaW5nVmFyaWFibGUgdmFybmFtZT0iYmk2NTMzIiBsYWJlbD0iQVRUIEFzc2V0IFR5cGUiIHJlZj0iYmk2NTMzIiBjb2x1bW49ImMxIiBzb3J0T249ImN1c3RvbSIgY3VzdG9tU29ydD0iY3M2MTIwIi8+PFN0cmluZ1ZhcmlhYmxlIHZhcm5hbWU9ImJpNjUzNCIgbGFiZWw9IkFUVCBQcm9wZXJ0eSBTdWJ0eXBlIiByZWY9ImJpNjUzNCIgY29sdW1uPSJjMiIgc29ydE9uPSJjdXN0b20iIGN1c3RvbVNvcnQ9ImNzMzMyNSIvPjxOdW1lcmljVmFyaWFibGUgdmFybmFtZT0iYmk2NTI4IiBsYWJlbD0iTm9taW5hbCAobW4pIiByZWY9ImJpNjUyOCIgY29sdW1uPSJjMyIgZm9ybWF0PSJDT01NQTEyLiIgdXNhZ2U9InF1YW50aXRhdGl2ZSIgZGVmaW5lZEFnZ3JlZ2F0aW9uPSJzdW0iLz48TnVtZXJpY1ZhcmlhYmxlIHZhcm5hbWU9ImJpNjUyOSIgbGFiZWw9Ik51bWJlciBvZiBNb3J0Z2FnZSBMb2FucyIgcmVmPSJiaTY1MjkiIGNvbHVtbj0iYzQiIGZvcm1hdD0iQ09NTUExMi4iIHVzYWdlPSJxdWFudGl0YXRpdmUiLz48TnVtZXJpY1ZhcmlhYmxlIHZhcm5hbWU9ImJpNjUzMCIgbGFiZWw9IiUgb2YgVG90YWwgQXNzZXRzIiByZWY9ImJpNjUzMCIgY29sdW1uPSJjNSIgZm9ybWF0PSJQRVJDRU5UMTIuMiIgdXNhZ2U9InF1YW50aXRhdGl2ZSIvPjxOdW1lcmljVmFyaWFibGUgdmFybmFtZT0iYmk2NTMxIiBsYWJlbD0iJSBOdW1iZXIgb2YgTG9hbnMiIHJlZj0iYmk2NTMxIiBjb2x1bW49ImM2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y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MTMiIGF2YWlsYWJsZVJvd0NvdW50PSIxMyIgc2l6ZT0iOTU1IiBkYXRhTGF5b3V0PSJtaW5pbWFsIiBncmFuZFRvdGFsPSJmYWxzZSIgaXNJbmRleGVkPSJ0cnVlIiBjb250ZW50S2V5PSJUTU1GT1FWTlFGN1cyQU02QjdXWkpIVzJZMlNJT0RNMiI+PCFbQ0RBVEFbMjI5MTguMCwtMTAwLC0xMDAsMTA1MDkuMzAyODUxOTgwMjI4LDE2MDA4LjAsMS4wLDEuMAoyMjkxOC4wLDEsLTEwMCwxMDUwOS4zMDI4NTE5ODAyMjgsMTYwMDguMCwxLjAsMS4wCjIyOTE4LjAsMSwxMCwxMTkzLjM3ODE0ODg1MDM2NiwzMjE2LjAsMC4xMTM1NTQ0NTQxNDk2ODcyMiwwLjIwMDg5OTU1MDIyNDg4NzU2CjIyOTE4LjAsMSw1LDYxMi42NjI5Njk4NjEwNDcxLDQ3Ni4wLDAuMDU4Mjk3MjAzNzcxNzYxNjQsMC4wMjk3MzUxMzI0MzM3ODMxMDgKMjI5MTguMCwxLDIsMTEwNi4wMDU0MDI5OTE5MDAyLDE0NDguMCwwLjEwNTI0MDYwNjIxMDQ3NzU4LDAuMDkwNDU0NzcyNjEzNjkzMTUKMjI5MTguMCwxLDExLDE0MjcuMzU1MTQ2NzY5MzM4MywzNzkuMCwwLjEzNTgxODI1MjM0OTY2ODE4LDAuMDIzNjc1NjYyMTY4OTE1NTQKMjI5MTguMCwxLDMsMjY3Ljk4MTIzNDE3Nzg3NDk3LDI0OC4wLDAuMDI1NDk5NDMwMTY2OTk1MzU1LDAuMDE1NDkyMjUzODczMDYzNDY4CjIyOTE4LjAsMSwwLDM1My40NTg4NzU1MTAwMDAyLDIzMDUuMCwwLjAzMzYzMjk1MTcyNzQ2ODcwNSwwLjE0Mzk5MDUwNDc0NzYyNjE3CjIyOTE4LjAsMSw3LDQ2MTcuNzcxMzI4NjQxNjUzLDcyMjkuMCwwLjQzOTM5ODQ0NDc1NzExNzYsMC40NTE1ODY3MDY2NDY2NzY2NgoyMjkxOC4wLDEsNCwzNzEuNDI2MTgyNTc3ODMzOSwzNzguMCwwLjAzNTM0MjYwOTA5NjgzOTE0LDAuMDIzNjEzMTkzNDAzMjk4MzUKMjI5MTguMCwxLDYsODkuMTU0NTg0MTc2MDgxOTgsMTA1LjAsMC4wMDg0ODMzOTY2MDg4NzA0ODQsMC4wMDY1NTkyMjAzODk4MDUwOTcKMjI5MTguMCwxLDgsODQuNTczMzg5MTA5MTU5OTgsNzcuMCwwLjAwODA0NzQ3ODUzNDA1MTc3NCwwLjAwNDgxMDA5NDk1MjUyMzczOAoyMjkxOC4wLDEsOSwzODUuNTM1NTg5MzE0OTU1OSwxNDcuMCwwLjAzNjY4NTE3MjYyNzA2MDY5LDAuMDA5MTgyOTA4NTQ1NzI3MTM3Cl1dPjwvRGF0YT48U3RyaW5nVGFibGUgZm9ybWF0PSJDU1YiIHJvd0NvdW50PSIxMiIgc2l6ZT0iMjIzIiBjb250ZW50S2V5PSJCVVdIWEdaM01LS01SRDRON01NNTI0Q1JOSFJVTzQ3UyI+PCFbQ0RBVEFbIkFncmljdWx0dXJlIgoiQ29tbWVyY2lhbCIKIkhvdGVsL1RvdXJpc20iCiJJbmR1c3RyeSIKIkxhbmQiCiJPZmZpY2UiCiJPdGhlciIKIk90aGVyIGNvbW1lcmNpYWxseSB1c2VkIgoib3RoZXIgUkUgd2l0aCBhIHNvY2lhbCByZWxldmFudCBwdXJwb3NlIgoiUHJvcGVydHkgZGV2ZWxvcGVycyAvIEJ1bGRpbmcgdW5kZXIgY29uc3RydWN0aW9uIgoiUmV0YWlsIgoiU2hvcHBpbmcgbWFsbHMiCl1dPjwvU3RyaW5nVGFibGU+PC9SZXN1bHQ+VgFhYwBjAGMAYwFjAGMAYwBWAWFjAQAAAGMAYwBdRU5EX1JDKw==</data>
</ReportState>
</file>

<file path=customXml/item185.xml><?xml version="1.0" encoding="utf-8"?>
<ReportState xmlns="sas.reportstate">
  <data type="reportstate">UkNfU1RBUlRbVgVnZ1VjAgAAAFNnYwIAAABjAAAAAGRVBQAAAHZlNzIzZFUAAAAAYwAAAABnmWZVAQAAAFNWAWeYZFUGAAAAYmk4NzY2ZFUMAAAAQ3V0IE9mZiBEYXRlYVYBZ2MAYWMY/P//YgAAAACAc9dAZFUKAAAAMzAvMDkvMjAyNWMBAAAAVGMIAAAAYWMAZ2MQAAAAYwIAAABkVQYAAAB2ZTEyMzZkVQAAAABjAAAAAGeZZlUBAAAAU1YBZ5hkVQYAAABiaTEyNDFkVRIAAABSZWZpbmFuY2luZyBNYXJrZXJhVgFnYwFkVQIAAAA4M2MY/P//YgAAAAAAAPh/ZFUCAAAAODNjAQAAAFRjCAAAAGFjAFRWAWZVAQAAAFNkVQYAAABiaTEyNDFUVgFhVgFnZFUGAAAAZGQxMjM5VgFmVQEAAABTZFUCAAAAODNUVgFmZ1UBAAAAU1YBZ8BjAQAAAGRVBgAAAGJpMTI0MWRVEgAAAFJlZmluYW5jaW5nIE1hcmtlcmFjGAAAAFYBYVYBZmNVAQAAAFMAAAAAVGMBAAAAYgEAAABiAAAAAAAA+H9iAAAAAAAA+H9iAAAAAAAA+H9iAAAAAAAA+H9iAAAAAAAA+H9hYwBjAGMAYwFUZ6BmY1UBAAAAUwBUVgFlY1UAAAAAU1RhVgFhYwEAAABiAQAAAGMBYwBiAAAAAAAAAABWAWFWAWFWA2FhY0IEAgBWAWFkVYkCAA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MTI0MSIgbGFiZWw9IlJlZmluYW5jaW5nIE1hcmtlciIgcmVmPSJiaTEyNDE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186.xml><?xml version="1.0" encoding="utf-8"?>
<ReportState xmlns="sas.reportstate">
  <data type="reportstate">Q0VDU19TVEFSVFtWAWdVAAAAAFNUXUVORF9DRUNTKys=</data>
</ReportState>
</file>

<file path=customXml/item18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88.xml><?xml version="1.0" encoding="utf-8"?>
<ReportState xmlns="sas.reportstate">
  <data type="reportstate">UkNfU1RBUlRbVgVnZ1VjAgAAAFNnYwIAAABjAAAAAGRVBQAAAHZlNzIzZFUAAAAAYwAAAABnmWZVAQAAAFNWAWeYZFUGAAAAYmk3NzgwZFUMAAAAQ3V0IE9mZiBEYXRlYVYBZ2MAYWMY/P//YgAAAACAYdZAZFUKAAAAMzAvMDkvMjAyMmMBAAAAVGMIAAAAYWMAZ2MQAAAAYwIAAABkVQYAAAB2ZTM1NjlkVQAAAABjAAAAAGeZZlUBAAAAU1YBZ5hkVQYAAABiaTM1NjVkVRIAAABSZWZpbmFuY2luZyBNYXJrZXJhVgFnYwFkVQIAAAA3MWMY/P//YgAAAAAAAPh/ZFUCAAAANzFjAQAAAFRjCAAAAGFjAFRWAWZVAQAAAFNkVQYAAABiaTM1NjVUVgFhVgFnZFUGAAAAZGQzNTY0VgFmVQEAAABTZFUCAAAANzFUVgFmZ1UBAAAAU1YBZ8BjAQAAAGRVBgAAAGJpMzU2NWRVEgAAAFJlZmluYW5jaW5nIE1hcmtlcmFjGAAAAFYBYVYBZmNVAQAAAFMAAAAAVGMBAAAAYgEAAABiAAAAAAAA+H9iAAAAAAAA+H9iAAAAAAAA+H9iAAAAAAAA+H9iAAAAAAAA+H9hYwBjAGMAYwFUZ6BmY1UBAAAAUwBUVgFlY1UAAAAAU1RhVgFhYwEAAABiAQAAAGMBYwBiAAAAAAAAAABWAWFWAWFWA2FhY0IEAgBWAWFkVYkCAA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2NSIgbGFiZWw9IlJlZmluYW5jaW5nIE1hcmtlciIgcmVmPSJiaTM1NjU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8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gZGF0ZT0iMjAyMi0xMC0xNVQxMToxMTo1MFoiPgogICAgICAgIDxWaWV3IGN1cnJlbnRTZWN0aW9uPSJ2aTY1NjA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gICAgPENyb3NzdGFiU3RhdGUgZWxlbWVudD0idmU2NTUzIj4KICAgICAgICAgICAgICAgIDxTZWxlY3Rpb25zPgogICAgICAgICAgICAgICAgICAgIDxTZWxlY3Rpb24gcmVzdWx0RGVmaW5pdGlvbj0iZGQ2NTUyIj5hbmQoZXEoJHtiaTY1NDl9LCcxc3QgbGllbiAvIE5vIHByaW9yIHJhbmtzJyksZXEoJHtiaTY1NDd9LDIyOTE4KSk8L1NlbGVjdGlvbj4KICAgICAgICAgICAgICAgIDwvU2VsZWN0aW9ucz4KICAgICAgICAgICAgPC9Dcm9zc3RhYlN0YXRlPgogICAgICAgIDwvVmlzdWFsRWxlbWVudHM+CiAgICA8L1NBU1JlcG9ydFN0YXRlPgo8L1NBU1JlcG9ydD4K</data>
</ReportState>
</file>

<file path=customXml/item19.xml><?xml version="1.0" encoding="utf-8"?>
<ReportState xmlns="sas.reportstate">
  <data type="reportstate">U0NTX1NUQVJUW1YBZ1YBYV1FTkRfU0NTKys=</data>
</ReportState>
</file>

<file path=customXml/item19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A1NSI+CiAgICAgICAgICAgIDxMYXlvdXRTdGF0ZXM+CiAgICAgICAgICAgICAgICA8U3RhY2tMYXlvdXRTdGF0ZSBjb250YWluZXI9InZpNzQ4IiB2aXN1YWw9InZpNzYxIi8+CiAgICAgICAgICAgICAgICA8U3RhY2tMYXlvdXRTdGF0ZSBjb250YWluZXI9InZpMTE2OCIgdmlzdWFsPSJ2aTI1MTUiLz4KICAgICAgICAgICAgICAgIDxTdGFja0xheW91dFN0YXRlIGNvbnRhaW5lcj0idmkyNTE1IiB2aXN1YWw9InZpMjUzMy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MCIvPgogICAgICAgICAgICA8L0Nyb3NzdGFiU3RhdGU+CiAgICAgICAgICAgIDxDcm9zc3RhYlN0YXRlIGVsZW1lbnQ9InZlMjYxNyI+CiAgICAgICAgICAgICAgICA8VmlzaWJsZUNlbGxzIGhvcml6b250YWxJbmRleD0iMCIgdmVydGljYWxJbmRleD0iMCIgaG9yaXpvbnRhbENlbGxzPSIwIiB2ZXJ0aWNhbENlbGxzPSI0Ii8+CiAgICAgICAgICAgIDwvQ3Jvc3N0YWJTdGF0ZT4KICAgICAgICAgICAgPENyb3NzdGFiU3RhdGUgZWxlbWVudD0idmUxMDk1Ij4KICAgICAgICAgICAgICAgIDxWaXNpYmxlQ2VsbHMgaG9yaXpvbnRhbEluZGV4PSIwIiB2ZXJ0aWNhbEluZGV4PSIwIiBob3Jpem9udGFsQ2VsbHM9IjAiIHZlcnRpY2FsQ2VsbHM9IjAiLz4KICAgICAgICAgICAgPC9Dcm9zc3RhYlN0YXRlPgogICAgICAgICAgICA8Q3Jvc3N0YWJTdGF0ZSBlbGVtZW50PSJ2ZTEyNTgiPgogICAgICAgICAgICAgICAgPFZpc2libGVDZWxscyBob3Jpem9udGFsSW5kZXg9IjAiIHZlcnRpY2FsSW5kZXg9IjAiIGhvcml6b250YWxDZWxscz0iMCIgdmVydGljYWxDZWxscz0iMCIvPgogICAgICAgICAgICA8L0Nyb3NzdGFiU3RhdGU+CiAgICAgICAgICAgIDxDcm9zc3RhYlN0YXRlIGVsZW1lbnQ9InZlMTM3MiI+CiAgICAgICAgICAgICAgICA8VmlzaWJsZUNlbGxzIGhvcml6b250YWxJbmRleD0iMCIgdmVydGljYWxJbmRleD0iMCIgaG9yaXpvbnRhbENlbGxzPSIwIiB2ZXJ0aWNhbENlbGxzPSIwIi8+CiAgICAgICAgICAgIDwvQ3Jvc3N0YWJTdGF0ZT4KICAgICAgICAgICAgPENyb3NzdGFiU3RhdGUgZWxlbWVudD0idmUxNDAyIj4KICAgICAgICAgICAgICAgIDxWaXNpYmxlQ2VsbHMgaG9yaXpvbnRhbEluZGV4PSIwIiB2ZXJ0aWNhbEluZGV4PSIwIiBob3Jpem9udGFsQ2VsbHM9IjAiIHZlcnRpY2FsQ2VsbHM9IjAiLz4KICAgICAgICAgICAgPC9Dcm9zc3RhYlN0YXRlPgogICAgICAgICAgICA8Q3Jvc3N0YWJTdGF0ZSBlbGVtZW50PSJ2ZTI0NDUiPgogICAgICAgICAgICAgICAgPFZpc2libGVDZWxscyBob3Jpem9udGFsSW5kZXg9IjAiIHZlcnRpY2FsSW5kZXg9IjAiIGhvcml6b250YWxDZWxscz0iMCIgdmVydGljYWxDZWxscz0iMCIvPgogICAgICAgICAgICA8L0Nyb3NzdGFiU3RhdGU+CiAgICAgICAgICAgIDxDcm9zc3RhYlN0YXRlIGVsZW1lbnQ9InZlMjUyNyI+CiAgICAgICAgICAgICAgICA8VmlzaWJsZUNlbGxzIGhvcml6b250YWxJbmRleD0iMCIgdmVydGljYWxJbmRleD0iMCIgaG9yaXpvbnRhbENlbGxzPSIwIiB2ZXJ0aWNhbENlbGxzPSIwIi8+CiAgICAgICAgICAgIDwvQ3Jvc3N0YWJTdGF0ZT4KICAgICAgICAgICAgPENyb3NzdGFiU3RhdGUgZWxlbWVudD0idmUyNTQ3Ij4KICAgICAgICAgICAgICAgIDxWaXNpYmxlQ2VsbHMgaG9yaXpvbnRhbEluZGV4PSIwIiB2ZXJ0aWNhbEluZGV4PSIw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91.xml><?xml version="1.0" encoding="utf-8"?>
<ReportState xmlns="sas.reportstate">
  <data type="reportstate">UkNfU1RBUlRbVgVnZ1VjAgAAAFNnYwIAAABjAAAAAGRVBgAAAHZlMTIzNmRVAAAAAGMAAAAAZ5lmVQEAAABTVgFnmGRVBgAAAGJpNzc1MWRVEgAAAFJlZmluYW5jaW5nIE1hcmtlcmFWAWdjAWRVAgAAADcxYxj8//9iAAAAAAAA+H9kVQIAAAA3MWMBAAAAVGMIAAAAYWMAZ2MCAAAAYwAAAABkVQUAAAB2ZTcyM2RVAAAAAGMAAAAAZ5lmVQEAAABTVgFnmGRVBgAAAGJpNzc1MGRVDAAAAEN1dCBPZmYgRGF0ZWFWAWdjAGFjGPz//2IAAAAAgGHWQGRVCgAAADMwLzA5LzIwMjJjAQAAAFRjCAAAAGFjAFRWAWZVAgAAAFNkVQUAAABiaTczOWRVBQAAAGJpNzUzVFYBYVYBZ2RVBQAAAGRkNzM4VgFmVQMAAABTZFUEAAAAQk9ORGRVAwAAAEZpeGRVBQAAAG1tVmFyVFYBZmdVAwAAAFNWAWfAYwEAAABkVQUAAABiaTczOWRVDAAAAEFzc2V0IC8gQm9uZGFjGAAAAFYBYVYBZmNVAgAAAFMAAAAAAAAAAFRjAQAAAGICAAAAYgAAAAAAAPh/YgAAAAAAAPh/YgAAAAAAAPh/YgAAAAAAAPh/Yv///////+9/ZFUEAAAAQk9ORGMAYwBjAGMAVgFnwGMBAAAAZFUFAAAAYmk3NTNkVRYAAABJbnRlcmVzdCBSYXRlIEJlaGF2aW9yYWMYAAAAVgFhVgFmY1UCAAAAUwEAAAACAAAAVGMBAAAAYgIAAABiAAAAAAAA+H9iAAAAAAAA+H9iAAAAAAAA+H9iAAAAAAAA+H9i////////739kVQUAAABtbVZhcmMAYwBjAGMAVgFnwGMAAAAAZFUFAAAAYmk3NTVkVQcAAABCYWxhbmNlZFUJAAAAQ09NTUEzMi4yYwAAAABWAWZjVQIAAABTkylDZ+KtAUI+ClGS6m0BQlRWAWFjAgAAAGICAAAAYj4KUZLqbQFCYj4KUZLqbQFCYpMpQ2firQFCYgAAAAAAAPh/YugZynzmjRFCYWMAYwBjAGMAVGegZmNVAgAAAFMAAFRWAWVjVQAAAABTVGFWAWFjAgAAAGICAAAAYwFjAGIAAAAAAAAAAFYBYVYBYVYDYWFjQgQCBFYBYWRVsA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zIiBhdmFpbGFibGVSb3dDb3VudD0iMyIgc2l6ZT0iNzYiIGRhdGFMYXlvdXQ9Im1pbmltYWwiIGdyYW5kVG90YWw9InRydWUiIGlzSW5kZXhlZD0idHJ1ZSIgY29udGVudEtleT0iQVdaSEdKN0xKR0VFUVNMSUJWUFBIM1k1WVVCV0NTTEwiPjwhW0NEQVRBWzAsMSw5LjQ5MTQ2NzQ5NjM5NTNFOQowLDIsOS4zNTczMTY2ODIxMzAwMDFFOQotMTAwLC0xMDAsMS44ODQ4Nzg0MTc4NTI1M0UxMApdXT48L0RhdGE+PFN0cmluZ1RhYmxlIGZvcm1hdD0iQ1NWIiByb3dDb3VudD0iMyIgc2l6ZT0iMjEiIGNvbnRlbnRLZXk9Ik1IRDRFM0RWRVlDSkFYM0xTREdGVkFJTUlGWUY3WFI1Ij48IVtDREFUQVsiQk9ORCIKIkZpeCIKIm1tVmFyIgpdXT48L1N0cmluZ1RhYmxlPjwvUmVzdWx0PlYBYWMAYwBjAGMBYwBjAGMAVgFhYwEAAABjAGMAXUVORF9SQys=</data>
</ReportState>
</file>

<file path=customXml/item192.xml><?xml version="1.0" encoding="utf-8"?>
<ReportState xmlns="sas.reportstate">
  <data type="reportstate">UkNfU1RBUlRbVgVnZ1VjAgAAAFNnYwIAAABjAAAAAGRVBgAAAHZlMTIzNmRVAAAAAGMAAAAAZ5lmVQEAAABTVgFnmGRVBgAAAGJpNzc4NmRVEgAAAFJlZmluYW5jaW5nIE1hcmtlcmFWAWdjAWRVAgAAADcxYxj8//9iAAAAAAAA+H9kVQIAAAA3MWMBAAAAVGMIAAAAYWMAZ2MCAAAAYwAAAABkVQUAAAB2ZTcyM2RVAAAAAGMAAAAAZ5lmVQEAAABTVgFnmGRVBgAAAGJpNDY4NGRVDAAAAEN1dCBPZmYgRGF0ZWFWAWdjAGFjGPz//2IAAAAAgGHWQGRVCgAAADMwLzA5LzIwMjJjAQAAAFRjCAAAAGFjAFRWAWZVAwAAAFNkVQYAAABiaTQ3MzhkVQYAAABiaTQ1MDJkVQYAAABiaTQ2ODRUVgFhVgFnZFUGAAAAZGQ0NjkxVgFmVQIAAABTZFUcAAAARG9tZXN0aWMgKENvdW50cnkgb2YgSXNzdWVyKWRVAgAAAEVVVFYBZmdVBAAAAFNWAWfAYwAAAABkVQYAAABiaTQ2ODRkVRMAAABKb2luZWQgQ3V0IE9mZiBEYXRlZFUFAAAAREFURTljGAAAAFYBZmNVAwAAAFMAAAAAgGHWQAAAAACAYdZAAAAAAIBh1kBUVgFhYwEAAABiAwAAAGIAAAAAAAD4f2IAAAAAAAD4f2IAAAAAAAD4f2IAAAAAAAD4f2IAAAAAAAD4f2FjAGMAYwBjAVYBZ8BjAQAAAGRVBgAAAGJpNDczOGRVAgAAAEVVYWMYAAAAVgFhVgFmY1UDAAAAU5z///8BAAAAAQAAAFRjAQAAAGIDAAAAYgAAAAAAAPh/YgAAAAAAAPh/YgAAAAAAAPh/YgAAAAAAAPh/YgAAAAAAAPh/YWMAYwBjAGMBVgFnwGMBAAAAZFUGAAAAYmk0NTAyZFUbAAAAU3Vic3RpdHV0ZSBBc3NldHMgLSBDb3VudHJ5YWMYAAAAVgFhVgFmY1UDAAAAU5z///+c////AAAAAFRjAQAAAGIDAAAAYgAAAAAAAPh/YgAAAAAAAPh/YgAAAAAAAPh/YgAAAAAAAPh/YgAAAAAAAPh/YWMAYwBjAGMBVgFnwGMAAAAAZFUGAAAAYmk0NDk5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DY5M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0NzM4ZFUCAAAARVVhYwEAAABjAVYBYVYBYWdkVQYAAABiaTQ1MDJ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0Njg0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DQ5OVRjAGMAYwBhY0IFAgBWAWFkVY8FAA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Q2ODQiIGxhYmVsPSJKb2luZWQgQ3V0IE9mZiBEYXRlIiByZWY9ImJpNDY4NCIgY29sdW1uPSJjMCIgZm9ybWF0PSJEQVRFOSIgdXNhZ2U9ImNhdGVnb3JpY2FsIi8+PFN0cmluZ1ZhcmlhYmxlIHZhcm5hbWU9ImJpNDczOCIgbGFiZWw9IkVVIiByZWY9ImJpNDczOCIgY29sdW1uPSJjMSIvPjxTdHJpbmdWYXJpYWJsZSB2YXJuYW1lPSJiaTQ1MDIiIGxhYmVsPSJTdWJzdGl0dXRlIEFzc2V0cyAtIENvdW50cnkiIHJlZj0iYmk0NTAyIiBjb2x1bW49ImMyIiBzb3J0T249ImN1c3RvbSIgY3VzdG9tU29ydD0iY3M0NTA1Ii8+PE51bWVyaWNWYXJpYWJsZSB2YXJuYW1lPSJiaTQ0OTkiIGxhYmVsPSJOb21pbmFsIChtbikiIHJlZj0iYmk0NDk5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193.xml><?xml version="1.0" encoding="utf-8"?>
<ReportState xmlns="sas.reportstate">
  <data type="reportstate">Q0VDU19TVEFSVFtWAWdVAAAAAFNUXUVORF9DRUNTKys=</data>
</ReportState>
</file>

<file path=customXml/item194.xml><?xml version="1.0" encoding="utf-8"?>
<ReportState xmlns="sas.reportstate">
  <data type="reportstate">UEVDU19TVEFSVFtWAWdWAWZnVQEAAABTVgFnYwFkVQoAAABDb21tZXJjaWFsYxj8//9iAAAAAAAA+H9kVQoAAABDb21tZXJjaWFsVGNVAgAAAFMAAFRdRU5EX1BFQ1MrKw==</data>
</ReportState>
</file>

<file path=customXml/item195.xml><?xml version="1.0" encoding="utf-8"?>
<ReportState xmlns="sas.reportstate">
  <data type="reportstate">UEVDU19TVEFSVFtWAWdWAWZnVQEAAABTVgFnYwBhYxj8//9iAAAAAIBz10BkVQoAAAAzMC8wOS8yMDI1VGNVAgAAAFMAAFRdRU5EX1BFQ1MrKw==</data>
</ReportState>
</file>

<file path=customXml/item196.xml><?xml version="1.0" encoding="utf-8"?>
<ReportState xmlns="sas.reportstate">
  <data type="reportstate">UkNfU1RBUlRbVgVnZ1VjAgAAAFNnYwIAAABjAAAAAGRVBgAAAHZlNjk0MGRVAAAAAGMAAAAAZ5lmVQEAAABTVgFnmGRVBgAAAGJpNzgxNmRVEgAAAFJlZmluYW5jaW5nIE1hcmtlcmFWAWdjAWRVAgAAADcxYxj8//9iAAAAAAAA+H9kVQIAAAA3MWMBAAAAVGMIAAAAYWMAZ2MCAAAAYwAAAABkVQUAAAB2ZTcyM2RVAAAAAGMAAAAAZ5lmVQEAAABTVgFnmGRVBgAAAGJpNzgxNWRVDAAAAEN1dCBPZmYgRGF0ZWFWAWdjAGFjGPz//2IAAAAAgGHWQGRVCgAAADMwLzA5LzIwMjJjAQAAAFRjCAAAAGFjAFRWAWZVCAAAAFNkVQYAAABiaTY5NThkVQYAAABiaTY5NjBkVQYAAABiaTY5NjRkVQYAAABiaTY5NzVkVQYAAABiaTczNzRkVQYAAABiaTY5NjdkVQYAAABiaTY5NzhkVQYAAABiaTcwNjhUVgFhVgFnZFUGAAAAZGQ2OTU2VgFmVXIAAABTZFUCAAAAMVlkVQwAAABBVDAwMDBBMTZUTTZkVQwAAABBVDAwMDBBMTdaVjJkVQwAAABBVDAwMDBBMTdaWDhkVQwAAABBVDAwMDBBMTdaWjNkVQwAAABBVDAwMDBBMThYSDRkVQwAAABBVDAwMDBBMTkxRzZkVQwAAABBVDAwMDBBMTkySjhkVQwAAABBVDAwMDBBMUFLTDRkVQwAAABBVDAwMDBBMUpWUzdkVQwAAABBVDAwMDBBMUxMQzhkVQwAAABBVDAwMDBBMjg2TTJkVQwAAABBVDAwMDBBMjg2VzFkVQwAAABBVDAwMDBBMkE2VzNkVQwAAABBVDAwMDBBMkNEVDZkVQwAAABBVDAwMDBBMkhCMzdkVQwAAABBVDAwMDBBMlFCUjRkVQwAAABBVDAwMDBBMlVYTTFkVQwAAABBVDAwMDBBMlVYTjlkVQwAAABBVDAwMDBBMzA2SjRkVQwAAABBVDAwMEIwMDgwNzNkVQwAAABBVDAwMEIwMDgxMTVkVQwAAABBVDAwMEIxMjAzNDBkVQwAAABDSDAxMTc5NDA2NDBkVQwAAABDSDAxMzU5OTg2MzhkVQMAAABDSEZkVQMAAABFVVJkVQ4AAABFVVIvRVVSSUJPUi8zTWRVBQAAAEZpeGVkZFUFAAAARmxvYXRkVQIAAABQQWRVDAAAAFFPWERCQTAwNjM1NmRVDAAAAFFPWERCQTAxMzE5NmRVDAAAAFFPWERCQTAxMzc5MGRVDAAAAFFPWERCQTAxNDIwMmRVDAAAAFFPWERCQTAxNDk5NmRVDAAAAFFPWERCQTAxNTA3NmRVDAAAAFFPWERCQTAxNTQxNWRVDAAAAFFPWERCQTAxNTQzMWRVDAAAAFFPWERCQTAxNTQ4MGRVDAAAAFFPWERCQTAxNTUxNGRVDAAAAFFPWERCQTAxNTU2M2RVDAAAAFFPWERCQTAxNTU4OWRVDAAAAFFPWERCQTAxNjI0OWRVDAAAAFFPWERCQTAxNjI3MmRVDAAAAFFPWERCQTAxNjI5OGRVDAAAAFFPWERCQTAxNjMxNGRVDAAAAFFPWERCQTAxNjMyMmRVDAAAAFFPWERCQTAxNjQ1NGRVDAAAAFFPWERCQTAxNzY0M2RVDAAAAFFPWERCQTAxNzY1MGRVDAAAAFFPWERCQTAxNzY3NmRVDAAAAFFPWERCQTAxNzcwMGRVDAAAAFFPWERCQTAxNzcxOGRVDAAAAFFPWERCQTAxNzcyNmRVDAAAAFFPWERCQTAxNzczNGRVDAAAAFFPWERCQTAxNzc1OWRVDAAAAFFPWERCQTAxNzg0MWRVDAAAAFFPWERCQTAxNzg4MmRVDAAAAFFPWERCQTAxNzkwOGRVDAAAAFFPWERCQTAxNzkxNmRVDAAAAFFPWERCQTAxNzkyNGRVDAAAAFFPWERCQTAxNzkzMmRVDAAAAFFPWERCQTAxODExMmRVDAAAAFFPWERCQTAxODEyMGRVDAAAAFFPWERCQTAxODEzOGRVDAAAAFFPWERCQTAyMTgzNWRVDAAAAFFPWERCQTAyMTg0M2RVDAAAAFFPWERCQTAyMTg1MGRVDAAAAFFPWERCQTAyMTg2OGRVDAAAAFFPWERCQTAyMTg3NmRVDAAAAFFPWERCQTAyMTg4NGRVDAAAAFFPWERCQTAyMTg5MmRVDAAAAFFPWERCQTAyMTkwMGRVDAAAAFFPWERCQTAyMTkxOGRVDAAAAFFPWERCQTAyMTkyNmRVDAAAAFFPWERCQTAyMTkzNGRVDAAAAFFPWERCQTAyMTk0MmRVDAAAAFFPWERCQTAyMTk1OWRVDAAAAFFPWERCQTAyMTk2N2RVDAAAAFFPWERCQTAyNzkxNWRVDAAAAFFPWERCQTAyNzkyM2RVDAAAAFFPWERCQTAyNzkzMWRVDAAAAFFPWERCQTAyNzk0OWRVDAAAAFFPWERCQTAyNzk1NmRVDAAAAFFPWERCQTAyNzk2NGRVDAAAAFFPWERCQTAyNzk3MmRVDAAAAFFPWERCQTAyNzk4MGRVDAAAAFFPWERCQTAyNzk5OGRVDAAAAFFPWERCQTAyODAwNGRVDAAAAFFPWERCQTAyODAxMmRVDAAAAFFPWERCQTAyODAyMGRVDAAAAFFPWERCQTAyODAzOGRVDAAAAFFPWERCQTAyODA0NmRVDAAAAFFPWERCQTAyODA1M2RVDAAAAFFPWERCQTAyODA2MWRVDAAAAFFPWERCQTAyODE0NWRVDAAAAFFPWERCQTAyODE2MGRVDAAAAFFPWERCQTAyODE4NmRVDAAAAFFPWERCQTAyODE5NGRVDAAAAFFPWERCQTAyODIwMmRVDAAAAFFPWERCQTAyODI1MWRVDAAAAFFPWERCQTAyODI2OWRVDAAAAFFPWERCQTAzMjMyOWRVDAAAAFFPWERCQTAzMjM2MGRVDAAAAFFPWERCQTAzMjQzNmRVAwAAAFFUUmRVDAAAAFhTMTE4MTQ0ODU2MWRVDAAAAFhTMTM0NjU1NzYzN2RVDAAAAFhTMTU1MDIwMzE4M2RVDAAAAFhTMTc1MDk3NDY1OGRVDAAAAFhTMTgwNzQ5NTYwOGRVDAAAAFhTMTg0NTE2MTc5MGRVAgAAAFpDVFYBZmdVCwAAAFNWAWfAYwEAAABkVQYAAABiaTY5NThkVQkAAABJU0lOIENvZGVhYxgAAABWAWFWAWZjVWkAAABTIQAAAAsAAAADAAAADwAAAAoAAAAEAAAAEAAAAAEAAAACAAAABwAAAA0AAAAYAAAADgAAACQAAAAMAAAABgAAABYAAAAVAAAALgAAABQAAAAyAAAAFwAAADYAAAAfAAAAIAAAADwAAAAiAAAAIwAAAEIAAAAlAAAABQAAABMAAAArAAAAKgAAABIAAAAJAAAALAAAAC0AAABWAAAALwAAADAAAAAxAAAAXgAAADMAAAA0AAAANQAAAGYAAAA3AAAAOAAAADkAAAA6AAAAOwAAACkAAAA9AAAAPgAAAD8AAABAAAAAQQAAACgAAABDAAAARAAAAEUAAAARAAAASQAAAEgAAAAnAAAASgAAAEsAAABMAAAATQAAAE4AAABPAAAAUAAAAFEAAABSAAAAUwAAAFQAAABVAAAARwAAAFcAAABYAAAAWQAAAFoAAABbAAAAXAAAAF0AAABGAAAAXwAAAGAAAABhAAAAYgAAAGMAAABkAAAAZQAAACYAAABnAAAAaAAAAGkAAABrAAAAbAAAAG0AAABuAAAAbwAAAHAAAAAIAAAAVGMBAAAAYmkAAABiAAAAAAAA+H9iAAAAAAAA+H9iAAAAAAAA+H9iAAAAAAAA+H9iAAAAAAAA+H9kVQwAAABRT1hEQkEwMTM3OTBjAGMAYwBjAFYBZ8BjAAAAAGRVBgAAAGJpNjk2MGRVCgAAAElzc3VlIERhdGVkVQcAAABERE1NWVk4YxgAAABWAWZjVWkAAABTAAAAAIAH0kAAAAAAgCvVQAAAAAAAZtNAAAAAAICP1UAAAAAAACbUQAAAAAAAZtNAAAAAAADS1UAAAAAAwFfTQAAAAAAAZtNAAAAAAAB400AAAAAAwErVQAAAAADAb9JAAAAAAEBq1UAAAAAAQCbSQAAAAAAALdVAAAAAAAB300AAAAAAwD/TQAAAAABAO9FAAAAAAABD0kAAAAAAQC/RQAAAAAAAStJAAAAAAEAd0kAAAAAAwEvSQAAAAACAjdFAAAAAAAD90UAAAAAAwJnSQAAAAACAEtJAAAAAAMAj0kAAAAAAAOrSQAAAAADAKdJAAAAAAEB000AAAAAAwF7WQAAAAADAOtJAAAAAAIA50kAAAAAAQCDWQAAAAACAANRAAAAAAMA80kAAAAAAAD7SQAAAAABAL9NAAAAAAEBD0kAAAAAAgErSQAAAAACAStJAAAAAAMAx00AAAAAAAErSQAAAAADAS9JAAAAAAMBL0kAAAAAAwI/TQAAAAADAS9JAAAAAAMBf0kAAAAAAgI7SQAAAAAAAl9JAAAAAAMCZ0kAAAAAAwDXSQAAAAADAmdJAAAAAAMCZ0kAAAAAAAOrSQAAAAAAA6tJAAAAAAADq0kAAAAAAwDPSQAAAAAAA6tJAAAAAAADq0kAAAAAAAOrSQAAAAABAINZAAAAAAADq0kAAAAAAAOrSQAAAAAAALtJAAAAAAADq0kAAAAAAAOrSQAAAAAAA6tJAAAAAAADq0kAAAAAAgOvSQAAAAABA79JAAAAAAEAv00AAAAAAQC/TQAAAAABAL9NAAAAAAEAv00AAAAAAQC/TQAAAAABAL9NAAAAAAADq0kAAAAAAQC/TQAAAAABAL9NAAAAAAIAu00AAAAAAwDHTQAAAAADAMdNAAAAAAMAx00AAAAAAwDHTQAAAAAAA6tJAAAAAAMAx00AAAAAAgDbTQAAAAADANtNAAAAAAMBG00AAAAAAwEbTQAAAAADARtNAAAAAAMCP00AAAAAAgCrSQAAAAABA9NNAAAAAAMBJ1EAAAAAAQM3UQAAAAAAAp9NAAAAAAAD+00AAAAAAQFnUQAAAAABAtNRAAAAAAMDK1EAAAAAAQNzUQAAAAAAAktNAVFYBYWMBAAAAYmkAAABiAAAAAEAv0UBiAAAAAEAv0UBiAAAAAMBe1kBiAAAAAAAA+H9iAAAAAAAA+H9hYwBjAGMAYwBWAWfAYwAAAABkVQYAAABiaTY5NjRkVQ0AAABNYXR1cml0eSBEYXRlZFUHAAAARERNTVlZOGMYAAAAVgFmY1VpAAAAUwAAAADAKdlAAAAAAED01kAAAAAAQPfWQAAAAAAAathAAAAAAEDO10AAAAAAAAnYQAAAAACAw9hAAAAAAADp1kAAAAAAwK3XQAAAAABACddAAAAAAADc2EAAAAAAgMnXQAAAAACA+9hAAAAAAACA10AAAAAAwIbaQAAAAABACNdAAAAAAMDQ1kAAAAAAAALYQAAAAABAKNhAAAAAAIBR2EAAAAAAAGzZQAAAAACAP9lAAAAAAIC32EAAAAAAQOfWQAAAAABAH9lAAAAAAIDz10AAAAAAgLXWQAAAAAAANNhAAAAAAMCR1kAAAAAAADrYQAAAAACA99hAAAAAAEA52UAAAAAAQLjZQAAAAADAVdhAAAAAAAB620AAAAAAQFrZQAAAAABAO9dAAAAAAADz10AAAAAAAHfXQAAAAAAAi9ZAAAAAAECk10AAAAAAQKTXQAAAAACAeddAAAAAAMCR1kAAAAAAAG7ZQAAAAACAt9hAAAAAAMBW2kAAAAAAgLfYQAAAAABAcNhAAAAAAMDJ10AAAAAAwALZQAAAAACA89dAAAAAAICP10AAAAAAgPPXQAAAAACA89dAAAAAAMCR1kAAAAAAwJHWQAAAAADAkdZAAAAAAICN10AAAAAAwJHWQAAAAADAkdZAAAAAAMCR1kAAAAAAgHHYQAAAAADAkdZAAAAAAMCR1kAAAAAAwH3ZQAAAAADAkdZAAAAAAMCR1kAAAAAAwJHWQAAAAADAkdZAAAAAAIB81kAAAAAAwEjYQAAAAAAAd9dAAAAAAAB310AAAAAAAHfXQAAAAAAAd9dAAAAAAAB310AAAAAAAHfXQAAAAADAkdZAAAAAAAB310AAAAAAAHfXQAAAAABAiNhAAAAAAIB510AAAAAAgHnXQAAAAACAeddAAAAAAIB510AAAAAAwJHWQAAAAACAeddAAAAAAABh2kAAAAAAgJjYQAAAAAAAadpAAAAAAABp2kAAAAAAAGnaQAAAAADAVtpAAAAAAMBM2UAAAAAAgJfYQAAAAAAANthAAAAAAAAD2EAAAAAAQDjXQAAAAABAfdZAAAAAAEDq10AAAAAAQEXYQAAAAABApddAAAAAAEAA10AAAAAAQPXWQFRWAWFjAQAAAGJpAAAAYgAAAACAfNZAYgAAAACAfNZAYgAAAAAAettAYgAAAAAAAPh/YgAAAAAAAPh/YWMAYwBjAGMAVgFnwGMBAAAAZFUGAAAAYmk2OTY3ZFUQAAAAQ291cG9uIEZyZXF1ZW5jeWFjGAAAAFYBYVYBZmNVaQAAAFMeAAAAagAAAGoAAABqAAAAagAAAGoAAABqAAAAagAAAGoAAAAeAAAAHgAAAB4AAAAeAAAAHgAAAB4AAAAeAAAAHgAAAB4AAAAeAAAAHgAAAB4AAAAeAAAAHgAAAB4AAAAeAAAAHgAAAB4AAAAeAAAAHgAAAB4AAAAeAAAAHgAAAB4AAAAeAAAAHgAAAB4AAAAeAAAAHgAAAB4AAAAeAAAAHgAAAB4AAAAeAAAAHgAAAB4AAAAeAAAAHgAAAB4AAAAeAAAAHgAAAB4AAAAeAAAAcQAAAB4AAAAeAAAAHgAAAB4AAAAeAAAAHgAAAB4AAAAeAAAAHgAAAB4AAAAeAAAAHgAAAB4AAAAeAAAAHgAAAB4AAAAeAAAAHgAAAB4AAAAeAAAAHgAAAB4AAAAeAAAAHgAAAB4AAAAeAAAAHgAAAB4AAAAeAAAAHgAAAB4AAAAeAAAAHgAAAB4AAAAeAAAAHgAAAB4AAAAeAAAAHgAAAB4AAAAeAAAAHgAAAB4AAAAeAAAAHgAAAB4AAAAeAAAAHgAAAB4AAAAeAAAAHgAAAB4AAABUYwEAAABiaQAAAGIAAAAAAAD4f2IAAAAAAAD4f2IAAAAAAAD4f2IAAAAAAAD4f2IAAAAAAAD4f2RVAwAAAFFUUmMAYwBjAGMAVgFnwGMBAAAAZFUGAAAAYmk2OTc1ZFUIAAAAQ3VycmVuY3lhYxgAAABWAWFWAWZjVWkAAABTGgAAABoAAAAaAAAAGgAAABoAAAAaAAAAGgAAABoAAAAaAAAAGgAAABoAAAAZAAAAGgAAABoAAAAaAAAAGgAAABoAAAAaAAAAGgAAABoAAAAaAAAAGQ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VGMBAAAAYmkAAABiAAAAAAAA+H9iAAAAAAAA+H9iAAAAAAAA+H9iAAAAAAAA+H9iAAAAAAAA+H9kVQMAAABFVVJjAGMAYwBjAFYBZ8BjAQAAAGRVBgAAAGJpNjk3OGRVDQAAAEludGVyZXN0IFR5cGVhYxgAAABWAWFWAWZjVWkAAABTHQAAAB0AAAAdAAAAHQAAAB0AAAAdAAAAHQAAAB0AAAAd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VGMBAAAAYmkAAABiAAAAAAAA+H9iAAAAAAAA+H9iAAAAAAAA+H9iAAAAAAAA+H9iAAAAAAAA+H9kVQUAAABGbG9hdGMAYwBjAGMAVgFnwGMAAAAAZFUGAAAAYmk2OTkyZFUGAAAAQ291cG9uZFUJAAAAQ09NTUEzMi40YwAAAABWAWZjVWkAAABTw/UoXI/C7T8NAiuHFtnWP6AaL90kBtk/jpduEoPA6j+mm8QgsHLyP6AaL90kBtk/YxBYObTI5j8fhetRuB71P6AaL90kBtk/AAAAAAAA+D97FK5H4XqEPwAAAAAAAABAmpmZmZmZuT8AAAAAAAAOQAAAAAAAAOw/4XoUrkfh9j8AAAAAAAABQD4K16NwPRNAmpmZmZmZEUAfhetRuB4TQAAAAAAAABJAAAAAAAAAAkAzMzMzMzMSQJqZmZmZmRNAmpmZmZmZDUAAAAAAAAAMQHE9CtejcAhAPgrXo3A9DEAAAAAAAAAAQHE9CtejcA9AMzMzMzMzAUAAAAAAAAAEQMP1KFyPwhFAUrgehetREUAAAAAAAADgP8P1KFyPwvU/hetRuB6FEUAVrkfhehQRQClcj8L1KARAmpmZmZmZEEDXo3A9CtcRQNejcD0K1xFAMzMzMzMzBEC5HoXrUTgRQD4K16NwPRJAMzMzMzMzEkAVrkfhehQAQDMzMzMzMxJAZ2ZmZmZmEUBnZmZmZmYMQAAAAAAAAAxAAAAAAAAADEAAAAAAAAAAAAAAAAAAAAxAAAAAAAAADEAAAAAAAAAAQAAAAAAAAABAAAAAAAAAAEA+CtejcD0QQAAAAAAAAABAAAAAAAAAAEAAAAAAAAAAQHsUrkfheoQ/AAAAAAAAAEAAAAAAAAAAQEjhehSuxxBAAAAAAAAAAEAAAAAAAAAAQAAAAAAAAABAAAAAAAAAAEApXI/C9SgAQAAAAAAAAARAKVyPwvUoBEApXI/C9SgEQClcj8L1KARAKVyPwvUoBEApXI/C9SgEQClcj8L1KARAAAAAAAAAAEApXI/C9SgEQClcj8L1KARAMzMzMzMzBkAzMzMzMzMEQDMzMzMzMwRAMzMzMzMzBEAzMzMzMzMEQAAAAAAAAABAMzMzMzMzBEAVrkfhehQIQAAAAAAAAAhAkML1KFyPCEAfhetRuB4HQB+F61G4HgdAFa5H4XoUAEAAAAAAAAAPQOomMQisHPY/AAAAAAAA6D/hehSuR+HqPwAAAAAAAOg/AAAAAAAA5D8AAAAAAADkPwAAAAAAAOg/AAAAAAAA5D8AAAAAAADQPwAAAAAAAPA/VFYBYWMCAAAAYmkAAABiexSuR+F6hD9iAAAAAAAAAABimpmZmZmZE0BiAAAAAAAAAABiAAAAAAAA+H9hYwBjAGMAYwBWAWfAYwAAAABkVQYAAABiaTY5OThkVQ4AAABOb3Rpb25hbCBWYWx1ZWRVCQAAAENPTU1BMzIuMmMAAAAAVgFmY1VpAAAAU8P1KES1QmzBAAAAADicfMEAAAAAhNfHwQAAAABlzd3BAAAAwAta1sEAAAAAZc3dwQAAAABlzd3BAAAAAITXZ8EAAAAAZc3NwQAAAAAY+2TBAAAAAGXNvcEAAAAAhNeXwQAAAMALWsbBAAAAANASY8EAAAAAZc29wQAAAAD0BnTBAAAAAHawgMEAAAAAPO91wQAAAADQEmPBAAAAADzvdcEAAAAAKnWFwQAAAACE15fBAAAAANASU8EAAAAAOJxswQAAAADQEmPBAAAAANASU8EAAAAA0BJjwQAAAADQElPBAAAAAICELsEAAAAA0BJTwQAAAADQEkPBAAAAwAtaxsEAAAAA0BJjwQAAAADQEmPBAAAAwAtaxsEAAAAA0BJjwQAAAADQElPBAAAAANASU8EAAAAAgIQuwQAAAACAhF7BAAAAANASY8EAAAAA0BJTwQAAAADQElPBAAAAANASU8EAAAAAhNd3wQAAAADQElPBAAAAANASU8EAAAAAgIQewQAAAADQEnPBAAAAANASY8EAAAAA0BJTwQAAAADQEmPBAAAAANASY8EAAAAA0BJTwQAAAACAhB7BAAAAAICELsEAAAAAYONmwQAAAACAhC7BAAAAANASU8EAAAAAgIQ+wQAAAABg42bBAAAAAICEPsEAAADAC1rGwQAAAACAhE7BAAAAANASU8EAAAAA0BJjwQAAAACAhE7BAAAAAICELsEAAAAAgIQuwQAAAACAhC7BAAAAANASY8EAAAAA0BKDwQAAAACAhH7BAAAAADicbMEAAAAA8LNqwQAAAADQElPBAAAAAGDjRsEAAAAAgIQuwQAAAACAhC7BAAAAAICELsEAAAAAgIQuwQAAAAB2sIDBAAAAANASc8EAAAAAYONmwQAAAADQElPBAAAAANASU8EAAAAAgIQ+wQAAAABg40bBAAAAANASY8EAAAAAOJxswQAAAADQElPBAAAAANASU8EAAAAAOJxswQAAAACAhD7BAAAAAGDjVsEAAAAA0BJjwQAAAABg40bBAAAAANASc8EAAAAAZc29wQAAAMALWsbBAAAAwAtaxsEAAAAAZc3NwQAAAMALWsbBAAAAwAtaxsEAAAAA0BJzwVRWAWFjAgAAAGJpAAAAYgAAAAAAAPh/YgAAAABlzd3BYgAAAACAhB7BYgAAAACAhB7BYgAAAAAAAPh/YWMAYwBjAGMAVgFnwGMAAAAAZFUGAAAAYmk3MDA0ZFUGAAAAU3ByZWFkZFUJAAAAQ09NTUEzMi40YwAAAABWAWZjVWkAAABTAAAAAAAAAAAtQxzr4jZKPwAAAAAAAAAAAAAAAAAAAAAAAAAAAAAAAAAAAAAAAAAAAAAAAAAAAAD8qfHSTWJgP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VFYBYWMCAAAAYmkAAABiLUMc6+I2Sj9iAAAAAAAAAABi/Knx0k1iYD9iAAAAAAAAAABiAAAAAAAA+H9hYwBjAGMAYwBWAWfAYwEAAABkVQYAAABiaTcwNjhkVQUAAABJbmRleGFjGAAAAFYBYVYBZmNVaQAAAFP/////GwAAABsAAAAbAAAAGwAAABsAAAAbAAAAGwAAABsAAAD///////////////////////////////////////////////////////////////////////////////////////////////////////////////////////////////////////////////////////////////////////////////////////////////////////////////////////////////////////////////////////////////////////////////////////////////////////////////////////////////////////////////////////////////////////////////////////////////////////////////////////////////////////////////////////////////////////////////////////////////////////////////////////////////9UYwEAAABiaQAAAGIAAAAAAAD4f2IAAAAAAAD4f2IAAAAAAAD4f2IAAAAAAAD4f2IAAAAAAAD4f2RVDgAAAEVVUi9FVVJJQk9SLzNNYwFjAGMAYwBWAWfAYwEAAABkVQYAAABiaTczNzRkVRUAAABTb2Z0IEJ1bGxldCBJbmRpY2F0b3JhYxgAAABWAWFWAWZjVWkAAABTAAAAAAAAAAD/////AAAAAP//////////AAAAAP///////////////wAAAAD/////AAAAAP////8AAAAA/////////////////////////////////////////////////////////////////////////////////////wAAAAD//////////wAAAAD///////////////////////////////////////////////////////////////////////////////////////////////////////////////////////////////////////////////8AAAAA////////////////////////////////////////////////////////////////////////////////////////////////////////////////////////////////////////////////////////////////////////////////////////////////////////////////AAAAAAAAAAD/////VGMBAAAAYmkAAABiAAAAAAAA+H9iAAAAAAAA+H9iAAAAAAAA+H9iAAAAAAAA+H9iAAAAAAAA+H9kVQIAAAAxWWMBYwBjAGMAVGegZmNVaQAAAFMAAAAAAAAAAAAAAAAAAAAAAAAAAAAAAAAAAAAAAAAAAAAAAAAAAAAAAAAAAAAAAAAAAAAAAAAAAAAAAAAAAAAAAAAAAAAAAAAAAAAAAAAAAAAAAAAAAAAAAAAAAAAAAAAAAAAAAAAAAABUVgFlY1UAAAAAU1RhVgFhY2kAAABiaQAAAGMBYwBiAAAAAAAAAABWAWFWAWFWA2FhY0IEAgRWAWFkVQAmAAA8UmVzdWx0IHJlZj0iZGQ2OT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jk1OCIgbGFiZWw9IklTSU4gQ29kZSIgcmVmPSJiaTY5NTgiIGNvbHVtbj0iYzAiLz48TnVtZXJpY1ZhcmlhYmxlIHZhcm5hbWU9ImJpNjk2MCIgbGFiZWw9Iklzc3VlIERhdGUiIHJlZj0iYmk2OTYwIiBjb2x1bW49ImMxIiBmb3JtYXQ9IkRETU1ZWTgiIHVzYWdlPSJjYXRlZ29yaWNhbCIvPjxOdW1lcmljVmFyaWFibGUgdmFybmFtZT0iYmk2OTY0IiBsYWJlbD0iTWF0dXJpdHkgRGF0ZSIgcmVmPSJiaTY5NjQiIGNvbHVtbj0iYzIiIGZvcm1hdD0iRERNTVlZOCIgdXNhZ2U9ImNhdGVnb3JpY2FsIi8+PFN0cmluZ1ZhcmlhYmxlIHZhcm5hbWU9ImJpNjk2NyIgbGFiZWw9IkNvdXBvbiBGcmVxdWVuY3kiIHJlZj0iYmk2OTY3IiBjb2x1bW49ImMzIi8+PFN0cmluZ1ZhcmlhYmxlIHZhcm5hbWU9ImJpNjk3NSIgbGFiZWw9IkN1cnJlbmN5IiByZWY9ImJpNjk3NSIgY29sdW1uPSJjNCIvPjxTdHJpbmdWYXJpYWJsZSB2YXJuYW1lPSJiaTY5NzgiIGxhYmVsPSJJbnRlcmVzdCBUeXBlIiByZWY9ImJpNjk3OCIgY29sdW1uPSJjNSIvPjxOdW1lcmljVmFyaWFibGUgdmFybmFtZT0iYmk2OTkyIiBsYWJlbD0iQ291cG9uIiByZWY9ImJpNjk5MiIgY29sdW1uPSJjNiIgZm9ybWF0PSJDT01NQTMyLjQiIHVzYWdlPSJxdWFudGl0YXRpdmUiIGRlZmluZWRBZ2dyZWdhdGlvbj0ic3VtIi8+PE51bWVyaWNWYXJpYWJsZSB2YXJuYW1lPSJiaTY5OTgiIGxhYmVsPSJOb3Rpb25hbCBWYWx1ZSIgcmVmPSJiaTY5OTgiIGNvbHVtbj0iYzciIGZvcm1hdD0iQ09NTUEzMi4yIiB1c2FnZT0icXVhbnRpdGF0aXZlIiBkZWZpbmVkQWdncmVnYXRpb249InN1bSIvPjxOdW1lcmljVmFyaWFibGUgdmFybmFtZT0iYmk3MDA0IiBsYWJlbD0iU3ByZWFkIiByZWY9ImJpNzAwNCIgY29sdW1uPSJjOCIgZm9ybWF0PSJDT01NQTMyLjQiIHVzYWdlPSJxdWFudGl0YXRpdmUiIGRlZmluZWRBZ2dyZWdhdGlvbj0ic3VtIi8+PFN0cmluZ1ZhcmlhYmxlIHZhcm5hbWU9ImJpNzA2OCIgbGFiZWw9IkluZGV4IiByZWY9ImJpNzA2OCIgY29sdW1uPSJjOSIvPjxTdHJpbmdWYXJpYWJsZSB2YXJuYW1lPSJiaTczNzQiIGxhYmVsPSJTb2Z0IEJ1bGxldCBJbmRpY2F0b3IiIHJlZj0iYmk3Mzc0IiBjb2x1bW49ImMxMCIvPjwvVmFyaWFibGVzPjxDb2x1bW5zPjxTdHJpbmdDb2x1bW4gY29sbmFtZT0iYzAiIGVuY29kaW5nPSJ0ZXh0IiBtYXhMZW5ndGg9IjMiLz48TnVtZXJpY0NvbHVtbiBjb2xuYW1lPSJjMSIgZW5jb2Rpbmc9InRleHQiIGRhdGFUeXBlPSJkYXRlIi8+PE51bWVyaWNDb2x1bW4gY29sbmFtZT0iYzIiIGVuY29kaW5nPSJ0ZXh0IiBkYXRhVHlwZT0iZGF0ZSIvPjxTdHJpbmdDb2x1bW4gY29sbmFtZT0iYzMiIGVuY29kaW5nPSJ0ZXh0IiBtYXhMZW5ndGg9IjMiLz48U3RyaW5nQ29sdW1uIGNvbG5hbWU9ImM0IiBlbmNvZGluZz0idGV4dCIgbWF4TGVuZ3RoPSIyIi8+PFN0cmluZ0NvbHVtbiBjb2xuYW1lPSJjNSIgZW5jb2Rpbmc9InRleHQiIG1heExlbmd0aD0iMiIvPjxOdW1lcmljQ29sdW1uIGNvbG5hbWU9ImM2IiBlbmNvZGluZz0idGV4dCIgZGF0YVR5cGU9ImRvdWJsZSIvPjxOdW1lcmljQ29sdW1uIGNvbG5hbWU9ImM3IiBlbmNvZGluZz0idGV4dCIgZGF0YVR5cGU9ImRvdWJsZSIvPjxOdW1lcmljQ29sdW1uIGNvbG5hbWU9ImM4IiBlbmNvZGluZz0idGV4dCIgZGF0YVR5cGU9ImRvdWJsZSIvPjxTdHJpbmdDb2x1bW4gY29sbmFtZT0iYzkiIGVuY29kaW5nPSJ0ZXh0IiBtYXhMZW5ndGg9IjIiLz48U3RyaW5nQ29sdW1uIGNvbG5hbWU9ImMxMCIgZW5jb2Rpbmc9InRleHQiIG1heExlbmd0aD0iMSIvPjwvQ29sdW1ucz48RGF0YSBmb3JtYXQ9IkNTViIgcm93Q291bnQ9IjEwNSIgYXZhaWxhYmxlUm93Q291bnQ9IjEwNSIgc2l6ZT0iNTY1MiIgZGF0YUxheW91dD0ibWluaW1hbCIgZ3JhbmRUb3RhbD0iZmFsc2UiIGlzSW5kZXhlZD0idHJ1ZSIgY29udGVudEtleT0iSUZFNTVYUVpCUEhWR0FDT1JQUVo3SlozVVNWTVVaTDYiPjwhW0NEQVRBWzMzLDE4NDYyLjAsMjU3NjcuMCwzMCwyNiwyOSwwLjkzLC0xLjQ4MTY2ODIxM0U3LDAuMCwtMSwwCjExLDIxNjc4LjAsMjM1MDUuMCwxMDYsMjYsMjksMC4zNTcwMDAwMDAwMDAwMDAwNCwtMy4wRTcsOC4wRS00LDI3LDAKMywxOTg2NC4wLDIzNTE3LjAsMTA2LDI2LDI5LDAuMzkxLC04LjBFOCwwLjAsMjcsLTEKMTUsMjIwNzguMCwyNTAwMC4wLDEwNiwyNiwyOSwwLjgzNjAwMDAwMDAwMDAwMDEsLTIuMEU5LDAuMCwyNywwCjEwLDIwNjMyLjAsMjQzNzcuMCwxMDYsMjYsMjksMS4xNTMsLTEuNUU5LDAuMCwyNywtMQo0LDE5ODY0LjAsMjQ2MTIuMCwxMDYsMjYsMjksMC4zOTEsLTIuMEU5LDAuMCwyNywtMQoxNiwyMjM0NC4wLDI1MzU4LjAsMTA2LDI2LDI5LDAuNzEyMDAwMDAwMDAwMDAwMSwtMi4wRTksMC4wLDI3LDAKMSwxOTgwNy4wLDIzNDYwLjAsMTA2LDI2LDI5LDEuMzIsLTEuMjVFNywwLjAwMiwyNywtMQoyLDE5ODY0LjAsMjQyNDcuMCwxMDYsMjYsMjksMC4zOTEsLTEuMEU5LDAuMCwyNywtMQo3LDE5OTM2LjAsMjM1ODkuMCwzMCwyNiwyOCwxLjUsLTEuMUU3LDAuMCwtMSwtMQoxMywyMTgwMy4wLDI1NDU2LjAsMzAsMjYsMjgsMC4wMSwtNS4wRTgsMC4wLC0xLDAKMjQsMTg4NzkuMCwyNDM1OC4wLDMwLDI1LDI4LDIuMCwtMS4wRTgsMC4wLC0xLC0xCjE0LDIxOTI5LjAsMjU1ODIuMCwzMCwyNiwyOCwwLjEsLTcuNUU4LDAuMCwtMSwwCjM2LDE4NTg1LjAsMjQwNjQuMCwzMCwyNiwyOCwzLjc1LC0xLjBFNywwLjAsLTEsLTEKMTIsMjE2ODQuMCwyNzE2My4wLDMwLDI2LDI4LDAuODc1LC01LjBFOCwwLjAsLTEsMAo2LDE5OTMyLjAsMjM1ODUuMCwzMCwyNiwyOCwxLjQzLC0yLjFFNywwLjAsLTEsLTEKMjIsMTk3MTEuMCwyMzM2My4wLDMwLDI2LDI4LDIuMTI1LC0zLjVFNywwLjAsLTEsLTEKMjEsMTc2NDUuMCwyNDU4NC4wLDMwLDI2LDI4LDQuODEwMDAwMDAwMDAwMDAwNSwtMi4zRTcsMC4wLC0xLC0xCjQ2LDE4NzAwLjAsMjQ3MzcuMCwzMCwyNiwyOCw0LjQsLTEuMEU3LDAuMCwtMSwtMQoyMCwxNzU5Ny4wLDI0OTAyLjAsMzAsMjYsMjgsNC43OCwtMi4zRTcsMC4wLC0xLC0xCjUwLDE4NzI4LjAsMjYwMzIuMCwzMCwyNiwyOCw0LjUsLTQuNUU3LDAuMCwtMSwtMQoyMywxODU0OS4wLDI1ODU0LjAsMzAsMjUsMjgsMi4yNSwtMS4wRTgsMC4wLC0xLC0xCjU0LDE4NzM1LjAsMjUzMTAuMCwzMCwyNiwyOCw0LjU1LC01MDAwMDAwLjAsMC4wLC0xLC0xCjMxLDE3OTc0LjAsMjM0NTMuMCwzMCwyNiwyOCw0LjksLTEuNUU3LDAuMCwtMSwtMQozMiwxODQyMC4wLDI1NzI1LjAsMzAsMjYsMjgsMy43LC0xLjBFNywwLjAsLTEsLTEKNjAsMTkwNDcuMCwyNDUyNi4wLDMwLDI2LDI4LDMuNSwtNTAwMDAwMC4wLDAuMCwtMSwtMQozNCwxODUwNi4wLDIzMjU0LjAsMzAsMjYsMjgsMy4wNTUsLTEuMEU3LDAuMCwtMSwtMQozNSwxODU3NS4wLDI0Nzg0LjAsMzAsMjYsMjgsMy41MzAwMDAwMDAwMDAwMDAyLC01MDAwMDAwLjAsMC4wLC0xLC0xCjY2LDE5MzY4LjAsMjMxMTEuMCwzMCwyNiwyOCwyLjAsLTEwMDAwMDAuMCwwLjAsLTEsLTEKMzcsMTg1OTkuMCwyNDgwOC4wLDMwLDI2LDI4LDMuOTMsLTUwMDAwMDAuMCwwLjAsLTEsLTEKNSwxOTkyMS4wLDI1NTY2LjAsMzAsMjYsMjgsMi4xNSwtMjUwMDAwMC4wLDAuMCwtMSwtMQoxOSwyMjkwNy4wLDI1ODI5LjAsMzAsMjYsMjgsMi41LC03LjVFOCwwLjAsLTEsMAo0MywxODY2Ny4wLDI2MzM3LjAsMzAsMjYsMjgsNC40NCwtMS4wRTcsMC4wLC0xLC0xCjQyLDE4NjYyLjAsMjQ5MTkuMCwzMCwyNiwyOCw0LjMzLC0xLjBFNywwLjAsLTEsLTEKMTgsMjI2NTcuMCwyODEzNi4wLDMwLDI2LDI4LDAuNSwtNy41RTgsMC4wLC0xLDAKOSwyMDQ4Mi4wLDI1OTYxLjAsMzAsMjYsMjgsMS4zNiwtMS4wRTcsMC4wLC0xLC0xCjQ0LDE4Njc1LjAsMjM3ODkuMCwzMCwyNiwyOCw0LjM4LC01MDAwMDAwLjAsMC4wLC0xLC0xCjQ1LDE4NjgwLjAsMjQ1MjQuMCwzMCwyNiwyOCw0LjI3MDAwMDAwMDAwMDAwMDUsLTUwMDAwMDAuMCwwLjAsLTEsLTEKODYsMTk2NDUuMCwyNDAyOC4wLDMwLDI2LDI4LDIuNTIsLTEwMDAwMDAuMCwwLjAsLTEsLTEKNDcsMTg3MDEuMCwyMzA4NC4wLDMwLDI2LDI4LDQuMTUsLTgwMDAwMDAuMCwwLjAsLTEsLTEKNDgsMTg3MzAuMCwyNDIwOS4wLDMwLDI2LDI4LDQuNDYsLTEuMEU3LDAuMCwtMSwtMQo0OSwxODczMC4wLDI0MjA5LjAsMzAsMjYsMjgsNC40NiwtNTAwMDAwMC4wLDAuMCwtMSwtMQo5NCwxOTY1NS4wLDI0MDM4LjAsMzAsMjYsMjgsMi41MjUsLTUwMDAwMDAuMCwwLjAsLTEsLTEKNTEsMTg3MjguMCwyMzExMS4wLDMwLDI2LDI4LDQuMzA1MDAwMDAwMDAwMDAxLC01MDAwMDAwLjAsMC4wLC0xLC0xCjUyLDE4NzM1LjAsMjYwNDAuMCwzMCwyNiwyOCw0LjU2MDAwMDAwMDAwMDAwMDUsLTIuNUU3LDAuMCwtMSwtMQo1MywxODczNS4wLDI1MzEwLjAsMzAsMjYsMjgsNC41NSwtNTAwMDAwMC4wLDAuMCwtMSwtMQoxMDIsMjAwMzEuMCwyNjk3MS4wLDMwLDI2LDI4LDIuMDEwMDAwMDAwMDAwMDAwMiwtNTAwMDAwMC4wLDAuMCwtMSwtMQo1NSwxODczNS4wLDI1MzEwLjAsMzAsMjYsMjgsNC41NSwtNTAwMDAwLjAsMC4wLC0xLC0xCjU2LDE4ODE1LjAsMjUwMjUuMCwzMCwyNiwyOCw0LjM1MDAwMDAwMDAwMDAwMDUsLTIuMEU3LDAuMCwtMSwtMQo1NywxOTAwMi4wLDI0MzU5LjAsMzAsMjYsMjgsMy41NTAwMDAwMDAwMDAwMDAzLC0xLjBFNywwLjAsLTEsLTEKNTgsMTkwMzYuMCwyNTYxMS4wLDMwLDI2LDI4LDMuNSwtNTAwMDAwMC4wLDAuMCwtMSwtMQo1OSwxOTA0Ny4wLDI0NTI2LjAsMzAsMjYsMjgsMy41LC0xLjBFNywwLjAsLTEsLTEKNDEsMTg2NDcuMCwyNDEyNi4wLDExMywyNiwyOCwwLjAsLTEuMEU3LDAuMCwtMSwtMQo2MSwxOTA0Ny4wLDI0NTI2LjAsMzAsMjYsMjgsMy41LC01MDAwMDAwLjAsMC4wLC0xLC0xCjYyLDE5MDQ3LjAsMjQ1MjYuMCwzMCwyNiwyOCwzLjUsLTUwMDAwMC4wLDAuMCwtMSwtMQo2MywxOTM2OC4wLDIzMTExLjAsMzAsMjYsMjgsMi4wLC0xMDAwMDAwLjAsMC4wLC0xLC0xCjY0LDE5MzY4LjAsMjMxMTEuMCwzMCwyNiwyOCwyLjAsLTEuMkU3LDAuMCwtMSwtMQo2NSwxOTM2OC4wLDIzMTExLjAsMzAsMjYsMjgsMi4wLC0xMDAwMDAwLjAsMC4wLC0xLC0xCjQwLDE4NjM5LjAsMjQxMTguMCwzMCwyNiwyOCw0LjA2MDAwMDAwMDAwMDAwMDUsLTUwMDAwMDAuMCwwLjAsLTEsLTEKNjcsMTkzNjguMCwyMzExMS4wLDMwLDI2LDI4LDIuMCwtMjAwMDAwMC4wLDAuMCwtMSwtMQo2OCwxOTM2OC4wLDIzMTExLjAsMzAsMjYsMjgsMi4wLC0xLjJFNywwLjAsLTEsLTEKNjksMTkzNjguMCwyMzExMS4wLDMwLDI2LDI4LDIuMCwtMjAwMDAwMC4wLDAuMCwtMSwtMQoxNywyMjY1Ny4wLDI1MDMwLjAsMzAsMjYsMjgsMC4wMSwtNy41RTgsMC4wLC0xLDAKNzMsMTkzNjguMCwyMzExMS4wLDMwLDI2LDI4LDIuMCwtNDAwMDAwMC4wLDAuMCwtMSwtMQo3MiwxOTM2OC4wLDIzMTExLjAsMzAsMjYsMjgsMi4wLC01MDAwMDAwLjAsMC4wLC0xLC0xCjM5LDE4NjE2LjAsMjYxMDMuMCwzMCwyNiwyOCw0LjE5NSwtMS4wRTcsMC4wLC0xLC0xCjc0LDE5MzY4LjAsMjMxMTEuMCwzMCwyNiwyOCwyLjAsLTQwMDAwMDAuMCwwLjAsLTEsLTEKNzUsMTkzNjguMCwyMzExMS4wLDMwLDI2LDI4LDIuMCwtMTAwMDAwMC4wLDAuMCwtMSwtMQo3NiwxOTM2OC4wLDIzMTExLjAsMzAsMjYsMjgsMi4wLC0xMDAwMDAwLjAsMC4wLC0xLC0xCjc3LDE5MzY4LjAsMjMxMTEuMCwzMCwyNiwyOCwyLjAsLTEwMDAwMDAuMCwwLjAsLTEsLTEKNzgsMTkzNzQuMCwyMzAyNi4wLDMwLDI2LDI4LDIuMDIsLTEuMEU3LDAuMCwtMSwtMQo3OSwxOTM4OS4wLDI0ODY3LjAsMzAsMjYsMjgsMi41LC00LjBFNywwLjAsLTEsLTEKODAsMTk2NDUuMCwyNDAyOC4wLDMwLDI2LDI4LDIuNTIsLTMuMkU3LDAuMCwtMSwtMQo4MSwxOTY0NS4wLDI0MDI4LjAsMzAsMjYsMjgsMi41MiwtMS41RTcsMC4wLC0xLC0xCjgyLDE5NjQ1LjAsMjQwMjguMCwzMCwyNiwyOCwyLjUyLC0xLjRFNywwLjAsLTEsLTEKODMsMTk2NDUuMCwyNDAyOC4wLDMwLDI2LDI4LDIuNTIsLTUwMDAwMDAuMCwwLjAsLTEsLTEKODQsMTk2NDUuMCwyNDAyOC4wLDMwLDI2LDI4LDIuNTIsLTMwMDAwMDAuMCwwLjAsLTEsLTEKODUsMTk2NDUuMCwyNDAyOC4wLDMwLDI2LDI4LDIuNTIsLTEwMDAwMDAuMCwwLjAsLTEsLTEKNzEsMTkzNjguMCwyMzExMS4wLDMwLDI2LDI4LDIuMCwtMTAwMDAwMC4wLDAuMCwtMSwtMQo4NywxOTY0NS4wLDI0MDI4LjAsMzAsMjYsMjgsMi41MiwtMTAwMDAwMC4wLDAuMCwtMSwtMQo4OCwxOTY0NS4wLDI0MDI4LjAsMzAsMjYsMjgsMi41MiwtMTAwMDAwMC4wLDAuMCwtMSwtMQo4OSwxOTY0Mi4wLDI1MTIxLjAsMzAsMjYsMjgsMi43NzUsLTMuNUU3LDAuMCwtMSwtMQo5MCwxOTY1NS4wLDI0MDM4LjAsMzAsMjYsMjgsMi41MjUsLTIuMEU3LDAuMCwtMSwtMQo5MSwxOTY1NS4wLDI0MDM4LjAsMzAsMjYsMjgsMi41MjUsLTEuMkU3LDAuMCwtMSwtMQo5MiwxOTY1NS4wLDI0MDM4LjAsMzAsMjYsMjgsMi41MjUsLTUwMDAwMDAuMCwwLjAsLTEsLTEKOTMsMTk2NTUuMCwyNDAzOC4wLDMwLDI2LDI4LDIuNTI1LC01MDAwMDAwLjAsMC4wLC0xLC0xCjcwLDE5MzY4LjAsMjMxMTEuMCwzMCwyNiwyOCwyLjAsLTIwMDAwMDAuMCwwLjAsLTEsLTEKOTUsMTk2NTUuMCwyNDAzOC4wLDMwLDI2LDI4LDIuNTI1LC0zMDAwMDAwLjAsMC4wLC0xLC0xCjk2LDE5Njc0LjAsMjcwMTIuMCwzMCwyNiwyOCwzLjAxMDAwMDAwMDAwMDAwMDIsLTEuMEU3LDAuMCwtMSwtMQo5NywxOTY3NS4wLDI1MTg2LjAsMzAsMjYsMjgsMy4wLC0xLjVFNywwLjAsLTEsLTEKOTgsMTk3MzkuMCwyNzA0NC4wLDMwLDI2LDI4LDMuMDcwMDAwMDAwMDAwMDAwMywtNTAwMDAwMC4wLDAuMCwtMSwtMQo5OSwxOTczOS4wLDI3MDQ0LjAsMzAsMjYsMjgsMi44OSwtNTAwMDAwMC4wLDAuMCwtMSwtMQoxMDAsMTk3MzkuMCwyNzA0NC4wLDMwLDI2LDI4LDIuODksLTEuNUU3LDAuMCwtMSwtMQoxMDEsMjAwMzEuMCwyNjk3MS4wLDMwLDI2LDI4LDIuMDEwMDAwMDAwMDAwMDAwMiwtMjAwMDAwMC4wLDAuMCwtMSwtMQozOCwxODYwMi4wLDI1OTA3LjAsMzAsMjYsMjgsMy44NzUsLTYwMDAwMDAuMCwwLjAsLTEsLTEKMTAzLDIwNDMzLjAsMjUxODIuMCwzMCwyNiwyOCwxLjM4MjAwMDAwMDAwMDAwMDEsLTEuMEU3LDAuMCwtMSwtMQoxMDQsMjA3NzUuMCwyNDc5Mi4wLDMwLDI2LDI4LDAuNzUsLTMwMDAwMDAuMCwwLjAsLTEsLTEKMTA1LDIxMzAxLjAsMjQ1ODguMCwzMCwyNiwyOCwwLjg0LC0yLjBFNywwLjAsLTEsLTEKMTA3LDIwMTI0LjAsMjM3NzcuMCwzMCwyNiwyOCwwLjc1LC01LjBFOCwwLjAsLTEsLTEKMTA4LDIwNDcyLjAsMjMwMjkuMCwzMCwyNiwyOCwwLjYyNSwtNy41RTgsMC4wLC0xLC0xCjEwOSwyMDgzNy4wLDI0NDg5LjAsMzAsMjYsMjgsMC42MjUsLTcuNUU4LDAuMCwtMSwtMQoxMTAsMjEyMDEuMCwyNDg1My4wLDMwLDI2LDI4LDAuNzUsLTEuMEU5LDAuMCwtMSwtMQoxMTEsMjEyOTEuMCwyNDIxMy4wLDMwLDI2LDI4LDAuNjI1LC03LjVFOCwwLjAsLTEsMAoxMTIsMjEzNjEuMCwyMzU1My4wLDMwLDI2LDI4LDAuMjUsLTcuNUU4LDAuMCwtMSwwCjgsMjAwNDAuMCwyMzUwOS4wLDMwLDI2LDI4LDEuMCwtMi4wRTcsMC4wLC0xLC0xCl1dPjwvRGF0YT48U3RyaW5nVGFibGUgZm9ybWF0PSJDU1YiIHJvd0NvdW50PSIxMTQiIHNpemU9IjE2NDEiIGNvbnRlbnRLZXk9IlNYVzVEU0NUT0dSWFg2TllTWFhNSFZNQzNBU1NZTE5LIj48IVtDREFUQVsiMVkiCiJBVDAwMDBBMTZUTTYiCiJBVDAwMDBBMTdaVjIiCiJBVDAwMDBBMTdaWDgiCiJBVDAwMDBBMTdaWjMiCiJBVDAwMDBBMThYSDQiCiJBVDAwMDBBMTkxRzYiCiJBVDAwMDBBMTkySjgiCiJBVDAwMDBBMUFLTDQiCiJBVDAwMDBBMUpWUzciCiJBVDAwMDBBMUxMQzgiCiJBVDAwMDBBMjg2TTIiCiJBVDAwMDBBMjg2VzEiCiJBVDAwMDBBMkE2VzMiCiJBVDAwMDBBMkNEVDYiCiJBVDAwMDBBMkhCMzciCiJBVDAwMDBBMlFCUjQiCiJBVDAwMDBBMlVYTTEiCiJBVDAwMDBBMlVYTjkiCiJBVDAwMDBBMzA2SjQiCiJBVDAwMEIwMDgwNzMiCiJBVDAwMEIwMDgxMTUiCiJBVDAwMEIxMjAzNDAiCiJDSDAxMTc5NDA2NDAiCiJDSDAxMzU5OTg2MzgiCiJDSEYiCiJFVVIiCiJFVVIvRVVSSUJPUi8zTSIKIkZpeGVkIgoiRmxvYXQiCiJQQSIKIlFPWERCQTAwNjM1NiIKIlFPWERCQTAxMzE5NiIKIlFPWERCQTAxMzc5MCIKIlFPWERCQTAxNDIwMiIKIlFPWERCQTAxNDk5NiIKIlFPWERCQTAxNTA3NiIKIlFPWERCQTAxNTQxNSIKIlFPWERCQTAxNTQzMSIKIlFPWERCQTAxNTQ4MCIKIlFPWERCQTAxNTUxNCIKIlFPWERCQTAxNTU2MyIKIlFPWERCQTAxNTU4OSIKIlFPWERCQTAxNjI0OSIKIlFPWERCQTAxNjI3MiIKIlFPWERCQTAxNjI5OCIKIlFPWERCQTAxNjMxNCIKIlFPWERCQTAxNjMyMiIKIlFPWERCQTAxNjQ1NCIKIlFPWERCQTAxNzY0MyIKIlFPWERCQTAxNzY1MCIKIlFPWERCQTAxNzY3NiIKIlFPWERCQTAxNzcwMCIKIlFPWERCQTAxNzcxOCIKIlFPWERCQTAxNzcyNiIKIlFPWERCQTAxNzczNCIKIlFPWERCQTAxNzc1OSIKIlFPWERCQTAxNzg0MSIKIlFPWERCQTAxNzg4MiIKIlFPWERCQTAxNzkwOCIKIlFPWERCQTAxNzkxNiIKIlFPWERCQTAxNzkyNCIKIlFPWERCQTAxNzkzMiIKIlFPWERCQTAxODExMiIKIlFPWERCQTAxODEyMCIKIlFPWERCQTAxODEzOCIKIlFPWERCQTAyMTgzNSIKIlFPWERCQTAyMTg0MyIKIlFPWERCQTAyMTg1MCIKIlFPWERCQTAyMTg2OCIKIlFPWERCQTAyMTg3NiIKIlFPWERCQTAyMTg4NCIKIlFPWERCQTAyMTg5MiIKIlFPWERCQTAyMTkwMCIKIlFPWERCQTAyMTkxOCIKIlFPWERCQTAyMTkyNiIKIlFPWERCQTAyMTkzNCIKIlFPWERCQTAyMTk0MiIKIlFPWERCQTAyMTk1OSIKIlFPWERCQTAyMTk2NyIKIlFPWERCQTAyNzkxNSIKIlFPWERCQTAyNzkyMyIKIlFPWERCQTAyNzkzMSIKIlFPWERCQTAyNzk0OSIKIlFPWERCQTAyNzk1NiIKIlFPWERCQTAyNzk2NCIKIlFPWERCQTAyNzk3MiIKIlFPWERCQTAyNzk4MCIKIlFPWERCQTAyNzk5OCIKIlFPWERCQTAyODAwNCIKIlFPWERCQTAyODAxMiIKIlFPWERCQTAyODAyMCIKIlFPWERCQTAyODAzOCIKIlFPWERCQTAyODA0NiIKIlFPWERCQTAyODA1MyIKIlFPWERCQTAyODA2MSIKIlFPWERCQTAyODE0NSIKIlFPWERCQTAyODE2MCIKIlFPWERCQTAyODE4NiIKIlFPWERCQTAyODE5NCIKIlFPWERCQTAyODIwMiIKIlFPWERCQTAyODI1MSIKIlFPWERCQTAyODI2OSIKIlFPWERCQTAzMjMyOSIKIlFPWERCQTAzMjM2MCIKIlFPWERCQTAzMjQzNiIKIlFUUiIKIlhTMTE4MTQ0ODU2MSIKIlhTMTM0NjU1NzYzNyIKIlhTMTU1MDIwMzE4MyIKIlhTMTc1MDk3NDY1OCIKIlhTMTgwNzQ5NTYwOCIKIlhTMTg0NTE2MTc5MCIKIlpDIgpdXT48L1N0cmluZ1RhYmxlPjwvUmVzdWx0PlYBYWMAYwBjAGMBYwBjAGMAVgFhYwEAAABjAGMAXUVORF9SQys=</data>
</ReportState>
</file>

<file path=customXml/item19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0tJRkMzRk1MT0pZTUlBMjJQRzNWVFdJVEU3QkwyQkIiPgogICAgICAgICAgICAgICAgPCFbQ0RBVEFbMjI1NjYuMCwtMTAwLDIzNDAwLjM4MjcxODc4NzM2NSwxMDI3NTIuMAoyMjU2Ni4wLDEsMTM0MjguNzYxNjk0MTAyODY4LDg2Nzk3LjAKMjI1NjYuMCwwLDk5NzEuNjIxMDI0Njg0MzcxLDE1OTU1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MSIgZGF0YUxheW91dD0ibWluaW1hbCIgZ3JhbmRUb3RhbD0iZmFsc2UiIGlzSW5kZXhlZD0idHJ1ZSIgY29udGVudEtleT0iTjZCSks2RVFHM1FBSzNLTlVORlROMklZS0pQQkVYTDYiPgogICAgICAgICAgICAgICAgPCFbQ0RBVEFbMjI1NjYuMCwtMTAwLDIzNDAwLjM4MjcxODc4NzM2NSwxMDI3NTIuMAoyMjU2Ni4wLDMsNDM4OC4xODkwNzEwNjE4MTUsNzAzNi4wCjIyNTY2LjAsMSw1MjMuOTAxMDkyMDcsMzM4NS4wCjIyNTY2LjAsNywyNzI1LjM3MzE4MTUwMjkxOSwzNzA5LjAKMjI1NjYuMCwyLDEwMzAuNDA4OTg2Nzk3NDcyOCwxNDQyLjAKMjI1NjYuMCw2LDYxNi4yMjg0NTkzMzA5ODIsNDYxLjAKMjI1NjYuMCw0LDI3OS45MjUyMzA3Mzk1MDg5LDMwNy4wCjIyNTY2LjAsNSwyNDUuNDU5NTkxMjY5OTk5OTgsNTA4LjAKMjI1NjYuMCwwLDIwODcuMDk0NDY1MDk0MTUsMjY5NS4wCjIyNTY2LjAsLTEsMTE1MDMuODAyNjQwOTIwNTA5LDgzMjA5LjAKXV0+CiAgICAgICAgICAgIDwvRGF0YT4KICAgICAgICAgICAgPFN0cmluZ1RhYmxlIGZvcm1hdD0iQ1NWIiByb3dDb3VudD0iOCIgc2l6ZT0iMTc1IiBjb250ZW50S2V5PSJETjRTTk1HUzNCVkFZU1lHUDc1VVo3S1BJUlJPTVFLTyI+CiAgICAgICAgICAgICAgICA8IVtDREFUQVsiIG8vdyBTdWJzaWRpc2VkIEhvdXNpbmciCiJvL3cgRm9yZXN0ICYgQWdyaWN1bHR1cmUiCiJvL3cgSG90ZWxzIgoiby93IEhvdXNpbmcgQ29vcGVyYXRpdmVzIC8gTXVsdGktZmFtaWx5IGFzc2V0cyIKIm8vdyBJbmR1c3RyaWFsIgoiby93IE1peGVkIFVzZSIKIm8vdyBPZmZpY2VzIgoiby93IFJldGFpbCIKXV0+CiAgICAgICAgICAgIDwvU3RyaW5nVGFibGU+CiAgICAgICAgPC9SZXN1bHQ+CiAgICAgICAgPFJlc3VsdCByZWY9ImRkMjQ0NC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DM4IiBsYWJlbD0iQ3V0IE9mZiBEYXRlIiByZWY9ImJpMjQzOCIgY29sdW1uPSJjMCIgZm9ybWF0PSJERE1NWVk4IiB1c2FnZT0iY2F0ZWdvcmljYWwiLz4KICAgICAgICAgICAgICAgIDxTdHJpbmdWYXJpYWJsZSB2YXJuYW1lPSJiaTI0NTUiIGxhYmVsPSJBVFQgQXNzZXQgVHlwZSIgcmVmPSJiaTI0NTUiIGNvbHVtbj0iYzEiIHNvcnRPbj0iY3VzdG9tIiBjdXN0b21Tb3J0PSJjczYxMjAiLz4KICAgICAgICAgICAgICAgIDxTdHJpbmdWYXJpYWJsZSB2YXJuYW1lPSJiaTI0NTkiIGxhYmVsPSJSZXBvcnRpbmcgTG9hbiBJRCIgcmVmPSJiaTI0NTkiIGNvbHVtbj0iYzIiLz4KICAgICAgICAgICAgICAgIDxOdW1lcmljVmFyaWFibGUgdmFybmFtZT0iYmkyNTExIiBsYWJlbD0iVE9UQUwgTG9hbiBCYWxhbmNlIiByZWY9ImJpMjUxMSIgY29sdW1uPSJjMyIgZm9ybWF0PSJDT01NQTEyLjIiIHVzYWdlPSJxdWFudGl0YXRpdmUiLz4KICAgICAgICAgICAgICAgIDxOdW1lcmljVmFyaWFibGUgdmFybmFtZT0iYmkyNTA1IiBsYWJlbD0iJSBvZiBUT1RBTCBCYWxhbmNlIiByZWY9ImJpMjUwNSIgY29sdW1uPSJjNC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y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8L0NvbHVtbnM+CiAgICAgICAgICAgIDxEZWZpbmVkQ29sdW1uU29ydEl0ZW1zPgogICAgICAgICAgICAgICAgPERlZmluZWRTb3J0SXRlbSB2YXJpYWJsZT0iYmkyNDM4IiBzb3J0RGlyZWN0aW9uPSJkZXNjZW5kaW5nIi8+CiAgICAgICAgICAgICAgICA8RGVmaW5lZFNvcnRJdGVtIHZhcmlhYmxlPSJiaTI0NTUiIHNvcnREaXJlY3Rpb249ImFzY2VuZGluZyIgc29ydE9uPSJjdXN0b20iLz4KICAgICAgICAgICAgPC9EZWZpbmVkQ29sdW1uU29ydEl0ZW1zPgogICAgICAgICAgICA8RGVmaW5lZFJvd1NvcnRJdGVtcz4KICAgICAgICAgICAgICAgIDxEZWZpbmVkTWVhc3VyZVNvcnRJdGVtIHZhcmlhYmxlPSJiaTI1MDUiIHNvcnREaXJlY3Rpb249ImFzY2VuZGluZyI+CiAgICAgICAgICAgICAgICAgICAgPERlZmluZWRTb3J0TWVtYmVyIHZhcmlhYmxlPSJiaTI0MzgiPjIyNTUwPC9EZWZpbmVkU29ydE1lbWJlcj4KICAgICAgICAgICAgICAgICAgICA8RGVmaW5lZFNvcnRNZW1iZXIgdmFyaWFibGU9ImJpMjQ1NSI+J1Jlc2lkZW50aWFsJzwvRGVmaW5lZFNvcnRNZW1iZXI+CiAgICAgICAgICAgICAgICA8L0RlZmluZWRNZWFzdXJlU29ydEl0ZW0+CiAgICAgICAgICAgICAgICA8RGVmaW5lZFNvcnRJdGVtIHZhcmlhYmxlPSJiaTI0NTkiIHNvcnREaXJlY3Rpb249ImFzY2VuZGluZyIvPgogICAgICAgICAgICA8L0RlZmluZWRSb3dTb3J0SXRlbXM+CiAgICAgICAgICAgIDxEYXRhIGZvcm1hdD0iQ1NWIiByb3dDb3VudD0iMTIiIGF2YWlsYWJsZVJvd0NvdW50PSIxMiIgc2l6ZT0iNTY5IiBkYXRhTGF5b3V0PSJtaW5pbWFsIiBncmFuZFRvdGFsPSJmYWxzZSIgaXNJbmRleGVkPSJ0cnVlIiBjb250ZW50S2V5PSJVV1pFUklSUkxYUTc3WUsyWFZSTkNYNERKREdJWVRFUCI+CiAgICAgICAgICAgICAgICA8IVtDREFUQVsyMjU2Ni4wLDEwLC0xMDAsMS4zNDI4NzYxNjk0MTAyOThFMTAsMS4wCjIyNTY2LjAsMTAsNCw5NTE2MjU4LjUsNy4wODY0NzUwNzI1MTQ2MjNFLTQKMjI1NjYuMCwxMCwwLDk2MTYyNjYuMjQsNy4xNjA5NDc4NjYyNjczOUUtNAoyMjU2Ni4wLDEwLDksMS4wMzI4OTU0MzJFNyw3LjY5MTY2NTUxMjY0MDUyM0UtNAoyMjU2Ni4wLDEwLDMsMS4wNjczMTQxNDRFNyw3Ljk0Nzk3MTQzODU2MzA0N0UtNAoyMjU2Ni4wLDEwLDgsMS4xNjQwODk1MTRFNyw4LjY2ODYyODg3NjcxMzExNEUtNAoyMjU2Ni4wLDEwLDcsMS4xOTMyNDE5NDJFNyw4Ljg4NTcxODM0OTc3MTU0RS00CjIyNTY2LjAsMTAsNSwxLjIzNTI3MDcyNUU3LDkuMTk4Njk0MjE0MjQzNTE0RS00CjIyNTY2LjAsMTAsMSwxLjI3NjQ0MjgzNkU3LDkuNTA1MjkwNjk2NzYyNjcyRS00CjIyNTY2LjAsMTAsMiwxLjQwNTY5NzM3OEU3LDAuMDAxMDQ2NzgxMDg4MjQ5Nzc0MwoyMjU2Ni4wLDEwLDYsMS40Njc5MjA1MDlFNywwLjAwMTA5MzExNjgwNTg4MTM3NAoyMjU2Ni4wLDEwLC05OSwxLjMzMTEyMDA0NDQ1NjI5OTJFMTAsMC45OTEyNDU1NjI5MDMxMjIy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0VDA2OjM5OjAzLjE4M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NiIgZGF0YUxheW91dD0ibWluaW1hbCIgZ3JhbmRUb3RhbD0iZmFsc2UiIGlzSW5kZXhlZD0idHJ1ZSIgY29udGVudEtleT0iVjRNRVZQTEpVT0ZBV05SMkRFWEZNSUZWUkEzN1VOMlIiPgogICAgICAgICAgICAgICAgPCFbQ0RBVEFbMjI1NjYuMCwxMCwtMTAwLDkuOTcxNjIxMDI0Njg0MzlFOSwxLjAKMjI1NjYuMCwxMCwwLDIuMTk5NzUyNjU0NEU4LDAuMDIyMDYwMTMwOTM1MTI2NzEKMjI1NjYuMCwxMCwxLDMuNTU1MTI1NzVFNywwLjAwMzU2NTI0MzU0NTg1ODIwNQoyMjU2Ni4wLDEwLDIsMy4yODQwNDY4NzVFNywwLjAwMzI5MzM5MzE4NzM5Njk3NAoyMjU2Ni4wLDEwLDMsNy42NTEwNjM2NjA0NTQ1MDFFNywwLjAwNzY3MjgzODM4OTU4MDM1OQoyMjU2Ni4wLDEwLDQsNi40MjYzMjc1OTk5OTk5OTlFNywwLjAwNjQ0NDYxNjc2MjAwMDczOQoyMjU2Ni4wLDEwLDUsMy4wNTg3NzUxNDVFNywwLjAwMzA2NzQ4MDMzOTg4NDY3MQoyMjU2Ni4wLDEwLDYsMi42NjcwNTc0OTRFNywwLjAwMjY3NDY0Nzg3MDU4OTc0MgoyMjU2Ni4wLDEwLDcsMi40NzQxNDI1RTcsMC4wMDI0ODExODM4NDU1MTA1MjM3CjIyNTY2LjAsMTAsOCw0LjI5MjdFNywwLjAwNDMwNDkxNjkxMzA4MTIwODUKMjI1NjYuMCwxMCw5LDUuMjExNTE4NUU3LDAuMDA1MjI2MzUwMzQ2NzQ4MTEKMjI1NjYuMCwxMCwtOTksOS4zNjU0MzgxODM5OTk4NzJFOSwwLjkzOTIwOTE5Nzg2NDIyNTY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zIiBkYXRhTGF5b3V0PSJtaW5pbWFsIiBncmFuZFRvdGFsPSJmYWxzZSIgaXNJbmRleGVkPSJ0cnVlIiBjb250ZW50S2V5PSJTVVhMTEZaUzIzVFFTUFE1MjRFWFFWSVZTN0gzWU9VTyI+CiAgICAgICAgICAgICAgICA8IVtDREFUQVsyMjU2Ni4wLC0xMDAsMi4zNDAwMzgyNzE4Nzg3MzI3RTEwLDEuMAoyMjU2Ni4wLDAsMi4xOTk3NTI2NTQ0RTgsMC4wMDk0MDA0OTg2MTkzNDA1MTgKMjI1NjYuMCwxLDMuNTU1MTI1NzVFNywwLjAwMTUxOTI1OTY2MDI4OTk2NDkKMjI1NjYuMCwyLDMuMjg0MDQ2ODc1RTcsMC4wMDE0MDM0MTU4ODE4OTYzOTE3CjIyNTY2LjAsMyw3LjY1MTA2MzY2MDQ1NDUwMUU3LDAuMDAzMjY5NjMxODQ4NTA0NjU1NwoyMjU2Ni4wLDQsNi40MjYzMjc1OTk5OTk5OTlFNywwLjAwMjc0NjI0ODkyOTg2OTIyNDgKMjI1NjYuMCw1LDMuMDU4Nzc1MTQ1RTcsMC4wMDEzMDcxNDc0ODYzMjkwMjQ2CjIyNTY2LjAsNiwyLjY2NzA1NzQ5NEU3LDAuMDAxMTM5NzQ5NTE4NjUxNTU0MgoyMjU2Ni4wLDcsMi40NzQxNDI1RTcsMC4wMDEwNTczMDg1NjE4ODY3MjUKMjI1NjYuMCw4LDQuMjkyN0U3LDAuMDAxODM0NDU3MTc2MDE1OTkxMQoyMjU2Ni4wLDksNS4yMTE1MTg1RTcsMC4wMDIyMjcxMDgyMzI2NDI2NDc1CjIyNTY2LjAsLTk5LDIuMjc5NDE5OTg3ODEwMjg4NkUxMCwwLjk3NDA5NTE3NDA4NDU3Nzg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A3IiBkYXRhTGF5b3V0PSJtaW5pbWFsIiBncmFuZFRvdGFsPSJmYWxzZSIgaXNJbmRleGVkPSJ0cnVlIiBjb250ZW50S2V5PSJaVjZEVzRUVzZIVDJKUlhEVllXNTZHSUtSWkNGQkI0MyI+CiAgICAgICAgICAgICAgICA8IVtDREFUQVstMTAwLDIyNTY2LjAsLTEwMCwtMTAwLDEuMAotMTAwLDIyNTY2LjAsNCwtMTAwLDEuMAotMTAwLDIyNTY2LjAsNCwwLDAuOTc1NzIyODY5NjI1Mjk2OQotMTAwLDIyNTY2LjAsNCwyLDEuNDQ0MTk5Mjg1Mzc2MTA0NUUtNQotMTAwLDIyNTY2LjAsNCwzLDMuMzQ4MDI0NzI4NTQ4NTQ0OEUtNgotMTAwLDIyNTY2LjAsNCw1LDAuMDI0MjU5MzQwMzU3MTIyMQo2LDIyNTY2LjAsLTEwMCwtMTAwLDAuNTczODY5MzE4OTU0NDA4CjYsMjI1NjYuMCw0LC0xMDAsMC41NzM4NjkzMTg5NTQ0MDgKNiwyMjU2Ni4wLDQsMCwwLjU2OTk5NTc5MDk0Njc5ODQKNiwyMjU2Ni4wLDQsMiw4LjA0MzM4NzY3NzExMjA2RS02CjYsMjI1NjYuMCw0LDMsMy4zNDgwMjQ3Mjg1NDg1NDQ4RS02CjYsMjI1NjYuMCw0LDUsMC4wMDM4NjIxMzY1OTUyMDM2NjYzCjEsMjI1NjYuMCwtMTAwLC0xMDAsMC40MjYxMzA2ODEwNDU1OTM5CjEsMjI1NjYuMCw0LC0xMDAsMC40MjYxMzA2ODEwNDU1OTM5CjEsMjI1NjYuMCw0LDAsMC40MDU3MjcwNzg2Nzg0OTk4CjEsMjI1NjYuMCw0LDIsNi4zOTg2MDUxNzY2NDg5ODNFLTYKMSwyMjU2Ni4wLDQsMywuCjEsMjI1NjYuMCw0LDUsMC4wMjAzOTcyMDM3NjE5MTg0MzQKXV0+CiAgICAgICAgICAgIDwvRGF0YT4KICAgICAgICAgICAgPFN0cmluZ1RhYmxlIGZvcm1hdD0iQ1NWIiByb3dDb3VudD0iNyIgc2l6ZT0iOTEiIGNvbnRlbnRLZXk9IjZSU0lOUldaS1ZPUkxCUE1XREJaNjNZRUpVSlUzVTZLIj4KICAgICAgICAgICAgICAgIDwhW0NEQVRBWyJBdXN0cmlhIgoiQ29tbWVyY2lhbCIKIkNyb2F0aWEiCiJDemVjaCBSZXB1YmxpYyIKIkV1cm9wZWFuIFVuaW9uIgoiR2VybWFueSIKIlJlc2lkZW50aWFsIgpdXT4KICAgICAgICAgICAgPC9TdHJpbmdUYWJsZT4KICAgICAgICA8L1Jlc3VsdD4KICAgICAgICA8UmVzdWx0IHJlZj0iZGQxMTA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TAwIiBsYWJlbD0iQVRUIEFzc2V0IFR5cGUiIHJlZj0iYmkxMTAwIiBjb2x1bW49ImMwIiBzb3J0T249ImN1c3RvbSIgY3VzdG9tU29ydD0iY3M2MTIwIi8+CiAgICAgICAgICAgICAgICA8TnVtZXJpY1ZhcmlhYmxlIHZhcm5hbWU9ImJpMTY0NCIgbGFiZWw9IkN1dCBPZmYgRGF0ZSIgcmVmPSJiaTE2NDQiIGNvbHVtbj0iYzEiIGZvcm1hdD0iRERNTVlZOCIgdXNhZ2U9ImNhdGVnb3JpY2FsIi8+CiAgICAgICAgICAgICAgICA8U3RyaW5nVmFyaWFibGUgdmFybmFtZT0iYmkzMjg4IiBsYWJlbD0iTWFpbiBQcm9wZXJ0eSBDb3VudHJ5IEVuZ2xpc2giIHJlZj0iYmkzMjg4IiBjb2x1bW49ImMyIiBzb3J0T249ImN1c3RvbSIgY3VzdG9tU29ydD0iY3MzMjg1Ii8+CiAgICAgICAgICAgICAgICA8TnVtZXJpY1ZhcmlhYmxlIHZhcm5hbWU9ImJpMjY3NyIgbGFiZWw9IiUgb2YgVE9UQUwgQmFsYW5jZSIgcmVmPSJiaTI2Nzc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iIvPgogICAgICAgICAgICAgICAgPE51bWVyaWNDb2x1bW4gY29sbmFtZT0iYzMiIGVuY29kaW5nPSJ0ZXh0IiBkYXRhVHlwZT0iZG91YmxlIi8+CiAgICAgICAgICAgIDwvQ29sdW1ucz4KICAgICAgICAgICAgPERlZmluZWRDb2x1bW5Tb3J0SXRlbXM+CiAgICAgICAgICAgICAgICA8RGVmaW5lZFNvcnRJdGVtIHZhcmlhYmxlPSJiaTExMDAiIHNvcnREaXJlY3Rpb249ImFzY2VuZGluZyIgc29ydE9uPSJjdXN0b20iLz4KICAgICAgICAgICAgPC9EZWZpbmVkQ29sdW1uU29ydEl0ZW1zPgogICAgICAgICAgICA8RGVmaW5lZFJvd1NvcnRJdGVtcz4KICAgICAgICAgICAgICAgIDxEZWZpbmVkU29ydEl0ZW0gdmFyaWFibGU9ImJpMTY0NCIgc29ydERpcmVjdGlvbj0iZGVzY2VuZGluZyIvPgogICAgICAgICAgICAgICAgPERlZmluZWRTb3J0SXRlbSB2YXJpYWJsZT0iYmkzMjg4IiBzb3J0RGlyZWN0aW9uPSJhc2NlbmRpbmciIHNvcnRPbj0iY3VzdG9tIi8+CiAgICAgICAgICAgIDwvRGVmaW5lZFJvd1NvcnRJdGVtcz4KICAgICAgICAgICAgPERhdGEgZm9ybWF0PSJDU1YiIHJvd0NvdW50PSIzMCIgYXZhaWxhYmxlUm93Q291bnQ9IjMwIiBzaXplPSI5ODkiIGRhdGFMYXlvdXQ9Im1pbmltYWwiIGdyYW5kVG90YWw9ImZhbHNlIiBpc0luZGV4ZWQ9InRydWUiIGNvbnRlbnRLZXk9IkpRWVdZN1RNTE9LSU4zUEI1TFpPM1lKSTJXQ1FJSVdRIj4KICAgICAgICAgICAgICAgIDwhW0NEQVRBWy0xMDAsMjI1NjYuMCwtMTAwLDEuMAotMTAwLDIyNTY2LjAsOSwwLjI5MjYzNzMzNDk5MjQwOTU3Ci0xMDAsMjI1NjYuMCwzLDAuMjEwMTA5NzU4Nzk3MDgzNjMKLTEwMCwyMjU2Ni4wLDgsMC4wNzU4OTM2MDUwMTE3NDUwNQotMTAwLDIyNTY2LjAsNSwwLjA5NjY1MDcyNjc3MjA1OTA2Ci0xMDAsMjI1NjYuMCw3LDAuMDg5NjU2NDUyNzgxMTE3MTEKLTEwMCwyMjU2Ni4wLDYsMC4xMDcwNjc0NDgyODI2NDIzMgotMTAwLDIyNTY2LjAsMSwwLjA3Nzk1NDM5NDYyMDgyMjMKLTEwMCwyMjU2Ni4wLDAsMC4wMjc0MzA0MjI2NDg1NzM4OAotMTAwLDIyNTY2LjAsMTAsMC4wMjI1OTk4NTYwOTM1NDMyMDYKNCwyMjU2Ni4wLC0xMDAsMC41ODQxNzc5NTUzMzAzODE2CjQsMjI1NjYuMCw5LDAuMTI4NzA0Nzc3MTI2NDc1NzcKNCwyMjU2Ni4wLDMsMC4xNjA0MDc2Nzk3OTMwMzM1OAo0LDIyNTY2LjAsOCwwLjA0NTIzNjMwNjM5Nzg5OTI1CjQsMjI1NjYuMCw1LDAuMDUzOTk3Nzg3OTIyNzA3NzE0CjQsMjI1NjYuMCw3LDAuMDQ4OTI4MDU1MDU4Mzg2MjkKNCwyMjU2Ni4wLDYsMC4wNTU4ODE1NTc3ODI1NzQyMwo0LDIyNTY2LjAsMSwwLjA1NjUxMjE1MDY2NjE1OTMKNCwyMjU2Ni4wLDAsMC4wMTk1Mzc3MTY2MjUwMzQyMQo0LDIyNTY2LjAsMTAsMC4wMTQ5NzE5MjM5NTgxMDc1MjkKMiwyMjU2Ni4wLC0xMDAsMC40MTU4MjIwNDQ2Njk2MTk4CjIsMjI1NjYuMCw5LDAuMTYzOTMyNTU3ODY1OTM0NjQKMiwyMjU2Ni4wLDMsMC4wNDk3MDIwNzkwMDQwNDk3NjQKMiwyMjU2Ni4wLDgsMC4wMzA2NTcyOTg2MTM4NDU3OTcKMiwyMjU2Ni4wLDUsMC4wNDI2NTI5Mzg4NDkzNTEyMTYKMiwyMjU2Ni4wLDcsMC4wNDA3MjgzOTc3MjI3MzEyCjIsMjI1NjYuMCw2LDAuMDUxMTg1ODkwNTAwMDY3NjgKMiwyMjU2Ni4wLDEsMC4wMjE0NDIyNDM5NTQ2NjMzOTMKMiwyMjU2Ni4wLDAsMC4wMDc4OTI3MDYwMjM1Mzk2OAoyLDIyNTY2LjAsMTAsMC4wMDc2Mjc5MzIxMzU0MzU2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kZ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1IiBkYXRhTGF5b3V0PSJtaW5pbWFsIiBncmFuZFRvdGFsPSJmYWxzZSIgaXNJbmRleGVkPSJ0cnVlIiBjb250ZW50S2V5PSJLTUdaSEtGRVVXMjNCN0xTQUU3UEVaS0tTWURWRVdPTSI+CiAgICAgICAgICAgICAgICA8IVtDREFUQVstMTAwLDIyNTY2LjAsLTEwMCwxLjAKLTEwMCwyMjU2Ni4wLDIsMC41ODUwMzEyNTMzNjU5MjQ5Ci0xMDAsMjI1NjYuMCwxLDAuNDE0OTY4NzQ2NjM0MDczNwowLDIyNTY2LjAsLTEwMCwwLjQyNjEzMDY4MTA0NTU5MzkKMCwyMjU2Ni4wLDIsMC4yODcxNzU3MDE4NzQxNjk2MwowLDIyNTY2LjAsMSwwLjEzODk1NDk3OTE3MTQyMzU1CjMsMjI1NjYuMCwtMTAwLDAuNTczODY5MzE4OTU0NDA4CjMsMjI1NjYuMCwyLDAuMjk3ODU1NTUxNDkxNzQ5MjUKMywyMjU2Ni4wLDEsMC4yNzYwMTM3Njc0NjI2NTMwNQpdXT4KICAgICAgICAgICAgPC9EYXRhPgogICAgICAgICAgICA8U3RyaW5nVGFibGUgZm9ybWF0PSJDU1YiIHJvd0NvdW50PSI0IiBzaXplPSI1NiIgY29udGVudEtleT0iVlAzNFc2SFRNMkhUVkFYTEkzUVdZSE1FUUU1SjRYWlAiPgogICAgICAgICAgICAgICAgPCFbQ0RBVEFbIkNvbW1lcmNpYWwiCiJGaXhlZCByYXRlIgoiRmxvYXRpbmcgcmF0ZSIKIlJlc2lkZW50aWFsIgpdXT4KICAgICAgICAgICAgPC9TdHJpbmdUYWJsZT4KICAgICAgICA8L1Jlc3VsdD4KICAgICAgICA8UmVzdWx0IHJlZj0iZGQxMzc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zY2IiBsYWJlbD0iQVRUIEFzc2V0IFR5cGUiIHJlZj0iYmkxMzY2IiBjb2x1bW49ImMwIiBzb3J0T249ImN1c3RvbSIgY3VzdG9tU29ydD0iY3M2MTIwIi8+CiAgICAgICAgICAgICAgICA8TnVtZXJpY1ZhcmlhYmxlIHZhcm5hbWU9ImJpMTczNSIgbGFiZWw9IkN1dCBPZmYgRGF0ZSIgcmVmPSJiaTE3MzUiIGNvbHVtbj0iYzEiIGZvcm1hdD0iRERNTVlZOCIgdXNhZ2U9ImNhdGVnb3JpY2FsIi8+CiAgICAgICAgICAgICAgICA8U3RyaW5nVmFyaWFibGUgdmFybmFtZT0iYmkxMzgwIiBsYWJlbD0iQVRUIFJlZHVjdGlvbiBUeXBlIiByZWY9ImJpMTM4MCIgY29sdW1uPSJjMiIgc29ydE9uPSJjdXN0b20iIGN1c3RvbVNvcnQ9ImNzMTM4NSIvPgogICAgICAgICAgICAgICAgPE51bWVyaWNWYXJpYWJsZSB2YXJuYW1lPSJiaTI4NjgiIGxhYmVsPSIlIG9mIFRPVEFMIEJhbGFuY2UiIHJlZj0iYmkyODY4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xMzY2IiBzb3J0RGlyZWN0aW9uPSJhc2NlbmRpbmciIHNvcnRPbj0iY3VzdG9tIi8+CiAgICAgICAgICAgIDwvRGVmaW5lZENvbHVtblNvcnRJdGVtcz4KICAgICAgICAgICAgPERlZmluZWRSb3dTb3J0SXRlbXM+CiAgICAgICAgICAgICAgICA8RGVmaW5lZFNvcnRJdGVtIHZhcmlhYmxlPSJiaTE3MzUiIHNvcnREaXJlY3Rpb249ImRlc2NlbmRpbmciLz4KICAgICAgICAgICAgICAgIDxEZWZpbmVkU29ydEl0ZW0gdmFyaWFibGU9ImJpMTM4MCIgc29ydERpcmVjdGlvbj0iYXNjZW5kaW5nIiBzb3J0T249ImN1c3RvbSIvPgogICAgICAgICAgICA8L0RlZmluZWRSb3dTb3J0SXRlbXM+CiAgICAgICAgICAgIDxEYXRhIGZvcm1hdD0iQ1NWIiByb3dDb3VudD0iMTIiIGF2YWlsYWJsZVJvd0NvdW50PSIxMiIgc2l6ZT0iMzY4IiBkYXRhTGF5b3V0PSJtaW5pbWFsIiBncmFuZFRvdGFsPSJmYWxzZSIgaXNJbmRleGVkPSJ0cnVlIiBjb250ZW50S2V5PSIzWE5QTjNUSjVaNENBWE5KVlhYS0FaSFZHWFBVTFQzSiI+CiAgICAgICAgICAgICAgICA8IVtDREFUQVstMTAwLDIyNTY2LjAsLTEwMCwxLjAKLTEwMCwyMjU2Ni4wLDEsMC4xMzI0Nzk3Mjg2OTY2NjEyMgotMTAwLDIyNTY2LjAsMCwwLjg2NjY0MTg1NDY0OTM1MDYKLTEwMCwyMjU2Ni4wLDMsOC43ODQxNjY1Mzk5MzMwODRFLTQKNCwyMjU2Ni4wLC0xMDAsMC41NzM4NjkzMTg5NTQ0MDgKNCwyMjU2Ni4wLDEsMC4wMzc2OTk0ODI3ODM3NDY0MQo0LDIyNTY2LjAsMCwwLjUzNjE2OTgzNjE3MDY2MTcKNCwyMjU2Ni4wLDMsLgoyLDIyNTY2LjAsLTEwMCwwLjQyNjEzMDY4MTA0NTU5MzkKMiwyMjU2Ni4wLDEsMC4wOTQ3ODAyNDU5MTI5MTQ2NwoyLDIyNTY2LjAsMCwwLjMzMDQ3MjAxODQ3ODY4NTg1CjIsMjI1NjYuMCwzLDguNzg0MTY2NTM5OTMzMDg0RS00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EiIGRhdGFMYXlvdXQ9Im1pbmltYWwiIGdyYW5kVG90YWw9ImZhbHNlIiBpc0luZGV4ZWQ9InRydWUiIGNvbnRlbnRLZXk9IldQN1dSWEtIUU9DQUo3N1FEUE1KVExMTFRHRE5WSTVYIj4KICAgICAgICAgICAgICAgIDwhW0NEQVRBWy0xMDAsMjI1NjYuMCwtMTAwLDEuMAotMTAwLDIyNTY2LjAsNiwwLjE0NDk1MjE4NTA3Nzc2NDMzCi0xMDAsMjI1NjYuMCwwLDAuMTY4MTc3MTcwNjQzMDEzNjYKLTEwMCwyMjU2Ni4wLDEsMC4xNDA0NjIwNDk5NDU3NDkzMgotMTAwLDIyNTY2LjAsMiwwLjE4ODQ3NjUyMjY3NDUxNjIzCi0xMDAsMjI1NjYuMCwzLDAuMzU3OTMyMDcxNjU4OTUwNgo1LDIyNTY2LjAsLTEwMCwwLjU3Mzg2OTMxODk1NDQwOAo1LDIyNTY2LjAsNiwwLjA2OTMyMDI1NjQ1NzA3MzMyCjUsMjI1NjYuMCwwLDAuMDgzMzY5Mzc4MTk2Njk1MjkKNSwyMjU2Ni4wLDEsMC4wNjgwNzU3ODAzNzU0NDcxOQo1LDIyNTY2LjAsMiwwLjEwNjA3MjgyOTM4MTU2MzY5CjUsMjI1NjYuMCwzLDAuMjQ3MDMxMDc0NTQzNjIyMwo0LDIyNTY2LjAsLTEwMCwwLjQyNjEzMDY4MTA0NTU5MzkKNCwyMjU2Ni4wLDYsMC4wNzU2MzE5Mjg2MjA2OTA5Mgo0LDIyNTY2LjAsMCwwLjA4NDgwNzc5MjQ0NjMxODE0CjQsMjI1NjYuMCwxLDAuMDcyMzg2MjY5NTcwMzAxOQo0LDIyNTY2LjAsMiwwLjA4MjQwMzY5MzI5Mjk1MzE4CjQsMjI1NjYuMCwzLDAuMTEwOTAwOTk3MTE1MzI5NjkKXV0+CiAgICAgICAgICAgIDwvRGF0YT4KICAgICAgICAgICAgPFN0cmluZ1RhYmxlIGZvcm1hdD0iQ1NWIiByb3dDb3VudD0iNyIgc2l6ZT0iMTMyIiBjb250ZW50S2V5PSJZTkQ3SzU0RlUyS1FWNDVQSUlDVUNaUVRZNUZYM01ONSI+CiAgICAgICAgICAgICAgICA8IVtDREFUQVsi4omlIDEyLSDiiaQgMjQgbW9udGhzIgoi4omlIDI0LSDiiaQgMzYgbW9udGhzIgoi4omlIDM2LSDiiaQgNjAgbW9udGhzIgoi4omlIDYwIG1vbnRocyIKIkNvbW1lcmNpYWwiCiJSZXNpZGVudGlhbCIKIlVwIHRvIDEybW9udGhz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YiIGRhdGFMYXlvdXQ9Im1pbmltYWwiIGdyYW5kVG90YWw9ImZhbHNlIiBpc0luZGV4ZWQ9InRydWUiIGNvbnRlbnRLZXk9Ik5OR1E2RTNXQVoyTEZWWEpKSkxJTE5WUzNSR0hCRUdDIj4KICAgICAgICAgICAgICAgIDwhW0NEQVRBWzIyNTY2LjAsLTEwMCwtMTAwLDEzNDI4Ljc2MTY5NDEwMjg2OCw4Njc5Ny4wLDEuMCwxLjAKMjI1NjYuMCwzLC0xMDAsMTM0MjguNzYxNjk0MTAyODY4LDg2Nzk3LjAsMS4wLDEuMAoyMjU2Ni4wLDMsMiwyMTA1LjQxNjA4Mzc2NTI0MjUsMjcyMi4wLDAuMTU2Nzg0MDgyNjgyMDEwNzIsMC4wMzEzNjA1MzA4OTM5MjQ5MDQKMjI1NjYuMCwzLDEsNjUxLjEzMzk4NjAzMDAwMDYsMjk4Mi4wLDAuMDQ4NDg4MDE0MDc0NzQwODUsMC4wMzQzNTYwMjYxMjk5MzUzNjYKMjI1NjYuMCwzLDAsMTUyLjU2NTE0Njk3MDAwMDM3LDExNTcuMCwwLjAxMTM2MTA3MzM3NzA3ODI1MywwLjAxMzMyOTk1MzgwMDI0NjU1MgoyMjU2Ni4wLDMsLTEsMTA1MTkuNjQ2NDc3MzM3NjIzLDc5OTM2LjAsMC43ODMzNjY4Mjk4NjYxNywwLjkyMDk1MzQ4OTE3NTg5MzEKXV0+CiAgICAgICAgICAgIDwvRGF0YT4KICAgICAgICAgICAgPFN0cmluZ1RhYmxlIGZvcm1hdD0iQ1NWIiByb3dDb3VudD0iNCIgc2l6ZT0iOTUiIGNvbnRlbnRLZXk9IlhJN1RHWEw0Uk9LUDJHNlZJNkJXWktXWE8zWUVLNlI0Ij4KICAgICAgICAgICAgICAgIDwhW0NEQVRBWyJvL3cgQnVpbGRpbmdzIGxhbmQiCiJvL3cgQnVpbGRpbmdzIHVuZGVyIGNvbnN0cnVjdGlvbiIKIm8vdyBTdWJzaWRpc2VkIEhvdXNpbmciCiJSZXNpZGVudGlhbCIKXV0+CiAgICAgICAgICAgIDwvU3RyaW5nVGFibGU+CiAgICAgICAgPC9SZXN1bHQ+CiAgICAgICAgPFJlc3VsdCByZWY9ImRkNjQ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Y0NzYiIGxhYmVsPSJDdXQgT2ZmIERhdGUiIHJlZj0iYmk2NDc2IiBjb2x1bW49ImMwIiBmb3JtYXQ9IkRETU1ZWTgiIHVzYWdlPSJjYXRlZ29yaWNhbCIvPgogICAgICAgICAgICAgICAgPFN0cmluZ1ZhcmlhYmxlIHZhcm5hbWU9ImJpNjQ3NyIgbGFiZWw9IkxvYW4gQnVja2V0cyIgcmVmPSJiaTY0NzciIGNvbHVtbj0iYzEiIHNvcnRPbj0iY3VzdG9tIiBjdXN0b21Tb3J0PSJjczE1MTYiLz4KICAgICAgICAgICAgICAgIDxOdW1lcmljVmFyaWFibGUgdmFybmFtZT0iYmk2NDcxIiBsYWJlbD0iQXZlcmFnZSBOb21pbmFsICgwMDBzKSIgcmVmPSJiaTY0NzEiIGNvbHVtbj0iYzIiIGZvcm1hdD0iQ09NTUExMi4iIHVzYWdlPSJxdWFudGl0YXRpdmUiIGRlZmluZWRBZ2dyZWdhdGlvbj0iYXZlcmFnZSIvPgogICAgICAgICAgICAgICAgPE51bWVyaWNWYXJpYWJsZSB2YXJuYW1lPSJiaTY0NzIiIGxhYmVsPSJOb21pbmFsIChtbikiIHJlZj0iYmk2NDcyIiBjb2x1bW49ImMzIiBmb3JtYXQ9IkNPTU1BMTIuIiB1c2FnZT0icXVhbnRpdGF0aXZlIiBkZWZpbmVkQWdncmVnYXRpb249InN1bSIvPgogICAgICAgICAgICAgICAgPE51bWVyaWNWYXJpYWJsZSB2YXJuYW1lPSJiaTY0NzMiIGxhYmVsPSJOdW1iZXIgb2YgTW9ydGdhZ2UgTG9hbnMiIHJlZj0iYmk2NDczIiBjb2x1bW49ImM0IiBmb3JtYXQ9IkNPTU1BMTIuIiB1c2FnZT0icXVhbnRpdGF0aXZlIi8+CiAgICAgICAgICAgICAgICA8TnVtZXJpY1ZhcmlhYmxlIHZhcm5hbWU9ImJpNjQ3NCIgbGFiZWw9IiUgb2YgVG90YWwgQXNzZXRzIiByZWY9ImJpNjQ3NCIgY29sdW1uPSJjNSIgZm9ybWF0PSJQRVJDRU5UMTIuMiIgdXNhZ2U9InF1YW50aXRhdGl2ZSIvPgogICAgICAgICAgICAgICAgPE51bWVyaWNWYXJpYWJsZSB2YXJuYW1lPSJiaTY0NzUiIGxhYmVsPSIlIE51bWJlciBvZiBMb2FucyIgcmVmPSJiaTY0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Q3NiIgc29ydERpcmVjdGlvbj0iZGVzY2VuZGluZyIvPgogICAgICAgICAgICAgICAgPERlZmluZWRTb3J0SXRlbSB2YXJpYWJsZT0iYmk2NDc3IiBzb3J0RGlyZWN0aW9uPSJhc2NlbmRpbmciIHNvcnRPbj0iY3VzdG9tIi8+CiAgICAgICAgICAgIDwvRGVmaW5lZFJvd1NvcnRJdGVtcz4KICAgICAgICAgICAgPERhdGEgZm9ybWF0PSJDU1YiIHJvd0NvdW50PSI3IiBhdmFpbGFibGVSb3dDb3VudD0iNyIgc2l6ZT0iNjI2IiBkYXRhTGF5b3V0PSJtaW5pbWFsIiBncmFuZFRvdGFsPSJmYWxzZSIgaXNJbmRleGVkPSJ0cnVlIiBjb250ZW50S2V5PSJDWEpMUVg3UFpXQ0FVWVFRWU1FNEtCSExVSlk2RVNSNCI+CiAgICAgICAgICAgICAgICA8IVtDREFUQVsyMjU2Ni4wLC0xMDAsNjI0Ljk4NDA4MTc3Mjc1OCw5OTcxLjYyMTAyNDY4NDM3MSwxNTk1NS4wLDEuMCwxLjAKMjI1NjYuMCwwLDQ3LjAzMTA3NjE5ODk5OTAxLDI2Mi41NzQ0OTg0MTkwMTIzNCw1NTgzLjAsMC4wMjYzMzIxNzc4NjQ0NjM0NywwLjM0OTkyMTY1NDY1MzcxMzU1CjIyNTY2LjAsMiwxODEuMTA4OTAyNzk3OTE2NDcsODQ3Ljc3MDc3Mzk5NzA0NDQsNDY4MS4wLDAuMDg1MDE4MzUwNzY3NDg1MDQsMC4yOTMzODc2NTI3NzM0MjUyNwoyMjU2Ni4wLDMsMzg3Ljc5MTI2MjI5NDE0OTUsNjkyLjU5NTE5NDQ1NzM1MTksMTc4Ni4wLDAuMDY5NDU2NjMwMjQ1MjU4ODksMC4xMTE5Mzk4MzA3NzQwNTIwMgoyMjU2Ni4wLDUsNzEwLjA0MjQ2NzU2Nzk5ODgsMTI1OC45MDUyOTQ5OTgwNTkyLDE3NzMuMCwwLjEyNjI0ODgxMDY4ODAyMDE5LDAuMTExMTI1MDM5MTcyNjczMTUKMjI1NjYuMCwxLDIwMzguMDE0MzYxMjU0ODU4LDM3ODAuNTE2NjQwMTI3NzYwNiwxODU1LjAsMC4zNzkxMjc1ODkyNjI0OTE0NiwwLjExNjI2NDQ5Mzg4OTA2Mjk5CjIyNTY2LjAsNCwxMTI5Ni45NjI1MzY3Njk1MTMsMzEyOS4yNTg2MjI2ODUxNTU0LDI3Ny4wLDAuMzEzODE2NDQxMTcyMjgyMiwwLjAxNzM2MTMyODczNzA3MzA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TE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xNCIgbGFiZWw9IkN1dCBPZmYgRGF0ZSIgcmVmPSJiaTY1MTQiIGNvbHVtbj0iYzAiIGZvcm1hdD0iRERNTVlZOCIgdXNhZ2U9ImNhdGVnb3JpY2FsIi8+CiAgICAgICAgICAgICAgICA8U3RyaW5nVmFyaWFibGUgdmFybmFtZT0iYmk2NTE1IiBsYWJlbD0iSW5kZXhlZCBMVFYgcmFuZ2UiIHJlZj0iYmk2NTE1IiBjb2x1bW49ImMxIiBzb3J0T249ImN1c3RvbSIgY3VzdG9tU29ydD0iY3MxODM2Ii8+CiAgICAgICAgICAgICAgICA8TnVtZXJpY1ZhcmlhYmxlIHZhcm5hbWU9ImJpNjUxMCIgbGFiZWw9Ik5vbWluYWwgKG1uKSIgcmVmPSJiaTY1MTAiIGNvbHVtbj0iYzIiIGZvcm1hdD0iQ09NTUExMi4iIHVzYWdlPSJxdWFudGl0YXRpdmUiIGRlZmluZWRBZ2dyZWdhdGlvbj0ic3VtIi8+CiAgICAgICAgICAgICAgICA8TnVtZXJpY1ZhcmlhYmxlIHZhcm5hbWU9ImJpNjUwOSIgbGFiZWw9IldBIEluZGV4ZWQgTFRWIChMT0FOIEJBTEFOQ0UgLyBJTkRFWEVEIHZhbHVhdGlvbikgKGluICUpOiIgcmVmPSJiaTY1MDkiIGNvbHVtbj0iYzMiIGZvcm1hdD0iUEVSQ0VOVDEyLjIiIHVzYWdlPSJxdWFudGl0YXRpdmUiLz4KICAgICAgICAgICAgICAgIDxOdW1lcmljVmFyaWFibGUgdmFybmFtZT0iYmk2NTExIiBsYWJlbD0iTnVtYmVyIG9mIE1vcnRnYWdlIExvYW5zIiByZWY9ImJpNjUxMSIgY29sdW1uPSJjNCIgZm9ybWF0PSJDT01NQTEyLiIgdXNhZ2U9InF1YW50aXRhdGl2ZSIvPgogICAgICAgICAgICAgICAgPE51bWVyaWNWYXJpYWJsZSB2YXJuYW1lPSJiaTY1MTIiIGxhYmVsPSIlIG9mIFRvdGFsIEFzc2V0cyIgcmVmPSJiaTY1MTIiIGNvbHVtbj0iYzUiIGZvcm1hdD0iUEVSQ0VOVDEyLjIiIHVzYWdlPSJxdWFudGl0YXRpdmUiLz4KICAgICAgICAgICAgICAgIDxOdW1lcmljVmFyaWFibGUgdmFybmFtZT0iYmk2NTEzIiBsYWJlbD0iJSBOdW1iZXIgb2YgTG9hbnMiIHJlZj0iYmk2NTEz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1MTQiIHNvcnREaXJlY3Rpb249ImRlc2NlbmRpbmciLz4KICAgICAgICAgICAgICAgIDxEZWZpbmVkU29ydEl0ZW0gdmFyaWFibGU9ImJpNjUxNSIgc29ydERpcmVjdGlvbj0iYXNjZW5kaW5nIiBzb3J0T249ImN1c3RvbSIvPgogICAgICAgICAgICA8L0RlZmluZWRSb3dTb3J0SXRlbXM+CiAgICAgICAgICAgIDxEYXRhIGZvcm1hdD0iQ1NWIiByb3dDb3VudD0iOSIgYXZhaWxhYmxlUm93Q291bnQ9IjkiIHNpemU9IjgxMyIgZGF0YUxheW91dD0ibWluaW1hbCIgZ3JhbmRUb3RhbD0iZmFsc2UiIGlzSW5kZXhlZD0idHJ1ZSIgY29udGVudEtleT0iNFNVTU8zR0xQUEk1NVZJVE9ZT0xYMkczUDNMNTdYTE8iPgogICAgICAgICAgICAgICAgPCFbQ0RBVEFbMjI1NjYuMCwtMTAwLDk5NzEuNjIxMDI0Njg0MzcxLDAuNjEwNTYwNjc4NTYwMjA1MywxNTk1NS4wLDEuMCwxLjAKMjI1NjYuMCw3LDI2MTQuNjIzNTAwMjY5ODgyLDAuMjcwMzcxODA5MzU5MzQxNDYsNjU3My4wLDAuMjYyMjA2NDY1MTA3MDc1NCwwLjQxMTk3MTE2ODkxMjU2NjYKMjI1NjYuMCwxLDE1MDIuMTAwNTkzNzgyNzI1LDAuNDUxODc5ODkzODkxOTc4OSwyNDE1LjAsMC4xNTA2Mzc1NTMzMTg5OTcxNCwwLjE1MTM2MzIwOTAyNTM4MzkKMjI1NjYuMCwyLDE3MjUuODcwNDQ4ODA3NzI3NiwwLjU0Mjc2NTI1OTUyNDk2MSwyMDAzLjAsMC4xNzMwNzgyMjMxNDI5OTc1NiwwLjEyNTU0MDU4Mjg4OTM3NjM2CjIyNTY2LjAsMywxMTM4LjI2MDIxMzkyMDI4MDYsMC42NTE0MTkzNTIyNTc4OTY5LDE0MjcuMCwwLjExNDE0OTk2NzMwMjQ2MzcxLDAuMDg5NDM5MDQ3MzIwNTg5MTYKMjI1NjYuMCw0LDEyOTMuMjA3NzE0NzcxNDcxNywwLjc0ODAzNDkyMTk2MjQ2ODksMTExMC4wLDAuMTI5Njg4ODE1MDQ1MjM1MzYsMC4wNjk1NzA2Njc1MDIzNTAzNgoyMjU2Ni4wLDUsNTg4LjA2NDIyNDE3NTc5OTUsMC44NDYxNTA3OTkzNzY2OTksNjc1LjAsMC4wNTg5NzM3ODM5NzM1NDU0LDAuMDQyMzA2NDg2OTk0NjcyNTE1CjIyNTY2LjAsNiwzOTIuNDY3NjE5NjI0NywwLjk0NDQ0Mzg2NDA4NDE0MDgsNTA0LjAsMC4wMzkzNTg0NTcyMzEwOTIyMzUsMC4wMzE1ODg4NDM2MjI2ODg4MTYKMjI1NjYuMCwwLDcxNy4wMjY3MDkzMzE3OTI5LDEuNjU3ODc5Mjc2MDgwMjg4NSwxMjQ4LjAsMC4wNzE5MDY3MzQ4Nzg1OTM5OSwwLjA3ODIxOTk5MzczMjM3MjMKXV0+CiAgICAgICAgICAgIDwvRGF0YT4KICAgICAgICAgICAgPFN0cmluZ1RhYmxlIGZvcm1hdD0iQ1NWIiByb3dDb3VudD0iOCIgc2l6ZT0iMTA0IiBjb250ZW50S2V5PSJRS0JZWk1RTDJBU1ZERE1ZWTVKUjZBMldWMkZORU1CWSI+CiAgICAgICAgICAgICAgICA8IVtDREFUQVsiPjEwMCUiCiI+NDAlLeKJpDUwJSIKIj41MCUt4omkNjAlIgoiPjYwJS3iiaQ3MCUiCiI+NzAlLeKJpDgwJSIKIj44MCUt4omkOTAlIgoiPjkwJS3iiaQxMDAlIgoiMC3iiaQ0M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4IiBkYXRhTGF5b3V0PSJtaW5pbWFsIiBncmFuZFRvdGFsPSJmYWxzZSIgaXNJbmRleGVkPSJ0cnVlIiBjb250ZW50S2V5PSJZRkU3NkdNUjRLNjUyUk5RQUw2N0tIVTZDM1lVR0xOSyI+CiAgICAgICAgICAgICAgICA8IVtDREFUQVsyMjU2Ni4wLC0xMDAsLTEwMCw5OTcxLjYyMTAyNDY4NDM3MSwxNTk1NS4wLDEuMCwxLjAKMjI1NjYuMCwxLC0xMDAsOTk3MS42MjEwMjQ2ODQzNzEsMTU5NTUuMCwxLjAsMS4wCjIyNTY2LjAsMSwxMCwxNDM5LjY5MTgxODMyMDI2MDIsMzQyMi4wLDAuMTQ0Mzc4OTE0Mzk2ODAyNDIsMC4yMTQ0NzgyMTk5OTM3MzIzNwoyMjU2Ni4wLDEsNyw2MTUuODI3MTk3NDIwOTgyLDQ2MC4wLDAuMDYxNzU3OTgyNTY4MzgzMzE2LDAuMDI4ODMxMDg3NDMzNDA2NDU1CjIyNTY2LjAsMSwyLDEwMzAuNDA4OTg2Nzk3NDcyOCwxNDQyLjAsMC4xMDMzMzQxNTA0MTAxMjIzMSwwLjA5MDM3OTE5MTQ3NjAyNjMzCjIyNTY2LjAsMSwxMSwxMjc5LjA1Nzk5MDk5MTU2NjYsMjY1LjAsMC4xMjgyNjk4MTU2OTI0ODQzOCwwLjAxNjYwOTIxMzQxMjcyMzI4NAoyMjU2Ni4wLDEsMywyNzkuOTI1MjMwNzM5NTA4OSwzMDcuMCwwLjAyODA3MjE4OTA3MDAxODI2LDAuMDE5MjQxNjE3MDQ3OTQ3MzUzCjIyNTY2LjAsMSwwLDM0NS42MjA5MTA2OTAwMDA4NywyMjAwLjAsMC4wMzQ2NjA0NTM4ODU1MjQ2NywwLjEzNzg4NzgwOTQ2NDExNzgzCjIyNTY2LjAsMSw5LDQwMTkuNTA4MTI1MDkwODc3LDcwOTQuMCwwLjQwMzA5NDc1NDExNjc4MTY0LDAuNDQ0NjI1NTA5MjQ0NzUwODYKMjI1NjYuMCwxLDQsMjU0Ljc1MzQwNjc0ODgwMDA1LDMzMS4wLDAuMDI1NTQ3ODQyODM0OTk4MjA0LDAuMDIwNzQ1ODQ3Njk2NjQ2ODE4CjIyNTY2LjAsMSw4LDEzMy40ODUzNjYyMDM5ODQwMywxNjQuMCwwLjAxMzM4NjUyNjIxMDA4NjIwOCwwLjAxMDI3ODkwOTQzMjc3OTY5MwoyMjU2Ni4wLDEsNSw5OC45NzcyODc2NDAwMDAwMSw4Mi4wLDAuMDA5OTI1ODk3NDQzODU0NDYzLDAuMDA1MTM5NDU0NzE2Mzg5ODQ3CjIyNTY2LjAsMSw2LDQ3NC4zNjQ3MDQwNDA5MzM3NiwxODguMCwwLjA0NzU3MTQ3MzM3MDk0NTU5LDAuMDExNzgzMTQwMDgxNDc5MTYKXV0+CiAgICAgICAgICAgIDwvRGF0YT4KICAgICAgICAgICAgPFN0cmluZ1RhYmxlIGZvcm1hdD0iQ1NWIiByb3dDb3VudD0iMTIiIHNpemU9IjE4OCIgY29udGVudEtleT0iVUlMSFlFQ0VFSzJBVTY0R1JDWFhYSDROSU5YNTVHTEciPgogICAgICAgICAgICAgICAgPCFbQ0RBVEFbIkFncmljdWx0dXJlIgoiQ29tbWVyY2lhbCIKIkhvdGVsL1RvdXJpc20iCiJJbmR1c3RyeSIKIkxhbmQiCiJvL3cgU29jaWFsICYgQ3VsdHVyYWwgcHVycG9zZXMiCiJvL3cgdW5kZXIgY29uc3RydWN0aW9uIgoiT2ZmaWNlIgoiT3RoZXIiCiJPdGhlciBjb21tZXJjaWFsbHkgdXNlZCIKIlJldGFpbCIKIlNob3BwaW5nIG1hbGxz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giIGRhdGFMYXlvdXQ9Im1pbmltYWwiIGdyYW5kVG90YWw9ImZhbHNlIiBpc0luZGV4ZWQ9InRydWUiIGNvbnRlbnRLZXk9IlFVQzJTTFVXVU1aMjRNMzVMREg3R1hWRENNUFQ2Rk5JIj4KICAgICAgICAgICAgICAgIDwhW0NEQVRBWzIyNTY2LjAsMCwwLjc0NDM1NTg4MDEwMDUwMjYKMjI1NjYuMCwxLDAuMjU1NjQ0MTE5ODk5NDk4NApdXT4KICAgICAgICAgICAgPC9EYXRhPgogICAgICAgICAgICA8U3RyaW5nVGFibGUgZm9ybWF0PSJDU1YiIHJvd0NvdW50PSIyIiBzaXplPSIzNiIgY29udGVudEtleT0iWFFDWE9LRkxTMzI1RU1QUFlIWlJUNzdYUklKRDVTSVAiPgogICAgICAgICAgICAgICAgPCFbQ0RBVEFbIjFzdCBsaWVuIC8gTm8gUHJpb3IgcmFua3MiCiJPdGhlciIKXV0+CiAgICAgICAgICAgIDwvU3RyaW5nVGFibGU+CiAgICAgICAgPC9SZXN1bHQ+CiAgICAgICAgPFJlc3VsdCByZWY9ImRkNjYz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5LjczNloiPgogICAgICAgICAgICA8VmFyaWFibGVzPgogICAgICAgICAgICAgICAgPE51bWVyaWNWYXJpYWJsZSB2YXJuYW1lPSJiaTY2MjUiIGxhYmVsPSJDdXQgT2ZmIERhdGUiIHJlZj0iYmk2NjI1IiBjb2x1bW49ImMwIiBmb3JtYXQ9IkRETU1ZWTgiIHVzYWdlPSJjYXRlZ29yaWNhbCIvPgogICAgICAgICAgICAgICAgPFN0cmluZ1ZhcmlhYmxlIHZhcm5hbWU9ImJpNjYyNyIgbGFiZWw9IkFzc2V0IC8gTGlhYmlsaXR5IiByZWY9ImJpNjYyNyIgY29sdW1uPSJjMSIvPgogICAgICAgICAgICAgICAgPFN0cmluZ1ZhcmlhYmxlIHZhcm5hbWU9ImJpNjYyOCIgbGFiZWw9IlJlc2lkdWFsIExpZmUgYnkgQnVja2V0cyIgcmVmPSJiaTY2MjgiIGNvbHVtbj0iYzIiIHNvcnRPbj0iY3VzdG9tIiBjdXN0b21Tb3J0PSJjczY1NSIvPgogICAgICAgICAgICAgICAgPE51bWVyaWNWYXJpYWJsZSB2YXJuYW1lPSJiaTY2MjYiIGxhYmVsPSJQcmluY2lwYWwgUGFpZCBpbiBFVVIiIHJlZj0iYmk2NjI2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2MjUiIHNvcnREaXJlY3Rpb249ImRlc2NlbmRpbmciLz4KICAgICAgICAgICAgPC9EZWZpbmVkQ29sdW1uU29ydEl0ZW1zPgogICAgICAgICAgICA8RGVmaW5lZFJvd1NvcnRJdGVtcz4KICAgICAgICAgICAgICAgIDxEZWZpbmVkU29ydEl0ZW0gdmFyaWFibGU9ImJpNjYyNyIgc29ydERpcmVjdGlvbj0iYXNjZW5kaW5nIi8+CiAgICAgICAgICAgICAgICA8RGVmaW5lZFNvcnRJdGVtIHZhcmlhYmxlPSJiaTY2Mjg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Y2OD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TdHJpbmdWYXJpYWJsZSB2YXJuYW1lPSJiaTY2ODYiIGxhYmVsPSJDQyBlbGlnaWJpbGl0eSIgcmVmPSJiaTY2ODYiIGNvbHVtbj0iYzAiLz4KICAgICAgICAgICAgICAgIDxOdW1lcmljVmFyaWFibGUgdmFybmFtZT0iYmk2Njg4IiBsYWJlbD0iTm9taW5hbCAobW4pIiByZWY9ImJpNjY4OCIgY29sdW1uPSJjMSIgZm9ybWF0PSJDT01NQTEyLiIgdXNhZ2U9InF1YW50aXRhdGl2ZSIgZGVmaW5lZEFnZ3JlZ2F0aW9uPSJzdW0iLz4KICAgICAgICAgICAgPC9WYXJpYWJsZXM+CiAgICAgICAgICAgIDxDb2x1bW5zPgogICAgICAgICAgICAgICAgPFN0cmluZ0NvbHVtbiBjb2xuYW1lPSJjMCIgZW5jb2Rpbmc9InRleHQiIG1heExlbmd0aD0iMyIvPgogICAgICAgICAgICAgICAgPE51bWVyaWNDb2x1bW4gY29sbmFtZT0iYzEiIGVuY29kaW5nPSJ0ZXh0IiBkYXRhVHlwZT0iZG91YmxlIi8+CiAgICAgICAgICAgIDwvQ29sdW1ucz4KICAgICAgICAgICAgPERlZmluZWRTb3J0SXRlbXM+CiAgICAgICAgICAgICAgICA8RGVmaW5lZFNvcnRJdGVtIHZhcmlhYmxlPSJiaTY2ODYiIHNvcnREaXJlY3Rpb249ImFzY2VuZGluZyIvPgogICAgICAgICAgICA8L0RlZmluZWRTb3J0SXRlbXM+CiAgICAgICAgICAgIDxEYXRhIGZvcm1hdD0iQ1NWIiByb3dDb3VudD0iMSIgYXZhaWxhYmxlUm93Q291bnQ9IjEiIHNpemU9IjIyIiBkYXRhTGF5b3V0PSJtaW5pbWFsIiBncmFuZFRvdGFsPSJmYWxzZSIgaXNJbmRleGVkPSJmYWxzZSIgY29udGVudEtleT0iVUlSS1o0M0NVSkJQUU5MQ0xSSEJKVk1GTUVLTUZKUVAiPgogICAgICAgICAgICAgICAgPCFbQ0RBVEFbIlkiLDE3NTYuNjEzMTg3NjUyMDYzCl1dPgogICAgICAgICAgICA8L0RhdGE+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YiIGRhdGFMYXlvdXQ9Im1pbmltYWwiIGdyYW5kVG90YWw9ImZhbHNlIiBpc0luZGV4ZWQ9InRydWUiIGNvbnRlbnRLZXk9IkRRQUxaUzQ2WEhFR0FHTFRVUEhSVUdON0FaU1hEMjczIj4KICAgICAgICAgICAgICAgIDwhW0NEQVRBWzIyNTY2LjAsLTEwMCwxLjAKMjI1NjYuMCwwLDAuNDUyMzc3MTg4MDY1MzgyNDYKMjI1NjYuMCwxLDAuNTQ3NjIyODExOTM0NjI2N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zOT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zkxNyIgbGFiZWw9IkN1dCBPZmYgRGF0ZSIgcmVmPSJiaTM5MTciIGNvbHVtbj0iYzAiIGZvcm1hdD0iRERNTVlZOCIgdXNhZ2U9ImNhdGVnb3JpY2FsIi8+CiAgICAgICAgICAgICAgICA8U3RyaW5nVmFyaWFibGUgdmFybmFtZT0iYmkzOTU1IiBsYWJlbD0iVHlwZSBvZiBFeHBvc3VyZSBncm91cGVkIiByZWY9ImJpMzk1NSIgY29sdW1uPSJjMSIgc29ydE9uPSJjdXN0b20iIGN1c3RvbVNvcnQ9ImNzNTIxMiIvPgogICAgICAgICAgICAgICAgPE51bWVyaWNWYXJpYWJsZSB2YXJuYW1lPSJiaTM5MTIiIGxhYmVsPSJBdmVyYWdlIE5vbWluYWwgKDAwMHMpIiByZWY9ImJpMzkxMiIgY29sdW1uPSJjMiIgZm9ybWF0PSJDT01NQTEyLiIgdXNhZ2U9InF1YW50aXRhdGl2ZSIgZGVmaW5lZEFnZ3JlZ2F0aW9uPSJhdmVyYWdlIi8+CiAgICAgICAgICAgICAgICA8TnVtZXJpY1ZhcmlhYmxlIHZhcm5hbWU9ImJpMzkxMyIgbGFiZWw9Ik5vbWluYWwgKG1uKSIgcmVmPSJiaTM5MTMiIGNvbHVtbj0iYzMiIGZvcm1hdD0iQ09NTUExMi4iIHVzYWdlPSJxdWFudGl0YXRpdmUiIGRlZmluZWRBZ2dyZWdhdGlvbj0ic3VtIi8+CiAgICAgICAgICAgICAgICA8TnVtZXJpY1ZhcmlhYmxlIHZhcm5hbWU9ImJpMzkxNCIgbGFiZWw9Ik5PLiBPRiBMT0FOUyIgcmVmPSJiaTM5MTQiIGNvbHVtbj0iYzQiIGZvcm1hdD0iQ09NTUExMi4iIHVzYWdlPSJxdWFudGl0YXRpdmUiLz4KICAgICAgICAgICAgICAgIDxOdW1lcmljVmFyaWFibGUgdmFybmFtZT0iYmkzOTE1IiBsYWJlbD0iJSBvZiBUb3RhbCBBc3NldHMiIHJlZj0iYmkzOTE1IiBjb2x1bW49ImM1IiBmb3JtYXQ9IlBFUkNFTlQxMi4yIiB1c2FnZT0icXVhbnRpdGF0aXZlIi8+CiAgICAgICAgICAgICAgICA8TnVtZXJpY1ZhcmlhYmxlIHZhcm5hbWU9ImJpMzkxNiIgbGFiZWw9IiUgTnVtYmVyIG9mIExvYW5zIiByZWY9ImJpMzkxNi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OTE3IiBzb3J0RGlyZWN0aW9uPSJkZXNjZW5kaW5nIi8+CiAgICAgICAgICAgICAgICA8RGVmaW5lZFNvcnRJdGVtIHZhcmlhYmxlPSJiaTM5NTUiIHNvcnREaXJlY3Rpb249ImFzY2VuZGluZyIgc29ydE9uPSJjdXN0b20iLz4KICAgICAgICAgICAgPC9EZWZpbmVkUm93U29ydEl0ZW1zPgogICAgICAgICAgICA8RGF0YSBmb3JtYXQ9IkNTViIgcm93Q291bnQ9IjUiIGF2YWlsYWJsZVJvd0NvdW50PSI1IiBzaXplPSI0MzUiIGRhdGFMYXlvdXQ9Im1pbmltYWwiIGdyYW5kVG90YWw9ImZhbHNlIiBpc0luZGV4ZWQ9InRydWUiIGNvbnRlbnRLZXk9IjdLTVVOWDNDVzZIS0hJWE5GTlpKN0VMM1dRWlJPQTdIIj4KICAgICAgICAgICAgICAgIDwhW0NEQVRBWzIyNTY2LjAsLTEwMCw0MjEuNjYzOTkxMTU2MTU2MSw0MTk2LjQwMDAzOTk4NjA3NCw5OTUyLjAsMS4wLDEuMAoyMjU2Ni4wLDMsMjExLjIxOTA4NDQ2MzQ4NDA1LDg3NC42NTgyMjg3NjMyODEzLDQxNDEuMCwwLjIwODQzMDYxMjA1NTMyMzQ2LDAuNDE2MDk3MjY2ODgxMDI4OTQKMjI1NjYuMCwyLDE1MTUuNTExMzczMzI1NTczNSwxNDI0LjU4MDY5MDkyNjA0MSw5NDAuMCwwLjMzOTQ3Njg1NTcyMTk3NDYsMC4wOTQ0NTMzNzYyMDU3ODc3OAoyMjU2Ni4wLDAsMzY1LjQyOTQ1OTAxMjM0MTU3LDE2MjEuNDEwNTA5NjM3NzU3NSw0NDM3LjAsMC4zODYzODEzMDE2MzY2MTM3NywwLjQ0NTg0MDAzMjE1NDM0MDgKMjI1NjYuMCwxLDYzNS4zNzAwNzA2NDI4LDI3NS43NTA2MTA2NTg5NzQ4NCw0MzQuMCwwLjA2NTcxMTIzMDU4NjA4MzQ3LDAuMDQzNjA5MzI0NzU4ODQyNDQ1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DciIGRhdGFMYXlvdXQ9Im1pbmltYWwiIGdyYW5kVG90YWw9ImZhbHNlIiBpc0luZGV4ZWQ9InRydWUiIGNvbnRlbnRLZXk9IklDQUVIUkc1RVpIVU83TzVHMkpVTExZTk1WQ0lCNkpZIj4KICAgICAgICAgICAgICAgIDwhW0NEQVRBWzIyNTY2LjAsLTEwMCw0MjEuNjYzOTkxMTU2MTU2MSw0MTk2LjQwMDAzOTk4NjA3NCw5OTUyLjAsMS4wLDEuMAoyMjU2Ni4wLDIsMTkwMi41MzM0MTU3ODk0NzMsMTA4LjQ0NDQwNDY5OTk5OTk4LDU3LjAsMC4wMjU4NDIyNDY2MDgyMDQ2NSwwLjAwNTcyNzQ5MTk2MTQxNDc5MQoyMjU2Ni4wLDUsMTg3LjYxMzU3MTAyNDMxMTE3LDc2Ni4yMTM4MjQwNjMyODQsNDA4NC4wLDAuMTgyNTg4MzY1NDQ3MTE5NDYsMC40MTAzNjk3NzQ5MTk2MTQxCjIyNTY2LjAsMSw3MTY0LjQwMzY5OTU5NTcxNCw2MDEuODA5OTEwNzY2MDM5Nyw4NC4wLDAuMTQzNDEwOTk2MzM3NzE3MywwLjAwODQ0MDUxNDQ2OTQ1MzM3NwoyMjU2Ni4wLDQsOTYxLjE4MDgxNzk0MzkyNTUsODIyLjc3MDc4MDE2MDAwMDIsODU2LjAsMC4xOTYwNjU4NTkzODQyNTcwMiwwLjA4NjAxMjg2MTczNjMzNDQKMjI1NjYuMCwwLDMzOC4xMTI0MjM2NjQ3NTQ5NCwxMzg0LjIzMjI2MjQ4MzUwNjcsNDA5NC4wLDAuMzI5ODYxODQ1Njk5NTU4MywwLjQxMTM3NDU5ODA3MDczOTU2CjIyNTY2LjAsMyw2OTEuNDgxNzcwMTI5MDE1MSwyMzcuMTc4MjQ3MTU0MjUyLDM0My4wLDAuMDU2NTE5NDU1OTM3MDU1NzcsMC4wMzQ0NjU0MzQwODM2MDEyOQoyMjU2Ni4wLDYsNjM1LjM3MDA3MDY0MjgsMjc1Ljc1MDYxMDY1ODk3NDg0LDQzNC4wLDAuMDY1NzExMjMwNTg2MDgzNDcsMC4wNDM2MDkzMjQ3NTg4NDI0NDUKXV0+CiAgICAgICAgICAgIDwvRGF0YT4KICAgICAgICAgICAgPFN0cmluZ1RhYmxlIGZvcm1hdD0iQ1NWIiByb3dDb3VudD0iNyIgc2l6ZT0iMjQxIiBjb250ZW50S2V5PSJTNVZSVktJSktYMlYzQVUzNTZJWFlYSElZNFNHSU1FNCI+CiAgICAgICAgICAgICAgICA8IVtDREFUQVsiRGlyZWN0IGNsYWltIGFnYWluc3QgbXVuaWNpcGFsaXR5IgoiRGlyZWN0IGNsYWltIGFnYWluc3QgcmVnaW9uL2ZlZGVyYWwgc3RhdGUiCiJEaXJlY3QgY2xhaW0gYWdhaW5zdCBzb3ZlcmVpZ24iCiJMb2FuIHdpdGggZ3VhcmFudGVlIG9mIG11bmljaXBhbGl0eSIKIkxvYW4gd2l0aCBndWFyYW50ZWUgb2YgcmVnaW9uL2ZlZGVyYWwgc3RhdGUiCiJMb2FuIHdpdGggZ3VhcmFudGVlIG9mIHNvdmVyZWlnbiIKIk90aGVycyIKXV0+CiAgICAgICAgICAgIDwvU3RyaW5nVGFibGU+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yOCIgYmFzZT0iYmkyOSIvPgogICAgICAgICAgICAgICAgPFJlbGF0aW9uYWxEYXRhSXRlbSBuYW1lPSJiaTY3Mj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zMCIgYmFzZT0iYmk4NzMiLz4KICAgICAgICAgICAgICAgIDxSZWxhdGlvbmFsRGF0YUl0ZW0gbmFtZT0iYmk2NzM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z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Mz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zNCIgYmFzZT0iYmkyOSIvPgogICAgICAgICAgICAgICAgPFJlbGF0aW9uYWxEYXRhSXRlbSBuYW1lPSJiaTY3Mz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NzM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cz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ZGV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c0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NzQ0IiBiYXNlPSJiaTEwNTkiLz4KICAgICAgICAgICAgICAgIDxSZWxhdGlvbmFsRGF0YUl0ZW0gbmFtZT0iYmk2NzQ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c3NSIgYmFzZT0iYmk5MjQiLz4KICAgICAgICAgICAgICAgIDxSZWxhdGlvbmFsRGF0YUl0ZW0gbmFtZT0iYmk2Nzc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3NzciIGJhc2U9ImJpOTI0Ii8+CiAgICAgICAgICAgICAgICA8UmVsYXRpb25hbERhdGFJdGVtIG5hbWU9ImJpNjc3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Nzc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198.xml><?xml version="1.0" encoding="utf-8"?>
<ReportState xmlns="sas.reportstate">
  <data type="reportstate">Q0VDU19TVEFSVFtWAWdVAAAAAFNUXUVORF9DRUNTKys=</data>
</ReportState>
</file>

<file path=customXml/item199.xml><?xml version="1.0" encoding="utf-8"?>
<ReportState xmlns="sas.reportstate">
  <data type="reportstate">Q0VDU19TVEFSVFtWAWdVAAAAAFNUXUVORF9DRUNTKys=</data>
</ReportState>
</file>

<file path=customXml/item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0.xml><?xml version="1.0" encoding="utf-8"?>
<ReportState xmlns="sas.reportstate">
  <data type="reportstate">UkNfU1RBUlRbVgVnZ1VjAwAAAFNnYwIAAABjAAAAAGRVBgAAAHZlNjQ2MmRVAAAAAGMAAAAAZ5lmVQEAAABTVgFnmGRVBgAAAGJpODc5OWRVEgAAAFJlZmluYW5jaW5nIE1hcmtlcmFWAWdjAWRVAgAAADgzYxj8//9iAAAAAAAA+H9kVQIAAAA4M2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Bz10BkVQoAAAAzMC8wOS8yMDI1YwEAAABUYwgAAABhYwBUVgFmVQMAAABTZFUGAAAAYmk2NTMyZFUGAAAAYmk2NTMzZFUGAAAAYmk2NTM0VFYBYVYBZ2RVBgAAAGRkNjUzN1YBZlUFAAAAU2RVCgAAAENvbW1lcmNpYWxkVQ0AAABIb3RlbC9Ub3VyaXNtZFUEAAAATGFuZGRVFwAAAE90aGVyIGNvbW1lcmNpYWxseSB1c2VkZFUGAAAAUmV0YWlsVFYBZmdVBwAAAFNWAWfAYwAAAABkVQYAAABiaTY1MzJkVQwAAABDdXQgT2ZmIERhdGVkVQcAAABERE1NWVk4YxgAAABWAWZjVQYAAABTAAAAAIBz10AAAAAAgHPXQAAAAACAc9dAAAAAAIBz10AAAAAAgHPXQAAAAACAc9dAVFYBYWMBAAAAYgYAAABiAAAAAAAA+H9iAAAAAAAA+H9iAAAAAAAA+H9iAAAAAAAA+H9iAAAAAAAA+H9hYwBjAGMAYwFWAWfAYwEAAABkVQYAAABiaTY1MzNkVQ4AAABBVFQgQXNzZXQgVHlwZWFjGAAAAFYBYVYBZmNVBgAAAFOc////AAAAAAAAAAAAAAAAAAAAAAAAAABUYwEAAABiBgAAAGIAAAAAAAD4f2IAAAAAAAD4f2IAAAAAAAD4f2IAAAAAAAD4f2IAAAAAAAD4f2FjAGMAYwBjAVYBZ8BjAQAAAGRVBgAAAGJpNjUzNGRVFAAAAEFUVCBQcm9wZXJ0eSBTdWJ0eXBlYWMYAAAAVgFhVgFmY1UGAAAAU5z///+c////BAAAAAEAAAADAAAAAgAAAFRjAQAAAGIGAAAAYgAAAAAAAPh/YgAAAAAAAPh/YgAAAAAAAPh/YgAAAAAAAPh/YgAAAAAAAPh/YWMAYwBjAGMBVgFnwGMAAAAAZFUGAAAAYmk2NTI4ZFUMAAAATm9taW5hbCAobW4pZFUIAAAAQ09NTUExMi5jAAAAAFYBZmNVBgAAAFN3RgDc0TdIQHdGANzRN0hApA2wJLO5B0BXnQ+uBMsHQF2dhE5fMEVAE9JcnyBOvj9UVgFhYwIAAABiBgAAAGIAAAAAAAD4f2IAAAAAAAD4f2IAAAAAAAD4f2IAAAAAAAD4f2IAAAAAAAD4f2FjAGMAYwBjAVYBZ8BjAAAAAGRVBgAAAGJpNjUyOWRVGAAAAE51bWJlciBvZiBNb3J0Z2FnZSBMb2Fuc2RVCAAAAENPTU1BMTIuYxgAAABWAWZjVQYAAABTAAAAAAAAQkAAAAAAAABCQAAAAAAAAABAAAAAAAAA8D8AAAAAAABAQAAAAAAAAPA/VFYBYWMCAAAAYgYAAABiAAAAAAAA+H9iAAAAAAAA+H9iAAAAAAAA+H9iAAAAAAAA+H9iAAAAAAAA+H9hYwBjAGMAYwFWAWfAYwAAAABkVQYAAABiaTY1MzBkVREAAAAlIG9mIFRvdGFsIEFzc2V0c2RVCwAAAFBFUkNFTlQxMi4yYxgAAABWAWZjVQYAAABTAAAAAAAA8D8AAAAAAADwP344Y6JaWa8/s5gsyzxwrz+edHQEYf/rPyxNjrKEBWQ/VFYBYWMCAAAAYgYAAABiAAAAAAAA+H9iAAAAAAAA+H9iAAAAAAAA+H9iAAAAAAAA+H9iAAAAAAAA+H9hYwBjAGMAYwFWAWfAYwAAAABkVQYAAABiaTY1MzFkVREAAAAlIE51bWJlciBvZiBMb2Fuc2RVCwAAAFBFUkNFTlQxMi4yYxgAAABWAWZjVQYAAABTAAAAAAAA8D8AAAAAAADwPxzHcRzHcaw/HMdxHMdxnD8cx3Ecx3HsPxzHcRzHcZw/VFYBYWMCAAAAYgYAAABiAAAAAAAA+H9iAAAAAAAA+H9iAAAAAAAA+H9iAAAAAAAA+H9iAAAAAAAA+H9hYwBjAGMAYwFUZ6BmY1UGAAAAUwAAAAAAAFRWAWVjVQAAAABTVGFWAWFjBgAAAGIGAAAAYwFjAGIAAAAAAAAAAFYBYVYBYVYDZ2dkVQYAAABkZDY1MzdWAWFWAWZnVQEAAABTZ2RVCgAAADMwLzA5LzIwMjVWAWdjAGFjGPz//2IAAAAAgHPXQGRVCgAAADMwLzA5LzIwMjVWAWZnVQIAAABTZ2RVCwAAAE1BVENIRVNfQUxMVgFnYwFkVQsAAABNQVRDSEVTX0FMTGOc////YgAAAAAAAPh/ZFULAAAATUFUQ0hFU19BTExWAWZnVQEAAABTZ2RVCwAAAE1BVENIRVNfQUxMVgFnYwFkVQsAAABNQVRDSEVTX0FMTGOc////YgAAAAAAAPh/ZFULAAAATUFUQ0hFU19BTExWAWFjAwAAAGMBVgFmY1UBAAAAUwAAAABUVgFhVgFmZ1UEAAAAU1YBZ2MAYWMY/P//YndGANzRN0hAZFUCAAAANDhWAWdjAGFjGPz//2IAAAAAAABCQGRVAgAAADM2VgFnYwBhYxj8//9iAAAAAAAA8D9kVQgAAAAxMDAsMDAgJVYBZ2MAYWMY/P//YgAAAAAAAPA/ZFUIAAAAMTAwLDAwICVUVgFhVGMCAAAAYwFWAWFWAWFWAWFWAWFnZFUKAAAAQ29tbWVyY2lhbFYBZ2MBZFUKAAAAQ29tbWVyY2lhbGMAAAAAYgAAAAAAAPh/ZFUKAAAAQ29tbWVyY2lhbFYBZmdVBQAAAFNnZFULAAAATUFUQ0hFU19BTExWAWdjAWRVCwAAAE1BVENIRVNfQUxMY5z///9iAAAAAAAA+H9kVQsAAABNQVRDSEVTX0FMTFYBYWMDAAAAYwFWAWZjVQEAAABTAQAAAFRWAWFWAWZnVQQAAABTVgFnYwBhYxj8//9id0YA3NE3SEBkVQIAAAA0OFYBZ2MAYWMY/P//YgAAAAAAAEJAZFUCAAAAMzZWAWdjAGFjGPz//2IAAAAAAADwP2RVCAAAADEwMCwwMCAlVgFnYwBhYxj8//9iAAAAAAAA8D9kVQgAAAAxMDAsMDAgJVRWAWFnZFUGAAAAUmV0YWlsVgFnYwFkVQYAAABSZXRhaWxjBAAAAGIAAAAAAAD4f2RVBgAAAFJldGFpbFYBYWMDAAAAYwFWAWZjVQEAAABTAgAAAFRWAWFWAWZnVQQAAABTVgFnYwBhYxj8//9ipA2wJLO5B0BkVQEAAAAzVgFnYwBhYxj8//9iAAAAAAAAAEBkVQEAAAAyVgFnYwBhYxj8//9ifjhjolpZrz9kVQYAAAA2LDEyICVWAWdjAGFjGPz//2Icx3Ecx3GsP2RVBgAAADUsNTYgJVRWAWFnZFUNAAAASG90ZWwvVG91cmlzbVYBZ2MBZFUNAAAASG90ZWwvVG91cmlzbWMBAAAAYgAAAAAAAPh/ZFUNAAAASG90ZWwvVG91cmlzbVYBYWMDAAAAYwFWAWZjVQEAAABTAwAAAFRWAWFWAWZnVQQAAABTVgFnYwBhYxj8//9iV50PrgTLB0BkVQEAAAAzVgFnYwBhYxj8//9iAAAAAAAA8D9kVQEAAAAxVgFnYwBhYxj8//9is5gsyzxwrz9kVQYAAAA2LDE0ICVWAWdjAGFjGPz//2Icx3Ecx3GcP2RVBgAAADIsNzggJVRWAWFnZFUXAAAAT3RoZXIgY29tbWVyY2lhbGx5IHVzZWRWAWdjAWRVFwAAAE90aGVyIGNvbW1lcmNpYWxseSB1c2VkYwMAAABiAAAAAAAA+H9kVRcAAABPdGhlciBjb21tZXJjaWFsbHkgdXNlZFYBYWMDAAAAYwFWAWZjVQEAAABTBAAAAFRWAWFWAWZnVQQAAABTVgFnYwBhYxj8//9iXZ2ETl8wRUBkVQIAAAA0MlYBZ2MAYWMY/P//YgAAAAAAAEBAZFUCAAAAMzJWAWdjAGFjGPz//2KedHQEYf/rP2RVBwAAADg3LDQ5ICVWAWdjAGFjGPz//2Icx3Ecx3HsP2RVBwAAADg4LDg5ICVUVgFhZ2RVBAAAAExhbmRWAWdjAWRVBAAAAExhbmRjAgAAAGIAAAAAAAD4f2RVBAAAAExhbmRWAWFjAwAAAGMBVgFmY1UBAAAAUwUAAABUVgFhVgFmZ1UEAAAAU1YBZ2MAYWMY/P//YhPSXJ8gTr4/ZFUBAAAAMFYBZ2MAYWMY/P//YgAAAAAAAPA/ZFUBAAAAMVYBZ2MAYWMY/P//YixNjrKEBWQ/ZFUGAAAAMCwyNCAlVgFnYwBhYxj8//9iHMdxHMdxnD9kVQYAAAAyLDc4ICVUVgFhVGMCAAAAYwFWAWFWAWFWAWFWAWFUYwEAAABjAVYBYVYBYVYBYVYBYVRjAAAAAGMBVgFhVgFhVgFhVgFhVgFmZ1UBAAAAU2dkVRcAAABkZWZhdWx0Um93QXhpc0hpZXJhcmNoeWRVEAAAAFplaWxlbmhpZXJhcmNoaWVWAWZnVQMAAABTZ2RVBgAAAGJpNjUzMmRVDAAAAEN1dCBPZmYgRGF0ZWRVBwAAAERETU1ZWThjAAAAAGMBVgFhVgFhZ2RVBgAAAGJpNjUzM2RVDgAAAEFUVCBBc3NldCBUeXBlYWMBAAAAYwFWAWFWAWFnZFUGAAAAYmk2NTM0ZFUUAAAAQVRUIFByb3BlcnR5IFN1YnR5cGVhYwEAAABjAVYBYVYBYVRjAAAAAGdkVQQAAAByb290VgFhVgFmZ1UBAAAAU2dkVQoAAAAzMC8wOS8yMDI1VgFnYwBhYxj8//9iAAAAAIBz10BkVQoAAAAzMC8wOS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dkVQQAAAByb290VgFhVgFmZ1UBAAAAU2dkVQoAAAAzMC8wOS8yMDI1VgFnYwBhYxj8//9iAAAAAIBz10BkVQoAAAAzMC8wOS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MBVGMBYwBjAGIAAAAAAAAAAFYBZlUEAAAAU2RVBgAAAGJpNjUyOGRVBgAAAGJpNjUyOWRVBgAAAGJpNjUzMGRVBgAAAGJpNjUzMVRjAGMAYwBhY0IFAgBWAWFkVUUJAAA8UmVzdWx0IHJlZj0iZGQ2NTM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E51bWVyaWNWYXJpYWJsZSB2YXJuYW1lPSJiaTY1MzIiIGxhYmVsPSJDdXQgT2ZmIERhdGUiIHJlZj0iYmk2NTMyIiBjb2x1bW49ImMwIiBmb3JtYXQ9IkRETU1ZWTgiIHVzYWdlPSJjYXRlZ29yaWNhbCIvPjxTdHJpbmdWYXJpYWJsZSB2YXJuYW1lPSJiaTY1MzMiIGxhYmVsPSJBVFQgQXNzZXQgVHlwZSIgcmVmPSJiaTY1MzMiIGNvbHVtbj0iYzEiIHNvcnRPbj0iY3VzdG9tIiBjdXN0b21Tb3J0PSJjczYxMjAiLz48U3RyaW5nVmFyaWFibGUgdmFybmFtZT0iYmk2NTM0IiBsYWJlbD0iQVRUIFByb3BlcnR5IFN1YnR5cGUiIHJlZj0iYmk2NTM0IiBjb2x1bW49ImMyIiBzb3J0T249ImN1c3RvbSIgY3VzdG9tU29ydD0iY3MzMzI1Ii8+PE51bWVyaWNWYXJpYWJsZSB2YXJuYW1lPSJiaTY1MjgiIGxhYmVsPSJOb21pbmFsIChtbikiIHJlZj0iYmk2NTI4IiBjb2x1bW49ImMzIiBmb3JtYXQ9IkNPTU1BMTIuIiB1c2FnZT0icXVhbnRpdGF0aXZlIiBkZWZpbmVkQWdncmVnYXRpb249InN1bSIvPjxOdW1lcmljVmFyaWFibGUgdmFybmFtZT0iYmk2NTI5IiBsYWJlbD0iTnVtYmVyIG9mIE1vcnRnYWdlIExvYW5zIiByZWY9ImJpNjUyOSIgY29sdW1uPSJjNCIgZm9ybWF0PSJDT01NQTEyLiIgdXNhZ2U9InF1YW50aXRhdGl2ZSIvPjxOdW1lcmljVmFyaWFibGUgdmFybmFtZT0iYmk2NTMwIiBsYWJlbD0iJSBvZiBUb3RhbCBBc3NldHMiIHJlZj0iYmk2NTMwIiBjb2x1bW49ImM1IiBmb3JtYXQ9IlBFUkNFTlQxMi4yIiB1c2FnZT0icXVhbnRpdGF0aXZlIi8+PE51bWVyaWNWYXJpYWJsZSB2YXJuYW1lPSJiaTY1MzEiIGxhYmVsPSIlIE51bWJlciBvZiBMb2FucyIgcmVmPSJiaTY1MzEiIGNvbHVtbj0iYzYiIGZvcm1hdD0iUEVSQ0VOVDEyLjIiIHVzYWdlPSJxdWFudGl0YXRpdmU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2IiBhdmFpbGFibGVSb3dDb3VudD0iNiIgc2l6ZT0iMzU4IiBkYXRhTGF5b3V0PSJtaW5pbWFsIiBncmFuZFRvdGFsPSJmYWxzZSIgaXNJbmRleGVkPSJ0cnVlIiBjb250ZW50S2V5PSJPTUg0SDZFRFdGU0hJQjZIMkRDQkVLWFczQzJUQ0tORCI+PCFbQ0RBVEFbMjQwMTQuMCwtMTAwLC0xMDAsNDguNDM2MDkxOSwzNi4wLDEuMCwxLjAKMjQwMTQuMCwwLC0xMDAsNDguNDM2MDkxOSwzNi4wLDEuMCwxLjAKMjQwMTQuMCwwLDQsMi45NjU2NzM3MiwyLjAsMC4wNjEyMjg1OTIyMjY2OTg2MiwwLjA1NTU1NTU1NTU1NTU1NTU1CjI0MDE0LjAsMCwxLDIuOTc0MTMwMDIsMS4wLDAuMDYxNDAzMTc4OTc5NDMzNzI0LDAuMDI3Nzc3Nzc3Nzc3Nzc3Nzc2CjI0MDE0LjAsMCwzLDQyLjM3NzkwODUyOTk5OTk5LDMyLjAsMC44NzQ5MjQxOTExODk3NTE4LDAuODg4ODg4ODg4ODg4ODg4OAoyNDAxNC4wLDAsMiwwLjExODM3OTYzLDEuMCwwLjAwMjQ0NDAzNzYwNDExNTYyLDAuMDI3Nzc3Nzc3Nzc3Nzc3Nzc2Cl1dPjwvRGF0YT48U3RyaW5nVGFibGUgZm9ybWF0PSJDU1YiIHJvd0NvdW50PSI1IiBzaXplPSI3MSIgY29udGVudEtleT0iNFRLWDJPSjVOU1pWVjJUSTc3TktMNzQyNldENUdPWk0iPjwhW0NEQVRBWyJDb21tZXJjaWFsIgoiSG90ZWwvVG91cmlzbSIKIkxhbmQiCiJPdGhlciBjb21tZXJjaWFsbHkgdXNlZCIKIlJldGFpbCIKXV0+PC9TdHJpbmdUYWJsZT48L1Jlc3VsdD5WAWFjAGMAYwBjAWMAYwBjAFYBYWMBAAAAYwBjAF1FTkRfUkMr</data>
</ReportState>
</file>

<file path=customXml/item20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h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NZWFzdXJlU29ydEl0ZW0gcmVmPSJiaTE2MzAiIHNvcnREaXJlY3Rpb249ImFzY2VuZGluZyIv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TWVhc3VyZVNvcnRJdGVtIHJlZj0iYmkxOTY2IiBzb3J0RGlyZWN0aW9uPSJhc2NlbmRpbmciL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NzQ2IiBiYXNlPSJiaTEwNTkiLz4KICAgICAgICAgICAgICAgIDxSZWxhdGlvbmFsRGF0YUl0ZW0gbmFtZT0iYmk2NzQ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c0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TWVhc3VyZVNvcnRJdGVtIHJlZj0iYmkxOTczIiBzb3J0RGlyZWN0aW9uPSJhc2NlbmRpbmciL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TWVhc3VyZVNvcnRJdGVtIHJlZj0iYmkyNzA3IiBzb3J0RGlyZWN0aW9uPSJhc2NlbmRpbmciPgogICAgICAgICAgICAgICAgICAgICAgICAgICAgPFNvcnRNZW1iZXIgcmVmPSJiaTI2MzciPidSZXNpZGVudGlhbCc8L1NvcnRNZW1iZXI+CiAgICAgICAgICAgICAgICAgICAgICAgIDwvTWVhc3VyZVNvcnRJdGVt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NZWFzdXJlU29ydEl0ZW0gcmVmPSJiaTY0NzIiIHNvcnREaXJlY3Rpb249ImFzY2VuZGluZyIv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NzgwIiBiYXNlPSJiaTkyNCIvPgogICAgICAgICAgICAgICAgPFJlbGF0aW9uYWxEYXRhSXRlbSBuYW1lPSJiaTY3OD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Nzg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c4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Nzg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3OD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c4NiIgYmFzZT0iYmkzMSIvPgogICAgICAgICAgICAgICAgPFJlbGF0aW9uYWxEYXRhSXRlbSBuYW1lPSJiaTY3OD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c4OCIgYmFzZT0iYmkzMSIvPgogICAgICAgICAgICAgICAgPFJlbGF0aW9uYWxEYXRhSXRlbSBuYW1lPSJiaTY3OD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Nzk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c5MSIgYmFzZT0iYmk5MjQiLz4KICAgICAgICAgICAgICAgIDxSZWxhdGlvbmFsRGF0YUl0ZW0gbmFtZT0iYmk2Nzk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yOCxiaTY3Mj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zMCxiaTY3Mz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CxiaTY3Mz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zNj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z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4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0MD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EsYmk2NzQy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z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QsYmk2NzQ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ixiaTY3ND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CxiaTY3NT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z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g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k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jA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x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y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z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Y0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1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2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c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A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E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yxiaTY3N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SxiaTY3N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csYmk2Nzc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MCxiaTY3O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4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Q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1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2LGJpNjc4Nz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4LGJpNjc4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w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xLGJpNjc5Mj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3ND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I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Mz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z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3ND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c0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3ND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NzU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cz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NzY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Mz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z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NzM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Mj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c2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M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c1O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c0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c0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c1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c1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c1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c1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c1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cz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cz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cz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3NT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3ND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3ND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3ND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3ND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3NT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NzY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NzU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c2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3Nj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NzY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c2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3Nj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NzY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c2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3Nz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3N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3N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3N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3N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3O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3N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3N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3N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3O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Nzc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Nzc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Nzg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Nzg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Nzg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Nzg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Nzg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Nzk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Nzk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c4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3OD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Nzg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3OTI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w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wN1QwOTowNjo0Ni4zMzR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zNzYiLz4KICAgICAgICAgICAgICAgIDxTdGFja0xheW91dFN0YXRlIGNvbnRhaW5lcj0idmkyNTE1IiB2aXN1YWw9InZpMjQ1MCIvPgogICAgICAgICAgICAgICAgPFN0YWNrTGF5b3V0U3RhdGUgY29udGFpbmVyPSJ2aTE1MTciIHZpc3VhbD0idmkzMDQ0Ii8+CiAgICAgICAgICAgICAgICA8U3RhY2tMYXlvdXRTdGF0ZSBjb250YWluZXI9InZpNjU1OSIgdmlzdWFsPSJ2aTY1MDg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NlbGVjdGlvbnM+CiAgICAgICAgICAgICAgICAgICAgPFNlbGVjdGlvbiByZXN1bHREZWZpbml0aW9uPSJkZDEwMjEiPmFuZChlcSgke2JpNjIyOX0sMjI1NTMpLGVxKCR7Ymk3NTB9LCdBU1NFVCcpKTwvU2VsZWN0aW9uPgogICAgICAgICAgICAgICAgPC9TZWxlY3Rpb25zPgogICAgICAgICAgICAgICAgPFZpc2libGVDZWxscyBob3Jpem9udGFsSW5kZXg9IjAiIHZlcnRpY2FsSW5kZXg9IjAiIGhvcml6b250YWxDZWxscz0iMSIgdmVydGljYWxDZWxscz0iMCIvPgogICAgICAgICAgICA8L0Nyb3NzdGFiU3RhdGU+CiAgICAgICAgICAgIDxDcm9zc3RhYlN0YXRlIGVsZW1lbnQ9InZlNzE1Ij4KICAgICAgICAgICAgICAgIDxTZWxlY3Rpb25zPgogICAgICAgICAgICAgICAgICAgIDxTZWxlY3Rpb24gcmVzdWx0RGVmaW5pdGlvbj0iZGQxMDM5Ij5hbmQoZXEoJHtiaTcxOX0sJ0FTU0VUJyksZXEoJHtiaTcyMH0sJ0VVUicpKTwvU2VsZWN0aW9uPgogICAgICAgICAgICAgICAgPC9TZWxlY3Rpb25zPgogICAgICAgICAgICAgICAgPFZpc2libGVDZWxscyBob3Jpem9udGFsSW5kZXg9IjAiIHZlcnRpY2FsSW5kZXg9IjAiIGhvcml6b250YWxDZWxscz0iMCIgdmVydGljYWxDZWxscz0iMS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U2VsZWN0aW9ucz4KICAgICAgICAgICAgICAgICAgICA8U2VsZWN0aW9uIHJlc3VsdERlZmluaXRpb249ImRkMTgxMiI+YW5kKGVxKCR7YmkxODA4fSwyMjU1MyksZXEoJHtiaTE5Mj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1NTMpLGVxKCR7YmkxOTk2fSwnUmVzaWRlbnRpYWwnKSxlcSgke2JpMzMyN30sJ28vdyBCdWlsZGluZ3MgbGFuZ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U1MyksZXEoJHtiaTY0Nzd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NTUzKSxlcSgke2JpNjQ5Nn0sJyZndDs5MCUt4omk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MzgiPgogICAgICAgICAgICAgICAgPFNlbGVjdGlvbnM+CiAgICAgICAgICAgICAgICAgICAgPFNlbGVjdGlvbiByZXN1bHREZWZpbml0aW9uPSJkZDY1MzciPmFuZChlcSgke2JpNjUzMn0sMjI1NTMpLGVxKCR7Ymk2NTMzfSwnQ29tbWVyY2lhbCcpLGVxKCR7Ymk2NTM0fSwnby93IFNvY2lhbCAmYW1wOyBDdWx0dXJhbCBwdXJwb3Nlcy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01.xml><?xml version="1.0" encoding="utf-8"?>
<ReportState xmlns="sas.reportstate">
  <data type="reportstate">Q0VDU19TVEFSVFtWAWdVAAAAAFNUXUVORF9DRUNTKys=</data>
</ReportState>
</file>

<file path=customXml/item202.xml><?xml version="1.0" encoding="utf-8"?>
<ReportState xmlns="sas.reportstate">
  <data type="reportstate">Q0VDU19TVEFSVFtWAWdVAAAAAFNUXUVORF9DRUNTKys=</data>
</ReportState>
</file>

<file path=customXml/item203.xml><?xml version="1.0" encoding="utf-8"?>
<ReportState xmlns="sas.reportstate">
  <data type="reportstate">Q0VDU19TVEFSVFtWAWdVAAAAAFNUXUVORF9DRUNTKys=</data>
</ReportState>
</file>

<file path=customXml/item204.xml><?xml version="1.0" encoding="utf-8"?>
<ReportState xmlns="sas.reportstate">
  <data type="reportstate">UkNfU1RBUlRbVgVnZ1VjAgAAAFNnYwIAAABjAAAAAGRVBgAAAHZlNjYwNWRVAAAAAGMAAAAAZ5lmVQEAAABTVgFnmGRVBgAAAGJpNzgwNGRVEgAAAFJlZmluYW5jaW5nIE1hcmtlcmFWAWdjAWRVAgAAADc0Yxj8//9iAAAAAAAA+H9kVQIAAAA3NGMBAAAAVGMIAAAAYWMAZ2MCAAAAYwAAAABkVQUAAAB2ZTcyM2RVAAAAAGMAAAAAZ5lmVQEAAABTVgFnmGRVBgAAAGJpNjYwN2RVDAAAAEN1dCBPZmYgRGF0ZWFWAWdjAGFjGPz//2IAAAAAgGHWQGRVCgAAADMwLzA5LzIwMjJjAQAAAFRjCAAAAGFjAFRWAWZVAQAAAFNkVQYAAABiaTY2MDdUVgFhVgFnZFUGAAAAZGQ2NjA4VgFhVgFmZ1UOAAAAU1YBZ8BjAAAAAGRVBgAAAGJpNjYwN2RVBAAAAERhdGVkVQUAAABEQVRFOWMYAAAAVgFmY1UBAAAAUwAAAACAYdZAVFYBYWMBAAAAYgEAAABiAAAAAIBh1kBiAAAAAIBh1kBiAAAAAIBh1kBiAAAAAAAA+H9iAAAAAAAA+H9hYwBjAGMAYwBWAWfAYwAAAABkVQYAAABiaTY2MDlkVRIAAABUb3RhbCBDb3ZlciBBc3NldHNkVQgAAABDT01NQTEyLmMAAAAAVgFmY1UBAAAAUwSfMKja1a1AVFYBYWMCAAAAYgEAAABiBJ8wqNrVrUBiBJ8wqNrVrUBiBJ8wqNrVrUBiAAAAAAAA+H9iAAAAAAAA+H9hYwBjAGMAYwBWAWfAYwAAAABkVQYAAABiaTY2MTBkVRkAAABPdXRzdGFuZGluZyBDb3ZlcmVkIEJvbmRzZFUIAAAAQ09NTUExMi5jAAAAAFYBZmNVAQAAAFMgwq7cKSCnQFRWAWFjAgAAAGIBAAAAYiDCrtwpIKdAYiDCrtwpIKdAYiDCrtwpIKdAYgAAAAAAAPh/YgAAAAAAAPh/YWMAYwBjAGMAVgFnwGMAAAAAZFUGAAAAYmk2NjExZFUaAAAAQ292ZXIgUG9vbCBTaXplIFtOUFZdIChtbilkVQgAAABDT01NQTEyLmMAAAAAVgFmY1UBAAAAU57zEwtTEq5AVFYBYWMCAAAAYgEAAABinvMTC1MSrkBinvMTC1MSrkBinvMTC1MSrkBiAAAAAAAA+H9iAAAAAAAA+H9hYwBjAGMAYwBWAWfAYwAAAABkVQYAAABiaTY2MTJkVSQAAABPdXRzdGFuZGluZyBDb3ZlcmVkIEJvbmRzIFtOUFZdIChtbilkVQgAAABDT01NQTEyLmMAAAAAVgFmY1UBAAAAU7gKteh9J6dAVFYBYWMCAAAAYgEAAABiuAq16H0np0BiuAq16H0np0BiuAq16H0np0BiAAAAAAAA+H9iAAAAAAAA+H9hYwBjAGMAYwBWAWfAYwAAAABkVQYAAABiaTY2MTNkVSUAAABBY3R1YWwgTm9taW5hbCBPQyAtIEZ1bGwgTG9hbiBCYWxhbmNlZFULAAAAUEVSQ0VOVDMyLjJjAAAAAFYBZmNVAQAAAFNQ6mOJsZHSP1RWAWFjAgAAAGIBAAAAYlDqY4mxkdI/YlDqY4mxkdI/YlDqY4mxkdI/YgAAAAAAAPh/YgAAAAAAAPh/YWMAYwBjAGMAVgFnwGMAAAAAZFUGAAAAYmk2NjE0ZFUpAAAAQWN0dWFsIE5vbWluYWwgT0MgLSBFbGlnaWJsZSBMb2FuIEJhbGFuY2VkVQkAAABDT01NQTMyLjJjAAAAAFYBZmNVAQAAAFO4IPea39TQP1RWAWFjAgAAAGIBAAAAYrgg95rf1NA/Yrgg95rf1NA/Yrgg95rf1NA/YgAAAAAAAPh/YgAAAAAAAPh/YWMAYwBjAGMAVgFnwGMAAAAAZFUGAAAAYmk2NjE1ZFUNAAAAQWN0dWFsIE5QViBPQ2RVCwAAAFBFUkNFTlQzMi4yYwAAAABWAWZjVQEAAABTfME5VrQe0z9UVgFhYwIAAABiAQAAAGJ8wTlWtB7TP2J8wTlWtB7TP2J8wTlWtB7TP2IAAAAAAAD4f2IAAAAAAAD4f2FjAGMAYwBjAFYBZ8BjAAAAAGRVBgAAAGJpNzMwMmRVJAAAAENvc3RzIGZvciBQcm9ncmFtIExpcXVpZGF0aW9uIGluIEVVUmRVCQAAAENPTU1BMzIuMmMAAAAAVgFmY1UBAAAAUwAAAADAXBXBVFYBYWMCAAAAYgEAAABiAAAAAAAA+H9iAAAAAMBcFcFiAAAAAMBcFcFiAAAAAMBcFcFiAAAAAAAA+H9hYwBjAGMAYwBWAWfAYwAAAABkVQYAAABiaTY2MTZkVQsAAABDYXNoIGluIEVVUmRVCQAAAENPTU1BMzIuMmMAAAAAVgFmY1UBAAAAUwAAAAAAAAAAVFYBYWMCAAAAYgEAAABiAAAAAAAA+H9iAAAAAAAAAABiAAAAAAAAAABiAAAAAAAAAABiAAAAAAAA+H9hYwBjAGMAYwBWAWfAYwAAAABkVQYAAABiaTY2MTdkVRIAAAAlIENvdmVyIFBvb2wgTG9hbnNkVQsAAABQRVJDRU5UMTIuMmMAAAAAVgFmY1UBAAAAUwAAAAAAAPA/VFYBYWMCAAAAYgEAAABiAAAAAAAA8D9iAAAAAAAA8D9iAAAAAAAA8D9iAAAAAAAA+H9iAAAAAAAA+H9hYwBjAGMAYwBWAWfAYwAAAABkVQYAAABiaTY2MThkVQsAAAAlIFN1YiBCb25kc2RVCwAAAFBFUkNFTlQxMi4yYwAAAABWAWZjVQEAAABTAAAAAAAAAABUVgFhYwIAAABiAQAAAGIAAAAAAAD4f2IAAAAAAAAAAGIAAAAAAAAAAGIAAAAAAAAAAGIAAAAAAAD4f2FjAGMAYwBjAFYBZ8BjAAAAAGRVBgAAAGJpNjYxOWRVEQAAACUgQ292ZXIgUG9vbCBDYXNoZFULAAAAUEVSQ0VOVDEyLjJjAAAAAFYBZmNVAQAAAFMAAAAAAAAAAFRWAWFjAgAAAGIBAAAAYgAAAAAAAPh/YgAAAAAAAAAAYgAAAAAAAAAAYgAAAAAAAAAAYgAAAAAAAPh/YWMAYwBjAGMAVgFnwGMAAAAAZFUGAAAAYmk2NjIw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jYw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2NjA3IiBsYWJlbD0iRGF0ZSIgcmVmPSJiaTY2MDciIGNvbHVtbj0iYzAiIGZvcm1hdD0iREFURTkiIHVzYWdlPSJjYXRlZ29yaWNhbCIvPjxOdW1lcmljVmFyaWFibGUgdmFybmFtZT0iYmk2NjA5IiBsYWJlbD0iVG90YWwgQ292ZXIgQXNzZXRzIiByZWY9ImJpNjYwOSIgY29sdW1uPSJjMSIgZm9ybWF0PSJDT01NQTEyLiIgdXNhZ2U9InF1YW50aXRhdGl2ZSIgZGVmaW5lZEFnZ3JlZ2F0aW9uPSJzdW0iLz48TnVtZXJpY1ZhcmlhYmxlIHZhcm5hbWU9ImJpNjYxMCIgbGFiZWw9Ik91dHN0YW5kaW5nIENvdmVyZWQgQm9uZHMiIHJlZj0iYmk2NjEwIiBjb2x1bW49ImMyIiBmb3JtYXQ9IkNPTU1BMTIuIiB1c2FnZT0icXVhbnRpdGF0aXZlIiBkZWZpbmVkQWdncmVnYXRpb249InN1bSIvPjxOdW1lcmljVmFyaWFibGUgdmFybmFtZT0iYmk2NjExIiBsYWJlbD0iQ292ZXIgUG9vbCBTaXplIFtOUFZdIChtbikiIHJlZj0iYmk2NjExIiBjb2x1bW49ImMzIiBmb3JtYXQ9IkNPTU1BMTIuIiB1c2FnZT0icXVhbnRpdGF0aXZlIiBkZWZpbmVkQWdncmVnYXRpb249InN1bSIvPjxOdW1lcmljVmFyaWFibGUgdmFybmFtZT0iYmk2NjEyIiBsYWJlbD0iT3V0c3RhbmRpbmcgQ292ZXJlZCBCb25kcyBbTlBWXSAobW4pIiByZWY9ImJpNjYxMiIgY29sdW1uPSJjNCIgZm9ybWF0PSJDT01NQTEyLiIgdXNhZ2U9InF1YW50aXRhdGl2ZSIgZGVmaW5lZEFnZ3JlZ2F0aW9uPSJzdW0iLz48TnVtZXJpY1ZhcmlhYmxlIHZhcm5hbWU9ImJpNjYxMyIgbGFiZWw9IkFjdHVhbCBOb21pbmFsIE9DIC0gRnVsbCBMb2FuIEJhbGFuY2UiIHJlZj0iYmk2NjEzIiBjb2x1bW49ImM1IiBmb3JtYXQ9IlBFUkNFTlQzMi4yIiB1c2FnZT0icXVhbnRpdGF0aXZlIiBkZWZpbmVkQWdncmVnYXRpb249InN1bSIvPjxOdW1lcmljVmFyaWFibGUgdmFybmFtZT0iYmk2NjE0IiBsYWJlbD0iQWN0dWFsIE5vbWluYWwgT0MgLSBFbGlnaWJsZSBMb2FuIEJhbGFuY2UiIHJlZj0iYmk2NjE0IiBjb2x1bW49ImM2IiBmb3JtYXQ9IkNPTU1BMzIuMiIgdXNhZ2U9InF1YW50aXRhdGl2ZSIgZGVmaW5lZEFnZ3JlZ2F0aW9uPSJzdW0iLz48TnVtZXJpY1ZhcmlhYmxlIHZhcm5hbWU9ImJpNjYxNSIgbGFiZWw9IkFjdHVhbCBOUFYgT0MiIHJlZj0iYmk2NjE1IiBjb2x1bW49ImM3IiBmb3JtYXQ9IlBFUkNFTlQzMi4yIiB1c2FnZT0icXVhbnRpdGF0aXZlIiBkZWZpbmVkQWdncmVnYXRpb249InN1bSIvPjxOdW1lcmljVmFyaWFibGUgdmFybmFtZT0iYmk3MzAyIiBsYWJlbD0iQ29zdHMgZm9yIFByb2dyYW0gTGlxdWlkYXRpb24gaW4gRVVSIiByZWY9ImJpNzMwMiIgY29sdW1uPSJjOCIgZm9ybWF0PSJDT01NQTMyLjIiIHVzYWdlPSJxdWFudGl0YXRpdmUiIGRlZmluZWRBZ2dyZWdhdGlvbj0ic3VtIi8+PE51bWVyaWNWYXJpYWJsZSB2YXJuYW1lPSJiaTY2MTYiIGxhYmVsPSJDYXNoIGluIEVVUiIgcmVmPSJiaTY2MTYiIGNvbHVtbj0iYzkiIGZvcm1hdD0iQ09NTUEzMi4yIiB1c2FnZT0icXVhbnRpdGF0aXZlIiBkZWZpbmVkQWdncmVnYXRpb249InN1bSIvPjxOdW1lcmljVmFyaWFibGUgdmFybmFtZT0iYmk2NjE3IiBsYWJlbD0iJSBDb3ZlciBQb29sIExvYW5zIiByZWY9ImJpNjYxNyIgY29sdW1uPSJjMTAiIGZvcm1hdD0iUEVSQ0VOVDEyLjIiIHVzYWdlPSJxdWFudGl0YXRpdmUiIGRlZmluZWRBZ2dyZWdhdGlvbj0ic3VtIi8+PE51bWVyaWNWYXJpYWJsZSB2YXJuYW1lPSJiaTY2MTgiIGxhYmVsPSIlIFN1YiBCb25kcyIgcmVmPSJiaTY2MTgiIGNvbHVtbj0iYzExIiBmb3JtYXQ9IlBFUkNFTlQxMi4yIiB1c2FnZT0icXVhbnRpdGF0aXZlIiBkZWZpbmVkQWdncmVnYXRpb249InN1bSIvPjxOdW1lcmljVmFyaWFibGUgdmFybmFtZT0iYmk2NjE5IiBsYWJlbD0iJSBDb3ZlciBQb29sIENhc2giIHJlZj0iYmk2NjE5IiBjb2x1bW49ImMxMiIgZm9ybWF0PSJQRVJDRU5UMTIuMiIgdXNhZ2U9InF1YW50aXRhdGl2ZSIgZGVmaW5lZEFnZ3JlZ2F0aW9uPSJzdW0iLz48TnVtZXJpY1ZhcmlhYmxlIHZhcm5hbWU9ImJpNjYyMCIgbGFiZWw9IkxlZ2FsbHkgUmVxdWlyZWQgTm9taW5hbCBPQyIgcmVmPSJiaTY2MjAiIGNvbHVtbj0iYzEzIiBmb3JtYXQ9IlBFUkNFTlQxNS4yIiB1c2FnZT0icXVhbnRpdGF0aXZlIiBkZWZpbmVkQWdncmVnYXRpb249InN1bSIvPjwvVmFyaWFibGVzPjxDb2x1bW5zPjxOdW1lcmljQ29sdW1uIGNvbG5hbWU9ImMwIiBlbmNvZGluZz0idGV4dCIgZGF0YVR5cGU9ImRhdGUiLz48TnVtZXJpY0NvbHVtbiBjb2xuYW1lPSJjMSIgZW5jb2Rpbmc9InRleHQiIGRhdGFUeXBlPSJkb3VibGU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TnVtZXJpY0NvbHVtbiBjb2xuYW1lPSJjNyIgZW5jb2Rpbmc9InRleHQiIGRhdGFUeXBlPSJkb3VibGUiLz48TnVtZXJpY0NvbHVtbiBjb2xuYW1lPSJjOCIgZW5jb2Rpbmc9InRleHQiIGRhdGFUeXBlPSJkb3VibGUiLz48TnVtZXJpY0NvbHVtbiBjb2xuYW1lPSJjOSIgZW5jb2Rpbmc9InRleHQiIGRhdGFUeXBlPSJkb3VibGUiLz48TnVtZXJpY0NvbHVtbiBjb2xuYW1lPSJjMTAiIGVuY29kaW5nPSJ0ZXh0IiBkYXRhVHlwZT0iZG91YmxlIi8+PE51bWVyaWNDb2x1bW4gY29sbmFtZT0iYzExIiBlbmNvZGluZz0idGV4dCIgZGF0YVR5cGU9ImRvdWJsZSIvPjxOdW1lcmljQ29sdW1uIGNvbG5hbWU9ImMxMiIgZW5jb2Rpbmc9InRleHQiIGRhdGFUeXBlPSJkb3VibGUiLz48TnVtZXJpY0NvbHVtbiBjb2xuYW1lPSJjMTMiIGVuY29kaW5nPSJ0ZXh0IiBkYXRhVHlwZT0iZG91YmxlIi8+PC9Db2x1bW5zPjxEYXRhIGZvcm1hdD0iQ1NWIiByb3dDb3VudD0iMSIgYXZhaWxhYmxlUm93Q291bnQ9IjEiIHNpemU9IjE2OCIgZGF0YUxheW91dD0ibWluaW1hbCIgZ3JhbmRUb3RhbD0iZmFsc2UiIGlzSW5kZXhlZD0iZmFsc2UiIGNvbnRlbnRLZXk9IkEyWUJDN0dBNlY0TDZINVNYTUw3TElNSzI0UFdBSlhHIj48IVtDREFUQVsyMjkxOC4wLDM4MTguOTI3MDY0NDM3MzA0NiwyOTYwLjA4MTc2MTgsMzg0OS4xNjIxOTM4OTI5NDQ3LDI5NjMuNzQ1OTE2MDM5OTk5NCwwLjI5MDE0MjQyNTY5OTQzMzQsMC4yNjI5OTI3NjQ3OTA4NjE4NywwLjI5ODc0OTA1MDMzNTU5NDA3LC0zNTAwMDAuMCwwLjAsMS4wLDAuMCwwLjAsMC4wMgpdXT48L0RhdGE+PC9SZXN1bHQ+VgFhYwBjAGMAYwFjAGMAYwBWAWFjAQAAAGMAYwBdRU5EX1JDKw==</data>
</ReportState>
</file>

<file path=customXml/item205.xml><?xml version="1.0" encoding="utf-8"?>
<ReportState xmlns="sas.reportstate">
  <data type="reportstate">UEVDU19TVEFSVFtWAWdWAWZnVQEAAABTVgFnYwFkVQIAAAA3MWMY/P//YgAAAAAAAPh/ZFUCAAAANzFUY1UCAAAAUwAAVF1FTkRfUEVDUysr</data>
</ReportState>
</file>

<file path=customXml/item206.xml><?xml version="1.0" encoding="utf-8"?>
<ReportState xmlns="sas.reportstate">
  <data type="reportstate">UkNfU1RBUlRbVgVnZ1VjAgAAAFNnYwIAAABjAAAAAGRVBgAAAHZlMzU2OWRVAAAAAGMAAAAAZ5lmVQEAAABTVgFnmGRVBgAAAGJpODc3NWRVEgAAAFJlZmluYW5jaW5nIE1hcmtlcmFWAWdjAWRVAgAAADgzYxj8//9iAAAAAAAA+H9kVQIAAAA4M2MBAAAAVGMIAAAAYWMAZ2MCAAAAYwAAAABkVQUAAAB2ZTcyM2RVAAAAAGMAAAAAZ5lmVQEAAABTVgFnmGRVBgAAAGJpMTgwOGRVDAAAAEN1dCBPZmYgRGF0ZWFWAWdjAGFjGPz//2IAAAAAgHPXQGRVCgAAADMwLzA5LzIwMjVjAQAAAFRjCAAAAGFjAFRWAWZVAgAAAFNkVQYAAABiaTE4MDhkVQYAAABiaTE5MjZUVgFhVgFnZFUGAAAAZGQxODEyVgFmVQQAAABTZFULAAAAPjAgLSA8PTQwICVkVQwAAAA+NDAgLSA8PTUwICVkVQwAAAA+NTAgLSA8PTYwICVkVQwAAAA+NzAgLSA8PTgwICVUVgFmZ1UHAAAAU1YBZ8BjAAAAAGRVBgAAAGJpMTgwOGRVDAAAAEN1dCBPZmYgRGF0ZWRVBwAAAERETU1ZWThjGAAAAFYBZmNVBQAAAFMAAAAAgHPXQAAAAACAc9dAAAAAAIBz10AAAAAAgHPXQAAAAACAc9dAVFYBYWMBAAAAYgUAAABiAAAAAAAA+H9iAAAAAAAA+H9iAAAAAAAA+H9iAAAAAAAA+H9iAAAAAAAA+H9hYwBjAGMAYwFWAWfAYwEAAABkVQYAAABiaTE5MjZkVRMAAABVbmluZGV4ZWQgTFRWIHJhbmdlYWMYAAAAVgFhVgFmY1UFAAAAU5z///8AAAAAAQAAAAIAAAADAAAAVGMBAAAAYgUAAABiAAAAAAAA+H9iAAAAAAAA+H9iAAAAAAAA+H9iAAAAAAAA+H9iAAAAAAAA+H9hYwBjAGMAYwFWAWfAYwAAAABkVQYAAABiaTE4MDRkVQwAAABOb21pbmFsIChtbilkVQgAAABDT01NQTEyLmMAAAAAVgFmY1UFAAAAU3dGANzRN0hAOKIYrPraRECmlLY8/9v9P/EYebTMjQFApeClq6ZRBUBUVgFhYwIAAABiBQAAAGIAAAAAAAD4f2IAAAAAAAD4f2IAAAAAAAD4f2IAAAAAAAD4f2IAAAAAAAD4f2FjAGMAYwBjAVYBZ8BjAAAAAGRVBgAAAGJpMTk2NmRVMgAAAFdBIExUViAoTE9BTiBCQUxBTkNFIC8gb3JpZ2luYWwgdmFsdWF0aW9uKSAoaW4gJSk6ZFULAAAAUEVSQ0VOVDEyLjJjGAAAAFYBZmNVBQAAAFOcvrIzuwHZPxViXYZvxdY/J5zIOvT03T/fc3vMKdLgP6XUtAPdteg/VFYBYWMCAAAAYgUAAABiAAAAAAAA+H9iAAAAAAAA+H9iAAAAAAAA+H9iAAAAAAAA+H9iAAAAAAAA+H9hYwBjAGMAYwFWAWfAYwAAAABkVQYAAABiaTE4MDVkVRgAAABOdW1iZXIgb2YgTW9ydGdhZ2UgTG9hbnNkVQgAAABDT01NQTEyLmMYAAAAVgFmY1UFAAAAUwAAAAAAAEJAAAAAAAAAPkAAAAAAAAAAQAAAAAAAAAhAAAAAAAAA8D9UVgFhYwIAAABiBQAAAGIAAAAAAAD4f2IAAAAAAAD4f2IAAAAAAAD4f2IAAAAAAAD4f2IAAAAAAAD4f2FjAGMAYwBjAVYBZ8BjAAAAAGRVBgAAAGJpMTgwNmRVEQAAACUgb2YgVG90YWwgQXNzZXRzZFULAAAAUEVSQ0VOVDEyLjJjGAAAAFYBZmNVBQAAAFMAAAAAAADwP7xG1e6Ljus/Vrnkzx26oz+gfv9cyTGnPzxcx+VZK6w/VFYBYWMCAAAAYgUAAABiAAAAAAAA+H9iAAAAAAAA+H9iAAAAAAAA+H9iAAAAAAAA+H9iAAAAAAAA+H9hYwBjAGMAYwFWAWfAYwAAAABkVQYAAABiaTE4MDdkVREAAAAlIE51bWJlciBvZiBMb2Fuc2RVCwAAAFBFUkNFTlQxMi4yYxgAAABWAWZjVQUAAABTAAAAAAAA8D+rqqqqqqrqPxzHcRzHcaw/VVVVVVVVtT8cx3Ecx3GcP1RWAWFjAgAAAGIFAAAAYgAAAAAAAPh/YgAAAAAAAPh/YgAAAAAAAPh/YgAAAAAAAPh/YgAAAAAAAPh/YWMAYwBjAGMBVGegZmNVBQAAAFMAAAAAAFRWAWVjVQAAAABTVGFWAWFjBQAAAGIFAAAAYwFjAGIAAAAAAAAAAFYBYVYBYVYDZ2dkVQYAAABkZDE4MTJWAWFWAWZnVQEAAABTZ2RVCgAAADMwLzA5LzIwMjVWAWdjAGFjGPz//2IAAAAAgHPXQGRVCgAAADMwLzA5LzIwMjVWAWZnVQUAAABTZ2RVCwAAAE1BVENIRVNfQUxMVgFnYwFkVQsAAABNQVRDSEVTX0FMTGOc////YgAAAAAAAPh/ZFULAAAATUFUQ0hFU19BTExWAWFjAgAAAGMBVgFmY1UBAAAAUwAAAABUVgFhVgFmZ1UFAAAAU1YBZ2MAYWMY/P//Ypy+sjO7Adk/ZFUHAAAAMzksMDcgJVYBZ2MAYWMY/P//YndGANzRN0hAZFUCAAAANDhWAWdjAGFjGPz//2IAAAAAAABCQGRVAgAAADM2VgFnYwBhYxj8//9iAAAAAAAA8D9kVQgAAAAxMDAsMDAgJVYBZ2MAYWMY/P//YgAAAAAAAPA/ZFUIAAAAMTAwLDAwICVUVgFhZ2RVCwAAAD4wIC0gPD00MCAlVgFnYwFkVQsAAAA+MCAtIDw9NDAgJWMAAAAAYgAAAAAAAPh/ZFULAAAAPjAgLSA8PTQwICVWAWFjAgAAAGMBVgFmY1UBAAAAUwEAAABUVgFhVgFmZ1UFAAAAU1YBZ2MAYWMY/P//YhViXYZvxdY/ZFUHAAAAMzUsNTggJVYBZ2MAYWMY/P//YjiiGKz62kRAZFUCAAAANDJWAWdjAGFjGPz//2IAAAAAAAA+QGRVAgAAADMwVgFnYwBhYxj8//9ivEbV7ouO6z9kVQcAAAA4NiwxMiAlVgFnYwBhYxj8//9iq6qqqqqq6j9kVQcAAAA4MywzMyAlVFYBYWdkVQwAAAA+NDAgLSA8PTUwICVWAWdjAWRVDAAAAD40MCAtIDw9NTAgJWMBAAAAYgAAAAAAAPh/ZFUMAAAAPjQwIC0gPD01MCAlVgFhYwIAAABjAVYBZmNVAQAAAFMCAAAAVFYBYVYBZmdVBQAAAFNWAWdjAGFjGPz//2InnMg69PTdP2RVBwAAADQ2LDgxICVWAWdjAGFjGPz//2KmlLY8/9v9P2RVAQAAADJWAWdjAGFjGPz//2IAAAAAAAAAQGRVAQAAADJWAWdjAGFjGPz//2JWueTPHbqjP2RVBgAAADMsODUgJVYBZ2MAYWMY/P//YhzHcRzHcaw/ZFUGAAAANSw1NiAlVFYBYWdkVQwAAAA+NTAgLSA8PTYwICVWAWdjAWRVDAAAAD41MCAtIDw9NjAgJWMCAAAAYgAAAAAAAPh/ZFUMAAAAPjUwIC0gPD02MCAlVgFhYwIAAABjAVYBZmNVAQAAAFMDAAAAVFYBYVYBZmdVBQAAAFNWAWdjAGFjGPz//2Lfc3vMKdLgP2RVBwAAADUyLDU3ICVWAWdjAGFjGPz//2LxGHm0zI0BQGRVAQAAADJWAWdjAGFjGPz//2IAAAAAAAAIQGRVAQAAADNWAWdjAGFjGPz//2Kgfv9cyTGnP2RVBgAAADQsNTMgJVYBZ2MAYWMY/P//YlVVVVVVVbU/ZFUGAAAAOCwzMyAlVFYBYWdkVQwAAAA+NzAgLSA8PTgwICVWAWdjAWRVDAAAAD43MCAtIDw9ODAgJWMDAAAAYgAAAAAAAPh/ZFUMAAAAPjcwIC0gPD04MCAlVgFhYwIAAABjAVYBZmNVAQAAAFMEAAAAVFYBYVYBZmdVBQAAAFNWAWdjAGFjGPz//2Kl1LQD3bXoP2RVBwAAADc3LDIyICVWAWdjAGFjGPz//2Kl4KWrplEFQGRVAQAAADNWAWdjAGFjGPz//2IAAAAAAADwP2RVAQAAADFWAWdjAGFjGPz//2I8XMflWSusP2RVBgAAADUsNTAgJVYBZ2MAYWMY/P//YhzHcRzHcZw/ZFUGAAAAMiw3OCAlVFYBYVRjAQAAAGMBVgFhVgFhVgFhVgFhVGMAAAAAYwFWAWFWAWFWAWFWAWFWAWZnVQEAAABTZ2RVFwAAAGRlZmF1bHRSb3dBeGlzSGllcmFyY2h5ZFUQAAAAWmVpbGVuaGllcmFyY2hpZVYBZmdVAgAAAFNnZFUGAAAAYmkxODA4ZFUMAAAAQ3V0IE9mZiBEYXRlZFUHAAAARERNTVlZOGMAAAAAYwFWAWFWAWFnZFUGAAAAYmkxOTI2ZFUTAAAAVW5pbmRleGVkIExUViByYW5nZWFjAQAAAGMBVgFhVgFhVGMAAAAAZ2RVBAAAAHJvb3RWAWFWAWZnVQEAAABTZ2RVCgAAADMwLzA5LzIwMjVWAWdjAGFjGPz//2IAAAAAgHPXQGRVCgAAADMwLzA5LzIwMjVWAWZnVQQ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43MCAtIDw9ODAgJVYBZ2MBZFUMAAAAPjcwIC0gPD04MCAlYwMAAABiAAAAAAAA+H9kVQwAAAA+NzAgLSA8PTgwICVWAWFjAgAAAGMBVgFhVgFhVgFhVgFhVGMBAAAAYwBWAWFWAWFWAWFWAWFUYwAAAABjAFYBYVYBYVYBYVYBYWdkVQQAAAByb290VgFhVgFmZ1UBAAAAU2dkVQoAAAAzMC8wOS8yMDI1VgFnYwBhYxj8//9iAAAAAIBz10BkVQoAAAAzMC8wOS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jAVRjAWMAYwBiAAAAAAAAAABWAWZVBQAAAFNkVQYAAABiaTE5NjZkVQYAAABiaTE4MDRkVQYAAABiaTE4MDVkVQYAAABiaTE4MDZkVQYAAABiaTE4MDdUYwBjAGMAYWNCBQIAVgFhZFWVCQAAPFJlc3VsdCByZWY9ImRkMTgx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wOS40NjlaIj48VmFyaWFibGVzPjxOdW1lcmljVmFyaWFibGUgdmFybmFtZT0iYmkxODA4IiBsYWJlbD0iQ3V0IE9mZiBEYXRlIiByZWY9ImJpMTgwOCIgY29sdW1uPSJjMCIgZm9ybWF0PSJERE1NWVk4IiB1c2FnZT0iY2F0ZWdvcmljYWwiLz48U3RyaW5nVmFyaWFibGUgdmFybmFtZT0iYmkxOTI2IiBsYWJlbD0iVW5pbmRleGVkIExUViByYW5nZSIgcmVmPSJiaTE5MjYiIGNvbHVtbj0iYzEiIHNvcnRPbj0iY3VzdG9tIiBjdXN0b21Tb3J0PSJjczE4NjYiLz48TnVtZXJpY1ZhcmlhYmxlIHZhcm5hbWU9ImJpMTgwNCIgbGFiZWw9Ik5vbWluYWwgKG1uKSIgcmVmPSJiaTE4MDQiIGNvbHVtbj0iYzIiIGZvcm1hdD0iQ09NTUExMi4iIHVzYWdlPSJxdWFudGl0YXRpdmUiIGRlZmluZWRBZ2dyZWdhdGlvbj0ic3VtIi8+PE51bWVyaWNWYXJpYWJsZSB2YXJuYW1lPSJiaTE5NjYiIGxhYmVsPSJXQSBMVFYgKExPQU4gQkFMQU5DRSAvIG9yaWdpbmFsIHZhbHVhdGlvbikgKGluICUpOiIgcmVmPSJiaTE5NjYiIGNvbHVtbj0iYzMiIGZvcm1hdD0iUEVSQ0VOVDEyLjIiIHVzYWdlPSJxdWFudGl0YXRpdmUiLz48TnVtZXJpY1ZhcmlhYmxlIHZhcm5hbWU9ImJpMTgwNSIgbGFiZWw9Ik51bWJlciBvZiBNb3J0Z2FnZSBMb2FucyIgcmVmPSJiaTE4MDUiIGNvbHVtbj0iYzQiIGZvcm1hdD0iQ09NTUExMi4iIHVzYWdlPSJxdWFudGl0YXRpdmUiLz48TnVtZXJpY1ZhcmlhYmxlIHZhcm5hbWU9ImJpMTgwNiIgbGFiZWw9IiUgb2YgVG90YWwgQXNzZXRzIiByZWY9ImJpMTgwNiIgY29sdW1uPSJjNSIgZm9ybWF0PSJQRVJDRU5UMTIuMiIgdXNhZ2U9InF1YW50aXRhdGl2ZSIvPjxOdW1lcmljVmFyaWFibGUgdmFybmFtZT0iYmkxODA3IiBsYWJlbD0iJSBOdW1iZXIgb2YgTG9hbnMiIHJlZj0iYmkxODA3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1IiBhdmFpbGFibGVSb3dDb3VudD0iNSIgc2l6ZT0iNDAzIiBkYXRhTGF5b3V0PSJtaW5pbWFsIiBncmFuZFRvdGFsPSJmYWxzZSIgaXNJbmRleGVkPSJ0cnVlIiBjb250ZW50S2V5PSJIQUtYWDJIR1pXT0lVQjVDWVVJVlJaU1o0QzNZNUFBTSI+PCFbQ0RBVEFbMjQwMTQuMCwtMTAwLDQ4LjQzNjA5MTksMC4zOTA3MzA2Njc1NzgyNjIyNSwzNi4wLDEuMCwxLjAKMjQwMTQuMCwwLDQxLjcxMDc3NDkxLDAuMzU1ODAwNTE1MzgwNDgxMTMsMzAuMCwwLjg2MTE1MDcwOTYwMTMyNTEsMC44MzMzMzMzMzMzMzMzMzM0CjI0MDE0LjAsMSwxLjg2NjIxMDIwOTk5OTk5OTgsMC40NjgwNzU4MDcwMDQ4MjQ5MywyLjAsMC4wMzg1MjkzMzA4NTIxNDQ5OCwwLjA1NTU1NTU1NTU1NTU1NTU1CjI0MDE0LjAsMiwyLjE5NDIzODEsMC41MjU2NTQ2OTY4MjYzMzI4LDMuMCwwLjA0NTMwMTcxNjQyNTIyNjI5LDAuMDgzMzMzMzMzMzMzMzMzMzMKMjQwMTQuMCwzLDIuNjY0ODY4NjgsMC43NzIyMDAxMTQ0NzgxMTQ0LDEuMCwwLjA1NTAxODI0MzEyMTMwMzUyLDAuMDI3Nzc3Nzc3Nzc3Nzc3Nzc2Cl1dPjwvRGF0YT48U3RyaW5nVGFibGUgZm9ybWF0PSJDU1YiIHJvd0NvdW50PSI0IiBzaXplPSI1OSIgY29udGVudEtleT0iRDNTNFlTUU1KSTJWWDZON1dXRjU2NEpQWkgzVkxNQU0iPjwhW0NEQVRBWyI+MCAtIDw9NDAgJSIKIj40MCAtIDw9NTAgJSIKIj41MCAtIDw9NjAgJSIKIj43MCAtIDw9ODAgJSIKXV0+PC9TdHJpbmdUYWJsZT48L1Jlc3VsdD5WAWFjAGMAYwBjAWMAYwBjAFYBYWMBAAAAYwBjAF1FTkRfUkMr</data>
</ReportState>
</file>

<file path=customXml/item20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SBkYXRlPSIyMDIzLTA2LTIxVDEzOjI5OjExWiI+CiAgICAgICAgPFZpZXc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zODMx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DwvVmlzdWFsRWxlbWVudHM+CiAgICA8L1NBU1JlcG9ydFN0YXRlPgo8L1NBU1JlcG9ydD4K</data>
</ReportState>
</file>

<file path=customXml/item208.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RhdGUgdmFsdWU9IjIyOTE3LjAiIGRhdGFUeXBlPSJkYXRlIiBkeW5hbWljVmFsdWU9ImZpcnN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ktMzB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3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209.xml><?xml version="1.0" encoding="utf-8"?>
<ReportState xmlns="sas.reportstate">
  <data type="reportstate">Q0VDU19TVEFSVFtWAWdVAAAAAFNUXUVORF9DRUNTKys=</data>
</ReportState>
</file>

<file path=customXml/item2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BjdXJyZW50U2VjdGlvbj0idmkxMDU1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10.xml><?xml version="1.0" encoding="utf-8"?>
<ReportState xmlns="sas.reportstate">
  <data type="reportstate">UkNfU1RBUlRbVgVnZ1VjAgAAAFNnYwIAAABjAAAAAGRVBgAAAHZlMTIzNmRVAAAAAGMAAAAAZ5lmVQEAAABTVgFnmGRVBgAAAGJpODc2M2RVEgAAAFJlZmluYW5jaW5nIE1hcmtlcmFWAWdjAWRVAgAAADgzYxj8//9iAAAAAAAA+H9kVQIAAAA4M2MBAAAAVGMIAAAAYWMAZ2MCAAAAYwAAAABkVQUAAAB2ZTcyM2RVAAAAAGMAAAAAZ5lmVQEAAABTVgFnmGRVBgAAAGJpNjIyMWRVDAAAAEN1dCBPZmYgRGF0ZWFWAWdjAGFjGPz//2IAAAAAgHPXQGRVCgAAADMwLzA5LzIwMjV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Bz10AAAAAAgHPXQAAAAACAc9dAAAAAAIBz10AAAAAAgHPXQAAAAACAc9dAAAAAAIBz10AAAAAAgHPXQAAAAACAc9dAAAAAAIBz10AAAAAAgHPXQAAAAACAc9dAAAAAAIBz10AAAAAAgHPXQAAAAACAc9dAAAAAAIBz10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YWMAYwBjAGMBVgFnwGMBAAAAZFUFAAAAYmk2NTRkVRgAAABSZXNpZHVhbCBMaWZlIGJ5IEJ1Y2tldHNhYxgAAABWAWFWAWZjVRAAAABTnP///wAAAAABAAAAAwAAAAQAAAAFAAAABgAAAAIAAACc////AAAAAAEAAAADAAAABAAAAAUAAAAGAAAAAgAAAFRjAQAAAGIQAAAAYgAAAAAAAPh/YgAAAAAAAPh/YgAAAAAAAPh/YgAAAAAAAPh/YgAAAAAAAPh/YWMAYwBjAGMBVgFnwGMAAAAAZFUFAAAAYmk0ODNkVRUAAABQcmluY2lwYWwgUGFpZCBpbiBFVVJkVQkAAABDT01NQTMyLjJjAAAAAFYBZmNVEAAAAFPjzzHv+XWRQWpIHh0/tFRBrlxfylO7bUESDvgWtt5TQRauxvyFqTRBlB4ShkQsNUHTZRtNUOliQfRd6929YYBBAAAAAAaBdEEAAAAABoF0QQAAAAAAAAAAAAAAAAAAAAAAAAAAAAAAAAAAAAAAAAAAAAAAAAAAAAAAAAAAAAAAAFRWAWFjAgAAAGIQAAAAYgAAAAAAAPh/YgAAAAAAAPh/YgAAAAAAAPh/YgAAAAAAAPh/YgAAAAAAAPh/YWMAYwBjAGMBVGegZmNVEAAAAFMAAAAAAAAAAAAAAAAAAAAAVFYBZWNVAAAAAFNUYVYBYWMQAAAAYhAAAABjAWMAYgAAAAAAAAAAVgFhVgFhVgNnZ2RVBgAAAGRkMTAzMFYBYVYBZmdVAgAAAFNnZFUFAAAAQXNzZXRWAWdjAWRVBQAAAEFzc2V0YwcAAABiAAAAAAAA+H9kVQUAAABBc3NldFYBZmdVCAAAAFNnZFULAAAATUFUQ0hFU19BTExWAWdjAWRVCwAAAE1BVENIRVNfQUxMY5z///9iAAAAAAAA+H9kVQsAAABNQVRDSEVTX0FMTFYBZmdVAQAAAFNnZFUKAAAAMzAvMDkvMjAyNVYBZ2MAYWMY/P//YgAAAACAc9dAZFUKAAAAMzAvMDkvMjAyNVYBYWMDAAAAYwFWAWZjVQEAAABTAAAAAFRWAWFWAWZnVQEAAABTVgFnYwBhYxj8//9i488x7/l1kUFkVQ8AAAA3M8KgMjM2wqAwOTEsODBUVgFhVGMCAAAAYwFWAWFWAWFWAWFWAWFnZFUHAAAAMCAtIDEgWVYBZ2MBZFUHAAAAMCAtIDEgWWMAAAAAYgAAAAAAAPh/ZFUHAAAAMCAtIDEgWVYBZmdVAQAAAFNnZFUKAAAAMzAvMDkvMjAyNVYBZ2MAYWMY/P//YgAAAACAc9dAZFUKAAAAMzAvMDkvMjAyNVYBYWMDAAAAYwFWAWZjVQEAAABTAQAAAFRWAWFWAWZnVQEAAABTVgFnYwBhYxj8//9iakgeHT+0VEFkVQ4AAAA1wqA0MjfCoDQ1Miw0NVRWAWFUYwIAAABjAVYBYVYBYVYBYVYBYWdkVQcAAAAxIC0gMiBZVgFnYwFkVQcAAAAxIC0gMiBZYwEAAABiAAAAAAAA+H9kVQcAAAAxIC0gMiBZVgFmZ1UBAAAAU2dkVQoAAAAzMC8wOS8yMDI1VgFnYwBhYxj8//9iAAAAAIBz10BkVQoAAAAzMC8wOS8yMDI1VgFhYwMAAABjAVYBZmNVAQAAAFMCAAAAVFYBYVYBZmdVAQAAAFNWAWdjAGFjGPz//2KuXF/KU7ttQWRVDwAAADE1wqA1ODfCoDk5OCwzMlRWAWFUYwIAAABjAVYBYVYBYVYBYVYBYWdkVQcAAAAyIC0gMyBZVgFnYwFkVQcAAAAyIC0gMyBZYwMAAABiAAAAAAAA+H9kVQcAAAAyIC0gMyBZVgFmZ1UBAAAAU2dkVQoAAAAzMC8wOS8yMDI1VgFnYwBhYxj8//9iAAAAAIBz10BkVQoAAAAzMC8wOS8yMDI1VgFhYwMAAABjAVYBZmNVAQAAAFMDAAAAVFYBYVYBZmdVAQAAAFNWAWdjAGFjGPz//2ISDvgWtt5TQWRVDgAAADXCoDIwOMKgNzkyLDM2VFYBYVRjAgAAAGMBVgFhVgFhVgFhVgFhZ2RVBwAAADMgLSA0IFlWAWdjAWRVBwAAADMgLSA0IFljBAAAAGIAAAAAAAD4f2RVBwAAADMgLSA0IFlWAWZnVQEAAABTZ2RVCgAAADMwLzA5LzIwMjVWAWdjAGFjGPz//2IAAAAAgHPXQGRVCgAAADMwLzA5LzIwMjVWAWFjAwAAAGMBVgFmY1UBAAAAUwQAAABUVgFhVgFmZ1UBAAAAU1YBZ2MAYWMY/P//YhauxvyFqTRBZFUOAAAAMcKgMzU0wqAxMTcsOTlUVgFhVGMCAAAAYwFWAWFWAWFWAWFWAWFnZFUHAAAANCAtIDUgWVYBZ2MBZFUHAAAANCAtIDUgWWMFAAAAYgAAAAAAAPh/ZFUHAAAANCAtIDUgWVYBZmdVAQAAAFNnZFUKAAAAMzAvMDkvMjAyNVYBZ2MAYWMY/P//YgAAAACAc9dAZFUKAAAAMzAvMDkvMjAyNVYBYWMDAAAAYwFWAWZjVQEAAABTBQAAAFRWAWFWAWZnVQEAAABTVgFnYwBhYxj8//9ilB4ShkQsNUFkVQ4AAAAxwqAzODfCoDU4OCw1MlRWAWFUYwIAAABjAVYBYVYBYVYBYVYBYWdkVQgAAAA1IC0gMTAgWVYBZ2MBZFUIAAAANSAtIDEwIFljBgAAAGIAAAAAAAD4f2RVCAAAADUgLSAxMCBZVgFmZ1UBAAAAU2dkVQoAAAAzMC8wOS8yMDI1VgFnYwBhYxj8//9iAAAAAIBz10BkVQoAAAAzMC8wOS8yMDI1VgFhYwMAAABjAVYBZmNVAQAAAFMGAAAAVFYBYVYBZmdVAQAAAFNWAWdjAGFjGPz//2LTZRtNUOliQWRVDgAAADnCoDkxNcKgMDEwLDQxVFYBYVRjAgAAAGMBVgFhVgFhVgFhVgFhZ2RVBQAAADEwKyBZVgFnYwFkVQUAAAAxMCsgWWMCAAAAYgAAAAAAAPh/ZFUFAAAAMTArIFlWAWZnVQEAAABTZ2RVCgAAADMwLzA5LzIwMjVWAWdjAGFjGPz//2IAAAAAgHPXQGRVCgAAADMwLzA5LzIwMjVWAWFjAwAAAGMBVgFmY1UBAAAAUwcAAABUVgFhVgFmZ1UBAAAAU1YBZ2MAYWMY/P//YvRd6929YYBBZFUPAAAAMzTCoDM1NcKgMTMxLDc0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NVYBZ2MAYWMY/P//YgAAAACAc9dAZFUKAAAAMzAvMDkvMjAyNVYBYWMDAAAAYwFWAWZjVQEAAABTCAAAAFRWAWFWAWZnVQEAAABTVgFnYwBhYxj8//9iAAAAAAaBdEFkVQ8AAAAyMcKgNTAwwqAwMDAsMDBUVgFhVGMCAAAAYwFWAWFWAWFWAWFWAWFnZFUHAAAAMCAtIDEgWVYBZ2MBZFUHAAAAMCAtIDEgWWMAAAAAYgAAAAAAAPh/ZFUHAAAAMCAtIDEgWVYBZmdVAQAAAFNnZFUKAAAAMzAvMDkvMjAyNVYBZ2MAYWMY/P//YgAAAACAc9dAZFUKAAAAMzAvMDkvMjAyNVYBYWMDAAAAYwFWAWZjVQEAAABTCQAAAFRWAWFWAWZnVQEAAABTVgFnYwBhYxj8//9iAAAAAAaBdEFkVQ8AAAAyMcKgNTAwwqAwMDAsMDBUVgFhVGMCAAAAYwFWAWFWAWFWAWFWAWFnZFUHAAAAMSAtIDIgWVYBZ2MBZFUHAAAAMSAtIDIgWWMBAAAAYgAAAAAAAPh/ZFUHAAAAMSAtIDIgWVYBZmdVAQAAAFNnZFUKAAAAMzAvMDkvMjAyNVYBZ2MAYWMY/P//YgAAAACAc9dAZFUKAAAAMzAvMDkvMjAyNVYBYWMDAAAAYwFWAWZjVQEAAABTCgAAAFRWAWFWAWZnVQEAAABTVgFnYwBhYxj8//9iAAAAAAAAAABkVQQAAAAwLDAwVFYBYVRjAgAAAGMBVgFhVgFhVgFhVgFhZ2RVBwAAADIgLSAzIFlWAWdjAWRVBwAAADIgLSAzIFljAwAAAGIAAAAAAAD4f2RVBwAAADIgLSAzIFlWAWZnVQEAAABTZ2RVCgAAADMwLzA5LzIwMjVWAWdjAGFjGPz//2IAAAAAgHPXQGRVCgAAADMwLzA5LzIwMjVWAWFjAwAAAGMBVgFmY1UBAAAAUwsAAABUVgFhVgFmZ1UBAAAAU1YBZ2MAYWMY/P//YgAAAAAAAAAAZFUEAAAAMCwwMFRWAWFUYwIAAABjAVYBYVYBYVYBYVYBYWdkVQcAAAAzIC0gNCBZVgFnYwFkVQcAAAAzIC0gNCBZYwQAAABiAAAAAAAA+H9kVQcAAAAzIC0gNCBZVgFmZ1UBAAAAU2dkVQoAAAAzMC8wOS8yMDI1VgFnYwBhYxj8//9iAAAAAIBz10BkVQoAAAAzMC8wOS8yMDI1VgFhYwMAAABjAVYBZmNVAQAAAFMMAAAAVFYBYVYBZmdVAQAAAFNWAWdjAGFjGPz//2IAAAAAAAAAAGRVBAAAADAsMDBUVgFhVGMCAAAAYwFWAWFWAWFWAWFWAWFnZFUHAAAANCAtIDUgWVYBZ2MBZFUHAAAANCAtIDUgWWMFAAAAYgAAAAAAAPh/ZFUHAAAANCAtIDUgWVYBZmdVAQAAAFNnZFUKAAAAMzAvMDkvMjAyNVYBZ2MAYWMY/P//YgAAAACAc9dAZFUKAAAAMzAvMDkvMjAyNVYBYWMDAAAAYwFWAWZjVQEAAABTDQAAAFRWAWFWAWZnVQEAAABTVgFnYwBhYxj8//9iAAAAAAAAAABkVQQAAAAwLDAwVFYBYVRjAgAAAGMBVgFhVgFhVgFhVgFhZ2RVCAAAADUgLSAxMCBZVgFnYwFkVQgAAAA1IC0gMTAgWWMGAAAAYgAAAAAAAPh/ZFUIAAAANSAtIDEwIFlWAWZnVQEAAABTZ2RVCgAAADMwLzA5LzIwMjVWAWdjAGFjGPz//2IAAAAAgHPXQGRVCgAAADMwLzA5LzIwMjVWAWFjAwAAAGMBVgFmY1UBAAAAUw4AAABUVgFhVgFmZ1UBAAAAU1YBZ2MAYWMY/P//YgAAAAAAAAAAZFUEAAAAMCwwMFRWAWFUYwIAAABjAVYBYVYBYVYBYVYBYWdkVQUAAAAxMCsgWVYBZ2MBZFUFAAAAMTArIFljAgAAAGIAAAAAAAD4f2RVBQAAADEwKyBZVgFmZ1UBAAAAU2dkVQoAAAAzMC8wOS8yMDI1VgFnYwBhYxj8//9iAAAAAIBz10BkVQoAAAAzMC8wOS8yMDI1VgFhYwMAAABjAVYBZmNVAQAAAFMPAAAAVFYBYVYBZmdVAQAAAFNWAWdjAGFjGPz//2IAAAAAAAAAAGRVBAAAADAsMDBUVgFhVGMCAAAAYwFWAWFWAWFWAWFWAWFUYwEAAABjAVYBYVYBYVYBYVYBYVRjAAAAAGMBVgFhVgFhVgFhVgFhVgFmZ1UCAAAAU2dkVRcAAABkZWZhdWx0Um93QXhpc0hpZXJhcmNoeWRVEAAAAFplaWxlbmhpZXJhcmNoaWVWAWZnVQIAAABTZ2RVBQAAAGJpNjU2ZFURAAAAQXNzZXQgLyBMaWFiaWxpdHlhYwEAAABjAVYBYVYBYWdkVQUAAABiaTY1NGRVGAAAAFJlc2lkdWFsIExpZmUgYnkgQnVja2V0c2FjAQAAAGMBVgFhVgFhVGMAAAAA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YwFnZFUaAAAAZGVmYXVsdENvbHVtbkF4aXNIaWVyYXJjaHlkVREAAABTcGFsdGVuaGllcmFyY2hpZVYBZmdVAQAAAFNnZFUGAAAAYmk2MjIxZFUMAAAAQ3V0IE9mZiBEYXRlZFUHAAAARERNTVlZOGMAAAAAYwFWAWFWAWFUYwAAAABnZFUEAAAAcm9vdFYBYVYBZmdVAQAAAFNnZFUKAAAAMzAvMDkvMjAyNVYBZ2MAYWMY/P//YgAAAACAc9dAZFUKAAAAMzAvMDkvMjAyNVYBYWMBAAAAYwFWAWFWAWFWAWFWAWFUYwAAAABjAFYBYVYBYVYBYVYBYWdkVQQAAAByb290VgFhVgFmZ1UBAAAAU2dkVQoAAAAzMC8wOS8yMDI1VgFnYwBhYxj8//9iAAAAAIBz10BkVQoAAAAzMC8wOS8yMDI1VgFhYwEAAABjAVYBYVYBYVYBYVYBYVRjAAAAAGMAVgFhVgFhVgFhVgFhYwFUYwFjAGMAYgAAAAAAAAAAVgFmVQEAAABTZFUFAAAAYmk0ODNUYwBjAGMAYWNCBQIAVgFhZFUdBw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xNS4wMTlaIj48VmFyaWFibGVzPjxOdW1lcmljVmFyaWFibGUgdmFybmFtZT0iYmk2MjIxIiBsYWJlbD0iQ3V0IE9mZiBEYXRlIiByZWY9ImJpNjIyMSIgY29sdW1uPSJjMCIgZm9ybWF0PSJERE1NWVk4IiB1c2FnZT0iY2F0ZWdvcmljYWw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Mzg5IiBkYXRhTGF5b3V0PSJtaW5pbWFsIiBncmFuZFRvdGFsPSJmYWxzZSIgaXNJbmRleGVkPSJ0cnVlIiBjb250ZW50S2V5PSJRS0Q0M1I3RDJFSUxBMkVPM0NKTDZJTUJKUk1aUTJMTyI+PCFbQ0RBVEFbMjQwMTQuMCw3LC0xMDAsNy4zMjM2MDkxNzk4NjQ0NTlFNwoyNDAxNC4wLDcsMCw1NDI3NDUyLjQ1NDk3MzMyCjI0MDE0LjAsNywxLDEuNTU4Nzk5ODMyNDE0MDg3M0U3CjI0MDE0LjAsNywzLDUyMDg3OTIuMzU4ODkwMDczCjI0MDE0LjAsNyw0LDEzNTQxMTcuOTg3NDA2NjE2NgoyNDAxNC4wLDcsNSwxMzg3NTg4LjUyMzcxMzk4MDgKMjQwMTQuMCw3LDYsOTkxNTAxMC40MDk1OTQ0NTIKMjQwMTQuMCw3LDIsMy40MzU1MTMxNzM5OTI1Mjk1RTcKMjQwMTQuMCw4LC0xMDAsMi4xNUU3CjI0MDE0LjAsOCwwLDIuMTVFNwoyNDAxNC4wLDgsMSwwLjAKMjQwMTQuMCw4LDMsMC4wCjI0MDE0LjAsOCw0LDAuMAoyNDAxNC4wLDgsNSwwLjAKMjQwMTQuMCw4LDYsMC4wCjI0MDE0LjAsOCwyLDAuMApdXT48L0RhdGE+PFN0cmluZ1RhYmxlIGZvcm1hdD0iQ1NWIiByb3dDb3VudD0iOSIgc2l6ZT0iODkiIGNvbnRlbnRLZXk9IkNCQUdFRldJSjNGNjJFSTU1UEFPS01YTzVWV1BOQkdTIj48IVtDREFUQVsiMCAtIDEgWSIKIjEgLSAyIFkiCiIxMCsgWSIKIjIgLSAzIFkiCiIzIC0gNCBZIgoiNCAtIDUgWSIKIjUgLSAxMCBZIgoiQXNzZXQiCiJMaWFiaWxpdHkiCl1dPjwvU3RyaW5nVGFibGU+PC9SZXN1bHQ+VgFhYwBjAGMAYwFjAGMAYwBWAWFjAQAAAGMAYwBdRU5EX1JDKw==</data>
</ReportState>
</file>

<file path=customXml/item211.xml><?xml version="1.0" encoding="utf-8"?>
<ReportState xmlns="sas.reportstate">
  <data type="reportstate">Q0VDU19TVEFSVFtWAWdVAAAAAFNUXUVORF9DRUNTKys=</data>
</ReportState>
</file>

<file path=customXml/item212.xml><?xml version="1.0" encoding="utf-8"?>
<ReportState xmlns="sas.reportstate">
  <data type="reportstate">U0NTX1NUQVJUW1YBZ1YBYV1FTkRfU0NTKys=</data>
</ReportState>
</file>

<file path=customXml/item213.xml><?xml version="1.0" encoding="utf-8"?>
<ReportState xmlns="sas.reportstate">
  <data type="reportstate">UkNfU1RBUlRbVgVnZ1VjAgAAAFNnYwIAAABjAAAAAGRVBQAAAHZlNzIzZFUAAAAAYwAAAABnmWZVAQAAAFNWAWeYZFUGAAAAYmk3ODE0ZFUMAAAAQ3V0IE9mZiBEYXRlYVYBZ2MAYWMY/P//YgAAAACAYdZAZFUKAAAAMzAvMDkvMjAyMmMBAAAAVGMIAAAAYWMAZ2MQAAAAYwIAAABkVQYAAAB2ZTY5NDBkVQAAAABjAAAAAGeZZlUBAAAAU1YBZ5hkVQYAAABiaTY5MzRkVRIAAABSZWZpbmFuY2luZyBNYXJrZXJhVgFnYwFkVQIAAAA3MWMY/P//YgAAAAAAAPh/ZFUCAAAANzFjAQAAAFRjCAAAAGFjAFRWAWZVAQAAAFNkVQYAAABiaTY5MzRUVgFhVgFnZFUGAAAAZGQ2OTM1VgFmVQEAAABTZFUCAAAANzFUVgFmZ1UBAAAAU1YBZ8BjAQAAAGRVBgAAAGJpNjkzNGRVEgAAAFJlZmluYW5jaW5nIE1hcmtlcmFjGAAAAFYBYVYBZmNVAQAAAFMAAAAAVGMBAAAAYgEAAABiAAAAAAAA+H9iAAAAAAAA+H9iAAAAAAAA+H9iAAAAAAAA+H9iAAAAAAAA+H9hYwBjAGMAYwFUZ6BmY1UBAAAAUwBUVgFlY1UAAAAAU1RhVgFhYwEAAABiAQAAAGMBYwBiAAAAAAAAAABWAWFWAWFWA2FhY0IEAgBWAWFkVYkCAAA8UmVzdWx0IHJlZj0iZGQ2O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kzNCIgbGFiZWw9IlJlZmluYW5jaW5nIE1hcmtlciIgcmVmPSJiaTY5MzQ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214.xml><?xml version="1.0" encoding="utf-8"?>
<ReportState xmlns="sas.reportstate">
  <data type="reportstate">UkNfU1RBUlRbVgVnZ1VjAgAAAFNnYwIAAABjAAAAAGRVBgAAAHZlMzU0MGRVAAAAAGMAAAAAZ5lmVQEAAABTVgFnmGRVBgAAAGJpNzc3M2RVEgAAAFJlZmluYW5jaW5nIE1hcmtlcmFWAWdjAWRVAgAAADcxYxj8//9iAAAAAAAA+H9kVQIAAAA3MWMBAAAAVGMIAAAAYWMAZ2MCAAAAYwAAAABkVQUAAAB2ZTcyM2RVAAAAAGMAAAAAZ5lmVQEAAABTVgFnmGRVBgAAAGJpMjUzOWRVDAAAAEN1dCBPZmYgRGF0ZWFWAWdjAGFjGPz//2IAAAAAgGHWQGRVCgAAADMwLzA5LzIwMjJjAQAAAFRjCAAAAGFjAFRWAWZVAgAAAFNkVQYAAABiaTI1NDJkVQYAAABiaTI1MzlUVgFhVgFnZFUGAAAAZGQyNTQ2VgFmVQoAAABTZFUOAAAAMTk2NjAwMTE4MDU4NDBkVQ4AAAAxOTY2MDAxMzkyNjk0MGRVDgAAADE5NjYwMDE0MjU2MDQwZFUOAAAAMTk2NjAwMTU2NjIwNDBkVQ4AAAAxOTY2MDAxNTY2NDQ0NWRVDgAAADE5ODQwMzE4MTAwMDA2ZFUOAAAAMTk4ODQxNTY5NzczMDNkVQ4AAAAxOTg4NDE4NjU3NDIwMmRVDgAAADE5ODg0NTI1Mzc2NjAxZFUOAAAAMTk4ODQ1NTI1MzU1MDFUVgFmZ1UEAAAAU1YBZ8BjAAAAAGRVBgAAAGJpMjUz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MjU0MmRVEQAAAFJlcG9ydGluZyBMb2FuIElEYWMYAAAAVgFhVgFmY1UMAAAAU5z///8AAAAAAQAAAAIAAAADAAAABAAAAAUAAAAGAAAABwAAAAgAAAAJAAAAnf///1RjAQAAAGIMAAAAYgAAAAAAAPh/YgAAAAAAAPh/YgAAAAAAAPh/YgAAAAAAAPh/YgAAAAAAAPh/YWMAYwBjAGMBVgFnwGMAAAAAZFUGAAAAYmkyNTQwZFUSAAAAVE9UQUwgTG9hbiBCYWxhbmNlZFUJAAAAQ09NTUExMi4yYxgAAABWAWZjVQwAAABTlluS/74FGEJxPQofT3upQQAAAAQjnIBBAAAAXAB7fkHZDWuy1j2SQf///1+jpI5BpHA9Sn0Ae0FxPQobaI+EQVK4HgFuq4tBPQrXq9igf0FSuB6FC6h8Qbn666NbcxdCVFYBYWMCAAAAYgwAAABiAAAAAAAA+H9iAAAAAAAA+H9iAAAAAAAA+H9iAAAAAAAA+H9iAAAAAAAA+H9hYwBjAGMAYwFWAWfAYwAAAABkVQYAAABiaTI1NDFkVRIAAAAlIG9mIFRPVEFMIEJhbGFuY2VkVQsAAABQRVJDRU5UMTIuMmMYAAAAVgFmY1UMAAAAUwAAAAAAAPA/5wm6Lc/4gD9/s1jkNyBWP7urTPAjTVQ/n4P6P6JMaD/PjztP32hkP+PaDzsF/FE/3y4ofVFjWz8REgrI321iPwuNQp/aEFU/Wn84giAWUz9nqxqL/zzvP1RWAWFjAgAAAGIMAAAAYgAAAAAAAPh/YgAAAAAAAPh/YgAAAAAAAPh/YgAAAAAAAPh/YgAAAAAAAPh/YWMAYwBjAGMBVGegZmNVDAAAAFMAAAAAAAAAAAAAAABUVgFlY1UAAAAAU1RhVgFhYwwAAABiDAAAAGMBYwBiAAAAAAAAAABWAWFWAWFWA2dnZFUGAAAAZGQyNTQ2VgFhVgFmZ1UMAAAAU2dkVQsAAABNQVRDSEVTX0FMTFYBZ2MBZFULAAAATUFUQ0hFU19BTExjnP///2IAAAAAAAD4f2RVCwAAAE1BVENIRVNfQUxMVgFmZ1UBAAAAU2dkVQoAAAAzMC8wOS8yMDIyVgFnYwBhYxj8//9iAAAAAIBh1kBkVQoAAAAzMC8wOS8yMDIyVgFhYwIAAABjAVYBZmNVAQAAAFMAAAAAVFYBYVYBZmdVAgAAAFNWAWdjAGFjGPz//2KWW5L/vgUYQmRVFAAAADI1wqA3OTPCoDkwNMKgNjEyLDU5VgFnYwBhYxj8//9iAAAAAAAA8D9kVQgAAAAxMDAsMDAgJVRWAWFUYwEAAABjAVYBYVYBYVYBYVYBYWdkVQ4AAAAxOTY2MDAxMTgwNTg0MFYBZ2MBZFUOAAAAMTk2NjAwMTE4MDU4NDBjAAAAAGIAAAAAAAD4f2RVDgAAADE5NjYwMDExODA1ODQwVgFmZ1UBAAAAU2dkVQoAAAAzMC8wOS8yMDIyVgFnYwBhYxj8//9iAAAAAIBh1kBkVQoAAAAzMC8wOS8yMDIyVgFhYwIAAABjAVYBZmNVAQAAAFMBAAAAVFYBYVYBZmdVAgAAAFNWAWdjAGFjGPz//2JxPQofT3upQWRVEAAAADIxM8KgNzU1wqA3OTEsNTJWAWdjAGFjGPz//2LnCbotz/iAP2RVBgAAADAsODMgJVRWAWFUYwEAAABjAVYBYVYBYVYBYVYBYWdkVQ4AAAAxOTY2MDAxMzkyNjk0MFYBZ2MBZFUOAAAAMTk2NjAwMTM5MjY5NDBjAQAAAGIAAAAAAAD4f2RVDgAAADE5NjYwMDEzOTI2OTQwVgFmZ1UBAAAAU2dkVQoAAAAzMC8wOS8yMDIyVgFnYwBhYxj8//9iAAAAAIBh1kBkVQoAAAAzMC8wOS8yMDIyVgFhYwIAAABjAVYBZmNVAQAAAFMCAAAAVFYBYVYBZmdVAgAAAFNWAWdjAGFjGPz//2IAAAAEI5yAQWRVDwAAADM0wqA4MzPCoDUwNCw1MFYBZ2MAYWMY/P//Yn+zWOQ3IFY/ZFUGAAAAMCwxNCAlVFYBYVRjAQAAAGMBVgFhVgFhVgFhVgFhZ2RVDgAAADE5NjYwMDE0MjU2MDQwVgFnYwFkVQ4AAAAxOTY2MDAxNDI1NjA0MGMCAAAAYgAAAAAAAPh/ZFUOAAAAMTk2NjAwMTQyNTYwNDBWAWZnVQEAAABTZ2RVCgAAADMwLzA5LzIwMjJWAWdjAGFjGPz//2IAAAAAgGHWQGRVCgAAADMwLzA5LzIwMjJWAWFjAgAAAGMBVgFmY1UBAAAAUwMAAABUVgFhVgFmZ1UCAAAAU1YBZ2MAYWMY/P//YgAAAFwAe35BZFUPAAAAMzHCoDk2McKgMDkzLDc1VgFnYwBhYxj8//9iu6tM8CNNVD9kVQYAAAAwLDEyICVUVgFhVGMBAAAAYwFWAWFWAWFWAWFWAWFnZFUOAAAAMTk2NjAwMTU2NjIwNDBWAWdjAWRVDgAAADE5NjYwMDE1NjYyMDQwYwMAAABiAAAAAAAA+H9kVQ4AAAAxOTY2MDAxNTY2MjA0MFYBZmdVAQAAAFNnZFUKAAAAMzAvMDkvMjAyMlYBZ2MAYWMY/P//YgAAAACAYdZAZFUKAAAAMzAvMDkvMjAyMlYBYWMCAAAAYwFWAWZjVQEAAABTBAAAAFRWAWFWAWZnVQIAAABTVgFnYwBhYxj8//9i2Q1rstY9kkFkVQ8AAAA3NsKgNTEwwqA2MzYsNjBWAWdjAGFjGPz//2Kfg/o/okxoP2RVBgAAADAsMzAgJVRWAWFUYwEAAABjAVYBYVYBYVYBYVYBYWdkVQ4AAAAxOTY2MDAxNTY2NDQ0NVYBZ2MBZFUOAAAAMTk2NjAwMTU2NjQ0NDVjBAAAAGIAAAAAAAD4f2RVDgAAADE5NjYwMDE1NjY0NDQ1VgFmZ1UBAAAAU2dkVQoAAAAzMC8wOS8yMDIyVgFnYwBhYxj8//9iAAAAAIBh1kBkVQoAAAAzMC8wOS8yMDIyVgFhYwIAAABjAVYBZmNVAQAAAFMFAAAAVFYBYVYBZmdVAgAAAFNWAWdjAGFjGPz//2L///9fo6SOQWRVDwAAADY0wqAyNjPCoDI3NiwwMFYBZ2MAYWMY/P//Ys+PO0/faGQ/ZFUGAAAAMCwyNSAlVFYBYVRjAQAAAGMBVgFhVgFhVgFhVgFhZ2RVDgAAADE5ODQwMzE4MTAwMDA2VgFnYwFkVQ4AAAAxOTg0MDMxODEwMDAwNmMFAAAAYgAAAAAAAPh/ZFUOAAAAMTk4NDAzMTgxMDAwMDZWAWZnVQEAAABTZ2RVCgAAADMwLzA5LzIwMjJWAWdjAGFjGPz//2IAAAAAgGHWQGRVCgAAADMwLzA5LzIwMjJWAWFjAgAAAGMBVgFmY1UBAAAAUwYAAABUVgFhVgFmZ1UCAAAAU1YBZ2MAYWMY/P//YqRwPUp9AHtBZFUPAAAAMjjCoDMxM8KgNTU2LDY0VgFnYwBhYxj8//9i49oPOwX8UT9kVQYAAAAwLDExICVUVgFhVGMBAAAAYwFWAWFWAWFWAWFWAWFnZFUOAAAAMTk4ODQxNTY5NzczMDNWAWdjAWRVDgAAADE5ODg0MTU2OTc3MzAzYwYAAABiAAAAAAAA+H9kVQ4AAAAxOTg4NDE1Njk3NzMwM1YBZmdVAQAAAFNnZFUKAAAAMzAvMDkvMjAyMlYBZ2MAYWMY/P//YgAAAACAYdZAZFUKAAAAMzAvMDkvMjAyMlYBYWMCAAAAYwFWAWZjVQEAAABTBwAAAFRWAWFWAWZnVQIAAABTVgFnYwBhYxj8//9icT0KG2iPhEFkVQ8AAAA0M8KgMTE3wqA4MjcsMzhWAWdjAGFjGPz//2LfLih9UWNbP2RVBgAAADAsMTcgJVRWAWFUYwEAAABjAVYBYVYBYVYBYVYBYWdkVQ4AAAAxOTg4NDE4NjU3NDIwMlYBZ2MBZFUOAAAAMTk4ODQxODY1NzQyMDJjBwAAAGIAAAAAAAD4f2RVDgAAADE5ODg0MTg2NTc0MjAyVgFmZ1UBAAAAU2dkVQoAAAAzMC8wOS8yMDIyVgFnYwBhYxj8//9iAAAAAIBh1kBkVQoAAAAzMC8wOS8yMDIyVgFhYwIAAABjAVYBZmNVAQAAAFMIAAAAVFYBYVYBZmdVAgAAAFNWAWdjAGFjGPz//2JSuB4BbquLQWRVDwAAADU4wqAwMjfCoDQ1NiwxNFYBZ2MAYWMY/P//YhESCsjfbWI/ZFUGAAAAMCwyMiAlVFYBYVRjAQAAAGMBVgFhVgFhVgFhVgFhZ2RVDgAAADE5ODg0NTI1Mzc2NjAxVgFnYwFkVQ4AAAAxOTg4NDUyNTM3NjYwMWMIAAAAYgAAAAAAAPh/ZFUOAAAAMTk4ODQ1MjUzNzY2MDFWAWZnVQEAAABTZ2RVCgAAADMwLzA5LzIwMjJWAWdjAGFjGPz//2IAAAAAgGHWQGRVCgAAADMwLzA5LzIwMjJWAWFjAgAAAGMBVgFmY1UBAAAAUwkAAABUVgFhVgFmZ1UCAAAAU1YBZ2MAYWMY/P//Yj0K16vYoH9BZFUPAAAAMzPCoDE2NMKgNjgyLDc0VgFnYwBhYxj8//9iC41Cn9oQVT9kVQYAAAAwLDEzICVUVgFhVGMBAAAAYwFWAWFWAWFWAWFWAWFnZFUOAAAAMTk4ODQ1NTI1MzU1MDFWAWdjAWRVDgAAADE5ODg0NTUyNTM1NTAxYwkAAABiAAAAAAAA+H9kVQ4AAAAxOTg4NDU1MjUzNTUwMVYBZmdVAQAAAFNnZFUKAAAAMzAvMDkvMjAyMlYBZ2MAYWMY/P//YgAAAACAYdZAZFUKAAAAMzAvMDkvMjAyMlYBYWMCAAAAYwFWAWZjVQEAAABTCgAAAFRWAWFWAWZnVQIAAABTVgFnYwBhYxj8//9iUrgehQuofEFkVQ8AAAAzMMKgMDQ4wqA0NDAsMzJWAWdjAGFjGPz//2JafziCIBZTP2RVBgAAADAsMTIgJVRWAWFUYwEAAABjAVYBYVYBYVYBYVYBYWdkVQ4AAABBbGxlIFNvbnN0aWdlblYBZ2MBZFUCAAAAfk9jnf///2IAAAAAAAD4f2RVDgAAAEFsbGUgU29uc3RpZ2VuVgFmZ1UBAAAAU2dkVQoAAAAzMC8wOS8yMDIyVgFnYwBhYxj8//9iAAAAAIBh1kBkVQoAAAAzMC8wOS8yMDIyVgFhYwIAAABjAVYBZmNVAQAAAFMLAAAAVFYBYVYBZmdVAgAAAFNWAWdjAGFjGPz//2K5+uujW3MXQmRVFAAAADI1wqAxNznCoDkwOMKgMzQ2LDk5VgFnYwBhYxj8//9iZ6sai/887z9kVQcAAAA5Nyw2MiAlVFYBYVRjAQAAAGMBVgFhVgFhVgFhVgFhVGMAAAAAYwFWAWFWAWFWAWFWAWFWAWZnVQIAAABTZ2RVFwAAAGRlZmF1bHRSb3dBeGlzSGllcmFyY2h5ZFUQAAAAWmVpbGVuaGllcmFyY2hpZVYBZmdVAQAAAFNnZFUGAAAAYmkyNTQyZFURAAAAUmVwb3J0aW5nIExvYW4gSURhYwEAAABjAVYBYVYBYVRjAAAAAGdkVQQAAAByb290VgFhVgFmZ1ULAAAAU2dkVQ4AAAAxOTY2MDAxMTgwNTg0MFYBZ2MBZFUOAAAAMTk2NjAwMTE4MDU4NDBjAAAAAGIAAAAAAAD4f2RVDgAAADE5NjYwMDExODA1ODQwVgFhYwEAAABjAVYBYVYBYVYBYVYBYWdkVQ4AAAAxOTY2MDAxMzkyNjk0MFYBZ2MBZFUOAAAAMTk2NjAwMTM5MjY5NDBjAQAAAGIAAAAAAAD4f2RVDgAAADE5NjYwMDEzOTI2OTQwVgFhYwEAAABjAVYBYVYBYVYBYVYBYWdkVQ4AAAAxOTY2MDAxNDI1NjA0MFYBZ2MBZFUOAAAAMTk2NjAwMTQyNTYwNDBjAgAAAGIAAAAAAAD4f2RVDgAAADE5NjYwMDE0MjU2MDQwVgFhYwEAAABjAVYBYVYBYVYBYVYBYWdkVQ4AAAAxOTY2MDAxNTY2MjA0MFYBZ2MBZFUOAAAAMTk2NjAwMTU2NjIwNDBjAwAAAGIAAAAAAAD4f2RVDgAAADE5NjYwMDE1NjYyMDQwVgFhYwEAAABjAVYBYVYBYVYBYVYBYWdkVQ4AAAAxOTY2MDAxNTY2NDQ0NVYBZ2MBZFUOAAAAMTk2NjAwMTU2NjQ0NDVjBAAAAGIAAAAAAAD4f2RVDgAAADE5NjYwMDE1NjY0NDQ1VgFhYwEAAABjAVYBYVYBYVYBYVYBYWdkVQ4AAAAxOTg0MDMxODEwMDAwNlYBZ2MBZFUOAAAAMTk4NDAzMTgxMDAwMDZjBQAAAGIAAAAAAAD4f2RVDgAAADE5ODQwMzE4MTAwMDA2VgFhYwEAAABjAVYBYVYBYVYBYVYBYWdkVQ4AAAAxOTg4NDE1Njk3NzMwM1YBZ2MBZFUOAAAAMTk4ODQxNTY5NzczMDNjBgAAAGIAAAAAAAD4f2RVDgAAADE5ODg0MTU2OTc3MzAzVgFhYwEAAABjAVYBYVYBYVYBYVYBYWdkVQ4AAAAxOTg4NDE4NjU3NDIwMlYBZ2MBZFUOAAAAMTk4ODQxODY1NzQyMDJjBwAAAGIAAAAAAAD4f2RVDgAAADE5ODg0MTg2NTc0MjAyVgFhYwEAAABjAVYBYVYBYVYBYVYBYWdkVQ4AAAAxOTg4NDUyNTM3NjYwMVYBZ2MBZFUOAAAAMTk4ODQ1MjUzNzY2MDFjCAAAAGIAAAAAAAD4f2RVDgAAADE5ODg0NTI1Mzc2NjAxVgFhYwEAAABjAVYBYVYBYVYBYVYBYWdkVQ4AAAAxOTg4NDU1MjUzNTUwMVYBZ2MBZFUOAAAAMTk4ODQ1NTI1MzU1MDFjCQAAAGIAAAAAAAD4f2RVDgAAADE5ODg0NTUyNTM1NTAxVgFhYwEAAABjAVYBYVYBYVYBYVYBYWdkVQ4AAABBbGxlIFNvbnN0aWdlblYBZ2MBZFUCAAAAfk9jnf///2IAAAAAAAD4f2RVDgAAAEFsbGUgU29uc3RpZ2VuVgFhYwEAAABjAVYBYVYBYVYBYVYBYVRjAAAAAGMAVgFhVgFhVgFhVgFh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jAWdkVRoAAABkZWZhdWx0Q29sdW1uQXhpc0hpZXJhcmNoeWRVEQAAAFNwYWx0ZW5oaWVyYXJjaGllVgFmZ1UBAAAAU2dkVQYAAABiaTI1Mzl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gAAAFNkVQYAAABiaTI1NDBkVQYAAABiaTI1NDFUYwBjAGMAYWNiBQIAVgFhZFUJCAAAPFJlc3VsdCByZWY9ImRkMjU0NiIgdHlwZT0icmVsYXRpb25hbCIgc3RhdHVzPSJzdWNjZXNzIiBkYXRhTGV2ZWw9ImN1c3RvbSIgY29uc3VtZXJEYXRhTW9kZWw9ImFnZ3JlZ2F0ZWQiIGxhYmVsPSJFcmdlYm5pc3NlIiBkYXRhTG9jYWxlPSJlbl9VUyIgc29ydExvY2FsZT0iZGVfQVQiIHN1cHBvcnRzQ3VzdG9tUXVlcnk9InRydWUiIHN1cHBvcnRzRXhwb3J0RGV0YWlsPSJmYWxzZSIgdGFibGVEYXRlTW9kaWZpZWQ9IjIwMjItMTEtMDlUMTM6MjM6MzkuODkxWiI+PFZhcmlhYmxlcz48TnVtZXJpY1ZhcmlhYmxlIHZhcm5hbWU9ImJpMjUzOSIgbGFiZWw9IkN1dCBPZmYgRGF0ZSIgcmVmPSJiaTI1MzkiIGNvbHVtbj0iYzAiIGZvcm1hdD0iRERNTVlZOCIgdXNhZ2U9ImNhdGVnb3JpY2FsIi8+PFN0cmluZ1ZhcmlhYmxlIHZhcm5hbWU9ImJpMjU0MiIgbGFiZWw9IlJlcG9ydGluZyBMb2FuIElEIiByZWY9ImJpMjU0MiIgY29sdW1uPSJjMSIvPjxOdW1lcmljVmFyaWFibGUgdmFybmFtZT0iYmkyNTQwIiBsYWJlbD0iVE9UQUwgTG9hbiBCYWxhbmNlIiByZWY9ImJpMjU0MCIgY29sdW1uPSJjMiIgZm9ybWF0PSJDT01NQTEyLjIiIHVzYWdlPSJxdWFudGl0YXRpdmUiLz48TnVtZXJpY1ZhcmlhYmxlIHZhcm5hbWU9ImJpMjU0MSIgbGFiZWw9IiUgb2YgVE9UQUwgQmFsYW5jZSIgcmVmPSJiaTI1NDEiIGNvbHVtbj0iYzM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wvQ29sdW1ucz48RGF0YSBmb3JtYXQ9IkNTViIgcm93Q291bnQ9IjEyIiBhdmFpbGFibGVSb3dDb3VudD0iMTIiIHNpemU9IjU1NiIgZGF0YUxheW91dD0ibWluaW1hbCIgZ3JhbmRUb3RhbD0iZmFsc2UiIGlzSW5kZXhlZD0idHJ1ZSIgY29udGVudEtleT0iTk9QM1BCS1pJU1RYQk5MTFZZRUxUWlRNSU9LSzVBN1QiPjwhW0NEQVRBWzIyOTE4LjAsLTEwMCwyLjU3OTM5MDQ2MTI1ODk0NEUxMCwxLjAKMjI5MTguMCwwLDIuMTM3NTU3OTE1MkU4LDAuMDA4Mjg3MDY2MDYxOTQzNTgzCjIyOTE4LjAsMSwzLjQ4MzM1MDQ1RTcsMC4wMDEzNTA0NTQ4ODU0OTI1NDExCjIyOTE4LjAsMiwzLjE5NjEwOTM3NUU3LDAuMDAxMjM5MDk0ODI2MDg1NDAzNQoyMjkxOC4wLDMsNy42NTEwNjM2NjA0NTQ1MDFFNywwLjAwMjk2NjIyOTMzODA0Mjk4MwoyMjkxOC4wLDQsNi40MjYzMjc1OTk5OTk5OTlFNywwLjAwMjQ5MTQxMzI2MDgxNDkwMgoyMjkxOC4wLDUsMi44MzEzNTU2NjRFNywwLjAwMTA5NzY4NDAwOTY2MjUzCjIyOTE4LjAsNiw0LjMxMTc4MjczOEU3LDAuMDAxNjcxNjI4NTUwNTI3OTg1NQoyMjkxOC4wLDcsNS44MDI3NDU2MTRFNywwLjAwMjI0OTY1NzcwMDU5MDE2NQoyMjkxOC4wLDgsMy4zMTY0NjgyNzRFNywwLjAwMTI4NTc1NjU4NjIyMTI2NzQKMjI5MTguMCw5LDMuMDA0ODQ0MDMyRTcsMC4wMDExNjQ5NDM0NTM1NTI3NDQzCjIyOTE4LjAsLTk5LDIuNTE3OTkwODM0Njk5NDg0NkUxMCwwLjk3NjE5NjA3MTMyNzA2NApdXT48L0RhdGE+PFN0cmluZ1RhYmxlIGZvcm1hdD0iQ1NWIiByb3dDb3VudD0iMTAiIHNpemU9IjE3MCIgY29udGVudEtleT0iUUdQQVlVMlhSSjJNT1lWQUsySURTWFAzQUwzUkFVR08iPjwhW0NEQVRBWyIxOTY2MDAxMTgwNTg0MCIKIjE5NjYwMDEzOTI2OTQwIgoiMTk2NjAwMTQyNTYwNDAiCiIxOTY2MDAxNTY2MjA0MCIKIjE5NjYwMDE1NjY0NDQ1IgoiMTk4NDAzMTgxMDAwMDYiCiIxOTg4NDE1Njk3NzMwMyIKIjE5ODg0MTg2NTc0MjAyIgoiMTk4ODQ1MjUzNzY2MDEiCiIxOTg4NDU1MjUzNTUwMSIKXV0+PC9TdHJpbmdUYWJsZT48L1Jlc3VsdD5WAWFjAGMAYwBjAWMAYwBjAFYBYWMBAAAAYwBjAF1FTkRfUkMr</data>
</ReportState>
</file>

<file path=customXml/item215.xml><?xml version="1.0" encoding="utf-8"?>
<ReportState xmlns="sas.reportstate">
  <data type="reportstate">UkNfU1RBUlRbVgVnZ1VjAgAAAFNnYwIAAABjAAAAAGRVBgAAAHZlMzU2OWRVAAAAAGMAAAAAZ5lmVQEAAABTVgFnmGRVBgAAAGJpODc3N2RVEgAAAFJlZmluYW5jaW5nIE1hcmtlcmFWAWdjAWRVAgAAADgzYxj8//9iAAAAAAAA+H9kVQIAAAA4M2MBAAAAVGMIAAAAYWMAZ2MCAAAAYwAAAABkVQUAAAB2ZTcyM2RVAAAAAGMAAAAAZ5lmVQEAAABTVgFnmGRVBgAAAGJpMTkzNmRVDAAAAEN1dCBPZmYgRGF0ZWFWAWdjAGFjGPz//2IAAAAAgHPXQGRVCgAAADMwLzA5LzIwMjVjAQAAAFRjCAAAAGFjAFRWAWZVAgAAAFNkVQYAAABiaTE5MzZkVQYAAABiaTE5NTZUVgFhVgFnZFUGAAAAZGQxOTQwVgFmVQQAAABTZFULAAAAPjAgLSA8PTQwICVkVQwAAAA+NDAgLSA8PTUwICVkVQwAAAA+NTAgLSA8PTYwICVkVQwAAAA+NzAgLSA8PTgwICVUVgFmZ1UHAAAAU1YBZ8BjAAAAAGRVBgAAAGJpMTkzNmRVDAAAAEN1dCBPZmYgRGF0ZWRVBwAAAERETU1ZWThjGAAAAFYBZmNVBQAAAFMAAAAAgHPXQAAAAACAc9dAAAAAAIBz10AAAAAAgHPXQAAAAACAc9dAVFYBYWMBAAAAYgUAAABiAAAAAAAA+H9iAAAAAAAA+H9iAAAAAAAA+H9iAAAAAAAA+H9iAAAAAAAA+H9hYwBjAGMAYwFWAWfAYwEAAABkVQYAAABiaTE5NTZkVREAAABJbmRleGVkIExUViByYW5nZWFjGAAAAFYBYVYBZmNVBQAAAFOc////AAAAAAEAAAACAAAAAwAAAFRjAQAAAGIFAAAAYgAAAAAAAPh/YgAAAAAAAPh/YgAAAAAAAPh/YgAAAAAAAPh/YgAAAAAAAPh/YWMAYwBjAGMBVgFnwGMAAAAAZFUGAAAAYmkxOTMyZFUMAAAATm9taW5hbCAobW4pZFUIAAAAQ09NTUExMi5jAAAAAFYBZmNVBQAAAFN3RgDc0TdIQDiiGKz62kRAppS2PP/b/T/xGHm0zI0BQKXgpaumUQVAVFYBYWMCAAAAYgUAAABiAAAAAAAA+H9iAAAAAAAA+H9iAAAAAAAA+H9iAAAAAAAA+H9iAAAAAAAA+H9hYwBjAGMAYwFWAWfAYwAAAABkVQYAAABiaTE5NjFkVTkAAABXQSBJbmRleGVkIExUViAoTE9BTiBCQUxBTkNFIC8gSU5ERVhFRCB2YWx1YXRpb24pIChpbiAlKTpkVQsAAABQRVJDRU5UMTIuMmMYAAAAVgFmY1UFAAAAU0C1K2n6RNg/qPIKu9Ul1j8nnMg69PTdP/J8AvJUquA/BjNezVUE5z9UVgFhYwIAAABiBQAAAGIAAAAAAAD4f2IAAAAAAAD4f2IAAAAAAAD4f2IAAAAAAAD4f2IAAAAAAAD4f2FjAGMAYwBjAVYBZ8BjAAAAAGRVBgAAAGJpMTkzM2RVGAAAAE51bWJlciBvZiBNb3J0Z2FnZSBMb2Fuc2RVCAAAAENPTU1BMTIuYxgAAABWAWZjVQUAAABTAAAAAAAAQkAAAAAAAAA+QAAAAAAAAABAAAAAAAAACEAAAAAAAADwP1RWAWFjAgAAAGIFAAAAYgAAAAAAAPh/YgAAAAAAAPh/YgAAAAAAAPh/YgAAAAAAAPh/YgAAAAAAAPh/YWMAYwBjAGMBVgFnwGMAAAAAZFUGAAAAYmkxOTM0ZFURAAAAJSBvZiBUb3RhbCBBc3NldHNkVQsAAABQRVJDRU5UMTIuMmMYAAAAVgFmY1UFAAAAUwAAAAAAAPA/vEbV7ouO6z9WueTPHbqjP6B+/1zJMac/PFzH5VkrrD9UVgFhYwIAAABiBQAAAGIAAAAAAAD4f2IAAAAAAAD4f2IAAAAAAAD4f2IAAAAAAAD4f2IAAAAAAAD4f2FjAGMAYwBjAVYBZ8BjAAAAAGRVBgAAAGJpMTkzNWRVEQAAACUgTnVtYmVyIG9mIExvYW5zZFULAAAAUEVSQ0VOVDEyLjJjGAAAAFYBZmNVBQAAAFMAAAAAAADwP6uqqqqqquo/HMdxHMdxrD9VVVVVVVW1PxzHcRzHcZw/VFYBYWMCAAAAYgUAAABiAAAAAAAA+H9iAAAAAAAA+H9iAAAAAAAA+H9iAAAAAAAA+H9iAAAAAAAA+H9hYwBjAGMAYwFUZ6BmY1UFAAAAUwAAAAAAVFYBZWNVAAAAAFNUYVYBYWMFAAAAYgUAAABjAWMAYgAAAAAAAAAAVgFhVgFhVgNnZ2RVBgAAAGRkMTk0MFYBYVYBZmdVAQAAAFNnZFUKAAAAMzAvMDkvMjAyNVYBZ2MAYWMY/P//YgAAAACAc9dAZFUKAAAAMzAvMDkvMjAyNVYBZmdVBQAAAFNnZFULAAAATUFUQ0hFU19BTExWAWdjAWRVCwAAAE1BVENIRVNfQUxMY5z///9iAAAAAAAA+H9kVQsAAABNQVRDSEVTX0FMTFYBYWMCAAAAYwFWAWZjVQEAAABTAAAAAFRWAWFWAWZnVQUAAABTVgFnYwBhYxj8//9iQLUrafpE2D9kVQcAAAAzNyw5MiAlVgFnYwBhYxj8//9id0YA3NE3SEBkVQIAAAA0OFYBZ2MAYWMY/P//YgAAAAAAAEJAZFUCAAAAMzZWAWdjAGFjGPz//2IAAAAAAADwP2RVCAAAADEwMCwwMCAlVgFnYwBhYxj8//9iAAAAAAAA8D9kVQgAAAAxMDAsMDAgJVRWAWFnZFULAAAAPjAgLSA8PTQwICVWAWdjAWRVCwAAAD4wIC0gPD00MCAlYwAAAABiAAAAAAAA+H9kVQsAAAA+MCAtIDw9NDAgJVYBYWMCAAAAYwFWAWZjVQEAAABTAQAAAFRWAWFWAWZnVQUAAABTVgFnYwBhYxj8//9iqPIKu9Ul1j9kVQcAAAAzNCw2MSAlVgFnYwBhYxj8//9iOKIYrPraREBkVQIAAAA0MlYBZ2MAYWMY/P//YgAAAAAAAD5AZFUCAAAAMzBWAWdjAGFjGPz//2K8RtXui47rP2RVBwAAADg2LDEyICVWAWdjAGFjGPz//2KrqqqqqqrqP2RVBwAAADgzLDMzICVUVgFhZ2RVDAAAAD40MCAtIDw9NTAgJVYBZ2MBZFUMAAAAPjQwIC0gPD01MCAlYwEAAABiAAAAAAAA+H9kVQwAAAA+NDAgLSA8PTUwICVWAWFjAgAAAGMBVgFmY1UBAAAAUwIAAABUVgFhVgFmZ1UFAAAAU1YBZ2MAYWMY/P//YiecyDr09N0/ZFUHAAAANDYsODEgJVYBZ2MAYWMY/P//YqaUtjz/2/0/ZFUBAAAAMlYBZ2MAYWMY/P//YgAAAAAAAABAZFUBAAAAMlYBZ2MAYWMY/P//Yla55M8duqM/ZFUGAAAAMyw4NSAlVgFnYwBhYxj8//9iHMdxHMdxrD9kVQYAAAA1LDU2ICVUVgFhZ2RVDAAAAD41MCAtIDw9NjAgJVYBZ2MBZFUMAAAAPjUwIC0gPD02MCAlYwIAAABiAAAAAAAA+H9kVQwAAAA+NTAgLSA8PTYwICVWAWFjAgAAAGMBVgFmY1UBAAAAUwMAAABUVgFhVgFmZ1UFAAAAU1YBZ2MAYWMY/P//YvJ8AvJUquA/ZFUHAAAANTIsMDggJVYBZ2MAYWMY/P//YvEYebTMjQFAZFUBAAAAMlYBZ2MAYWMY/P//YgAAAAAAAAhAZFUBAAAAM1YBZ2MAYWMY/P//YqB+/1zJMac/ZFUGAAAANCw1MyAlVgFnYwBhYxj8//9iVVVVVVVVtT9kVQYAAAA4LDMzICVUVgFhZ2RVDAAAAD43MCAtIDw9ODAgJVYBZ2MBZFUMAAAAPjcwIC0gPD04MCAlYwMAAABiAAAAAAAA+H9kVQwAAAA+NzAgLSA8PTgwICVWAWFjAgAAAGMBVgFmY1UBAAAAUwQAAABUVgFhVgFmZ1UFAAAAU1YBZ2MAYWMY/P//YgYzXs1VBOc/ZFUHAAAANzEsOTMgJVYBZ2MAYWMY/P//YqXgpaumUQVAZFUBAAAAM1YBZ2MAYWMY/P//YgAAAAAAAPA/ZFUBAAAAMVYBZ2MAYWMY/P//Yjxcx+VZK6w/ZFUGAAAANSw1MCAlVgFnYwBhYxj8//9iHMdxHMdxnD9kVQYAAAAyLDc4ICVUVgFhVGMBAAAAYwFWAWFWAWFWAWFWAWFUYwAAAABjAVYBYVYBYVYBYVYBYVYBZmdVAQAAAFNnZFUXAAAAZGVmYXVsdFJvd0F4aXNIaWVyYXJjaHlkVRAAAABaZWlsZW5oaWVyYXJjaGllVgFmZ1UCAAAAU2dkVQYAAABiaTE5MzZkVQwAAABDdXQgT2ZmIERhdGVkVQcAAABERE1NWVk4YwAAAABjAVYBYVYBYWdkVQYAAABiaTE5NTZkVREAAABJbmRleGVkIExUViByYW5nZWFjAQAAAGMBVgFhVgFhVGMAAAAAZ2RVBAAAAHJvb3RWAWFWAWZnVQEAAABTZ2RVCgAAADMwLzA5LzIwMjVWAWdjAGFjGPz//2IAAAAAgHPXQGRVCgAAADMwLzA5LzIwMjVWAWZnVQQ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43MCAtIDw9ODAgJVYBZ2MBZFUMAAAAPjcwIC0gPD04MCAlYwMAAABiAAAAAAAA+H9kVQwAAAA+NzAgLSA8PTgwICVWAWFjAgAAAGMBVgFhVgFhVgFhVgFhVGMBAAAAYwBWAWFWAWFWAWFWAWFUYwAAAABjAFYBYVYBYVYBYVYBYWdkVQQAAAByb290VgFhVgFmZ1UBAAAAU2dkVQoAAAAzMC8wOS8yMDI1VgFnYwBhYxj8//9iAAAAAIBz10BkVQoAAAAzMC8wOS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jAVRjAWMAYwBiAAAAAAAAAABWAWZVBQAAAFNkVQYAAABiaTE5NjFkVQYAAABiaTE5MzJkVQYAAABiaTE5MzNkVQYAAABiaTE5MzRkVQYAAABiaTE5MzVUYwBjAGMAYWNCBQIAVgFhZFWYCQAA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wOS40NjlaIj48VmFyaWFibGVzPjxOdW1lcmljVmFyaWFibGUgdmFybmFtZT0iYmkxOTM2IiBsYWJlbD0iQ3V0IE9mZiBEYXRlIiByZWY9ImJpMTkzNiIgY29sdW1uPSJjMCIgZm9ybWF0PSJERE1NWVk4IiB1c2FnZT0iY2F0ZWdvcmljYWwiLz48U3RyaW5nVmFyaWFibGUgdmFybmFtZT0iYmkxOTU2IiBsYWJlbD0iSW5kZXhlZCBMVFYgcmFuZ2UiIHJlZj0iYmkxOTU2IiBjb2x1bW49ImMxIiBzb3J0T249ImN1c3RvbSIgY3VzdG9tU29ydD0iY3MxODM2Ii8+PE51bWVyaWNWYXJpYWJsZSB2YXJuYW1lPSJiaTE5MzIiIGxhYmVsPSJOb21pbmFsIChtbikiIHJlZj0iYmkxOTMyIiBjb2x1bW49ImMyIiBmb3JtYXQ9IkNPTU1BMTIuIiB1c2FnZT0icXVhbnRpdGF0aXZlIiBkZWZpbmVkQWdncmVnYXRpb249InN1bSIvPjxOdW1lcmljVmFyaWFibGUgdmFybmFtZT0iYmkxOTYxIiBsYWJlbD0iV0EgSW5kZXhlZCBMVFYgKExPQU4gQkFMQU5DRSAvIElOREVYRUQgdmFsdWF0aW9uKSAoaW4gJSk6IiByZWY9ImJpMTk2MSIgY29sdW1uPSJjMyIgZm9ybWF0PSJQRVJDRU5UMTIuMiIgdXNhZ2U9InF1YW50aXRhdGl2ZSIvPjxOdW1lcmljVmFyaWFibGUgdmFybmFtZT0iYmkxOTMzIiBsYWJlbD0iTnVtYmVyIG9mIE1vcnRnYWdlIExvYW5zIiByZWY9ImJpMTkzMyIgY29sdW1uPSJjNCIgZm9ybWF0PSJDT01NQTEyLiIgdXNhZ2U9InF1YW50aXRhdGl2ZSIvPjxOdW1lcmljVmFyaWFibGUgdmFybmFtZT0iYmkxOTM0IiBsYWJlbD0iJSBvZiBUb3RhbCBBc3NldHMiIHJlZj0iYmkxOTM0IiBjb2x1bW49ImM1IiBmb3JtYXQ9IlBFUkNFTlQxMi4yIiB1c2FnZT0icXVhbnRpdGF0aXZlIi8+PE51bWVyaWNWYXJpYWJsZSB2YXJuYW1lPSJiaTE5MzUiIGxhYmVsPSIlIE51bWJlciBvZiBMb2FucyIgcmVmPSJiaTE5MzU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UiIGF2YWlsYWJsZVJvd0NvdW50PSI1IiBzaXplPSI0MDEiIGRhdGFMYXlvdXQ9Im1pbmltYWwiIGdyYW5kVG90YWw9ImZhbHNlIiBpc0luZGV4ZWQ9InRydWUiIGNvbnRlbnRLZXk9IkJDQ0hZMlhHMkJNT1lRNDRaUEFKQjROSkFCNFM1QUNGIj48IVtDREFUQVsyNDAxNC4wLC0xMDAsNDguNDM2MDkxOSwwLjM3OTIxMDA5MzIxNzY1NDUzLDM2LjAsMS4wLDEuMAoyNDAxNC4wLDAsNDEuNzEwNzc0OTEsMC4zNDYwNTkyNTgxMzU3NDgyLDMwLjAsMC44NjExNTA3MDk2MDEzMjUxLDAuODMzMzMzMzMzMzMzMzMzNAoyNDAxNC4wLDEsMS44NjYyMTAyMDk5OTk5OTk4LDAuNDY4MDc1ODA3MDA0ODI0OTMsMi4wLDAuMDM4NTI5MzMwODUyMTQ0OTgsMC4wNTU1NTU1NTU1NTU1NTU1NQoyNDAxNC4wLDIsMi4xOTQyMzgxLDAuNTIwNzkyNDU4MjI0NTE4MywzLjAsMC4wNDUzMDE3MTY0MjUyMjYyOSwwLjA4MzMzMzMzMzMzMzMzMzMzCjI0MDE0LjAsMywyLjY2NDg2ODY4LDAuNzE5Mjc5MTk0OTM2MDkzLDEuMCwwLjA1NTAxODI0MzEyMTMwMzUyLDAuMDI3Nzc3Nzc3Nzc3Nzc3Nzc2Cl1dPjwvRGF0YT48U3RyaW5nVGFibGUgZm9ybWF0PSJDU1YiIHJvd0NvdW50PSI0IiBzaXplPSI1OSIgY29udGVudEtleT0iRDNTNFlTUU1KSTJWWDZON1dXRjU2NEpQWkgzVkxNQU0iPjwhW0NEQVRBWyI+MCAtIDw9NDAgJSIKIj40MCAtIDw9NTAgJSIKIj41MCAtIDw9NjAgJSIKIj43MCAtIDw9ODAgJSIKXV0+PC9TdHJpbmdUYWJsZT48L1Jlc3VsdD5WAWFjAGMAYwBjAWMAYwBjAFYBYWMBAAAAYwBjAF1FTkRfUkMr</data>
</ReportState>
</file>

<file path=customXml/item216.xml><?xml version="1.0" encoding="utf-8"?>
<ReportState xmlns="sas.reportstate">
  <data type="reportstate">UkNfU1RBUlRbVgVnZ1VjAgAAAFNnYwIAAABjAAAAAGRVBQAAAHZlNzIzZFUAAAAAYwAAAABnmWZVAQAAAFNWAWeYZFUGAAAAYmk4ODAyZFUMAAAAQ3V0IE9mZiBEYXRlYVYBZ2MAYWMY/P//YgAAAACAc9dAZFUKAAAAMzAvMDkvMjAyNWMBAAAAVGMIAAAAYWMAZ2MQAAAAYwIAAABkVQYAAAB2ZTcxMjZkVQAAAABjAAAAAGeZZlUBAAAAU1YBZ5hkVQYAAABiaTcxMjBkVRIAAABSZWZpbmFuY2luZyBNYXJrZXJhVgFnYwFkVQIAAAA4M2MY/P//YgAAAAAAAPh/ZFUCAAAAODNjAQAAAFRjCAAAAGFjAFRWAWZVAQAAAFNkVQYAAABiaTcxMjBUVgFhVgFnZFUGAAAAZGQ3MTIxVgFmVQEAAABTZFUCAAAAODNUVgFmZ1UBAAAAU1YBZ8BjAQAAAGRVBgAAAGJpNzEyMGRVEgAAAFJlZmluYW5jaW5nIE1hcmtlcmFjGAAAAFYBYVYBZmNVAQAAAFMAAAAAVGMBAAAAYgEAAABiAAAAAAAA+H9iAAAAAAAA+H9iAAAAAAAA+H9iAAAAAAAA+H9iAAAAAAAA+H9hYwBjAGMAYwFUZ6BmY1UBAAAAUwBUVgFlY1UAAAAAU1RhVgFhYwEAAABiAQAAAGMBYwBiAAAAAAAAAABWAWFWAWFWA2FhY0IEAgBWAWFkVYkCAAA8UmVzdWx0IHJlZj0iZGQ3MTI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NzEyMCIgbGFiZWw9IlJlZmluYW5jaW5nIE1hcmtlciIgcmVmPSJiaTcxMj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21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1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19.xml><?xml version="1.0" encoding="utf-8"?>
<ReportState xmlns="sas.reportstate">
  <data type="reportstate">UkNTX1NUQVJUW1YBZ2MAAAAAVgJnZlUBAAAAU2RVBgAAAHByMTkwOVYBZmdVAQAAAFNWAWdjAWRVAQAAAFljGPz//2IAAAAAAAD4f2RVAQAAAFlUVFYBZ2NVAAAAAFNUVgFhYwBnVQUAAABTVgFnYwBWAWZnVQAAAABTVFYBZ2MBVgFmZ1UAAAAAU1RWAWdjAVYBZmdVAAAAAFNUVgFnYwFWAWZnVQAAAABTVFYBZ2MBVgFmZ1UAAAAAU1RUVgFhYV1FTkRfUkNTKys=</data>
</ReportState>
</file>

<file path=customXml/item22.xml><?xml version="1.0" encoding="utf-8"?>
<ReportState xmlns="sas.reportstate">
  <data type="reportstate">UkNfU1RBUlRbVgVnZ1VjAgAAAFNnYwIAAABjAAAAAGRVBgAAAHZlMzU2OWRVAAAAAGMAAAAAZ5lmVQEAAABTVgFnmGRVBgAAAGJpODc3OGRVEgAAAFJlZmluYW5jaW5nIE1hcmtlcmFWAWdjAWRVAgAAADgzYxj8//9iAAAAAAAA+H9kVQIAAAA4M2MBAAAAVGMIAAAAYWMAZ2MCAAAAYwAAAABkVQUAAAB2ZTcyM2RVAAAAAGMAAAAAZ5lmVQEAAABTVgFnmGRVBgAAAGJpMTk3NmRVDAAAAEN1dCBPZmYgRGF0ZWFWAWdjAGFjGPz//2IAAAAAgHPXQGRVCgAAADMwLzA5LzIwMjVjAQAAAFRjCAAAAGFjAFRWAWZVAwAAAFNkVQYAAABiaTE5NzZkVQYAAABiaTE5OTZkVQYAAABiaTMzMjdUVgFhVgFnZFUGAAAAZGQxOTgwVgFmVQUAAABTZFUKAAAAQ29tbWVyY2lhbGRVDQAAAEhvdGVsL1RvdXJpc21kVQQAAABMYW5kZFUXAAAAT3RoZXIgY29tbWVyY2lhbGx5IHVzZWRkVQYAAABSZXRhaWxUVgFmZ1UHAAAAU1YBZ8BjAAAAAGRVBgAAAGJpMTk3NmRVDAAAAEN1dCBPZmYgRGF0ZWRVBwAAAERETU1ZWThjGAAAAFYBZmNVBgAAAFMAAAAAgHPXQAAAAACAc9dAAAAAAIBz10AAAAAAgHPXQAAAAACAc9dAAAAAAIBz10BUVgFhYwEAAABiBgAAAGIAAAAAAAD4f2IAAAAAAAD4f2IAAAAAAAD4f2IAAAAAAAD4f2IAAAAAAAD4f2FjAGMAYwBjAVYBZ8BjAQAAAGRVBgAAAGJpMTk5NmRVDgAAAEFUVCBBc3NldCBUeXBlYWMYAAAAVgFhVgFmY1UGAAAAU5z///8AAAAAAAAAAAAAAAAAAAAAAAAAAFRjAQAAAGIGAAAAYgAAAAAAAPh/YgAAAAAAAPh/YgAAAAAAAPh/YgAAAAAAAPh/YgAAAAAAAPh/YWMAYwBjAGMBVgFnwGMBAAAAZFUGAAAAYmkzMzI3ZFUUAAAAQVRUIFByb3BlcnR5IFN1YnR5cGVhYxgAAABWAWFWAWZjVQYAAABTnP///5z///8EAAAAAQAAAAMAAAACAAAAVGMBAAAAYgYAAABiAAAAAAAA+H9iAAAAAAAA+H9iAAAAAAAA+H9iAAAAAAAA+H9iAAAAAAAA+H9hYwBjAGMAYwFWAWfAYwAAAABkVQYAAABiaTE5NzJkVQwAAABOb21pbmFsIChtbilkVQgAAABDT01NQTEyLmMAAAAAVgFmY1UGAAAAU3dGANzRN0hAd0YA3NE3SECkDbAks7kHQFedD64EywdAXZ2ETl8wRUAT0lyfIE6+P1RWAWFjAgAAAGIGAAAAYgAAAAAAAPh/YgAAAAAAAPh/YgAAAAAAAPh/YgAAAAAAAPh/YgAAAAAAAPh/YWMAYwBjAGMBVgFnwGMAAAAAZFUGAAAAYmkxOTczZFUYAAAATnVtYmVyIG9mIE1vcnRnYWdlIExvYW5zZFUIAAAAQ09NTUExMi5jGAAAAFYBZmNVBgAAAFMAAAAAAABCQAAAAAAAAEJAAAAAAAAAAEAAAAAAAADwPwAAAAAAAEBAAAAAAAAA8D9UVgFhYwIAAABiBgAAAGIAAAAAAAD4f2IAAAAAAAD4f2IAAAAAAAD4f2IAAAAAAAD4f2IAAAAAAAD4f2FjAGMAYwBjAVYBZ8BjAAAAAGRVBgAAAGJpMTk3NGRVEQAAACUgb2YgVG90YWwgQXNzZXRzZFULAAAAUEVSQ0VOVDEyLjJjGAAAAFYBZmNVBgAAAFMAAAAAAADwPwAAAAAAAPA/fjhjolpZrz+zmCzLPHCvP550dARh/+s/LE2OsoQFZD9UVgFhYwIAAABiBgAAAGIAAAAAAAD4f2IAAAAAAAD4f2IAAAAAAAD4f2IAAAAAAAD4f2IAAAAAAAD4f2FjAGMAYwBjAVYBZ8BjAAAAAGRVBgAAAGJpMTk3NWRVEQAAACUgTnVtYmVyIG9mIExvYW5zZFULAAAAUEVSQ0VOVDEyLjJjGAAAAFYBZmNVBgAAAFMAAAAAAADwPwAAAAAAAPA/HMdxHMdxrD8cx3Ecx3GcPxzHcRzHcew/HMdxHMdxnD9UVgFhYwIAAABiBgAAAGIAAAAAAAD4f2IAAAAAAAD4f2IAAAAAAAD4f2IAAAAAAAD4f2IAAAAAAAD4f2FjAGMAYwBjAVRnoGZjVQYAAABTAAAAAAAAVFYBZWNVAAAAAFNUYVYBYWMGAAAAYgYAAABjAWMAYgAAAAAAAAAAVgFhVgFhVgNnZ2RVBgAAAGRkMTk4MFYBYVYBZmdVAQAAAFNnZFUKAAAAMzAvMDkvMjAyNVYBZ2MAYWMY/P//YgAAAACAc9dAZFUKAAAAMzAvMDkvMjAyNVYBZmdVAgAAAFNnZFULAAAATUFUQ0hFU19BTExWAWdjAWRVCwAAAE1BVENIRVNfQUxMY5z///9iAAAAAAAA+H9kVQsAAABNQVRDSEVTX0FMTFYBZmdVAQAAAFNnZFULAAAATUFUQ0hFU19BTExWAWdjAWRVCwAAAE1BVENIRVNfQUxMY5z///9iAAAAAAAA+H9kVQsAAABNQVRDSEVTX0FMTFYBYWMDAAAAYwFWAWZjVQEAAABTAAAAAFRWAWFWAWZnVQQAAABTVgFnYwBhYxj8//9id0YA3NE3SEBkVQIAAAA0OFYBZ2MAYWMY/P//YgAAAAAAAEJAZFUCAAAAMzZWAWdjAGFjGPz//2IAAAAAAADwP2RVCAAAADEwMCwwMCAlVgFnYwBhYxj8//9iAAAAAAAA8D9kVQgAAAAxMDAsMDAgJVRWAWFUYwIAAABjAVYBYVYBYVYBYVYBYWdkVQoAAABDb21tZXJjaWFsVgFnYwFkVQoAAABDb21tZXJjaWFsYwAAAABiAAAAAAAA+H9kVQoAAABDb21tZXJjaWFsVgFmZ1UFAAAAU2dkVQsAAABNQVRDSEVTX0FMTFYBZ2MBZFULAAAATUFUQ0hFU19BTExjnP///2IAAAAAAAD4f2RVCwAAAE1BVENIRVNfQUxMVgFhYwMAAABjAVYBZmNVAQAAAFMBAAAAVFYBYVYBZmdVBAAAAFNWAWdjAGFjGPz//2J3RgDc0TdIQGRVAgAAADQ4VgFnYwBhYxj8//9iAAAAAAAAQkBkVQIAAAAzNlYBZ2MAYWMY/P//YgAAAAAAAPA/ZFUIAAAAMTAwLDAwICVWAWdjAGFjGPz//2IAAAAAAADwP2RVCAAAADEwMCwwMCAlVFYBYWdkVQYAAABSZXRhaWxWAWdjAWRVBgAAAFJldGFpbGMEAAAAYgAAAAAAAPh/ZFUGAAAAUmV0YWlsVgFhYwMAAABjAVYBZmNVAQAAAFMCAAAAVFYBYVYBZmdVBAAAAFNWAWdjAGFjGPz//2KkDbAks7kHQGRVAQAAADNWAWdjAGFjGPz//2IAAAAAAAAAQGRVAQAAADJWAWdjAGFjGPz//2J+OGOiWlmvP2RVBgAAADYsMTIgJVYBZ2MAYWMY/P//YhzHcRzHcaw/ZFUGAAAANSw1NiAlVFYBYWdkVQ0AAABIb3RlbC9Ub3VyaXNtVgFnYwFkVQ0AAABIb3RlbC9Ub3VyaXNtYwEAAABiAAAAAAAA+H9kVQ0AAABIb3RlbC9Ub3VyaXNtVgFhYwMAAABjAVYBZmNVAQAAAFMDAAAAVFYBYVYBZmdVBAAAAFNWAWdjAGFjGPz//2JXnQ+uBMsHQGRVAQAAADNWAWdjAGFjGPz//2IAAAAAAADwP2RVAQAAADFWAWdjAGFjGPz//2KzmCzLPHCvP2RVBgAAADYsMTQgJVYBZ2MAYWMY/P//YhzHcRzHcZw/ZFUGAAAAMiw3OCAlVFYBYWdkVRcAAABPdGhlciBjb21tZXJjaWFsbHkgdXNlZFYBZ2MBZFUXAAAAT3RoZXIgY29tbWVyY2lhbGx5IHVzZWRjAwAAAGIAAAAAAAD4f2RVFwAAAE90aGVyIGNvbW1lcmNpYWxseSB1c2VkVgFhYwMAAABjAVYBZmNVAQAAAFMEAAAAVFYBYVYBZmdVBAAAAFNWAWdjAGFjGPz//2JdnYROXzBFQGRVAgAAADQyVgFnYwBhYxj8//9iAAAAAAAAQEBkVQIAAAAzMlYBZ2MAYWMY/P//Yp50dARh/+s/ZFUHAAAAODcsNDkgJVYBZ2MAYWMY/P//YhzHcRzHcew/ZFUHAAAAODgsODkgJVRWAWFnZFUEAAAATGFuZFYBZ2MBZFUEAAAATGFuZGMCAAAAYgAAAAAAAPh/ZFUEAAAATGFuZFYBYWMDAAAAYwFWAWZjVQEAAABTBQAAAFRWAWFWAWZnVQQAAABTVgFnYwBhYxj8//9iE9JcnyBOvj9kVQEAAAAwVgFnYwBhYxj8//9iAAAAAAAA8D9kVQEAAAAxVgFnYwBhYxj8//9iLE2OsoQFZD9kVQYAAAAwLDI0ICVWAWdjAGFjGPz//2Icx3Ecx3GcP2RVBgAAADIsNzggJVRWAWFUYwIAAABjAVYBYVYBYVYBYVYBYVRjAQAAAGMBVgFhVgFhVgFhVgFhVGMAAAAAYwFWAWFWAWFWAWFWAWFWAWZnVQEAAABTZ2RVFwAAAGRlZmF1bHRSb3dBeGlzSGllcmFyY2h5ZFUQAAAAWmVpbGVuaGllcmFyY2hpZVYBZmdVAwAAAFNnZFUGAAAAYmkxOTc2ZFUMAAAAQ3V0IE9mZiBEYXRlZFUHAAAARERNTVlZOGMAAAAAYwFWAWFWAWFnZFUGAAAAYmkxOTk2ZFUOAAAAQVRUIEFzc2V0IFR5cGVhYwEAAABjAVYBYVYBYWdkVQYAAABiaTMzMjdkVRQAAABBVFQgUHJvcGVydHkgU3VidHlwZWFjAQAAAGMBVgFhVgFhVGMAAAAAZ2RVBAAAAHJvb3RWAWFWAWZnVQEAAABTZ2RVCgAAADMwLzA5LzIwMjVWAWdjAGFjGPz//2IAAAAAgHPXQGRVCgAAADMwLzA5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Z2RVBAAAAHJvb3RWAWFWAWZnVQEAAABTZ2RVCgAAADMwLzA5LzIwMjVWAWdjAGFjGPz//2IAAAAAgHPXQGRVCgAAADMwLzA5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YwFUYwFjAGMAYgAAAAAAAAAAVgFmVQQAAABTZFUGAAAAYmkxOTcyZFUGAAAAYmkxOTczZFUGAAAAYmkxOTc0ZFUGAAAAYmkxOTc1VGMAYwBjAGFjQgUCAFYBYWRVRQkAADxSZXN1bHQgcmVmPSJkZDE5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TnVtZXJpY1ZhcmlhYmxlIHZhcm5hbWU9ImJpMTk3NiIgbGFiZWw9IkN1dCBPZmYgRGF0ZSIgcmVmPSJiaTE5NzYiIGNvbHVtbj0iYzAiIGZvcm1hdD0iRERNTVlZOCIgdXNhZ2U9ImNhdGVnb3JpY2FsIi8+PFN0cmluZ1ZhcmlhYmxlIHZhcm5hbWU9ImJpMTk5NiIgbGFiZWw9IkFUVCBBc3NldCBUeXBlIiByZWY9ImJpMTk5NiIgY29sdW1uPSJjMSIgc29ydE9uPSJjdXN0b20iIGN1c3RvbVNvcnQ9ImNzNjEyMCIvPjxTdHJpbmdWYXJpYWJsZSB2YXJuYW1lPSJiaTMzMjciIGxhYmVsPSJBVFQgUHJvcGVydHkgU3VidHlwZSIgcmVmPSJiaTMzMjciIGNvbHVtbj0iYzIiIHNvcnRPbj0iY3VzdG9tIiBjdXN0b21Tb3J0PSJjczMzMjUiLz48TnVtZXJpY1ZhcmlhYmxlIHZhcm5hbWU9ImJpMTk3MiIgbGFiZWw9Ik5vbWluYWwgKG1uKSIgcmVmPSJiaTE5NzIiIGNvbHVtbj0iYzMiIGZvcm1hdD0iQ09NTUExMi4iIHVzYWdlPSJxdWFudGl0YXRpdmUiIGRlZmluZWRBZ2dyZWdhdGlvbj0ic3VtIi8+PE51bWVyaWNWYXJpYWJsZSB2YXJuYW1lPSJiaTE5NzMiIGxhYmVsPSJOdW1iZXIgb2YgTW9ydGdhZ2UgTG9hbnMiIHJlZj0iYmkxOTczIiBjb2x1bW49ImM0IiBmb3JtYXQ9IkNPTU1BMTIuIiB1c2FnZT0icXVhbnRpdGF0aXZlIi8+PE51bWVyaWNWYXJpYWJsZSB2YXJuYW1lPSJiaTE5NzQiIGxhYmVsPSIlIG9mIFRvdGFsIEFzc2V0cyIgcmVmPSJiaTE5NzQiIGNvbHVtbj0iYzUiIGZvcm1hdD0iUEVSQ0VOVDEyLjIiIHVzYWdlPSJxdWFudGl0YXRpdmUiLz48TnVtZXJpY1ZhcmlhYmxlIHZhcm5hbWU9ImJpMTk3NSIgbGFiZWw9IiUgTnVtYmVyIG9mIExvYW5zIiByZWY9ImJpMTk3NSIgY29sdW1uPSJjNiIgZm9ybWF0PSJQRVJDRU5UMTIuMiIgdXNhZ2U9InF1YW50aXRhdGl2Z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YiIGF2YWlsYWJsZVJvd0NvdW50PSI2IiBzaXplPSIzNTgiIGRhdGFMYXlvdXQ9Im1pbmltYWwiIGdyYW5kVG90YWw9ImZhbHNlIiBpc0luZGV4ZWQ9InRydWUiIGNvbnRlbnRLZXk9Ik9NSDRINkVEV0ZTSElCNkgyRENCRUtYVzNDMlRDS05EIj48IVtDREFUQVsyNDAxNC4wLC0xMDAsLTEwMCw0OC40MzYwOTE5LDM2LjAsMS4wLDEuMAoyNDAxNC4wLDAsLTEwMCw0OC40MzYwOTE5LDM2LjAsMS4wLDEuMAoyNDAxNC4wLDAsNCwyLjk2NTY3MzcyLDIuMCwwLjA2MTIyODU5MjIyNjY5ODYyLDAuMDU1NTU1NTU1NTU1NTU1NTUKMjQwMTQuMCwwLDEsMi45NzQxMzAwMiwxLjAsMC4wNjE0MDMxNzg5Nzk0MzM3MjQsMC4wMjc3Nzc3Nzc3Nzc3Nzc3NzYKMjQwMTQuMCwwLDMsNDIuMzc3OTA4NTI5OTk5OTksMzIuMCwwLjg3NDkyNDE5MTE4OTc1MTgsMC44ODg4ODg4ODg4ODg4ODg4CjI0MDE0LjAsMCwyLDAuMTE4Mzc5NjMsMS4wLDAuMDAyNDQ0MDM3NjA0MTE1NjIsMC4wMjc3Nzc3Nzc3Nzc3Nzc3NzYKXV0+PC9EYXRhPjxTdHJpbmdUYWJsZSBmb3JtYXQ9IkNTViIgcm93Q291bnQ9IjUiIHNpemU9IjcxIiBjb250ZW50S2V5PSI0VEtYMk9KNU5TWlZWMlRJNzdOS0w3NDI2V0Q1R09aTSI+PCFbQ0RBVEFbIkNvbW1lcmNpYWwiCiJIb3RlbC9Ub3VyaXNtIgoiTGFuZCIKIk90aGVyIGNvbW1lcmNpYWxseSB1c2VkIgoiUmV0YWlsIgpdXT48L1N0cmluZ1RhYmxlPjwvUmVzdWx0PlYBYWMAYwBjAGMBYwBjAGMAVgFhYwEAAABjAGMAXUVORF9SQys=</data>
</ReportState>
</file>

<file path=customXml/item22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3LTEzVDEwOjM1OjE0LjM3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VVTEJJT0FPREhIUFRLNjUzTU40WUlCRlVGNEtYR0c1Ij4KICAgICAgICAgICAgICAgIDwhW0NEQVRBWzIzMjAzLjAKMjMyMDIuMAoyMzIwMS4wCjIzMTk4LjAKMjMxOTcuMAoyMzE5Ni4wCjIzMTk1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Q5NyIgYmFzZT0iYmkyOSIvPgogICAgICAgICAgICAgICAgPFJlbGF0aW9uYWxEYXRhSXRlbSBuYW1lPSJiaTg0OTg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0OTkiIGJhc2U9ImJpODczIi8+CiAgICAgICAgICAgICAgICA8UmVsYXRpb25hbERhdGFJdGVtIG5hbWU9ImJpODUwM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1MDE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TAy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1MDMiIGJhc2U9ImJpMjkiLz4KICAgICAgICAgICAgICAgIDxSZWxhdGlvbmFsRGF0YUl0ZW0gbmFtZT0iYmk4NTA0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UwN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TA2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TA3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UwO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1MDk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UxMCIgYmFzZT0iYmkxMDU5Ii8+CiAgICAgICAgICAgICAgICA8UmVsYXRpb25hbERhdGFJdGVtIG5hbWU9ImJpODUxM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UxMi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TEzIiBiYXNlPSJiaTEwNTkiLz4KICAgICAgICAgICAgICAgIDxSZWxhdGlvbmFsRGF0YUl0ZW0gbmFtZT0iYmk4NTE0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UxNSIgYmFzZT0iYmkxMDU5Ii8+CiAgICAgICAgICAgICAgICA8UmVsYXRpb25hbERhdGFJdGVtIG5hbWU9ImJpODUxN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1MTc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TE4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UxO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1MjA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1MjE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UyMi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1MjMiIGJhc2U9ImJpMTA1OSIvPgogICAgICAgICAgICAgICAgPFJlbGF0aW9uYWxEYXRhSXRlbSBuYW1lPSJiaTg1MjQ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UyN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TI2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UyNy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1Mjg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1Mjk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TMw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TMx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1MzIiIGJhc2U9ImJpOTI0Ii8+CiAgICAgICAgICAgICAgICA8UmVsYXRpb25hbERhdGFJdGVtIG5hbWU9ImJpODUzMy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TM0IiBiYXNlPSJiaTkyNCIvPgogICAgICAgICAgICAgICAgPFJlbGF0aW9uYWxEYXRhSXRlbSBuYW1lPSJiaTg1MzU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UzNiIgYmFzZT0iYmk5MjQiLz4KICAgICAgICAgICAgICAgIDxSZWxhdGlvbmFsRGF0YUl0ZW0gbmFtZT0iYmk4NTM3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1Mzg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TM5IiBiYXNlPSJiaTkyNCIvPgogICAgICAgICAgICAgICAgPFJlbGF0aW9uYWxEYXRhSXRlbSBuYW1lPSJiaTg1NDA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TQx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TQyIiBiYXNlPSJiaTQzIi8+CiAgICAgICAgICAgICAgICA8UmVsYXRpb25hbERhdGFJdGVtIG5hbWU9ImJpODU0My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NyxiaTg0OTg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OSxiaTg1MDA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E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I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MyxiaTg1MDQ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wN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3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O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k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wLGJpODUxM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I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yxiaTg1MTQ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1LGJpODUxN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3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g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O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y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zLGJpODUyN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1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yNj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c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Mjg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5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A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E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MixiaTg1MzM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NCxiaTg1MzU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YsYmk4NTM3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g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OSxiaTg1NDA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0M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1NDIsYmk4NTQz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k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TEw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Q5N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TAz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0OTk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TA5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1MTM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TE1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UyMy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UwN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TI4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1MDI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UwM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TA0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0OTg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UyO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TAw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UyN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UxMi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UxO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UxO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UyM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UyM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UyMi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UyN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UwN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UwN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UwO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1Mjc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1MTE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1MTQ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1MTY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1MTc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1MjQ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1MzI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1MzQ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1MzY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1Mzg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1Mzk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1MzM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1MzU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1Mzc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1NDA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TMw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TMx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U0M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1NDI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1NDM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IyMTI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c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MtMDYtMjJUMDU6MTc6MzEuMDg4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Tk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1Ii8+CiAgICAgICAgICAgIDwvQ3Jvc3N0YWJTdGF0ZT4KICAgICAgICAgICAgPENyb3NzdGFiU3RhdGUgZWxlbWVudD0idmU2NTkiPgogICAgICAgICAgICAgICAgPFZpc2libGVDZWxscyBob3Jpem9udGFsSW5kZXg9IjAiIHZlcnRpY2FsSW5kZXg9IjAiIGhvcml6b250YWxDZWxscz0iMC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2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3MTQ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22.xml><?xml version="1.0" encoding="utf-8"?>
<ReportState xmlns="sas.reportstate">
  <data type="reportstate">UEVDU19TVEFSVFtWAWdWAWZnVQEAAABTVgFnYwFkVQsAAABSZXNpZGVudGlhbGMY/P//YgAAAAAAAPh/ZFULAAAAUmVzaWRlbnRpYWxUY1UCAAAAUwAAVF1FTkRfUEVDUysr</data>
</ReportState>
</file>

<file path=customXml/item223.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EgLSAyIFknKSxlcSgke2JpNjIyMX0sMjI5MTgpKTwvU2VsZWN0aW9uPgogICAgICAgICAgICAgICAgPC9TZWxlY3Rpb25zPgogICAgICAgICAgICAgICAgPFZpc2libGVDZWxscyBob3Jpem9udGFsSW5kZXg9IjAiIHZlcnRpY2FsSW5kZXg9IjAiIGhvcml6b250YWxDZWxscz0iMCIgdmVydGljYWxDZWxscz0iMTQ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Rml4JykpPC9TZWxlY3Rpb24+CiAgICAgICAgICAgICAgICA8L1NlbGVjdGlvbnM+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TZWxlY3Rpb25zPgogICAgICAgICAgICAgICAgICAgIDxTZWxlY3Rpb24gcmVzdWx0RGVmaW5pdGlvbj0iZGQ4NDkiPmVxKCR7YmkxMDA4fSwnWScpPC9TZWxlY3Rpb24+CiAgICAgICAgICAgICAgICA8L1NlbGVjdGlvbnM+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jAiIHZlcnRpY2FsSW5kZXg9IjE2IiBob3Jpem9udGFsQ2VsbHM9IjMiIHZlcnRpY2FsQ2VsbHM9IjE3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ZvcmVzdCAmYW1wOyBBZ3JpY3VsdHVyZScpLGVxKCR7YmkyMzIz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2MTciPgogICAgICAgICAgICAgICAgPFNlbGVjdGlvbnM+CiAgICAgICAgICAgICAgICAgICAgPFNlbGVjdGlvbiByZXN1bHREZWZpbml0aW9uPSJkZDI2MTYiPmFuZChlcSgke2JpMjYxMn0sMjI5MTgpLGVxKCR7Ymk0MDEyfSwnRXVyb3BlYW4gVW5pb24nKSxlcSgke2JpMjYyN30sJ0F1c3RyaWEnKSxlcSgke2JpMjYzN30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wOTUiPgogICAgICAgICAgICAgICAgPFNlbGVjdGlvbnM+CiAgICAgICAgICAgICAgICAgICAgPFNlbGVjdGlvbiByZXN1bHREZWZpbml0aW9uPSJkZDExMDYiPmFuZChlcSgke2JpMTY0NH0sMjI5MTgpLGVxKCR7YmkzMjg4fSwnVmllbm5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W1vcnRpc2luZy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fiiaUgNjAgbW9udGhzJyksZXEoJHtiaTEzOT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I3Ij4KICAgICAgICAgICAgICAgIDxTZWxlY3Rpb25zPgogICAgICAgICAgICAgICAgICAgIDxTZWxlY3Rpb24gcmVzdWx0RGVmaW5pdGlvbj0iZGQyNTI2Ij5hbmQoZXEoJHtiaTI1MjJ9LCcyNzAzMjEwNzE4MjkxMCcpLGVxKCR7YmkyNTE5fSwyMjkxOC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I3MDMyMTA3MTgyOTEwJyksZXEoJHtiaTI1Mz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24.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25.xml><?xml version="1.0" encoding="utf-8"?>
<ReportState xmlns="sas.reportstate">
  <data type="reportstate">Q0VDU19TVEFSVFtWAWdVAAAAAFNUXUVORF9DRUNTKys=</data>
</ReportState>
</file>

<file path=customXml/item226.xml><?xml version="1.0" encoding="utf-8"?>
<ReportState xmlns="sas.reportstate">
  <data type="reportstate">U0NTX1NUQVJUW1YBZ1YBYV1FTkRfU0NTKys=</data>
</ReportState>
</file>

<file path=customXml/item227.xml><?xml version="1.0" encoding="utf-8"?>
<ReportState xmlns="sas.reportstate">
  <data type="reportstate">UEVDU19TVEFSVFtWAWdWAWZnVQEAAABTVgFnYwFkVQIAAAA3NGMY/P//YgAAAAAAAPh/ZFUCAAAANzRUY1UCAAAAUwAAVF1FTkRfUEVDUysr</data>
</ReportState>
</file>

<file path=customXml/item228.xml><?xml version="1.0" encoding="utf-8"?>
<ReportState xmlns="sas.reportstate">
  <data type="reportstate">UEVDU19TVEFSVFtWAWdWAWZnVQEAAABTVgFnYwFkVQIAAAA3MWMY/P//YgAAAAAAAPh/ZFUCAAAANzFUY1UCAAAAUwAAVF1FTkRfUEVDUysr</data>
</ReportState>
</file>

<file path=customXml/item229.xml><?xml version="1.0" encoding="utf-8"?>
<ReportState xmlns="sas.reportstate">
  <data type="reportstate">Q0VDU19TVEFSVFtWAWdVAAAAAFNUXUVORF9DRUNTKys=</data>
</ReportState>
</file>

<file path=customXml/item23.xml><?xml version="1.0" encoding="utf-8"?>
<ReportState xmlns="sas.reportstate">
  <data type="reportstate">Q0VDU19TVEFSVFtWAWdVAAAAAFNUXUVORF9DRUNTKys=</data>
</ReportState>
</file>

<file path=customXml/item23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31.xml><?xml version="1.0" encoding="utf-8"?>
<ReportState xmlns="sas.reportstate">
  <data type="reportstate">UkNfU1RBUlRbVgVnZ1VjAwAAAFNnYwIAAABjAAAAAGRVBgAAAHZlNjQ2MmRVAAAAAGMAAAAAZ5lmVQEAAABTVgFnmGRVBgAAAGJpODgwMGRVEgAAAFJlZmluYW5jaW5nIE1hcmtlcmFWAWdjAWRVAgAAADgzYxj8//9iAAAAAAAA+H9kVQIAAAA4M2MBAAAAVGMIAAAAYWMAZ2MCAAAAYwAAAABkVQYAAAB2ZTY0NjlkVQAAAABjAAAAAGeZZlUBAAAAU1YBZ5hkVQYAAABiaTg4MDFkVQ4AAABBVFQgQXNzZXQgVHlwZWFWAWdjAWRVCgAAAENvbW1lcmNpYWxjGPz//2IAAAAAAAD4f2RVCgAAAENvbW1lcmNpYWxjAQAAAFRjCAAAAGFjAGdjAgAAAGMAAAAAZFUFAAAAdmU3MjNkVQAAAABjAAAAAGeZZlUBAAAAU1YBZ5hkVQYAAABiaTY1NDdkVQwAAABDdXQgT2ZmIERhdGVhVgFnYwBhYxj8//9iAAAAAIBz10BkVQoAAAAzMC8wOS8yMDI1YwEAAABUYwgAAABhYwBUVgFmVQIAAABTZFUGAAAAYmk2NTQ5ZFUGAAAAYmk2NTQ3VFYBYVYBZ2RVBgAAAGRkNjU1MlYBZlUCAAAAU2RVGQAAADFzdCBsaWVuIC8gTm8gcHJpb3IgcmFua3NkVQUAAABPdGhlclRWAWZnVQMAAABTVgFnwGMAAAAAZFUGAAAAYmk2NTQ3ZFUMAAAAQ3V0IE9mZiBEYXRlZFUHAAAARERNTVlZOGMYAAAAVgFmY1UCAAAAUwAAAACAc9dAAAAAAIBz10BUVgFhYwEAAABiAgAAAGIAAAAAAAD4f2IAAAAAAAD4f2IAAAAAAAD4f2IAAAAAAAD4f2IAAAAAAAD4f2FjAGMAYwBjAVYBZ8BjAQAAAGRVBgAAAGJpNjU0OWRVDwAAAExvYW4gYnkgUmFua2luZ2FjGAAAAFYBYVYBZmNVAgAAAFMAAAAAAQAAAFRjAQAAAGICAAAAYgAAAAAAAPh/YgAAAAAAAPh/YgAAAAAAAPh/YgAAAAAAAPh/YgAAAAAAAPh/YWMAYwBjAGMBVgFnwGMAAAAAZFUGAAAAYmk2NTQ4ZFUSAAAAJSBvZiBUT1RBTCBCYWxhbmNlZFULAAAAUEVSQ0VOVDEyLjJjGAAAAFYBZmNVAgAAAFOipLPW+7LhP7u2mFIImtw/VFYBYWMCAAAAYgIAAABiAAAAAAAA+H9iAAAAAAAA+H9iAAAAAAAA+H9iAAAAAAAA+H9iAAAAAAAA+H9hYwBjAGMAYwFUZ6BmY1UCAAAAUwAAVFYBZWNVAAAAAFNUYVYBYWMCAAAAYgIAAABjAWMAYgAAAAAAAAAAVgFhVgFhVgNnZ2RVBgAAAGRkNjU1MlYBYVYBZmdVAgAAAFNnZFUZAAAAMXN0IGxpZW4gLyBObyBwcmlvciByYW5rc1YBZ2MBZFUZAAAAMXN0IGxpZW4gLyBObyBwcmlvciByYW5rc2MAAAAAYgAAAAAAAPh/ZFUZAAAAMXN0IGxpZW4gLyBObyBwcmlvciByYW5rc1YBZmdVAQAAAFNnZFUKAAAAMzAvMDkvMjAyNVYBZ2MAYWMY/P//YgAAAACAc9dAZFUKAAAAMzAvMDkvMjAyNVYBYWMCAAAAYwFWAWZjVQEAAABTAAAAAFRWAWFWAWZnVQEAAABTVgFnYwBhYxj8//9ioqSz1vuy4T9kVQcAAAA1NSwzMSAlVFYBYVRjAQAAAGMBVgFhVgFhVgFhVgFhZ2RVBQAAAE90aGVyVgFnYwFkVQUAAABPdGhlcmMBAAAAYgAAAAAAAPh/ZFUFAAAAT3RoZXJWAWZnVQEAAABTZ2RVCgAAADMwLzA5LzIwMjVWAWdjAGFjGPz//2IAAAAAgHPXQGRVCgAAADMwLzA5LzIwMjVWAWFjAgAAAGMBVgFmY1UBAAAAUwEAAABUVgFhVgFmZ1UBAAAAU1YBZ2MAYWMY/P//Yru2mFIImtw/ZFUHAAAANDQsNjkgJVRWAWFUYwEAAABjAVYBYVYBYVYBYVYBYVRjAAAAAGMBVgFhVgFhVgFhVgFhVgFmZ1UCAAAAU2dkVRcAAABkZWZhdWx0Um93QXhpc0hpZXJhcmNoeWRVEAAAAFplaWxlbmhpZXJhcmNoaWVWAWZnVQEAAABTZ2RVBgAAAGJpNjU0OWRVDwAAAExvYW4gYnkgUmFua2luZ2FjAQAAAGMBVgFhVgFh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Z2RVGgAAAGRlZmF1bHRDb2x1bW5BeGlzSGllcmFyY2h5ZFURAAAAU3BhbHRlbmhpZXJhcmNoaWVWAWZnVQEAAABTZ2RVBgAAAGJpNjU0N2RVDAAAAEN1dCBPZmYgRGF0ZWRVBwAAAERETU1ZWThjAAAAAGMBVgFhVgFhVGMAAAAAZ2RVBAAAAHJvb3RWAWFWAWZnVQEAAABTZ2RVCgAAADMwLzA5LzIwMjVWAWdjAGFjGPz//2IAAAAAgHPXQGRVCgAAADMwLzA5LzIwMjVWAWFjAQAAAGMBVgFhVgFhVgFhVgFhVGMAAAAAYwBWAWFWAWFWAWFWAWFnZFUEAAAAcm9vdFYBYVYBZmdVAQAAAFNnZFUKAAAAMzAvMDkvMjAyNVYBZ2MAYWMY/P//YgAAAACAc9dAZFUKAAAAMzAvMDkvMjAyNVYBYWMBAAAAYwFWAWFWAWFWAWFWAWFUYwAAAABjAFYBYVYBYVYBYVYBYWMBVGMBYwBjAGIAAAAAAAAAAFYBZlUBAAAAU2RVBgAAAGJpNjU0OFRjAGMAYwBhY0IFAgBWAWFkVcwEAAA8UmVzdWx0IHJlZj0iZGQ2NTU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E51bWVyaWNWYXJpYWJsZSB2YXJuYW1lPSJiaTY1NDciIGxhYmVsPSJDdXQgT2ZmIERhdGUiIHJlZj0iYmk2NTQ3IiBjb2x1bW49ImMwIiBmb3JtYXQ9IkRETU1ZWTgiIHVzYWdlPSJjYXRlZ29yaWNhbCIvPjxTdHJpbmdWYXJpYWJsZSB2YXJuYW1lPSJiaTY1NDkiIGxhYmVsPSJMb2FuIGJ5IFJhbmtpbmciIHJlZj0iYmk2NTQ5IiBjb2x1bW49ImMxIi8+PE51bWVyaWNWYXJpYWJsZSB2YXJuYW1lPSJiaTY1NDgiIGxhYmVsPSIlIG9mIFRPVEFMIEJhbGFuY2UiIHJlZj0iYmk2NTQ4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yIiBhdmFpbGFibGVSb3dDb3VudD0iMiIgc2l6ZT0iNTkiIGRhdGFMYXlvdXQ9Im1pbmltYWwiIGdyYW5kVG90YWw9ImZhbHNlIiBpc0luZGV4ZWQ9InRydWUiIGNvbnRlbnRLZXk9IlVPU0FaTzNIRVNaWE1ZRzNKT05FNFRBRUdDQU1WSENLIj48IVtDREFUQVsyNDAxNC4wLDAsMC41NTMwOTg2MDE2NjQ4NDY1CjI0MDE0LjAsMSwwLjQ0NjkwMTM5ODMzNTE1MzQ3Cl1dPjwvRGF0YT48U3RyaW5nVGFibGUgZm9ybWF0PSJDU1YiIHJvd0NvdW50PSIyIiBzaXplPSIzNiIgY29udGVudEtleT0iNVBJQ05MUDZLNkpLRU5DT01QRkE1UUJQUkpHSFlOT0UiPjwhW0NEQVRBWyIxc3QgbGllbiAvIE5vIHByaW9yIHJhbmtzIgoiT3RoZXIiCl1dPjwvU3RyaW5nVGFibGU+PC9SZXN1bHQ+VgFhYwBjAGMAYwFjAGMAYwBWAWFjAQAAAGMAYwBdRU5EX1JDKw==</data>
</ReportState>
</file>

<file path=customXml/item232.xml><?xml version="1.0" encoding="utf-8"?>
<ReportState xmlns="sas.reportstate">
  <data type="reportstate">UkNfU1RBUlRbVgVnZ1VjAgAAAFNnYwIAAABjAAAAAGRVBgAAAHZlMTIzNmRVAAAAAGMAAAAAZ5lmVQEAAABTVgFnmGRVBgAAAGJpNzc1NGRVEgAAAFJlZmluYW5jaW5nIE1hcmtlcmFWAWdjAWRVAgAAADcxYxj8//9iAAAAAAAA+H9kVQIAAAA3MWMBAAAAVGMIAAAAYWMAZ2MCAAAAYwAAAABkVQUAAAB2ZTcyM2RVAAAAAGMAAAAAZ5lmVQEAAABTVgFnmGRVBgAAAGJpNjIyOWRVDAAAAEN1dCBPZmYgRGF0ZWFWAWdjAGFjGPz//2IAAAAAgGHWQGRVCgAAADMwLzA5LzIwMjJjAQAAAFRjCAAAAGFjAFRWAWZVAgAAAFNkVQYAAABiaTYyMjlkVQUAAABiaTc1MFRWAWFWAWdkVQYAAABkZDEwMjFWAWZVAgAAAFNkVQUAAABBU1NFVGRVBAAAAEJPTkRUVgFmZ1UEAAAAU1YBZ8BjAAAAAGRVBgAAAGJpNjIyOWRVDAAAAEN1dCBPZmYgRGF0ZWRVBwAAAERETU1ZWThjGAAAAFYBZmNVAwAAAFMAAAAAgGHWQAAAAACAYdZAAAAAAIBh1kBUVgFhYwEAAABiAwAAAGIAAAAAAAD4f2IAAAAAAAD4f2IAAAAAAAD4f2IAAAAAAAD4f2IAAAAAAAD4f2FjAGMAYwBjAVYBZ8BjAQAAAGRVBQAAAGJpNzUwZFUMAAAAQXNzZXQgLyBCb25kYWMYAAAAVgFhVgFmY1UDAAAAU5z///8AAAAAAQAAAFRjAQAAAGIDAAAAYgAAAAAAAPh/YgAAAAAAAPh/YgAAAAAAAPh/YgAAAAAAAPh/YgAAAAAAAPh/YWMAYwBjAGMBVgFnwGMAAAAAZFUFAAAAYmk3MDVkVQwAAABBdmVyYWdlIExpZmVkVQkAAABDT01NQTMyLjJjAAAAAFYBZmNVAwAAAFOOPo/9TThKQCLI0YSq8EFA1ux68UaPMEBUVgFhYwIAAABiAwAAAGIAAAAAAAD4f2IAAAAAAAD4f2IAAAAAAAD4f2IAAAAAAAD4f2IAAAAAAAD4f2FjAGMAYwBjAVYBZ8BjAAAAAGRVBQAAAGJpNjk5ZFUgAAAAV2VpZ2h0ZWQgQXZlcmFnZSBMaWZlIChpbiB5ZWFycylkVQkAAABDT01NQTEyLjFjGAAAAFYBZmNVAwAAAFPho6Cz5BkgQL3E11GAIiRAPrZeY5wpFUBUVgFhYwIAAABiAwAAAGIAAAAAAAD4f2IAAAAAAAD4f2IAAAAAAAD4f2IAAAAAAAD4f2IAAAAAAAD4f2FjAGMAYwBjAVRnoGZjVQMAAABTAAAAVFYBZWNVAAAAAFNUYVYBYWMDAAAAYgMAAABjAWMAYgAAAAAAAAAAVgFhVgFhVgNnZ2RVBgAAAGRkMTAyMVYBYVYBZmdVAQAAAFNnZFUKAAAAMzAvMDkvMjAyMlYBZ2MAYWMY/P//YgAAAACAYdZAZFUKAAAAMzAvMDkvMjAyMlYBZmdVAwAAAFNnZFULAAAATUFUQ0hFU19BTExWAWdjAWRVCwAAAE1BVENIRVNfQUxMY5z///9iAAAAAAAA+H9kVQsAAABNQVRDSEVTX0FMTFYBYWMCAAAAYwFWAWZjVQEAAABTAAAAAFRWAWFWAWZnVQIAAABTVgFnYwBhYxj8//9i4aOgs+QZIEBkVQMAAAA4LDFWAWdjAGFjGPz//2KOPo/9TThKQGRVBQAAADUyLDQ0VFYBYWdkVQUAAABBU1NFVFYBZ2MBZFUFAAAAQVNTRVRjAAAAAGIAAAAAAAD4f2RVBQAAAEFTU0VUVgFhYwIAAABjAVYBZmNVAQAAAFMBAAAAVFYBYVYBZmdVAgAAAFNWAWdjAGFjGPz//2K9xNdRgCIkQGRVBAAAADEwLDFWAWdjAGFjGPz//2IiyNGEqvBBQGRVBQAAADM1LDg4VFYBYWdkVQQAAABCT05EVgFnYwFkVQQAAABCT05EYwEAAABiAAAAAAAA+H9kVQQAAABCT05EVgFhYwIAAABjAVYBZmNVAQAAAFMCAAAAVFYBYVYBZmdVAgAAAFNWAWdjAGFjGPz//2I+tl5jnCkVQGRVAwAAADUsM1YBZ2MAYWMY/P//YtbsevFGjzBAZFUFAAAAMTYsNTZUVgFhVGMBAAAAYwFWAWFWAWFWAWFWAWFUYwAAAABjAVYBYVYBYVYBYVYBYVYBZmdVAQAAAFNnZFUXAAAAZGVmYXVsdFJvd0F4aXNIaWVyYXJjaHlkVRAAAABaZWlsZW5oaWVyYXJjaGllVgFmZ1UCAAAAU2dkVQYAAABiaTYyMjlkVQwAAABDdXQgT2ZmIERhdGVkVQcAAABERE1NWVk4YwAAAABjAVYBYVYBYWdkVQUAAABiaTc1MG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UAAABiaTY5OWRVBQAAAGJpNzA1VGMAYwBjAGFjQgUCAFYBYWRV4AUAADxSZXN1bHQgcmVmPSJkZDEwMj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jIyOSIgbGFiZWw9IkN1dCBPZmYgRGF0ZSIgcmVmPSJiaTYyMjkiIGNvbHVtbj0iYzAiIGZvcm1hdD0iRERNTVlZOCIgdXNhZ2U9ImNhdGVnb3JpY2FsIi8+PFN0cmluZ1ZhcmlhYmxlIHZhcm5hbWU9ImJpNzUwIiBsYWJlbD0iQXNzZXQgLyBCb25kIiByZWY9ImJpNzUwIiBjb2x1bW49ImMxIi8+PE51bWVyaWNWYXJpYWJsZSB2YXJuYW1lPSJiaTcwNSIgbGFiZWw9IkF2ZXJhZ2UgTGlmZSIgcmVmPSJiaTcwNSIgY29sdW1uPSJjMiIgZm9ybWF0PSJDT01NQTMyLjIiIHVzYWdlPSJxdWFudGl0YXRpdmUiIGRlZmluZWRBZ2dyZWdhdGlvbj0ic3VtIi8+PE51bWVyaWNWYXJpYWJsZSB2YXJuYW1lPSJiaTY5OSIgbGFiZWw9IldlaWdodGVkIEF2ZXJhZ2UgTGlmZSAoaW4geWVhcnMpIiByZWY9ImJpNjk5IiBjb2x1bW49ImMzIiBmb3JtYXQ9IkNPTU1BMTIuMS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C9Db2x1bW5zPjxEYXRhIGZvcm1hdD0iQ1NWIiByb3dDb3VudD0iMyIgYXZhaWxhYmxlUm93Q291bnQ9IjMiIHNpemU9IjE0MyIgZGF0YUxheW91dD0ibWluaW1hbCIgZ3JhbmRUb3RhbD0iZmFsc2UiIGlzSW5kZXhlZD0idHJ1ZSIgY29udGVudEtleT0iTlZCMlZCU0tKNkFJRVVTVkNWVERZVk5LRjZGNjZDVzYiPjwhW0NEQVRBWzIyOTE4LjAsLTEwMCw1Mi40Mzk4ODAwODAxNjkyMyw4LjA1MDU3Mjk4MDI2OTgwNwoyMjkxOC4wLDAsMzUuODgwMjAzODIxNTk0NzIsMTAuMDY3Mzg1MjUxNjA2ODc0CjIyOTE4LjAsMSwxNi41NTk2NzYyNTg1NzQ1MDUsNS4yOTA2MzU2MzYwMDEzNTM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23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34.xml><?xml version="1.0" encoding="utf-8"?>
<ReportState xmlns="sas.reportstate">
  <data type="reportstate">Q0VDU19TVEFSVFtWAWdVAAAAAFNUXUVORF9DRUNTKys=</data>
</ReportState>
</file>

<file path=customXml/item23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36.xml><?xml version="1.0" encoding="utf-8"?>
<ReportState xmlns="sas.reportstate">
  <data type="reportstate">UEVDU19TVEFSVFtWAWdWAWZnVQEAAABTVgFnYwFkVQIAAAA4M2MY/P//YgAAAAAAAPh/ZFUCAAAAODNUY1UCAAAAUwAAVF1FTkRfUEVDUysr</data>
</ReportState>
</file>

<file path=customXml/item23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M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38.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39.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SBkYXRlPSIyMDIyLTAzLTI1VDEyOjAwOjE3WiI+CiAgICAgICAgPFZpZXcgY3VycmVudFNlY3Rpb249InZpNzIxOCI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I5MTgpPC9TZWxlY3Rpb24+CiAgICAgICAgICAgICAgICA8L1NlbGVjdGlvbnM+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DwvQ3Jvc3N0YWJTdGF0ZT4KICAgICAgICAgICAgPENyb3NzdGFiU3RhdGUgZWxlbWVudD0idmU2NTkiPgogICAgICAgICAgICAgICAgPFNlbGVjdGlvbnM+CiAgICAgICAgICAgICAgICAgICAgPFNlbGVjdGlvbiByZXN1bHREZWZpbml0aW9uPSJkZDEwMjEiPmFuZChlcSgke2JpNjIyOX0sMjI5MTgpLGVxKCR7Ymk3NTB9LCdBU1NFVCcpKTwvU2VsZWN0aW9uPgogICAgICAgICAgICAgICAgPC9TZWxlY3Rpb25zPgogICAgICAgICAgICA8L0Nyb3NzdGFi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PC9UYWJsZVN0YXRlPgogICAgICAgICAgICA8Q3Jvc3N0YWJTdGF0ZSBlbGVtZW50PSJ2ZTIzMzAiPgogICAgICAgICAgICAgICAgPFNlbGVjdGlvbnM+CiAgICAgICAgICAgICAgICAgICAgPFNlbGVjdGlvbiByZXN1bHREZWZpbml0aW9uPSJkZDIzMjkiPmFuZChlcSgke2JpMjM0MH0sJ28vdyBGb3Jlc3QgJmFtcDsgQWdyaWN1bHR1cmUnKSxlcSgke2JpMjMyM30sMjI5MTgpKTwvU2VsZWN0aW9uPgogICAgICAgICAgICAgICAgPC9TZWxlY3Rpb25z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PC9Dcm9zc3RhYlN0YXRlPgogICAgICAgICAgICA8Q3Jvc3N0YWJTdGF0ZSBlbGVtZW50PSJ2ZTEwOTUiPgogICAgICAgICAgICAgICAgPFNlbGVjdGlvbnM+CiAgICAgICAgICAgICAgICAgICAgPFNlbGVjdGlvbiByZXN1bHREZWZpbml0aW9uPSJkZDExMDYiPmFuZChlcSgke2JpMTY0NH0sMjI5MTgpLGVxKCR7YmkzMjg4fSwnTG93ZXIgQXVzdHJpYScpLGVxKCR7YmkxMTAwfSwnUmVzaWRlbnRpYWwnKSk8L1NlbGVjdGlvbj4KICAgICAgICAgICAgICAgIDwvU2VsZWN0aW9uc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PC9Dcm9zc3RhYlN0YXRlPgogICAgICAgICAgICA8Q3Jvc3N0YWJTdGF0ZSBlbGVtZW50PSJ2ZTE0MDIiPgogICAgICAgICAgICAgICAgPFNlbGVjdGlvbnM+CiAgICAgICAgICAgICAgICAgICAgPFNlbGVjdGlvbiByZXN1bHREZWZpbml0aW9uPSJkZDE0MDEiPmFuZChlcSgke2JpMTYzOH0sMjI5MTgpLGVxKCR7YmkyOTMxfSwnVXAgdG8gMTJtb250aHMnKSxlcSgke2JpMTM5Nn0sJ1Jlc2lkZW50aWF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8L0Nyb3NzdGFiU3RhdGU+CiAgICAgICAgICAgIDxDcm9zc3RhYlN0YXRlIGVsZW1lbnQ9InZlMTgxMyI+CiAgICAgICAgICAgICAgICA8U2VsZWN0aW9ucz4KICAgICAgICAgICAgICAgICAgICA8U2VsZWN0aW9uIHJlc3VsdERlZmluaXRpb249ImRkMTgxMiI+YW5kKGVxKCR7YmkxODA4fSwyMjkxOCksZXEoJHtiaTE5MjZ9LCcmZ3Q7NDAgLSAmbHQ7PTUwICUnKSk8L1NlbGVjdGlvbj4KICAgICAgICAgICAgICAgIDwvU2VsZWN0aW9uc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OTE4KSxlcSgke2JpMTk5Nn0sJ1Jlc2lkZW50aWFsJyksZXEoJHtiaTMzMjd9LCdvL3cgQnVpbGRpbmdzIHVuZGVyIGNvbnN0cnVjdGlvbicpKTwvU2VsZWN0aW9uPgogICAgICAgICAgICAgICAgPC9TZWxlY3Rpb25zPgogICAgICAgICAgICA8L0Nyb3NzdGFiU3RhdGU+CiAgICAgICAgICAgIDxDcm9zc3RhYlN0YXRlIGVsZW1lbnQ9InZlMzAzNSI+CiAgICAgICAgICAgICAgICA8U2VsZWN0aW9ucz4KICAgICAgICAgICAgICAgICAgICA8U2VsZWN0aW9uIHJlc3VsdERlZmluaXRpb249ImRkMzAzNCI+YW5kKGVxKCR7YmkzMDUxfSwnT3RoZXInKSxlcSgke2JpMzAyOX0sMjI5MTgpKTwvU2VsZWN0aW9uPgogICAgICAgICAgICAgICAgPC9TZWxlY3Rpb25z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8L0Nyb3NzdGFi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8L0Nyb3NzdGFiU3RhdGU+CiAgICAgICAgICAgIDxDcm9zc3RhYlN0YXRlIGVsZW1lbnQ9InZlNjUwMCI+CiAgICAgICAgICAgICAgICA8U2VsZWN0aW9ucz4KICAgICAgICAgICAgICAgICAgICA8U2VsZWN0aW9uIHJlc3VsdERlZmluaXRpb249ImRkNjQ5OSI+YW5kKGVxKCR7Ymk2NDk1fSwyMjkxOCksZXEoJHtiaTY0OTZ9LCcmZ3Q7NDAgLSAmbHQ7PTUwICUnKSk8L1NlbGVjdGlvbj4KICAgICAgICAgICAgICAgIDwvU2VsZWN0aW9ucz4KICAgICAgICAgICAgPC9Dcm9zc3RhYlN0YXRlPgogICAgICAgICAgICA8Q3Jvc3N0YWJTdGF0ZSBlbGVtZW50PSJ2ZTY1MTkiPgogICAgICAgICAgICAgICAgPFNlbGVjdGlvbnM+CiAgICAgICAgICAgICAgICAgICAgPFNlbGVjdGlvbiByZXN1bHREZWZpbml0aW9uPSJkZDY1MTgiPmFuZChlcSgke2JpNjUxNH0sMjI5MTgpLGVxKCR7Ymk2NTE1fSwnJmd0OzQwIC0gJmx0Oz01MC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PC9Dcm9zc3RhYlN0YXRlPgogICAgICAgICAgICA8Q3Jvc3N0YWJTdGF0ZSBlbGVtZW50PSJ2ZTY1NTMiPgogICAgICAgICAgICAgICAgPFNlbGVjdGlvbnM+CiAgICAgICAgICAgICAgICAgICAgPFNlbGVjdGlvbiByZXN1bHREZWZpbml0aW9uPSJkZDY1NTIiPmFuZChlcSgke2JpNjU0OX0sJ090aGVyJyksZXEoJHtiaTY1NDd9LDIyOTE4KSk8L1NlbGVjdGlvbj4KICAgICAgICAgICAgICAgIDwvU2VsZWN0aW9ucz4KICAgICAgICAgICAgPC9Dcm9zc3RhYlN0YXRlPgogICAgICAgICAgICA8VGFibGVTdGF0ZSBlbGVtZW50PSJ2ZTcyNTYiPgogICAgICAgICAgICAgICAgPFNlbGVjdGlvbnM+CiAgICAgICAgICAgICAgICAgICAgPFNlbGVjdGlvbiByZXN1bHREZWZpbml0aW9uPSJkZDcyNTkiPmFuZChlcSgke2JpNzI2Mn0sJ0FUMDAwQjEwMTQ5OCcpLGVxKCR7Ymk3MjYzfSwyMjkwMyksZXEoJHtiaTcyNjZ9LDI4MDE3KSxlcSgke2JpNzI2N30sJ0VVUicpLGVxKCR7Ymk3MjY5fSwnICcpLGVxKCR7Ymk3MjcxfSwnU0EnKSxlcSgke2JpNzI4NX0sJ0Zsb2F0JyksZXEoJHtiaTcyOTF9LCdFVVIvRVVSSUJPUi82TScpKTwvU2VsZWN0aW9uPgogICAgICAgICAgICAgICAgPC9TZWxlY3Rpb25zPgogICAgICAgICAgICA8L1RhYmxlU3RhdGU+CiAgICAgICAgPC9WaXN1YWxFbGVtZW50cz4KICAgIDwvU0FTUmVwb3J0U3RhdGU+CjwvU0FTUmVwb3J0Pgo=</data>
</ReportState>
</file>

<file path=customXml/item24.xml><?xml version="1.0" encoding="utf-8"?>
<ReportState xmlns="sas.reportstate">
  <data type="reportstate">UkNfU1RBUlRbVgVnZ1VjAgAAAFNnYwIAAABjAAAAAGRVBgAAAHZlNjYwNWRVAAAAAGMAAAAAZ5lmVQEAAABTVgFnmGRVBgAAAGJpNzgwNmRVEgAAAFJlZmluYW5jaW5nIE1hcmtlcmFWAWdjAWRVAgAAADc0Yxj8//9iAAAAAAAA+H9kVQIAAAA3NGMBAAAAVGMIAAAAYWMAZ2MCAAAAYwAAAABkVQUAAAB2ZTcyM2RVAAAAAGMAAAAAZ5lmVQEAAABTVgFnmGRVBgAAAGJpNjY0MGRVDAAAAEN1dCBPZmYgRGF0ZWFWAWdjAGFjGPz//2IAAAAAgGHWQGRVCgAAADMwLzA5LzIwMjJjAQAAAFRjCAAAAGFjAFRWAWZVAgAAAFNkVQYAAABiaTY2NDBkVQYAAABiaTY2NDFUVgFhVgFnZFUGAAAAZGQ2NjQ0VgFmVQIAAABTZFUFAAAAQVNTRVRkVQQAAABCT05EVFYBZmdVBAAAAFNWAWfAYwAAAABkVQYAAABiaTY2NDBkVQwAAABDdXQgT2ZmIERhdGVkVQcAAABERE1NWVk4YxgAAABWAWZjVQMAAABTAAAAAIBh1kAAAAAAgGHWQAAAAACAYdZAVFYBYWMBAAAAYgMAAABiAAAAAAAA+H9iAAAAAAAA+H9iAAAAAAAA+H9iAAAAAAAA+H9iAAAAAAAA+H9hYwBjAGMAYwFWAWfAYwEAAABkVQYAAABiaTY2NDFkVQwAAABBc3NldCAvIEJvbmRhYxgAAABWAWFWAWZjVQMAAABTnP///wAAAAABAAAAVGMBAAAAYgMAAABiAAAAAAAA+H9iAAAAAAAA+H9iAAAAAAAA+H9iAAAAAAAA+H9iAAAAAAAA+H9hYwBjAGMAYwFWAWfAYwAAAABkVQYAAABiaTY2MzlkVQwAAABBdmVyYWdlIExpZmVkVQkAAABDT01NQTMyLjJjAAAAAFYBZmNVAwAAAFPRfcLA5Xc1QPuMX9J/gCxATd1KXpfeHEBUVgFhYwIAAABiAwAAAGIAAAAAAAD4f2IAAAAAAAD4f2IAAAAAAAD4f2IAAAAAAAD4f2IAAAAAAAD4f2FjAGMAYwBjAVYBZ8BjAAAAAGRVBgAAAGJpNjYzOGRVIAAAAFdlaWdodGVkIEF2ZXJhZ2UgTGlmZSAoaW4geWVhcnMpZFUJAAAAQ09NTUExMi4xYxgAAABWAWZjVQMAAABTt7zIp5QQFEANveVprCQXQIREEifUFxBAVFYBYWMCAAAAYgMAAABiAAAAAAAA+H9iAAAAAAAA+H9iAAAAAAAA+H9iAAAAAAAA+H9iAAAAAAAA+H9hYwBjAGMAYwFUZ6BmY1UDAAAAUwAAAFRWAWVjVQAAAABTVGFWAWFjAwAAAGIDAAAAYwFjAGIAAAAAAAAAAFYBYVYBYVYDZ2dkVQYAAABkZDY2NDRWAWFWAWZnVQEAAABTZ2RVCgAAADMwLzA5LzIwMjJWAWdjAGFjGPz//2IAAAAAgGHWQGRVCgAAADMwLzA5LzIwMjJWAWZnVQMAAABTZ2RVCwAAAE1BVENIRVNfQUxMVgFnYwFkVQsAAABNQVRDSEVTX0FMTGOc////YgAAAAAAAPh/ZFULAAAATUFUQ0hFU19BTExWAWFjAgAAAGMBVgFmY1UBAAAAUwAAAABUVgFhVgFmZ1UCAAAAU1YBZ2MAYWMY/P//Yre8yKeUEBRAZFUDAAAANSwwVgFnYwBhYxj8//9i0X3CwOV3NUBkVQUAAAAyMSw0N1RWAWFnZFUFAAAAQVNTRVRWAWdjAWRVBQAAAEFTU0VUYwAAAABiAAAAAAAA+H9kVQUAAABBU1NFVFYBYWMCAAAAYwFWAWZjVQEAAABTAQAAAFRWAWFWAWZnVQIAAABTVgFnYwBhYxj8//9iDb3laawkF0BkVQMAAAA1LDhWAWdjAGFjGPz//2L7jF/Sf4AsQGRVBQAAADE0LDI1VFYBYWdkVQQAAABCT05EVgFnYwFkVQQAAABCT05EYwEAAABiAAAAAAAA+H9kVQQAAABCT05EVgFhYwIAAABjAVYBZmNVAQAAAFMCAAAAVFYBYVYBZmdVAgAAAFNWAWdjAGFjGPz//2KERBIn1BcQQGRVAwAAADQsMFYBZ2MAYWMY/P//Yk3dSl6X3hxAZFUEAAAANywyMlRWAWFUYwEAAABjAVYBYVYBYVYBYVYBYVRjAAAAAGMBVgFhVgFhVgFhVgFhVgFmZ1UBAAAAU2dkVRcAAABkZWZhdWx0Um93QXhpc0hpZXJhcmNoeWRVEAAAAFplaWxlbmhpZXJhcmNoaWVWAWZnVQIAAABTZ2RVBgAAAGJpNjY0MGRVDAAAAEN1dCBPZmYgRGF0ZWRVBwAAAERETU1ZWThjAAAAAGMBVgFhVgFhZ2RVBgAAAGJpNjY0MW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YAAABiaTY2MzhkVQYAAABiaTY2MzlUYwBjAGMAYWNCBQIAVgFhZFXnBQAAPFJlc3VsdCByZWY9ImRkNjY0N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OdW1lcmljVmFyaWFibGUgdmFybmFtZT0iYmk2NjQwIiBsYWJlbD0iQ3V0IE9mZiBEYXRlIiByZWY9ImJpNjY0MCIgY29sdW1uPSJjMCIgZm9ybWF0PSJERE1NWVk4IiB1c2FnZT0iY2F0ZWdvcmljYWwiLz48U3RyaW5nVmFyaWFibGUgdmFybmFtZT0iYmk2NjQxIiBsYWJlbD0iQXNzZXQgLyBCb25kIiByZWY9ImJpNjY0MSIgY29sdW1uPSJjMSIvPjxOdW1lcmljVmFyaWFibGUgdmFybmFtZT0iYmk2NjM5IiBsYWJlbD0iQXZlcmFnZSBMaWZlIiByZWY9ImJpNjYzOSIgY29sdW1uPSJjMiIgZm9ybWF0PSJDT01NQTMyLjIiIHVzYWdlPSJxdWFudGl0YXRpdmUiIGRlZmluZWRBZ2dyZWdhdGlvbj0ic3VtIi8+PE51bWVyaWNWYXJpYWJsZSB2YXJuYW1lPSJiaTY2MzgiIGxhYmVsPSJXZWlnaHRlZCBBdmVyYWdlIExpZmUgKGluIHllYXJzKSIgcmVmPSJiaTY2MzgiIGNvbHVtbj0iYzMiIGZvcm1hdD0iQ09NTUExMi4x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zIiBhdmFpbGFibGVSb3dDb3VudD0iMyIgc2l6ZT0iMTQ0IiBkYXRhTGF5b3V0PSJtaW5pbWFsIiBncmFuZFRvdGFsPSJmYWxzZSIgaXNJbmRleGVkPSJ0cnVlIiBjb250ZW50S2V5PSI1UFJQWUxRR1FSN0tRU1hEMklOSkFXMjJORk1YQ1JETSI+PCFbQ0RBVEFbMjI5MTguMCwtMTAwLDIxLjQ2ODM0OTUwMjA3MDY4NCw1LjAxNjE5MjA3NTM3MzY3MwoyMjkxOC4wLDAsMTQuMjUwOTc1MjAyNzE2NzM2LDUuNzg1ODEzOTU1OTI0MTUyCjIyOTE4LjAsMSw3LjIxNzM3NDI5OTM1Mzk0NjUsNC4wMjMyNzAyMzU1Mjg5MTY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240.xml><?xml version="1.0" encoding="utf-8"?>
<ReportState xmlns="sas.reportstate">
  <data type="reportstate">Q0VDU19TVEFSVFtWAWdVAAAAAFNUXUVORF9DRUNTKys=</data>
</ReportState>
</file>

<file path=customXml/item24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NDc3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2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42.xml><?xml version="1.0" encoding="utf-8"?>
<ReportState xmlns="sas.reportstate">
  <data type="reportstate">Q0VDU19TVEFSVFtWAWdVAAAAAFNUXUVORF9DRUNTKys=</data>
</ReportState>
</file>

<file path=customXml/item24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RXRUdCTUxGNEdEMlhLVkZUS1I0WFRRV1pCQVdaRUZXIj4KICAgICAgICAgICAgICAgIDwhW0NEQVRBWzIyNTY3LjAsLTEwMCwxMzU1MS4yNjc0MDEwMTI4ODcsMC43Mzg0NjczODk2NzkyMjQyLDg3NTEwLjAsMS4wLDEuMAoyMjU2Ny4wLDAsMTkwMi4yMTY4NzI4Mjg4ODU3LDAuMjgxMTgxMzAyNDE0MTAwMSwyMzI4NC4wLDAuMTQwMzcxODc5MzYyODYzNSwwLjI2NjA3MjQ0ODg2Mjk4NzEKMjI1NjcuMCwyLDE0NzguNDYzMzc1MDUxMDA1OSwwLjQ0NzM5ODMwNDk0ODM1NzksOTg5MC4wLDAuMTA5MTAxNDgzMzc0MjA0NDMsMC4xMTMwMTU2NTUzNTM2NzM4NgoyMjU2Ny4wLDMsMTg2Mi43ODQ2MzMzMTA4Mzc4LDAuNTQ5NDg2MDMxNDk5OTYwOCwxMDM2NS4wLDAuMTM3NDYyMDIzMTU4OTI2NCwwLjExODQ0MzYwNjQ0NDk3NzcxCjIyNTY3LjAsNCwxNTg5Ljg4NTQ1NDI5NTY3MDgsMC42NTE2NDExNzg1NzE1NDY5LDEwMzAwLjAsMC4xMTczMjM3NDU5ODIzNzQ2OSwwLjExNzcwMDgzNDE5MDM3ODI1CjIyNTY3LjAsNSwxNjUwLjA3NzM5NDA3NzgyLDAuNzQ4MDQ0ODc0MzY3NDM3OCw5MzAwLjAsMC4xMjE3NjU1NDAwOTY2MDI3MiwwLjEwNjI3MzU2ODczNTAwMTcxCjIyNTY3LjAsNiwxNjAxLjg2NDAzNTUsMC44NTE3NDMyODgyMDU4MTMyLDgzNzIuMCwwLjExODIwNzY5MTQzNTU4MjU1LDAuMDk1NjY5MDY2MzkyNDEyMwoyMjU2Ny4wLDcsMTE5Ni4wMTg0NzY1ODg2NTY4LDAuOTQ4NzAxNTAzNDQ0ODI2NCw1Nzg2LjAsMC4wODgyNTg3OTA5NDUyMTE1NywwLjA2NjExODE1NzkyNDgwODU5CjIyNTY3LjAsMSwyMjY5Ljk1NzE1OTM2MDAwNTMsMS4zMjk0Nzc0NTQ5ODQwMzg1LDEwMjEzLjAsMC4xNjc1MDg4NDU2NDQyMzM4MiwwLjExNjcwNjY2MjA5NTc2MDQ5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kFEUjNNNlBOSjNTN0NFWTI3STVRSlVGS05VQkM2UEU3Ij4KICAgICAgICAgICAgICAgIDwhW0NEQVRBWzIyNTY3LjAsLTEwMCwxMzU1MS4yNjc0MDEwMTI4ODcsMC42OTgxOTIzMDYyMzczNzY2LDg3NTEwLjAsMS4wLDEuMAoyMjU2Ny4wLDAsMjMwOS4wOTUxOTE4NzU4MDYsMC4yODE2NDc1MDQyMzczMjE2LDI3MDg5LjAsMC4xNzAzOTY5OTExODQ5ODc4NiwwLjMwOTU1MzE5MzkyMDY5NDgKMjI1NjcuMCwyLDE1NzQuNjI5ODMxODk0MDczMywwLjQ1MDExNDY4MzY2ODY0MDY2LDEwNjEwLjAsMC4xMTYxOTc5NzUwODk1MDE4LDAuMTIxMjQzMjg2NDgxNTQ0OTYKMjI1NjcuMCwzLDIwNDEuNDAzNzcwMzQwODM4MywwLjU0OTYwNjA2NDcxMzc2MDUsMTExNzcuMCwwLjE1MDY0MzAxNDQwODI1MDQsMC4xMjc3MjI1NDU5OTQ3NDM0NQoyMjU2Ny4wLDQsMTY1MS44MTM0NTAwMDI2NzAyLDAuNjUyNzAwNTA4NjI3MjgyMywxMDA4OS4wLDAuMTIxODkzNjUwMzIyMjcyMTIsMC4xMTUyODk2ODExNzkyOTM4CjIyNTY3LjAsNSwxNTc0Ljk0MjU4NTY5MDgyNTEsMC43NDgwNTQ0NzEzOTA5MjY4LDg0OTUuMCwwLjExNjIyMTA1NDM5MTc5MTE2LDAuMDk3MDc0NjIwMDQzNDIzNjEKMjI1NjcuMCw2LDE0ODYuNjk2NTY3NDgwMDA0NywwLjg1MDYwODgzNDU5ODExMjgsNzIyOS4wLDAuMTA5NzA5MDQyMjIzNTI1MjksMC4wODI2MDc3MDE5NzY5MTY5MwoyMjU2Ny4wLDcsMTAzNy4yODkwNDg0Nzg2NTM3LDAuOTQ4MzEyNTYyNTAxNDI2NCw0NzU4LjAsMC4wNzY1NDU1Mzc2MDc4Nzg3OSwwLjA1NDM3MDkyOTAzNjY4MTUyNAoyMjU2Ny4wLDEsMTg3NS4zOTY5NTUyNDk5OTc3LDEuMzIwMTIyNjc2MDcxMjU0Myw4MDYzLjAsMC4xMzgzOTI3MzQ3NzE3OTEzLDAuMDkyMTM4MDQxMzY2NzAwOTU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5CNUFaQTdPNEJHNUNYSTdJRFFLUjNIRFNMTlNNM1o1Ij4KICAgICAgICAgICAgICAgIDwhW0NEQVRBWzIyNTY3LjAsLTEwMCwxMDAxMi41NTg3NTEyODE4NzEsMC42MTQ2NjM5OTY5Njc5NDU3LDE2MDQ5LjAsMS4wLDEuMAoyMjU2Ny4wLDAsMjU4OC43NTU5MzE3MDk1MjEsMC4yNzE0NTAwMDg4OTkwOTE3LDY1NjMuMCwwLjI1ODU1MDg4NTU0NDQyNjEsMC40MDg5MzUxMzYxNDU1NTQyNwoyMjU2Ny4wLDIsMTU0MS43MDM1OTUyNDU1ODksMC40NTIxNTEwNzYzNjM3Mzg2NCwyMzkxLjAsMC4xNTM5NzY5ODM2NjA0NjY0NCwwLjE0ODk4MTI0NDkzNzM3OTI3CjIyNTY3LjAsMywxNjgwLjQ4NzU5MjA3MjcyNzIsMC41NDMxMTA0NDQ0ODAzMjQ5LDIwMzMuMCwwLjE2NzgzNzk3NTY2ODA2NTk0LDAuMTI2Njc0NTU5MTYyNTY0NjUKMjI1NjcuMCw0LDExOTEuMjIyMTc2NTIzNjc3LDAuNjUyNDgyMjY5MTA0MTgzLDE0NDkuMCwwLjExODk3MjgwMjY2ODU2NTU0LDAuMDkwMjg1OTk5MTI3NjcxNQoyMjU2Ny4wLDUsMTI4Mi40ODg2NTk5ODgwNzU2LDAuNzUyNzc3NjgzNzczNDk2MiwxMTM2LjAsMC4xMjgwODgwMDM0NjEwNDE2OCwwLjA3MDc4MzIyNjM2OTI0NDIKMjI1NjcuMCw2LDYwOS4zOTI4MjM5MzA0OTkzLDAuODQ2NDg4MjE1OTc0Mjc0NSw2ODQuMCwwLjA2MDg2Mjg0NjI1ODIwMzU3NSwwLjA0MjYxOTQ3Nzg0OTA4NzE3CjIyNTY3LjAsNywzODEuODk0NjkxOTEwMDAwMiwwLjk0NTU3NDAwNjQyNTE2NjIsNTIzLjAsMC4wMzgxNDE1NjgxNDQyMTc2NCwwLjAzMjU4NzcwMDE2ODIzNDc4NAoyMjU2Ny4wLDEsNzM2LjYxMzI3OTkwMTc5MjgsMS42NTkyNjIxNDE0NzA1NDY2LDEyNzAuMCwwLjA3MzU2ODkzNDU5NTAxNDE4LDAuMDc5MTMyNjU2MjQwMjY0Mg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JPWEVMNkdIQjZSVkFCWVBONEEzMk5IUDUyM1JOQ080NiI+CiAgICAgICAgICAgICAgICA8IVtDREFUQVsyMjU2Ny4wLC0xMDAsMTAwMTIuNTU4NzUxMjgxODcxLDAuNjEwNjkwODA5ODY2ODI2MywxNjA0OS4wLDEuMCwxLjAKMjI1NjcuMCwwLDI2NzQuODQzNjI5MTI3Mzc5MiwwLjI3MjczMDcyMjAzOTkwOTQsNjYzMy4wLDAuMjY3MTQ4ODU3MzA3MzIyMSwwLjQxMzI5Njc3ODYxNTQ5MDEKMjI1NjcuMCwyLDE0NjEuMTIyOTc5NjkyNzI1MywwLjQ1Mzg4MTE4MjU4Mzk3NjEsMjQwOC4wLDAuMTQ1OTI5MDI5MzMwODU1NDEsMC4xNTAwNDA1MDA5NjU3OTIyNwoyMjU2Ny4wLDMsMTczNS4wMTk5NzQxODc3MjgyLDAuNTQyOTUzMzI1NjE3MjgyNiwyMDIyLjAsMC4xNzMyODQzNzM4ODM1MDkwNCwwLjEyNTk4OTE1ODIwMzAwMzMKMjI1NjcuMCw0LDExMzguMjM0MzI0MzcwMjgwNSwwLjY1MjAzMTUwNTMwNTI3NDEsMTQyNS4wLDAuMTEzNjgwNjYzNzE4OTA3NjcsMC4wODg3OTA1Nzg4NTIyNjQ5MwoyMjU2Ny4wLDUsMTI5OS41OTMzNjg1MzE0NzE1LDAuNzQ5MjA2MDIzNDQwNzcyNiwxMTE5LjAsMC4xMjk3OTYzMjg4NzE5ODY4MywwLjA2OTcyMzk3MDM0MDgzMTIKMjI1NjcuMCw2LDU4OS43NjM3ODM0OTU3OTkzLDAuODQ2NDQ1NjA0NzQ2MTI3NSw2NzQuMCwwLjA1ODkwMjQwNDI4NTA0NzkyLDAuMDQxOTk2Mzg2MDY3NjY3NzcKMjI1NjcuMCw3LDM5Ny43NTYwMDA1NDQ3MDAwNCwwLjk0NTMyOTg2NTgzNjg1NjUsNTEzLjAsMC4wMzk3MjU3MDk1MjM5MjkzMTUsMC4wMzE5NjQ2MDgzODY4MTUzOAoyMjU2Ny4wLDEsNzE2LjIyNDY5MTMzMTc5MTksMS42NTk4MzI1ODIwOTk0NDc3LDEyNTUuMCwwLjA3MTUzMjYzMzA3ODQ0MjI0LDAuMDc4MTk4MDE4NTY4MTM1MDk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E2OjQzLjQ0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NTYw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U1Ny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j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i0xIiB2ZXJ0aWNhbEluZGV4PSItMSIgaG9yaXpvbnRhbENlbGxzPSIwIiB2ZXJ0aWNhbENlbGxzPSIwIi8+CiAgICAgICAgICAgIDwvVGFibGVTdGF0ZT4KICAgICAgICAgICAgPENyb3NzdGFiU3RhdGUgZWxlbWVudD0idmU0NzgiPgogICAgICAgICAgICAgICAgPFZpc2libGVDZWxscyBob3Jpem9udGFsSW5kZXg9Ii0xIiB2ZXJ0aWNhbEluZGV4PSItMSIgaG9yaXpvbnRhbENlbGxzPSIwIiB2ZXJ0aWNhbENlbGxzPSIwIi8+CiAgICAgICAgICAgIDwvQ3Jvc3N0YWJTdGF0ZT4KICAgICAgICAgICAgPENyb3NzdGFiU3RhdGUgZWxlbWVudD0idmU2NTki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wIiB2ZXJ0aWNhbEluZGV4PSIwIiBob3Jpem9udGFsQ2VsbHM9IjEiIHZlcnRpY2FsQ2VsbHM9IjEiLz4KICAgICAgICAgICAgPC9Dcm9zc3RhYlN0YXRlPgogICAgICAgICAgICA8Q3Jvc3N0YWJTdGF0ZSBlbGVtZW50PSJ2ZTY1MDAiPgogICAgICAgICAgICAgICAgPFZpc2libGVDZWxscyBob3Jpem9udGFsSW5kZXg9IjAiIHZlcnRpY2FsSW5kZXg9IjAiIGhvcml6b250YWxDZWxscz0iMSIgdmVydGljYWxDZWxscz0iMSIvPgogICAgICAgICAgICA8L0Nyb3NzdGFiU3RhdGU+CiAgICAgICAgICAgIDxDcm9zc3RhYlN0YXRlIGVsZW1lbnQ9InZlNjUxOSI+CiAgICAgICAgICAgICAgICA8VmlzaWJsZUNlbGxzIGhvcml6b250YWxJbmRleD0iMCIgdmVydGljYWxJbmRleD0iMCIgaG9yaXpvbnRhbENlbGxzPSIxIiB2ZXJ0aWNhbENlbGxzPSIxIi8+CiAgICAgICAgICAgIDwvQ3Jvc3N0YWJTdGF0ZT4KICAgICAgICAgICAgPENyb3NzdGFiU3RhdGUgZWxlbWVudD0idmU2NTM4Ij4KICAgICAgICAgICAgICAgIDxWaXNpYmxlQ2VsbHMgaG9yaXpvbnRhbEluZGV4PSIwIiB2ZXJ0aWNhbEluZGV4PSIwIiBob3Jpem9udGFsQ2VsbHM9IjEiIHZlcnRpY2FsQ2VsbHM9IjIiLz4KICAgICAgICAgICAgPC9Dcm9zc3RhYlN0YXRlPgogICAgICAgICAgICA8Q3Jvc3N0YWJTdGF0ZSBlbGVtZW50PSJ2ZTY1NTMiPgogICAgICAgICAgICAgICAgPFZpc2libGVDZWxscyBob3Jpem9udGFsSW5kZXg9IjAiIHZlcnRpY2FsSW5kZXg9IjAiIGhvcml6b250YWxDZWxscz0iMCIgdmVydGljYWxDZWxscz0iMS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44.xml><?xml version="1.0" encoding="utf-8"?>
<ReportState xmlns="sas.reportstate">
  <data type="reportstate">Q0VDU19TVEFSVFtWAWdVAAAAAFNUXUVORF9DRUNTKys=</data>
</ReportState>
</file>

<file path=customXml/item245.xml><?xml version="1.0" encoding="utf-8"?>
<ReportState xmlns="sas.reportstate">
  <data type="reportstate">U0NTX1NUQVJUW1YBZ1YBYV1FTkRfU0NTKys=</data>
</ReportState>
</file>

<file path=customXml/item24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47.xml><?xml version="1.0" encoding="utf-8"?>
<ReportState xmlns="sas.reportstate">
  <data type="reportstate">UkNfU1RBUlRbVgVnZ1VjAgAAAFNnYwIAAABjAAAAAGRVBgAAAHZlMzU5NmRVAAAAAGMAAAAAZ5lmVQEAAABTVgFnmGRVBgAAAGJpNzc4M2RVEgAAAFJlZmluYW5jaW5nIE1hcmtlcmFWAWdjAWRVAgAAADc0Yxj8//9iAAAAAAAA+H9kVQIAAAA3NGMBAAAAVGMIAAAAYWMAZ2MCAAAAYwAAAABkVQUAAAB2ZTcyM2RVAAAAAGMAAAAAZ5lmVQEAAABTVgFnmGRVBgAAAGJpMzc1MGRVDAAAAEN1dCBPZmYgRGF0ZWFWAWdjAGFjGPz//2IAAAAAgGHWQGRVCgAAADMwLzA5LzIwMjJjAQAAAFRjCAAAAGFjAFRWAWZVAgAAAFNkVQYAAABiaTM3NTBkVQYAAABiaTM3NjhUVgFhVgFnZFUGAAAAZGQzNzU0VgFmVQcAAABTZFUtAAAAby93IENsYWltIGFnYWluc3QgbG9jYWwvbXVuaWNpcGFsIGF1dGhvcml0aWVzZFUuAAAAby93IENsYWltIGFnYWluc3QgcmVnaW9uYWwvZmVkZXJhbCBhdXRob3JpdGllc2RVHAAAAG8vdyBDbGFpbSBhZ2FpbnN0IHNvdmVyZWlnbnNkVTMAAABvL3cgQ2xhaW0gZ3VhcmFudGVlZCBieSBsb2NhbC9tdW5pY2lwYWwgYXV0aG9yaXRpZXNkVTQAAABvL3cgQ2xhaW0gZ3VhcmFudGVlZCBieSByZWdpb25hbC9mZWRlcmFsIGF1dGhvcml0aWVzZFUiAAAAby93IENsYWltIGd1YXJhbnRlZWQgYnkgc292ZXJlaWduc2RVBgAAAE90aGVyc1RWAWZnVQcAAABTVgFnwGMAAAAAZFUGAAAAYmkzNzUwZFUMAAAAQ3V0IE9mZiBEYXRlZFUHAAAARERNTVlZOGMYAAAAVgFmY1UIAAAAUwAAAACAYdZAAAAAAIBh1kAAAAAAgGHWQAAAAACAYdZAAAAAAIBh1kAAAAAAgGHWQAAAAACAYdZAAAAAAIBh1kBUVgFhYwEAAABiCAAAAGIAAAAAAAD4f2IAAAAAAAD4f2IAAAAAAAD4f2IAAAAAAAD4f2IAAAAAAAD4f2FjAGMAYwBjAVYBZ8BjAQAAAGRVBgAAAGJpMzc2OGRVEAAAAFR5cGUgb2YgRXhwb3N1cmVhYxgAAABWAWFWAWZjVQgAAABTnP///wIAAAAFAAAAAQAAAAQAAAAAAAAAAwAAAAYAAABUYwEAAABiCAAAAGIAAAAAAAD4f2IAAAAAAAD4f2IAAAAAAAD4f2IAAAAAAAD4f2IAAAAAAAD4f2FjAGMAYwBjAVYBZ8BjAAAAAGRVBgAAAGJpMzc0NWRVFgAAAEF2ZXJhZ2UgTm9taW5hbCAoMDAwcylkVQgAAABDT01NQTEyLmMCAAAAVgFmY1UIAAAAU6LsjErRZXhA/v3YfJM3mkCUuUD7Hb9kQF0ZmlXLlblA7yas+lmDlECDf6B3Dxd1QLeq8YRsV3tAM6j9MoBegUBUVgFhYwIAAABiCAAAAGIAAAAAAAD4f2IAAAAAAAD4f2IAAAAAAAD4f2IAAAAAAAD4f2IAAAAAAAD4f2FjAGMAYwBjAVYBZ8BjAAAAAGRVBgAAAGJpMzc0NmRVDAAAAE5vbWluYWwgKG1uKWRVCAAAAENPTU1BMTIuYwAAAABWAWZjVQgAAABT/J4wqNrVrUBB/DajajtWQC3MnSPKrIVAZ36XHw4DgkBWd9gjTLGDQPwxryfGyJRABq5goZ08ckCwfvwU9/tpQFRWAWFjAgAAAGIIAAAAYgAAAAAAAPh/YgAAAAAAAPh/YgAAAAAAAPh/YgAAAAAAAPh/YgAAAAAAAPh/YWMAYwBjAGMBVgFnwGMAAAAAZFUGAAAAYmkzNzQ3ZFUMAAAATk8uIE9GIExPQU5TZFUIAAAAQ09NTUExMi5jGAAAAFYBZmNVCAAAAFMAAAAAgBvDQAAAAAAAgEpAAAAAAABTsEAAAAAAAABWQAAAAAAAAH5AAAAAAADMrkAAAAAAANiEQAAAAAAAYHdAVFYBYWMCAAAAYggAAABiAAAAAAAA+H9iAAAAAAAA+H9iAAAAAAAA+H9iAAAAAAAA+H9iAAAAAAAA+H9hYwBjAGMAYwFWAWfAYwAAAABkVQYAAABiaTM3NDhkVREAAAAlIG9mIFRvdGFsIEFzc2V0c2RVCwAAAFBFUkNFTlQxMi4yYxgAAABWAWZjVQgAAABTAAAAAAAA8D/xTrjoV9iXP8tF3FVeP8c/kDfXWZlRwz8gfe1zDh/FP58nfFDPStY/c37o9FWPsz9wtW0Pld6rP1RWAWFjAgAAAGIIAAAAYgAAAAAAAPh/YgAAAAAAAPh/YgAAAAAAAPh/YgAAAAAAAPh/YgAAAAAAAPh/YWMAYwBjAGMBVgFnwGMAAAAAZFUGAAAAYmkzNzQ5ZFURAAAAJSBOdW1iZXIgb2YgTG9hbnNkVQsAAABQRVJDRU5UMTIuMmMYAAAAVgFmY1UIAAAAUwAAAAAAAPA/jEZIerkwdj8zhNwTv1bbP/L2dbwSbII/BGjPRgIfqT/IUBcj1cnZP5sJdx02dLE/YVY96NOSoz9UVgFhYwIAAABiCAAAAGIAAAAAAAD4f2IAAAAAAAD4f2IAAAAAAAD4f2IAAAAAAAD4f2IAAAAAAAD4f2FjAGMAYwBjAVRnoGZjVQgAAABTAAAAAAAAAABUVgFlY1UAAAAAU1RhVgFhYwgAAABiCAAAAGMBYwBiAAAAAAAAAABWAWFWAWFWA2dnZFUGAAAAZGQzNzU0VgFhVgFmZ1UBAAAAU2dkVQoAAAAzMC8wOS8yMDIyVgFnYwBhYxj8//9iAAAAAIBh1kBkVQoAAAAzMC8wOS8yMDIyVgFmZ1UI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cAAAAby93IENsYWltIGFnYWluc3Qgc292ZXJlaWduc1YBZ2MBZFUcAAAAby93IENsYWltIGFnYWluc3Qgc292ZXJlaWduc2MCAAAAYgAAAAAAAPh/ZFUcAAAAby93IENsYWltIGFnYWluc3Qgc292ZXJlaWduc1YBYWMCAAAAYwFWAWZjVQEAAABTAQAAAFRWAWFWAWZnVQUAAABTVgFnYwBhYxj8//9i/v3YfJM3mkBkVQYAAAAxwqA2NzhWAWdjAGFjGPz//2JB/DajajtWQGRVAgAAADg5VgFnYwBhYxj8//9iAAAAAACASkBkVQIAAAA1M1YBZ2MAYWMY/P//YvFOuOhX2Jc/ZFUGAAAAMiwzMyAlVgFnYwBhYxj8//9ijEZIerkwdj9kVQYAAAAwLDU0ICVUVgFhZ2RVIgAAAG8vdyBDbGFpbSBndWFyYW50ZWVkIGJ5IHNvdmVyZWlnbnNWAWdjAWRVIgAAAG8vdyBDbGFpbSBndWFyYW50ZWVkIGJ5IHNvdmVyZWlnbnNjBQAAAGIAAAAAAAD4f2RVIgAAAG8vdyBDbGFpbSBndWFyYW50ZWVkIGJ5IHNvdmVyZWlnbnNWAWFjAgAAAGMBVgFmY1UBAAAAUwIAAABUVgFhVgFmZ1UFAAAAU1YBZ2MAYWMY/P//YpS5QPsdv2RAZFUDAAAAMTY2VgFnYwBhYxj8//9iLcydI8qshUBkVQMAAAA2OTRWAWdjAGFjGPz//2IAAAAAAFOwQGRVBgAAADTCoDE3OVYBZ2MAYWMY/P//YstF3FVeP8c/ZFUHAAAAMTgsMTYgJVYBZ2MAYWMY/P//YjOE3BO/Vts/ZFUHAAAANDIsNzIgJVRWAWFnZFUuAAAAby93IENsYWltIGFnYWluc3QgcmVnaW9uYWwvZmVkZXJhbCBhdXRob3JpdGllc1YBZ2MBZFUuAAAAby93IENsYWltIGFnYWluc3QgcmVnaW9uYWwvZmVkZXJhbCBhdXRob3JpdGllc2MBAAAAYgAAAAAAAPh/ZFUuAAAAby93IENsYWltIGFnYWluc3QgcmVnaW9uYWwvZmVkZXJhbCBhdXRob3JpdGllc1YBYWMCAAAAYwFWAWZjVQEAAABTAwAAAFRWAWFWAWZnVQUAAABTVgFnYwBhYxj8//9iXRmaVcuVuUBkVQYAAAA2wqA1NTBWAWdjAGFjGPz//2JnfpcfDgOCQGRVAwAAADU3NlYBZ2MAYWMY/P//YgAAAAAAAFZAZFUCAAAAODhWAWdjAGFjGPz//2KQN9dZmVHDP2RVBwAAADE1LDA5ICVWAWdjAGFjGPz//2Ly9nW8EmyCP2RVBgAAADAsOTAgJVRWAWFnZFU0AAAAby93IENsYWltIGd1YXJhbnRlZWQgYnkgcmVnaW9uYWwvZmVkZXJhbCBhdXRob3JpdGllc1YBZ2MBZFU0AAAAby93IENsYWltIGd1YXJhbnRlZWQgYnkgcmVnaW9uYWwvZmVkZXJhbCBhdXRob3JpdGllc2MEAAAAYgAAAAAAAPh/ZFU0AAAAby93IENsYWltIGd1YXJhbnRlZWQgYnkgcmVnaW9uYWwvZmVkZXJhbCBhdXRob3JpdGllc1YBYWMCAAAAYwFWAWZjVQEAAABTBAAAAFRWAWFWAWZnVQUAAABTVgFnYwBhYxj8//9i7yas+lmDlEBkVQYAAAAxwqAzMTNWAWdjAGFjGPz//2JWd9gjTLGDQGRVAwAAADYzMFYBZ2MAYWMY/P//YgAAAAAAAH5AZFUDAAAANDgwVgFnYwBhYxj8//9iIH3tcw4fxT9kVQcAAAAxNiw1MCAlVgFnYwBhYxj8//9iBGjPRgIfqT9kVQYAAAA0LDkxICVUVgFhZ2RVLQAAAG8vdyBDbGFpbSBhZ2FpbnN0IGxvY2FsL211bmljaXBhbCBhdXRob3JpdGllc1YBZ2MBZFUtAAAAby93IENsYWltIGFnYWluc3QgbG9jYWwvbXVuaWNpcGFsIGF1dGhvcml0aWVzYwAAAABiAAAAAAAA+H9kVS0AAABvL3cgQ2xhaW0gYWdhaW5zdCBsb2NhbC9tdW5pY2lwYWwgYXV0aG9yaXRpZXNWAWFjAgAAAGMBVgFmY1UBAAAAUwUAAABUVgFhVgFmZ1UFAAAAU1YBZ2MAYWMY/P//YoN/oHcPF3VAZFUDAAAAMzM3VgFnYwBhYxj8//9i/DGvJ8bIlEBkVQYAAAAxwqAzMzBWAWdjAGFjGPz//2IAAAAAAMyuQGRVBgAAADPCoDk0MlYBZ2MAYWMY/P//Yp8nfFDPStY/ZFUHAAAAMzQsODMgJVYBZ2MAYWMY/P//YshQFyPVydk/ZFUHAAAANDAsMjkgJVRWAWFnZFUzAAAAby93IENsYWltIGd1YXJhbnRlZWQgYnkgbG9jYWwvbXVuaWNpcGFsIGF1dGhvcml0aWVzVgFnYwFkVTMAAABvL3cgQ2xhaW0gZ3VhcmFudGVlZCBieSBsb2NhbC9tdW5pY2lwYWwgYXV0aG9yaXRpZXNjAwAAAGIAAAAAAAD4f2RVMwAAAG8vdyBDbGFpbSBndWFyYW50ZWVkIGJ5IGxvY2FsL211bmljaXBhbCBhdXRob3JpdGllc1YBYWMCAAAAYwFWAWZjVQEAAABTBgAAAFRWAWFWAWZnVQUAAABTVgFnYwBhYxj8//9it6rxhGxXe0BkVQMAAAA0MzdWAWdjAGFjGPz//2IGrmChnTxyQGRVAwAAADI5MlYBZ2MAYWMY/P//YgAAAAAA2IRAZFUDAAAANjY3VgFnYwBhYxj8//9ic37o9FWPsz9kVQYAAAA3LDY0ICVWAWdjAGFjGPz//2KbCXcdNnSxP2RVBgAAADYsODIgJVRWAWFnZFUGAAAAT3RoZXJzVgFnYwFkVQYAAABPdGhlcnNjBgAAAGIAAAAAAAD4f2RVBgAAAE90aGVyc1YBYWMCAAAAYwFWAWZjVQEAAABTBwAAAFRWAWFWAWZnVQUAAABTVgFnYwBhYxj8//9iM6j9MoBegUBkVQMAAAA1NTZWAWdjAGFjGPz//2KwfvwU9/tpQGRVAwAAADIwOFYBZ2MAYWMY/P//YgAAAAAAYHdAZFUDAAAAMzc0VgFnYwBhYxj8//9icLVtD5Xeqz9kVQYAAAA1LDQ0ICVWAWdjAGFjGPz//2JhVj3o05KjP2RVBgAAADMsODIgJVRWAWFUYwEAAABjAVYBYVYBYVYBYVYBYVRjAAAAAGMBVgFhVgFhVgFhVgFhVgFmZ1UBAAAAU2dkVRcAAABkZWZhdWx0Um93QXhpc0hpZXJhcmNoeWRVEAAAAFplaWxlbmhpZXJhcmNoaWVWAWZnVQIAAABTZ2RVBgAAAGJpMzc1MGRVDAAAAEN1dCBPZmYgRGF0ZWRVBwAAAERETU1ZWThjAAAAAGMBVgFhVgFhZ2RVBgAAAGJpMzc2OGRVEAAAAFR5cGUgb2YgRXhwb3N1cmVhYwEAAABjAVYBYVYBYVRjAAAAAGdkVQQAAAByb290VgFhVgFmZ1UBAAAAU2dkVQoAAAAzMC8wOS8yMDIyVgFnYwBhYxj8//9iAAAAAIBh1kBkVQoAAAAzMC8wOS8yMDIyVgFmZ1UHAAAAU2dkVRwAAABvL3cgQ2xhaW0gYWdhaW5zdCBzb3ZlcmVpZ25zVgFnYwFkVRwAAABvL3cgQ2xhaW0gYWdhaW5zdCBzb3ZlcmVpZ25zYwIAAABiAAAAAAAA+H9kVRwAAABvL3cgQ2xhaW0gYWdhaW5zdCBzb3ZlcmVpZ25zVgFhYwIAAABjAVYBYVYBYVYBYVYBYWdkVSIAAABvL3cgQ2xhaW0gZ3VhcmFudGVlZCBieSBzb3ZlcmVpZ25zVgFnYwFkVSIAAABvL3cgQ2xhaW0gZ3VhcmFudGVlZCBieSBzb3ZlcmVpZ25zYwUAAABiAAAAAAAA+H9kVSIAAABvL3cgQ2xhaW0gZ3VhcmFudGVlZCBieSBzb3ZlcmVpZ25zVgFhYwIAAABjAVYBYVYBYVYBYVYBYWdkVS4AAABvL3cgQ2xhaW0gYWdhaW5zdCByZWdpb25hbC9mZWRlcmFsIGF1dGhvcml0aWVzVgFnYwFkVS4AAABvL3cgQ2xhaW0gYWdhaW5zdCByZWdpb25hbC9mZWRlcmFsIGF1dGhvcml0aWVzYwEAAABiAAAAAAAA+H9kVS4AAABvL3cgQ2xhaW0gYWdhaW5zdCByZWdpb25hbC9mZWRlcmFsIGF1dGhvcml0aWVzVgFhYwIAAABjAVYBYVYBYVYBYVYBYWdkVTQAAABvL3cgQ2xhaW0gZ3VhcmFudGVlZCBieSByZWdpb25hbC9mZWRlcmFsIGF1dGhvcml0aWVzVgFnYwFkVTQAAABvL3cgQ2xhaW0gZ3VhcmFudGVlZCBieSByZWdpb25hbC9mZWRlcmFsIGF1dGhvcml0aWVzYwQAAABiAAAAAAAA+H9kVTQAAABvL3cgQ2xhaW0gZ3VhcmFudGVlZCBieSByZWdpb25hbC9mZWRlcmFsIGF1dGhvcml0aWVzVgFhYwIAAABjAVYBYVYBYVYBYVYBYWdkVS0AAABvL3cgQ2xhaW0gYWdhaW5zdCBsb2NhbC9tdW5pY2lwYWwgYXV0aG9yaXRpZXNWAWdjAWRVLQAAAG8vdyBDbGFpbSBhZ2FpbnN0IGxvY2FsL211bmljaXBhbCBhdXRob3JpdGllc2MAAAAAYgAAAAAAAPh/ZFUtAAAAby93IENsYWltIGFnYWluc3QgbG9jYWwvbXVuaWNpcGFsIGF1dGhvcml0aWVzVgFhYwIAAABjAVYBYVYBYVYBYVYBYWdkVTMAAABvL3cgQ2xhaW0gZ3VhcmFudGVlZCBieSBsb2NhbC9tdW5pY2lwYWwgYXV0aG9yaXRpZXNWAWdjAWRVMwAAAG8vdyBDbGFpbSBndWFyYW50ZWVkIGJ5IGxvY2FsL211bmljaXBhbCBhdXRob3JpdGllc2MDAAAAYgAAAAAAAPh/ZFUzAAAAby93IENsYWltIGd1YXJhbnRlZWQgYnkgbG9jYWwvbXVuaWNpcGFsIGF1dGhvcml0aWVzVgFhYwIAAABjAVYBYVYBYVYBYVYBYWdkVQYAAABPdGhlcnNWAWdjAWRVBgAAAE90aGVyc2MGAAAAYgAAAAAAAPh/ZFUGAAAAT3RoZXJzVgFhYwIAAABjAVYBYVYBYVYBYVYBYVRjAQAAAGMAVgFhVgFhVgFhVgFhVGMAAAAAYwBWAWFWAWFWAWFWAWFnZFUEAAAAcm9vdFYBYVYBZmdVAQAAAFNnZFUKAAAAMzAvMDkvMjAyMlYBZ2MAYWMY/P//YgAAAACAYdZAZFUKAAAAMzAvMDkvMjAyMlYBZmdVBwAAAFNnZFUcAAAAby93IENsYWltIGFnYWluc3Qgc292ZXJlaWduc1YBZ2MBZFUcAAAAby93IENsYWltIGFnYWluc3Qgc292ZXJlaWduc2MCAAAAYgAAAAAAAPh/ZFUcAAAAby93IENsYWltIGFnYWluc3Qgc292ZXJlaWduc1YBYWMCAAAAYwFWAWFWAWFWAWFWAWFnZFUiAAAAby93IENsYWltIGd1YXJhbnRlZWQgYnkgc292ZXJlaWduc1YBZ2MBZFUiAAAAby93IENsYWltIGd1YXJhbnRlZWQgYnkgc292ZXJlaWduc2MFAAAAYgAAAAAAAPh/ZFUiAAAAby93IENsYWltIGd1YXJhbnRlZWQgYnkgc292ZXJlaWduc1YBYWMCAAAAYwFWAWFWAWFWAWFWAWFnZFUuAAAAby93IENsYWltIGFnYWluc3QgcmVnaW9uYWwvZmVkZXJhbCBhdXRob3JpdGllc1YBZ2MBZFUuAAAAby93IENsYWltIGFnYWluc3QgcmVnaW9uYWwvZmVkZXJhbCBhdXRob3JpdGllc2MBAAAAYgAAAAAAAPh/ZFUuAAAAby93IENsYWltIGFnYWluc3QgcmVnaW9uYWwvZmVkZXJhbCBhdXRob3JpdGllc1YBYWMCAAAAYwFWAWFWAWFWAWFWAWFnZFU0AAAAby93IENsYWltIGd1YXJhbnRlZWQgYnkgcmVnaW9uYWwvZmVkZXJhbCBhdXRob3JpdGllc1YBZ2MBZFU0AAAAby93IENsYWltIGd1YXJhbnRlZWQgYnkgcmVnaW9uYWwvZmVkZXJhbCBhdXRob3JpdGllc2MEAAAAYgAAAAAAAPh/ZFU0AAAAby93IENsYWltIGd1YXJhbnRlZWQgYnkgcmVnaW9uYWwvZmVkZXJhbCBhdXRob3JpdGllc1YBYWMCAAAAYwFWAWFWAWFWAWFWAWFnZFUtAAAAby93IENsYWltIGFnYWluc3QgbG9jYWwvbXVuaWNpcGFsIGF1dGhvcml0aWVzVgFnYwFkVS0AAABvL3cgQ2xhaW0gYWdhaW5zdCBsb2NhbC9tdW5pY2lwYWwgYXV0aG9yaXRpZXNjAAAAAGIAAAAAAAD4f2RVLQAAAG8vdyBDbGFpbSBhZ2FpbnN0IGxvY2FsL211bmljaXBhbCBhdXRob3JpdGllc1YBYWMCAAAAYwFWAWFWAWFWAWFWAWFnZFUzAAAAby93IENsYWltIGd1YXJhbnRlZWQgYnkgbG9jYWwvbXVuaWNpcGFsIGF1dGhvcml0aWVzVgFnYwFkVTMAAABvL3cgQ2xhaW0gZ3VhcmFudGVlZCBieSBsb2NhbC9tdW5pY2lwYWwgYXV0aG9yaXRpZXNjAwAAAGIAAAAAAAD4f2RVMwAAAG8vdyBDbGFpbSBndWFyYW50ZWVkIGJ5IGxvY2FsL211bmljaXBhbCBhdXRob3JpdGllc1YBYWMCAAAAYwFWAWFWAWFWAWFWAWFnZFUGAAAAT3RoZXJzVgFnYwFkVQYAAABPdGhlcnNjBgAAAGIAAAAAAAD4f2RVBgAAAE90aGVyc1YBYWMCAAAAYwFWAWFWAWFWAWFWAWFUYwEAAABjAFYBYVYBYVYBYVYBYVRjAAAAAGMAVgFhVgFhVgFhVgFhYwFUYwFjAGMAYgAAAAAAAAAAVgFmVQUAAABTZFUGAAAAYmkzNzQ1ZFUGAAAAYmkzNzQ2ZFUGAAAAYmkzNzQ3ZFUGAAAAYmkzNzQ4ZFUGAAAAYmkzNzQ5VGMAYwBjAGFjQgUCAFYBYWRVlgsAADxSZXN1bHQgcmVmPSJkZDM3NT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c1MCIgbGFiZWw9IkN1dCBPZmYgRGF0ZSIgcmVmPSJiaTM3NTAiIGNvbHVtbj0iYzAiIGZvcm1hdD0iRERNTVlZOCIgdXNhZ2U9ImNhdGVnb3JpY2FsIi8+PFN0cmluZ1ZhcmlhYmxlIHZhcm5hbWU9ImJpMzc2OCIgbGFiZWw9IlR5cGUgb2YgRXhwb3N1cmUiIHJlZj0iYmkzNzY4IiBjb2x1bW49ImMxIiBzb3J0T249ImN1c3RvbSIgY3VzdG9tU29ydD0iY3M1NDA0Ii8+PE51bWVyaWNWYXJpYWJsZSB2YXJuYW1lPSJiaTM3NDUiIGxhYmVsPSJBdmVyYWdlIE5vbWluYWwgKDAwMHMpIiByZWY9ImJpMzc0NSIgY29sdW1uPSJjMiIgZm9ybWF0PSJDT01NQTEyLiIgdXNhZ2U9InF1YW50aXRhdGl2ZSIgZGVmaW5lZEFnZ3JlZ2F0aW9uPSJhdmVyYWdlIi8+PE51bWVyaWNWYXJpYWJsZSB2YXJuYW1lPSJiaTM3NDYiIGxhYmVsPSJOb21pbmFsIChtbikiIHJlZj0iYmkzNzQ2IiBjb2x1bW49ImMzIiBmb3JtYXQ9IkNPTU1BMTIuIiB1c2FnZT0icXVhbnRpdGF0aXZlIiBkZWZpbmVkQWdncmVnYXRpb249InN1bSIvPjxOdW1lcmljVmFyaWFibGUgdmFybmFtZT0iYmkzNzQ3IiBsYWJlbD0iTk8uIE9GIExPQU5TIiByZWY9ImJpMzc0NyIgY29sdW1uPSJjNCIgZm9ybWF0PSJDT01NQTEyLiIgdXNhZ2U9InF1YW50aXRhdGl2ZSIvPjxOdW1lcmljVmFyaWFibGUgdmFybmFtZT0iYmkzNzQ4IiBsYWJlbD0iJSBvZiBUb3RhbCBBc3NldHMiIHJlZj0iYmkzNzQ4IiBjb2x1bW49ImM1IiBmb3JtYXQ9IlBFUkNFTlQxMi4yIiB1c2FnZT0icXVhbnRpdGF0aXZlIi8+PE51bWVyaWNWYXJpYWJsZSB2YXJuYW1lPSJiaTM3NDkiIGxhYmVsPSIlIE51bWJlciBvZiBMb2FucyIgcmVmPSJiaTM3NDk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giIGF2YWlsYWJsZVJvd0NvdW50PSI4IiBzaXplPSI3MDgiIGRhdGFMYXlvdXQ9Im1pbmltYWwiIGdyYW5kVG90YWw9ImZhbHNlIiBpc0luZGV4ZWQ9InRydWUiIGNvbnRlbnRLZXk9IjJZM0ZQRzY0VkIzV0FGWkFSTkdRWlBNNzY2NUdINDROIj48IVtDREFUQVsyMjkxOC4wLC0xMDAsMzkwLjM2MzU5NjQ4NzUwODUsMzgxOC45MjcwNjQ0MzczMDEsOTc4My4wLDEuMCwxLjAKMjI5MTguMCwyLDE2NzcuODk0MDMwOTQzMzk2LDg4LjkyODM4MzY0LDUzLjAsMC4wMjMyODYyMjIwNTY0ODMwNjcsMC4wMDU0MTc1NjEwNzUzMzQ3NjQKMjI5MTguMCw1LDE2NS45NzI0MDk4NDU3NDg3Niw2OTMuNTk4NzAwNzQ1Mzg1Niw0MTc5LjAsMC4xODE2MjEzNTMwNzY5NzU3NywwLjQyNzE2OTU3OTg4MzQ3MTMKMjI5MTguMCwxLDY1NDkuNzk0Mjc0OTMyMDkxLDU3Ni4zODE4OTYxOTQwMjQxLDg4LjAsMC4xNTA5Mjc3MDQ2ODQ3NTgzNiwwLjAwODk5NTE5NTc0NzcyNTY0NgoyMjkxOC4wLDQsMTMxMi44Mzc4NzAzMDIwODI0LDYzMC4xNjIxNzc3NDUwMDA3LDQ4MC4wLDAuMTY1MDEwMjY3ODM0OTY2MywwLjA0OTA2NDcwNDA3ODUwMzUyNAoyMjkxOC4wLDAsMzM3LjQ0MTI3NjE5NDUyMDY0LDEzMzAuMTkzNTEwNzU4ODA2LDM5NDIuMCwwLjM0ODMxNjAyOTE2NTg1MjQsMC40MDI5NDM4ODIyNDQ3MTAyCjIyOTE4LjAsMyw0MzcuNDYzOTkzOTcyNzg4OTYsMjkxLjc4ODQ4Mzk3OTg1MDIsNjY3LjAsMC4wNzY0MDU4ODAyNTI4NzI0NywwLjA2ODE3OTQ5NTA0MjQyMDUzCjIyOTE4LjAsNiw1NTUuODEyNTk3MjU3MzIzOCwyMDcuODczOTExMzc0MjM5MDEsMzc0LjAsMC4wNTQ0MzI1NDI5MjgwOTI4NSwwLjAzODIyOTU4MTkyNzgzMzk5NgpdXT48L0RhdGE+PFN0cmluZ1RhYmxlIGZvcm1hdD0iQ1NWIiByb3dDb3VudD0iNyIgc2l6ZT0iMjgzIiBjb250ZW50S2V5PSJPREpaN0RRSU1NU0pJNE9NUkoySEtKWVY2U05DMjNKNCI+PCFbQ0RBVEFbIm8vdyBDbGFpbSBhZ2FpbnN0IGxvY2FsL211bmljaXBhbCBhdXRob3JpdGllcyIKIm8vdyBDbGFpbSBhZ2FpbnN0IHJlZ2lvbmFsL2ZlZGVyYWwgYXV0aG9yaXRpZXMiCiJvL3cgQ2xhaW0gYWdhaW5zdCBzb3ZlcmVpZ25zIgoiby93IENsYWltIGd1YXJhbnRlZWQgYnkgbG9jYWwvbXVuaWNpcGFsIGF1dGhvcml0aWVzIgoiby93IENsYWltIGd1YXJhbnRlZWQgYnkgcmVnaW9uYWwvZmVkZXJhbCBhdXRob3JpdGllcyIKIm8vdyBDbGFpbSBndWFyYW50ZWVkIGJ5IHNvdmVyZWlnbnMiCiJPdGhlcnMiCl1dPjwvU3RyaW5nVGFibGU+PC9SZXN1bHQ+VgFhYwBjAGMAYwFjAGMAYwBWAWFjAQAAAGMAYwBdRU5EX1JDKw==</data>
</ReportState>
</file>

<file path=customXml/item248.xml><?xml version="1.0" encoding="utf-8"?>
<ReportState xmlns="sas.reportstate">
  <data type="reportstate">UkNfU1RBUlRbVgVnZ1VjAwAAAFNnYwIAAABjAAAAAGRVBgAAAHZlNjQ2MmRVAAAAAGMAAAAAZ5lmVQEAAABTVgFnmGRVBgAAAGJpODc5N2RVEgAAAFJlZmluYW5jaW5nIE1hcmtlcmFWAWdjAWRVAgAAADgzYxj8//9iAAAAAAAA+H9kVQIAAAA4M2MBAAAAVGMIAAAAYWMAZ2MCAAAAYwAAAABkVQYAAAB2ZTY0NjlkVQAAAABjAAAAAGeZZlUBAAAAU1YBZ5hkVQYAAABiaTg3OThkVQ4AAABBVFQgQXNzZXQgVHlwZWFWAWdjAWRVCgAAAENvbW1lcmNpYWxjGPz//2IAAAAAAAD4f2RVCgAAAENvbW1lcmNpYWxjAQAAAFRjCAAAAGFjAGdjAgAAAGMAAAAAZFUFAAAAdmU3MjNkVQAAAABjAAAAAGeZZlUBAAAAU1YBZ5hkVQYAAABiaTY1MTRkVQwAAABDdXQgT2ZmIERhdGVhVgFnYwBhYxj8//9iAAAAAIBz10BkVQoAAAAzMC8wOS8yMDI1YwEAAABUYwgAAABhYwBUVgFmVQIAAABTZFUGAAAAYmk2NTE0ZFUGAAAAYmk2NTE1VFYBYVYBZ2RVBgAAAGRkNjUxOFYBZlUEAAAAU2RVCwAAAD4wIC0gPD00MCAlZFUMAAAAPjQwIC0gPD01MCAlZFUMAAAAPjUwIC0gPD02MCAlZFUMAAAAPjcwIC0gPD04MCAlVFYBZmdVBwAAAFNWAWfAYwAAAABkVQYAAABiaTY1MTRkVQwAAABDdXQgT2ZmIERhdGVkVQcAAABERE1NWVk4YxgAAABWAWZjVQUAAABTAAAAAIBz10AAAAAAgHPXQAAAAACAc9dAAAAAAIBz10AAAAAAgHPXQFRWAWFjAQAAAGIFAAAAYgAAAAAAAPh/YgAAAAAAAPh/YgAAAAAAAPh/YgAAAAAAAPh/YgAAAAAAAPh/YWMAYwBjAGMBVgFnwGMBAAAAZFUGAAAAYmk2NTE1ZFURAAAASW5kZXhlZCBMVFYgcmFuZ2VhYxgAAABWAWFWAWZjVQUAAABTnP///wAAAAABAAAAAgAAAAMAAABUYwEAAABiBQAAAGIAAAAAAAD4f2IAAAAAAAD4f2IAAAAAAAD4f2IAAAAAAAD4f2IAAAAAAAD4f2FjAGMAYwBjAVYBZ8BjAAAAAGRVBgAAAGJpNjUxMGRVDAAAAE5vbWluYWwgKG1uKWRVCAAAAENPTU1BMTIuYwAAAABWAWZjVQUAAABTd0YA3NE3SEA4ohis+tpEQKaUtjz/2/0/8Rh5tMyNAUCl4KWrplEFQFRWAWFjAgAAAGIFAAAAYgAAAAAAAPh/YgAAAAAAAPh/YgAAAAAAAPh/YgAAAAAAAPh/YgAAAAAAAPh/YWMAYwBjAGMBVgFnwGMAAAAAZFUGAAAAYmk2NTA5ZFU5AAAAV0EgSW5kZXhlZCBMVFYgKExPQU4gQkFMQU5DRSAvIElOREVYRUQgdmFsdWF0aW9uKSAoaW4gJSk6ZFULAAAAUEVSQ0VOVDEyLjJjGAAAAFYBZmNVBQAAAFNAtStp+kTYP6jyCrvVJdY/J5zIOvT03T/yfALyVKrgPwYzXs1VBOc/VFYBYWMCAAAAYgUAAABiAAAAAAAA+H9iAAAAAAAA+H9iAAAAAAAA+H9iAAAAAAAA+H9iAAAAAAAA+H9hYwBjAGMAYwFWAWfAYwAAAABkVQYAAABiaTY1MTFkVRgAAABOdW1iZXIgb2YgTW9ydGdhZ2UgTG9hbnNkVQgAAABDT01NQTEyLmMYAAAAVgFmY1UFAAAAUwAAAAAAAEJAAAAAAAAAPkAAAAAAAAAAQAAAAAAAAAhAAAAAAAAA8D9UVgFhYwIAAABiBQAAAGIAAAAAAAD4f2IAAAAAAAD4f2IAAAAAAAD4f2IAAAAAAAD4f2IAAAAAAAD4f2FjAGMAYwBjAVYBZ8BjAAAAAGRVBgAAAGJpNjUxMmRVEQAAACUgb2YgVG90YWwgQXNzZXRzZFULAAAAUEVSQ0VOVDEyLjJjGAAAAFYBZmNVBQAAAFMAAAAAAADwP7xG1e6Ljus/Vrnkzx26oz+gfv9cyTGnPzxcx+VZK6w/VFYBYWMCAAAAYgUAAABiAAAAAAAA+H9iAAAAAAAA+H9iAAAAAAAA+H9iAAAAAAAA+H9iAAAAAAAA+H9hYwBjAGMAYwFWAWfAYwAAAABkVQYAAABiaTY1MTNkVREAAAAlIE51bWJlciBvZiBMb2Fuc2RVCwAAAFBFUkNFTlQxMi4yYxgAAABWAWZjVQUAAABTAAAAAAAA8D+rqqqqqqrqPxzHcRzHcaw/VVVVVVVVtT8cx3Ecx3GcP1RWAWFjAgAAAGIFAAAAYgAAAAAAAPh/YgAAAAAAAPh/YgAAAAAAAPh/YgAAAAAAAPh/YgAAAAAAAPh/YWMAYwBjAGMBVGegZmNVBQAAAFMAAAAAAFRWAWVjVQAAAABTVGFWAWFjBQAAAGIFAAAAYwFjAGIAAAAAAAAAAFYBYVYBYVYDZ2dkVQYAAABkZDY1MThWAWFWAWZnVQEAAABTZ2RVCgAAADMwLzA5LzIwMjVWAWdjAGFjGPz//2IAAAAAgHPXQGRVCgAAADMwLzA5LzIwMjVWAWZnVQUAAABTZ2RVCwAAAE1BVENIRVNfQUxMVgFnYwFkVQsAAABNQVRDSEVTX0FMTGOc////YgAAAAAAAPh/ZFULAAAATUFUQ0hFU19BTExWAWFjAgAAAGMBVgFmY1UBAAAAUwAAAABUVgFhVgFmZ1UFAAAAU1YBZ2MAYWMY/P//YkC1K2n6RNg/ZFUHAAAAMzcsOTIgJVYBZ2MAYWMY/P//YndGANzRN0hAZFUCAAAANDhWAWdjAGFjGPz//2IAAAAAAABCQGRVAgAAADM2VgFnYwBhYxj8//9iAAAAAAAA8D9kVQgAAAAxMDAsMDAgJVYBZ2MAYWMY/P//YgAAAAAAAPA/ZFUIAAAAMTAwLDAwICVUVgFhZ2RVCwAAAD4wIC0gPD00MCAlVgFnYwFkVQsAAAA+MCAtIDw9NDAgJWMAAAAAYgAAAAAAAPh/ZFULAAAAPjAgLSA8PTQwICVWAWFjAgAAAGMBVgFmY1UBAAAAUwEAAABUVgFhVgFmZ1UFAAAAU1YBZ2MAYWMY/P//YqjyCrvVJdY/ZFUHAAAAMzQsNjEgJVYBZ2MAYWMY/P//YjiiGKz62kRAZFUCAAAANDJWAWdjAGFjGPz//2IAAAAAAAA+QGRVAgAAADMwVgFnYwBhYxj8//9ivEbV7ouO6z9kVQcAAAA4NiwxMiAlVgFnYwBhYxj8//9iq6qqqqqq6j9kVQcAAAA4MywzMyAlVFYBYWdkVQwAAAA+NDAgLSA8PTUwICVWAWdjAWRVDAAAAD40MCAtIDw9NTAgJWMBAAAAYgAAAAAAAPh/ZFUMAAAAPjQwIC0gPD01MCAlVgFhYwIAAABjAVYBZmNVAQAAAFMCAAAAVFYBYVYBZmdVBQAAAFNWAWdjAGFjGPz//2InnMg69PTdP2RVBwAAADQ2LDgxICVWAWdjAGFjGPz//2KmlLY8/9v9P2RVAQAAADJWAWdjAGFjGPz//2IAAAAAAAAAQGRVAQAAADJWAWdjAGFjGPz//2JWueTPHbqjP2RVBgAAADMsODUgJVYBZ2MAYWMY/P//YhzHcRzHcaw/ZFUGAAAANSw1NiAlVFYBYWdkVQwAAAA+NTAgLSA8PTYwICVWAWdjAWRVDAAAAD41MCAtIDw9NjAgJWMCAAAAYgAAAAAAAPh/ZFUMAAAAPjUwIC0gPD02MCAlVgFhYwIAAABjAVYBZmNVAQAAAFMDAAAAVFYBYVYBZmdVBQAAAFNWAWdjAGFjGPz//2LyfALyVKrgP2RVBwAAADUyLDA4ICVWAWdjAGFjGPz//2LxGHm0zI0BQGRVAQAAADJWAWdjAGFjGPz//2IAAAAAAAAIQGRVAQAAADNWAWdjAGFjGPz//2Kgfv9cyTGnP2RVBgAAADQsNTMgJVYBZ2MAYWMY/P//YlVVVVVVVbU/ZFUGAAAAOCwzMyAlVFYBYWdkVQwAAAA+NzAgLSA8PTgwICVWAWdjAWRVDAAAAD43MCAtIDw9ODAgJWMDAAAAYgAAAAAAAPh/ZFUMAAAAPjcwIC0gPD04MCAlVgFhYwIAAABjAVYBZmNVAQAAAFMEAAAAVFYBYVYBZmdVBQAAAFNWAWdjAGFjGPz//2IGM17NVQTnP2RVBwAAADcxLDkzICVWAWdjAGFjGPz//2Kl4KWrplEFQGRVAQAAADNWAWdjAGFjGPz//2IAAAAAAADwP2RVAQAAADFWAWdjAGFjGPz//2I8XMflWSusP2RVBgAAADUsNTAgJVYBZ2MAYWMY/P//YhzHcRzHcZw/ZFUGAAAAMiw3OCAlVFYBYVRjAQAAAGMBVgFhVgFhVgFhVgFhVGMAAAAAYwFWAWFWAWFWAWFWAWFWAWZnVQEAAABTZ2RVFwAAAGRlZmF1bHRSb3dBeGlzSGllcmFyY2h5ZFUQAAAAWmVpbGVuaGllcmFyY2hpZVYBZmdVAgAAAFNnZFUGAAAAYmk2NTE0ZFUMAAAAQ3V0IE9mZiBEYXRlZFUHAAAARERNTVlZOGMAAAAAYwFWAWFWAWFnZFUGAAAAYmk2NTE1ZFURAAAASW5kZXhlZCBMVFYgcmFuZ2VhYwEAAABjAVYBYVYBYVRjAAAAAGdkVQQAAAByb290VgFhVgFmZ1UBAAAAU2dkVQoAAAAzMC8wOS8yMDI1VgFnYwBhYxj8//9iAAAAAIBz10BkVQoAAAAzMC8wOS8yMDI1VgFmZ1UE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zAgLSA8PTgwICVWAWdjAWRVDAAAAD43MCAtIDw9ODAgJWMDAAAAYgAAAAAAAPh/ZFUMAAAAPjcwIC0gPD04MCAlVgFhYwIAAABjAVYBYVYBYVYBYVYBYVRjAQAAAGMAVgFhVgFhVgFhVgFhVGMAAAAAYwBWAWFWAWFWAWFWAWFnZFUEAAAAcm9vdFYBYVYBZmdVAQAAAFNnZFUKAAAAMzAvMDkvMjAyNVYBZ2MAYWMY/P//YgAAAACAc9dAZFUKAAAAMzAvMDkvMjAyNVYBZmdVBA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cwIC0gPD04MCAlVgFnYwFkVQwAAAA+NzAgLSA8PTgwICVjAwAAAGIAAAAAAAD4f2RVDAAAAD43MCAtIDw9ODAgJVYBYWMCAAAAYwFWAWFWAWFWAWFWAWFUYwEAAABjAFYBYVYBYVYBYVYBYVRjAAAAAGMAVgFhVgFhVgFhVgFhYwFUYwFjAGMAYgAAAAAAAAAAVgFmVQUAAABTZFUGAAAAYmk2NTA5ZFUGAAAAYmk2NTEwZFUGAAAAYmk2NTExZFUGAAAAYmk2NTEyZFUGAAAAYmk2NTEzVGMAYwBjAGFjQgUCAFYBYWRVmAkAADxSZXN1bHQgcmVmPSJkZDY1MT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TnVtZXJpY1ZhcmlhYmxlIHZhcm5hbWU9ImJpNjUxNCIgbGFiZWw9IkN1dCBPZmYgRGF0ZSIgcmVmPSJiaTY1MTQiIGNvbHVtbj0iYzAiIGZvcm1hdD0iRERNTVlZOCIgdXNhZ2U9ImNhdGVnb3JpY2FsIi8+PFN0cmluZ1ZhcmlhYmxlIHZhcm5hbWU9ImJpNjUxNSIgbGFiZWw9IkluZGV4ZWQgTFRWIHJhbmdlIiByZWY9ImJpNjUxNSIgY29sdW1uPSJjMSIgc29ydE9uPSJjdXN0b20iIGN1c3RvbVNvcnQ9ImNzMTgzNiIvPjxOdW1lcmljVmFyaWFibGUgdmFybmFtZT0iYmk2NTEwIiBsYWJlbD0iTm9taW5hbCAobW4pIiByZWY9ImJpNjUxMCIgY29sdW1uPSJjMiIgZm9ybWF0PSJDT01NQTEyLiIgdXNhZ2U9InF1YW50aXRhdGl2ZSIgZGVmaW5lZEFnZ3JlZ2F0aW9uPSJzdW0iLz48TnVtZXJpY1ZhcmlhYmxlIHZhcm5hbWU9ImJpNjUwOSIgbGFiZWw9IldBIEluZGV4ZWQgTFRWIChMT0FOIEJBTEFOQ0UgLyBJTkRFWEVEIHZhbHVhdGlvbikgKGluICUpOiIgcmVmPSJiaTY1MDkiIGNvbHVtbj0iYzMiIGZvcm1hdD0iUEVSQ0VOVDEyLjIiIHVzYWdlPSJxdWFudGl0YXRpdmUiLz48TnVtZXJpY1ZhcmlhYmxlIHZhcm5hbWU9ImJpNjUxMSIgbGFiZWw9Ik51bWJlciBvZiBNb3J0Z2FnZSBMb2FucyIgcmVmPSJiaTY1MTEiIGNvbHVtbj0iYzQiIGZvcm1hdD0iQ09NTUExMi4iIHVzYWdlPSJxdWFudGl0YXRpdmUiLz48TnVtZXJpY1ZhcmlhYmxlIHZhcm5hbWU9ImJpNjUxMiIgbGFiZWw9IiUgb2YgVG90YWwgQXNzZXRzIiByZWY9ImJpNjUxMiIgY29sdW1uPSJjNSIgZm9ybWF0PSJQRVJDRU5UMTIuMiIgdXNhZ2U9InF1YW50aXRhdGl2ZSIvPjxOdW1lcmljVmFyaWFibGUgdmFybmFtZT0iYmk2NTEzIiBsYWJlbD0iJSBOdW1iZXIgb2YgTG9hbnMiIHJlZj0iYmk2NTEz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1IiBhdmFpbGFibGVSb3dDb3VudD0iNSIgc2l6ZT0iNDAxIiBkYXRhTGF5b3V0PSJtaW5pbWFsIiBncmFuZFRvdGFsPSJmYWxzZSIgaXNJbmRleGVkPSJ0cnVlIiBjb250ZW50S2V5PSJCQ0NIWTJYRzJCTU9ZUTQ0WlBBSkI0TkpBQjRTNUFDRiI+PCFbQ0RBVEFbMjQwMTQuMCwtMTAwLDQ4LjQzNjA5MTksMC4zNzkyMTAwOTMyMTc2NTQ1MywzNi4wLDEuMCwxLjAKMjQwMTQuMCwwLDQxLjcxMDc3NDkxLDAuMzQ2MDU5MjU4MTM1NzQ4MiwzMC4wLDAuODYxMTUwNzA5NjAxMzI1MSwwLjgzMzMzMzMzMzMzMzMzMzQKMjQwMTQuMCwxLDEuODY2MjEwMjA5OTk5OTk5OCwwLjQ2ODA3NTgwNzAwNDgyNDkzLDIuMCwwLjAzODUyOTMzMDg1MjE0NDk4LDAuMDU1NTU1NTU1NTU1NTU1NTUKMjQwMTQuMCwyLDIuMTk0MjM4MSwwLjUyMDc5MjQ1ODIyNDUxODMsMy4wLDAuMDQ1MzAxNzE2NDI1MjI2MjksMC4wODMzMzMzMzMzMzMzMzMzMwoyNDAxNC4wLDMsMi42NjQ4Njg2OCwwLjcxOTI3OTE5NDkzNjA5MywxLjAsMC4wNTUwMTgyNDMxMjEzMDM1MiwwLjAyNzc3Nzc3Nzc3Nzc3Nzc3NgpdXT48L0RhdGE+PFN0cmluZ1RhYmxlIGZvcm1hdD0iQ1NWIiByb3dDb3VudD0iNCIgc2l6ZT0iNTkiIGNvbnRlbnRLZXk9IkQzUzRZU1FNSkkyVlg2TjdXV0Y1NjRKUFpIM1ZMTUFNIj48IVtDREFUQVsiPjAgLSA8PTQwICUiCiI+NDAgLSA8PTUwICUiCiI+NTAgLSA8PTYwICUiCiI+NzAgLSA8PTgwICUiCl1dPjwvU3RyaW5nVGFibGU+PC9SZXN1bHQ+VgFhYwBjAGMAYwFjAGMAYwBWAWFjAQAAAGMAYwBdRU5EX1JDKw==</data>
</ReportState>
</file>

<file path=customXml/item249.xml><?xml version="1.0" encoding="utf-8"?>
<ReportState xmlns="sas.reportstate">
  <data type="reportstate">UkNfU1RBUlRbVgVnZ1VjAgAAAFNnYwIAAABjAAAAAGRVBQAAAHZlNzIzZFUAAAAAYwAAAABnmWZVAQAAAFNWAWeYZFUGAAAAYmk4Nzg3ZFUMAAAAQ3V0IE9mZiBEYXRlYVYBZ2MAYWMY/P//YgAAAACAc9dAZFUKAAAAMzAvMDkvMjAyNWMBAAAAVGMIAAAAYWMAZ2MQAAAAYwIAAABkVQYAAAB2ZTM1NDBkVQAAAABjAAAAAGeZZlUBAAAAU1YBZ5hkVQYAAABiaTM1MzZkVRIAAABSZWZpbmFuY2luZyBNYXJrZXJhVgFnYwFkVQIAAAA4M2MY/P//YgAAAAAAAPh/ZFUCAAAAODNjAQAAAFRjCAAAAGFjAFRWAWZVAQAAAFNkVQYAAABiaTM1MzZUVgFhVgFnZFUGAAAAZGQzNTM1VgFmVQEAAABTZFUCAAAAODNUVgFmZ1UBAAAAU1YBZ8BjAQAAAGRVBgAAAGJpMzUzNmRVEgAAAFJlZmluYW5jaW5nIE1hcmtlcmFjGAAAAFYBYVYBZmNVAQAAAFMAAAAAVGMBAAAAYgEAAABiAAAAAAAA+H9iAAAAAAAA+H9iAAAAAAAA+H9iAAAAAAAA+H9iAAAAAAAA+H9hYwBjAGMAYwFUZ6BmY1UBAAAAUwBUVgFlY1UAAAAAU1RhVgFhYwEAAABiAQAAAGMBYwBiAAAAAAAAAABWAWFWAWFWA2FhY0IEAgBWAWFkVYkCAAA8UmVzdWx0IHJlZj0iZGQzN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MzUzNiIgbGFiZWw9IlJlZmluYW5jaW5nIE1hcmtlciIgcmVmPSJiaTM1MzY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25.xml><?xml version="1.0" encoding="utf-8"?>
<ReportState xmlns="sas.reportstate">
  <data type="reportstate">Q0VDU19TVEFSVFtWAWdVAAAAAFNUXUVORF9DRUNTKys=</data>
</ReportState>
</file>

<file path=customXml/item250.xml><?xml version="1.0" encoding="utf-8"?>
<ReportState xmlns="sas.reportstate">
  <data type="reportstate">UEVDU19TVEFSVFtWAWdWAWZnVQEAAABTVgFnYwFkVQIAAAA4M2MY/P//YgAAAAAAAPh/ZFUCAAAAODNUY1UCAAAAUwAAVF1FTkRfUEVDUysr</data>
</ReportState>
</file>

<file path=customXml/item251.xml><?xml version="1.0" encoding="utf-8"?>
<ReportState xmlns="sas.reportstate">
  <data type="reportstate">Q0VDU19TVEFSVFtWAWdVAAAAAFNUXUVORF9DRUNTKys=</data>
</ReportState>
</file>

<file path=customXml/item252.xml><?xml version="1.0" encoding="utf-8"?>
<ReportState xmlns="sas.reportstate">
  <data type="reportstate">U0NTX1NUQVJUW1YBZ1YBYV1FTkRfU0NTKys=</data>
</ReportState>
</file>

<file path=customXml/item25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4MzE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254.xml><?xml version="1.0" encoding="utf-8"?>
<ReportState xmlns="sas.reportstate">
  <data type="reportstate">UkNfU1RBUlRbVgVnZ1VjAgAAAFNnYwIAAABjAAAAAGRVBgAAAHZlMTIzNmRVAAAAAGMAAAAAZ5lmVQEAAABTVgFnmGRVBgAAAGJpODc2NWRVEgAAAFJlZmluYW5jaW5nIE1hcmtlcmFWAWdjAWRVAgAAADgzYxj8//9iAAAAAAAA+H9kVQIAAAA4M2MBAAAAVGMIAAAAYWMAZ2MCAAAAYwAAAABkVQUAAAB2ZTcyM2RVAAAAAGMAAAAAZ5lmVQEAAABTVgFnmGRVBgAAAGJpODc2NGRVDAAAAEN1dCBPZmYgRGF0ZWFWAWdjAGFjGPz//2IAAAAAgHPXQGRVCgAAADMwLzA5LzIwMjVjAQAAAFRjCAAAAGFjAFRWAWZVAgAAAFNkVQUAAABiaTcxOWRVBQAAAGJpNzIwVFYBYVYBZ2RVBgAAAGRkMTAzOVYBZlUEAAAAU2RVBQAAAEFTU0VUZFUEAAAAQk9ORGRVAwAAAENIRmRVAwAAAEVVUlRWAWZnVQMAAABTVgFnwGMBAAAAZFUFAAAAYmk3MTlkVQwAAABBc3NldCAvIEJvbmRhYxgAAABWAWFWAWZjVQUAAABTAAAAAAAAAAAAAAAAAQAAAAEAAABUYwEAAABiBQAAAGIAAAAAAAD4f2IAAAAAAAD4f2IAAAAAAAD4f2IAAAAAAAD4f2IAAAAAAAD4f2FjAGMAYwBjAVYBZ8BjAQAAAGRVBQAAAGJpNzIwZFUIAAAAQ3VycmVuY3lhYxgAAABWAWFWAWZjVQUAAABTnP///wIAAAADAAAAnP///wMAAABUYwEAAABiBQAAAGIAAAAAAAD4f2IAAAAAAAD4f2IAAAAAAAD4f2IAAAAAAAD4f2IAAAAAAAD4f2FjAGMAYwBjAVYBZ8BjAAAAAGRVBgAAAGJpMTAxN2RVBwAAAEJhbGFuY2VkVQkAAABDT01NQTMyLjJjAAAAAFYBZmNVBQAAAFOZmZlnmV6RQVG4HmXTYEtB1qNwzJKDkEEAAAAABoF0QQAAAAAGgXRBVFYBYWMCAAAAYgUAAABiAAAAAAAA+H9iAAAAAAAA+H9iAAAAAAAA+H9iAAAAAAAA+H9iAAAAAAAA+H9hYwBjAGMAYwFUZ6BmY1UFAAAAUwAAAAAAVFYBZWNVAAAAAFNUYVYBYWMFAAAAYgUAAABjAWMAYgAAAAAAAAAAVgFhVgFhVgNnZ2RVBgAAAGRkMTAzOVYBYVYBZmdVAgAAAFNnZFUFAAAAQVNTRVRWAWdjAWRVBQAAAEFTU0VUYwAAAABiAAAAAAAA+H9kVQUAAABBU1NFVFYBZmdVAwAAAFNnZFULAAAATUFUQ0hFU19BTExWAWdjAWRVCwAAAE1BVENIRVNfQUxMY5z///9iAAAAAAAA+H9kVQsAAABNQVRDSEVTX0FMTFYBYWMCAAAAYwFWAWZjVQEAAABTAAAAAFRWAWFWAWZnVQEAAABTVgFnYwBhYxj8//9imZmZZ5lekUFkVQ8AAAA3MsKgODUzwqAwODEsOTBUVgFhZ2RVAwAAAENIRlYBZ2MBZFUDAAAAQ0hGYwIAAABiAAAAAAAA+H9kVQMAAABDSEZWAWFjAgAAAGMBVgFmY1UBAAAAUwEAAABUVgFhVgFmZ1UBAAAAU1YBZ2MAYWMY/P//YlG4HmXTYEtBZFUOAAAAM8KgNTg4wqA1MTgsNzlUVgFhZ2RVAwAAAEVVUlYBZ2MBZFUDAAAARVVSYwMAAABiAAAAAAAA+H9kVQMAAABFVVJWAWFjAgAAAGMBVgFmY1UBAAAAUwIAAABUVgFhVgFmZ1UBAAAAU1YBZ2MAYWMY/P//YtajcMySg5BBZFUPAAAANjnCoDI2NMKgNTYzLDExVFYBYVRjAQAAAGMBVgFhVgFhVgFhVgFhZ2RVBAAAAEJPTkRWAWdjAWRVBAAAAEJPTkRjAQAAAGIAAAAAAAD4f2RVBAAAAEJPTkRWAWZnVQIAAABTZ2RVCwAAAE1BVENIRVNfQUxMVgFnYwFkVQsAAABNQVRDSEVTX0FMTGOc////YgAAAAAAAPh/ZFULAAAATUFUQ0hFU19BTExWAWFjAgAAAGMBVgFmY1UBAAAAUwMAAABUVgFhVgFmZ1UBAAAAU1YBZ2MAYWMY/P//YgAAAAAGgXRBZFUPAAAAMjHCoDUwMMKgMDAwLDAwVFYBYWdkVQMAAABFVVJWAWdjAWRVAwAAAEVVUmMDAAAAYgAAAAAAAPh/ZFUDAAAARVVSVgFhYwIAAABjAVYBZmNVAQAAAFMEAAAAVFYBYVYBZmdVAQAAAFNWAWdjAGFjGPz//2IAAAAABoF0QWRVDwAAADIxwqA1MDDCoDAwMCwwMFRWAWFUYwEAAABjAVYBYVYBYVYBYVYBYVRjAAAAAGMBVgFhVgFhVgFhVgFhVgFmZ1UBAAAAU2dkVRcAAABkZWZhdWx0Um93QXhpc0hpZXJhcmNoeWRVEAAAAFplaWxlbmhpZXJhcmNoaWVWAWZnVQIAAABTZ2RVBQAAAGJpNzE5ZFUMAAAAQXNzZXQgLyBCb25kYWMBAAAAYwFWAWFWAWFnZFUFAAAAYmk3MjBkVQgAAABDdXJyZW5jeWFjAQAAAGMBVgFhVgFhVGMAAAAAZ2RVBAAAAHJvb3RWAWFWAWZnVQIAAABTZ2RVBQAAAEFTU0VUVgFnYwFkVQUAAABBU1NFVGMAAAAAYgAAAAAAAPh/ZFUFAAAAQVNTRVRWAWZnVQIAAABTZ2RVAwAAAENIRlYBZ2MBZFUDAAAAQ0hGYwIAAABiAAAAAAAA+H9kVQMAAABDSEZWAWFjAgAAAGMBVgFhVgFhVgFhVgFhZ2RVAwAAAEVVUlYBZ2MBZFUDAAAARVVSYwMAAABiAAAAAAAA+H9kVQMAAABFVVJWAWFjAgAAAGMBVgFhVgFhVgFhVgFhVGMBAAAAYwBWAWFWAWFWAWFWAWFnZFUEAAAAQk9ORFYBZ2MBZFUEAAAAQk9ORGMBAAAAYgAAAAAAAPh/ZFUEAAAAQk9ORFYBZmdVAQAAAFNnZFUDAAAARVVSVgFnYwFkVQMAAABFVVJjAwAAAGIAAAAAAAD4f2RVAwAAAEVVUlYBYWMCAAAAYwFWAWFWAWFWAWFWAWFUYwEAAABjAFYBYVYBYVYBYVYBYVRjAAAAAGMAVgFhVgFhVgFhVgFhZ2RVBAAAAHJvb3RWAWFWAWZnVQIAAABTZ2RVBQAAAEFTU0VUVgFnYwFkVQUAAABBU1NFVGMAAAAAYgAAAAAAAPh/ZFUFAAAAQVNTRVRWAWZnVQIAAABTZ2RVAwAAAENIRlYBZ2MBZFUDAAAAQ0hGYwIAAABiAAAAAAAA+H9kVQMAAABDSEZWAWFjAgAAAGMBVgFhVgFhVgFhVgFhZ2RVAwAAAEVVUlYBZ2MBZFUDAAAARVVSYwMAAABiAAAAAAAA+H9kVQMAAABFVVJWAWFjAgAAAGMBVgFhVgFhVgFhVgFhVGMBAAAAYwBWAWFWAWFWAWFWAWFnZFUEAAAAQk9ORFYBZ2MBZFUEAAAAQk9ORGMBAAAAYgAAAAAAAPh/ZFUEAAAAQk9ORFYBZmdVAQAAAFNnZFUDAAAARVVSVgFnYwFkVQMAAABFVVJjAwAAAGIAAAAAAAD4f2RVAwAAAEVVUlYBYWMCAAAAYwFWAWFWAWFWAWFWAWFUYwEAAABjAFYBYVYBYVYBYVYBYVRjAAAAAGMAVgFhVgFhVgFhVgFhYwFUYwFjAGMAYgAAAAAAAAAAVgFmVQEAAABTZFUGAAAAYmkxMDE3VGMAYwBjAGFjQgUCAFYBYWRVwwQAADxSZXN1bHQgcmVmPSJkZDEwMz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TIuMzA1WiI+PFZhcmlhYmxlcz48U3RyaW5nVmFyaWFibGUgdmFybmFtZT0iYmk3MTkiIGxhYmVsPSJBc3NldCAvIEJvbmQiIHJlZj0iYmk3MTkiIGNvbHVtbj0iYzAiLz48U3RyaW5nVmFyaWFibGUgdmFybmFtZT0iYmk3MjAiIGxhYmVsPSJDdXJyZW5jeSIgcmVmPSJiaTcyMCIgY29sdW1uPSJjMSIvPjxOdW1lcmljVmFyaWFibGUgdmFybmFtZT0iYmkxMDE3IiBsYWJlbD0iQmFsYW5jZSIgcmVmPSJiaTEwMTciIGNvbHVtbj0iYzIiIGZvcm1hdD0iQ09NTUEzMi4yIiB1c2FnZT0icXVhbnRpdGF0aXZlIiBkZWZpbmVkQWdncmVnYXRpb249InN1bSIvPjwvVmFyaWFibGVzPjxDb2x1bW5zPjxTdHJpbmdDb2x1bW4gY29sbmFtZT0iYzAiIGVuY29kaW5nPSJ0ZXh0IiBtYXhMZW5ndGg9IjEiLz48U3RyaW5nQ29sdW1uIGNvbG5hbWU9ImMxIiBlbmNvZGluZz0idGV4dCIgbWF4TGVuZ3RoPSIxIi8+PE51bWVyaWNDb2x1bW4gY29sbmFtZT0iYzIiIGVuY29kaW5nPSJ0ZXh0IiBkYXRhVHlwZT0iZG91YmxlIi8+PC9Db2x1bW5zPjxEYXRhIGZvcm1hdD0iQ1NWIiByb3dDb3VudD0iNSIgYXZhaWxhYmxlUm93Q291bnQ9IjUiIHNpemU9Ijk5IiBkYXRhTGF5b3V0PSJtaW5pbWFsIiBncmFuZFRvdGFsPSJmYWxzZSIgaXNJbmRleGVkPSJ0cnVlIiBjb250ZW50S2V5PSJLTUdaSUgzRENKMzNaQkYzWE5CN1RLNTZQNUtBM0tBUCI+PCFbQ0RBVEFbMCwtMTAwLDcuMjg1MzA4MTg5OTk5OTk5RTcKMCwyLDM1ODg1MTguNzg5OTk5OTk5NgowLDMsNi45MjY0NTYzMTA5OTk5OThFNwoxLC0xMDAsMi4xNUU3CjEsMywyLjE1RTcKXV0+PC9EYXRhPjxTdHJpbmdUYWJsZSBmb3JtYXQ9IkNTViIgcm93Q291bnQ9IjQiIHNpemU9IjI3IiBjb250ZW50S2V5PSJERUJSQjZIQU9ZUFRDTEdVVllUNVhWN05PVlBMSkZINyI+PCFbQ0RBVEFbIkFTU0VUIgoiQk9ORCIKIkNIRiIKIkVVUiIKXV0+PC9TdHJpbmdUYWJsZT48L1Jlc3VsdD5WAWFjAGMAYwBjAWMAYwBjAFYBYWMBAAAAYwBjAF1FTkRfUkMr</data>
</ReportState>
</file>

<file path=customXml/item255.xml><?xml version="1.0" encoding="utf-8"?>
<ReportState xmlns="sas.reportstate">
  <data type="reportstate">UkNfU1RBUlRbVgVnZ1VjAgAAAFNnYwIAAABjAAAAAGRVBgAAAHZlMTIzNmRVAAAAAGMAAAAAZ5lmVQEAAABTVgFnmGRVBgAAAGJpODc1OWRVEgAAAFJlZmluYW5jaW5nIE1hcmtlcmFWAWdjAWRVAgAAADgzYxj8//9iAAAAAAAA+H9kVQIAAAA4M2MBAAAAVGMIAAAAYWMAZ2MCAAAAYwAAAABkVQUAAAB2ZTcyM2RVAAAAAGMAAAAAZ5lmVQEAAABTVgFnmGRVBgAAAGJpODc1OGRVDAAAAEN1dCBPZmYgRGF0ZWFWAWdjAGFjGPz//2IAAAAAgHPXQGRVCgAAADMwLzA5LzIwMjVjAQAAAFRjCAAAAGFjAFRWAWZVAgAAAFNkVQUAAABiaTczOWRVBQAAAGJpNzUzVFYBYVYBZ2RVBQAAAGRkNzM4VgFmVQIAAABTZFUEAAAAQk9ORGRVAwAAAEZpeFRWAWZnVQMAAABTVgFnwGMBAAAAZFUFAAAAYmk3MzlkVQwAAABBc3NldCAvIEJvbmRhYxgAAABWAWFWAWZjVQEAAABTAAAAAFRjAQAAAGIBAAAAYgAAAAAAAPh/YgAAAAAAAPh/YgAAAAAAAPh/YgAAAAAAAPh/Yv///////+9/ZFUEAAAAQk9ORGMAYwBjAGMAVgFnwGMBAAAAZFUFAAAAYmk3NTNkVRYAAABJbnRlcmVzdCBSYXRlIEJlaGF2aW9yYWMYAAAAVgFhVgFmY1UBAAAAUwEAAABUYwEAAABiAQAAAGIAAAAAAAD4f2IAAAAAAAD4f2IAAAAAAAD4f2IAAAAAAAD4f2L////////vf2RVAwAAAEZpeGMAYwBjAGMAVgFnwGMAAAAAZFUFAAAAYmk3NTVkVQcAAABCYWxhbmNlZFUJAAAAQ09NTUEzMi4yYwAAAABWAWZjVQEAAABTAAAAAAaBdEFUVgFhYwIAAABiAQAAAGIAAAAABoF0QWIAAAAABoF0QWIAAAAABoF0QWIAAAAAAAD4f2IAAAAABoF0QWFjAGMAYwBjAFRnoGZjVQEAAABTAFRWAWVjVQAAAABTVGFWAWFjAQAAAGIBAAAAYwFjAGIAAAAAAAAAAFYBYVYBYVYDYWFjQgQCBFYBYWRVeA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xMi4zMDV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yIiBhdmFpbGFibGVSb3dDb3VudD0iMiIgc2l6ZT0iMjgiIGRhdGFMYXlvdXQ9Im1pbmltYWwiIGdyYW5kVG90YWw9InRydWUiIGlzSW5kZXhlZD0idHJ1ZSIgY29udGVudEtleT0iUldCNUNPUkVDR1ZWQkxJUjNTQVpONExBRFlDRUZQR00iPjwhW0NEQVRBWzAsMSwyLjE1RTcKLTEwMCwtMTAwLDIuMTVFNwpdXT48L0RhdGE+PFN0cmluZ1RhYmxlIGZvcm1hdD0iQ1NWIiByb3dDb3VudD0iMiIgc2l6ZT0iMTMiIGNvbnRlbnRLZXk9Ik1LTkVLWkdUNzZCSElWUDY0V1FZV1pRMzRRS1dVRDRNIj48IVtDREFUQVsiQk9ORCIKIkZpeCIKXV0+PC9TdHJpbmdUYWJsZT48L1Jlc3VsdD5WAWFjAGMAYwBjAWMAYwBjAFYBYWMBAAAAYwBjAF1FTkRfUkMr</data>
</ReportState>
</file>

<file path=customXml/item256.xml><?xml version="1.0" encoding="utf-8"?>
<ReportState xmlns="sas.reportstate">
  <data type="reportstate">UkNfU1RBUlRbVgVnZ1VjAgAAAFNnYwIAAABjAAAAAGRVBgAAAHZlMzU5NmRVAAAAAGMAAAAAZ5lmVQEAAABTVgFnmGRVBgAAAGJpNzc5MGRVEgAAAFJlZmluYW5jaW5nIE1hcmtlcmFWAWdjAWRVAgAAADc0Yxj8//9iAAAAAAAA+H9kVQIAAAA3NGMBAAAAVGMIAAAAYWMAZ2MCAAAAYwAAAABkVQUAAAB2ZTcyM2RVAAAAAGMAAAAAZ5lmVQEAAABTVgFnmGRVBgAAAGJpNDk4NmRVDAAAAEN1dCBPZmYgRGF0ZWFWAWdjAGFjGPz//2IAAAAAgGHWQGRVCgAAADMwLzA5LzIwMjJjAQAAAFRjCAAAAGFjAFRWAWZVAwAAAFNkVQYAAABiaTQ5ODZkVQYAAABiaTUwMTFkVQYAAABiaTUwMTVUVgFhVgFnZFUGAAAAZGQ0OTkxVgFmVQQAAABTZFUHAAAAQXVzdHJpYWRVBwAAAERlbm1hcmtkVQ4AAABFdXJvcGVhbiBVbmlvbmRVBwAAAEh1bmdhcnlUVgFmZ1UEAAAAU1YBZ8BjAAAAAGRVBgAAAGJpNDk4NmRVDAAAAEN1dCBPZmYgRGF0ZWRVBwAAAERETU1ZWThjGAAAAFYBZmNVBQAAAFMAAAAAgGHWQAAAAACAYdZAAAAAAIBh1kAAAAAAgGHWQAAAAACAYdZAVFYBYWMBAAAAYgUAAABiAAAAAAAA+H9iAAAAAAAA+H9iAAAAAAAA+H9iAAAAAAAA+H9iAAAAAAAA+H9hYwBjAGMAYwFWAWfAYwEAAABkVQYAAABiaTUwMTFkVRUAAABBVFQgUHVibGljIEFzc2V0IFpvbmVhYxgAAABWAWFWAWZjVQUAAABTnP///wIAAAACAAAAAgAAAAIAAABUYwEAAABiBQAAAGIAAAAAAAD4f2IAAAAAAAD4f2IAAAAAAAD4f2IAAAAAAAD4f2IAAAAAAAD4f2FjAGMAYwBjAVYBZ8BjAQAAAGRVBgAAAGJpNTAxNWRVHgAAAEFUVCBQdWJsaWMgQXNzZXQgQ291bnRyeSBOYW1lc2FjGAAAAFYBYVYBZmNVBQAAAFOc////nP///wAAAAABAAAAAwAAAFRjAQAAAGIFAAAAYgAAAAAAAPh/YgAAAAAAAPh/YgAAAAAAAPh/YgAAAAAAAPh/YgAAAAAAAPh/YWMAYwBjAGMBVgFnwGMAAAAAZFUGAAAAYmk0OTg1ZFUSAAAAJSBvZiBUT1RBTCBCYWxhbmNlZFULAAAAUEVSQ0VOVDEyLjJjGAAAAFYBZmNVBQAAAFMAAAAAAADwPwAAAAAAAPA/FX0qB2i67z/raJj3JAZjP11A9e7pSHk/VFYBYWMCAAAAYgUAAABiAAAAAAAA+H9iAAAAAAAA+H9iAAAAAAAA+H9iAAAAAAAA+H9iAAAAAAAA+H9hYwBjAGMAYwFUZ6BmY1UFAAAAUwAAAAAAVFYBZWNVAAAAAFNUYVYBYWMFAAAAYgUAAABjAWMAYgAAAAAAAAAAVgFhVgFhVgNnZ2RVBgAAAGRkNDk5MV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EAAABTVgFnYwBhYxj8//9iAAAAAAAA8D9kVQgAAAAxMDAsMDAgJVRWAWFUYwIAAABjAVYBYVYBYVYBYVYBYWdkVQ4AAABFdXJvcGVhbiBVbmlvblYBZ2MBZFUOAAAARXVyb3BlYW4gVW5pb25jAgAAAGIAAAAAAAD4f2RVDgAAAEV1cm9wZWFuIFVuaW9uVgFmZ1UEAAAAU2dkVQsAAABNQVRDSEVTX0FMTFYBZ2MBZFULAAAATUFUQ0hFU19BTExjnP///2IAAAAAAAD4f2RVCwAAAE1BVENIRVNfQUxMVgFhYwMAAABjAVYBZmNVAQAAAFMBAAAAVFYBYVYBZmdVAQAAAFNWAWdjAGFjGPz//2IAAAAAAADwP2RVCAAAADEwMCwwMCAlVFYBYWdkVQcAAABBdXN0cmlhVgFnYwFkVQcAAABBdXN0cmlhYwAAAABiAAAAAAAA+H9kVQcAAABBdXN0cmlhVgFhYwMAAABjAVYBZmNVAQAAAFMCAAAAVFYBYVYBZmdVAQAAAFNWAWdjAGFjGPz//2IVfSoHaLrvP2RVBwAAADk5LDE1ICVUVgFhZ2RVBwAAAERlbm1hcmtWAWdjAWRVBwAAAERlbm1hcmtjAQAAAGIAAAAAAAD4f2RVBwAAAERlbm1hcmtWAWFjAwAAAGMBVgFmY1UBAAAAUwMAAABUVgFhVgFmZ1UBAAAAU1YBZ2MAYWMY/P//YutomPckBmM/ZFUGAAAAMCwyMyAlVFYBYWdkVQcAAABIdW5nYXJ5VgFnYwFkVQcAAABIdW5nYXJ5YwMAAABiAAAAAAAA+H9kVQcAAABIdW5nYXJ5VgFhYwMAAABjAVYBZmNVAQAAAFMEAAAAVFYBYVYBZmdVAQAAAFNWAWdjAGFjGPz//2JdQPXu6Uh5P2RVBgAAADAsNjIgJVRWAWFUYwIAAABjAVYBYVYBYVYBYVYBYVRjAQAAAGMBVgFhVgFhVgFhVgFhVGMAAAAAYwFWAWFWAWFWAWFWAWFWAWZnVQEAAABTZ2RVFwAAAGRlZmF1bHRSb3dBeGlzSGllcmFyY2h5ZFUQAAAAWmVpbGVuaGllcmFyY2hpZVYBZmdVAwAAAFNnZFUGAAAAYmk0OTg2ZFUMAAAAQ3V0IE9mZiBEYXRlZFUHAAAARERNTVlZOGMAAAAAYwFWAWFWAWFnZFUGAAAAYmk1MDExZFUVAAAAQVRUIFB1YmxpYyBBc3NldCBab25lYWMBAAAAYwFWAWFWAWFnZFUGAAAAYmk1MDE1ZFUeAAAAQVRUIFB1YmxpYyBBc3NldCBDb3VudHJ5IE5hbWVzYWMBAAAAYwFWAWFWAWFUYwAAAAB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jAVRjAWMAYwBiAAAAAAAAAABWAWZVAQAAAFNkVQYAAABiaTQ5ODVUYwBjAWMAYWNCBQIAVgFhZFXIBQAAPFJlc3VsdCByZWY9ImRkNDk5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0OTg2IiBsYWJlbD0iQ3V0IE9mZiBEYXRlIiByZWY9ImJpNDk4NiIgY29sdW1uPSJjMCIgZm9ybWF0PSJERE1NWVk4IiB1c2FnZT0iY2F0ZWdvcmljYWwiLz48U3RyaW5nVmFyaWFibGUgdmFybmFtZT0iYmk1MDExIiBsYWJlbD0iQVRUIFB1YmxpYyBBc3NldCBab25lIiByZWY9ImJpNTAxMSIgY29sdW1uPSJjMSIvPjxTdHJpbmdWYXJpYWJsZSB2YXJuYW1lPSJiaTUwMTUiIGxhYmVsPSJBVFQgUHVibGljIEFzc2V0IENvdW50cnkgTmFtZXMiIHJlZj0iYmk1MDE1IiBjb2x1bW49ImMyIi8+PE51bWVyaWNWYXJpYWJsZSB2YXJuYW1lPSJiaTQ5ODUiIGxhYmVsPSIlIG9mIFRPVEFMIEJhbGFuY2UiIHJlZj0iYmk0OTg1IiBjb2x1bW49ImMz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NSIgYXZhaWxhYmxlUm93Q291bnQ9IjUiIHNpemU9IjEzNyIgZGF0YUxheW91dD0ibWluaW1hbCIgZ3JhbmRUb3RhbD0iZmFsc2UiIGlzSW5kZXhlZD0idHJ1ZSIgY29udGVudEtleT0iNlhCRUpJNkZRWUhXWUxFSU1LWlZJWFVOTFgzNDdHWDQiPjwhW0NEQVRBWzIyOTE4LjAsLTEwMCwtMTAwLDEuMAoyMjkxOC4wLDIsLTEwMCwxLjAKMjI5MTguMCwyLDAsMC45OTE1MDQ2ODI1MzcxMTQ0CjIyOTE4LjAsMiwxLDAuMDAyMzIyMjY1ODE3MTY3ODcKMjI5MTguMCwyLDMsMC4wMDYxNzMwNTE2NDU3MTc1NDUKXV0+PC9EYXRhPjxTdHJpbmdUYWJsZSBmb3JtYXQ9IkNTViIgcm93Q291bnQ9IjQiIHNpemU9IjQ3IiBjb250ZW50S2V5PSJaVjNMVlIzT1JQNFdaNU5TR01JSlFRNlVHWVc0TEZGVSI+PCFbQ0RBVEFbIkF1c3RyaWEiCiJEZW5tYXJrIgoiRXVyb3BlYW4gVW5pb24iCiJIdW5nYXJ5IgpdXT48L1N0cmluZ1RhYmxlPjwvUmVzdWx0PlYBYWMAYwBjAGMBYwBjAGMAVgFhYwEAAABjAGMAXUVORF9SQys=</data>
</ReportState>
</file>

<file path=customXml/item257.xml><?xml version="1.0" encoding="utf-8"?>
<ReportState xmlns="sas.reportstate">
  <data type="reportstate">UkNfU1RBUlRbVgVnZ1VjAgAAAFNnYwIAAABjAAAAAGRVBQAAAHZlNzIzZFUAAAAAYwAAAABnmWZVAQAAAFNWAWeYZFUGAAAAYmk3ODE3ZFUMAAAAQ3V0IE9mZiBEYXRlYVYBZ2MAYWMY/P//YgAAAACAYdZAZFUKAAAAMzAvMDkvMjAyMmMBAAAAVGMIAAAAYWMAZ2MQAAAAYwIAAABkVQYAAAB2ZTcwNzVkVQAAAABjAAAAAGeZZlUBAAAAU1YBZ5hkVQYAAABiaTcwNzBkVRIAAABSZWZpbmFuY2luZyBNYXJrZXJhVgFnYwFkVQIAAAA3NGMY/P//YgAAAAAAAPh/ZFUCAAAANzRjAQAAAFRjCAAAAGFjAFRWAWZVAQAAAFNkVQYAAABiaTcwNzBUVgFhVgFnZFUGAAAAZGQ3MDY5VgFmVQEAAABTZFUCAAAANzRUVgFmZ1UBAAAAU1YBZ8BjAQAAAGRVBgAAAGJpNzA3MGRVEgAAAFJlZmluYW5jaW5nIE1hcmtlcmFjGAAAAFYBYVYBZmNVAQAAAFMAAAAAVGMBAAAAYgEAAABiAAAAAAAA+H9iAAAAAAAA+H9iAAAAAAAA+H9iAAAAAAAA+H9iAAAAAAAA+H9hYwBjAGMAYwFUZ6BmY1UBAAAAUwBUVgFlY1UAAAAAU1RhVgFhYwEAAABiAQAAAGMBYwBiAAAAAAAAAABWAWFWAWFWA2FhY0IEAgBWAWFkVYkCAAA8UmVzdWx0IHJlZj0iZGQ3MDY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zA3MCIgbGFiZWw9IlJlZmluYW5jaW5nIE1hcmtlciIgcmVmPSJiaTcwNz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258.xml><?xml version="1.0" encoding="utf-8"?>
<ReportState xmlns="sas.reportstate">
  <data type="reportstate">UkNfU1RBUlRbVgVnZ1VjAgAAAFNnYwIAAABjAAAAAGRVBgAAAHZlMzU0MGRVAAAAAGMAAAAAZ5lmVQEAAABTVgFnmGRVBgAAAGJpODc2OGRVEgAAAFJlZmluYW5jaW5nIE1hcmtlcmFWAWdjAWRVAgAAADgzYxj8//9iAAAAAAAA+H9kVQIAAAA4M2MBAAAAVGMIAAAAYWMAZ2MCAAAAYwAAAABkVQUAAAB2ZTcyM2RVAAAAAGMAAAAAZ5lmVQEAAABTVgFnmGRVBgAAAGJpMTczNWRVDAAAAEN1dCBPZmYgRGF0ZWFWAWdjAGFjGPz//2IAAAAAgHPXQGRVCgAAADMwLzA5LzIwMjVjAQAAAFRjCAAAAGFjAFRWAWZVAwAAAFNkVQYAAABiaTE3MzVkVQYAAABiaTEzODBkVQYAAABiaTEzNjZUVgFhVgFnZFUGAAAAZGQxMzcxVgFmVQIAAABTZFUKAAAAQW1vcnRpc2luZ2RVCgAAAENvbW1lcmNpYWxUVgFmZ1UEAAAAU1YBZ8BjAQAAAGRVBgAAAGJpMTM2NmRVDgAAAEFUVCBBc3NldCBUeXBlYWMYAAAAVgFhVgFmY1UEAAAAU5z///+c////AQAAAAEAAABUYwEAAABiBAAAAGIAAAAAAAD4f2IAAAAAAAD4f2IAAAAAAAD4f2IAAAAAAAD4f2IAAAAAAAD4f2FjAGMAYwBjAVYBZ8BjAAAAAGRVBgAAAGJpMTczNWRVDAAAAEN1dCBPZmYgRGF0ZWRVBwAAAERETU1ZWThjGAAAAFYBZmNVBAAAAFMAAAAAgHPXQAAAAACAc9dAAAAAAIBz10AAAAAAgHPXQFRWAWFjAQAAAGIEAAAAYgAAAAAAAPh/YgAAAAAAAPh/YgAAAAAAAPh/YgAAAAAAAPh/YgAAAAAAAPh/YWMAYwBjAGMBVgFnwGMBAAAAZFUGAAAAYmkxMzgwZFUSAAAAQVRUIFJlZHVjdGlvbiBUeXBlYWMYAAAAVgFhVgFmY1UEAAAAU5z///8AAAAAnP///wAAAABUYwEAAABiBAAAAGIAAAAAAAD4f2IAAAAAAAD4f2IAAAAAAAD4f2IAAAAAAAD4f2IAAAAAAAD4f2FjAGMAYwBjAVYBZ8BjAAAAAGRVBgAAAGJpMjg2OGRVEgAAACUgb2YgVE9UQUwgQmFsYW5jZWRVCwAAAFBFUkNFTlQxMi4yYxgAAABWAWZjVQQAAABTAAAAAAAA8D8AAAAAAADwPwAAAAAAAPA/AAAAAAAA8D9UVgFhYwIAAABiBAAAAGIAAAAAAAD4f2IAAAAAAAD4f2IAAAAAAAD4f2IAAAAAAAD4f2IAAAAAAAD4f2FjAGMAYwBjAVRnoGZjVQQAAABTAAAAAFRWAWVjVQAAAABTVGFWAWFjBAAAAGIEAAAAYwFjAGIAAAAAAAAAAFYBYVYBYVYDZ2dkVQYAAABkZDEzNzFWAWFWAWZnVQEAAABTZ2RVCgAAADMwLzA5LzIwMjVWAWdjAGFjGPz//2IAAAAAgHPXQGRVCgAAADMwLzA5LzIwMjVWAWZnVQIAAABTZ2RVCwAAAE1BVENIRVNfQUxMVgFnYwFkVQsAAABNQVRDSEVTX0FMTGOc////YgAAAAAAAPh/ZFULAAAATUFUQ0hFU19BTExWAWZnVQIAAABTZ2RVCwAAAE1BVENIRVNfQUxMVgFnYwFkVQsAAABNQVRDSEVTX0FMTGOc////YgAAAAAAAPh/ZFULAAAATUFUQ0hFU19BTExWAWFjAwAAAGMBVgFmY1UBAAAAUwAAAABUVgFhVgFmZ1UBAAAAU1YBZ2MAYWMY/P//YgAAAAAAAPA/ZFUIAAAAMTAwLDAwICVUVgFhZ2RVCgAAAENvbW1lcmNpYWxWAWdjAWRVCgAAAENvbW1lcmNpYWxjAQAAAGIAAAAAAAD4f2RVCgAAAENvbW1lcmNpYWxWAWFjAwAAAGMBVgFmY1UBAAAAUwIAAABUVgFhVgFmZ1UBAAAAU1YBZ2MAYWMY/P//YgAAAAAAAPA/ZFUIAAAAMTAwLDAwICVUVgFhVGMCAAAAYwFWAWFWAWFWAWFWAWFnZFUKAAAAQW1vcnRpc2luZ1YBZ2MBZFUKAAAAQW1vcnRpc2luZ2MAAAAAYgAAAAAAAPh/ZFUKAAAAQW1vcnRpc2luZ1YBZmdVAgAAAFNnZFULAAAATUFUQ0hFU19BTExWAWdjAWRVCwAAAE1BVENIRVNfQUxMY5z///9iAAAAAAAA+H9kVQsAAABNQVRDSEVTX0FMTFYBYWMDAAAAYwFWAWZjVQEAAABTAQAAAFRWAWFWAWZnVQEAAABTVgFnYwBhYxj8//9iAAAAAAAA8D9kVQgAAAAxMDAsMDAgJVRWAWFnZFUKAAAAQ29tbWVyY2lhbFYBZ2MBZFUKAAAAQ29tbWVyY2lhbGMBAAAAYgAAAAAAAPh/ZFUKAAAAQ29tbWVyY2lhbFYBYWMDAAAAYwFWAWZjVQEAAABTAwAAAFRWAWFWAWZnVQEAAABTVgFnYwBhYxj8//9iAAAAAAAA8D9kVQgAAAAxMDAsMDAgJVRWAWFUYwIAAABjAVYBYVYBYVYBYVYBYVRjAQAAAGMBVgFhVgFhVgFhVgFhVGMAAAAAYwFWAWFWAWFWAWFWAWFWAWZnVQIAAABTZ2RVFwAAAGRlZmF1bHRSb3dBeGlzSGllcmFyY2h5ZFUQAAAAWmVpbGVuaGllcmFyY2hpZVYBZmdVAgAAAFNnZFUGAAAAYmkxNzM1ZFUMAAAAQ3V0IE9mZiBEYXRlZFUHAAAARERNTVlZOGMAAAAAYwFWAWFWAWFnZFUGAAAAYmkxMzgwZFUSAAAAQVRUIFJlZHVjdGlvbiBUeXBlYWMBAAAAYwFWAWFWAWFUYwAAAABnZFUEAAAAcm9vdFYBYVYBZmdVAQAAAFNnZFUKAAAAMzAvMDkvMjAyNVYBZ2MAYWMY/P//YgAAAACAc9dAZFUKAAAAMzAvMDkvMjAyNVYBZmdVAQAAAFNnZFUKAAAAQW1vcnRpc2luZ1YBZ2MBZFUKAAAAQW1vcnRpc2luZ2MAAAAAYgAAAAAAAPh/ZFUKAAAAQW1vcnRpc2luZ1YBYWMCAAAAYwFWAWFWAWFWAWFWAWFUYwEAAABjAFYBYVYBYVYBYVYBYVRjAAAAAGMAVgFhVgFhVgFhVgFhZ2RVBAAAAHJvb3RWAWFWAWZnVQEAAABTZ2RVCgAAADMwLzA5LzIwMjVWAWdjAGFjGPz//2IAAAAAgHPXQGRVCgAAADMwLzA5LzIwMjVWAWZnVQEAAABTZ2RVCgAAAEFtb3J0aXNpbmdWAWdjAWRVCgAAAEFtb3J0aXNpbmdjAAAAAGIAAAAAAAD4f2RVCgAAAEFtb3J0aXNpbmdWAWFjAgAAAGMBVgFhVgFhVgFhVgFhVGMBAAAAYwBWAWFWAWFWAWFWAWFUYwAAAABjAFYBYVYBYVYBYVYBYWMBZ2RVGgAAAGRlZmF1bHRDb2x1bW5BeGlzSGllcmFyY2h5ZFURAAAAU3BhbHRlbmhpZXJhcmNoaWVWAWZnVQEAAABTZ2RVBgAAAGJpMTM2NmRVDgAAAEFUVCBBc3NldCBUeXBlYWMBAAAAYwFWAWFWAWFUYwAAAABnZFUEAAAAcm9vdFYBYVYBZmdVAQAAAFNnZFUKAAAAQ29tbWVyY2lhbFYBZ2MBZFUKAAAAQ29tbWVyY2lhbGMBAAAAYgAAAAAAAPh/ZFUKAAAAQ29tbWVyY2lhbFYBYWMBAAAAYwFWAWFWAWFWAWFWAWFUYwAAAABjAFYBYVYBYVYBYVYBYWdkVQQAAAByb290VgFhVgFmZ1UBAAAAU2dkVQoAAABDb21tZXJjaWFsVgFnYwFkVQoAAABDb21tZXJjaWFsYwEAAABiAAAAAAAA+H9kVQoAAABDb21tZXJjaWFsVgFhYwEAAABjAVYBYVYBYVYBYVYBYVRjAAAAAGMAVgFhVgFhVgFhVgFhYwFUYwFjAGMAYgAAAAAAAAAAVgFmVQEAAABTZFUGAAAAYmkyODY4VGMAYwFjAGFjQgUCAFYBYWRVqgUAADxSZXN1bHQgcmVmPSJkZDEzNz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xMzY2IiBsYWJlbD0iQVRUIEFzc2V0IFR5cGUiIHJlZj0iYmkxMzY2IiBjb2x1bW49ImMwIiBzb3J0T249ImN1c3RvbSIgY3VzdG9tU29ydD0iY3M2MTIwIi8+PE51bWVyaWNWYXJpYWJsZSB2YXJuYW1lPSJiaTE3MzUiIGxhYmVsPSJDdXQgT2ZmIERhdGUiIHJlZj0iYmkxNzM1IiBjb2x1bW49ImMxIiBmb3JtYXQ9IkRETU1ZWTgiIHVzYWdlPSJjYXRlZ29yaWNhbCIvPjxTdHJpbmdWYXJpYWJsZSB2YXJuYW1lPSJiaTEzODAiIGxhYmVsPSJBVFQgUmVkdWN0aW9uIFR5cGUiIHJlZj0iYmkxMzgwIiBjb2x1bW49ImMyIiBzb3J0T249ImN1c3RvbSIgY3VzdG9tU29ydD0iY3MxMzg1Ii8+PE51bWVyaWNWYXJpYWJsZSB2YXJuYW1lPSJiaTI4NjgiIGxhYmVsPSIlIG9mIFRPVEFMIEJhbGFuY2UiIHJlZj0iYmkyODY4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YXRhIGZvcm1hdD0iQ1NWIiByb3dDb3VudD0iNCIgYXZhaWxhYmxlUm93Q291bnQ9IjQiIHNpemU9Ijc2IiBkYXRhTGF5b3V0PSJtaW5pbWFsIiBncmFuZFRvdGFsPSJmYWxzZSIgaXNJbmRleGVkPSJ0cnVlIiBjb250ZW50S2V5PSI3TjdOVlVWV1hPTUtHWExaVVA3NUNSTjRKNlRUQjVaSyI+PCFbQ0RBVEFbLTEwMCwyNDAxNC4wLC0xMDAsMS4wCi0xMDAsMjQwMTQuMCwwLDEuMAoxLDI0MDE0LjAsLTEwMCwxLjAKMSwyNDAxNC4wLDAsMS4wCl1dPjwvRGF0YT48U3RyaW5nVGFibGUgZm9ybWF0PSJDU1YiIHJvd0NvdW50PSIyIiBzaXplPSIyNiIgY29udGVudEtleT0iT0Q1QVhVQTZYRVRLMkxOM002S1k2TjZVNllKMktCU1QiPjwhW0NEQVRBWyJBbW9ydGlzaW5nIgoiQ29tbWVyY2lhbCIKXV0+PC9TdHJpbmdUYWJsZT48L1Jlc3VsdD5WAWFjAGMAYwBjAWMAYwBjAFYBYWMBAAAAYwBjAF1FTkRfUkMr</data>
</ReportState>
</file>

<file path=customXml/item259.xml><?xml version="1.0" encoding="utf-8"?>
<ReportState xmlns="sas.reportstate">
  <data type="reportstate">UkNfU1RBUlRbVgVnZ1VjAgAAAFNnYwIAAABjAAAAAGRVBgAAAHZlNjYwNWRVAAAAAGMAAAAAZ5lmVQEAAABTVgFnmGRVBgAAAGJpNzgxMWRVEgAAAFJlZmluYW5jaW5nIE1hcmtlcmFWAWdjAWRVAgAAADc0Yxj8//9iAAAAAAAA+H9kVQIAAAA3NGMBAAAAVGMIAAAAYWMAZ2MCAAAAYwAAAABkVQUAAAB2ZTcyM2RVAAAAAGMAAAAAZ5lmVQEAAABTVgFnmGRVBgAAAGJpNjY3MmRVDAAAAEN1dCBPZmYgRGF0ZWFWAWdjAGFjGPz//2IAAAAAgGHWQGRVCgAAADMwLzA5LzIwMjJjAQAAAFRjCAAAAGFjAFRWAWZVAwAAAFNkVQYAAABiaTY2NzRkVQYAAABiaTY2NzVkVQYAAABiaTY2NzJUVgFhVgFnZFUGAAAAZGQ2Njc5VgFmVQIAAABTZFUcAAAARG9tZXN0aWMgKENvdW50cnkgb2YgSXNzdWVyKWRVAgAAAEVVVFYBZmdVBAAAAFNWAWfAYwAAAABkVQYAAABiaTY2NzJkVRMAAABKb2luZWQgQ3V0IE9mZiBEYXRlZFUFAAAAREFURTljGAAAAFYBZmNVAwAAAFMAAAAAgGHWQAAAAACAYdZAAAAAAIBh1kBUVgFhYwEAAABiAwAAAGIAAAAAAAD4f2IAAAAAAAD4f2IAAAAAAAD4f2IAAAAAAAD4f2IAAAAAAAD4f2FjAGMAYwBjAVYBZ8BjAQAAAGRVBgAAAGJpNjY3NGRVAgAAAEVVYWMYAAAAVgFhVgFmY1UDAAAAU5z///8BAAAAAQAAAFRjAQAAAGIDAAAAYgAAAAAAAPh/YgAAAAAAAPh/YgAAAAAAAPh/YgAAAAAAAPh/YgAAAAAAAPh/YWMAYwBjAGMBVgFnwGMBAAAAZFUGAAAAYmk2Njc1ZFUbAAAAU3Vic3RpdHV0ZSBBc3NldHMgLSBDb3VudHJ5YWMYAAAAVgFhVgFmY1UDAAAAU5z///+c////AAAAAFRjAQAAAGIDAAAAYgAAAAAAAPh/YgAAAAAAAPh/YgAAAAAAAPh/YgAAAAAAAPh/YgAAAAAAAPh/YWMAYwBjAGMBVgFnwGMAAAAAZFUGAAAAYmk2Njcz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jY3O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2Njc0ZFUCAAAARVVhYwEAAABjAVYBYVYBYWdkVQYAAABiaTY2NzV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2Njcy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jY3M1RjAGMAYwBhY0IFAgBWAWFkVY8FAAA8UmVzdWx0IHJlZj0iZGQ2Njc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Y2NzIiIGxhYmVsPSJKb2luZWQgQ3V0IE9mZiBEYXRlIiByZWY9ImJpNjY3MiIgY29sdW1uPSJjMCIgZm9ybWF0PSJEQVRFOSIgdXNhZ2U9ImNhdGVnb3JpY2FsIi8+PFN0cmluZ1ZhcmlhYmxlIHZhcm5hbWU9ImJpNjY3NCIgbGFiZWw9IkVVIiByZWY9ImJpNjY3NCIgY29sdW1uPSJjMSIvPjxTdHJpbmdWYXJpYWJsZSB2YXJuYW1lPSJiaTY2NzUiIGxhYmVsPSJTdWJzdGl0dXRlIEFzc2V0cyAtIENvdW50cnkiIHJlZj0iYmk2Njc1IiBjb2x1bW49ImMyIiBzb3J0T249ImN1c3RvbSIgY3VzdG9tU29ydD0iY3M0NTA1Ii8+PE51bWVyaWNWYXJpYWJsZSB2YXJuYW1lPSJiaTY2NzMiIGxhYmVsPSJOb21pbmFsIChtbikiIHJlZj0iYmk2Njcz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26.xml><?xml version="1.0" encoding="utf-8"?>
<ReportState xmlns="sas.reportstate">
  <data type="reportstate">UkNfU1RBUlRbVgVnZ1VjAgAAAFNnYwIAAABjAAAAAGRVBgAAAHZlMzU0MGRVAAAAAGMAAAAAZ5lmVQEAAABTVgFnmGRVBgAAAGJpODc3M2RVEgAAAFJlZmluYW5jaW5nIE1hcmtlcmFWAWdjAWRVAgAAADgzYxj8//9iAAAAAAAA+H9kVQIAAAA4M2MBAAAAVGMIAAAAYWMAZ2MCAAAAYwAAAABkVQUAAAB2ZTcyM2RVAAAAAGMAAAAAZ5lmVQEAAABTVgFnmGRVBgAAAGJpMTY3MmRVDAAAAEN1dCBPZmYgRGF0ZWFWAWdjAGFjGPz//2IAAAAAgHPXQGRVCgAAADMwLzA5LzIwMjVjAQAAAFRjCAAAAGFjAFRWAWZVAgAAAFNkVQYAAABiaTEwNzZkVQYAAABiaTE2NzJUVgFhVgFnZFUGAAAAZGQxNjc3VgFmVQEAAABTZFUKAAAAQ29tbWVyY2lhbFRWAWZnVQYAAABTVgFnwGMAAAAAZFUGAAAAYmkxNjcyZFUMAAAAQ3V0IE9mZiBEYXRlZFUHAAAARERNTVlZOGMYAAAAVgFmY1UCAAAAUwAAAACAc9dAAAAAAIBz10BUVgFhYwEAAABiAgAAAGIAAAAAAAD4f2IAAAAAAAD4f2IAAAAAAAD4f2IAAAAAAAD4f2IAAAAAAAD4f2FjAGMAYwBjAVYBZ8BjAQAAAGRVBgAAAGJpMTA3NmRVDgAAAEFUVCBBc3NldCBUeXBlYWMYAAAAVgFhVgFmY1UCAAAAU5z///8AAAAAVGMBAAAAYgIAAABiAAAAAAAA+H9iAAAAAAAA+H9iAAAAAAAA+H9iAAAAAAAA+H9iAAAAAAAA+H9hYwBjAGMAYwFWAWfAYwAAAABkVQYAAABiaTEwNzdkVQwAAABOb21pbmFsIChtbilkVQgAAABDT01NQTEyLmMAAAAAVgFmY1UCAAAAU3dGANzRN0hAd0YA3NE3SEBUVgFhYwIAAABiAgAAAGIAAAAAAAD4f2IAAAAAAAD4f2IAAAAAAAD4f2IAAAAAAAD4f2IAAAAAAAD4f2FjAGMAYwBjAVYBZ8BjAAAAAGRVBgAAAGJpNzI5NmRVFAAAAE51bWJlciBvZiBQcm9wZXJ0aWVzZFUIAAAAQ09NTUEzMi5jAAAAAFYBZmNVAgAAAFMAAAAAAIBtQAAAAAAAgG1AVFYBYWMCAAAAYgIAAABiAAAAAAAA+H9iAAAAAAAA+H9iAAAAAAAA+H9iAAAAAAAA+H9iAAAAAAAA+H9hYwBjAGMAYwFWAWfAYwAAAABkVQYAAABiaTEyMzJkVRgAAABOdW1iZXIgb2YgTW9ydGdhZ2UgTG9hbnNkVQgAAABDT01NQTEyLmMYAAAAVgFmY1UCAAAAUwAAAAAAAEJAAAAAAAAAQkBUVgFhYwIAAABiAgAAAGIAAAAAAAD4f2IAAAAAAAD4f2IAAAAAAAD4f2IAAAAAAAD4f2IAAAAAAAD4f2FjAGMAYwBjAVYBZ8BjAAAAAGRVBgAAAGJpNzI5MmRVEQAAAE5PLiBPRiBCT1JST1dFUlM6ZFUIAAAAQ09NTUExMi5jGAAAAFYBZmNVAgAAAFMAAAAAAAAqQAAAAAAAACpAVFYBYWMCAAAAYgIAAABiAAAAAAAA+H9iAAAAAAAA+H9iAAAAAAAA+H9iAAAAAAAA+H9iAAAAAAAA+H9hYwBjAGMAYwFUZ6BmY1UCAAAAUwAAVFYBZWNVAAAAAFNUYVYBYWMCAAAAYgIAAABjAWMAYgAAAAAAAAAAVgFhVgFhVgNnZ2RVBgAAAGRkMTY3N1YBYVYBZmdVAgAAAFNnZFULAAAATUFUQ0hFU19BTExWAWdjAWRVCwAAAE1BVENIRVNfQUxMY5z///9iAAAAAAAA+H9kVQsAAABNQVRDSEVTX0FMTFYBZmdVAQAAAFNnZFUKAAAAMzAvMDkvMjAyNVYBZ2MAYWMY/P//YgAAAACAc9dAZFUKAAAAMzAvMDkvMjAyNVYBYWMCAAAAYwFWAWZjVQEAAABTAAAAAFRWAWFWAWZnVQQAAABTVgFnYwBhYxj8//9id0YA3NE3SEBkVQIAAAA0OFYBZ2MAYWMY/P//YgAAAAAAAEJAZFUCAAAAMzZWAWdjAGFjGPz//2IAAAAAAAAqQGRVAgAAADEzVgFnYwBhYxj8//9iAAAAAACAbUBkVQMAAAAyMzZUVgFhVGMBAAAAYwFWAWFWAWFWAWFWAWFnZFUKAAAAQ29tbWVyY2lhbFYBZ2MBZFUKAAAAQ29tbWVyY2lhbGMAAAAAYgAAAAAAAPh/ZFUKAAAAQ29tbWVyY2lhbFYBZmdVAQAAAFNnZFUKAAAAMzAvMDkvMjAyNVYBZ2MAYWMY/P//YgAAAACAc9dAZFUKAAAAMzAvMDkvMjAyNVYBYWMCAAAAYwFWAWZjVQEAAABTAQAAAFRWAWFWAWZnVQQAAABTVgFnYwBhYxj8//9id0YA3NE3SEBkVQIAAAA0OFYBZ2MAYWMY/P//YgAAAAAAAEJAZFUCAAAAMzZWAWdjAGFjGPz//2IAAAAAAAAqQGRVAgAAADEzVgFnYwBhYxj8//9iAAAAAACAbUBkVQMAAAAyMzZUVgFhVGMBAAAAYwFWAWFWAWFWAWFWAWFUYwAAAABjAVYBYVYBYVYBYVYBYVYBZmdVAgAAAFNnZFUXAAAAZGVmYXVsdFJvd0F4aXNIaWVyYXJjaHlkVRAAAABaZWlsZW5oaWVyYXJjaGllVgFmZ1UBAAAAU2dkVQYAAABiaTEwNzZ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Z2RVGgAAAGRlZmF1bHRDb2x1bW5BeGlzSGllcmFyY2h5ZFURAAAAU3BhbHRlbmhpZXJhcmNoaWVWAWZnVQEAAABTZ2RVBgAAAGJpMTY3MmRVDAAAAEN1dCBPZmYgRGF0ZWRVBwAAAERETU1ZWThjAAAAAGMBVgFhVgFhVGMAAAAAZ2RVBAAAAHJvb3RWAWFWAWZnVQEAAABTZ2RVCgAAADMwLzA5LzIwMjVWAWdjAGFjGPz//2IAAAAAgHPXQGRVCgAAADMwLzA5LzIwMjVWAWFjAQAAAGMBVgFhVgFhVgFhVgFhVGMAAAAAYwBWAWFWAWFWAWFWAWFnZFUEAAAAcm9vdFYBYVYBZmdVAQAAAFNnZFUKAAAAMzAvMDkvMjAyNVYBZ2MAYWMY/P//YgAAAACAc9dAZFUKAAAAMzAvMDkvMjAyNVYBYWMBAAAAYwFWAWFWAWFWAWFWAWFUYwAAAABjAFYBYVYBYVYBYVYBYWMBVGMBYwBjAGIAAAAAAAAAAFYBZlUEAAAAU2RVBgAAAGJpMTA3N2RVBgAAAGJpMTIzMmRVBgAAAGJpNzI5MmRVBgAAAGJpNzI5NlRjAGMAYwBhY0IFAgBWAWFkVVEHAAA8UmVzdWx0IHJlZj0iZGQxNjc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E51bWVyaWNWYXJpYWJsZSB2YXJuYW1lPSJiaTE2NzIiIGxhYmVsPSJDdXQgT2ZmIERhdGUiIHJlZj0iYmkxNjcyIiBjb2x1bW49ImMwIiBmb3JtYXQ9IkRETU1ZWTgiIHVzYWdlPSJjYXRlZ29yaWNhbCIvPjxTdHJpbmdWYXJpYWJsZSB2YXJuYW1lPSJiaTEwNzYiIGxhYmVsPSJBVFQgQXNzZXQgVHlwZSIgcmVmPSJiaTEwNzYiIGNvbHVtbj0iYzEiIHNvcnRPbj0iY3VzdG9tIiBjdXN0b21Tb3J0PSJjczYxMjAiLz48TnVtZXJpY1ZhcmlhYmxlIHZhcm5hbWU9ImJpMTA3NyIgbGFiZWw9Ik5vbWluYWwgKG1uKSIgcmVmPSJiaTEwNzciIGNvbHVtbj0iYzIiIGZvcm1hdD0iQ09NTUExMi4iIHVzYWdlPSJxdWFudGl0YXRpdmUiIGRlZmluZWRBZ2dyZWdhdGlvbj0ic3VtIi8+PE51bWVyaWNWYXJpYWJsZSB2YXJuYW1lPSJiaTcyOTYiIGxhYmVsPSJOdW1iZXIgb2YgUHJvcGVydGllcyIgcmVmPSJiaTcyOTYiIGNvbHVtbj0iYzMiIGZvcm1hdD0iQ09NTUEzMi4iIHVzYWdlPSJxdWFudGl0YXRpdmUiIGRlZmluZWRBZ2dyZWdhdGlvbj0ic3VtIi8+PE51bWVyaWNWYXJpYWJsZSB2YXJuYW1lPSJiaTEyMzIiIGxhYmVsPSJOdW1iZXIgb2YgTW9ydGdhZ2UgTG9hbnMiIHJlZj0iYmkxMjMyIiBjb2x1bW49ImM0IiBmb3JtYXQ9IkNPTU1BMTIuIiB1c2FnZT0icXVhbnRpdGF0aXZlIi8+PE51bWVyaWNWYXJpYWJsZSB2YXJuYW1lPSJiaTcyOTIiIGxhYmVsPSJOTy4gT0YgQk9SUk9XRVJTOiIgcmVmPSJiaTcyOTIiIGNvbHVtbj0iYzUiIGZvcm1hdD0iQ09NTUExMi4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wvQ29sdW1ucz48RGF0YSBmb3JtYXQ9IkNTViIgcm93Q291bnQ9IjIiIGF2YWlsYWJsZVJvd0NvdW50PSIyIiBzaXplPSI3NyIgZGF0YUxheW91dD0ibWluaW1hbCIgZ3JhbmRUb3RhbD0iZmFsc2UiIGlzSW5kZXhlZD0idHJ1ZSIgY29udGVudEtleT0iNFdDRUxDSTU0Tk9PNEpOWlZNUUxCNDNRQk1LN1lUUTQiPjwhW0NEQVRBWzI0MDE0LjAsLTEwMCw0OC40MzYwOTE5LDIzNi4wLDM2LjAsMTMuMAoyNDAxNC4wLDAsNDguNDM2MDkxOSwyMzYuMCwzNi4wLDEzLjAKXV0+PC9EYXRhPjxTdHJpbmdUYWJsZSBmb3JtYXQ9IkNTViIgcm93Q291bnQ9IjEiIHNpemU9IjEzIiBjb250ZW50S2V5PSJBM0FTNlI0UzVWQTNJNktJNzc1UEIyWTdNT01IQVdXRyI+PCFbQ0RBVEFbIkNvbW1lcmNpYWwiCl1dPjwvU3RyaW5nVGFibGU+PC9SZXN1bHQ+VgFhYwBjAGMAYwFjAGMAYwBWAWFjAQAAAGMAYwBdRU5EX1JDKw==</data>
</ReportState>
</file>

<file path=customXml/item260.xml><?xml version="1.0" encoding="utf-8"?>
<ReportState xmlns="sas.reportstate">
  <data type="reportstate">Q0VDU19TVEFSVFtWAWdVAAAAAFNUXUVORF9DRUNTKys=</data>
</ReportState>
</file>

<file path=customXml/item261.xml><?xml version="1.0" encoding="utf-8"?>
<ReportState xmlns="sas.reportstate">
  <data type="reportstate">Q0VDU19TVEFSVFtWAWdVAAAAAFNUXUVORF9DRUNTKys=</data>
</ReportState>
</file>

<file path=customXml/item262.xml><?xml version="1.0" encoding="utf-8"?>
<ReportState xmlns="sas.reportstate">
  <data type="reportstate">UkNfU1RBUlRbVgVnZ1VjBAAAAFNnYwIAAABjAAAAAGRVBgAAAHZlMTQyNWRVAAAAAGMAAAAAZ5lmVQEAAABTVgFnmGRVBgAAAGJpNzc2M2RVDgAAAEFUVCBBc3NldCBUeXBlYVYBZ2MBZFULAAAAUmVzaWRlbnRpYWxjGPz//2IAAAAAAAD4f2RVCwAAAFJlc2lkZW50aWFsYwEAAABUYwgAAABhYwBnYwIAAABjAAAAAGRVBgAAAHZlMzU2OWRVAAAAAGMAAAAAZ5lmVQEAAABTVgFnmGRVBgAAAGJpNzc2NGRVEgAAAFJlZmluYW5jaW5nIE1hcmtlcmFWAWdjAWRVAgAAADcxYxj8//9iAAAAAAAA+H9kVQIAAAA3MWMBAAAAVGMIAAAAYWMAZ2MCAAAAYwAAAABkVQUAAAB2ZTcyM2RVAAAAAGMAAAAAZ5lmVQEAAABTVgFnmGRVBgAAAGJpMTYyMmRVDAAAAEN1dCBPZmYgRGF0ZWFWAWdjAGFjGPz//2IAAAAAgGHWQGRVCgAAADMwLzA5LzIwMjJjAQAAAFRjCAAAAGFjAGdjEAAAAGMCAAAAZFUGAAAAdmUxNDQyZFUAAAAAYwAAAABnmWZVAgAAAFNWAWeYZFUGAAAAYmkxNjIyZFUMAAAAQ3V0IE9mZiBEYXRlZFUHAAAARERNTVlZOFYBZ2MAYWMY/P//YgAAAACAYdZAYWMBAAAAVgFnmGRVBgAAAGJpMTQ2NWRVDAAAAExvYW4gQnVja2V0c2FWAWdjAWRVFAAAAD4xMDAsMDAwIC0gPD0zMDAsMDAwYxj8//9iAAAAAAAA+H9kVRQAAAA+MTAwLDAwMCAtIDw9MzAwLDAwMGMBAAAAVGMIAAAAYWMAVFYBZlUCAAAAU2RVBgAAAGJpMTYyMmRVBgAAAGJpMTQ2NVRWAWFWAWdkVQYAAABkZDE0NDVWAWZVBgAAAFNkVQ4AAAA+MCAtIDw9MTAwLDAwMGRVGAAAAD4xLDAwMCwwMDAgLSA8PTUsMDAwLDAwMGRVFAAAAD4xMDAsMDAwIC0gPD0zMDAsMDAwZFUUAAAAPjMwMCwwMDAgLSA8PTUwMCwwMDBkVQoAAAA+NSwwMDAsMDAwZFUWAAAAPjUwMCwwMDAgLSA8PTEsMDAwLDAwMFRWAWZnVQcAAABTVgFnwGMAAAAAZFUGAAAAYmkxNjIyZFUMAAAAQ3V0IE9mZiBEYXRlZFUHAAAARERNTVlZOGMYAAAAVgFmY1UHAAAAUwAAAACAYdZAAAAAAIBh1kAAAAAAgGHWQAAAAACAYdZAAAAAAIBh1kAAAAAAgGHWQAAAAACAYdZAVFYBYWMBAAAAYgcAAABiAAAAAAAA+H9iAAAAAAAA+H9iAAAAAAAA+H9iAAAAAAAA+H9iAAAAAAAA+H9hYwBjAGMAYwFWAWfAYwEAAABkVQYAAABiaTE0NjVkVQwAAABMb2FuIEJ1Y2tldHNhYxgAAABWAWFWAWZjVQcAAABTnP///wAAAAACAAAAAwAAAAUAAAABAAAABAAAAFRjAQAAAGIHAAAAYgAAAAAAAPh/YgAAAAAAAPh/YgAAAAAAAPh/YgAAAAAAAPh/YgAAAAAAAPh/YWMAYwBjAGMBVgFnwGMAAAAAZFUGAAAAYmkxNjMwZFUWAAAAQXZlcmFnZSBOb21pbmFsICgwMDBzKWRVCAAAAENPTU1BMTIuYwIAAABWAWZjVQcAAABTnFXSJPpgZEDcz/Tjm+hIQPRLbQqqCWZA+LyydB8dd0DHabZdA6OEQCHde3+ngJ1AXVC14vdUv0BUVgFhYwIAAABiBwAAAGIAAAAAAAD4f2IAAAAAAAD4f2IAAAAAAAD4f2IAAAAAAAD4f2IAAAAAAAD4f2FjAGMAYwBjAVYBZ8BjAAAAAGRVBgAAAGJpMTQ3MmRVDAAAAE5vbWluYWwgKG1uKWRVCAAAAENPTU1BMTIuYwAAAABWAWZjVQcAAABTGtx9Bk3azUDMDC+RXcGgQF+5twLYyrtA7Kl2j6g4pUDu5PA3PS+WQE7K8f7iv5dAun6Hw24Pd0BUVgFhYwIAAABiBwAAAGIAAAAAAAD4f2IAAAAAAAD4f2IAAAAAAAD4f2IAAAAAAAD4f2IAAAAAAAD4f2FjAGMAYwBjAVYBZ8BjAAAAAGRVBgAAAGJpMTQ3N2RVGAAAAE51bWJlciBvZiBNb3J0Z2FnZSBMb2Fuc2RVCAAAAENPTU1BMTIuYxgAAABWAWZjVQcAAABTAAAAAJDj9kAAAAAAYAXlQAAAAACAtONAAAAAAACxvEAAAAAAAMygQAAAAAAAKIlAAAAAAAAAR0BUVgFhYwIAAABiBwAAAGIAAAAAAAD4f2IAAAAAAAD4f2IAAAAAAAD4f2IAAAAAAAD4f2IAAAAAAAD4f2FjAGMAYwBjAVYBZ8BjAAAAAGRVBgAAAGJpMTc4MWRVEQAAACUgb2YgVG90YWwgQXNzZXRzZFULAAAAUEVSQ0VOVDEyLjJjGAAAAFYBZmNVBwAAAFMAAAAAAADwP24/Tp/k9cE/zlOJjZrK3T9HYhTca7/GP5HZkfq8x7c/OkI1KDR1uT+5SjnBDriYP1RWAWFjAgAAAGIHAAAAYgAAAAAAAPh/YgAAAAAAAPh/YgAAAAAAAPh/YgAAAAAAAPh/YgAAAAAAAPh/YWMAYwBjAGMBVgFnwGMAAAAAZFUGAAAAYmkxNTExZFURAAAAJSBOdW1iZXIgb2YgTG9hbnNkVQsAAABQRVJDRU5UMTIuMmMYAAAAVgFmY1UHAAAAUwAAAAAAAPA/HjT5gHdj3T8qhF4af4zbPxVti+NcDrQ/sjJKs6R7lz9lO0gDvpWBPzjXDu3gE0A/VFYBYWMCAAAAYgcAAABiAAAAAAAA+H9iAAAAAAAA+H9iAAAAAAAA+H9iAAAAAAAA+H9iAAAAAAAA+H9hYwBjAGMAYwFUZ6BmY1UHAAAAUwAAAQAAAABUVgFlY1UBAAAAUwIAAABUYVYBYWMHAAAAYgcAAABjAWMAYgAAAAAAAAAAVgFhVgFhVgNnZ2RVBgAAAGRkMTQ0NVYBYVYBZmdVAQAAAFNnZFUKAAAAMzAvMDkvMjAyMlYBZ2MAYWMY/P//YgAAAACAYdZAZFUKAAAAMzAvMDkvMjAyMlYBZmdVBwAAAFNnZFULAAAATUFUQ0hFU19BTExWAWdjAWRVCwAAAE1BVENIRVNfQUxMY5z///9iAAAAAAAA+H9kVQsAAABNQVRDSEVTX0FMTFYBYWMCAAAAYwFWAWZjVQEAAABTAAAAAFRWAWFWAWZnVQUAAABTVgFnYwBhYxj8//9inFXSJPpgZEBkVQMAAAAxNjNWAWdjAGFjGPz//2Ia3H0GTdrNQGRVBwAAADE1wqAyODVWAWdjAGFjGPz//2IAAAAAkOP2QGRVBwAAADkzwqA3NTNWAWdjAGFjGPz//2IAAAAAAADwP2RVCAAAADEwMCwwMCAlVgFnYwBhYxj8//9iAAAAAAAA8D9kVQgAAAAxMDAsMDAgJVRWAWFnZFUOAAAAPjAgLSA8PTEwMCwwMDBWAWdjAWRVDgAAAD4wIC0gPD0xMDAsMDAwYwAAAABiAAAAAAAA+H9kVQ4AAAA+MCAtIDw9MTAwLDAwMFYBYWMCAAAAYwFWAWZjVQEAAABTAQAAAFRWAWFWAWZnVQUAAABTVgFnYwBhYxj8//9i3M/045voSEBkVQIAAAA1MFYBZ2MAYWMY/P//YswML5FdwaBAZFUGAAAAMsKgMTQ1VgFnYwBhYxj8//9iAAAAAGAF5UBkVQcAAAA0M8KgMDUxVgFnYwBhYxj8//9ibj9On+T1wT9kVQcAAAAxNCwwMyAlVgFnYwBhYxj8//9iHjT5gHdj3T9kVQcAAAA0NSw5MiAlVFYBYWdkVRQAAAA+MTAwLDAwMCAtIDw9MzAwLDAwMFYBZ2MBZFUUAAAAPjEwMCwwMDAgLSA8PTMwMCwwMDBjAgAAAGIAAAAAAAD4f2RVFAAAAD4xMDAsMDAwIC0gPD0zMDAsMDAwVgFhYwIAAABjAVYBZmNVAQAAAFMCAAAAVFYBYVYBZmdVBQAAAFNWAWdjAGFjGPz//2L0S20KqglmQGRVAwAAADE3NlYBZ2MAYWMY/P//Yl+5twLYyrtAZFUGAAAAN8KgMTE1VgFnYwBhYxj8//9iAAAAAIC040BkVQcAAAA0MMKgMzU2VgFnYwBhYxj8//9izlOJjZrK3T9kVQcAAAA0Niw1NSAlVgFnYwBhYxj8//9iKoReGn+M2z9kVQcAAAA0MywwNSAlVFYBYWdkVRQAAAA+MzAwLDAwMCAtIDw9NTAwLDAwMFYBZ2MBZFUUAAAAPjMwMCwwMDAgLSA8PTUwMCwwMDBjAwAAAGIAAAAAAAD4f2RVFAAAAD4zMDAsMDAwIC0gPD01MDAsMDAwVgFhYwIAAABjAVYBZmNVAQAAAFMDAAAAVFYBYVYBZmdVBQAAAFNWAWdjAGFjGPz//2L4vLJ0Hx13QGRVAwAAADM3MFYBZ2MAYWMY/P//Yuypdo+oOKVAZFUGAAAAMsKgNzE2VgFnYwBhYxj8//9iAAAAAACxvEBkVQYAAAA3wqAzNDVWAWdjAGFjGPz//2JHYhTca7/GP2RVBwAAADE3LDc3ICVWAWdjAGFjGPz//2IVbYvjXA60P2RVBgAAADcsODMgJVRWAWFnZFUWAAAAPjUwMCwwMDAgLSA8PTEsMDAwLDAwMFYBZ2MBZFUWAAAAPjUwMCwwMDAgLSA8PTEsMDAwLDAwMGMFAAAAYgAAAAAAAPh/ZFUWAAAAPjUwMCwwMDAgLSA8PTEsMDAwLDAwMFYBYWMCAAAAYwFWAWZjVQEAAABTBAAAAFRWAWFWAWZnVQUAAABTVgFnYwBhYxj8//9ix2m2XQOjhEBkVQMAAAA2NjBWAWdjAGFjGPz//2Lu5PA3PS+WQGRVBgAAADHCoDQyMFYBZ2MAYWMY/P//YgAAAAAAzKBAZFUGAAAAMsKgMTUwVgFnYwBhYxj8//9ikdmR+rzHtz9kVQYAAAA5LDI5ICVWAWdjAGFjGPz//2KyMkqzpHuXP2RVBgAAADIsMjkgJVRWAWFnZFUYAAAAPjEsMDAwLDAwMCAtIDw9NSwwMDAsMDAwVgFnYwFkVRgAAAA+MSwwMDAsMDAwIC0gPD01LDAwMCwwMDBjAQAAAGIAAAAAAAD4f2RVGAAAAD4xLDAwMCwwMDAgLSA8PTUsMDAwLDAwMFYBYWMCAAAAYwFWAWZjVQEAAABTBQAAAFRWAWFWAWZnVQUAAABTVgFnYwBhYxj8//9iId17f6eAnUBkVQYAAAAxwqA4ODhWAWdjAGFjGPz//2JOyvH+4r+XQGRVBgAAADHCoDUyMFYBZ2MAYWMY/P//YgAAAAAAKIlAZFUDAAAAODA1VgFnYwBhYxj8//9iOkI1KDR1uT9kVQYAAAA5LDk0ICVWAWdjAGFjGPz//2JlO0gDvpWBP2RVBgAAADAsODYgJVRWAWFnZFUKAAAAPjUsMDAwLDAwMFYBZ2MBZFUKAAAAPjUsMDAwLDAwMGMEAAAAYgAAAAAAAPh/ZFUKAAAAPjUsMDAwLDAwMFYBYWMCAAAAYwFWAWZjVQEAAABTBgAAAFRWAWFWAWZnVQUAAABTVgFnYwBhYxj8//9iXVC14vdUv0BkVQYAAAA4wqAwMjFWAWdjAGFjGPz//2K6fofDbg93QGRVAwAAADM2OVYBZ2MAYWMY/P//YgAAAAAAAEdAZFUCAAAANDZWAWdjAGFjGPz//2K5SjnBDriYP2RVBgAAADIsNDEgJVYBZ2MAYWMY/P//YjjXDu3gE0A/ZFUGAAAAMCwwNSAlVFYBYVRjAQAAAGMBVgFhVgFhVgFhVgFhVGMAAAAAYwFWAWFWAWFWAWFWAWFWAWZnVQEAAABTZ2RVFwAAAGRlZmF1bHRSb3dBeGlzSGllcmFyY2h5ZFUQAAAAWmVpbGVuaGllcmFyY2hpZVYBZmdVAgAAAFNnZFUGAAAAYmkxNjIyZFUMAAAAQ3V0IE9mZiBEYXRlZFUHAAAARERNTVlZOGMAAAAAYwFWAWFWAWFnZFUGAAAAYmkxNDY1ZFUMAAAATG9hbiBCdWNrZXRzYWMBAAAAYwFWAWFWAWFUYwAAAABnZFUEAAAAcm9vdFYBYVYBZmdVAQAAAFNnZFUKAAAAMzAvMDkvMjAyMlYBZ2MAYWMY/P//YgAAAACAYdZAZFUKAAAAMzAvMDkvMjAyMl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MBVGMBYwBjAGIAAAAAAAAAAFYBZlUFAAAAU2RVBgAAAGJpMTYzMGRVBgAAAGJpMTQ3MmRVBgAAAGJpMTQ3N2RVBgAAAGJpMTc4MWRVBgAAAGJpMTUxMVRjAGMAYwBhY0IFAABWAWFkVaoKAAA8UmVzdWx0IHJlZj0iZGQxNDQ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2MjIiIGxhYmVsPSJDdXQgT2ZmIERhdGUiIHJlZj0iYmkxNjIyIiBjb2x1bW49ImMwIiBmb3JtYXQ9IkRETU1ZWTgiIHVzYWdlPSJjYXRlZ29yaWNhbCIvPjxTdHJpbmdWYXJpYWJsZSB2YXJuYW1lPSJiaTE0NjUiIGxhYmVsPSJMb2FuIEJ1Y2tldHMiIHJlZj0iYmkxNDY1IiBjb2x1bW49ImMxIiBzb3J0T249ImN1c3RvbSIgY3VzdG9tU29ydD0iY3MxNTE2Ii8+PE51bWVyaWNWYXJpYWJsZSB2YXJuYW1lPSJiaTE2MzAiIGxhYmVsPSJBdmVyYWdlIE5vbWluYWwgKDAwMHMpIiByZWY9ImJpMTYzMCIgY29sdW1uPSJjMiIgZm9ybWF0PSJDT01NQTEyLiIgdXNhZ2U9InF1YW50aXRhdGl2ZSIgZGVmaW5lZEFnZ3JlZ2F0aW9uPSJhdmVyYWdlIi8+PE51bWVyaWNWYXJpYWJsZSB2YXJuYW1lPSJiaTE0NzIiIGxhYmVsPSJOb21pbmFsIChtbikiIHJlZj0iYmkxNDcyIiBjb2x1bW49ImMzIiBmb3JtYXQ9IkNPTU1BMTIuIiB1c2FnZT0icXVhbnRpdGF0aXZlIiBkZWZpbmVkQWdncmVnYXRpb249InN1bSIvPjxOdW1lcmljVmFyaWFibGUgdmFybmFtZT0iYmkxNDc3IiBsYWJlbD0iTnVtYmVyIG9mIE1vcnRnYWdlIExvYW5zIiByZWY9ImJpMTQ3NyIgY29sdW1uPSJjNCIgZm9ybWF0PSJDT01NQTEyLiIgdXNhZ2U9InF1YW50aXRhdGl2ZSIvPjxOdW1lcmljVmFyaWFibGUgdmFybmFtZT0iYmkxNzgxIiBsYWJlbD0iJSBvZiBUb3RhbCBBc3NldHMiIHJlZj0iYmkxNzgxIiBjb2x1bW49ImM1IiBmb3JtYXQ9IlBFUkNFTlQxMi4yIiB1c2FnZT0icXVhbnRpdGF0aXZlIi8+PE51bWVyaWNWYXJpYWJsZSB2YXJuYW1lPSJiaTE1MTEiIGxhYmVsPSIlIE51bWJlciBvZiBMb2FucyIgcmVmPSJiaTE1MTE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ciIGF2YWlsYWJsZVJvd0NvdW50PSI3IiBzaXplPSI2MTkiIGRhdGFMYXlvdXQ9Im1pbmltYWwiIGdyYW5kVG90YWw9ImZhbHNlIiBpc0luZGV4ZWQ9InRydWUiIGNvbnRlbnRLZXk9IkZaWlhaTEJIM0pIRFhGVURCTVRXNkNGMlFXVVlTV05ZIj48IVtDREFUQVsyMjkxOC4wLC0xMDAsMTYzLjAzMDUzNTEzNjA0MTA3LDE1Mjg0LjYwMTc2MDYwOTEyMyw5Mzc1My4wLDEuMCwxLjAKMjI5MTguMCwwLDQ5LjgxNzI1NzM5OTExNzU1LDIxNDQuNjgyNzQ4Mjg5NDA2LDQzMDUxLjAsMC4xNDAzMTY1NjA1NDExMTkxMywwLjQ1OTE5NTk3MjM5NTU1CjIyOTE4LjAsMiwxNzYuMzAyMDA2OTI1MDc3NTQsNzExNC44NDM3OTE0NjgzODgsNDAzNTYuMCwwLjQ2NTQ5MDk0OTgzOTc1ODcsMC40MzA0NTAyMjU1OTI3ODEKMjI5MTguMCwzLDM2OS44MjAxNzk2NTE0NDcyMywyNzE2LjMyOTIxOTUzOTg3MzUsNzM0NS4wLDAuMTc3NzE2NzE1Mjk4NDE4MjMsMC4wNzgzNDQxNTk2NTM1NTc3NQoyMjkxOC4wLDUsNjYwLjM3NjY0MzU4NjI1NywxNDE5LjgwOTc4MzcxMDQ1MzgsMjE1MC4wLDAuMDkyODkxNTEzMDM2OTY1ODcsMC4wMjI5MzI1OTk0OTAxNDk2NDgKMjI5MTguMCwxLDE4ODguMTYzNTcyMjQ5NzY3LDE1MTkuOTcxNjc1NjYxMDYxLDgwNS4wLDAuMDk5NDQ0NjM3MTIzNTA1MDcsMC4wMDg1ODYzOTE5MDIxMjU3OTgKMjI5MTguMCw0LDgwMjAuOTY4MzAzMDQzNDgsMzY4Ljk2NDU0MTk0LDQ2LjAsMC4wMjQxMzk2MjQxNjAyMzY5MzcsNC45MDY1MDk2NTgzNTc1OTlFLTQ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27.xml><?xml version="1.0" encoding="utf-8"?>
<ReportState xmlns="sas.reportstate">
  <data type="reportstate">UkNfU1RBUlRbVgVnZ1VjAgAAAFNnYwIAAABjAAAAAGRVBgAAAHZlNjYwNWRVAAAAAGMAAAAAZ5lmVQEAAABTVgFnmGRVBgAAAGJpNzgwOWRVEgAAAFJlZmluYW5jaW5nIE1hcmtlcmFWAWdjAWRVAgAAADc0Yxj8//9iAAAAAAAA+H9kVQIAAAA3NGMBAAAAVGMIAAAAYWMAZ2MCAAAAYwAAAABkVQUAAAB2ZTcyM2RVAAAAAGMAAAAAZ5lmVQEAAABTVgFnmGRVBgAAAGJpNzgxMGRVDAAAAEN1dCBPZmYgRGF0ZWFWAWdjAGFjGPz//2IAAAAAgGHWQGRVCgAAADMwLzA5LzIwMjJjAQAAAFRjCAAAAGFjAFRWAWZVAgAAAFNkVQYAAABiaTY2NjJkVQYAAABiaTY2NjNUVgFhVgFnZFUGAAAAZGQ2NjY0VgFmVQMAAABTZFUEAAAAQk9ORGRVAwAAAEZpeGRVBQAAAG1tVmFyVFYBZmdVAwAAAFNWAWfAYwEAAABkVQYAAABiaTY2NjJkVQwAAABBc3NldCAvIEJvbmRhYxgAAABWAWFWAWZjVQIAAABTAAAAAAAAAABUYwEAAABiAgAAAGIAAAAAAAD4f2IAAAAAAAD4f2IAAAAAAAD4f2IAAAAAAAD4f2L////////vf2RVBAAAAEJPTkRjAGMAYwBjAFYBZ8BjAQAAAGRVBgAAAGJpNjY2M2RVFgAAAEludGVyZXN0IFJhdGUgQmVoYXZpb3JhYxgAAABWAWFWAWZjVQIAAABTAQAAAAIAAABUYwEAAABiAgAAAGIAAAAAAAD4f2IAAAAAAAD4f2IAAAAAAAD4f2IAAAAAAAD4f2L////////vf2RVBQAAAG1tVmFyYwBjAGMAYwBWAWfAYwAAAABkVQYAAABiaTY2NjVkVQcAAABCYWxhbmNlZFUJAAAAQ09NTUEzMi4yYwAAAABWAWZjVQIAAABTZmZmDjOmjEEAAACgT5vlQVRWAWFjAgAAAGICAAAAYmZmZg4zpoxBYmZmZg4zpoxBYgAAAKBPm+VBYgAAAAAAAPh/YpqZOWzoDeZBYWMAYwBjAGMAVGegZmNVAgAAAFMAAFRWAWVjVQAAAABTVGFWAWFjAgAAAGICAAAAYwFjAGIAAAAAAAAAAFYBYVYBYVYDYWFjQgQCBFYBYWRVnwQAADxSZXN1bHQgcmVmPSJkZDY2Nj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U3RyaW5nVmFyaWFibGUgdmFybmFtZT0iYmk2NjYyIiBsYWJlbD0iQXNzZXQgLyBCb25kIiByZWY9ImJpNjY2MiIgY29sdW1uPSJjMCIvPjxTdHJpbmdWYXJpYWJsZSB2YXJuYW1lPSJiaTY2NjMiIGxhYmVsPSJJbnRlcmVzdCBSYXRlIEJlaGF2aW9yIiByZWY9ImJpNjY2MyIgY29sdW1uPSJjMSIvPjxOdW1lcmljVmFyaWFibGUgdmFybmFtZT0iYmk2NjY1IiBsYWJlbD0iQmFsYW5jZSIgcmVmPSJiaTY2NjUiIGNvbHVtbj0iYzIiIGZvcm1hdD0iQ09NTUEzMi4yIiB1c2FnZT0icXVhbnRpdGF0aXZlIiBkZWZpbmVkQWdncmVnYXRpb249InN1bSIvPjwvVmFyaWFibGVzPjxDb2x1bW5zPjxTdHJpbmdDb2x1bW4gY29sbmFtZT0iYzAiIGVuY29kaW5nPSJ0ZXh0IiBtYXhMZW5ndGg9IjEiLz48U3RyaW5nQ29sdW1uIGNvbG5hbWU9ImMxIiBlbmNvZGluZz0idGV4dCIgbWF4TGVuZ3RoPSIxIi8+PE51bWVyaWNDb2x1bW4gY29sbmFtZT0iYzIiIGVuY29kaW5nPSJ0ZXh0IiBkYXRhVHlwZT0iZG91YmxlIi8+PC9Db2x1bW5zPjxEYXRhIGZvcm1hdD0iQ1NWIiByb3dDb3VudD0iMyIgYXZhaWxhYmxlUm93Q291bnQ9IjMiIHNpemU9IjUyIiBkYXRhTGF5b3V0PSJtaW5pbWFsIiBncmFuZFRvdGFsPSJ0cnVlIiBpc0luZGV4ZWQ9InRydWUiIGNvbnRlbnRLZXk9IllVM0g1RVpXWUMzUVFYTFRZNTNOTlNFNFZaTVVOUkVMIj48IVtDREFUQVswLDEsNi4wMDgxNzYxOEU3CjAsMiwyLjlFOQotMTAwLC0xMDAsMi45NjAwODE3NjE4RTkKXV0+PC9EYXRhPjxTdHJpbmdUYWJsZSBmb3JtYXQ9IkNTViIgcm93Q291bnQ9IjMiIHNpemU9IjIxIiBjb250ZW50S2V5PSJNSEQ0RTNEVkVZQ0pBWDNMU0RHRlZBSU1JRllGN1hSNSI+PCFbQ0RBVEFbIkJPTkQiCiJGaXgiCiJtbVZhciIKXV0+PC9TdHJpbmdUYWJsZT48L1Jlc3VsdD5WAWFjAGMAYwBjAWMAYwBjAFYBYWMBAAAAYwBjAF1FTkRfUkMr</data>
</ReportState>
</file>

<file path=customXml/item28.xml><?xml version="1.0" encoding="utf-8"?>
<ReportState xmlns="sas.reportstate">
  <data type="reportstate">UEVDU19TVEFSVFtWAWdWAWFjVQIAAABTAABUXUVORF9QRUNTKys=</data>
</ReportState>
</file>

<file path=customXml/item2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4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1MzM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jAiIHZlcnRpY2FsSW5kZXg9IjAiIGhvcml6b250YWxDZWxscz0iMSIgdmVydGljYWxDZWxscz0iMCIvPgogICAgICAgICAgICA8L0Nyb3NzdGFiU3RhdGU+CiAgICAgICAgICAgIDxDcm9zc3RhYlN0YXRlIGVsZW1lbnQ9InZlNjUwMCI+CiAgICAgICAgICAgICAgICA8VmlzaWJsZUNlbGxzIGhvcml6b250YWxJbmRleD0iMCIgdmVydGljYWxJbmRleD0iMCIgaG9yaXpvbnRhbENlbGxzPSIxIiB2ZXJ0aWNhbENlbGxzPSIwIi8+CiAgICAgICAgICAgIDwvQ3Jvc3N0YWJTdGF0ZT4KICAgICAgICAgICAgPENyb3NzdGFiU3RhdGUgZWxlbWVudD0idmU2NTE5Ij4KICAgICAgICAgICAgICAgIDxWaXNpYmxlQ2VsbHMgaG9yaXpvbnRhbEluZGV4PSIwIiB2ZXJ0aWNhbEluZGV4PSIwIiBob3Jpem9udGFsQ2VsbHM9IjEiIHZlcnRpY2FsQ2VsbHM9IjAiLz4KICAgICAgICAgICAgPC9Dcm9zc3RhYlN0YXRlPgogICAgICAgICAgICA8Q3Jvc3N0YWJTdGF0ZSBlbGVtZW50PSJ2ZTY1MzgiPgogICAgICAgICAgICAgICAgPFZpc2libGVDZWxscyBob3Jpem9udGFsSW5kZXg9IjAiIHZlcnRpY2FsSW5kZXg9IjAiIGhvcml6b250YWxDZWxscz0iMSIgdmVydGljYWxDZWxscz0iMCIvPgogICAgICAgICAgICA8L0Nyb3NzdGFiU3RhdGU+CiAgICAgICAgICAgIDxDcm9zc3RhYlN0YXRlIGVsZW1lbnQ9InZlNjU1MyI+CiAgICAgICAgICAgICAgICA8VmlzaWJsZUNlbGxzIGhvcml6b250YWxJbmRleD0iMCIgdmVydGljYWxJbmRleD0iMCIgaG9yaXpvbnRhbENlbGxzPSIwIiB2ZXJ0aWNhbENlbGxzPSIx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3.xml><?xml version="1.0" encoding="utf-8"?>
<ReportState xmlns="sas.reportstate">
  <data type="reportstate">Q0VDU19TVEFSVFtWAWdVAAAAAFNUXUVORF9DRUNTKys=</data>
</ReportState>
</file>

<file path=customXml/item30.xml><?xml version="1.0" encoding="utf-8"?>
<ReportState xmlns="sas.reportstate">
  <data type="reportstate">Q0VDU19TVEFSVFtWAWdVAAAAAFNUXUVORF9DRUNTKys=</data>
</ReportState>
</file>

<file path=customXml/item31.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32.xml><?xml version="1.0" encoding="utf-8"?>
<ReportState xmlns="sas.reportstate">
  <data type="reportstate">UkNfU1RBUlRbVgVnZ1VjAgAAAFNnYwIAAABjAAAAAGRVBgAAAHZlMzU0MGRVAAAAAGMAAAAAZ5lmVQEAAABTVgFnmGRVBgAAAGJpNzc3N2RVEgAAAFJlZmluYW5jaW5nIE1hcmtlcmFWAWdjAWRVAgAAADcxYxj8//9iAAAAAAAA+H9kVQIAAAA3MWMBAAAAVGMIAAAAYWMAZ2MCAAAAYwAAAABkVQUAAAB2ZTcyM2RVAAAAAGMAAAAAZ5lmVQEAAABTVgFnmGRVBgAAAGJpMTY0NGRVDAAAAEN1dCBPZmYgRGF0ZWFWAWdjAGFjGPz//2IAAAAAgGHWQGRVCgAAADMwLzA5LzIwMjJjAQAAAFRjCAAAAGFjAFRWAWZVAwAAAFNkVQYAAABiaTE2NDRkVQYAAABiaTMyODhkVQYAAABiaTExMDBUVgFhVgFnZFUGAAAAZGQxMTA2VgFmVQsAAABTZFUKAAAAQnVyZ2VubGFuZGRVCQAAAENhcmludGhpYWRVCgAAAENvbW1lcmNpYWxkVQ0AAABMb3dlciBBdXN0cmlhZFULAAAAUmVzaWRlbnRpYWxkVQgAAABTYWx6YnVyZ2RVBgAAAFN0eXJpYWRVBQAAAFR5cm9sZFUNAAAAVXBwZXIgQXVzdHJpYWRVBgAAAFZpZW5uYWRVCgAAAFZvcmFybGJlcmdUVgFmZ1UEAAAAU1YBZ8BjAQAAAGRVBgAAAGJpMTEwMGRVDgAAAEFUVCBBc3NldCBUeXBlYWMYAAAAVgFhVgFmY1UeAAAAU5z///+c////nP///5z///+c////nP///5z///+c////nP///5z///8EAAAABAAAAAQAAAAEAAAABAAAAAQAAAAEAAAABAAAAAQAAAAEAAAAAgAAAAIAAAACAAAAAgAAAAIAAAACAAAAAgAAAAIAAAACAAAAAgAAAFRjAQAAAGIeAAAAYgAAAAAAAPh/YgAAAAAAAPh/YgAAAAAAAPh/YgAAAAAAAPh/YgAAAAAAAPh/YWMAYwBjAGMBVgFnwGMAAAAAZFUGAAAAYmkxNjQ0ZFUMAAAAQ3V0IE9mZiBEYXRlZFUHAAAARERNTVlZOGMYAAAAVgFmY1UeAAAAUw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FRWAWFjAQAAAGIeAAAAYgAAAAAAAPh/YgAAAAAAAPh/YgAAAAAAAPh/YgAAAAAAAPh/YgAAAAAAAPh/YWMAYwBjAGMBVgFnwGMBAAAAZFUGAAAAYmkzMjg4ZFUdAAAATWFpbiBQcm9wZXJ0eSBDb3VudHJ5IEVuZ2xpc2hhYxgAAABWAWFWAWZjVR4AAABTnP///wkAAAADAAAACAAAAAUAAAAHAAAABgAAAAEAAAAAAAAACgAAAJz///8JAAAAAwAAAAgAAAAFAAAABwAAAAYAAAABAAAAAAAAAAoAAACc////CQAAAAMAAAAIAAAABQAAAAcAAAAGAAAAAQAAAAAAAAAKAAAAVGMBAAAAYh4AAABiAAAAAAAA+H9iAAAAAAAA+H9iAAAAAAAA+H9iAAAAAAAA+H9iAAAAAAAA+H9hYwBjAGMAYwFWAWfAYwAAAABkVQYAAABiaTI2NzdkVRIAAAAlIG9mIFRPVEFMIEJhbGFuY2VkVQsAAABQRVJDRU5UMTIuMmMYAAAAVgFmY1UeAAAAUwAAAAAAAPA/LNRfhXrK0j9uGwl/3YHLPw+2+tIkZLM/Wubq7Eaotz8nVz+tlKW3Py6Tn96vobc/4VZWcwKLsz+G+Y6jt+ydP+e334j08KA/jSS1jztC4z9DP9nFnjDBPwoutkxEIMU/NWLSUj+MqD8n+ClsMB+sP47dK5zxXKs/3Bp4BQVVqD+oFqdnFEmsP8P7nLIDXZU/Olr9HmAWlz+htpXgiHvZPyxp5kRWZMQ/zLVLyWSGqT+YE0amFHicP2zUq21dMaM/3dBSvjfuoz9/C8e3Wu6mPx4uC/7gmZU/f/vj4WcfgT8bK4TlEZeFP1RWAWFjAgAAAGIeAAAAYgAAAAAAAPh/YgAAAAAAAPh/YgAAAAAAAPh/YgAAAAAAAPh/YgAAAAAAAPh/YWMAYwBjAGMBVGegZmNVHgAAAFMAAAAAAAAAAAAAAAAAAAAAAAAAAAAAAAAAAAAAAABUVgFlY1UAAAAAU1RhVgFhYx4AAABiHgAAAGMBYwBiAAAAAAAAAABWAWFWAWFWA2dnZFUGAAAAZGQxMTA2VgFhVgFmZ1UBAAAAU2dkVQoAAAAzMC8wOS8yMDIyVgFnYwBhYxj8//9iAAAAAIBh1kBkVQoAAAAzMC8wOS8yMDIyVgFmZ1UK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KAAAAVFYBYVYBZmdVAQAAAFNWAWdjAGFjGPz//2KNJLWPO0LjP2RVBwAAADYwLDE4ICVUVgFhZ2RVCgAAAENvbW1lcmNpYWxWAWdjAWRVCgAAAENvbW1lcmNpYWxjAgAAAGIAAAAAAAD4f2RVCgAAAENvbW1lcmNpYWxWAWFjAwAAAGMBVgFmY1UBAAAAUxQAAABUVgFhVgFmZ1UBAAAAU1YBZ2MAYWMY/P//YqG2leCIe9k/ZFUHAAAAMzksODIgJVRWAWFUYwIAAABjAVYBYVYBYVYBYVYBYWdkVQYAAABWaWVubmFWAWdjAWRVBgAAAFZpZW5uYWMJAAAAYgAAAAAAAPh/ZFUGAAAAVmllbm5hVgFmZ1UDAAAAU2dkVQsAAABNQVRDSEVTX0FMTFYBZ2MBZFULAAAATUFUQ0hFU19BTExjnP///2IAAAAAAAD4f2RVCwAAAE1BVENIRVNfQUxMVgFhYwMAAABjAVYBZmNVAQAAAFMBAAAAVFYBYVYBZmdVAQAAAFNWAWdjAGFjGPz//2Is1F+FesrSP2RVBwAAADI5LDM2ICVUVgFhZ2RVCwAAAFJlc2lkZW50aWFsVgFnYwFkVQsAAABSZXNpZGVudGlhbGMEAAAAYgAAAAAAAPh/ZFULAAAAUmVzaWRlbnRpYWxWAWFjAwAAAGMBVgFmY1UBAAAAUwsAAABUVgFhVgFmZ1UBAAAAU1YBZ2MAYWMY/P//YkM/2cWeMME/ZFUHAAAAMTMsNDMgJVRWAWFnZFUKAAAAQ29tbWVyY2lhbFYBZ2MBZFUKAAAAQ29tbWVyY2lhbGMCAAAAYgAAAAAAAPh/ZFUKAAAAQ29tbWVyY2lhbFYBYWMDAAAAYwFWAWZjVQEAAABTFQAAAFRWAWFWAWZnVQEAAABTVgFnYwBhYxj8//9iLGnmRFZkxD9kVQcAAAAxNSw5MyAlVFYBYVRjAgAAAGMBVgFhVgFhVgFhVgFhZ2RVDQAAAExvd2VyIEF1c3RyaWFWAWdjAWRVDQAAAExvd2VyIEF1c3RyaWFjAwAAAGIAAAAAAAD4f2RVDQAAAExvd2VyIEF1c3RyaWFWAWZnVQMAAABTZ2RVCwAAAE1BVENIRVNfQUxMVgFnYwFkVQsAAABNQVRDSEVTX0FMTGOc////YgAAAAAAAPh/ZFULAAAATUFUQ0hFU19BTExWAWFjAwAAAGMBVgFmY1UBAAAAUwIAAABUVgFhVgFmZ1UBAAAAU1YBZ2MAYWMY/P//Ym4bCX/dgcs/ZFUHAAAAMjEsNDkgJVRWAWFnZFULAAAAUmVzaWRlbnRpYWxWAWdjAWRVCwAAAFJlc2lkZW50aWFsYwQAAABiAAAAAAAA+H9kVQsAAABSZXNpZGVudGlhbFYBYWMDAAAAYwFWAWZjVQEAAABTDAAAAFRWAWFWAWZnVQEAAABTVgFnYwBhYxj8//9iCi62TEQgxT9kVQcAAAAxNiw1MCAlVFYBYWdkVQoAAABDb21tZXJjaWFsVgFnYwFkVQoAAABDb21tZXJjaWFsYwIAAABiAAAAAAAA+H9kVQoAAABDb21tZXJjaWFsVgFhYwMAAABjAVYBZmNVAQAAAFMWAAAAVFYBYVYBZmdVAQAAAFNWAWdjAGFjGPz//2LMtUvJZIapP2RVBgAAADQsOTkgJVRWAWFUYwIAAABjAVYBYVYBYVYBYVYBYWdkVQ0AAABVcHBlciBBdXN0cmlhVgFnYwFkVQ0AAABVcHBlciBBdXN0cmlhYwgAAABiAAAAAAAA+H9kVQ0AAABVcHBlciBBdXN0cmlhVgFmZ1UDAAAAU2dkVQsAAABNQVRDSEVTX0FMTFYBZ2MBZFULAAAATUFUQ0hFU19BTExjnP///2IAAAAAAAD4f2RVCwAAAE1BVENIRVNfQUxMVgFhYwMAAABjAVYBZmNVAQAAAFMDAAAAVFYBYVYBZmdVAQAAAFNWAWdjAGFjGPz//2IPtvrSJGSzP2RVBgAAADcsNTcgJVRWAWFnZFULAAAAUmVzaWRlbnRpYWxWAWdjAWRVCwAAAFJlc2lkZW50aWFsYwQAAABiAAAAAAAA+H9kVQsAAABSZXNpZGVudGlhbFYBYWMDAAAAYwFWAWZjVQEAAABTDQAAAFRWAWFWAWZnVQEAAABTVgFnYwBhYxj8//9iNWLSUj+MqD9kVQYAAAA0LDc5ICVUVgFhZ2RVCgAAAENvbW1lcmNpYWxWAWdjAWRVCgAAAENvbW1lcmNpYWxjAgAAAGIAAAAAAAD4f2RVCgAAAENvbW1lcmNpYWxWAWFjAwAAAGMBVgFmY1UBAAAAUxcAAABUVgFhVgFmZ1UBAAAAU1YBZ2MAYWMY/P//YpgTRqYUeJw/ZFUGAAAAMiw3OCAlVFYBYVRjAgAAAGMBVgFhVgFhVgFhVgFhZ2RVCAAAAFNhbHpidXJnVgFnYwFkVQgAAABTYWx6YnVyZ2MFAAAAYgAAAAAAAPh/ZFUIAAAAU2FsemJ1cmdWAWZnVQMAAABTZ2RVCwAAAE1BVENIRVNfQUxMVgFnYwFkVQsAAABNQVRDSEVTX0FMTGOc////YgAAAAAAAPh/ZFULAAAATUFUQ0hFU19BTExWAWFjAwAAAGMBVgFmY1UBAAAAUwQAAABUVgFhVgFmZ1UBAAAAU1YBZ2MAYWMY/P//Ylrm6uxGqLc/ZFUGAAAAOSwyNCAlVFYBYWdkVQsAAABSZXNpZGVudGlhbFYBZ2MBZFULAAAAUmVzaWRlbnRpYWxjBAAAAGIAAAAAAAD4f2RVCwAAAFJlc2lkZW50aWFsVgFhYwMAAABjAVYBZmNVAQAAAFMOAAAAVFYBYVYBZmdVAQAAAFNWAWdjAGFjGPz//2In+ClsMB+sP2RVBgAAADUsNDkgJVRWAWFnZFUKAAAAQ29tbWVyY2lhbFYBZ2MBZFUKAAAAQ29tbWVyY2lhbGMCAAAAYgAAAAAAAPh/ZFUKAAAAQ29tbWVyY2lhbFYBYWMDAAAAYwFWAWZjVQEAAABTGAAAAFRWAWFWAWZnVQEAAABTVgFnYwBhYxj8//9ibNSrbV0xoz9kVQYAAAAzLDc1ICVUVgFhVGMCAAAAYwFWAWFWAWFWAWFWAWFnZFUFAAAAVHlyb2xWAWdjAWRVBQAAAFR5cm9sYwcAAABiAAAAAAAA+H9kVQUAAABUeXJvbFYBZmdVAwAAAFNnZFULAAAATUFUQ0hFU19BTExWAWdjAWRVCwAAAE1BVENIRVNfQUxMY5z///9iAAAAAAAA+H9kVQsAAABNQVRDSEVTX0FMTFYBYWMDAAAAYwFWAWZjVQEAAABTBQAAAFRWAWFWAWZnVQEAAABTVgFnYwBhYxj8//9iJ1c/rZSltz9kVQYAAAA5LDI0ICVUVgFhZ2RVCwAAAFJlc2lkZW50aWFsVgFnYwFkVQsAAABSZXNpZGVudGlhbGMEAAAAYgAAAAAAAPh/ZFULAAAAUmVzaWRlbnRpYWxWAWFjAwAAAGMBVgFmY1UBAAAAUw8AAABUVgFhVgFmZ1UBAAAAU1YBZ2MAYWMY/P//Yo7dK5zxXKs/ZFUGAAAANSwzNCAlVFYBYWdkVQoAAABDb21tZXJjaWFsVgFnYwFkVQoAAABDb21tZXJjaWFsYwIAAABiAAAAAAAA+H9kVQoAAABDb21tZXJjaWFsVgFhYwMAAABjAVYBZmNVAQAAAFMZAAAAVFYBYVYBZmdVAQAAAFNWAWdjAGFjGPz//2Ld0FK+N+6jP2RVBgAAADMsODkgJVRWAWFUYwIAAABjAVYBYVYBYVYBYVYBYWdkVQYAAABTdHlyaWFWAWdjAWRVBgAAAFN0eXJpYWMGAAAAYgAAAAAAAPh/ZFUGAAAAU3R5cmlhVgFmZ1UDAAAAU2dkVQsAAABNQVRDSEVTX0FMTFYBZ2MBZFULAAAATUFUQ0hFU19BTExjnP///2IAAAAAAAD4f2RVCwAAAE1BVENIRVNfQUxMVgFhYwMAAABjAVYBZmNVAQAAAFMGAAAAVFYBYVYBZmdVAQAAAFNWAWdjAGFjGPz//2Iuk5/er6G3P2RVBgAAADksMjMgJVRWAWFnZFULAAAAUmVzaWRlbnRpYWxWAWdjAWRVCwAAAFJlc2lkZW50aWFsYwQAAABiAAAAAAAA+H9kVQsAAABSZXNpZGVudGlhbFYBYWMDAAAAYwFWAWZjVQEAAABTEAAAAFRWAWFWAWZnVQEAAABTVgFnYwBhYxj8//9i3Bp4BQVVqD9kVQYAAAA0LDc1ICVUVgFhZ2RVCgAAAENvbW1lcmNpYWxWAWdjAWRVCgAAAENvbW1lcmNpYWxjAgAAAGIAAAAAAAD4f2RVCgAAAENvbW1lcmNpYWxWAWFjAwAAAGMBVgFmY1UBAAAAUxoAAABUVgFhVgFmZ1UBAAAAU1YBZ2MAYWMY/P//Yn8Lx7da7qY/ZFUGAAAANCw0OCAlVFYBYVRjAgAAAGMBVgFhVgFhVgFhVgFhZ2RVCQAAAENhcmludGhpYVYBZ2MBZFUJAAAAQ2FyaW50aGlhYwEAAABiAAAAAAAA+H9kVQkAAABDYXJpbnRoaWFWAWZnVQMAAABTZ2RVCwAAAE1BVENIRVNfQUxMVgFnYwFkVQsAAABNQVRDSEVTX0FMTGOc////YgAAAAAAAPh/ZFULAAAATUFUQ0hFU19BTExWAWFjAwAAAGMBVgFmY1UBAAAAUwcAAABUVgFhVgFmZ1UBAAAAU1YBZ2MAYWMY/P//YuFWVnMCi7M/ZFUGAAAANyw2MyAlVFYBYWdkVQsAAABSZXNpZGVudGlhbFYBZ2MBZFULAAAAUmVzaWRlbnRpYWxjBAAAAGIAAAAAAAD4f2RVCwAAAFJlc2lkZW50aWFsVgFhYwMAAABjAVYBZmNVAQAAAFMRAAAAVFYBYVYBZmdVAQAAAFNWAWdjAGFjGPz//2KoFqdnFEmsP2RVBgAAADUsNTIgJVRWAWFnZFUKAAAAQ29tbWVyY2lhbFYBZ2MBZFUKAAAAQ29tbWVyY2lhbGMCAAAAYgAAAAAAAPh/ZFUKAAAAQ29tbWVyY2lhbFYBYWMDAAAAYwFWAWZjVQEAAABTGwAAAFRWAWFWAWZnVQEAAABTVgFnYwBhYxj8//9iHi4L/uCZlT9kVQYAAAAyLDExICVUVgFhVGMCAAAAYwFWAWFWAWFWAWFWAWFnZFUKAAAAQnVyZ2VubGFuZFYBZ2MBZFUKAAAAQnVyZ2VubGFuZGMAAAAAYgAAAAAAAPh/ZFUKAAAAQnVyZ2VubGFuZFYBZmdVAwAAAFNnZFULAAAATUFUQ0hFU19BTExWAWdjAWRVCwAAAE1BVENIRVNfQUxMY5z///9iAAAAAAAA+H9kVQsAAABNQVRDSEVTX0FMTFYBYWMDAAAAYwFWAWZjVQEAAABTCAAAAFRWAWFWAWZnVQEAAABTVgFnYwBhYxj8//9ihvmOo7fsnT9kVQYAAAAyLDkyICVUVgFhZ2RVCwAAAFJlc2lkZW50aWFsVgFnYwFkVQsAAABSZXNpZGVudGlhbGMEAAAAYgAAAAAAAPh/ZFULAAAAUmVzaWRlbnRpYWxWAWFjAwAAAGMBVgFmY1UBAAAAUxIAAABUVgFhVgFmZ1UBAAAAU1YBZ2MAYWMY/P//YsP7nLIDXZU/ZFUGAAAAMiwwOSAlVFYBYWdkVQoAAABDb21tZXJjaWFsVgFnYwFkVQoAAABDb21tZXJjaWFsYwIAAABiAAAAAAAA+H9kVQoAAABDb21tZXJjaWFsVgFhYwMAAABjAVYBZmNVAQAAAFMcAAAAVFYBYVYBZmdVAQAAAFNWAWdjAGFjGPz//2J/++PhZx+BP2RVBgAAADAsODQgJVRWAWFUYwIAAABjAVYBYVYBYVYBYVYBYWdkVQoAAABWb3JhcmxiZXJnVgFnYwFkVQoAAABWb3JhcmxiZXJnYwoAAABiAAAAAAAA+H9kVQoAAABWb3JhcmxiZXJnVgFmZ1UDAAAAU2dkVQsAAABNQVRDSEVTX0FMTFYBZ2MBZFULAAAATUFUQ0hFU19BTExjnP///2IAAAAAAAD4f2RVCwAAAE1BVENIRVNfQUxMVgFhYwMAAABjAVYBZmNVAQAAAFMJAAAAVFYBYVYBZmdVAQAAAFNWAWdjAGFjGPz//2Lnt9+I9PCgP2RVBgAAADMsMzEgJVRWAWFnZFULAAAAUmVzaWRlbnRpYWxWAWdjAWRVCwAAAFJlc2lkZW50aWFsYwQAAABiAAAAAAAA+H9kVQsAAABSZXNpZGVudGlhbFYBYWMDAAAAYwFWAWZjVQEAAABTEwAAAFRWAWFWAWZnVQEAAABTVgFnYwBhYxj8//9iOlr9HmAWlz9kVQYAAAAyLDI1ICVUVgFhZ2RVCgAAAENvbW1lcmNpYWxWAWdjAWRVCgAAAENvbW1lcmNpYWxjAgAAAGIAAAAAAAD4f2RVCgAAAENvbW1lcmNpYWxWAWFjAwAAAGMBVgFmY1UBAAAAUx0AAABUVgFhVgFmZ1UBAAAAU1YBZ2MAYWMY/P//YhsrhOURl4U/ZFUGAAAAMSwwNSAlVFYBYVRjAgAAAGMBVgFhVgFhVgFhVgFhVGMBAAAAYwFWAWFWAWFWAWFWAWFUYwAAAABjAVYBYVYBYVYBYVYBYVYBZmdVAgAAAFNnZFUXAAAAZGVmYXVsdFJvd0F4aXNIaWVyYXJjaHlkVRAAAABaZWlsZW5oaWVyYXJjaGllVgFmZ1UCAAAAU2dkVQYAAABiaTE2NDRkVQwAAABDdXQgT2ZmIERhdGVkVQcAAABERE1NWVk4YwAAAABjAVYBYVYBYWdkVQYAAABiaTMyODhkVR0AAABNYWluIFByb3BlcnR5IENvdW50cnkgRW5nbGlzaGFjAQAAAGMBVgFhVgFhVGMAAAAAZ2RVBAAAAHJvb3RWAWFWAWZnVQEAAABTZ2RVCgAAADMwLzA5LzIwMjJWAWdjAGFjGPz//2IAAAAAgGHWQGRVCgAAADMwLzA5LzIwMjJWAWZnVQkAAABTZ2RVBgAAAFZpZW5uYVYBZ2MBZFUGAAAAVmllbm5hYwkAAABiAAAAAAAA+H9kVQYAAABWaWVubmFWAWFjAgAAAGMBVgFhVgFhVgFhVgFhZ2RVDQAAAExvd2VyIEF1c3RyaWFWAWdjAWRVDQAAAExvd2VyIEF1c3RyaWFjAwAAAGIAAAAAAAD4f2RVDQAAAExvd2VyIEF1c3RyaWFWAWFjAgAAAGMBVgFhVgFhVgFhVgFhZ2RVDQAAAFVwcGVyIEF1c3RyaWFWAWdjAWRVDQAAAFVwcGVyIEF1c3RyaWFjCAAAAGIAAAAAAAD4f2RVDQAAAFVwcGVyIEF1c3RyaWFWAWFjAgAAAGMBVgFhVgFhVgFhVgFhZ2RVCAAAAFNhbHpidXJnVgFnYwFkVQgAAABTYWx6YnVyZ2MFAAAAYgAAAAAAAPh/ZFUIAAAAU2FsemJ1cmdWAWFjAgAAAGMBVgFhVgFhVgFhVgFhZ2RVBQAAAFR5cm9sVgFnYwFkVQUAAABUeXJvbGMHAAAAYgAAAAAAAPh/ZFUFAAAAVHlyb2xWAWFjAgAAAGMBVgFhVgFhVgFhVgFhZ2RVBgAAAFN0eXJpYVYBZ2MBZFUGAAAAU3R5cmlhYwY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gAAAGIAAAAAAAD4f2RVCgAAAFZvcmFybGJlcmdWAWFjAgAAAGMBVgFhVgFhVgFhVgFhVGMBAAAAYwBWAWFWAWFWAWFWAWFUYwAAAABjAFYBYVYBYVYBYVYBYWdkVQQAAAByb290VgFhVgFmZ1UBAAAAU2dkVQoAAAAzMC8wOS8yMDIyVgFnYwBhYxj8//9iAAAAAIBh1kBkVQoAAAAzMC8wOS8yMDIyVgFmZ1UJAAAAU2dkVQYAAABWaWVubmFWAWdjAWRVBgAAAFZpZW5uYWMJAAAAYgAAAAAAAPh/ZFUGAAAAVmllbm5hVgFhYwIAAABjAVYBYVYBYVYBYVYBYWdkVQ0AAABMb3dlciBBdXN0cmlhVgFnYwFkVQ0AAABMb3dlciBBdXN0cmlhYwMAAABiAAAAAAAA+H9kVQ0AAABMb3dlciBBdXN0cmlhVgFhYwIAAABjAVYBYVYBYVYBYVYBYWdkVQ0AAABVcHBlciBBdXN0cmlhVgFnYwFkVQ0AAABVcHBlciBBdXN0cmlhYwgAAABiAAAAAAAA+H9kVQ0AAABVcHBlciBBdXN0cmlhVgFhYwIAAABjAVYBYVYBYVYBYVYBYWdkVQgAAABTYWx6YnVyZ1YBZ2MBZFUIAAAAU2FsemJ1cmdjBQAAAGIAAAAAAAD4f2RVCAAAAFNhbHpidXJnVgFhYwIAAABjAVYBYVYBYVYBYVYBYWdkVQUAAABUeXJvbFYBZ2MBZFUFAAAAVHlyb2xjBwAAAGIAAAAAAAD4f2RVBQAAAFR5cm9sVgFhYwIAAABjAVYBYVYBYVYBYVYBYWdkVQYAAABTdHlyaWFWAWdjAWRVBgAAAFN0eXJpYWMG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oAAABiAAAAAAAA+H9kVQoAAABWb3JhcmxiZXJnVgFhYwIAAABjAVYBYVYBYVYBYVYBYVRjAQAAAGMAVgFhVgFhVgFhVgFhVGMAAAAAYwBWAWFWAWFWAWFWAWFjAWdkVRoAAABkZWZhdWx0Q29sdW1uQXhpc0hpZXJhcmNoeWRVEQAAAFNwYWx0ZW5oaWVyYXJjaGllVgFmZ1UBAAAAU2dkVQYAAABiaTExMDB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Y3N1RjAGMBYwBhY0IFAgBWAWFkVbgJ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Zm9ybWF0PSJERE1NWVk4IiB1c2FnZT0iY2F0ZWdvcmljYWw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yIi8+PE51bWVyaWNDb2x1bW4gY29sbmFtZT0iYzMiIGVuY29kaW5nPSJ0ZXh0IiBkYXRhVHlwZT0iZG91YmxlIi8+PC9Db2x1bW5zPjxEYXRhIGZvcm1hdD0iQ1NWIiByb3dDb3VudD0iMzAiIGF2YWlsYWJsZVJvd0NvdW50PSIzMCIgc2l6ZT0iOTkwIiBkYXRhTGF5b3V0PSJtaW5pbWFsIiBncmFuZFRvdGFsPSJmYWxzZSIgaXNJbmRleGVkPSJ0cnVlIiBjb250ZW50S2V5PSI0Rlo0WkRITVZQMlhFT0JWT0tRRUZaRlVGQlZQU0tEUiI+PCFbQ0RBVEFbLTEwMCwyMjkxOC4wLC0xMDAsMS4wCi0xMDAsMjI5MTguMCw5LDAuMjkzNjA4MzEyODQzNjc1OTQKLTEwMCwyMjkxOC4wLDMsMC4yMTQ5MDA2NzE5ODY2NjUwMgotMTAwLDIyOTE4LjAsOCwwLjA3NTc0NjgyMzc5NTkxNzU2Ci0xMDAsMjI5MTguMCw1LDAuMDkyNDExNDU0MDQ5MzA2MzEKLTEwMCwyMjkxOC4wLDcsMC4wOTIzNzAzMTIwMjAwNDg0Ci0xMDAsMjI5MTguMCw2LDAuMDkyMzEwODk3Njg1NDMzNjMKLTEwMCwyMjkxOC4wLDEsMC4wNzYzMzk4Njc3NDMwMjYyNwotMTAwLDIyOTE4LjAsMCwwLjAyOTIyMzMxNzQ4NzU0MzM4NgotMTAwLDIyOTE4LjAsMTAsMC4wMzMwODgzNDIzODgzODE3CjQsMjI5MTguMCwtMTAwLDAuNjAxODM1MDQxNjkzNTc3NQo0LDIyOTE4LjAsOSwwLjEzNDI5NjI3MDk0ODE5MjgzCjQsMjI5MTguMCwzLDAuMTY1MDQ3MjA0NDUzMzMwNQo0LDIyOTE4LjAsOCwwLjA0Nzk0NTAwMjQyMjQxMzIxCjQsMjI5MTguMCw1LDAuMDU0OTI1NDU0MzMzODgzNTY1CjQsMjI5MTguMCw3LDAuMDUzNDQzNDc5ODM3MzA4MzM2CjQsMjI5MTguMCw2LDAuMDQ3NTIzNjQ4MTgzNDYyMTkKNCwyMjkxOC4wLDEsMC4wNTUyNDUwNTM5MTM5OTAyMDUKNCwyMjkxOC4wLDAsMC4wMjA4NjI2MzQ0NDU4NDQyNTIKNCwyMjkxOC4wLDEwLDAuMDIyNTQ2MjkzMTU1MTUzODY0CjIsMjI5MTguMCwtMTAwLDAuMzk4MTY0OTU4MzA2NDE4NwoyLDIyOTE4LjAsOSwwLjE1OTMxMjA0MTg5NTQ4Mzc2CjIsMjI5MTguMCwzLDAuMDQ5ODUzNDY3NTMzMzM0OTQ0CjIsMjI5MTguMCw4LDAuMDI3ODAxODIxMzczNTA0MTUKMiwyMjkxOC4wLDUsMC4wMzc0ODU5OTk3MTU0MjI1MgoyLDIyOTE4LjAsNywwLjAzODkyNjgzMjE4Mjc0MDI3CjIsMjI5MTguMCw2LDAuMDQ0Nzg3MjQ5NTAxOTcxNDMKMiwyMjkxOC4wLDEsMC4wMjEwOTQ4MTM4MjkwMzU5OQoyLDIyOTE4LjAsMCwwLjAwODM2MDY4MzA0MTY5OTEyMgoyLDIyOTE4LjAsMTAsMC4wMTA1NDIwNDkyMzMyMjc4MTUKXV0+PC9EYXRhPjxTdHJpbmdUYWJsZSBmb3JtYXQ9IkNTViIgcm93Q291bnQ9IjExIiBzaXplPSIxMzQiIGNvbnRlbnRLZXk9IlBSQllKUzNGMzNRR1ZHVTNTT043UUFPT01JNktTTkNGIj48IVtDREFUQVsiQnVyZ2VubGFuZCIKIkNhcmludGhpYSIKIkNvbW1lcmNpYWwiCiJMb3dlciBBdXN0cmlhIgoiUmVzaWRlbnRpYWwiCiJTYWx6YnVyZyIKIlN0eXJpYSIKIlR5cm9sIgoiVXBwZXIgQXVzdHJpYSIKIlZpZW5uYSIKIlZvcmFybGJlcmciCl1dPjwvU3RyaW5nVGFibGU+PC9SZXN1bHQ+VgFhYwBjAGMAYwFjAGMAYwBWAWFjAQAAAGMAYwBdRU5EX1JDKw==</data>
</ReportState>
</file>

<file path=customXml/item33.xml><?xml version="1.0" encoding="utf-8"?>
<ReportState xmlns="sas.reportstate">
  <data type="reportstate">Q0VDU19TVEFSVFtWAWdVAAAAAFNUXUVORF9DRUNTKys=</data>
</ReportState>
</file>

<file path=customXml/item34.xml><?xml version="1.0" encoding="utf-8"?>
<ReportState xmlns="sas.reportstate">
  <data type="reportstate">Q0VDU19TVEFSVFtWAWdVAAAAAFNUXUVORF9DRUNTKys=</data>
</ReportState>
</file>

<file path=customXml/item35.xml><?xml version="1.0" encoding="utf-8"?>
<ReportState xmlns="sas.reportstate">
  <data type="reportstate">UkNfU1RBUlRbVgVnZ1VjAgAAAFNnYwIAAABjAAAAAGRVBQAAAHZlNzIzZFUAAAAAYwAAAABnmWZVAQAAAFNWAWeYZFUGAAAAYmk3ODAzZFUMAAAAQ3V0IE9mZiBEYXRlYVYBZ2MAYWMY/P//YgAAAACAYdZAZFUKAAAAMzAvMDkvMjAyMmMBAAAAVGMIAAAAYWMAZ2MQAAAAYwIAAABkVQYAAAB2ZTY2MDVkVQAAAABjAAAAAGeZZlUBAAAAU1YBZ5hkVQYAAABiaTY2MDBkVRIAAABSZWZpbmFuY2luZyBNYXJrZXJhVgFnYwFkVQIAAAA3NGMY/P//YgAAAAAAAPh/ZFUCAAAANzRjAQAAAFRjCAAAAGFjAFRWAWZVAQAAAFNkVQYAAABiaTY2MDBUVgFhVgFnZFUGAAAAZGQ2NjAxVgFmVQEAAABTZFUCAAAANzRUVgFmZ1UBAAAAU1YBZ8BjAQAAAGRVBgAAAGJpNjYwMGRVEgAAAFJlZmluYW5jaW5nIE1hcmtlcmFjGAAAAFYBYVYBZmNVAQAAAFMAAAAAVGMBAAAAYgEAAABiAAAAAAAA+H9iAAAAAAAA+H9iAAAAAAAA+H9iAAAAAAAA+H9iAAAAAAAA+H9hYwBjAGMAYwFUZ6BmY1UBAAAAUwBUVgFlY1UAAAAAU1RhVgFhYwEAAABiAQAAAGMBYwBiAAAAAAAAAABWAWFWAWFWA2FhY0IEAgBWAWFkVYkCAAA8UmVzdWx0IHJlZj0iZGQ2Nj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YwMCIgbGFiZWw9IlJlZmluYW5jaW5nIE1hcmtlciIgcmVmPSJiaTY2MD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36.xml><?xml version="1.0" encoding="utf-8"?>
<ReportState xmlns="sas.reportstate">
  <data type="reportstate">UkNfU1RBUlRbVgVnZ1VjAwAAAFNnYwIAAABjAAAAAGRVBgAAAHZlMTQyNWRVAAAAAGMAAAAAZ5lmVQEAAABTVgFnmGRVBgAAAGJpNzc3NWRVDgAAAEFUVCBBc3NldCBUeXBlYVYBZ2MBZFULAAAAUmVzaWRlbnRpYWxjGPz//2IAAAAAAAD4f2RVCwAAAFJlc2lkZW50aWFsYwEAAABUYwgAAABhYwBnYwIAAABjAAAAAGRVBgAAAHZlMzU2OWRVAAAAAGMAAAAAZ5lmVQEAAABTVgFnmGRVBgAAAGJpNzc3NmRVEgAAAFJlZmluYW5jaW5nIE1hcmtlcmFWAWdjAWRVAgAAADcxYxj8//9iAAAAAAAA+H9kVQIAAAA3MWMBAAAAVGMIAAAAYWMAZ2MCAAAAYwAAAABkVQUAAAB2ZTcyM2RVAAAAAGMAAAAAZ5lmVQEAAABTVgFnmGRVBgAAAGJpMzAyOWRVDAAAAEN1dCBPZmYgRGF0ZWFWAWdjAGFjGPz//2IAAAAAgGHWQGRVCgAAADMwLzA5LzIwMjJjAQAAAFRjCAAAAGFjAFRWAWZVAgAAAFNkVQYAAABiaTMwNTFkVQYAAABiaTMwMjlUVgFhVgFnZFUGAAAAZGQzMDM0VgFmVQIAAABTZFUZAAAAMXN0IGxpZW4gLyBObyBwcmlvciByYW5rc2RVBQAAAE90aGVyVFYBZmdVAwAAAFNWAWfAYwAAAABkVQYAAABiaTMwMjlkVQwAAABDdXQgT2ZmIERhdGVkVQcAAABERE1NWVk4YxgAAABWAWZjVQIAAABTAAAAAIBh1kAAAAAAgGHWQFRWAWFjAQAAAGICAAAAYgAAAAAAAPh/YgAAAAAAAPh/YgAAAAAAAPh/YgAAAAAAAPh/YgAAAAAAAPh/YWMAYwBjAGMBVgFnwGMBAAAAZFUGAAAAYmkzMDUxZFUPAAAATG9hbiBieSBSYW5raW5nYWMYAAAAVgFhVgFmY1UCAAAAUwAAAAABAAAAVGMBAAAAYgIAAABiAAAAAAAA+H9iAAAAAAAA+H9iAAAAAAAA+H9iAAAAAAAA+H9iAAAAAAAA+H9hYwBjAGMAYwFWAWfAYwAAAABkVQYAAABiaTMwNjJkVRIAAAAlIG9mIFRPVEFMIEJhbGFuY2VkVQsAAABQRVJDRU5UMTIuMmMYAAAAVgFmY1UCAAAAU3EtBQlMHuU/BKX17WfD1T9UVgFhYwIAAABiAgAAAGIAAAAAAAD4f2IAAAAAAAD4f2IAAAAAAAD4f2IAAAAAAAD4f2IAAAAAAAD4f2FjAGMAYwBjAVRnoGZjVQIAAABTAABUVgFlY1UAAAAAU1RhVgFhYwIAAABiAgAAAGMBYwBiAAAAAAAAAABWAWFWAWFWA2dnZFUGAAAAZGQzMDM0VgFhVgFmZ1UCAAAAU2dkVRkAAAAxc3QgbGllbiAvIE5vIHByaW9yIHJhbmtzVgFnYwFkVRkAAAAxc3QgbGllbiAvIE5vIHByaW9yIHJhbmtzYwAAAABiAAAAAAAA+H9kVRkAAAAxc3QgbGllbiAvIE5vIHByaW9yIHJhbmtzVgFmZ1UBAAAAU2dkVQoAAAAzMC8wOS8yMDIyVgFnYwBhYxj8//9iAAAAAIBh1kBkVQoAAAAzMC8wOS8yMDIyVgFhYwIAAABjAVYBZmNVAQAAAFMAAAAAVFYBYVYBZmdVAQAAAFNWAWdjAGFjGPz//2JxLQUJTB7lP2RVBwAAADY1LDk5ICVUVgFhVGMBAAAAYwFWAWFWAWFWAWFWAWFnZFUFAAAAT3RoZXJWAWdjAWRVBQAAAE90aGVyYwEAAABiAAAAAAAA+H9kVQUAAABPdGhlclYBZmdVAQAAAFNnZFUKAAAAMzAvMDkvMjAyMlYBZ2MAYWMY/P//YgAAAACAYdZAZFUKAAAAMzAvMDkvMjAyMlYBYWMCAAAAYwFWAWZjVQEAAABTAQAAAFRWAWFWAWZnVQEAAABTVgFnYwBhYxj8//9iBKX17WfD1T9kVQcAAAAzNCwwMSAlVFYBYVRjAQAAAGMBVgFhVgFhVgFhVgFhVGMAAAAAYwFWAWFWAWFWAWFWAWFWAWZnVQIAAABTZ2RVFwAAAGRlZmF1bHRSb3dBeGlzSGllcmFyY2h5ZFUQAAAAWmVpbGVuaGllcmFyY2hpZVYBZmdVAQAAAFNnZFUGAAAAYmkzMDUxZFUPAAAATG9hbiBieSBSYW5raW5nYWMBAAAAYwFWAWFWA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nZFUaAAAAZGVmYXVsdENvbHVtbkF4aXNIaWVyYXJjaHlkVREAAABTcGFsdGVuaGllcmFyY2hpZVYBZmdVAQAAAFNnZFUGAAAAYmkzM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zMDYyVGMAYwBjAGFjQgUCAFYBYWRVzAQAA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AyOSIgbGFiZWw9IkN1dCBPZmYgRGF0ZSIgcmVmPSJiaTMwMjkiIGNvbHVtbj0iYzAiIGZvcm1hdD0iRERNTVlZOCIgdXNhZ2U9ImNhdGVnb3JpY2FsIi8+PFN0cmluZ1ZhcmlhYmxlIHZhcm5hbWU9ImJpMzA1MSIgbGFiZWw9IkxvYW4gYnkgUmFua2luZyIgcmVmPSJiaTMwNTEiIGNvbHVtbj0iYzEiLz48TnVtZXJpY1ZhcmlhYmxlIHZhcm5hbWU9ImJpMzA2MiIgbGFiZWw9IiUgb2YgVE9UQUwgQmFsYW5jZSIgcmVmPSJiaTMwNjIiIGNvbHVtbj0iYzI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wvQ29sdW1ucz48RGF0YSBmb3JtYXQ9IkNTViIgcm93Q291bnQ9IjIiIGF2YWlsYWJsZVJvd0NvdW50PSIyIiBzaXplPSI1OSIgZGF0YUxheW91dD0ibWluaW1hbCIgZ3JhbmRUb3RhbD0iZmFsc2UiIGlzSW5kZXhlZD0idHJ1ZSIgY29udGVudEtleT0iVVpQRExQQ1JEQ0ZJSDVQNEc0UkFCRTdIR1ZCRVlHS0ciPjwhW0NEQVRBWzIyOTE4LjAsMCwwLjY1OTk0ODM2NTgwMDUwMTEKMjI5MTguMCwxLDAuMzQwMDUxNjM0MTk5NDk3NDcKXV0+PC9EYXRhPjxTdHJpbmdUYWJsZSBmb3JtYXQ9IkNTViIgcm93Q291bnQ9IjIiIHNpemU9IjM2IiBjb250ZW50S2V5PSI1UElDTkxQNks2SktFTkNPTVBGQTVRQlBSSkdIWU5PRSI+PCFbQ0RBVEFbIjFzdCBsaWVuIC8gTm8gcHJpb3IgcmFua3MiCiJPdGhlciIKXV0+PC9TdHJpbmdUYWJsZT48L1Jlc3VsdD5WAWFjAGMAYwBjAWMAYwBjAFYBYWMBAAAAYwBjAF1FTkRfUkMr</data>
</ReportState>
</file>

<file path=customXml/item37.xml><?xml version="1.0" encoding="utf-8"?>
<ReportState xmlns="sas.reportstate">
  <data type="reportstate">UkNfU1RBUlRbVgVnZ1VjAgAAAFNnYwIAAABjAAAAAGRVBgAAAHZlMTIzNmRVAAAAAGMAAAAAZ5lmVQEAAABTVgFnmGRVBgAAAGJpNzc4NWRVEgAAAFJlZmluYW5jaW5nIE1hcmtlcmFWAWdjAWRVAgAAADcxYxj8//9iAAAAAAAA+H9kVQIAAAA3MWMBAAAAVGMIAAAAYWMAZ2MCAAAAYwAAAABkVQUAAAB2ZTcyM2RVAAAAAGMAAAAAZ5lmVQEAAABTVgFnmGRVBQAAAGJpMTE0ZFUMAAAAQ3V0IE9mZiBEYXRlYVYBZ2MAYWMY/P//YgAAAACAYdZAZFUKAAAAMzAvMDkvMjAyMmMBAAAAVGMIAAAAYWMAVFYBZlUBAAAAU2RVBQAAAGJpMTE0VFYBYVYBZ2RVBgAAAGRkNDI1NVYBYVYBZmdVDgAAAFNWAWfAYwAAAABkVQUAAABiaTExNGRVBAAAAERhdGVkVQUAAABEQVRFOWMYAAAAVgFmY1UBAAAAUwAAAACAYdZAVFYBYWMBAAAAYgEAAABiAAAAAIBh1kBiAAAAAIBh1kBiAAAAAIBh1kBiAAAAAAAA+H9iAAAAAAAA+H9hYwBjAGMAYwBWAWfAYwAAAABkVQYAAABiaTQwODFkVRIAAABUb3RhbCBDb3ZlciBBc3NldHNkVQgAAABDT01NQTEyLmMAAAAAVgFmY1UBAAAAU7MzLOV5MNlAVFYBYWMCAAAAYgEAAABiszMs5Xkw2UBiszMs5Xkw2UBiszMs5Xkw2UBiAAAAAAAA+H9iAAAAAAAA+H9hYwBjAGMAYwBWAWfAYwAAAABkVQYAAABiaTQxMzRkVRkAAABPdXRzdGFuZGluZyBDb3ZlcmVkIEJvbmRzZFUIAAAAQ09NTUExMi5jAAAAAFYBZmNVAQAAAFMZIPsvMmjSQFRWAWFjAgAAAGIBAAAAYhkg+y8yaNJAYhkg+y8yaNJAYhkg+y8yaNJAYgAAAAAAAPh/YgAAAAAAAPh/YWMAYwBjAGMAVgFnwGMAAAAAZFUGAAAAYmk0MTM5ZFUaAAAAQ292ZXIgUG9vbCBTaXplIFtOUFZdIChtbilkVQgAAABDT01NQTEyLmMAAAAAVgFmY1UBAAAAU3lXDYJD09lAVFYBYWMCAAAAYgEAAABieVcNgkPT2UBieVcNgkPT2UBieVcNgkPT2UBiAAAAAAAA+H9iAAAAAAAA+H9hYwBjAGMAYwBWAWfAYwAAAABkVQYAAABiaTQxNDRkVSQAAABPdXRzdGFuZGluZyBDb3ZlcmVkIEJvbmRzIFtOUFZdIChtbilkVQgAAABDT01NQTEyLmMAAAAAVgFmY1UBAAAAU1Tvuewje9FAVFYBYWMCAAAAYgEAAABiVO+57CN70UBiVO+57CN70UBiVO+57CN70UBiAAAAAAAA+H9iAAAAAAAA+H9hYwBjAGMAYwBWAWfAYwAAAABkVQYAAABiaTQxNDhkVSUAAABBY3R1YWwgTm9taW5hbCBPQyAtIEZ1bGwgTG9hbiBCYWxhbmNlZFULAAAAUEVSQ0VOVDMyLjJjAAAAAFYBZmNVAQAAAFNwZNzt7pTXP1RWAWFjAgAAAGIBAAAAYnBk3O3ulNc/YnBk3O3ulNc/YnBk3O3ulNc/YgAAAAAAAPh/YgAAAAAAAPh/YWMAYwBjAGMAVgFnwGMAAAAAZFUGAAAAYmk2MDIyZFUpAAAAQWN0dWFsIE5vbWluYWwgT0MgLSBFbGlnaWJsZSBMb2FuIEJhbGFuY2VkVQkAAABDT01NQTMyLjJjAAAAAFYBZmNVAQAAAFPo9Nvlr0DPP1RWAWFjAgAAAGIBAAAAYuj02+WvQM8/Yuj02+WvQM8/Yuj02+WvQM8/YgAAAAAAAPh/YgAAAAAAAPh/YWMAYwBjAGMAVgFnwGMAAAAAZFUGAAAAYmk0MTkyZFUNAAAAQWN0dWFsIE5QViBPQ2RVCwAAAFBFUkNFTlQzMi4yYwAAAABWAWZjVQEAAABTHM6yeZeM3j9UVgFhYwIAAABiAQAAAGIczrJ5l4zeP2IczrJ5l4zeP2IczrJ5l4zeP2IAAAAAAAD4f2IAAAAAAAD4f2FjAGMAYwBjAFYBZ8BjAAAAAGRVBgAAAGJpNzMwMWRVJAAAAENvc3RzIGZvciBQcm9ncmFtIExpcXVpZGF0aW9uIGluIEVVUmRVCQAAAENPTU1BMzIuMmMAAAAAVgFmY1UBAAAAUwAAAAAQIDbBVFYBYWMCAAAAYgEAAABiAAAAAAAA+H9iAAAAABAgNsFiAAAAABAgNsFiAAAAABAgNsFiAAAAAAAA+H9hYwBjAGMAYwBWAWfAYwAAAABkVQYAAABiaTQwNTlkVQsAAABDYXNoIGluIEVVUmRVCQAAAENPTU1BMzIuMmMAAAAAVgFmY1UBAAAAUwAAAAAAAAAAVFYBYWMCAAAAYgEAAABiAAAAAAAA+H9iAAAAAAAAAABiAAAAAAAAAABiAAAAAAAAAABiAAAAAAAA+H9hYwBjAGMAYwBWAWfAYwAAAABkVQYAAABiaTQyNDlkVRIAAAAlIENvdmVyIFBvb2wgTG9hbnNkVQsAAABQRVJDRU5UMTIuMmMAAAAAVgFmY1UBAAAAUwAAAAAAAPA/VFYBYWMCAAAAYgEAAABiAAAAAAAA8D9iAAAAAAAA8D9iAAAAAAAA8D9iAAAAAAAA+H9iAAAAAAAA+H9hYwBjAGMAYwBWAWfAYwAAAABkVQYAAABiaTYxMjZkVQsAAAAlIFN1YiBCb25kc2RVCwAAAFBFUkNFTlQxMi4yYwAAAABWAWZjVQEAAABTAAAAAAAAAABUVgFhYwIAAABiAQAAAGIAAAAAAAD4f2IAAAAAAAAAAGIAAAAAAAAAAGIAAAAAAAAAAGIAAAAAAAD4f2FjAGMAYwBjAFYBZ8BjAAAAAGRVBgAAAGJpNDI0MmRVEQAAACUgQ292ZXIgUG9vbCBDYXNoZFULAAAAUEVSQ0VOVDEyLjJjAAAAAFYBZmNVAQAAAFMAAAAAAAAAAFRWAWFjAgAAAGIBAAAAYgAAAAAAAPh/YgAAAAAAAAAAYgAAAAAAAAAAYgAAAAAAAAAAYgAAAAAAAPh/YWMAYwBjAGMAVgFnwGMAAAAAZFUGAAAAYmk0Mzgx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DI1N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xMTQiIGxhYmVsPSJEYXRlIiByZWY9ImJpMTE0IiBjb2x1bW49ImMwIiBmb3JtYXQ9IkRBVEU5IiB1c2FnZT0iY2F0ZWdvcmljYWwiLz48TnVtZXJpY1ZhcmlhYmxlIHZhcm5hbWU9ImJpNDA4MSIgbGFiZWw9IlRvdGFsIENvdmVyIEFzc2V0cyIgcmVmPSJiaTQwODEiIGNvbHVtbj0iYzEiIGZvcm1hdD0iQ09NTUExMi4iIHVzYWdlPSJxdWFudGl0YXRpdmUiIGRlZmluZWRBZ2dyZWdhdGlvbj0ic3VtIi8+PE51bWVyaWNWYXJpYWJsZSB2YXJuYW1lPSJiaTQxMzQiIGxhYmVsPSJPdXRzdGFuZGluZyBDb3ZlcmVkIEJvbmRzIiByZWY9ImJpNDEzNCIgY29sdW1uPSJjMiIgZm9ybWF0PSJDT01NQTEyLiIgdXNhZ2U9InF1YW50aXRhdGl2ZSIgZGVmaW5lZEFnZ3JlZ2F0aW9uPSJzdW0iLz48TnVtZXJpY1ZhcmlhYmxlIHZhcm5hbWU9ImJpNDEzOSIgbGFiZWw9IkNvdmVyIFBvb2wgU2l6ZSBbTlBWXSAobW4pIiByZWY9ImJpNDEzOSIgY29sdW1uPSJjMyIgZm9ybWF0PSJDT01NQTEyLiIgdXNhZ2U9InF1YW50aXRhdGl2ZSIgZGVmaW5lZEFnZ3JlZ2F0aW9uPSJzdW0iLz48TnVtZXJpY1ZhcmlhYmxlIHZhcm5hbWU9ImJpNDE0NCIgbGFiZWw9Ik91dHN0YW5kaW5nIENvdmVyZWQgQm9uZHMgW05QVl0gKG1uKSIgcmVmPSJiaTQxNDQiIGNvbHVtbj0iYzQiIGZvcm1hdD0iQ09NTUExMi4iIHVzYWdlPSJxdWFudGl0YXRpdmUiIGRlZmluZWRBZ2dyZWdhdGlvbj0ic3VtIi8+PE51bWVyaWNWYXJpYWJsZSB2YXJuYW1lPSJiaTQxNDgiIGxhYmVsPSJBY3R1YWwgTm9taW5hbCBPQyAtIEZ1bGwgTG9hbiBCYWxhbmNlIiByZWY9ImJpNDE0OCIgY29sdW1uPSJjNSIgZm9ybWF0PSJQRVJDRU5UMzIuMiIgdXNhZ2U9InF1YW50aXRhdGl2ZSIgZGVmaW5lZEFnZ3JlZ2F0aW9uPSJzdW0iLz48TnVtZXJpY1ZhcmlhYmxlIHZhcm5hbWU9ImJpNjAyMiIgbGFiZWw9IkFjdHVhbCBOb21pbmFsIE9DIC0gRWxpZ2libGUgTG9hbiBCYWxhbmNlIiByZWY9ImJpNjAyMiIgY29sdW1uPSJjNiIgZm9ybWF0PSJDT01NQTMyLjIiIHVzYWdlPSJxdWFudGl0YXRpdmUiIGRlZmluZWRBZ2dyZWdhdGlvbj0ic3VtIi8+PE51bWVyaWNWYXJpYWJsZSB2YXJuYW1lPSJiaTQxOTIiIGxhYmVsPSJBY3R1YWwgTlBWIE9DIiByZWY9ImJpNDE5MiIgY29sdW1uPSJjNyIgZm9ybWF0PSJQRVJDRU5UMzIuMiIgdXNhZ2U9InF1YW50aXRhdGl2ZSIgZGVmaW5lZEFnZ3JlZ2F0aW9uPSJzdW0iLz48TnVtZXJpY1ZhcmlhYmxlIHZhcm5hbWU9ImJpNzMwMSIgbGFiZWw9IkNvc3RzIGZvciBQcm9ncmFtIExpcXVpZGF0aW9uIGluIEVVUiIgcmVmPSJiaTczMDEiIGNvbHVtbj0iYzgiIGZvcm1hdD0iQ09NTUEzMi4yIiB1c2FnZT0icXVhbnRpdGF0aXZlIiBkZWZpbmVkQWdncmVnYXRpb249InN1bSIvPjxOdW1lcmljVmFyaWFibGUgdmFybmFtZT0iYmk0MDU5IiBsYWJlbD0iQ2FzaCBpbiBFVVIiIHJlZj0iYmk0MDU5IiBjb2x1bW49ImM5IiBmb3JtYXQ9IkNPTU1BMzIuMiIgdXNhZ2U9InF1YW50aXRhdGl2ZSIgZGVmaW5lZEFnZ3JlZ2F0aW9uPSJzdW0iLz48TnVtZXJpY1ZhcmlhYmxlIHZhcm5hbWU9ImJpNDI0OSIgbGFiZWw9IiUgQ292ZXIgUG9vbCBMb2FucyIgcmVmPSJiaTQyNDkiIGNvbHVtbj0iYzEwIiBmb3JtYXQ9IlBFUkNFTlQxMi4yIiB1c2FnZT0icXVhbnRpdGF0aXZlIiBkZWZpbmVkQWdncmVnYXRpb249InN1bSIvPjxOdW1lcmljVmFyaWFibGUgdmFybmFtZT0iYmk2MTI2IiBsYWJlbD0iJSBTdWIgQm9uZHMiIHJlZj0iYmk2MTI2IiBjb2x1bW49ImMxMSIgZm9ybWF0PSJQRVJDRU5UMTIuMiIgdXNhZ2U9InF1YW50aXRhdGl2ZSIgZGVmaW5lZEFnZ3JlZ2F0aW9uPSJzdW0iLz48TnVtZXJpY1ZhcmlhYmxlIHZhcm5hbWU9ImJpNDI0MiIgbGFiZWw9IiUgQ292ZXIgUG9vbCBDYXNoIiByZWY9ImJpNDI0MiIgY29sdW1uPSJjMTIiIGZvcm1hdD0iUEVSQ0VOVDEyLjIiIHVzYWdlPSJxdWFudGl0YXRpdmUiIGRlZmluZWRBZ2dyZWdhdGlvbj0ic3VtIi8+PE51bWVyaWNWYXJpYWJsZSB2YXJuYW1lPSJiaTQzODEiIGxhYmVsPSJMZWdhbGx5IFJlcXVpcmVkIE5vbWluYWwgT0MiIHJlZj0iYmk0MzgxIiBjb2x1bW49ImMxMyIgZm9ybWF0PSJQRVJDRU5UMTUuMiIgdXNhZ2U9InF1YW50aXRhdGl2ZS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wvQ29sdW1ucz48RGF0YSBmb3JtYXQ9IkNTViIgcm93Q291bnQ9IjEiIGF2YWlsYWJsZVJvd0NvdW50PSIxIiBzaXplPSIxNzAiIGRhdGFMYXlvdXQ9Im1pbmltYWwiIGdyYW5kVG90YWw9ImZhbHNlIiBpc0luZGV4ZWQ9ImZhbHNlIiBjb250ZW50S2V5PSIyTDUzWUlQSENESlJQV0tDNUVBQTc0VVJUWFg2TkVGQSI+PCFbQ0RBVEFbMjI5MTguMCwyNTc5My45MDQ2MTI1ODkzNDcsMTg4NDguNzg0MTc4NTI1MywyNjQ0NS4wNTQ4MTI3NTEyMiwxNzkwMC41NjEzMjM2MjcyMDQsMC4zNjg0NjUxNjgyNzIwNTksMC4yNDQxNjE1OTM2NjIyMDUwMiwwLjQ3NzMzMTAzNjQyMDk2NTEsLTE0NTAwMDAuMCwwLjAsMS4wLDAuMCwwLjAsMC4wMgpdXT48L0RhdGE+PC9SZXN1bHQ+VgFhYwBjAGMAYwFjAGMAYwBWAWFjAQAAAGMAYwBdRU5EX1JDKw==</data>
</ReportState>
</file>

<file path=customXml/item38.xml><?xml version="1.0" encoding="utf-8"?>
<ReportState xmlns="sas.reportstate">
  <data type="reportstate">UkNfU1RBUlRbVgVnZ1VjAgAAAFNnYwIAAABjAAAAAGRVBgAAAHZlMzU0MGRVAAAAAGMAAAAAZ5lmVQEAAABTVgFnmGRVBgAAAGJpNzc3MWRVEgAAAFJlZmluYW5jaW5nIE1hcmtlcmFWAWdjAWRVAgAAADcxYxj8//9iAAAAAAAA+H9kVQIAAAA3MWMBAAAAVGMIAAAAYWMAZ2MCAAAAYwAAAABkVQUAAAB2ZTcyM2RVAAAAAGMAAAAAZ5lmVQEAAABTVgFnmGRVBgAAAGJpMjQzOGRVDAAAAEN1dCBPZmYgRGF0ZWFWAWdjAGFjGPz//2IAAAAAgGHWQGRVCgAAADMwLzA5LzIwMjJjAQAAAFRjCAAAAGFjAFRWAWZVAwAAAFNkVQYAAABiaTI0NTlkVQYAAABiaTI0MzhkVQYAAABiaTI0NTVUVgFhVgFnZFUGAAAAZGQyNDQ0VgFmVQsAAABTZFUOAAAAMTk4MjgwNDE4MzkzMDFkVQ4AAAAxOTgyODE0Mjc1MDY3N2RVDgAAADE5ODI4NDQ5Njk3MDA0ZFUOAAAAMTk4Mjg3MzM5NjY3MTRkVQ4AAAAxOTgyOTUxMzI0MzEyNmRVDgAAADE5ODI5NTE5MTAzMTA2ZFUOAAAAMTk4NDAzMTcyMzQ4NjNkVQ4AAAAxOTg4MjI1NTczMDUwMmRVDgAAADE5ODgyMjU1NzMwNTA5ZFUOAAAAMTk4ODM5NDE3Mzc3MTBkVQsAAABSZXNpZGVudGlhbFRWAWZnVQUAAABTVgFnwGMAAAAAZFUGAAAAYmkyNDM4ZFUMAAAAQ3V0IE9mZiBEYXRlZFUHAAAARERNTVlZOGMYAAAAVgFmY1UMAAAAUwAAAACAYdZAAAAAAIBh1kAAAAAAgGHWQAAAAACAYdZAAAAAAIBh1kAAAAAAgGHWQAAAAACAYdZAAAAAAIBh1kAAAAAAgGHWQAAAAACAYdZAAAAAAIBh1kAAAAAAgGHWQFRWAWFjAQAAAGIMAAAAYgAAAAAAAPh/YgAAAAAAAPh/YgAAAAAAAPh/YgAAAAAAAPh/YgAAAAAAAPh/YWMAYwBjAGMBVgFnwGMBAAAAZFUGAAAAYmkyNDU1ZFUOAAAAQVRUIEFzc2V0IFR5cGVhYxgAAABWAWFWAWZjVQwAAABTCgAAAAoAAAAKAAAACgAAAAoAAAAKAAAACgAAAAoAAAAKAAAACgAAAAoAAAAKAAAAVGMBAAAAYgwAAABiAAAAAAAA+H9iAAAAAAAA+H9iAAAAAAAA+H9iAAAAAAAA+H9iAAAAAAAA+H9hYwBjAGMAYwFWAWfAYwEAAABkVQYAAABiaTI0NTlkVREAAABSZXBvcnRpbmcgTG9hbiBJRGFjGAAAAFYBYVYBZmNVDAAAAFOc////CQAAAAUAAAADAAAACAAAAAcAAAAEAAAAAAAAAAIAAAAGAAAAAQAAAJ3///9UYwEAAABiDAAAAGIAAAAAAAD4f2IAAAAAAAD4f2IAAAAAAAD4f2IAAAAAAAD4f2IAAAAAAAD4f2FjAGMAYwBjAVYBZ8BjAAAAAGRVBgAAAGJpMjUxMWRVEgAAAFRPVEFMIExvYW4gQmFsYW5jZWRVCQAAAENPTU1BMTIuMmMYAAAAVgFmY1UMAAAAU5TfBB1EeAxCCtejyCUBY0EfhetJTzhjQfYoXN8pmmNB9ihcR6pzZUGamZnpIOBlQVK4HnUZIWZBuB6Fq70oZkH2KFyHqbBpQa5H4aKU/2tBzczM/OUUbEGzO6qDdj8MQlRWAWFjAgAAAGIMAAAAYgAAAAAAAPh/YgAAAAAAAPh/YgAAAAAAAPh/YgAAAAAAAPh/YgAAAAAAAPh/YWMAYwBjAGMBVgFnwGMAAAAAZFUGAAAAYmkyNTA1ZFUSAAAAJSBvZiBUT1RBTCBCYWxhbmNlZFULAAAAUEVSQ0VOVDEyLjJjGAAAAFYBZmNVDAAAAFMAAAAAAADwP9aHjSNrXEU/QcpmsGuaRT+4F9eBaAhGPzpVWZCfHEg/5NzSN4mWSD9u/mMskN9IP8RMCvQm6Eg/ARQTiijgTD9lmdaHWXhPPy3Wy5VPkE8/GnnGQyfA7z9UVgFhYwIAAABiDAAAAGIAAAAAAAD4f2IAAAAAAAD4f2IAAAAAAAD4f2IAAAAAAAD4f2IAAAAAAAD4f2FjAGMAYwBjAVRnoGZjVQwAAABTAAAAAAAAAAAAAAAAVFYBZWNVAAAAAFNUYVYBYWMMAAAAYgwAAABjAWMAYgAAAAAAAAAAVgFhVgFhVgNnZ2RVBgAAAGRkMjQ0NFYBYVYBZmdVDAAAAFNnZFULAAAATUFUQ0hFU19BTExWAWdjAWRVCwAAAE1BVENIRVNfQUxMY5z///9iAAAAAAAA+H9kVQsAAABNQVRDSEVTX0FMTFYBZmdVAQAAAFNnZFUKAAAAMzAvMDkvMjAyMlYBZ2MAYWMY/P//YgAAAACAYdZAZFUKAAAAMzAvMDkvMjAyMlYBZmdVAQAAAFNnZFULAAAAUmVzaWRlbnRpYWxWAWdjAWRVCwAAAFJlc2lkZW50aWFsYwoAAABiAAAAAAAA+H9kVQsAAABSZXNpZGVudGlhbFYBYWMDAAAAYwFWAWZjVQEAAABTAAAAAFRWAWFWAWZnVQIAAABTVgFnYwBhYxj8//9ilN8EHUR4DEJkVRQAAAAxNcKgMjg0wqA2MDHCoDc2MCw2MVYBZ2MAYWMY/P//YgAAAAAAAPA/ZFUIAAAAMTAwLDAwICVUVgFhVGMCAAAAYwFWAWFWAWFWAWFWAWFUYwEAAABjAVYBYVYBYVYBYVYBYWdkVQ4AAAAxOTg4Mzk0MTczNzcxMFYBZ2MBZFUOAAAAMTk4ODM5NDE3Mzc3MTBjCQAAAGIAAAAAAAD4f2RVDgAAADE5ODgzOTQxNzM3NzEwVgFmZ1UBAAAAU2dkVQoAAAAzMC8wOS8yMDIyVgFnYwBhYxj8//9iAAAAAIBh1kBkVQoAAAAzMC8wOS8yMDIyVgFmZ1UBAAAAU2dkVQsAAABSZXNpZGVudGlhbFYBZ2MBZFULAAAAUmVzaWRlbnRpYWxjCgAAAGIAAAAAAAD4f2RVCwAAAFJlc2lkZW50aWFsVgFhYwMAAABjAVYBZmNVAQAAAFMBAAAAVFYBYVYBZmdVAgAAAFNWAWdjAGFjGPz//2IK16PIJQFjQWRVDgAAADnCoDk2M8KgODIyLDI3VgFnYwBhYxj8//9i1oeNI2tcRT9kVQYAAAAwLDA3ICVUVgFhVGMCAAAAYwFWAWFWAWFWAWFWAWFUYwEAAABjAVYBYVYBYVYBYVYBYWdkVQ4AAAAxOTgyOTUxOTEwMzEwNlYBZ2MBZFUOAAAAMTk4Mjk1MTkxMDMxMDZjBQAAAGIAAAAAAAD4f2RVDgAAADE5ODI5NTE5MTAzMTA2VgFmZ1UBAAAAU2dkVQoAAAAzMC8wOS8yMDIyVgFnYwBhYxj8//9iAAAAAIBh1kBkVQoAAAAzMC8wOS8yMDIyVgFmZ1UBAAAAU2dkVQsAAABSZXNpZGVudGlhbFYBZ2MBZFULAAAAUmVzaWRlbnRpYWxjCgAAAGIAAAAAAAD4f2RVCwAAAFJlc2lkZW50aWFsVgFhYwMAAABjAVYBZmNVAQAAAFMCAAAAVFYBYVYBZmdVAgAAAFNWAWdjAGFjGPz//2IfhetJTzhjQWRVDwAAADEwwqAwNzbCoDc5NCwzMVYBZ2MAYWMY/P//YkHKZrBrmkU/ZFUGAAAAMCwwNyAlVFYBYVRjAgAAAGMBVgFhVgFhVgFhVgFhVGMBAAAAYwFWAWFWAWFWAWFWAWFnZFUOAAAAMTk4Mjg3MzM5NjY3MTRWAWdjAWRVDgAAADE5ODI4NzMzOTY2NzE0YwMAAABiAAAAAAAA+H9kVQ4AAAAxOTgyODczMzk2NjcxNFYBZmdVAQAAAFNnZFUKAAAAMzAvMDkvMjAyMlYBZ2MAYWMY/P//YgAAAACAYdZAZFUKAAAAMzAvMDkvMjAyMlYBZmdVAQAAAFNnZFULAAAAUmVzaWRlbnRpYWxWAWdjAWRVCwAAAFJlc2lkZW50aWFsYwoAAABiAAAAAAAA+H9kVQsAAABSZXNpZGVudGlhbFYBYWMDAAAAYwFWAWZjVQEAAABTAwAAAFRWAWFWAWZnVQIAAABTVgFnYwBhYxj8//9i9ihc3ymaY0FkVQ8AAAAxMMKgMjc3wqAxOTgsOThWAWdjAGFjGPz//2K4F9eBaAhGP2RVBgAAADAsMDcgJVRWAWFUYwIAAABjAVYBYVYBYVYBYVYBYVRjAQAAAGMBVgFhVgFhVgFhVgFhZ2RVDgAAADE5ODgyMjU1NzMwNTA5VgFnYwFkVQ4AAAAxOTg4MjI1NTczMDUwOWMIAAAAYgAAAAAAAPh/ZFUOAAAAMTk4ODIyNTU3MzA1MDlWAWZnVQEAAABTZ2RVCgAAADMwLzA5LzIwMjJWAWdjAGFjGPz//2IAAAAAgGHWQGRVCgAAADMwLzA5LzIwMjJWAWZnVQEAAABTZ2RVCwAAAFJlc2lkZW50aWFsVgFnYwFkVQsAAABSZXNpZGVudGlhbGMKAAAAYgAAAAAAAPh/ZFULAAAAUmVzaWRlbnRpYWxWAWFjAwAAAGMBVgFmY1UBAAAAUwQAAABUVgFhVgFmZ1UCAAAAU1YBZ2MAYWMY/P//YvYoXEeqc2VBZFUPAAAAMTHCoDI0NsKgOTMwLDIzVgFnYwBhYxj8//9iOlVZkJ8cSD9kVQYAAAAwLDA3ICVUVgFhVGMCAAAAYwFWAWFWAWFWAWFWAWFUYwEAAABjAVYBYVYBYVYBYVYBYWdkVQ4AAAAxOTg4MjI1NTczMDUwMlYBZ2MBZFUOAAAAMTk4ODIyNTU3MzA1MDJjBwAAAGIAAAAAAAD4f2RVDgAAADE5ODgyMjU1NzMwNTAyVgFmZ1UBAAAAU2dkVQoAAAAzMC8wOS8yMDIyVgFnYwBhYxj8//9iAAAAAIBh1kBkVQoAAAAzMC8wOS8yMDIyVgFmZ1UBAAAAU2dkVQsAAABSZXNpZGVudGlhbFYBZ2MBZFULAAAAUmVzaWRlbnRpYWxjCgAAAGIAAAAAAAD4f2RVCwAAAFJlc2lkZW50aWFsVgFhYwMAAABjAVYBZmNVAQAAAFMFAAAAVFYBYVYBZmdVAgAAAFNWAWdjAGFjGPz//2KamZnpIOBlQWRVDwAAADExwqA0NjnCoDA2MywzMFYBZ2MAYWMY/P//YuTc0jeJlkg/ZFUGAAAAMCwwOCAlVFYBYVRjAgAAAGMBVgFhVgFhVgFhVgFhVGMBAAAAYwFWAWFWAWFWAWFWAWFnZFUOAAAAMTk4Mjk1MTMyNDMxMjZWAWdjAWRVDgAAADE5ODI5NTEzMjQzMTI2YwQAAABiAAAAAAAA+H9kVQ4AAAAxOTgyOTUxMzI0MzEyNlYBZmdVAQAAAFNnZFUKAAAAMzAvMDkvMjAyMlYBZ2MAYWMY/P//YgAAAACAYdZAZFUKAAAAMzAvMDkvMjAyMlYBZmdVAQAAAFNnZFULAAAAUmVzaWRlbnRpYWxWAWdjAWRVCwAAAFJlc2lkZW50aWFsYwoAAABiAAAAAAAA+H9kVQsAAABSZXNpZGVudGlhbFYBYWMDAAAAYwFWAWZjVQEAAABTBgAAAFRWAWFWAWZnVQIAAABTVgFnYwBhYxj8//9iUrgedRkhZkFkVQ8AAAAxMcKgNjAywqAxMjMsNjZWAWdjAGFjGPz//2Ju/mMskN9IP2RVBgAAADAsMDggJVRWAWFUYwIAAABjAVYBYVYBYVYBYVYBYVRjAQAAAGMBVgFhVgFhVgFhVgFhZ2RVDgAAADE5ODI4MDQxODM5MzAxVgFnYwFkVQ4AAAAxOTgyODA0MTgzOTMwMWMAAAAAYgAAAAAAAPh/ZFUOAAAAMTk4MjgwNDE4MzkzMDFWAWZnVQEAAABTZ2RVCgAAADMwLzA5LzIwMjJWAWdjAGFjGPz//2IAAAAAgGHWQGRVCgAAADMwLzA5LzIwMjJWAWZnVQEAAABTZ2RVCwAAAFJlc2lkZW50aWFsVgFnYwFkVQsAAABSZXNpZGVudGlhbGMKAAAAYgAAAAAAAPh/ZFULAAAAUmVzaWRlbnRpYWxWAWFjAwAAAGMBVgFmY1UBAAAAUwcAAABUVgFhVgFmZ1UCAAAAU1YBZ2MAYWMY/P//Yrgehau9KGZBZFUPAAAAMTHCoDYxN8KgNzczLDM2VgFnYwBhYxj8//9ixEwK9CboSD9kVQYAAAAwLDA4ICVUVgFhVGMCAAAAYwFWAWFWAWFWAWFWAWFUYwEAAABjAVYBYVYBYVYBYVYBYWdkVQ4AAAAxOTgyODQ0OTY5NzAwNFYBZ2MBZFUOAAAAMTk4Mjg0NDk2OTcwMDRjAgAAAGIAAAAAAAD4f2RVDgAAADE5ODI4NDQ5Njk3MDA0VgFmZ1UBAAAAU2dkVQoAAAAzMC8wOS8yMDIyVgFnYwBhYxj8//9iAAAAAIBh1kBkVQoAAAAzMC8wOS8yMDIyVgFmZ1UBAAAAU2dkVQsAAABSZXNpZGVudGlhbFYBZ2MBZFULAAAAUmVzaWRlbnRpYWxjCgAAAGIAAAAAAAD4f2RVCwAAAFJlc2lkZW50aWFsVgFhYwMAAABjAVYBZmNVAQAAAFMIAAAAVFYBYVYBZmdVAgAAAFNWAWdjAGFjGPz//2L2KFyHqbBpQWRVDwAAADEzwqA0NjnCoDAwNCwyM1YBZ2MAYWMY/P//YgEUE4oo4Ew/ZFUGAAAAMCwwOSAlVFYBYVRjAgAAAGMBVgFhVgFhVgFhVgFhVGMBAAAAYwFWAWFWAWFWAWFWAWFnZFUOAAAAMTk4NDAzMTcyMzQ4NjNWAWdjAWRVDgAAADE5ODQwMzE3MjM0ODYzYwYAAABiAAAAAAAA+H9kVQ4AAAAxOTg0MDMxNzIzNDg2M1YBZmdVAQAAAFNnZFUKAAAAMzAvMDkvMjAyMlYBZ2MAYWMY/P//YgAAAACAYdZAZFUKAAAAMzAvMDkvMjAyMlYBZmdVAQAAAFNnZFULAAAAUmVzaWRlbnRpYWxWAWdjAWRVCwAAAFJlc2lkZW50aWFsYwoAAABiAAAAAAAA+H9kVQsAAABSZXNpZGVudGlhbFYBYWMDAAAAYwFWAWZjVQEAAABTCQAAAFRWAWFWAWZnVQIAAABTVgFnYwBhYxj8//9irkfhopT/a0FkVQ8AAAAxNMKgNjc5wqAyMDUsMDlWAWdjAGFjGPz//2JlmdaHWXhPP2RVBgAAADAsMTAgJVRWAWFUYwIAAABjAVYBYVYBYVYBYVYBYVRjAQAAAGMBVgFhVgFhVgFhVgFhZ2RVDgAAADE5ODI4MTQyNzUwNjc3VgFnYwFkVQ4AAAAxOTgyODE0Mjc1MDY3N2MBAAAAYgAAAAAAAPh/ZFUOAAAAMTk4MjgxNDI3NTA2NzdWAWZnVQEAAABTZ2RVCgAAADMwLzA5LzIwMjJWAWdjAGFjGPz//2IAAAAAgGHWQGRVCgAAADMwLzA5LzIwMjJWAWZnVQEAAABTZ2RVCwAAAFJlc2lkZW50aWFsVgFnYwFkVQsAAABSZXNpZGVudGlhbGMKAAAAYgAAAAAAAPh/ZFULAAAAUmVzaWRlbnRpYWxWAWFjAwAAAGMBVgFmY1UBAAAAUwoAAABUVgFhVgFmZ1UCAAAAU1YBZ2MAYWMY/P//Ys3MzPzlFGxBZFUPAAAAMTTCoDcyMsKgODYzLDkwVgFnYwBhYxj8//9iLdbLlU+QTz9kVQYAAAAwLDEwICVUVgFhVGMCAAAAYwFWAWFWAWFWAWFWAWFUYwEAAABjAVYBYVYBYVYBYVYBYWdkVQ4AAABBbGxlIFNvbnN0aWdlblYBZ2MBZFUCAAAAfk9jnf///2IAAAAAAAD4f2RVDgAAAEFsbGUgU29uc3RpZ2VuVgFmZ1UBAAAAU2dkVQoAAAAzMC8wOS8yMDIyVgFnYwBhYxj8//9iAAAAAIBh1kBkVQoAAAAzMC8wOS8yMDIyVgFmZ1UBAAAAU2dkVQsAAABSZXNpZGVudGlhbFYBZ2MBZFULAAAAUmVzaWRlbnRpYWxjCgAAAGIAAAAAAAD4f2RVCwAAAFJlc2lkZW50aWFsVgFhYwMAAABjAVYBZmNVAQAAAFMLAAAAVFYBYVYBZmdVAgAAAFNWAWdjAGFjGPz//2KzO6qDdj8MQmRVFAAAADE1wqAxNjXCoDQ3NsKgOTgxLDI4VgFnYwBhYxj8//9iGnnGQyfA7z9kVQcAAAA5OSwyMiAlVFYBYVRjAgAAAGMBVgFhVgFhVgFhVgFhVGMBAAAAYwFWAWFWAWFWAWFWAWFUYwAAAABjAVYBYVYBYVYBYVYBYVYBZmdVAgAAAFNnZFUXAAAAZGVmYXVsdFJvd0F4aXNIaWVyYXJjaHlkVRAAAABaZWlsZW5oaWVyYXJjaGllVgFmZ1UBAAAAU2dkVQYAAABiaTI0NTlkVREAAABSZXBvcnRpbmcgTG9hbiBJRGFjAQAAAGMBVgFhVgFhVGMAAAAAZ2RVBAAAAHJvb3RWAWFWAWZnVQsAAABTZ2RVDgAAADE5ODgzOTQxNzM3NzEwVgFnYwFkVQ4AAAAxOTg4Mzk0MTczNzcxMGMJAAAAYgAAAAAAAPh/ZFUOAAAAMTk4ODM5NDE3Mzc3MTBWAWFjAQAAAGMBVgFhVgFhVgFhVgFhZ2RVDgAAADE5ODI5NTE5MTAzMTA2VgFnYwFkVQ4AAAAxOTgyOTUxOTEwMzEwNmMFAAAAYgAAAAAAAPh/ZFUOAAAAMTk4Mjk1MTkxMDMxMDZWAWFjAQAAAGMBVgFhVgFhVgFhVgFhZ2RVDgAAADE5ODI4NzMzOTY2NzE0VgFnYwFkVQ4AAAAxOTgyODczMzk2NjcxNGMDAAAAYgAAAAAAAPh/ZFUOAAAAMTk4Mjg3MzM5NjY3MTRWAWFjAQAAAGMBVgFhVgFhVgFhVgFhZ2RVDgAAADE5ODgyMjU1NzMwNTA5VgFnYwFkVQ4AAAAxOTg4MjI1NTczMDUwOWMIAAAAYgAAAAAAAPh/ZFUOAAAAMTk4ODIyNTU3MzA1MDlWAWFjAQAAAGMBVgFhVgFhVgFhVgFhZ2RVDgAAADE5ODgyMjU1NzMwNTAyVgFnYwFkVQ4AAAAxOTg4MjI1NTczMDUwMmMHAAAAYgAAAAAAAPh/ZFUOAAAAMTk4ODIyNTU3MzA1MDJWAWFjAQAAAGMBVgFhVgFhVgFhVgFhZ2RVDgAAADE5ODI5NTEzMjQzMTI2VgFnYwFkVQ4AAAAxOTgyOTUxMzI0MzEyNmMEAAAAYgAAAAAAAPh/ZFUOAAAAMTk4Mjk1MTMyNDMxMjZWAWFjAQAAAGMBVgFhVgFhVgFhVgFhZ2RVDgAAADE5ODI4MDQxODM5MzAxVgFnYwFkVQ4AAAAxOTgyODA0MTgzOTMwMWMAAAAAYgAAAAAAAPh/ZFUOAAAAMTk4MjgwNDE4MzkzMDFWAWFjAQAAAGMBVgFhVgFhVgFhVgFhZ2RVDgAAADE5ODI4NDQ5Njk3MDA0VgFnYwFkVQ4AAAAxOTgyODQ0OTY5NzAwNGMCAAAAYgAAAAAAAPh/ZFUOAAAAMTk4Mjg0NDk2OTcwMDRWAWFjAQAAAGMBVgFhVgFhVgFhVgFhZ2RVDgAAADE5ODQwMzE3MjM0ODYzVgFnYwFkVQ4AAAAxOTg0MDMxNzIzNDg2M2MGAAAAYgAAAAAAAPh/ZFUOAAAAMTk4NDAzMTcyMzQ4NjNWAWFjAQAAAGMBVgFhVgFhVgFhVgFhZ2RVDgAAADE5ODI4MTQyNzUwNjc3VgFnYwFkVQ4AAAAxOTgyODE0Mjc1MDY3N2MBAAAAYgAAAAAAAPh/ZFUOAAAAMTk4MjgxNDI3NTA2NzdWAWFjAQAAAGMBVgFhVgFhVgFhVgFhZ2RVDgAAAEFsbGUgU29uc3RpZ2VuVgFnYwFkVQIAAAB+T2Od////YgAAAAAAAPh/ZFUOAAAAQWxsZSBTb25zdGlnZW5WAWFjAQAAAGMBVgFhVgFhVgFhVgFhVGMAAAAAYwBWAWFWAWFWAWFWAWFnZFUEAAAAcm9vdFYBYVYBZmdVCwAAAFNnZFUOAAAAMTk4ODM5NDE3Mzc3MTBWAWdjAWRVDgAAADE5ODgzOTQxNzM3NzEwYwkAAABiAAAAAAAA+H9kVQ4AAAAxOTg4Mzk0MTczNzcxMFYBYWMBAAAAYwFWAWFWAWFWAWFWAWFnZFUOAAAAMTk4Mjk1MTkxMDMxMDZWAWdjAWRVDgAAADE5ODI5NTE5MTAzMTA2YwUAAABiAAAAAAAA+H9kVQ4AAAAxOTgyOTUxOTEwMzEwNlYBYWMBAAAAYwFWAWFWAWFWAWFWAWFnZFUOAAAAMTk4Mjg3MzM5NjY3MTRWAWdjAWRVDgAAADE5ODI4NzMzOTY2NzE0YwMAAABiAAAAAAAA+H9kVQ4AAAAxOTgyODczMzk2NjcxNFYBYWMBAAAAYwFWAWFWAWFWAWFWAWFnZFUOAAAAMTk4ODIyNTU3MzA1MDlWAWdjAWRVDgAAADE5ODgyMjU1NzMwNTA5YwgAAABiAAAAAAAA+H9kVQ4AAAAxOTg4MjI1NTczMDUwOVYBYWMBAAAAYwFWAWFWAWFWAWFWAWFnZFUOAAAAMTk4ODIyNTU3MzA1MDJWAWdjAWRVDgAAADE5ODgyMjU1NzMwNTAyYwcAAABiAAAAAAAA+H9kVQ4AAAAxOTg4MjI1NTczMDUwMlYBYWMBAAAAYwFWAWFWAWFWAWFWAWFnZFUOAAAAMTk4Mjk1MTMyNDMxMjZWAWdjAWRVDgAAADE5ODI5NTEzMjQzMTI2YwQAAABiAAAAAAAA+H9kVQ4AAAAxOTgyOTUxMzI0MzEyNlYBYWMBAAAAYwFWAWFWAWFWAWFWAWFnZFUOAAAAMTk4MjgwNDE4MzkzMDFWAWdjAWRVDgAAADE5ODI4MDQxODM5MzAxYwAAAABiAAAAAAAA+H9kVQ4AAAAxOTgyODA0MTgzOTMwMVYBYWMBAAAAYwFWAWFWAWFWAWFWAWFnZFUOAAAAMTk4Mjg0NDk2OTcwMDRWAWdjAWRVDgAAADE5ODI4NDQ5Njk3MDA0YwIAAABiAAAAAAAA+H9kVQ4AAAAxOTgyODQ0OTY5NzAwNFYBYWMBAAAAYwFWAWFWAWFWAWFWAWFnZFUOAAAAMTk4NDAzMTcyMzQ4NjNWAWdjAWRVDgAAADE5ODQwMzE3MjM0ODYzYwYAAABiAAAAAAAA+H9kVQ4AAAAxOTg0MDMxNzIzNDg2M1YBYWMBAAAAYwFWAWFWAWFWAWFWAWFnZFUOAAAAMTk4MjgxNDI3NTA2NzdWAWdjAWRVDgAAADE5ODI4MTQyNzUwNjc3YwEAAABiAAAAAAAA+H9kVQ4AAAAxOTgyODE0Mjc1MDY3N1YBYWMBAAAAYwFWAWFWAWFWAWFWAWFnZFUOAAAAQWxsZSBTb25zdGlnZW5WAWdjAWRVAgAAAH5PY53///9iAAAAAAAA+H9kVQ4AAABBbGxlIFNvbnN0aWdlblYBYWMBAAAAYwFWAWFWAWFWAWFWAWFUYwAAAABjAFYBYVYBYVYBYVYBYWMBZ2RVGgAAAGRlZmF1bHRDb2x1bW5BeGlzSGllcmFyY2h5ZFURAAAAU3BhbHRlbmhpZXJhcmNoaWVWAWZnVQIAAABTZ2RVBgAAAGJpMjQzOGRVDAAAAEN1dCBPZmYgRGF0ZWRVBwAAAERETU1ZWThjAAAAAGMBVgFhVgFhZ2RVBgAAAGJpMjQ1NWRVDgAAAEFUVCBBc3NldCBUeXBlYWMBAAAAYwFWAWFWAWFUYwAAAABnZFUEAAAAcm9vdFYBYVYBZmdVAQAAAFNnZFUKAAAAMzAvMDkvMjAyMlYBZ2MAYWMY/P//YgAAAACAYdZAZFUKAAAAMzAvMDkvMjAyMlYBZmdVAQAAAFNnZFULAAAAUmVzaWRlbnRpYWxWAWdjAWRVCwAAAFJlc2lkZW50aWFsYwoAAABiAAAAAAAA+H9kVQsAAABSZXNpZGVudGlhbFYBYWMCAAAAYwFWAWFWAWFWAWFWAWFUYwEAAABjAFYBYVYBYVYBYVYBYVRjAAAAAGMAVgFhVgFhVgFhVgFhZ2RVBAAAAHJvb3RWAWFWAWZnVQEAAABTZ2RVCgAAADMwLzA5LzIwMjJWAWdjAGFjGPz//2IAAAAAgGHWQGRVCgAAADMwLzA5LzIwMjJWAWZnVQEAAABTZ2RVCwAAAFJlc2lkZW50aWFsVgFnYwFkVQsAAABSZXNpZGVudGlhbGMKAAAAYgAAAAAAAPh/ZFULAAAAUmVzaWRlbnRpYWxWAWFjAgAAAGMBVgFhVgFhVgFhVgFhVGMBAAAAYwBWAWFWAWFWAWFWAWFUYwAAAABjAFYBYVYBYVYBYVYBYWMBVGMBYwBjAGIAAAAAAAAAAFYBZlUCAAAAU2RVBgAAAGJpMjUxMWRVBgAAAGJpMjUwNVRjAGMAYwBhY2IFAgBWAWFkVdcIAAA8UmVzdWx0IHJlZj0iZGQyNDQ0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DM4IiBsYWJlbD0iQ3V0IE9mZiBEYXRlIiByZWY9ImJpMjQzOCIgY29sdW1uPSJjMCIgZm9ybWF0PSJERE1NWVk4IiB1c2FnZT0iY2F0ZWdvcmljYWwiLz48U3RyaW5nVmFyaWFibGUgdmFybmFtZT0iYmkyNDU1IiBsYWJlbD0iQVRUIEFzc2V0IFR5cGUiIHJlZj0iYmkyNDU1IiBjb2x1bW49ImMxIiBzb3J0T249ImN1c3RvbSIgY3VzdG9tU29ydD0iY3M2MTIwIi8+PFN0cmluZ1ZhcmlhYmxlIHZhcm5hbWU9ImJpMjQ1OSIgbGFiZWw9IlJlcG9ydGluZyBMb2FuIElEIiByZWY9ImJpMjQ1OSIgY29sdW1uPSJjMiIvPjxOdW1lcmljVmFyaWFibGUgdmFybmFtZT0iYmkyNTExIiBsYWJlbD0iVE9UQUwgTG9hbiBCYWxhbmNlIiByZWY9ImJpMjUxMSIgY29sdW1uPSJjMyIgZm9ybWF0PSJDT01NQTEyLjIiIHVzYWdlPSJxdWFudGl0YXRpdmUiLz48TnVtZXJpY1ZhcmlhYmxlIHZhcm5hbWU9ImJpMjUwNSIgbGFiZWw9IiUgb2YgVE9UQUwgQmFsYW5jZSIgcmVmPSJiaTI1MDU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NzIiIGRhdGFMYXlvdXQ9Im1pbmltYWwiIGdyYW5kVG90YWw9ImZhbHNlIiBpc0luZGV4ZWQ9InRydWUiIGNvbnRlbnRLZXk9IlJIQUZaUU8zQkRNU0MzWEVaSkdSQUEyQkc1RVdCTTdFIj48IVtDREFUQVsyMjkxOC4wLDEwLC0xMDAsMS41Mjg0NjAxNzYwNjA5MTY5RTEwLDEuMAoyMjkxOC4wLDEwLDksOTk2MzgyMi4yNyw2LjUxODg2Mjg1NjkxNjc4NEUtNAoyMjkxOC4wLDEwLDUsMS4wMDc2Nzk0MzFFNyw2LjU5Mjc3NTE3ODQ2MDY0NUUtNAoyMjkxOC4wLDEwLDMsMS4wMjc3MTk4OThFNyw2LjcyMzg5MDU4MDE4MjQ0NUUtNAoyMjkxOC4wLDEwLDgsMS4xMjQ2OTMwMjNFNyw3LjM1ODM0MDM3ODIxMzI2NUUtNAoyMjkxOC4wLDEwLDcsMS4xNDY5MDYzM0U3LDcuNTAzNjcxNjU1NzE2NjYyRS00CjIyOTE4LjAsMTAsNCwxLjE2MDIxMjM2NkU3LDcuNTkwNzI2ODI1NDEyMjk0RS00CjIyOTE4LjAsMTAsMCwxLjE2MTc3NzMzNkU3LDcuNjAwOTY1NjkyMTEyOTg0RS00CjIyOTE4LjAsMTAsMiwxLjM0NjkwMDQyM0U3LDguODEyMTM5NDU5NjY5NjMzRS00CjIyOTE4LjAsMTAsNiwxLjQ2NzkyMDUwOUU3LDkuNjAzOTE3Mjc1NjQwNTI2RS00CjIyOTE4LjAsMTAsMSwxLjQ3MjI4NjM5RTcsOS42MzI0ODExOTI4OTc3NzNFLTQKMjI5MTguMCwxMCwtOTksMS41MTY1NDc2OTgxMjc5MTVFMTAsMC45OTIyMDYyMjI4OTA0NzY0Cl1dPjwvRGF0YT48U3RyaW5nVGFibGUgZm9ybWF0PSJDU1YiIHJvd0NvdW50PSIxMSIgc2l6ZT0iMTg0IiBjb250ZW50S2V5PSJUSjMzVDQ1UzdCQTNIUjdRQ0ZGQTNaTEpQNlFTV1A1QSI+PCFbQ0RBVEFbIjE5ODI4MDQxODM5MzAxIgoiMTk4MjgxNDI3NTA2NzciCiIxOTgyODQ0OTY5NzAwNCIKIjE5ODI4NzMzOTY2NzE0IgoiMTk4Mjk1MTMyNDMxMjYiCiIxOTgyOTUxOTEwMzEwNiIKIjE5ODQwMzE3MjM0ODYzIgoiMTk4ODIyNTU3MzA1MDIiCiIxOTg4MjI1NTczMDUwOSIKIjE5ODgzOTQxNzM3NzEwIgoiUmVzaWRlbnRpYWwiCl1dPjwvU3RyaW5nVGFibGU+PC9SZXN1bHQ+VgFhYwBjAGMAYwFjAGMAYwBWAWFjAQAAAGMAYwBdRU5EX1JDKw==</data>
</ReportState>
</file>

<file path=customXml/item39.xml><?xml version="1.0" encoding="utf-8"?>
<ReportState xmlns="sas.reportstate">
  <data type="reportstate">UkNfU1RBUlRbVgVnZ1VjAgAAAFNnYwIAAABjAAAAAGRVBQAAAHZlNzIzZFUAAAAAYwAAAABnmWZVAQAAAFNWAWeYZFUGAAAAYmk3NzgxZFUMAAAAQ3V0IE9mZiBEYXRlYVYBZ2MAYWMY/P//YgAAAACAYdZAZFUKAAAAMzAvMDkvMjAyMmMBAAAAVGMIAAAAYWMAZ2MQAAAAYwIAAABkVQYAAAB2ZTM1OTZkVQAAAABjAAAAAGeZZlUBAAAAU1YBZ5hkVQYAAABiaTM1OTJkVRIAAABSZWZpbmFuY2luZyBNYXJrZXJhVgFnYwFkVQIAAAA3NGMY/P//YgAAAAAAAPh/ZFUCAAAANzRjAQAAAFRjCAAAAGFjAFRWAWZVAQAAAFNkVQYAAABiaTM1OTJUVgFhVgFnZFUGAAAAZGQzNTkxVgFmVQEAAABTZFUCAAAANzRUVgFmZ1UBAAAAU1YBZ8BjAQAAAGRVBgAAAGJpMzU5MmRVEgAAAFJlZmluYW5jaW5nIE1hcmtlcmFjGAAAAFYBYVYBZmNVAQAAAFMAAAAAVGMBAAAAYgEAAABiAAAAAAAA+H9iAAAAAAAA+H9iAAAAAAAA+H9iAAAAAAAA+H9iAAAAAAAA+H9hYwBjAGMAYwFUZ6BmY1UBAAAAUwBUVgFlY1UAAAAAU1RhVgFhYwEAAABiAQAAAGMBYwBiAAAAAAAAAABWAWFWAWFWA2FhY0IEAgBWAWFkVYkCAAA8UmVzdWx0IHJlZj0iZGQzNT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5MiIgbGFiZWw9IlJlZmluYW5jaW5nIE1hcmtlciIgcmVmPSJiaTM1OTI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4.xml><?xml version="1.0" encoding="utf-8"?>
<ReportState xmlns="sas.reportstate">
  <data type="reportstate">Q0VDU19TVEFSVFtWAWdVAAAAAFNUXUVORF9DRUNTKys=</data>
</ReportState>
</file>

<file path=customXml/item40.xml><?xml version="1.0" encoding="utf-8"?>
<ReportState xmlns="sas.reportstate">
  <data type="reportstate">UkNfU1RBUlRbVgVnZ1VjAgAAAFNnYwIAAABjAAAAAGRVBgAAAHZlMzU0MGRVAAAAAGMAAAAAZ5lmVQEAAABTVgFnmGRVBgAAAGJpNzc3NGRVEgAAAFJlZmluYW5jaW5nIE1hcmtlcmFWAWdjAWRVAgAAADcxYxj8//9iAAAAAAAA+H9kVQIAAAA3MWMBAAAAVGMIAAAAYWMAZ2MCAAAAYwAAAABkVQUAAAB2ZTcyM2RVAAAAAGMAAAAAZ5lmVQEAAABTVgFnmGRVBgAAAGJpMjYxMmRVDAAAAEN1dCBPZmYgRGF0ZWFWAWdjAGFjGPz//2IAAAAAgGHWQGRVCgAAADMwLzA5LzIwMjJjAQAAAFRjCAAAAGFjAFRWAWZVBAAAAFNkVQYAAABiaTI2MTJkVQYAAABiaTQwMTJkVQYAAABiaTI2MjdkVQYAAABiaTI2MzdUVgFhVgFnZFUGAAAAZGQyNjE2VgFmVQUAAABTZFUHAAAAQXVzdHJpYWRVCgAAAENvbW1lcmNpYWxkVQ4AAABFdXJvcGVhbiBVbmlvbmRVBwAAAEdlcm1hbnlkVQsAAABSZXNpZGVudGlhbFRWAWZnVQUAAABTVgFnwGMBAAAAZFUGAAAAYmkyNjM3ZFUOAAAAQVRUIEFzc2V0IFR5cGVhYxgAAABWAWFWAWZjVQwAAABTnP///5z///+c////nP///wQAAAAEAAAABAAAAAQAAAABAAAAAQAAAAEAAAABAAAAVGMBAAAAYgwAAABiAAAAAAAA+H9iAAAAAAAA+H9iAAAAAAAA+H9iAAAAAAAA+H9iAAAAAAAA+H9hYwBjAGMAYwFWAWfAYwAAAABkVQYAAABiaTI2MTJ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QwMTJkVRYAAABBVFQgTWFpbiBQcm9wZXJ0eSBab25lYWMYAAAAVgFhVgFmY1UMAAAAU5z///8CAAAAAgAAAAIAAACc////AgAAAAIAAAACAAAAnP///wIAAAACAAAAAgAAAFRjAQAAAGIMAAAAYgAAAAAAAPh/YgAAAAAAAPh/YgAAAAAAAPh/YgAAAAAAAPh/YgAAAAAAAPh/YWMAYwBjAGMBVgFnwGMBAAAAZFUGAAAAYmkyNjI3ZFUQAAAAUHJvcGVydHkgQ291bnRyeWFjGAAAAFYBYVYBZmNVDAAAAFOc////nP///wAAAAADAAAAnP///5z///8AAAAAAwAAAJz///+c////AAAAAAMAAABUYwEAAABiDAAAAGIAAAAAAAD4f2IAAAAAAAD4f2IAAAAAAAD4f2IAAAAAAAD4f2IAAAAAAAD4f2FjAGMAYwBjAVYBZ8BjAAAAAGRVBgAAAGJpMjcwN2RVEgAAACUgb2YgVE9UQUwgQmFsYW5jZWRVCwAAAFBFUkNFTlQxMi4yYxgAAABWAWZjVQwAAABTAAAAAAAA8D8AAAAAAADwP7fyreVoUO8/nqlBSuPylT9cP0vbTfbiP1w/S9tN9uI/sv2aaY7Y4j+7qUGwcb9tPxWBaUlkE9o/FYFpSWQT2j/G6SX4tO/YP2d0ORT1OpI/VFYBYWMCAAAAYgwAAABiAAAAAAAA+H9iAAAAAAAA+H9iAAAAAAAA+H9iAAAAAAAA+H9iAAAAAAAA+H9hYwBjAGMAYwFUZ6BmY1UMAAAAUwAAAAAAAAAAAAAAAFRWAWVjVQAAAABTVGFWAWFjDAAAAGIMAAAAYwFjAGIAAAAAAAAAAFYBYVYBYVYDZ2dkVQYAAABkZDI2MTZ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ZnVQMAAABTZ2RVCwAAAE1BVENIRVNfQUxMVgFnYwFkVQsAAABNQVRDSEVTX0FMTGOc////YgAAAAAAAPh/ZFULAAAATUFUQ0hFU19BTExWAWFjBAAAAGMBVgFmY1UBAAAAUwAAAABUVgFhVgFmZ1UBAAAAU1YBZ2MAYWMY/P//YgAAAAAAAPA/ZFUIAAAAMTAwLDAwICVUVgFhZ2RVCwAAAFJlc2lkZW50aWFsVgFnYwFkVQsAAABSZXNpZGVudGlhbGMEAAAAYgAAAAAAAPh/ZFULAAAAUmVzaWRlbnRpYWxWAWFjBAAAAGMBVgFmY1UBAAAAUwQAAABUVgFhVgFmZ1UBAAAAU1YBZ2MAYWMY/P//Ylw/S9tN9uI/ZFUHAAAANTksMjYgJVRWAWFnZFUKAAAAQ29tbWVyY2lhbFYBZ2MBZFUKAAAAQ29tbWVyY2lhbGMBAAAAYgAAAAAAAPh/ZFUKAAAAQ29tbWVyY2lhbFYBYWMEAAAAYwFWAWZjVQEAAABTCAAAAFRWAWFWAWZnVQEAAABTVgFnYwBhYxj8//9iFYFpSWQT2j9kVQcAAAA0MCw3NCAlVFYBYVRjAwAAAGMBVgFhVgFhVgFhVgFhVGMCAAAAYwFWAWFWAWFWAWFWAWFnZFUOAAAARXVyb3BlYW4gVW5pb25WAWdjAWRVDgAAAEV1cm9wZWFuIFVuaW9uYwIAAABiAAAAAAAA+H9kVQ4AAABFdXJvcGVhbiBVbmlvblYBZmdVAwAAAFNnZFULAAAATUFUQ0hFU19BTExWAWdjAWRVCwAAAE1BVENIRVNfQUxMY5z///9iAAAAAAAA+H9kVQsAAABNQVRDSEVTX0FMTFYBZmdVAwAAAFNnZFULAAAATUFUQ0hFU19BTExWAWdjAWRVCwAAAE1BVENIRVNfQUxMY5z///9iAAAAAAAA+H9kVQsAAABNQVRDSEVTX0FMTFYBYWMEAAAAYwFWAWZjVQEAAABTAQAAAFRWAWFWAWZnVQEAAABTVgFnYwBhYxj8//9iAAAAAAAA8D9kVQgAAAAxMDAsMDAgJVRWAWFnZFULAAAAUmVzaWRlbnRpYWxWAWdjAWRVCwAAAFJlc2lkZW50aWFsYwQAAABiAAAAAAAA+H9kVQsAAABSZXNpZGVudGlhbFYBYWMEAAAAYwFWAWZjVQEAAABTBQAAAFRWAWFWAWZnVQEAAABTVgFnYwBhYxj8//9iXD9L20324j9kVQcAAAA1OSwyNiAlVFYBYWdkVQoAAABDb21tZXJjaWFsVgFnYwFkVQoAAABDb21tZXJjaWFsYwEAAABiAAAAAAAA+H9kVQoAAABDb21tZXJjaWFsVgFhYwQAAABjAVYBZmNVAQAAAFMJAAAAVFYBYVYBZmdVAQAAAFNWAWdjAGFjGPz//2IVgWlJZBPaP2RVBwAAADQwLDc0ICVUVgFhVGMDAAAAYwFWAWFWAWFWAWFWAWFnZFUHAAAAQXVzdHJpYVYBZ2MBZFUHAAAAQXVzdHJpYWMAAAAAYgAAAAAAAPh/ZFUHAAAAQXVzdHJpYVYBZmdVAwAAAFNnZFULAAAATUFUQ0hFU19BTExWAWdjAWRVCwAAAE1BVENIRVNfQUxMY5z///9iAAAAAAAA+H9kVQsAAABNQVRDSEVTX0FMTFYBYWMEAAAAYwFWAWZjVQEAAABTAgAAAFRWAWFWAWZnVQEAAABTVgFnYwBhYxj8//9it/Kt5WhQ7z9kVQcAAAA5Nyw4NiAlVFYBYWdkVQsAAABSZXNpZGVudGlhbFYBZ2MBZFULAAAAUmVzaWRlbnRpYWxjBAAAAGIAAAAAAAD4f2RVCwAAAFJlc2lkZW50aWFsVgFhYwQAAABjAVYBZmNVAQAAAFMGAAAAVFYBYVYBZmdVAQAAAFNWAWdjAGFjGPz//2Ky/ZppjtjiP2RVBwAAADU4LDg5ICVUVgFhZ2RVCgAAAENvbW1lcmNpYWxWAWdjAWRVCgAAAENvbW1lcmNpYWxjAQAAAGIAAAAAAAD4f2RVCgAAAENvbW1lcmNpYWxWAWFjBAAAAGMBVgFmY1UBAAAAUwoAAABUVgFhVgFmZ1UBAAAAU1YBZ2MAYWMY/P//YsbpJfi079g/ZFUHAAAAMzgsOTYgJVRWAWFUYwMAAABjAVYBYVYBYVYBYVYBYWdkVQcAAABHZXJtYW55VgFnYwFkVQcAAABHZXJtYW55YwMAAABiAAAAAAAA+H9kVQcAAABHZXJtYW55VgFmZ1UDAAAAU2dkVQsAAABNQVRDSEVTX0FMTFYBZ2MBZFULAAAATUFUQ0hFU19BTExjnP///2IAAAAAAAD4f2RVCwAAAE1BVENIRVNfQUxMVgFhYwQAAABjAVYBZmNVAQAAAFMDAAAAVFYBYVYBZmdVAQAAAFNWAWdjAGFjGPz//2KeqUFK4/KVP2RVBgAAADIsMTQgJVRWAWFnZFULAAAAUmVzaWRlbnRpYWxWAWdjAWRVCwAAAFJlc2lkZW50aWFsYwQAAABiAAAAAAAA+H9kVQsAAABSZXNpZGVudGlhbFYBYWMEAAAAYwFWAWZjVQEAAABTBwAAAFRWAWFWAWZnVQEAAABTVgFnYwBhYxj8//9iu6lBsHG/bT9kVQYAAAAwLDM2ICVUVgFhZ2RVCgAAAENvbW1lcmNpYWxWAWdjAWRVCgAAAENvbW1lcmNpYWxjAQAAAGIAAAAAAAD4f2RVCgAAAENvbW1lcmNpYWxWAWFjBAAAAGMBVgFmY1UBAAAAUwsAAABUVgFhVgFmZ1UBAAAAU1YBZ2MAYWMY/P//Ymd0ORT1OpI/ZFUGAAAAMSw3OCAlVFYBYVRjAwAAAGMBVgFhVgFhVgFhVgFhVGMCAAAAYwFWAWFWAWFWAWFWAWFUYwEAAABjAVYBYVYBYVYBYVYBYVRjAAAAAGMBVgFhVgFhVgFhVgFhVgFmZ1UCAAAAU2dkVRcAAABkZWZhdWx0Um93QXhpc0hpZXJhcmNoeWRVEAAAAFplaWxlbmhpZXJhcmNoaWVWAWZnVQMAAABTZ2RVBgAAAGJpMjYxMmRVDAAAAEN1dCBPZmYgRGF0ZWRVBwAAAERETU1ZWThjAAAAAGMBVgFhVgFhZ2RVBgAAAGJpNDAxMmRVFgAAAEFUVCBNYWluIFByb3BlcnR5IFpvbmVhYwEAAABjAVYBYVYBYWdkVQYAAABiaTI2MjdkVRAAAABQcm9wZXJ0eSBDb3VudHJ5YWMBAAAAYwFWAWFWAWFUYwAAAAB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jAWdkVRoAAABkZWZhdWx0Q29sdW1uQXhpc0hpZXJhcmNoeWRVEQAAAFNwYWx0ZW5oaWVyYXJjaGllVgFmZ1UBAAAAU2dkVQYAAABiaTI2MzdkVQ4AAABBVFQgQXNzZXQgVHlwZWFjAQAAAGMBVgFhVgFhVGMAAAAAZ2RVBAAAAHJvb3RWAWFWAWZnVQIAAABTZ2RVCwAAAFJlc2lkZW50aWFsVgFnYwFkVQsAAABSZXNpZGVudGlhbGMEAAAAYgAAAAAAAPh/ZFULAAAAUmVzaWRlbnRpYWxWAWFjAQAAAGMBVgFhVgFhVgFhVgFhZ2RVCgAAAENvbW1lcmNpYWxWAWdjAWRVCgAAAENvbW1lcmNpYWxjAQ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BAAAAYgAAAAAAAPh/ZFUKAAAAQ29tbWVyY2lhbFYBYWMBAAAAYwFWAWFWAWFWAWFWAWFUYwAAAABjAFYBYVYBYVYBYVYBYWMBVGMBYwBjAGIAAAAAAAAAAFYBZlUBAAAAU2RVBgAAAGJpMjcwN1RjAGMBYwBhY0IFAgBWAWFkVZAHAAA8UmVzdWx0IHJlZj0iZGQyNjE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jYzNyIgbGFiZWw9IkFUVCBBc3NldCBUeXBlIiByZWY9ImJpMjYzNyIgY29sdW1uPSJjMCIgc29ydE9uPSJjdXN0b20iIGN1c3RvbVNvcnQ9ImNzNjEyMCIvPjxOdW1lcmljVmFyaWFibGUgdmFybmFtZT0iYmkyNjEyIiBsYWJlbD0iQ3V0IE9mZiBEYXRlIiByZWY9ImJpMjYxMiIgY29sdW1uPSJjMSIgZm9ybWF0PSJERE1NWVk4IiB1c2FnZT0iY2F0ZWdvcmljYWwiLz48U3RyaW5nVmFyaWFibGUgdmFybmFtZT0iYmk0MDEyIiBsYWJlbD0iQVRUIE1haW4gUHJvcGVydHkgWm9uZSIgcmVmPSJiaTQwMTIiIGNvbHVtbj0iYzIiLz48U3RyaW5nVmFyaWFibGUgdmFybmFtZT0iYmkyNjI3IiBsYWJlbD0iUHJvcGVydHkgQ291bnRyeSIgcmVmPSJiaTI2MjciIGNvbHVtbj0iYzMiLz48TnVtZXJpY1ZhcmlhYmxlIHZhcm5hbWU9ImJpMjcwNyIgbGFiZWw9IiUgb2YgVE9UQUwgQmFsYW5jZSIgcmVmPSJiaTI3MDciIGNvbHVtbj0iYzQ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U3RyaW5nQ29sdW1uIGNvbG5hbWU9ImMzIiBlbmNvZGluZz0idGV4dCIgbWF4TGVuZ3RoPSIxIi8+PE51bWVyaWNDb2x1bW4gY29sbmFtZT0iYzQiIGVuY29kaW5nPSJ0ZXh0IiBkYXRhVHlwZT0iZG91YmxlIi8+PC9Db2x1bW5zPjxEYXRhIGZvcm1hdD0iQ1NWIiByb3dDb3VudD0iMTIiIGF2YWlsYWJsZVJvd0NvdW50PSIxMiIgc2l6ZT0iNDExIiBkYXRhTGF5b3V0PSJtaW5pbWFsIiBncmFuZFRvdGFsPSJmYWxzZSIgaXNJbmRleGVkPSJ0cnVlIiBjb250ZW50S2V5PSJBWlFHTjZKQUNIUEtBSjNRMkxXMlY2RUpEWEU1SElFSyI+PCFbQ0RBVEFbLTEwMCwyMjkxOC4wLC0xMDAsLTEwMCwxLjAKLTEwMCwyMjkxOC4wLDIsLTEwMCwxLjAKLTEwMCwyMjkxOC4wLDIsMCwwLjk3ODU2NTY0Mzg3NTgzMTMKLTEwMCwyMjkxOC4wLDIsMywwLjAyMTQzNDM1NjEyNDE2OTEKNCwyMjkxOC4wLC0xMDAsLTEwMCwwLjU5MjU2NjQyMTgwMjk2NjkKNCwyMjkxOC4wLDIsLTEwMCwwLjU5MjU2NjQyMTgwMjk2NjkKNCwyMjkxOC4wLDIsMCwwLjU4ODkzNTA5NTA4MTkxMzQKNCwyMjkxOC4wLDIsMywwLjAwMzYzMTMyNjcyMTA1MzQ1NQoxLDIyOTE4LjAsLTEwMCwtMTAwLDAuNDA3NDMzNTc4MTk3MDMwMjQKMSwyMjkxOC4wLDIsLTEwMCwwLjQwNzQzMzU3ODE5NzAzMDI0CjEsMjI5MTguMCwyLDAsMC4zODk2MzA1NDg3OTM5MTQxCjEsMjI5MTguMCwyLDMsMC4wMTc4MDMwMjk0MDMxMTU2NDYKXV0+PC9EYXRhPjxTdHJpbmdUYWJsZSBmb3JtYXQ9IkNTViIgcm93Q291bnQ9IjUiIHNpemU9IjY0IiBjb250ZW50S2V5PSJQWTdSNk0yVlVWQTNLWFo3UEVDVkNHTURFTUxaWFg3VCI+PCFbQ0RBVEFbIkF1c3RyaWEiCiJDb21tZXJjaWFsIgoiRXVyb3BlYW4gVW5pb24iCiJHZXJtYW55IgoiUmVzaWRlbnRpYWwiCl1dPjwvU3RyaW5nVGFibGU+PC9SZXN1bHQ+VgFhYwBjAGMAYwFjAGMAYwBWAWFjAQAAAGMAYwBdRU5EX1JDKw==</data>
</ReportState>
</file>

<file path=customXml/item41.xml><?xml version="1.0" encoding="utf-8"?>
<ReportState xmlns="sas.reportstate">
  <data type="reportstate">Q0VDU19TVEFSVFtWAWdVAAAAAFNUXUVORF9DRUNTKys=</data>
</ReportState>
</file>

<file path=customXml/item42.xml><?xml version="1.0" encoding="utf-8"?>
<ReportState xmlns="sas.reportstate">
  <data type="reportstate">UkNfU1RBUlRbVgVnZ1VjAgAAAFNnYwIAAABjAAAAAGRVBQAAAHZlNzIzZFUAAAAAYwAAAABnmWZVAQAAAFNWAWeYZFUGAAAAYmk4Nzg4ZFUMAAAAQ3V0IE9mZiBEYXRlYVYBZ2MAYWMY/P//YgAAAACAc9dAZFUKAAAAMzAvMDkvMjAyNWMBAAAAVGMIAAAAYWMAZ2MQAAAAYwIAAABkVQYAAAB2ZTM1NjlkVQAAAABjAAAAAGeZZlUBAAAAU1YBZ5hkVQYAAABiaTM1NjVkVRIAAABSZWZpbmFuY2luZyBNYXJrZXJhVgFnYwFkVQIAAAA4M2MY/P//YgAAAAAAAPh/ZFUCAAAAODNjAQAAAFRjCAAAAGFjAFRWAWZVAQAAAFNkVQYAAABiaTM1NjVUVgFhVgFnZFUGAAAAZGQzNTY0VgFmVQEAAABTZFUCAAAAODNUVgFmZ1UBAAAAU1YBZ8BjAQAAAGRVBgAAAGJpMzU2NWRVEgAAAFJlZmluYW5jaW5nIE1hcmtlcmFjGAAAAFYBYVYBZmNVAQAAAFMAAAAAVGMBAAAAYgEAAABiAAAAAAAA+H9iAAAAAAAA+H9iAAAAAAAA+H9iAAAAAAAA+H9iAAAAAAAA+H9hYwBjAGMAYwFUZ6BmY1UBAAAAUwBUVgFlY1UAAAAAU1RhVgFhYwEAAABiAQAAAGMBYwBiAAAAAAAAAABWAWFWAWFWA2FhY0IEAgBWAWFkVYkCAA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MzU2NSIgbGFiZWw9IlJlZmluYW5jaW5nIE1hcmtlciIgcmVmPSJiaTM1NjU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LNDVOUlZDQk5JQ0YyQ1U2NEhNNlpJSFNBS1EyUEJORyI+PCFbQ0RBVEFbIjgzIgpdXT48L0RhdGE+PC9SZXN1bHQ+VgFhYwBjAGMAYwFjAGMAYwBWAWFjAQAAAGMAYwBdRU5EX1JDKw==</data>
</ReportState>
</file>

<file path=customXml/item43.xml><?xml version="1.0" encoding="utf-8"?>
<ReportState xmlns="sas.reportstate">
  <data type="reportstate">UkNfU1RBUlRbVgVnZ1VjAgAAAFNnYwIAAABjAAAAAGRVBgAAAHZlMTIzNmRVAAAAAGMAAAAAZ5lmVQEAAABTVgFnmGRVBgAAAGJpODc2MWRVEgAAAFJlZmluYW5jaW5nIE1hcmtlcmFWAWdjAWRVAgAAADgzYxj8//9iAAAAAAAA+H9kVQIAAAA4M2MBAAAAVGMIAAAAYWMAZ2MCAAAAYwAAAABkVQUAAAB2ZTcyM2RVAAAAAGMAAAAAZ5lmVQEAAABTVgFnmGRVBgAAAGJpODc2MGRVDAAAAEN1dCBPZmYgRGF0ZWFWAWdjAGFjGPz//2IAAAAAgHPXQGRVCgAAADMwLzA5LzIwMjV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9AvhHvpmhFAVFYBYWMCAAAAYgEAAABi0C+Ee+maEUBi0C+Ee+maEUBi0C+Ee+maEUBiAAAAAAAA+H9iAAAAAAAA+H9hYwBjAGMAYwBUZ6BmY1UBAAAAUwBUVgFlY1UAAAAAU1RhVgFhYwEAAABiAQAAAGMBYwBiAAAAAAAAAABWAWFWAWFWA2FhY0IEAgRWAWFkVV8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xMDA4IiBsYWJlbD0iQ0MgZWxpZ2liaWxpdHkiIHJlZj0iYmkxMDA4IiBjb2x1bW49ImMwIi8+PE51bWVyaWNWYXJpYWJsZSB2YXJuYW1lPSJiaTEwNDciIGxhYmVsPSJOb21pbmFsIChtbikiIHJlZj0iYmkxMDQ3IiBjb2x1bW49ImMxIiBmb3JtYXQ9IkNPTU1BMTIuIiB1c2FnZT0icXVhbnRpdGF0aXZlIiBkZWZpbmVkQWdncmVnYXRpb249InN1bSIvPjwvVmFyaWFibGVzPjxDb2x1bW5zPjxTdHJpbmdDb2x1bW4gY29sbmFtZT0iYzAiIGVuY29kaW5nPSJ0ZXh0IiBtYXhMZW5ndGg9IjMiLz48TnVtZXJpY0NvbHVtbiBjb2xuYW1lPSJjMSIgZW5jb2Rpbmc9InRleHQiIGRhdGFUeXBlPSJkb3VibGUiLz48L0NvbHVtbnM+PERhdGEgZm9ybWF0PSJDU1YiIHJvd0NvdW50PSIxIiBhdmFpbGFibGVSb3dDb3VudD0iMSIgc2l6ZT0iMTUiIGRhdGFMYXlvdXQ9Im1pbmltYWwiIGdyYW5kVG90YWw9ImZhbHNlIiBpc0luZGV4ZWQ9ImZhbHNlIiBjb250ZW50S2V5PSJSN0JJVkZUNTRNS0M0QUJPUE5KMjM2Q01ISExNRVU0TyI+PCFbQ0RBVEFbIlkiLDQuNDAxMjgxMjkKXV0+PC9EYXRhPjwvUmVzdWx0PlYBYWMAYwBjAGMBYwBjAGMAVgFhYwEAAABjAGMAXUVORF9SQys=</data>
</ReportState>
</file>

<file path=customXml/item44.xml><?xml version="1.0" encoding="utf-8"?>
<ReportState xmlns="sas.reportstate">
  <data type="reportstate">UkNfU1RBUlRbVgVnZ1VjAgAAAFNnYwIAAABjAAAAAGRVBgAAAHZlMzU0MGRVAAAAAGMAAAAAZ5lmVQEAAABTVgFnmGRVBgAAAGJpODc3OWRVEgAAAFJlZmluYW5jaW5nIE1hcmtlcmFWAWdjAWRVAgAAADgzYxj8//9iAAAAAAAA+H9kVQIAAAA4M2MBAAAAVGMIAAAAYWMAZ2MCAAAAYwAAAABkVQUAAAB2ZTcyM2RVAAAAAGMAAAAAZ5lmVQEAAABTVgFnmGRVBgAAAGJpMjMyM2RVDAAAAEN1dCBPZmYgRGF0ZWFWAWdjAGFjGPz//2IAAAAAgHPXQGRVCgAAADMwLzA5LzIwMjVjAQAAAFRjCAAAAGFjAFRWAWZVAgAAAFNkVQYAAABiaTIzNDBkVQYAAABiaTIzMjNUVgFhVgFnZFUGAAAAZGQyMzI5VgFmVQUAAABTZFUXAAAAby93IENvbW1lcmNpYWwgLSBIb3RlbHNkVRUAAABvL3cgQ29tbWVyY2lhbCAtIExhbmRkVRoAAABvL3cgQ29tbWVyY2lhbCAtIE1peGVkIFVzZWRVRQAAAG8vdyBDb21tZXJjaWFsIC0gTXVsdGktZmFtaWx5IGFzc2V0cyAobW9yZSB0aGFuIDMgdW5pdHMgcGVyIGJ1aWxkaW5nKWRVFwAAAG8vdyBDb21tZXJjaWFsIC0gUmV0YWlsVFYBZmdVBAAAAFNWAWfAYwAAAABkVQYAAABiaTIzMjNkVQwAAABDdXQgT2ZmIERhdGVkVQcAAABERE1NWVk4YxgAAABWAWZjVQYAAABTAAAAAIBz10AAAAAAgHPXQAAAAACAc9dAAAAAAIBz10AAAAAAgHPXQAAAAACAc9dAVFYBYWMBAAAAYgYAAABiAAAAAAAA+H9iAAAAAAAA+H9iAAAAAAAA+H9iAAAAAAAA+H9iAAAAAAAA+H9hYwBjAGMAYwFWAWfAYwEAAABkVQYAAABiaTIzNDBkVREAAABBVFQgUHJvcGVydHkgVHlwZWFjGAAAAFYBYVYBZmNVBgAAAFOc////AAAAAAEAAAACAAAAAwAAAAQAAABUYwEAAABiBgAAAGIAAAAAAAD4f2IAAAAAAAD4f2IAAAAAAAD4f2IAAAAAAAD4f2IAAAAAAAD4f2FjAGMAYwBjAVYBZ8BjAAAAAGRVBgAAAGJpMjMyNGRVDAAAAE5vbWluYWwgKG1uKWRVCAAAAENPTU1BMTIuYwAAAABWAWZjVQYAAABTd0YA3NE3SEBXnQ+uBMsHQBPSXJ8gTr4/z5gwN2uy8D+XGMv0y6pEQKQNsCSzuQdAVFYBYWMCAAAAYgYAAABiAAAAAAAA+H9iAAAAAAAA+H9iAAAAAAAA+H9iAAAAAAAA+H9iAAAAAAAA+H9hYwBjAGMAYwFWAWfAYwAAAABkVQYAAABiaTIzMjVkVRgAAABOdW1iZXIgb2YgTW9ydGdhZ2UgTG9hbnNkVQgAAABDT01NQTEyLmMYAAAAVgFmY1UGAAAAUwAAAAAAAEJAAAAAAAAA8D8AAAAAAADwPwAAAAAAAPA/AAAAAAAAP0AAAAAAAAAAQFRWAWFjAgAAAGIGAAAAYgAAAAAAAPh/YgAAAAAAAPh/YgAAAAAAAPh/YgAAAAAAAPh/YgAAAAAAAPh/YWMAYwBjAGMBVGegZmNVBgAAAFMAAAAAAABUVgFlY1UAAAAAU1RhVgFhYwYAAABiBgAAAGMBYwBiAAAAAAAAAABWAWFWAWFWA2dnZFUGAAAAZGQyMzI5VgFhVgFmZ1UGAAAAU2dkVQsAAABNQVRDSEVTX0FMTFYBZ2MBZFULAAAATUFUQ0hFU19BTExjnP///2IAAAAAAAD4f2RVCwAAAE1BVENIRVNfQUxMVgFmZ1UBAAAAU2dkVQoAAAAzMC8wOS8yMDI1VgFnYwBhYxj8//9iAAAAAIBz10BkVQoAAAAzMC8wOS8yMDI1VgFhYwIAAABjAVYBZmNVAQAAAFMAAAAAVFYBYVYBZmdVAgAAAFNWAWdjAGFjGPz//2J3RgDc0TdIQGRVAgAAADQ4VgFnYwBhYxj8//9iAAAAAAAAQkBkVQIAAAAzNlRWAWFUYwEAAABjAVYBYVYBYVYBYVYBYWdkVRcAAABvL3cgQ29tbWVyY2lhbCAtIEhvdGVsc1YBZ2MBZFUXAAAAby93IENvbW1lcmNpYWwgLSBIb3RlbHNjAAAAAGIAAAAAAAD4f2RVFwAAAG8vdyBDb21tZXJjaWFsIC0gSG90ZWxzVgFmZ1UBAAAAU2dkVQoAAAAzMC8wOS8yMDI1VgFnYwBhYxj8//9iAAAAAIBz10BkVQoAAAAzMC8wOS8yMDI1VgFhYwIAAABjAVYBZmNVAQAAAFMBAAAAVFYBYVYBZmdVAgAAAFNWAWdjAGFjGPz//2JXnQ+uBMsHQGRVAQAAADNWAWdjAGFjGPz//2IAAAAAAADwP2RVAQAAADFUVgFhVGMBAAAAYwFWAWFWAWFWAWFWAWFnZFUVAAAAby93IENvbW1lcmNpYWwgLSBMYW5kVgFnYwFkVRUAAABvL3cgQ29tbWVyY2lhbCAtIExhbmRjAQAAAGIAAAAAAAD4f2RVFQAAAG8vdyBDb21tZXJjaWFsIC0gTGFuZFYBZmdVAQAAAFNnZFUKAAAAMzAvMDkvMjAyNVYBZ2MAYWMY/P//YgAAAACAc9dAZFUKAAAAMzAvMDkvMjAyNVYBYWMCAAAAYwFWAWZjVQEAAABTAgAAAFRWAWFWAWZnVQIAAABTVgFnYwBhYxj8//9iE9JcnyBOvj9kVQEAAAAwVgFnYwBhYxj8//9iAAAAAAAA8D9kVQEAAAAxVFYBYVRjAQAAAGMBVgFhVgFhVgFhVgFhZ2RVGgAAAG8vdyBDb21tZXJjaWFsIC0gTWl4ZWQgVXNlVgFnYwFkVRoAAABvL3cgQ29tbWVyY2lhbCAtIE1peGVkIFVzZWMCAAAAYgAAAAAAAPh/ZFUaAAAAby93IENvbW1lcmNpYWwgLSBNaXhlZCBVc2VWAWZnVQEAAABTZ2RVCgAAADMwLzA5LzIwMjVWAWdjAGFjGPz//2IAAAAAgHPXQGRVCgAAADMwLzA5LzIwMjVWAWFjAgAAAGMBVgFmY1UBAAAAUwMAAABUVgFhVgFmZ1UCAAAAU1YBZ2MAYWMY/P//Ys+YMDdrsvA/ZFUBAAAAMVYBZ2MAYWMY/P//YgAAAAAAAPA/ZFUBAAAAMVRWAWFUYwEAAABjAVYBYVYBYVYBYVYBYWdkVUUAAABvL3cgQ29tbWVyY2lhbCAtIE11bHRpLWZhbWlseSBhc3NldHMgKG1vcmUgdGhhbiAzIHVuaXRzIHBlciBidWlsZGluZylWAWdjAWRVRQAAAG8vdyBDb21tZXJjaWFsIC0gTXVsdGktZmFtaWx5IGFzc2V0cyAobW9yZSB0aGFuIDMgdW5pdHMgcGVyIGJ1aWxkaW5nKWMDAAAAYgAAAAAAAPh/ZFVFAAAAby93IENvbW1lcmNpYWwgLSBNdWx0aS1mYW1pbHkgYXNzZXRzIChtb3JlIHRoYW4gMyB1bml0cyBwZXIgYnVpbGRpbmcpVgFmZ1UBAAAAU2dkVQoAAAAzMC8wOS8yMDI1VgFnYwBhYxj8//9iAAAAAIBz10BkVQoAAAAzMC8wOS8yMDI1VgFhYwIAAABjAVYBZmNVAQAAAFMEAAAAVFYBYVYBZmdVAgAAAFNWAWdjAGFjGPz//2KXGMv0y6pEQGRVAgAAADQxVgFnYwBhYxj8//9iAAAAAAAAP0BkVQIAAAAzMVRWAWFUYwEAAABjAVYBYVYBYVYBYVYBYWdkVRcAAABvL3cgQ29tbWVyY2lhbCAtIFJldGFpbFYBZ2MBZFUXAAAAby93IENvbW1lcmNpYWwgLSBSZXRhaWxjBAAAAGIAAAAAAAD4f2RVFwAAAG8vdyBDb21tZXJjaWFsIC0gUmV0YWlsVgFmZ1UBAAAAU2dkVQoAAAAzMC8wOS8yMDI1VgFnYwBhYxj8//9iAAAAAIBz10BkVQoAAAAzMC8wOS8yMDI1VgFhYwIAAABjAVYBZmNVAQAAAFMFAAAAVFYBYVYBZmdVAgAAAFNWAWdjAGFjGPz//2KkDbAks7kHQGRVAQAAADNWAWdjAGFjGPz//2IAAAAAAAAAQGRVAQAAADJUVgFhVGMBAAAAYwFWAWFWAWFWAWFWAWFUYwAAAABjAVYBYVYBYVYBYVYBYVYBZmdVAgAAAFNnZFUXAAAAZGVmYXVsdFJvd0F4aXNIaWVyYXJjaHlkVRAAAABaZWlsZW5oaWVyYXJjaGllVgFmZ1UBAAAAU2dkVQYAAABiaTIzNDBkVREAAABBVFQgUHJvcGVydHkgVHlwZWFjAQAAAGMBVgFhVgFhVGMAAAAAZ2RVBAAAAHJvb3RWAWFWAWZnVQUAAABTZ2RVFwAAAG8vdyBDb21tZXJjaWFsIC0gSG90ZWxzVgFnYwFkVRcAAABvL3cgQ29tbWVyY2lhbCAtIEhvdGVsc2MAAAAAYgAAAAAAAPh/ZFUXAAAAby93IENvbW1lcmNpYWwgLSBIb3RlbHNWAWFjAQAAAGMBVgFhVgFhVgFhVgFhZ2RVFQAAAG8vdyBDb21tZXJjaWFsIC0gTGFuZFYBZ2MBZFUVAAAAby93IENvbW1lcmNpYWwgLSBMYW5kYwEAAABiAAAAAAAA+H9kVRUAAABvL3cgQ29tbWVyY2lhbCAtIExhbmRWAWFjAQAAAGMBVgFhVgFhVgFhVgFhZ2RVGgAAAG8vdyBDb21tZXJjaWFsIC0gTWl4ZWQgVXNlVgFnYwFkVRoAAABvL3cgQ29tbWVyY2lhbCAtIE1peGVkIFVzZWMCAAAAYgAAAAAAAPh/ZFUaAAAAby93IENvbW1lcmNpYWwgLSBNaXhlZCBVc2VWAWFjAQAAAGMBVgFhVgFhVgFhVgFhZ2RVRQAAAG8vdyBDb21tZXJjaWFsIC0gTXVsdGktZmFtaWx5IGFzc2V0cyAobW9yZSB0aGFuIDMgdW5pdHMgcGVyIGJ1aWxkaW5nKVYBZ2MBZFVFAAAAby93IENvbW1lcmNpYWwgLSBNdWx0aS1mYW1pbHkgYXNzZXRzIChtb3JlIHRoYW4gMyB1bml0cyBwZXIgYnVpbGRpbmcpYwMAAABiAAAAAAAA+H9kVUUAAABvL3cgQ29tbWVyY2lhbCAtIE11bHRpLWZhbWlseSBhc3NldHMgKG1vcmUgdGhhbiAzIHVuaXRzIHBlciBidWlsZGluZylWAWFjAQAAAGMBVgFhVgFhVgFhVgFhZ2RVFwAAAG8vdyBDb21tZXJjaWFsIC0gUmV0YWlsVgFnYwFkVRcAAABvL3cgQ29tbWVyY2lhbCAtIFJldGFpbGMEAAAAYgAAAAAAAPh/ZFUXAAAAby93IENvbW1lcmNpYWwgLSBSZXRhaWxWAWFjAQAAAGMBVgFhVgFhVgFhVgFhVGMAAAAAYwBWAWFWAWFWAWFWAWFnZFUEAAAAcm9vdFYBYVYBZmdVBQAAAFNnZFUXAAAAby93IENvbW1lcmNpYWwgLSBIb3RlbHNWAWdjAWRVFwAAAG8vdyBDb21tZXJjaWFsIC0gSG90ZWxzYwAAAABiAAAAAAAA+H9kVRcAAABvL3cgQ29tbWVyY2lhbCAtIEhvdGVsc1YBYWMBAAAAYwFWAWFWAWFWAWFWAWFnZFUVAAAAby93IENvbW1lcmNpYWwgLSBMYW5kVgFnYwFkVRUAAABvL3cgQ29tbWVyY2lhbCAtIExhbmRjAQAAAGIAAAAAAAD4f2RVFQAAAG8vdyBDb21tZXJjaWFsIC0gTGFuZFYBYWMBAAAAYwFWAWFWAWFWAWFWAWFnZFUaAAAAby93IENvbW1lcmNpYWwgLSBNaXhlZCBVc2VWAWdjAWRVGgAAAG8vdyBDb21tZXJjaWFsIC0gTWl4ZWQgVXNlYwIAAABiAAAAAAAA+H9kVRoAAABvL3cgQ29tbWVyY2lhbCAtIE1peGVkIFVzZVYBYWMBAAAAYwFWAWFWAWFWAWFWAWFnZFVFAAAAby93IENvbW1lcmNpYWwgLSBNdWx0aS1mYW1pbHkgYXNzZXRzIChtb3JlIHRoYW4gMyB1bml0cyBwZXIgYnVpbGRpbmcpVgFnYwFkVUUAAABvL3cgQ29tbWVyY2lhbCAtIE11bHRpLWZhbWlseSBhc3NldHMgKG1vcmUgdGhhbiAzIHVuaXRzIHBlciBidWlsZGluZyljAwAAAGIAAAAAAAD4f2RVRQAAAG8vdyBDb21tZXJjaWFsIC0gTXVsdGktZmFtaWx5IGFzc2V0cyAobW9yZSB0aGFuIDMgdW5pdHMgcGVyIGJ1aWxkaW5nKVYBYWMBAAAAYwFWAWFWAWFWAWFWAWFnZFUXAAAAby93IENvbW1lcmNpYWwgLSBSZXRhaWxWAWdjAWRVFwAAAG8vdyBDb21tZXJjaWFsIC0gUmV0YWlsYwQAAABiAAAAAAAA+H9kVRcAAABvL3cgQ29tbWVyY2lhbCAtIFJldGFpbFYBYWMBAAAAYwFWAWFWAWFWAWFWAWFUYwAAAABjAFYBYVYBYVYBYVYBYWMBZ2RVGgAAAGRlZmF1bHRDb2x1bW5BeGlzSGllcmFyY2h5ZFURAAAAU3BhbHRlbmhpZXJhcmNoaWVWAWZnVQEAAABTZ2RVBgAAAGJpMjMyM2RVDAAAAEN1dCBPZmYgRGF0ZWRVBwAAAERETU1ZWThjAAAAAGMBVgFhVgFhVGMAAAAAZ2RVBAAAAHJvb3RWAWFWAWZnVQEAAABTZ2RVCgAAADMwLzA5LzIwMjVWAWdjAGFjGPz//2IAAAAAgHPXQGRVCgAAADMwLzA5LzIwMjVWAWFjAQAAAGMBVgFhVgFhVgFhVgFhVGMAAAAAYwBWAWFWAWFWAWFWAWFnZFUEAAAAcm9vdFYBYVYBZmdVAQAAAFNnZFUKAAAAMzAvMDkvMjAyNVYBZ2MAYWMY/P//YgAAAACAc9dAZFUKAAAAMzAvMDkvMjAyNVYBYWMBAAAAYwFWAWFWAWFWAWFWAWFUYwAAAABjAFYBYVYBYVYBYVYBYWMBVGMBYwBjAGIAAAAAAAAAAFYBZlUCAAAAU2RVBgAAAGJpMjMyNGRVBgAAAGJpMjMyNVRjAGMAYwBhY0IFAgBWAWFkVbwG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E51bWVyaWNWYXJpYWJsZSB2YXJuYW1lPSJiaTIzMjMiIGxhYmVsPSJDdXQgT2ZmIERhdGUiIHJlZj0iYmkyMzIzIiBjb2x1bW49ImMwIiBmb3JtYXQ9IkRETU1ZWTgiIHVzYWdlPSJjYXRlZ29yaWNhbCIvPjxTdHJpbmdWYXJpYWJsZSB2YXJuYW1lPSJiaTIzNDAiIGxhYmVsPSJBVFQgUHJvcGVydHkgVHlwZSIgcmVmPSJiaTIzNDAiIGNvbHVtbj0iYzEiIHNvcnRPbj0iY3VzdG9tIiBjdXN0b21Tb3J0PSJjczIwNTAiLz48TnVtZXJpY1ZhcmlhYmxlIHZhcm5hbWU9ImJpMjMyNCIgbGFiZWw9Ik5vbWluYWwgKG1uKSIgcmVmPSJiaTIzMjQiIGNvbHVtbj0iYzIiIGZvcm1hdD0iQ09NTUExMi4iIHVzYWdlPSJxdWFudGl0YXRpdmUiIGRlZmluZWRBZ2dyZWdhdGlvbj0ic3VtIi8+PE51bWVyaWNWYXJpYWJsZSB2YXJuYW1lPSJiaTIzMjUiIGxhYmVsPSJOdW1iZXIgb2YgTW9ydGdhZ2UgTG9hbnMiIHJlZj0iYmkyMzI1IiBjb2x1bW49ImMzIiBmb3JtYXQ9IkNPTU1BMTIu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2IiBhdmFpbGFibGVSb3dDb3VudD0iNiIgc2l6ZT0iMTYzIiBkYXRhTGF5b3V0PSJtaW5pbWFsIiBncmFuZFRvdGFsPSJmYWxzZSIgaXNJbmRleGVkPSJ0cnVlIiBjb250ZW50S2V5PSJHN0Q3UDZQSlVJNktUU0dFQjZIM000V0xWVFVRT1JLTSI+PCFbQ0RBVEFbMjQwMTQuMCwtMTAwLDQ4LjQzNjA5MTksMzYuMAoyNDAxNC4wLDAsMi45NzQxMzAwMiwxLjAKMjQwMTQuMCwxLDAuMTE4Mzc5NjMsMS4wCjI0MDE0LjAsMiwxLjA0MzU1OTI4LDEuMAoyNDAxNC4wLDMsNDEuMzM0MzQ5MjQ5OTk5OTk1LDMxLjAKMjQwMTQuMCw0LDIuOTY1NjczNzIsMi4wCl1dPjwvRGF0YT48U3RyaW5nVGFibGUgZm9ybWF0PSJDU1YiIHJvd0NvdW50PSI1IiBzaXplPSIxNzciIGNvbnRlbnRLZXk9IkJXSVRQWFpUUUlBNVpMTFFQMktTVEUzUUhTUzZITzM0Ij48IVtDREFUQVsiby93IENvbW1lcmNpYWwgLSBIb3RlbHMiCiJvL3cgQ29tbWVyY2lhbCAtIExhbmQiCiJvL3cgQ29tbWVyY2lhbCAtIE1peGVkIFVzZSIKIm8vdyBDb21tZXJjaWFsIC0gTXVsdGktZmFtaWx5IGFzc2V0cyAobW9yZSB0aGFuIDMgdW5pdHMgcGVyIGJ1aWxkaW5nKSIKIm8vdyBDb21tZXJjaWFsIC0gUmV0YWlsIgpdXT48L1N0cmluZ1RhYmxlPjwvUmVzdWx0PlYBYWMAYwBjAGMBYwBjAGMAVgFhYwEAAABjAGMAXUVORF9SQys=</data>
</ReportState>
</file>

<file path=customXml/item45.xml><?xml version="1.0" encoding="utf-8"?>
<ReportState xmlns="sas.reportstate">
  <data type="reportstate">UkNfU1RBUlRbVgVnZ1VjAgAAAFNnYwIAAABjAAAAAGRVBgAAAHZlMzU0MGRVAAAAAGMAAAAAZ5lmVQEAAABTVgFnmGRVBgAAAGJpNzc2MWRVEgAAAFJlZmluYW5jaW5nIE1hcmtlcmFWAWdjAWRVAgAAADcxYxj8//9iAAAAAAAA+H9kVQIAAAA3MWMBAAAAVGMIAAAAYWMAZ2MCAAAAYwAAAABkVQUAAAB2ZTcyM2RVAAAAAGMAAAAAZ5lmVQEAAABTVgFnmGRVBgAAAGJpMTYzOGRVDAAAAEN1dCBPZmYgRGF0ZWFWAWdjAGFjGPz//2IAAAAAgGHWQGRVCgAAADMwLzA5LzIwMjJjAQAAAFRjCAAAAGFjAFRWAWZVAwAAAFNkVQYAAABiaTE2MzhkVQYAAABiaTI5MzFkVQYAAABiaTEzOTZUVgFhVgFnZFUGAAAAZGQxNDAxVgFmVQcAAABTZFUWAAAA4omlIDEyIC0g4omkIDI0IG1vbnRoc2RVFgAAAOKJpSAyNCAtIOKJpCAzNiBtb250aHNkVRYAAADiiaUgMzYgLSDiiaQgNjAgbW9udGhzZFUNAAAA4omlIDYwIG1vbnRoc2RVCgAAAENvbW1lcmNpYWxkVQsAAABSZXNpZGVudGlhbGRVDgAAAFVwIHRvIDEybW9udGhzVFYBZmdVBAAAAFNWAWfAYwEAAABkVQYAAABiaTEzOTZkVQ4AAABBVFQgQXNzZXQgVHlwZWFjGAAAAFYBYVYBZmNVEgAAAFOc////nP///5z///+c////nP///5z///8FAAAABQAAAAUAAAAFAAAABQAAAAUAAAAEAAAABAAAAAQAAAAEAAAABAAAAAQAAABUYwEAAABiEgAAAGIAAAAAAAD4f2IAAAAAAAD4f2IAAAAAAAD4f2IAAAAAAAD4f2IAAAAAAAD4f2FjAGMAYwBjAVYBZ8BjAAAAAGRVBgAAAGJpMTYzOGRVDAAAAEN1dCBPZmYgRGF0ZWRVBwAAAERETU1ZWThjGAAAAFYBZmNVEgAAAFMAAAAAgGHWQAAAAACAYdZAAAAAAIBh1kAAAAAAgGHWQAAAAACAYdZAAAAAAIBh1kAAAAAAgGHWQAAAAACAYdZAAAAAAIBh1kAAAAAAgGHWQAAAAACAYdZAAAAAAIBh1kAAAAAAgGHWQAAAAACAYdZAAAAAAIBh1kAAAAAAgGHWQAAAAACAYdZAAAAAAIBh1kBUVgFhYwEAAABiEgAAAGIAAAAAAAD4f2IAAAAAAAD4f2IAAAAAAAD4f2IAAAAAAAD4f2IAAAAAAAD4f2FjAGMAYwBjAVYBZ8BjAQAAAGRVBgAAAGJpMjkzMWRVGQAAAEFUVCBTZWFzb25pbmcgKGluIG1vbnRocylhYxgAAABWAWFWAWZjVRIAAABTnP///wYAAAADAAAAAAAAAAEAAAACAAAAnP///wYAAAADAAAAAAAAAAEAAAACAAAAnP///wYAAAADAAAAAAAAAAEAAAACAAAAVGMBAAAAYhIAAABiAAAAAAAA+H9iAAAAAAAA+H9iAAAAAAAA+H9iAAAAAAAA+H9iAAAAAAAA+H9hYwBjAGMAYwFWAWfAYwAAAABkVQYAAABiaTI4OThkVRIAAAAlIG9mIFRPVEFMIEJhbGFuY2VkVQsAAABQRVJDRU5UMTIuMmMYAAAAVgFmY1USAAAAUwAAAAAAAPA/Ef6gSIztwT+x1rrr+VjWP3aU8TBt+cQ/FlFLkbFmwz/jbqwdYQDJP1w/S9tN9uI/fHMW3x5Xsj/KWJZyYhbPP67m+rGhw7c/cL5C5SNCtD+yMNl+xSi7PxWBaUlkE9o/gYgrsvmDsT8Rqb7JIje7Pz5C6K84L7I/xONTPT+Lsj/zrH+8/Ne2P1RWAWFjAgAAAGISAAAAYgAAAAAAAPh/YgAAAAAAAPh/YgAAAAAAAPh/YgAAAAAAAPh/YgAAAAAAAPh/YWMAYwBjAGMBVGegZmNVEgAAAFMAAAAAAAAAAAAAAAAAAAAAAABUVgFlY1UAAAAAU1RhVgFhYxIAAABiEgAAAGMBYwBiAAAAAAAAAABWAWFWAWFWA2dnZFUGAAAAZGQxNDAxVgFhVgFmZ1UBAAAAU2dkVQoAAAAzMC8wOS8yMDIyVgFnYwBhYxj8//9iAAAAAIBh1kBkVQoAAAAzMC8wOS8yMDIyVgFmZ1UG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QAAAGIAAAAAAAD4f2RVCwAAAFJlc2lkZW50aWFsVgFhYwMAAABjAVYBZmNVAQAAAFMGAAAAVFYBYVYBZmdVAQAAAFNWAWdjAGFjGPz//2JcP0vbTfbiP2RVBwAAADU5LDI2ICVUVgFhZ2RVCgAAAENvbW1lcmNpYWxWAWdjAWRVCgAAAENvbW1lcmNpYWxjBAAAAGIAAAAAAAD4f2RVCgAAAENvbW1lcmNpYWxWAWFjAwAAAGMBVgFmY1UBAAAAUwwAAABUVgFhVgFmZ1UBAAAAU1YBZ2MAYWMY/P//YhWBaUlkE9o/ZFUHAAAANDAsNzQgJVRWAWFUYwIAAABjAVYBYVYBYVYBYVYBYWdkVQ4AAABVcCB0byAxMm1vbnRoc1YBZ2MBZFUOAAAAVXAgdG8gMTJtb250aHNjBgAAAGIAAAAAAAD4f2RVDgAAAFVwIHRvIDEybW9udGhzVgFmZ1UDAAAAU2dkVQsAAABNQVRDSEVTX0FMTFYBZ2MBZFULAAAATUFUQ0hFU19BTExjnP///2IAAAAAAAD4f2RVCwAAAE1BVENIRVNfQUxMVgFhYwMAAABjAVYBZmNVAQAAAFMBAAAAVFYBYVYBZmdVAQAAAFNWAWdjAGFjGPz//2IR/qBIjO3BP2RVBwAAADE0LDAxICVUVgFhZ2RVCwAAAFJlc2lkZW50aWFsVgFnYwFkVQsAAABSZXNpZGVudGlhbGMFAAAAYgAAAAAAAPh/ZFULAAAAUmVzaWRlbnRpYWxWAWFjAwAAAGMBVgFmY1UBAAAAUwcAAABUVgFhVgFmZ1UBAAAAU1YBZ2MAYWMY/P//YnxzFt8eV7I/ZFUGAAAANywxNiAlVFYBYWdkVQoAAABDb21tZXJjaWFsVgFnYwFkVQoAAABDb21tZXJjaWFsYwQAAABiAAAAAAAA+H9kVQoAAABDb21tZXJjaWFsVgFhYwMAAABjAVYBZmNVAQAAAFMNAAAAVFYBYVYBZmdVAQAAAFNWAWdjAGFjGPz//2KBiCuy+YOxP2RVBgAAADYsODQgJVRWAWFUYwIAAABjAVYBYVYBYVYBYVYBYWdkVQ0AAADiiaUgNjAgbW9udGhzVgFnYwFkVQ0AAADiiaUgNjAgbW9udGhzYwMAAABiAAAAAAAA+H9kVQ0AAADiiaUgNjAgbW9udGhzVgFmZ1UDAAAAU2dkVQsAAABNQVRDSEVTX0FMTFYBZ2MBZFULAAAATUFUQ0hFU19BTExjnP///2IAAAAAAAD4f2RVCwAAAE1BVENIRVNfQUxMVgFhYwMAAABjAVYBZmNVAQAAAFMCAAAAVFYBYVYBZmdVAQAAAFNWAWdjAGFjGPz//2Kx1rrr+VjWP2RVBwAAADM0LDkyICVUVgFhZ2RVCwAAAFJlc2lkZW50aWFsVgFnYwFkVQsAAABSZXNpZGVudGlhbGMFAAAAYgAAAAAAAPh/ZFULAAAAUmVzaWRlbnRpYWxWAWFjAwAAAGMBVgFmY1UBAAAAUwgAAABUVgFhVgFmZ1UBAAAAU1YBZ2MAYWMY/P//YspYlnJiFs8/ZFUHAAAAMjQsMjkgJVRWAWFnZFUKAAAAQ29tbWVyY2lhbFYBZ2MBZFUKAAAAQ29tbWVyY2lhbGMEAAAAYgAAAAAAAPh/ZFUKAAAAQ29tbWVyY2lhbFYBYWMDAAAAYwFWAWZjVQEAAABTDgAAAFRWAWFWAWZnVQEAAABTVgFnYwBhYxj8//9iEam+ySI3uz9kVQcAAAAxMCw2MyAlVFYBYVRjAgAAAGMBVgFhVgFhVgFhVgFhZ2RVFgAAAOKJpSAxMiAtIOKJpCAyNCBtb250aHNWAWdjAWRVFgAAAOKJpSAxMiAtIOKJpCAyNCBtb250aHNjAAAAAGIAAAAAAAD4f2RVFgAAAOKJpSAxMiAtIOKJpCAyNCBtb250aHNWAWZnVQMAAABTZ2RVCwAAAE1BVENIRVNfQUxMVgFnYwFkVQsAAABNQVRDSEVTX0FMTGOc////YgAAAAAAAPh/ZFULAAAATUFUQ0hFU19BTExWAWFjAwAAAGMBVgFmY1UBAAAAUwMAAABUVgFhVgFmZ1UBAAAAU1YBZ2MAYWMY/P//YnaU8TBt+cQ/ZFUHAAAAMTYsMzkgJVRWAWFnZFULAAAAUmVzaWRlbnRpYWxWAWdjAWRVCwAAAFJlc2lkZW50aWFsYwUAAABiAAAAAAAA+H9kVQsAAABSZXNpZGVudGlhbFYBYWMDAAAAYwFWAWZjVQEAAABTCQAAAFRWAWFWAWZnVQEAAABTVgFnYwBhYxj8//9irub6saHDtz9kVQYAAAA5LDI4ICVUVgFhZ2RVCgAAAENvbW1lcmNpYWxWAWdjAWRVCgAAAENvbW1lcmNpYWxjBAAAAGIAAAAAAAD4f2RVCgAAAENvbW1lcmNpYWxWAWFjAwAAAGMBVgFmY1UBAAAAUw8AAABUVgFhVgFmZ1UBAAAAU1YBZ2MAYWMY/P//Yj5C6K84L7I/ZFUGAAAANywxMCAlVFYBYVRjAgAAAGMBVgFhVgFhVgFhVgFhZ2RVFgAAAOKJpSAyNCAtIOKJpCAzNiBtb250aHNWAWdjAWRVFgAAAOKJpSAyNCAtIOKJpCAzNiBtb250aHNjAQAAAGIAAAAAAAD4f2RVFgAAAOKJpSAyNCAtIOKJpCAzNiBtb250aHNWAWZnVQMAAABTZ2RVCwAAAE1BVENIRVNfQUxMVgFnYwFkVQsAAABNQVRDSEVTX0FMTGOc////YgAAAAAAAPh/ZFULAAAATUFUQ0hFU19BTExWAWFjAwAAAGMBVgFmY1UBAAAAUwQAAABUVgFhVgFmZ1UBAAAAU1YBZ2MAYWMY/P//YhZRS5GxZsM/ZFUHAAAAMTUsMTYgJVRWAWFnZFULAAAAUmVzaWRlbnRpYWxWAWdjAWRVCwAAAFJlc2lkZW50aWFsYwUAAABiAAAAAAAA+H9kVQsAAABSZXNpZGVudGlhbFYBYWMDAAAAYwFWAWZjVQEAAABTCgAAAFRWAWFWAWZnVQEAAABTVgFnYwBhYxj8//9icL5C5SNCtD9kVQYAAAA3LDkxICVUVgFhZ2RVCgAAAENvbW1lcmNpYWxWAWdjAWRVCgAAAENvbW1lcmNpYWxjBAAAAGIAAAAAAAD4f2RVCgAAAENvbW1lcmNpYWxWAWFjAwAAAGMBVgFmY1UBAAAAUxAAAABUVgFhVgFmZ1UBAAAAU1YBZ2MAYWMY/P//YsTjUz0/i7I/ZFUGAAAANywyNCAlVFYBYVRjAgAAAGMBVgFhVgFhVgFhVgFhZ2RVFgAAAOKJpSAzNiAtIOKJpCA2MCBtb250aHNWAWdjAWRVFgAAAOKJpSAzNiAtIOKJpCA2MCBtb250aHNjAgAAAGIAAAAAAAD4f2RVFgAAAOKJpSAzNiAtIOKJpCA2MCBtb250aHNWAWZnVQMAAABTZ2RVCwAAAE1BVENIRVNfQUxMVgFnYwFkVQsAAABNQVRDSEVTX0FMTGOc////YgAAAAAAAPh/ZFULAAAATUFUQ0hFU19BTExWAWFjAwAAAGMBVgFmY1UBAAAAUwUAAABUVgFhVgFmZ1UBAAAAU1YBZ2MAYWMY/P//YuNurB1hAMk/ZFUHAAAAMTksNTMgJVRWAWFnZFULAAAAUmVzaWRlbnRpYWxWAWdjAWRVCwAAAFJlc2lkZW50aWFsYwUAAABiAAAAAAAA+H9kVQsAAABSZXNpZGVudGlhbFYBYWMDAAAAYwFWAWZjVQEAAABTCwAAAFRWAWFWAWZnVQEAAABTVgFnYwBhYxj8//9isjDZfsUouz9kVQcAAAAxMCw2MSAlVFYBYWdkVQoAAABDb21tZXJjaWFsVgFnYwFkVQoAAABDb21tZXJjaWFsYwQAAABiAAAAAAAA+H9kVQoAAABDb21tZXJjaWFsVgFhYwMAAABjAVYBZmNVAQAAAFMRAAAAVFYBYVYBZmdVAQAAAFNWAWdjAGFjGPz//2LzrH+8/Ne2P2RVBgAAADgsOTIgJVRWAWFUYwIAAABjAVYBYVYBYVYBYVYBYVRjAQAAAGMBVgFhVgFhVgFhVgFhVGMAAAAAYwFWAWFWAWFWAWFWAWFWAWZnVQIAAABTZ2RVFwAAAGRlZmF1bHRSb3dBeGlzSGllcmFyY2h5ZFUQAAAAWmVpbGVuaGllcmFyY2hpZVYBZmdVAgAAAFNnZFUGAAAAYmkxNjM4ZFUMAAAAQ3V0IE9mZiBEYXRlZFUHAAAARERNTVlZOGMAAAAAYwFWAWFWAWFnZFUGAAAAYmkyOTMxZFUZAAAAQVRUIFNlYXNvbmluZyAoaW4gbW9udGhzKWFjAQAAAGMBVgFhVgFhVGMAAAAAZ2RVBAAAAHJvb3RWAWFWAWZnVQEAAABTZ2RVCgAAADMwLzA5LzIwMjJWAWdjAGFjGPz//2IAAAAAgGHWQGRVCgAAADMwLzA5LzIwMjJWAWZnVQUAAABTZ2RVDgAAAFVwIHRvIDEybW9udGhzVgFnYwFkVQ4AAABVcCB0byAxMm1vbnRoc2MGAAAAYgAAAAAAAPh/ZFUOAAAAVXAgdG8gMTJtb250aHNWAWFjAgAAAGMBVgFhVgFhVgFhVgFhZ2RVDQAAAOKJpSA2MCBtb250aHNWAWdjAWRVDQAAAOKJpSA2MCBtb250aHNjAwAAAGIAAAAAAAD4f2RVDQAAAOKJpSA2MCBtb250aHNWAWFjAgAAAGMBVgFhVgFhVgFhVgFhZ2RVFgAAAOKJpSAxMiAtIOKJpCAyNCBtb250aHNWAWdjAWRVFgAAAOKJpSAxMiAtIOKJpCAyNCBtb250aHNjAAAAAGIAAAAAAAD4f2RVFgAAAOKJpSAxMiAtIOKJpCAyNCBtb250aHNWAWFjAgAAAGMBVgFhVgFhVgFhVgFhZ2RVFgAAAOKJpSAyNCAtIOKJpCAzNiBtb250aHNWAWdjAWRVFgAAAOKJpSAyNCAtIOKJpCAzNiBtb250aHNjAQAAAGIAAAAAAAD4f2RVFgAAAOKJpSAyNCAtIOKJpCAzNiBtb250aHNWAWFjAgAAAGMBVgFhVgFhVgFhVgFhZ2RVFgAAAOKJpSAzNiAtIOKJpCA2MCBtb250aHNWAWdjAWRVFgAAAOKJpSAzNiAtIOKJpCA2MCBtb250aHNjAgAAAGIAAAAAAAD4f2RVFgAAAOKJpSAzNiAtIOKJpCA2MCBtb250aHNWAWFjAgAAAGMBVgFhVgFhVgFhVgFhVGMBAAAAYwBWAWFWAWFWAWFWAWFUYwAAAABjAFYBYVYBYVYBYVYBYWdkVQQAAAByb290VgFhVgFmZ1UBAAAAU2dkVQoAAAAzMC8wOS8yMDIyVgFnYwBhYxj8//9iAAAAAIBh1kBkVQoAAAAzMC8wOS8yMDIyVgFmZ1UFAAAAU2dkVQ4AAABVcCB0byAxMm1vbnRoc1YBZ2MBZFUOAAAAVXAgdG8gMTJtb250aHNjBgAAAGIAAAAAAAD4f2RVDgAAAFVwIHRvIDEybW9udGhzVgFhYwIAAABjAVYBYVYBYVYBYVYBYWdkVQ0AAADiiaUgNjAgbW9udGhzVgFnYwFkVQ0AAADiiaUgNjAgbW9udGhzYwMAAABiAAAAAAAA+H9kVQ0AAADiiaUgNjAgbW9udGhzVgFhYwIAAABjAVYBYVYBYVYBYVYBYWdkVRYAAADiiaUgMTIgLSDiiaQgMjQgbW9udGhzVgFnYwFkVRYAAADiiaUgMTIgLSDiiaQgMjQgbW9udGhzYwAAAABiAAAAAAAA+H9kVRYAAADiiaUgMTIgLSDiiaQgMjQgbW9udGhzVgFhYwIAAABjAVYBYVYBYVYBYVYBYWdkVRYAAADiiaUgMjQgLSDiiaQgMzYgbW9udGhzVgFnYwFkVRYAAADiiaUgMjQgLSDiiaQgMzYgbW9udGhzYwEAAABiAAAAAAAA+H9kVRYAAADiiaUgMjQgLSDiiaQgMzYgbW9udGhzVgFhYwIAAABjAVYBYVYBYVYBYVYBYWdkVRYAAADiiaUgMzYgLSDiiaQgNjAgbW9udGhzVgFnYwFkVRYAAADiiaUgMzYgLSDiiaQgNjAgbW9udGhzYwIAAABiAAAAAAAA+H9kVRYAAADiiaUgMzYgLSDiiaQgNjAgbW9udGhzVgFhYwIAAABjAVYBYVYBYVYBYVYBYVRjAQAAAGMAVgFhVgFhVgFhVgFhVGMAAAAAYwBWAWFWAWFWAWFWAWFjAWdkVRoAAABkZWZhdWx0Q29sdW1uQXhpc0hpZXJhcmNoeWRVEQAAAFNwYWx0ZW5oaWVyYXJjaGllVgFmZ1UBAAAAU2dkVQYAAABiaTEzOTZkVQ4AAABBVFQgQXNzZXQgVHlwZWFjAQAAAGMBVgFhVgFhVGMAAAAAZ2RVBAAAAHJvb3RWAWFWAWZnVQIAAABTZ2RVCwAAAFJlc2lkZW50aWFsVgFnYwFkVQsAAABSZXNpZGVudGlhbGMFAAAAYgAAAAAAAPh/ZFULAAAAUmVzaWRlbnRpYWxWAWFjAQAAAGMBVgFhVgFhVgFhVgFhZ2RVCgAAAENvbW1lcmNpYWxWAWdjAWRVCgAAAENvbW1lcmNpYWxjBAAAAGIAAAAAAAD4f2RVCgAAAENvbW1lcmNpYWxWAWFjAQAAAGMBVgFhVgFhVgFhVgFhVGMAAAAAYwBWAWFWAWFWAWFWAWFnZFUEAAAAcm9vdFYBYVYBZmdVAgAAAFNnZFULAAAAUmVzaWRlbnRpYWxWAWdjAWRVCwAAAFJlc2lkZW50aWFsYwUAAABiAAAAAAAA+H9kVQsAAABSZXNpZGVudGlhbFYBYWMBAAAAYwFWAWFWAWFWAWFWAWFnZFUKAAAAQ29tbWVyY2lhbFYBZ2MBZFUKAAAAQ29tbWVyY2lhbGMEAAAAYgAAAAAAAPh/ZFUKAAAAQ29tbWVyY2lhbFYBYWMBAAAAYwFWAWFWAWFWAWFWAWFUYwAAAABjAFYBYVYBYVYBYVYBYWMBVGMBYwBjAGIAAAAAAAAAAFYBZlUBAAAAU2RVBgAAAGJpMjg5OFRjAGMAYwBhY0IFAgBWAWFkVR4IAAA8UmVzdWx0IHJlZj0iZGQxND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5NiIgbGFiZWw9IkFUVCBBc3NldCBUeXBlIiByZWY9ImJpMTM5NiIgY29sdW1uPSJjMCIgc29ydE9uPSJjdXN0b20iIGN1c3RvbVNvcnQ9ImNzNjEyMCIvPjxOdW1lcmljVmFyaWFibGUgdmFybmFtZT0iYmkxNjM4IiBsYWJlbD0iQ3V0IE9mZiBEYXRlIiByZWY9ImJpMTYzOCIgY29sdW1uPSJjMSIgZm9ybWF0PSJERE1NWVk4IiB1c2FnZT0iY2F0ZWdvcmljYWwiLz48U3RyaW5nVmFyaWFibGUgdmFybmFtZT0iYmkyOTMxIiBsYWJlbD0iQVRUIFNlYXNvbmluZyAoaW4gbW9udGhzKSIgcmVmPSJiaTI5MzEiIGNvbHVtbj0iYzIiIHNvcnRPbj0iY3VzdG9tIiBjdXN0b21Tb3J0PSJjczI5MzUiLz48TnVtZXJpY1ZhcmlhYmxlIHZhcm5hbWU9ImJpMjg5OCIgbGFiZWw9IiUgb2YgVE9UQUwgQmFsYW5jZSIgcmVmPSJiaTI4OTg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xOCIgYXZhaWxhYmxlUm93Q291bnQ9IjE4IiBzaXplPSI1ODQiIGRhdGFMYXlvdXQ9Im1pbmltYWwiIGdyYW5kVG90YWw9ImZhbHNlIiBpc0luZGV4ZWQ9InRydWUiIGNvbnRlbnRLZXk9IjZXUFM1U0xSTVdNV1dOTFBHRFVPS1FBSE00TlFLWjdBIj48IVtDREFUQVstMTAwLDIyOTE4LjAsLTEwMCwxLjAKLTEwMCwyMjkxOC4wLDYsMC4xNDAwNjE4ODkxMzY2MTgzNQotMTAwLDIyOTE4LjAsMywwLjM0OTE4MDY3OTUxNjcxNjMzCi0xMDAsMjI5MTguMCwwLDAuMTYzODYxODkzNTU2ODU5MTUKLTEwMCwyMjkxOC4wLDEsMC4xNTE1NzE0NjA2NzA4ODc1Ci0xMDAsMjI5MTguMCwyLDAuMTk1MzI0MDc3MTE4OTE3ODMKNSwyMjkxOC4wLC0xMDAsMC41OTI1NjY0MjE4MDI5NjY5CjUsMjI5MTguMCw2LDAuMDcxNjQxODU0NzI5NDMzNDYKNSwyMjkxOC4wLDMsMC4yNDI4NzA2MjI1ODc5OTIwMgo1LDIyOTE4LjAsMCwwLjA5MjgyODg1MTY1NDIxMzQ4CjUsMjI5MTguMCwxLDAuMDc5MTM0MjE5NjE5NjEyNzYKNSwyMjkxOC4wLDIsMC4xMDYwOTA4NzMyMTE3MTUyCjQsMjI5MTguMCwtMTAwLDAuNDA3NDMzNTc4MTk3MDMwMjQKNCwyMjkxOC4wLDYsMC4wNjg0MjAwMzQ0MDcxODQzNwo0LDIyOTE4LjAsMywwLjEwNjMxMDA1NjkyODcyMzg4CjQsMjI5MTguMCwwLDAuMDcxMDMzMDQxOTAyNjQ1NjcKNCwyMjkxOC4wLDEsMC4wNzI0MzcyNDEwNTEyNzQ4Ngo0LDIyOTE4LjAsMiwwLjA4OTIzMzIwMzkwNzIwMjE3Cl1dPjwvRGF0YT48U3RyaW5nVGFibGUgZm9ybWF0PSJDU1YiIHJvd0NvdW50PSI3IiBzaXplPSIxMzUiIGNvbnRlbnRLZXk9IkpUSklQQ0o2SjdEMkpQSUxOR0lIVlhEMlNFR041M041Ij48IVtDREFUQVsi4omlIDEyIC0g4omkIDI0IG1vbnRocyIKIuKJpSAyNCAtIOKJpCAzNiBtb250aHMiCiLiiaUgMzYgLSDiiaQgNjAgbW9udGhzIgoi4omlIDYwIG1vbnRocyIKIkNvbW1lcmNpYWwiCiJSZXNpZGVudGlhbCIKIlVwIHRvIDEybW9udGhzIgpdXT48L1N0cmluZ1RhYmxlPjwvUmVzdWx0PlYBYWMAYwBjAGMBYwBjAGMAVgFhYwEAAABjAGMAXUVORF9SQys=</data>
</ReportState>
</file>

<file path=customXml/item46.xml><?xml version="1.0" encoding="utf-8"?>
<ReportState xmlns="sas.reportstate">
  <data type="reportstate">Q0VDU19TVEFSVFtWAWdVBQAAAFNVAQAAAFNWAWZVAgAAAFNkVQoAAAAzMC8wOS8yMDIyZFUUAAAAPjEwMCwwMDAgLSA8PTMwMCwwMDBUVFUBAAAAU1YBZlUCAAAAU2RVCgAAADMwLzA5LzIwMjJkVRQAAAA+MTAwLDAwMCAtIDw9MzAwLDAwMFRUVQEAAABTVgFmVQIAAABTZFUKAAAAMzAvMDkvMjAyMmRVFAAAAD4xMDAsMDAwIC0gPD0zMDAsMDAwVFRVAQAAAFNWAWZVAgAAAFNkVQoAAAAzMC8wOS8yMDIyZFUUAAAAPjEwMCwwMDAgLSA8PTMwMCwwMDBUVFUBAAAAU1YBZlUCAAAAU2RVCgAAADMwLzA5LzIwMjJkVRQAAAA+MTAwLDAwMCAtIDw9MzAwLDAwMFRUVF1FTkRfQ0VDUysr</data>
</ReportState>
</file>

<file path=customXml/item47.xml><?xml version="1.0" encoding="utf-8"?>
<ReportState xmlns="sas.reportstate">
  <data type="reportstate">UkNfU1RBUlRbVgVnZ1VjAgAAAFNnYwIAAABjAAAAAGRVBgAAAHZlMzU0MGRVAAAAAGMAAAAAZ5lmVQEAAABTVgFnmGRVBgAAAGJpODc2N2RVEgAAAFJlZmluYW5jaW5nIE1hcmtlcmFWAWdjAWRVAgAAADgzYxj8//9iAAAAAAAA+H9kVQIAAAA4M2MBAAAAVGMIAAAAYWMAZ2MCAAAAYwAAAABkVQUAAAB2ZTcyM2RVAAAAAGMAAAAAZ5lmVQEAAABTVgFnmGRVBgAAAGJpMTY4NGRVDAAAAEN1dCBPZmYgRGF0ZWFWAWdjAGFjGPz//2IAAAAAgHPXQGRVCgAAADMwLzA5LzIwMjVjAQAAAFRjCAAAAGFjAFRWAWZVAwAAAFNkVQYAAABiaTE2ODRkVQYAAABiaTI4MzhkVQYAAABiaTI3ODFUVgFhVgFnZFUGAAAAZGQxMjU3VgFmVQMAAABTZFUKAAAAQ29tbWVyY2lhbGRVCgAAAEZpeGVkIHJhdGVkVQ0AAABGbG9hdGluZyByYXRlVFYBZmdVBAAAAFNWAWfAYwEAAABkVQYAAABiaTI3ODFkVQ4AAABBVFQgQXNzZXQgVHlwZWFjGAAAAFYBYVYBZmNVBgAAAFOc////nP///5z///8AAAAAAAAAAAAAAABUYwEAAABiBgAAAGIAAAAAAAD4f2IAAAAAAAD4f2IAAAAAAAD4f2IAAAAAAAD4f2IAAAAAAAD4f2FjAGMAYwBjAVYBZ8BjAAAAAGRVBgAAAGJpMTY4NGRVDAAAAEN1dCBPZmYgRGF0ZWRVBwAAAERETU1ZWThjGAAAAFYBZmNVBgAAAFMAAAAAgHPXQAAAAACAc9dAAAAAAIBz10AAAAAAgHPXQAAAAACAc9dAAAAAAIBz10BUVgFhYwEAAABiBgAAAGIAAAAAAAD4f2IAAAAAAAD4f2IAAAAAAAD4f2IAAAAAAAD4f2IAAAAAAAD4f2FjAGMAYwBjAVYBZ8BjAQAAAGRVBgAAAGJpMjgzOGRVEgAAAEludGVyZXN0IFJhdGUgVHlwZWFjGAAAAFYBYVYBZmNVBgAAAFOc////AgAAAAEAAACc////AgAAAAEAAABUYwEAAABiBgAAAGIAAAAAAAD4f2IAAAAAAAD4f2IAAAAAAAD4f2IAAAAAAAD4f2IAAAAAAAD4f2FjAGMAYwBjAVYBZ8BjAAAAAGRVBgAAAGJpMjc5M2RVEgAAACUgb2YgVE9UQUwgQmFsYW5jZWRVCwAAAFBFUkNFTlQxMi4yYxgAAABWAWZjVQYAAABTAAAAAAAA8D/KwKb+qD/pP9X8ZAVcAcs/AAAAAAAA8D/KwKb+qD/pP9X8ZAVcAcs/VFYBYWMCAAAAYgYAAABiAAAAAAAA+H9iAAAAAAAA+H9iAAAAAAAA+H9iAAAAAAAA+H9iAAAAAAAA+H9hYwBjAGMAYwFUZ6BmY1UGAAAAUwAAAAAAAFRWAWVjVQAAAABTVGFWAWFjBgAAAGIGAAAAYwFjAGIAAAAAAAAAAFYBYVYBYVYDZ2dkVQYAAABkZDEyNTdWAWFWAWZnVQEAAABTZ2RVCgAAADMwLzA5LzIwMjVWAWdjAGFjGPz//2IAAAAAgHPXQGRVCgAAADMwLzA5LzIwMjVWAWZnVQMAAABTZ2RVCwAAAE1BVENIRVNfQUxMVgFnYwFkVQsAAABNQVRDSEVTX0FMTGOc////YgAAAAAAAPh/ZFULAAAATUFUQ0hFU19BTExWAWZnVQIAAABTZ2RVCwAAAE1BVENIRVNfQUxMVgFnYwFkVQsAAABNQVRDSEVTX0FMTGOc////YgAAAAAAAPh/ZFULAAAATUFUQ0hFU19BTExWAWFjAwAAAGMBVgFmY1UBAAAAUwAAAABUVgFhVgFmZ1UBAAAAU1YBZ2MAYWMY/P//YgAAAAAAAPA/ZFUIAAAAMTAwLDAwICVUVgFhZ2RVCgAAAENvbW1lcmNpYWxWAWdjAWRVCgAAAENvbW1lcmNpYWxjAAAAAGIAAAAAAAD4f2RVCgAAAENvbW1lcmNpYWxWAWFjAwAAAGMBVgFmY1UBAAAAUwMAAABUVgFhVgFmZ1UBAAAAU1YBZ2MAYWMY/P//YgAAAAAAAPA/ZFUIAAAAMTAwLDAwICVUVgFhVGMCAAAAYwFWAWFWAWFWAWFWAWFnZFUNAAAARmxvYXRpbmcgcmF0ZVYBZ2MBZFUNAAAARmxvYXRpbmcgcmF0ZWMCAAAAYgAAAAAAAPh/ZFUNAAAARmxvYXRpbmcgcmF0ZVYBZmdVAgAAAFNnZFULAAAATUFUQ0hFU19BTExWAWdjAWRVCwAAAE1BVENIRVNfQUxMY5z///9iAAAAAAAA+H9kVQsAAABNQVRDSEVTX0FMTFYBYWMDAAAAYwFWAWZjVQEAAABTAQAAAFRWAWFWAWZnVQEAAABTVgFnYwBhYxj8//9iysCm/qg/6T9kVQcAAAA3OCw5MCAlVFYBYWdkVQoAAABDb21tZXJjaWFsVgFnYwFkVQoAAABDb21tZXJjaWFsYwAAAABiAAAAAAAA+H9kVQoAAABDb21tZXJjaWFsVgFhYwMAAABjAVYBZmNVAQAAAFMEAAAAVFYBYVYBZmdVAQAAAFNWAWdjAGFjGPz//2LKwKb+qD/pP2RVBwAAADc4LDkwICVUVgFhVGMCAAAAYwFWAWFWAWFWAWFWAWFnZFUKAAAARml4ZWQgcmF0ZVYBZ2MBZFUKAAAARml4ZWQgcmF0ZWMBAAAAYgAAAAAAAPh/ZFUKAAAARml4ZWQgcmF0ZVYBZmdVAgAAAFNnZFULAAAATUFUQ0hFU19BTExWAWdjAWRVCwAAAE1BVENIRVNfQUxMY5z///9iAAAAAAAA+H9kVQsAAABNQVRDSEVTX0FMTFYBYWMDAAAAYwFWAWZjVQEAAABTAgAAAFRWAWFWAWZnVQEAAABTVgFnYwBhYxj8//9i1fxkBVwByz9kVQcAAAAyMSwxMCAlVFYBYWdkVQoAAABDb21tZXJjaWFsVgFnYwFkVQoAAABDb21tZXJjaWFsYwAAAABiAAAAAAAA+H9kVQoAAABDb21tZXJjaWFsVgFhYwMAAABjAVYBZmNVAQAAAFMFAAAAVFYBYVYBZmdVAQAAAFNWAWdjAGFjGPz//2LV/GQFXAHLP2RVBwAAADIxLDEwICVUVgFhVGMCAAAAYwFWAWFWAWFWAWFWAWFUYwEAAABjAVYBYVYBYVYBYVYBYVRjAAAAAGMBVgFhVgFhVgFhVgFhVgFmZ1UCAAAAU2dkVRcAAABkZWZhdWx0Um93QXhpc0hpZXJhcmNoeWRVEAAAAFplaWxlbmhpZXJhcmNoaWVWAWZnVQIAAABTZ2RVBgAAAGJpMTY4NGRVDAAAAEN1dCBPZmYgRGF0ZWRVBwAAAERETU1ZWThjAAAAAGMBVgFhVgFhZ2RVBgAAAGJpMjgzOGRVEgAAAEludGVyZXN0IFJhdGUgVHlwZWFjAQAAAGMBVgFhVgFhVGMAAAAAZ2RVBAAAAHJvb3RWAWFWAWZnVQEAAABTZ2RVCgAAADMwLzA5LzIwMjVWAWdjAGFjGPz//2IAAAAAgHPXQGRVCgAAADMwLzA5LzIwMjVWAWZnVQIAAABTZ2RVDQAAAEZsb2F0aW5nIHJhdGVWAWdjAWRVDQAAAEZsb2F0aW5nIHJhdGVjAgAAAGIAAAAAAAD4f2RVDQAAAEZsb2F0aW5nIHJhdGVWAWFjAgAAAGMBVgFhVgFhVgFhVgFhZ2RVCgAAAEZpeGVkIHJhdGVWAWdjAWRVCgAAAEZpeGVkIHJhdGVjAQAAAGIAAAAAAAD4f2RVCgAAAEZpeGVkIHJhdGVWAWFjAgAAAGMBVgFhVgFhVgFhVgFhVGMBAAAAYwBWAWFWAWFWAWFWAWFUYwAAAABjAFYBYVYBYVYBYVYBYWdkVQQAAAByb290VgFhVgFmZ1UBAAAAU2dkVQoAAAAzMC8wOS8yMDI1VgFnYwBhYxj8//9iAAAAAIBz10BkVQoAAAAzMC8wOS8yMDI1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jAWdkVRoAAABkZWZhdWx0Q29sdW1uQXhpc0hpZXJhcmNoeWRVEQAAAFNwYWx0ZW5oaWVyYXJjaGllVgFmZ1UBAAAAU2dkVQYAAABiaTI3ODFkVQ4AAABBVFQgQXNzZXQgVHlwZWFjAQAAAGMBVgFhVgFh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VGMBYwBjAGIAAAAAAAAAAFYBZlUBAAAAU2RVBgAAAGJpMjc5M1RjAGMAYwBhY0IFAgBWAWFkVRwGAAA8UmVzdWx0IHJlZj0iZGQxMjU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A5LjQ2OVoiPjxWYXJpYWJsZXM+PFN0cmluZ1ZhcmlhYmxlIHZhcm5hbWU9ImJpMjc4MSIgbGFiZWw9IkFUVCBBc3NldCBUeXBlIiByZWY9ImJpMjc4MSIgY29sdW1uPSJjMCIgc29ydE9uPSJjdXN0b20iIGN1c3RvbVNvcnQ9ImNzNjEyMCIvPjxOdW1lcmljVmFyaWFibGUgdmFybmFtZT0iYmkxNjg0IiBsYWJlbD0iQ3V0IE9mZiBEYXRlIiByZWY9ImJpMTY4NCIgY29sdW1uPSJjMSIgZm9ybWF0PSJERE1NWVk4IiB1c2FnZT0iY2F0ZWdvcmljYWwiLz48U3RyaW5nVmFyaWFibGUgdmFybmFtZT0iYmkyODM4IiBsYWJlbD0iSW50ZXJlc3QgUmF0ZSBUeXBlIiByZWY9ImJpMjgzOCIgY29sdW1uPSJjMiIgc29ydE9uPSJjdXN0b20iIGN1c3RvbVNvcnQ9ImNzNjExOSIvPjxOdW1lcmljVmFyaWFibGUgdmFybmFtZT0iYmkyNzkzIiBsYWJlbD0iJSBvZiBUT1RBTCBCYWxhbmNlIiByZWY9ImJpMjc5My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YiIGF2YWlsYWJsZVJvd0NvdW50PSI2IiBzaXplPSIxNzMiIGRhdGFMYXlvdXQ9Im1pbmltYWwiIGdyYW5kVG90YWw9ImZhbHNlIiBpc0luZGV4ZWQ9InRydWUiIGNvbnRlbnRLZXk9IlBPSkhJVUVETjdNN1VLQ1NQRlhKRUFWNkxaWktIQk9IIj48IVtDREFUQVstMTAwLDI0MDE0LjAsLTEwMCwxLjAKLTEwMCwyNDAxNC4wLDIsMC43ODkwMjEwMTI2NTUyMzQ0Ci0xMDAsMjQwMTQuMCwxLDAuMjEwOTc4OTg3MzQ0NzY1NTMKMCwyNDAxNC4wLC0xMDAsMS4wCjAsMjQwMTQuMCwyLDAuNzg5MDIxMDEyNjU1MjM0NAowLDI0MDE0LjAsMSwwLjIxMDk3ODk4NzM0NDc2NTUzCl1dPjwvRGF0YT48U3RyaW5nVGFibGUgZm9ybWF0PSJDU1YiIHJvd0NvdW50PSIzIiBzaXplPSI0MiIgY29udGVudEtleT0iREVDSTJCN1VHREhHNko0QlBPRVpQT0pURUtVN0pDSDYiPjwhW0NEQVRBWyJDb21tZXJjaWFsIgoiRml4ZWQgcmF0ZSIKIkZsb2F0aW5nIHJhdGUiCl1dPjwvU3RyaW5nVGFibGU+PC9SZXN1bHQ+VgFhYwBjAGMAYwFjAGMAYwBWAWFjAQAAAGMAYwBdRU5EX1JDKw==</data>
</ReportState>
</file>

<file path=customXml/item48.xml><?xml version="1.0" encoding="utf-8"?>
<ReportState xmlns="sas.reportstate">
  <data type="reportstate">Q0VDU19TVEFSVFtWAWdVAAAAAFNUXUVORF9DRUNTKys=</data>
</ReportState>
</file>

<file path=customXml/item4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S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w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E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5.xml><?xml version="1.0" encoding="utf-8"?>
<ReportState xmlns="sas.reportstate">
  <data type="reportstate">UkNfU1RBUlRbVgVnZ1VjAgAAAFNnYwIAAABjAAAAAGRVBgAAAHZlMzU0MGRVAAAAAGMAAAAAZ5lmVQEAAABTVgFnmGRVBgAAAGJpNzc3MGRVEgAAAFJlZmluYW5jaW5nIE1hcmtlcmFWAWdjAWRVAgAAADcxYxj8//9iAAAAAAAA+H9kVQIAAAA3MWMBAAAAVGMIAAAAYWMAZ2MCAAAAYwAAAABkVQUAAAB2ZTcyM2RVAAAAAGMAAAAAZ5lmVQEAAABTVgFnmGRVBgAAAGJpMjMyM2RVDAAAAEN1dCBPZmYgRGF0ZWFWAWdjAGFjGPz//2IAAAAAgGHWQGRVCgAAADMwLzA5LzIwMjJjAQAAAFRjCAAAAGFjAFRWAWZVAgAAAFNkVQYAAABiaTIzNDBkVQYAAABiaTIzMjNUVgFhVgFnZFUGAAAAZGQyMzI5VgFmVQgAAABTZFUXAAAAIG8vdyBTdWJzaWRpc2VkIEhvdXNpbmdkVRgAAABvL3cgRm9yZXN0ICYgQWdyaWN1bHR1cmVkVQoAAABvL3cgSG90ZWxzZFUuAAAAby93IEhvdXNpbmcgQ29vcGVyYXRpdmVzIC8gTXVsdGktZmFtaWx5IGFzc2V0c2RVDgAAAG8vdyBJbmR1c3RyaWFsZFUNAAAAby93IE1peGVkIFVzZWRVCwAAAG8vdyBPZmZpY2VzZFUKAAAAby93IFJldGFpbFRWAWZnVQQAAABTVgFnwGMAAAAAZFUGAAAAYmkyMzIzZFUMAAAAQ3V0IE9mZiBEYXRlZFUHAAAARERNTVlZOGMYAAAAVgFmY1UKAAAAUwAAAACAYdZAAAAAAIBh1kAAAAAAgGHWQAAAAACAYdZAAAAAAIBh1kAAAAAAgGHWQAAAAACAYdZAAAAAAIBh1kAAAAAAgGHWQAAAAACAYdZAVFYBYWMBAAAAYgoAAABiAAAAAAAA+H9iAAAAAAAA+H9iAAAAAAAA+H9iAAAAAAAA+H9iAAAAAAAA+H9hYwBjAGMAYwFWAWfAYwEAAABkVQYAAABiaTIzNDBkVREAAABBVFQgUHJvcGVydHkgVHlwZWFjGAAAAFYBYVYBZmNVCgAAAFOc////AwAAAAEAAAAHAAAAAgAAAAYAAAAEAAAABQAAAAAAAAD/////VGMBAAAAYgoAAABiAAAAAAAA+H9iAAAAAAAA+H9iAAAAAAAA+H9iAAAAAAAA+H9iAAAAAAAA+H9hYwBjAGMAYwFWAWfAYwAAAABkVQYAAABiaTIzMjRkVQwAAABOb21pbmFsIChtbilkVQgAAABDT01NQTEyLmMAAAAAVgFmY1UKAAAAU9EzLOV5MNlAsZSNhgsDs0ATN9nMOs6BQECWzMJce6RADKZciAVIkUBSy/N2ViiDQAz7myKzv3BAXkDdLU6cb0CTU0S6w0qhQAGpuFAN8clAVFYBYWMCAAAAYgoAAABiAAAAAAAA+H9iAAAAAAAA+H9iAAAAAAAA+H9iAAAAAAAA+H9iAAAAAAAA+H9hYwBjAGMAYwFWAWfAYwAAAABkVQYAAABiaTIzMjVkVRgAAABOdW1iZXIgb2YgTW9ydGdhZ2UgTG9hbnNkVQgAAABDT01NQTEyLmMYAAAAVgFmY1UKAAAAUwAAAAAQzPpAAAAAAADnu0AAAAAAANirQAAAAAAAGqxAAAAAAACglkAAAAAAANB9QAAAAAAAAG9AAAAAAAAggEAAAAAAAHCmQAAAAACA8vVAVFYBYWMCAAAAYgoAAABiAAAAAAAA+H9iAAAAAAAA+H9iAAAAAAAA+H9iAAAAAAAA+H9iAAAAAAAA+H9hYwBjAGMAYwFUZ6BmY1UKAAAAUwAAAAAAAAAAAABUVgFlY1UAAAAAU1RhVgFhYwoAAABiCgAAAGMBYwBiAAAAAAAAAABWAWFWAWFWA2dnZFUGAAAAZGQyMzI5VgFhVgFmZ1UKAAAAU2dkVQsAAABNQVRDSEVTX0FMTFYBZ2MBZFULAAAATUFUQ0hFU19BTExjnP///2IAAAAAAAD4f2RVCwAAAE1BVENIRVNfQUxMVgFmZ1UBAAAAU2dkVQoAAAAzMC8wOS8yMDIyVgFnYwBhYxj8//9iAAAAAIBh1kBkVQoAAAAzMC8wOS8yMDIyVgFhYwIAAABjAVYBZmNVAQAAAFMAAAAAVFYBYVYBZmdVAgAAAFNWAWdjAGFjGPz//2LRMyzleTDZQGRVBwAAADI1wqA3OTRWAWdjAGFjGPz//2IAAAAAEMz6QGRVCAAAADEwOcKgNzYxVFYBYVRjAQAAAGMBVgFhVgFhVgFhVgFhZ2RVLgAAAG8vdyBIb3VzaW5nIENvb3BlcmF0aXZlcyAvIE11bHRpLWZhbWlseSBhc3NldHNWAWdjAWRVLgAAAG8vdyBIb3VzaW5nIENvb3BlcmF0aXZlcyAvIE11bHRpLWZhbWlseSBhc3NldHNjAwAAAGIAAAAAAAD4f2RVLgAAAG8vdyBIb3VzaW5nIENvb3BlcmF0aXZlcyAvIE11bHRpLWZhbWlseSBhc3NldHNWAWZnVQEAAABTZ2RVCgAAADMwLzA5LzIwMjJWAWdjAGFjGPz//2IAAAAAgGHWQGRVCgAAADMwLzA5LzIwMjJWAWFjAgAAAGMBVgFmY1UBAAAAUwEAAABUVgFhVgFmZ1UCAAAAU1YBZ2MAYWMY/P//YrGUjYYLA7NAZFUGAAAANMKgODY3VgFnYwBhYxj8//9iAAAAAADnu0BkVQYAAAA3wqAxNDNUVgFhVGMBAAAAYwFWAWFWAWFWAWFWAWFnZFUYAAAAby93IEZvcmVzdCAmIEFncmljdWx0dXJlVgFnYwFkVRgAAABvL3cgRm9yZXN0ICYgQWdyaWN1bHR1cmVjAQAAAGIAAAAAAAD4f2RVGAAAAG8vdyBGb3Jlc3QgJiBBZ3JpY3VsdHVyZVYBZmdVAQAAAFNnZFUKAAAAMzAvMDkvMjAyMlYBZ2MAYWMY/P//YgAAAACAYdZAZFUKAAAAMzAvMDkvMjAyMlYBYWMCAAAAYwFWAWZjVQEAAABTAgAAAFRWAWFWAWZnVQIAAABTVgFnYwBhYxj8//9iEzfZzDrOgUBkVQMAAAA1NzBWAWdjAGFjGPz//2IAAAAAANirQGRVBgAAADPCoDU2NFRWAWFUYwEAAABjAVYBYVYBYVYBYVYBYWdkVQoAAABvL3cgUmV0YWlsVgFnYwFkVQoAAABvL3cgUmV0YWlsYwcAAABiAAAAAAAA+H9kVQoAAABvL3cgUmV0YWlsVgFmZ1UBAAAAU2dkVQoAAAAzMC8wOS8yMDIyVgFnYwBhYxj8//9iAAAAAIBh1kBkVQoAAAAzMC8wOS8yMDIyVgFhYwIAAABjAVYBZmNVAQAAAFMDAAAAVFYBYVYBZmdVAgAAAFNWAWdjAGFjGPz//2JAlszCXHukQGRVBgAAADLCoDYyMlYBZ2MAYWMY/P//YgAAAAAAGqxAZFUGAAAAM8KgNTk3VFYBYVRjAQAAAGMBVgFhVgFhVgFhVgFhZ2RVCgAAAG8vdyBIb3RlbHNWAWdjAWRVCgAAAG8vdyBIb3RlbHNjAgAAAGIAAAAAAAD4f2RVCgAAAG8vdyBIb3RlbHNWAWZnVQEAAABTZ2RVCgAAADMwLzA5LzIwMjJWAWdjAGFjGPz//2IAAAAAgGHWQGRVCgAAADMwLzA5LzIwMjJWAWFjAgAAAGMBVgFmY1UBAAAAUwQAAABUVgFhVgFmZ1UCAAAAU1YBZ2MAYWMY/P//YgymXIgFSJFAZFUGAAAAMcKgMTA2VgFnYwBhYxj8//9iAAAAAACglkBkVQYAAAAxwqA0NDhUVgFhVGMBAAAAYwFWAWFWAWFWAWFWAWFnZFULAAAAby93IE9mZmljZXNWAWdjAWRVCwAAAG8vdyBPZmZpY2VzYwYAAABiAAAAAAAA+H9kVQsAAABvL3cgT2ZmaWNlc1YBZmdVAQAAAFNnZFUKAAAAMzAvMDkvMjAyMlYBZ2MAYWMY/P//YgAAAACAYdZAZFUKAAAAMzAvMDkvMjAyMlYBYWMCAAAAYwFWAWZjVQEAAABTBQAAAFRWAWFWAWZnVQIAAABTVgFnYwBhYxj8//9iUsvzdlYog0BkVQMAAAA2MTNWAWdjAGFjGPz//2IAAAAAANB9QGRVAwAAADQ3N1RWAWFUYwEAAABjAVYBYVYBYVYBYVYBYWdkVQ4AAABvL3cgSW5kdXN0cmlhbFYBZ2MBZFUOAAAAby93IEluZHVzdHJpYWxjBAAAAGIAAAAAAAD4f2RVDgAAAG8vdyBJbmR1c3RyaWFsVgFmZ1UBAAAAU2dkVQoAAAAzMC8wOS8yMDIyVgFnYwBhYxj8//9iAAAAAIBh1kBkVQoAAAAzMC8wOS8yMDIyVgFhYwIAAABjAVYBZmNVAQAAAFMGAAAAVFYBYVYBZmdVAgAAAFNWAWdjAGFjGPz//2IM+5sis79wQGRVAwAAADI2OFYBZ2MAYWMY/P//YgAAAAAAAG9AZFUDAAAAMjQ4VFYBYVRjAQAAAGMBVgFhVgFhVgFhVgFhZ2RVDQAAAG8vdyBNaXhlZCBVc2VWAWdjAWRVDQAAAG8vdyBNaXhlZCBVc2VjBQAAAGIAAAAAAAD4f2RVDQAAAG8vdyBNaXhlZCBVc2VWAWZnVQEAAABTZ2RVCgAAADMwLzA5LzIwMjJWAWdjAGFjGPz//2IAAAAAgGHWQGRVCgAAADMwLzA5LzIwMjJWAWFjAgAAAGMBVgFmY1UBAAAAUwcAAABUVgFhVgFmZ1UCAAAAU1YBZ2MAYWMY/P//Yl5A3S1OnG9AZFUDAAAAMjUzVgFnYwBhYxj8//9iAAAAAAAggEBkVQMAAAA1MTZUVgFhVGMBAAAAYwFWAWFWAWFWAWFWAWFnZFUXAAAAIG8vdyBTdWJzaWRpc2VkIEhvdXNpbmdWAWdjAWRVFwAAACBvL3cgU3Vic2lkaXNlZCBIb3VzaW5nYwAAAABiAAAAAAAA+H9kVRcAAAAgby93IFN1YnNpZGlzZWQgSG91c2luZ1YBZmdVAQAAAFNnZFUKAAAAMzAvMDkvMjAyMlYBZ2MAYWMY/P//YgAAAACAYdZAZFUKAAAAMzAvMDkvMjAyMlYBYWMCAAAAYwFWAWZjVQEAAABTCAAAAFRWAWFWAWZnVQIAAABTVgFnYwBhYxj8//9ik1NEusNKoUBkVQYAAAAywqAyMTNWAWdjAGFjGPz//2IAAAAAAHCmQGRVBgAAADLCoDg3MlRWAWFUYwEAAABjAVYBYVYBYVYBYVYBYWdkVQEAAAAgVgFnYwFkVQEAAAAgY/////9iAAAAAAAA+H9kVQEAAAAgVgFmZ1UBAAAAU2dkVQoAAAAzMC8wOS8yMDIyVgFnYwBhYxj8//9iAAAAAIBh1kBkVQoAAAAzMC8wOS8yMDIyVgFhYwIAAABjAVYBZmNVAQAAAFMJAAAAVFYBYVYBZmdVAgAAAFNWAWdjAGFjGPz//2IBqbhQDfHJQGRVBwAAADEzwqAyODJWAWdjAGFjGPz//2IAAAAAgPL1QGRVBwAAADg5wqA4OTZUVgFhVGMBAAAAYwFWAWFWAWFWAWFWAWFUYwAAAABjAVYBYVYBYVYBYVYBYVYBZmdVAgAAAFNnZFUXAAAAZGVmYXVsdFJvd0F4aXNIaWVyYXJjaHlkVRAAAABaZWlsZW5oaWVyYXJjaGllVgFmZ1UBAAAAU2dkVQYAAABiaTIzNDBkVREAAABBVFQgUHJvcGVydHkgVHlwZWFjAQAAAGMBVgFhVgFhVGMAAAAAZ2RVBAAAAHJvb3RWAWFWAWZnVQkAAABTZ2RVLgAAAG8vdyBIb3VzaW5nIENvb3BlcmF0aXZlcyAvIE11bHRpLWZhbWlseSBhc3NldHNWAWdjAWRVLgAAAG8vdyBIb3VzaW5nIENvb3BlcmF0aXZlcyAvIE11bHRpLWZhbWlseSBhc3NldHNjAwAAAGIAAAAAAAD4f2RVLgAAAG8vdyBIb3VzaW5nIENvb3BlcmF0aXZlcyAvIE11bHRpLWZhbWlseSBhc3NldHNWAWFjAQAAAGMBVgFhVgFhVgFhVgFhZ2RVGAAAAG8vdyBGb3Jlc3QgJiBBZ3JpY3VsdHVyZVYBZ2MBZFUYAAAAby93IEZvcmVzdCAmIEFncmljdWx0dXJlYwEAAABiAAAAAAAA+H9kVRgAAABvL3cgRm9yZXN0ICYgQWdyaWN1bHR1cmVWAWFjAQAAAGMBVgFhVgFhVgFhVgFhZ2RVCgAAAG8vdyBSZXRhaWxWAWdjAWRVCgAAAG8vdyBSZXRhaWxjBwAAAGIAAAAAAAD4f2RVCgAAAG8vdyBSZXRhaWxWAWFjAQAAAGMBVgFhVgFhVgFhVgFhZ2RVCgAAAG8vdyBIb3RlbHNWAWdjAWRVCgAAAG8vdyBIb3RlbHNjAgAAAGIAAAAAAAD4f2RVCgAAAG8vdyBIb3RlbHNWAWFjAQAAAGMBVgFhVgFhVgFhVgFhZ2RVCwAAAG8vdyBPZmZpY2VzVgFnYwFkVQsAAABvL3cgT2ZmaWNlc2MGAAAAYgAAAAAAAPh/ZFULAAAAby93IE9mZmljZXNWAWFjAQAAAGMBVgFhVgFhVgFhVgFhZ2RVDgAAAG8vdyBJbmR1c3RyaWFsVgFnYwFkVQ4AAABvL3cgSW5kdXN0cmlhbGMEAAAAYgAAAAAAAPh/ZFUOAAAAby93IEluZHVzdHJpYWxWAWFjAQAAAGMBVgFhVgFhVgFhVgFhZ2RVDQAAAG8vdyBNaXhlZCBVc2VWAWdjAWRVDQAAAG8vdyBNaXhlZCBVc2VjBQAAAGIAAAAAAAD4f2RVDQAAAG8vdyBNaXhlZCBVc2VWAWFjAQAAAGMBVgFhVgFhVgFhVgFhZ2RVFwAAACBvL3cgU3Vic2lkaXNlZCBIb3VzaW5nVgFnYwFkVRcAAAAgby93IFN1YnNpZGlzZWQgSG91c2luZ2MAAAAAYgAAAAAAAPh/ZFUXAAAAIG8vdyBTdWJzaWRpc2VkIEhvdXNpbmdWAWFjAQAAAGMBVgFhVgFhVgFhVgFhZ2RVAQAAACBWAWdjAWRVAQAAACBj/////2IAAAAAAAD4f2RVAQAAACBWAWFjAQAAAGMBVgFhVgFhVgFhVgFhVGMAAAAAYwBWAWFWAWFWAWFWAWFnZFUEAAAAcm9vdFYBYVYBZmdVCQAAAFNnZFUuAAAAby93IEhvdXNpbmcgQ29vcGVyYXRpdmVzIC8gTXVsdGktZmFtaWx5IGFzc2V0c1YBZ2MBZFUuAAAAby93IEhvdXNpbmcgQ29vcGVyYXRpdmVzIC8gTXVsdGktZmFtaWx5IGFzc2V0c2MDAAAAYgAAAAAAAPh/ZFUuAAAAby93IEhvdXNpbmcgQ29vcGVyYXRpdmVzIC8gTXVsdGktZmFtaWx5IGFzc2V0c1YBYWMBAAAAYwFWAWFWAWFWAWFWAWFnZFUYAAAAby93IEZvcmVzdCAmIEFncmljdWx0dXJlVgFnYwFkVRgAAABvL3cgRm9yZXN0ICYgQWdyaWN1bHR1cmVjAQAAAGIAAAAAAAD4f2RVGAAAAG8vdyBGb3Jlc3QgJiBBZ3JpY3VsdHVyZVYBYWMBAAAAYwFWAWFWAWFWAWFWAWFnZFUKAAAAby93IFJldGFpbFYBZ2MBZFUKAAAAby93IFJldGFpbGMHAAAAYgAAAAAAAPh/ZFUKAAAAby93IFJldGFpbFYBYWMBAAAAYwFWAWFWAWFWAWFWAWFnZFUKAAAAby93IEhvdGVsc1YBZ2MBZFUKAAAAby93IEhvdGVsc2MCAAAAYgAAAAAAAPh/ZFUKAAAAby93IEhvdGVsc1YBYWMBAAAAYwFWAWFWAWFWAWFWAWFnZFULAAAAby93IE9mZmljZXNWAWdjAWRVCwAAAG8vdyBPZmZpY2VzYwYAAABiAAAAAAAA+H9kVQsAAABvL3cgT2ZmaWNlc1YBYWMBAAAAYwFWAWFWAWFWAWFWAWFnZFUOAAAAby93IEluZHVzdHJpYWxWAWdjAWRVDgAAAG8vdyBJbmR1c3RyaWFsYwQAAABiAAAAAAAA+H9kVQ4AAABvL3cgSW5kdXN0cmlhbFYBYWMBAAAAYwFWAWFWAWFWAWFWAWFnZFUNAAAAby93IE1peGVkIFVzZVYBZ2MBZFUNAAAAby93IE1peGVkIFVzZWMFAAAAYgAAAAAAAPh/ZFUNAAAAby93IE1peGVkIFVzZVYBYWMBAAAAYwFWAWFWAWFWAWFWAWFnZFUXAAAAIG8vdyBTdWJzaWRpc2VkIEhvdXNpbmdWAWdjAWRVFwAAACBvL3cgU3Vic2lkaXNlZCBIb3VzaW5nYwAAAABiAAAAAAAA+H9kVRcAAAAgby93IFN1YnNpZGlzZWQgSG91c2luZ1YBYWMBAAAAYwFWAWFWAWFWAWFWAWFnZFUBAAAAIFYBZ2MBZFUBAAAAIGP/////YgAAAAAAAPh/ZFUBAAAAIFYBYWMBAAAAYwFWAWFWAWFWAWFWAWFUYwAAAABjAFYBYVYBYVYBYVYBYWMBZ2RVGgAAAGRlZmF1bHRDb2x1bW5BeGlzSGllcmFyY2h5ZFURAAAAU3BhbHRlbmhpZXJhcmNoaWVWAWZnVQEAAABTZ2RVBgAAAGJpMjMyM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CAAAAU2RVBgAAAGJpMjMyNGRVBgAAAGJpMjMyNVRjAGMAYwBhY0IFAgBWAWFkVXsH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IzMjMiIGxhYmVsPSJDdXQgT2ZmIERhdGUiIHJlZj0iYmkyMzIzIiBjb2x1bW49ImMwIiBmb3JtYXQ9IkRETU1ZWTgiIHVzYWdlPSJjYXRlZ29yaWNhbCIvPjxTdHJpbmdWYXJpYWJsZSB2YXJuYW1lPSJiaTIzNDAiIGxhYmVsPSJBVFQgUHJvcGVydHkgVHlwZSIgcmVmPSJiaTIzNDAiIGNvbHVtbj0iYzEiIHNvcnRPbj0iY3VzdG9tIiBjdXN0b21Tb3J0PSJjczIwNTAiLz48TnVtZXJpY1ZhcmlhYmxlIHZhcm5hbWU9ImJpMjMyNCIgbGFiZWw9Ik5vbWluYWwgKG1uKSIgcmVmPSJiaTIzMjQiIGNvbHVtbj0iYzIiIGZvcm1hdD0iQ09NTUExMi4iIHVzYWdlPSJxdWFudGl0YXRpdmUiIGRlZmluZWRBZ2dyZWdhdGlvbj0ic3VtIi8+PE51bWVyaWNWYXJpYWJsZSB2YXJuYW1lPSJiaTIzMjUiIGxhYmVsPSJOdW1iZXIgb2YgTW9ydGdhZ2UgTG9hbnMiIHJlZj0iYmkyMzI1IiBjb2x1bW49ImMzIiBmb3JtYXQ9IkNPTU1BMTIu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xMCIgYXZhaWxhYmxlUm93Q291bnQ9IjEwIiBzaXplPSIzNTQiIGRhdGFMYXlvdXQ9Im1pbmltYWwiIGdyYW5kVG90YWw9ImZhbHNlIiBpc0luZGV4ZWQ9InRydWUiIGNvbnRlbnRLZXk9IkRMU1RMQzZFUlNPTDZGRDQ1MzQzWlU0TjI1UkkzTU0yIj48IVtDREFUQVsyMjkxOC4wLC0xMDAsMjU3OTMuOTA0NjEyNTg5NDU3LDEwOTc2MS4wCjIyOTE4LjAsMyw0ODY3LjA0NTAyMTg2NjYwOSw3MTQzLjAKMjI5MTguMCwxLDU2OS43Nzg3MTEwMywzNTY0LjAKMjI5MTguMCw3LDI2MjEuNjgxMTczNjk5NzA0MiwzNTk3LjAKMjI5MTguMCwyLDExMDYuMDA1NDAyOTkxOTAwMiwxNDQ4LjAKMjI5MTguMCw2LDYxMy4wNDIyMTkwNzEwNDcyLDQ3Ny4wCjIyOTE4LjAsNCwyNjcuOTgxMjM0MTc3ODc0OTcsMjQ4LjAKMjI5MTguMCw1LDI1Mi44ODQ1NDMzNTQxNjAwMyw1MTYuMAoyMjkxOC4wLDAsMjIxMy4zODIyODA0Nzg2NywyODcyLjAKMjI5MTguMCwtMSwxMzI4Mi4xMDQwMjU5MTk0NTgsODk4OTYuMApdXT48L0RhdGE+PFN0cmluZ1RhYmxlIGZvcm1hdD0iQ1NWIiByb3dDb3VudD0iOCIgc2l6ZT0iMTc1IiBjb250ZW50S2V5PSJETjRTTk1HUzNCVkFZU1lHUDc1VVo3S1BJUlJPTVFLTyI+PCFbQ0RBVEFbIiBvL3cgU3Vic2lkaXNlZCBIb3VzaW5nIgoiby93IEZvcmVzdCAmIEFncmljdWx0dXJlIgoiby93IEhvdGVscyIKIm8vdyBIb3VzaW5nIENvb3BlcmF0aXZlcyAvIE11bHRpLWZhbWlseSBhc3NldHMiCiJvL3cgSW5kdXN0cmlhbCIKIm8vdyBNaXhlZCBVc2UiCiJvL3cgT2ZmaWNlcyIKIm8vdyBSZXRhaWwiCl1dPjwvU3RyaW5nVGFibGU+PC9SZXN1bHQ+VgFhYwBjAGMAYwFjAGMAYwBWAWFjAQAAAGMAYwBdRU5EX1JDKw==</data>
</ReportState>
</file>

<file path=customXml/item50.xml><?xml version="1.0" encoding="utf-8"?>
<ReportState xmlns="sas.reportstate">
  <data type="reportstate">UkNfU1RBUlRbVgVnZ1VjAgAAAFNnYwIAAABjAAAAAGRVBgAAAHZlMTIzNmRVAAAAAGMAAAAAZ5lmVQEAAABTVgFnmGRVBgAAAGJpNzc1N2RVEgAAAFJlZmluYW5jaW5nIE1hcmtlcmFWAWdjAWRVAgAAADcxYxj8//9iAAAAAAAA+H9kVQIAAAA3MWMBAAAAVGMIAAAAYWMAZ2MCAAAAYwAAAABkVQUAAAB2ZTcyM2RVAAAAAGMAAAAAZ5lmVQEAAABTVgFnmGRVBgAAAGJpNzc1NmRVDAAAAEN1dCBPZmYgRGF0ZWFWAWdjAGFjGPz//2IAAAAAgGHWQGRVCgAAADMwLzA5LzIwMjJjAQAAAFRjCAAAAGFjAFRWAWZVAgAAAFNkVQUAAABiaTcxOWRVBQAAAGJpNzIwVFYBYVYBZ2RVBgAAAGRkMTAzOVYBZlUEAAAAU2RVBQAAAEFTU0VUZFUEAAAAQk9ORGRVAwAAAENIRmRVAwAAAEVVUlRWAWZnVQMAAABTVgFnwGMBAAAAZFUFAAAAYmk3MTlkVQwAAABBc3NldCAvIEJvbmRhYxgAAABWAWFWAWZjVQYAAABTAAAAAAAAAAAAAAAAAQAAAAEAAAABAAAAVGMBAAAAYgYAAABiAAAAAAAA+H9iAAAAAAAA+H9iAAAAAAAA+H9iAAAAAAAA+H9iAAAAAAAA+H9hYwBjAGMAYwFWAWfAYwEAAABkVQUAAABiaTcyMGRVCAAAAEN1cnJlbmN5YWMYAAAAVgFhVgFmY1UGAAAAU5z///8CAAAAAwAAAJz///8CAAAAAwAAAFRjAQAAAGIGAAAAYgAAAAAAAPh/YgAAAAAAAPh/YgAAAAAAAPh/YgAAAAAAAPh/YgAAAAAAAPh/YWMAYwBjAGMBVgFnwGMAAAAAZFUGAAAAYmkxMDE3ZFUHAAAAQmFsYW5jZWRVCQAAAENPTU1BMzIuMmMAAAAAVgFmY1UGAAAAU7Rbkv++BRhCiusBCaSgzUFYTErfuRgXQugZynzmjRFCMsswyW3mqEFSuDehGVwRQlRWAWFjAgAAAGIGAAAAYgAAAAAAAPh/YgAAAAAAAPh/YgAAAAAAAPh/YgAAAAAAAPh/YgAAAAAAAPh/YWMAYwBjAGMBVGegZmNVBgAAAFMAAAAAAABUVgFlY1UAAAAAU1RhVgFhYwYAAABiBgAAAGMBYwBiAAAAAAAAAABWAWFWAWFWA2dnZFUGAAAAZGQxMDM5VgFhVgFmZ1UCAAAAU2dkVQUAAABBU1NFVFYBZ2MBZFUFAAAAQVNTRVRjAAAAAGIAAAAAAAD4f2RVBQAAAEFTU0VUVgFmZ1UDAAAAU2dkVQsAAABNQVRDSEVTX0FMTFYBZ2MBZFULAAAATUFUQ0hFU19BTExjnP///2IAAAAAAAD4f2RVCwAAAE1BVENIRVNfQUxMVgFhYwIAAABjAVYBZmNVAQAAAFMAAAAAVFYBYVYBZmdVAQAAAFNWAWdjAGFjGPz//2K0W5L/vgUYQmRVFAAAADI1wqA3OTPCoDkwNMKgNjEyLDU5VFYBYWdkVQMAAABDSEZWAWdjAWRVAwAAAENIRmMCAAAAYgAAAAAAAPh/ZFUDAAAAQ0hGVgFhYwIAAABjAVYBZmNVAQAAAFMBAAAAVFYBYVYBZmdVAQAAAFNWAWdjAGFjGPz//2KK6wEJpKDNQWRVEAAAADk5NMKgMTM0wqAwMzQsMDJUVgFhZ2RVAwAAAEVVUlYBZ2MBZFUDAAAARVVSYwMAAABiAAAAAAAA+H9kVQMAAABFVVJWAWFjAgAAAGMBVgFmY1UBAAAAUwIAAABUVgFhVgFmZ1UBAAAAU1YBZ2MAYWMY/P//YlhMSt+5GBdCZFUUAAAAMjTCoDc5OcKgNzcwwqA1NzgsNTdUVgFhVGMBAAAAYwFWAWFWAWFWAWFWAWFnZFUEAAAAQk9ORFYBZ2MBZFUEAAAAQk9ORGMBAAAAYgAAAAAAAPh/ZFUEAAAAQk9ORFYBZmdVAwAAAFNnZFULAAAATUFUQ0hFU19BTExWAWdjAWRVCwAAAE1BVENIRVNfQUxMY5z///9iAAAAAAAA+H9kVQsAAABNQVRDSEVTX0FMTFYBYWMCAAAAYwFWAWZjVQEAAABTAwAAAFRWAWFWAWZnVQEAAABTVgFnYwBhYxj8//9i6BnKfOaNEUJkVRQAAAAxOMKgODQ4wqA3ODTCoDE3OCw1M1RWAWFnZFUDAAAAQ0hGVgFnYwFkVQMAAABDSEZjAgAAAGIAAAAAAAD4f2RVAwAAAENIRlYBYWMCAAAAYwFWAWZjVQEAAABTBAAAAFRWAWFWAWZnVQEAAABTVgFnYwBhYxj8//9iMsswyW3mqEFkVRAAAAAyMDjCoDg3N8KgMjg0LDYwVFYBYWdkVQMAAABFVVJWAWdjAWRVAwAAAEVVUmMDAAAAYgAAAAAAAPh/ZFUDAAAARVVSVgFhYwIAAABjAVYBZmNVAQAAAFMFAAAAVFYBYVYBZmdVAQAAAFNWAWdjAGFjGPz//2JSuDehGVwRQmRVFAAAADE4wqA2MznCoDkwNsKgODkzLDkzVFYBYVRjAQAAAGMBVgFhVgFhVgFhVgFhVGMAAAAAYwFWAWFWAWFWAWFWAWFWAWZnVQEAAABTZ2RVFwAAAGRlZmF1bHRSb3dBeGlzSGllcmFyY2h5ZFUQAAAAWmVpbGVuaGllcmFyY2hpZVYBZmdVAgAAAFNnZFUFAAAAYmk3MTlkVQwAAABBc3NldCAvIEJvbmRhYwEAAABjAVYBYVYBYWdkVQUAAABiaTcyMGRVCAAAAEN1cnJlbmN5YWMBAAAAYwFWAWFWAWFUYwAAAAB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jAVRjAWMAYwBiAAAAAAAAAABWAWZVAQAAAFNkVQYAAABiaTEwMTdUYwBjAGMAYWNCBQIAVgFhZFX6BAAAPFJlc3VsdCByZWY9ImRkMTAz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xOSIgbGFiZWw9IkFzc2V0IC8gQm9uZCIgcmVmPSJiaTcxOSIgY29sdW1uPSJjMCIvPjxTdHJpbmdWYXJpYWJsZSB2YXJuYW1lPSJiaTcyMCIgbGFiZWw9IkN1cnJlbmN5IiByZWY9ImJpNzIwIiBjb2x1bW49ImMxIi8+PE51bWVyaWNWYXJpYWJsZSB2YXJuYW1lPSJiaTEwMTciIGxhYmVsPSJCYWxhbmNlIiByZWY9ImJpMTAxNy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2IiBhdmFpbGFibGVSb3dDb3VudD0iNiIgc2l6ZT0iMTUzIiBkYXRhTGF5b3V0PSJtaW5pbWFsIiBncmFuZFRvdGFsPSJmYWxzZSIgaXNJbmRleGVkPSJ0cnVlIiBjb250ZW50S2V5PSJIRzcyVjREM09LVVhXWVJGRlNDU0FPVVJYU0FPT05VNSI+PCFbQ0RBVEFbMCwtMTAwLDIuNTc5MzkwNDYxMjU4OTU1NEUxMAowLDIsOS45NDEzNDAzNDAxNTAwMDZFOAowLDMsMi40Nzk5NzcwNTc4NTc0NTU0RTEwCjEsLTEwMCwxLjg4NDg3ODQxNzg1MjUzRTEwCjEsMiwyLjA4ODc3Mjg0NTk1MzAwMjZFOAoxLDMsMS44NjM5OTA2ODkzOTNFMTAKXV0+PC9EYXRhPjxTdHJpbmdUYWJsZSBmb3JtYXQ9IkNTViIgcm93Q291bnQ9IjQiIHNpemU9IjI3IiBjb250ZW50S2V5PSJERUJSQjZIQU9ZUFRDTEdVVllUNVhWN05PVlBMSkZINyI+PCFbQ0RBVEFbIkFTU0VUIgoiQk9ORCIKIkNIRiIKIkVVUiIKXV0+PC9TdHJpbmdUYWJsZT48L1Jlc3VsdD5WAWFjAGMAYwBjAWMAYwBjAFYBYWMBAAAAYwBjAF1FTkRfUkMr</data>
</ReportState>
</file>

<file path=customXml/item51.xml><?xml version="1.0" encoding="utf-8"?>
<ReportState xmlns="sas.reportstate">
  <data type="reportstate">UkNfU1RBUlRbVgVnZ1VjAgAAAFNnYwIAAABjAAAAAGRVBgAAAHZlMzU5NmRVAAAAAGMAAAAAZ5lmVQEAAABTVgFnmGRVBgAAAGJpNzc5MWRVEgAAAFJlZmluYW5jaW5nIE1hcmtlcmFWAWdjAWRVAgAAADc0Yxj8//9iAAAAAAAA+H9kVQIAAAA3NGMBAAAAVGMIAAAAYWMAZ2MCAAAAYwAAAABkVQUAAAB2ZTcyM2RVAAAAAGMAAAAAZ5lmVQEAAABTVgFnmGRVBgAAAGJpNTkxN2RVDAAAAEN1dCBPZmYgRGF0ZWFWAWdjAGFjGPz//2IAAAAAgGHWQGRVCgAAADMwLzA5LzIwMjJjAQAAAFRjCAAAAGFjAFRWAWZVAgAAAFNkVQYAAABiaTU5MTdkVQYAAABiaTU5MDFUVgFhVgFnZFUGAAAAZGQ1ODI2VgFmVQkAAABTZFUKAAAAQnVyZ2VubGFuZGRVCQAAAENhcmludGhpYWRVDQAAAExvd2VyIEF1c3RyaWFkVQgAAABTYWx6YnVyZ2RVBgAAAFN0eXJpYWRVBQAAAFR5cm9sZFUNAAAAVXBwZXIgQXVzdHJpYWRVBgAAAFZpZW5uYWRVCgAAAFZvcmFybGJlcmdUVgFmZ1UDAAAAU1YBZ8BjAAAAAGRVBgAAAGJpNTkxN2RVDAAAAEN1dCBPZmYgRGF0ZWRVBwAAAERETU1ZWThjGAAAAFYBZmNVCgAAAFMAAAAAgGHWQAAAAACAYdZAAAAAAIBh1kAAAAAAgGHWQAAAAACAYdZAAAAAAIBh1kAAAAAAgGHWQAAAAACAYdZAAAAAAIBh1kAAAAAAgGHWQFRWAWFjAQAAAGIKAAAAYgAAAAAAAPh/YgAAAAAAAPh/YgAAAAAAAPh/YgAAAAAAAPh/YgAAAAAAAPh/YWMAYwBjAGMBVgFnwGMBAAAAZFUGAAAAYmk1OTAxZFUUAAAATWFpbiBDdXN0b21lciBSZWdpb25hYxgAAABWAWFWAWZjVQoAAABTnP///wcAAAACAAAABgAAAAMAAAAFAAAABAAAAAEAAAAAAAAACAAAAFRjAQAAAGIKAAAAYgAAAAAAAPh/YgAAAAAAAPh/YgAAAAAAAPh/YgAAAAAAAPh/YgAAAAAAAPh/YWMAYwBjAGMBVgFnwGMAAAAAZFUGAAAAYmk1OTEzZFUSAAAAJSBvZiBUT1RBTCBCYWxhbmNlZFULAAAAUEVSQ0VOVDEyLjJjGAAAAFYBZmNVCgAAAFMAAAAAAADwP3+BQ5vkWMk/UHdOUbWE0z9mm8VHkgC7P1mZKmM3KrY/pakWc4zLwT9w0pzDYja4P77VQDuS0JM/udO2Eb4Pkj8qtY04EJahP1RWAWFjAgAAAGIKAAAAYgAAAAAAAPh/YgAAAAAAAPh/YgAAAAAAAPh/YgAAAAAAAPh/YgAAAAAAAPh/YWMAYwBjAGMBVGegZmNVCgAAAFMAAAAAAAAAAAAAVFYBZWNVAAAAAFNUYVYBYWMKAAAAYgoAAABjAWMAYgAAAAAAAAAAVgFhVgFhVgNnZ2RVBgAAAGRkNTgyNlYBYVYBZmdVAQAAAFNnZFUKAAAAMzAvMDkvMjAyMlYBZ2MAYWMY/P//YgAAAACAYdZAZFUKAAAAMzAvMDkvMjAyMlYBZmdVCgAAAFNnZFULAAAATUFUQ0hFU19BTExWAWdjAWRVCwAAAE1BVENIRVNfQUxMY5z///9iAAAAAAAA+H9kVQsAAABNQVRDSEVTX0FMTFYBYWMCAAAAYwFWAWZjVQEAAABTAAAAAFRWAWFWAWZnVQEAAABTVgFnYwBhYxj8//9iAAAAAAAA8D9kVQgAAAAxMDAsMDAgJVRWAWFnZFUGAAAAVmllbm5hVgFnYwFkVQYAAABWaWVubmFjBwAAAGIAAAAAAAD4f2RVBgAAAFZpZW5uYVYBYWMCAAAAYwFWAWZjVQEAAABTAQAAAFRWAWFWAWZnVQEAAABTVgFnYwBhYxj8//9if4FDm+RYyT9kVQcAAAAxOSw4MCAlVFYBYWdkVQ0AAABMb3dlciBBdXN0cmlhVgFnYwFkVQ0AAABMb3dlciBBdXN0cmlhYwIAAABiAAAAAAAA+H9kVQ0AAABMb3dlciBBdXN0cmlhVgFhYwIAAABjAVYBZmNVAQAAAFMCAAAAVFYBYVYBZmdVAQAAAFNWAWdjAGFjGPz//2JQd05RtYTTP2RVBwAAADMwLDUwICVUVgFhZ2RVDQAAAFVwcGVyIEF1c3RyaWFWAWdjAWRVDQAAAFVwcGVyIEF1c3RyaWFjBgAAAGIAAAAAAAD4f2RVDQAAAFVwcGVyIEF1c3RyaWFWAWFjAgAAAGMBVgFmY1UBAAAAUwMAAABUVgFhVgFmZ1UBAAAAU1YBZ2MAYWMY/P//YmabxUeSALs/ZFUHAAAAMTAsNTUgJVRWAWFnZFUIAAAAU2FsemJ1cmdWAWdjAWRVCAAAAFNhbHpidXJnYwMAAABiAAAAAAAA+H9kVQgAAABTYWx6YnVyZ1YBYWMCAAAAYwFWAWZjVQEAAABTBAAAAFRWAWFWAWZnVQEAAABTVgFnYwBhYxj8//9iWZkqYzcqtj9kVQYAAAA4LDY2ICVUVgFhZ2RVBQAAAFR5cm9sVgFnYwFkVQUAAABUeXJvbGMFAAAAYgAAAAAAAPh/ZFUFAAAAVHlyb2xWAWFjAgAAAGMBVgFmY1UBAAAAUwUAAABUVgFhVgFmZ1UBAAAAU1YBZ2MAYWMY/P//YqWpFnOMy8E/ZFUHAAAAMTMsOTAgJVRWAWFnZFUGAAAAU3R5cmlhVgFnYwFkVQYAAABTdHlyaWFjBAAAAGIAAAAAAAD4f2RVBgAAAFN0eXJpYVYBYWMCAAAAYwFWAWZjVQEAAABTBgAAAFRWAWFWAWZnVQEAAABTVgFnYwBhYxj8//9icNKcw2I2uD9kVQYAAAA5LDQ2ICVUVgFhZ2RVCQAAAENhcmludGhpYVYBZ2MBZFUJAAAAQ2FyaW50aGlhYwEAAABiAAAAAAAA+H9kVQkAAABDYXJpbnRoaWFWAWFjAgAAAGMBVgFmY1UBAAAAUwcAAABUVgFhVgFmZ1UBAAAAU1YBZ2MAYWMY/P//Yr7VQDuS0JM/ZFUGAAAAMSw5NCAlVFYBYWdkVQoAAABCdXJnZW5sYW5kVgFnYwFkVQoAAABCdXJnZW5sYW5kYwAAAABiAAAAAAAA+H9kVQoAAABCdXJnZW5sYW5kVgFhYwIAAABjAVYBZmNVAQAAAFMIAAAAVFYBYVYBZmdVAQAAAFNWAWdjAGFjGPz//2K507YRvg+SP2RVBgAAADEsNzYgJVRWAWFnZFUKAAAAVm9yYXJsYmVyZ1YBZ2MBZFUKAAAAVm9yYXJsYmVyZ2MIAAAAYgAAAAAAAPh/ZFUKAAAAVm9yYXJsYmVyZ1YBYWMCAAAAYwFWAWZjVQEAAABTCQAAAFRWAWFWAWZnVQEAAABTVgFnYwBhYxj8//9iKrWNOBCWoT9kVQYAAAAzLDQzICVUVgFhVGMBAAAAYwFWAWFWAWFWAWFWAWFUYwAAAABjAVYBYVYBYVYBYVYBYVYBZmdVAQAAAFNnZFUXAAAAZGVmYXVsdFJvd0F4aXNIaWVyYXJjaHlkVRAAAABaZWlsZW5oaWVyYXJjaGllVgFmZ1UCAAAAU2dkVQYAAABiaTU5MTdkVQwAAABDdXQgT2ZmIERhdGVkVQcAAABERE1NWVk4YwAAAABjAVYBYVYBYWdkVQYAAABiaTU5MDFkVRQAAABNYWluIEN1c3RvbWVyIFJlZ2lvbmFjAQAAAGMBVgFhVgFhVGMAAAAAZ2RVBAAAAHJvb3RWAWFWAWZnVQEAAABTZ2RVCgAAADMwLzA5LzIwMjJWAWdjAGFjGPz//2IAAAAAgGHWQGRVCgAAADMwLzA5LzIwMjJWAWZnVQkAAABTZ2RVBgAAAFZpZW5uYVYBZ2MBZFUGAAAAVmllbm5hYwcAAABiAAAAAAAA+H9kVQYAAABWaWVubmFWAWFjAgAAAGMBVgFhVgFhVgFhVgFhZ2RVDQAAAExvd2VyIEF1c3RyaWFWAWdjAWRVDQAAAExvd2VyIEF1c3RyaWFjAgAAAGIAAAAAAAD4f2RVDQAAAExvd2VyIEF1c3RyaWFWAWFjAgAAAGMBVgFhVgFhVgFhVgFhZ2RVDQAAAFVwcGVyIEF1c3RyaWFWAWdjAWRVDQAAAFVwcGVyIEF1c3RyaWFjBgAAAGIAAAAAAAD4f2RVDQAAAFVwcGVyIEF1c3RyaWFWAWFjAgAAAGMBVgFhVgFhVgFhVgFhZ2RVCAAAAFNhbHpidXJnVgFnYwFkVQgAAABTYWx6YnVyZ2MDAAAAYgAAAAAAAPh/ZFUIAAAAU2FsemJ1cmdWAWFjAgAAAGMBVgFhVgFhVgFhVgFhZ2RVBQAAAFR5cm9sVgFnYwFkVQUAAABUeXJvbGMFAAAAYgAAAAAAAPh/ZFUFAAAAVHlyb2xWAWFjAgAAAGMBVgFhVgFhVgFhVgFhZ2RVBgAAAFN0eXJpYVYBZ2MBZFUGAAAAU3R5cmlhYwQ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AAAAGIAAAAAAAD4f2RVCgAAAFZvcmFybGJlcmdWAWFjAgAAAGMBVgFhVgFhVgFhVgFhVGMBAAAAYwBWAWFWAWFWAWFWAWFUYwAAAABjAFYBYVYBYVYBYVYBYWdkVQQAAAByb290VgFhVgFmZ1UBAAAAU2dkVQoAAAAzMC8wOS8yMDIyVgFnYwBhYxj8//9iAAAAAIBh1kBkVQoAAAAzMC8wOS8yMDIyVgFmZ1UJAAAAU2dkVQYAAABWaWVubmFWAWdjAWRVBgAAAFZpZW5uYWMHAAAAYgAAAAAAAPh/ZFUGAAAAVmllbm5hVgFhYwIAAABjAVYBYVYBYVYBYVYBYWdkVQ0AAABMb3dlciBBdXN0cmlhVgFnYwFkVQ0AAABMb3dlciBBdXN0cmlhYwIAAABiAAAAAAAA+H9kVQ0AAABMb3dlciBBdXN0cmlhVgFhYwIAAABjAVYBYVYBYVYBYVYBYWdkVQ0AAABVcHBlciBBdXN0cmlhVgFnYwFkVQ0AAABVcHBlciBBdXN0cmlhYwYAAABiAAAAAAAA+H9kVQ0AAABVcHBlciBBdXN0cmlhVgFhYwIAAABjAVYBYVYBYVYBYVYBYWdkVQgAAABTYWx6YnVyZ1YBZ2MBZFUIAAAAU2FsemJ1cmdjAwAAAGIAAAAAAAD4f2RVCAAAAFNhbHpidXJnVgFhYwIAAABjAVYBYVYBYVYBYVYBYWdkVQUAAABUeXJvbFYBZ2MBZFUFAAAAVHlyb2xjBQAAAGIAAAAAAAD4f2RVBQAAAFR5cm9sVgFhYwIAAABjAVYBYVYBYVYBYVYBYWdkVQYAAABTdHlyaWFWAWdjAWRVBgAAAFN0eXJpYWME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gAAABiAAAAAAAA+H9kVQoAAABWb3JhcmxiZXJnVgFhYwIAAABjAVYBYVYBYVYBYVYBYVRjAQAAAGMAVgFhVgFhVgFhVgFhVGMAAAAAYwBWAWFWAWFWAWFWAWFjAVRjAWMAYwBiAAAAAAAAAABWAWZVAQAAAFNkVQYAAABiaTU5MTNUYwBjAWMAYWNCBQIAVgFhZFUkBgAAPFJlc3VsdCByZWY9ImRkNTgyN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1OTE3IiBsYWJlbD0iQ3V0IE9mZiBEYXRlIiByZWY9ImJpNTkxNyIgY29sdW1uPSJjMCIgZm9ybWF0PSJERE1NWVk4IiB1c2FnZT0iY2F0ZWdvcmljYWwiLz48U3RyaW5nVmFyaWFibGUgdmFybmFtZT0iYmk1OTAxIiBsYWJlbD0iTWFpbiBDdXN0b21lciBSZWdpb24iIHJlZj0iYmk1OTAxIiBjb2x1bW49ImMxIiBzb3J0T249ImN1c3RvbSIgY3VzdG9tU29ydD0iY3M1OTI1Ii8+PE51bWVyaWNWYXJpYWJsZSB2YXJuYW1lPSJiaTU5MTMiIGxhYmVsPSIlIG9mIFRPVEFMIEJhbGFuY2UiIHJlZj0iYmk1OTE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xMCIgYXZhaWxhYmxlUm93Q291bnQ9IjEwIiBzaXplPSIyODciIGRhdGFMYXlvdXQ9Im1pbmltYWwiIGdyYW5kVG90YWw9ImZhbHNlIiBpc0luZGV4ZWQ9InRydWUiIGNvbnRlbnRLZXk9IlY1M0ozWktaWjMyU0ZWMk5NSjVFM0VOMlJLRUcyQUlMIj48IVtDREFUQVsyMjkxOC4wLC0xMDAsMS4wCjIyOTE4LjAsNywwLjE5ODAyNTI5ODg5MzMwOTUzCjIyOTE4LjAsMiwwLjMwNDk3NDg3MDExMDQwMzgKMjI5MTguMCw2LDAuMTA1NDc3NDY4OTg4ODM1NDUKMjI5MTguMCwzLDAuMDg2NTgxNjcwNDg1MDY0OTUKMjI5MTguMCw1LDAuMTM5MDI0MzExMjUyMTgzMwoyMjkxOC4wLDQsMC4wOTQ1Nzk4NjE0MDkxNjczCjIyOTE4LjAsMSwwLjAxOTM1MDMyMzU0OTc3ODA1MgoyMjkxOC4wLDAsMC4wMTc2MzgxNzc3MTA3MTE0OTgKMjI5MTguMCw4LDAuMDM0MzQ4MDE3NjAwNTQ0OTE0Cl1dPjwvRGF0YT48U3RyaW5nVGFibGUgZm9ybWF0PSJDU1YiIHJvd0NvdW50PSI5IiBzaXplPSIxMDciIGNvbnRlbnRLZXk9IkUyTE43Sks0U1VBRDVEQVFFWE9LQzJPQUhJRFRLQlczIj48IVtDREFUQVsiQnVyZ2VubGFuZCIKIkNhcmludGhpYSIKIkxvd2VyIEF1c3RyaWEiCiJTYWx6YnVyZyIKIlN0eXJpYSIKIlR5cm9sIgoiVXBwZXIgQXVzdHJpYSIKIlZpZW5uYSIKIlZvcmFybGJlcmciCl1dPjwvU3RyaW5nVGFibGU+PC9SZXN1bHQ+VgFhYwBjAGMAYwFjAGMAYwBWAWFjAQAAAGMAYwBdRU5EX1JDKw==</data>
</ReportState>
</file>

<file path=customXml/item52.xml><?xml version="1.0" encoding="utf-8"?>
<ReportState xmlns="sas.reportstate">
  <data type="reportstate">U0NTX1NUQVJUW1YBZ1YBYV1FTkRfU0NTKys=</data>
</ReportState>
</file>

<file path=customXml/item5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SBkYXRlPSIyMDIyLTEwLTE4VDA5OjEzOjM0WiI+CiAgICAgICAgPFZpZXcgY3VycmVudFNlY3Rpb249InZpMTQyMy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PC9Dcm9zc3RhYlN0YXRlPgogICAgICAgIDwvVmlzdWFsRWxlbWVudHM+CiAgICA8L1NBU1JlcG9ydFN0YXRlPgo8L1NBU1JlcG9ydD4K</data>
</ReportState>
</file>

<file path=customXml/item54.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3LTEyVDEyOjM0OjM1Ljg4N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jNCNTQ0Qk9GUERSRVE3WEw0UUVRTEJaQjVVVlA0T05NIj4KICAgICAgICAgICAgICAgIDwhW0NEQVRBWzIzNTY4LjAKMjM1NjcuMAoyMzU2Ni4wCjIzNTY1LjAKMjM1NjIuMAoyMzU2MS4wCjIzNTYwLjAKMjM1NTUuMAoyMzUyNy4wCjIzNDk2LjAKMjM0NjQuMAoyMzQzNS4wCjIzNDA2LjAKMjMzNzMuMAoyMzM0NC4wCjIzMzE0LjAKMjMyODIuMAoyMzI1My4wCjIzMjI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NTU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Ny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1NTU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55.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EwLTE2VDA5OjA5OjEyLjM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1IiBhdmFpbGFibGVSb3dDb3VudD0iMjUiIHNpemU9IjIwMCIgZGF0YUxheW91dD0ibWluaW1hbCIgZ3JhbmRUb3RhbD0iZmFsc2UiIGlzSW5kZXhlZD0iZmFsc2UiIGNvbnRlbnRLZXk9IkxEUzVHNzJRTFI2R0RRR01MNEMzSEdNQkQ1U0dWMjNPIj4KICAgICAgICAgICAgICAgIDwhW0NEQVRBWzI0MDI5LjAKMjQwMjguMAoyNDAyNy4wCjI0MDI0LjAKMjQwMjMuMAoyNDAyMi4wCjI0MDIxLjAKMjQwMTQuMAoyMzk4Mi4wCjIzOTUzLjAKMjM5MjIuMAoyMzg5MS4wCjIzODYxLjAKMjM4MzEuMAoyMzgwMC4wCjIzNzcyLjAKMjM3NDEuMAoyMzcwOS4wCjIzNjgwLjAKMjM2NDkuMAoyMzU1NS4wCjIzNDY0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0MDE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TAtMTZ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gZGF0ZT0iMjAyMy0wNi0yMVQxMzoyOToxMVoiPgogICAgICAgIDxWaWV3Lz4KICAgICAgICA8VmlzdWFsRWxlbWVudHM+CiAgICAgICAgICAgIDxQcm9tcHRTdGF0ZSBlbGVtZW50PSJ2ZTEyMzYiPgogICAgICAgICAgICAgICAgPFNlbGVjdGlvbnM+CiAgICAgICAgICAgICAgICAgICAgPFNlbGVjdGlvbj5lcSgke2JpMTI0MX0sJzgzJyk8L1NlbGVjdGlvbj4KICAgICAgICAgICAgICAgIDwvU2VsZWN0aW9ucz4KICAgICAgICAgICAgPC9Qcm9tcHRTdGF0ZT4KICAgICAgICAgICAgPFByb21wdFN0YXRlIGVsZW1lbnQ9InZlNzIzIj4KICAgICAgICAgICAgICAgIDxTZWxlY3Rpb25zPgogICAgICAgICAgICAgICAgICAgIDxTZWxlY3Rpb24+ZXEoJHtiaTcyOH0sMjQwMTQpPC9TZWxlY3Rpb24+CiAgICAgICAgICAgICAgICA8L1NlbGVjdGlvbnM+CiAgICAgICAgICAgIDwvUHJvbXB0U3RhdGU+CiAgICAgICAgICAgIDxQcm9tcHRTdGF0ZSBlbGVtZW50PSJ2ZTM1NDAiPgogICAgICAgICAgICAgICAgPFNlbGVjdGlvbnM+CiAgICAgICAgICAgICAgICAgICAgPFNlbGVjdGlvbj5lcSgke2JpMzUzNn0sJzgzJyk8L1NlbGVjdGlvbj4KICAgICAgICAgICAgICAgIDwvU2VsZWN0aW9ucz4KICAgICAgICAgICAgPC9Qcm9tcHR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3MTI2Ij4KICAgICAgICAgICAgICAgIDxTZWxlY3Rpb25zPgogICAgICAgICAgICAgICAgICAgIDxTZWxlY3Rpb24+ZXEoJHtiaTcxMjB9LCc4MycpPC9TZWxlY3Rpb24+CiAgICAgICAgICAgICAgICA8L1NlbGVjdGlvbnM+CiAgICAgICAgICAgIDwvUHJvbXB0U3RhdGU+CiAgICAgICAgPC9WaXN1YWxFbGVtZW50cz4KICAgIDwvU0FTUmVwb3J0U3RhdGU+CjwvU0FTUmVwb3J0Pgo=</data>
</ReportState>
</file>

<file path=customXml/item56.xml><?xml version="1.0" encoding="utf-8"?>
<ReportState xmlns="sas.reportstate">
  <data type="reportstate">UkNfU1RBUlRbVgVnZ1VjAgAAAFNnYwIAAABjAAAAAGRVBgAAAHZlMzU0MGRVAAAAAGMAAAAAZ5lmVQEAAABTVgFnmGRVBgAAAGJpNzgyMGRVEgAAAFJlZmluYW5jaW5nIE1hcmtlcmFWAWdjAWRVAgAAADcxYxj8//9iAAAAAAAA+H9kVQIAAAA3MWMBAAAAVGMIAAAAYWMAZ2MCAAAAYwAAAABkVQUAAAB2ZTcyM2RVAAAAAGMAAAAAZ5lmVQEAAABTVgFnmGRVBgAAAGJpMTY3MmRVDAAAAEN1dCBPZmYgRGF0ZWFWAWdjAGFjGPz//2IAAAAAgGHWQGRVCgAAADMwLzA5LzIwMjJjAQAAAFRjCAAAAGFjAFRWAWZVAgAAAFNkVQYAAABiaTEwNzZkVQYAAABiaTE2NzJUVgFhVgFnZFUGAAAAZGQxNjc3VgFmVQIAAABTZFUKAAAAQ29tbWVyY2lhbGRVCwAAAFJlc2lkZW50aWFsVFYBZmdVBgAAAFNWAWfAYwAAAABkVQYAAABiaTE2NzJkVQwAAABDdXQgT2ZmIERhdGVkVQcAAABERE1NWVk4YxgAAABWAWZjVQMAAABTAAAAAIBh1kAAAAAAgGHWQAAAAACAYdZAVFYBYWMBAAAAYgMAAABiAAAAAAAA+H9iAAAAAAAA+H9iAAAAAAAA+H9iAAAAAAAA+H9iAAAAAAAA+H9hYwBjAGMAYwFWAWfAYwEAAABkVQYAAABiaTEwNzZkVQ4AAABBVFQgQXNzZXQgVHlwZWFjGAAAAFYBYVYBZmNVAwAAAFOc////AQAAAAAAAABUYwEAAABiAwAAAGIAAAAAAAD4f2IAAAAAAAD4f2IAAAAAAAD4f2IAAAAAAAD4f2IAAAAAAAD4f2FjAGMAYwBjAVYBZ8BjAAAAAGRVBgAAAGJpMTA3N2RVDAAAAE5vbWluYWwgKG1uKWRVCAAAAENPTU1BMTIuYwAAAABWAWZjVQMAAABT0TMs5Xkw2UAa3H0GTdrNQE6L2sOmhsRAVFYBYWMCAAAAYgMAAABiAAAAAAAA+H9iAAAAAAAA+H9iAAAAAAAA+H9iAAAAAAAA+H9iAAAAAAAA+H9hYwBjAGMAYwFWAWfAYwAAAABkVQYAAABiaTc1MTZkVRQAAABOdW1iZXIgb2YgUHJvcGVydGllc2RVCAAAAENPTU1BMzIuYwAAAABWAWZjVQMAAABTAAAAAOiWA0EAAAAA4MD+QAAAAADg2eBAVFYBYWMCAAAAYgMAAABiAAAAAAAA+H9iAAAAAAAA+H9iAAAAAAAA+H9iAAAAAAAA+H9iAAAAAAAA+H9hYwBjAGMAYwFWAWfAYwAAAABkVQYAAABiaTEyMzJkVRgAAABOdW1iZXIgb2YgTW9ydGdhZ2UgTG9hbnNkVQgAAABDT01NQTEyLmMYAAAAVgFmY1UDAAAAUwAAAAAQzPpAAAAAAJDj9kAAAAAAAETPQFRWAWFjAgAAAGIDAAAAYgAAAAAAAPh/YgAAAAAAAPh/YgAAAAAAAPh/YgAAAAAAAPh/YgAAAAAAAPh/YWMAYwBjAGMBVgFnwGMAAAAAZFUGAAAAYmk3NDQ2ZFURAAAATk8uIE9GIEJPUlJPV0VSUzpkVQgAAABDT01NQTEyLmMYAAAAVgFmY1UDAAAAUwAAAADwj/VAAAAAADAz80AAAAAAgKDDQFRWAWFjAgAAAGIDAAAAYgAAAAAAAPh/YgAAAAAAAPh/YgAAAAAAAPh/YgAAAAAAAPh/YgAAAAAAAPh/YWMAYwBjAGMBVGegZmNVAwAAAFMAAABUVgFlY1UAAAAAU1RhVgFhYwMAAABiAwAAAGMBYwBiAAAAAAAAAABWAWFWAWFWA2dnZFUGAAAAZGQxNjc3VgFhVgFmZ1UDAAAAU2dkVQsAAABNQVRDSEVTX0FMTFYBZ2MBZFULAAAATUFUQ0hFU19BTExjnP///2IAAAAAAAD4f2RVCwAAAE1BVENIRVNfQUxMVgFmZ1UBAAAAU2dkVQoAAAAzMC8wOS8yMDIyVgFnYwBhYxj8//9iAAAAAIBh1kBkVQoAAAAzMC8wOS8yMDIyVgFhYwIAAABjAVYBZmNVAQAAAFMAAAAAVFYBYVYBZmdVBAAAAFNWAWdjAGFjGPz//2LRMyzleTDZQGRVBwAAADI1wqA3OTRWAWdjAGFjGPz//2IAAAAAEMz6QGRVCAAAADEwOcKgNzYxVgFnYwBhYxj8//9iAAAAAPCP9UBkVQcAAAA4OMKgMzE5VgFnYwBhYxj8//9iAAAAAOiWA0FkVQgAAAAxNjDCoDQ3N1RWAWFUYwEAAABjAVYBYVYBYVYBYVYBYWdkVQsAAABSZXNpZGVudGlhbFYBZ2MBZFULAAAAUmVzaWRlbnRpYWxjAQAAAGIAAAAAAAD4f2RVCwAAAFJlc2lkZW50aWFsVgFmZ1UBAAAAU2dkVQoAAAAzMC8wOS8yMDIyVgFnYwBhYxj8//9iAAAAAIBh1kBkVQoAAAAzMC8wOS8yMDIyVgFhYwIAAABjAVYBZmNVAQAAAFMBAAAAVFYBYVYBZmdVBAAAAFNWAWdjAGFjGPz//2Ia3H0GTdrNQGRVBwAAADE1wqAyODVWAWdjAGFjGPz//2IAAAAAkOP2QGRVBwAAADkzwqA3NTNWAWdjAGFjGPz//2IAAAAAMDPzQGRVBwAAADc4wqA2NDNWAWdjAGFjGPz//2IAAAAA4MD+QGRVCAAAADEyNcKgOTY2VFYBYVRjAQAAAGMBVgFhVgFhVgFhVgFhZ2RVCgAAAENvbW1lcmNpYWxWAWdjAWRVCgAAAENvbW1lcmNpYWxjAAAAAGIAAAAAAAD4f2RVCgAAAENvbW1lcmNpYWxWAWZnVQEAAABTZ2RVCgAAADMwLzA5LzIwMjJWAWdjAGFjGPz//2IAAAAAgGHWQGRVCgAAADMwLzA5LzIwMjJWAWFjAgAAAGMBVgFmY1UBAAAAUwIAAABUVgFhVgFmZ1UEAAAAU1YBZ2MAYWMY/P//Yk6L2sOmhsRAZFUHAAAAMTDCoDUwOVYBZ2MAYWMY/P//YgAAAAAARM9AZFUHAAAAMTbCoDAwOFYBZ2MAYWMY/P//YgAAAACAoMNAZFUHAAAAMTDCoDA0OVYBZ2MAYWMY/P//YgAAAADg2eBAZFUHAAAAMzTCoDUxMVRWAWFUYwEAAABjAVYBYVYBYVYBYVYBYVRjAAAAAGMBVgFhVgFhVgFhVgFhVgFmZ1UCAAAAU2dkVRcAAABkZWZhdWx0Um93QXhpc0hpZXJhcmNoeWRVEAAAAFplaWxlbmhpZXJhcmNoaWVWAWZnVQEAAABTZ2RVBgAAAGJpMTA3NmRVDgAAAEFUVCBBc3NldCBUeXBlYWMBAAAAYwFWAWFWAWFUYwAAAABnZFUEAAAAcm9vdFYBYVYBZmdVAgAAAFNnZFULAAAAUmVzaWRlbnRpYWxWAWdjAWRVCwAAAFJlc2lkZW50aWFsYwEAAABiAAAAAAAA+H9kVQsAAABSZXNpZGVudGlhbFYBYWMBAAAAYwFWAWFWAWFWAWFWAWFnZFUKAAAAQ29tbWVyY2lhbFYBZ2MBZFUKAAAAQ29tbWVyY2lhbGMAAAAAYgAAAAAAAPh/ZFUKAAAAQ29tbWVyY2lhbFYBYWMBAAAAYwFWAWFWAWFWAWFWAWFUYwAAAABjAFYBYVYBYVYBYVYBYWdkVQQAAAByb290VgFhVgFmZ1UCAAAAU2dkVQsAAABSZXNpZGVudGlhbFYBZ2MBZFULAAAAUmVzaWRlbnRpYWxjAQAAAGIAAAAAAAD4f2RVCwAAAFJlc2lkZW50aWFsVgFhYwEAAABjAVYBYVYBYVYBYVYBYWdkVQoAAABDb21tZXJjaWFsVgFnYwFkVQoAAABDb21tZXJjaWFsYwAAAABiAAAAAAAA+H9kVQoAAABDb21tZXJjaWFsVgFhYwEAAABjAVYBYVYBYVYBYVYBYVRjAAAAAGMAVgFhVgFhVgFhVgFhYwFnZFUaAAAAZGVmYXVsdENvbHVtbkF4aXNIaWVyYXJjaHlkVREAAABTcGFsdGVuaGllcmFyY2hpZVYBZmdVAQAAAFNnZFUGAAAAYmkxNjcy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QAAABTZFUGAAAAYmkxMDc3ZFUGAAAAYmkxMjMyZFUGAAAAYmk3NDQ2ZFUGAAAAYmk3NTE2VGMAYwBjAGFjQgUCAFYBYWRVuAcAADxSZXN1bHQgcmVmPSJkZDE2Nzc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TY3MiIgbGFiZWw9IkN1dCBPZmYgRGF0ZSIgcmVmPSJiaTE2NzIiIGNvbHVtbj0iYzAiIGZvcm1hdD0iRERNTVlZOCIgdXNhZ2U9ImNhdGVnb3JpY2FsIi8+PFN0cmluZ1ZhcmlhYmxlIHZhcm5hbWU9ImJpMTA3NiIgbGFiZWw9IkFUVCBBc3NldCBUeXBlIiByZWY9ImJpMTA3NiIgY29sdW1uPSJjMSIgc29ydE9uPSJjdXN0b20iIGN1c3RvbVNvcnQ9ImNzNjEyMCIvPjxOdW1lcmljVmFyaWFibGUgdmFybmFtZT0iYmkxMDc3IiBsYWJlbD0iTm9taW5hbCAobW4pIiByZWY9ImJpMTA3NyIgY29sdW1uPSJjMiIgZm9ybWF0PSJDT01NQTEyLiIgdXNhZ2U9InF1YW50aXRhdGl2ZSIgZGVmaW5lZEFnZ3JlZ2F0aW9uPSJzdW0iLz48TnVtZXJpY1ZhcmlhYmxlIHZhcm5hbWU9ImJpNzUxNiIgbGFiZWw9Ik51bWJlciBvZiBQcm9wZXJ0aWVzIiByZWY9ImJpNzUxNiIgY29sdW1uPSJjMyIgZm9ybWF0PSJDT01NQTMyLiIgdXNhZ2U9InF1YW50aXRhdGl2ZSIgZGVmaW5lZEFnZ3JlZ2F0aW9uPSJzdW0iLz48TnVtZXJpY1ZhcmlhYmxlIHZhcm5hbWU9ImJpMTIzMiIgbGFiZWw9Ik51bWJlciBvZiBNb3J0Z2FnZSBMb2FucyIgcmVmPSJiaTEyMzIiIGNvbHVtbj0iYzQiIGZvcm1hdD0iQ09NTUExMi4iIHVzYWdlPSJxdWFudGl0YXRpdmUiLz48TnVtZXJpY1ZhcmlhYmxlIHZhcm5hbWU9ImJpNzQ0NiIgbGFiZWw9Ik5PLiBPRiBCT1JST1dFUlM6IiByZWY9ImJpNzQ0NiIgY29sdW1uPSJjNSIgZm9ybWF0PSJDT01NQTEyL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C9Db2x1bW5zPjxEYXRhIGZvcm1hdD0iQ1NWIiByb3dDb3VudD0iMyIgYXZhaWxhYmxlUm93Q291bnQ9IjMiIHNpemU9IjE2NSIgZGF0YUxheW91dD0ibWluaW1hbCIgZ3JhbmRUb3RhbD0iZmFsc2UiIGlzSW5kZXhlZD0idHJ1ZSIgY29udGVudEtleT0iUkE1S1VPUTc0V1BVTFM1MjNLSVVKT1lWRFNLVk1UTzYiPjwhW0NEQVRBWzIyOTE4LjAsLTEwMCwyNTc5My45MDQ2MTI1ODk0NTcsMTYwNDc3LjAsMTA5NzYxLjAsODgzMTkuMAoyMjkxOC4wLDEsMTUyODQuNjAxNzYwNjA5MTIzLDEyNTk2Ni4wLDkzNzUzLjAsNzg2NDMuMAoyMjkxOC4wLDAsMTA1MDkuMzAyODUxOTgwMjI4LDM0NTExLjAsMTYwMDguMCwxMDA0OS4wCl1dPjwvRGF0YT48U3RyaW5nVGFibGUgZm9ybWF0PSJDU1YiIHJvd0NvdW50PSIyIiBzaXplPSIyNyIgY29udGVudEtleT0iRFVFN1lSQVAyM1pRS1RJVjQ2WENEUlNNS0JTQVdDMk0iPjwhW0NEQVRBWyJDb21tZXJjaWFsIgoiUmVzaWRlbnRpYWwiCl1dPjwvU3RyaW5nVGFibGU+PC9SZXN1bHQ+VgFhYwBjAGMAYwFjAGMAYwBWAWFjAQAAAGMAYwBdRU5EX1JDKw==</data>
</ReportState>
</file>

<file path=customXml/item57.xml><?xml version="1.0" encoding="utf-8"?>
<ReportState xmlns="sas.reportstate">
  <data type="reportstate">UkNfU1RBUlRbVgVnZ1VjAgAAAFNnYwIAAABjAAAAAGRVBgAAAHZlNzEyNmRVAAAAAGMAAAAAZ5lmVQEAAABTVgFnmGRVBgAAAGJpODgwNGRVEgAAAFJlZmluYW5jaW5nIE1hcmtlcmFWAWdjAWRVAgAAADgzYxj8//9iAAAAAAAA+H9kVQIAAAA4M2MBAAAAVGMIAAAAYWMAZ2MCAAAAYwAAAABkVQUAAAB2ZTcyM2RVAAAAAGMAAAAAZ5lmVQEAAABTVgFnmGRVBgAAAGJpODgwM2RVDAAAAEN1dCBPZmYgRGF0ZWFWAWdjAGFjGPz//2IAAAAAgHPXQGRVCgAAADMwLzA5LzIwMjVjAQAAAFRjCAAAAGFjAFRWAWZVCAAAAFNkVQYAAABiaTcyNjJkVQYAAABiaTcyNjNkVQYAAABiaTcyNjZkVQYAAABiaTcyNjdkVQYAAABiaTcyNjlkVQYAAABiaTcyNzFkVQYAAABiaTcyODVkVQYAAABiaTcyOTFUVgFhVgFnZFUGAAAAZGQ3MjU5VgFmVQUAAABTZFUMAAAAQVQwMDBCMDMyODc1ZFUMAAAAQVQwMDBCMDMyODgzZFUDAAAARVVSZFUFAAAARml4ZWRkVQIAAABQQVRWAWZnVQsAAABTVgFnwGMBAAAAZFUGAAAAYmk3MjYyZFUJAAAASVNJTiBDb2RlYWMYAAAAVgFhVgFmY1UCAAAAUwEAAAAAAAAAVGMBAAAAYgIAAABiAAAAAAAA+H9iAAAAAAAA+H9iAAAAAAAA+H9iAAAAAAAA+H9i////////739kVQwAAABBVDAwMEIwMzI4ODNjAGMAYwBjAFYBZ8BjAAAAAGRVBgAAAGJpNzI2M2RVCgAAAElzc3VlIERhdGVkVQcAAABERE1NWVk4YxgAAABWAWZjVQIAAABTAAAAAIDh0UAAAAAAgOHRQFRWAWFjAQAAAGICAAAAYgAAAACA4dFAYgAAAACA4dFAYgAAAACA4dFAYgAAAAAAAPh/YgAAAAAAAPh/YWMAYwBjAGMAVgFnwGMAAAAAZFUGAAAAYmk3MjY2ZFUNAAAATWF0dXJpdHkgRGF0ZWRVBwAAAERETU1ZWThjGAAAAFYBZmNVAgAAAFMAAAAAgJbXQAAAAACAltdAVFYBYWMBAAAAYgIAAABiAAAAAICW10BiAAAAAICW10BiAAAAAICW10BiAAAAAAAA+H9iAAAAAAAA+H9hYwBjAGMAYwBWAWfAYwEAAABkVQYAAABiaTcyNjdkVQgAAABDdXJyZW5jeWFjGAAAAFYBYVYBZmNVAgAAAFMCAAAAAgAAAFRjAQAAAGICAAAAYgAAAAAAAPh/YgAAAAAAAPh/YgAAAAAAAPh/YgAAAAAAAPh/Yv///////+9/ZFUDAAAARVVSYwBjAGMAYwBWAWfAYwAAAABkVQYAAABiaTc4OTNkVRYAAABOb3Rpb25hbCBWYWx1ZSBhZGFwdGVkZFUJAAAAQ09NTUExMi4yYwAAAABWAWZjVQIAAABTAAAAAGDjNkEAAAAA0BJzQVRWAWFjAgAAAGICAAAAYgAAAABg4zZBYgAAAABg4zZBYgAAAADQEnNBYgAAAAAAAPh/YgAAAAAGgXRBYWMAYwBjAGMAVgFnwGMBAAAAZFUGAAAAYmk3MjY5ZFUVAAAAU29mdCBCdWxsZXQgSW5kaWNhdG9yYWMYAAAAVgFhVgFmY1UCAAAAU///////////VGMBAAAAYgIAAABiAAAAAAAA+H9iAAAAAAAA+H9iAAAAAAAA+H9iAAAAAAAA+H9i////////739hYwFjAGMAYwBWAWfAYwEAAABkVQYAAABiaTcyNzFkVRAAAABDb3Vwb24gRnJlcXVlbmN5YWMYAAAAVgFhVgFmY1UCAAAAUwQAAAAEAAAAVGMBAAAAYgIAAABiAAAAAAAA+H9iAAAAAAAA+H9iAAAAAAAA+H9iAAAAAAAA+H9i////////739kVQIAAABQQWMAYwBjAGMAVgFnwGMAAAAAZFUGAAAAYmk3MjcwZFUGAAAAQ291cG9uZFUJAAAAQ09NTUEzMi41YwAAAABWAWZjVQIAAABTmpmZmZmZEUCamZmZmZkRQFRWAWFjAgAAAGICAAAAYpqZmZmZmRFAYpqZmZmZmRFAYpqZmZmZmRFAYgAAAAAAAPh/YpqZmZmZmSFAYWMAYwBjAGMAVgFnwGMBAAAAZFUGAAAAYmk3Mjg1ZFUNAAAASW50ZXJlc3QgVHlwZWFjGAAAAFYBYVYBZmNVAgAAAFMDAAAAAwAAAFRjAQAAAGICAAAAYgAAAAAAAPh/YgAAAAAAAPh/YgAAAAAAAPh/YgAAAAAAAPh/Yv///////+9/ZFUFAAAARml4ZWRjAGMAYwBjAFYBZ8BjAQAAAGRVBgAAAGJpNzI5MWRVBQAAAEluZGV4YWMYAAAAVgFhVgFmY1UCAAAAU///////////VGMBAAAAYgIAAABiAAAAAAAA+H9iAAAAAAAA+H9iAAAAAAAA+H9iAAAAAAAA+H9i////////739hYwFjAGMAYwBWAWfAYwAAAABkVQYAAABiaTcyNzNkVQYAAABTcHJlYWRkVQkAAABDT01NQTMyLjhjAAAAAFYBZmNVAgAAAFMAAAAAAAAAAAAAAAAAAAAAVFYBYWMCAAAAYgIAAABiAAAAAAAA+H9iAAAAAAAAAABiAAAAAAAAAABiAAAAAAAAAABiAAAAAAAAAABhYwBjAGMAYwBUZ6BmY1UCAAAAUwAAVFYBZWNVAAAAAFNUYVYBYWMCAAAAYgIAAABjAWMAYgAAAAAAAAAAVgFhVgFhVgNhYWNCBAIEVgFhZFU9CgAAPFJlc3VsdCByZWY9ImRkNzI1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xMS41NDJaIj48VmFyaWFibGVzPjxTdHJpbmdWYXJpYWJsZSB2YXJuYW1lPSJiaTcyNjIiIGxhYmVsPSJJU0lOIENvZGUiIHJlZj0iYmk3MjYyIiBjb2x1bW49ImMwIi8+PE51bWVyaWNWYXJpYWJsZSB2YXJuYW1lPSJiaTcyNjMiIGxhYmVsPSJJc3N1ZSBEYXRlIiByZWY9ImJpNzI2MyIgY29sdW1uPSJjMSIgZm9ybWF0PSJERE1NWVk4IiB1c2FnZT0iY2F0ZWdvcmljYWwiLz48TnVtZXJpY1ZhcmlhYmxlIHZhcm5hbWU9ImJpNzI2NiIgbGFiZWw9Ik1hdHVyaXR5IERhdGUiIHJlZj0iYmk3MjY2IiBjb2x1bW49ImMyIiBmb3JtYXQ9IkRETU1ZWTgiIHVzYWdlPSJjYXRlZ29yaWNhbCIvPjxTdHJpbmdWYXJpYWJsZSB2YXJuYW1lPSJiaTcyNjciIGxhYmVsPSJDdXJyZW5jeSIgcmVmPSJiaTcyNjciIGNvbHVtbj0iYzMiLz48TnVtZXJpY1ZhcmlhYmxlIHZhcm5hbWU9ImJpNzg5MyIgbGFiZWw9Ik5vdGlvbmFsIFZhbHVlIGFkYXB0ZWQiIHJlZj0iYmk3ODkzIiBjb2x1bW49ImM0IiBmb3JtYXQ9IkNPTU1BMTIuMiIgdXNhZ2U9InF1YW50aXRhdGl2ZSIgZGVmaW5lZEFnZ3JlZ2F0aW9uPSJzdW0iLz48U3RyaW5nVmFyaWFibGUgdmFybmFtZT0iYmk3MjY5IiBsYWJlbD0iU29mdCBCdWxsZXQgSW5kaWNhdG9yIiByZWY9ImJpNzI2OSIgY29sdW1uPSJjNSIvPjxTdHJpbmdWYXJpYWJsZSB2YXJuYW1lPSJiaTcyNzEiIGxhYmVsPSJDb3Vwb24gRnJlcXVlbmN5IiByZWY9ImJpNzI3MSIgY29sdW1uPSJjNiIvPjxOdW1lcmljVmFyaWFibGUgdmFybmFtZT0iYmk3MjcwIiBsYWJlbD0iQ291cG9uIiByZWY9ImJpNzI3MCIgY29sdW1uPSJjNyIgZm9ybWF0PSJDT01NQTMyLjUiIHVzYWdlPSJxdWFudGl0YXRpdmUiIGRlZmluZWRBZ2dyZWdhdGlvbj0ic3VtIi8+PFN0cmluZ1ZhcmlhYmxlIHZhcm5hbWU9ImJpNzI4NSIgbGFiZWw9IkludGVyZXN0IFR5cGUiIHJlZj0iYmk3Mjg1IiBjb2x1bW49ImM4Ii8+PFN0cmluZ1ZhcmlhYmxlIHZhcm5hbWU9ImJpNzI5MSIgbGFiZWw9IkluZGV4IiByZWY9ImJpNzI5MSIgY29sdW1uPSJjOSIvPjxOdW1lcmljVmFyaWFibGUgdmFybmFtZT0iYmk3MjczIiBsYWJlbD0iU3ByZWFkIiByZWY9ImJpNzI3MyIgY29sdW1uPSJjMTAiIGZvcm1hdD0iQ09NTUEzMi44IiB1c2FnZT0icXVhbnRpdGF0aXZlIiBkZWZpbmVkQWdncmVnYXRpb249InN1bSIvPjwvVmFyaWFibGVzPjxDb2x1bW5zPjxTdHJpbmdDb2x1bW4gY29sbmFtZT0iYzAiIGVuY29kaW5nPSJ0ZXh0IiBtYXhMZW5ndGg9IjEiLz48TnVtZXJpY0NvbHVtbiBjb2xuYW1lPSJjMSIgZW5jb2Rpbmc9InRleHQiIGRhdGFUeXBlPSJkYXRlIi8+PE51bWVyaWNDb2x1bW4gY29sbmFtZT0iYzIiIGVuY29kaW5nPSJ0ZXh0IiBkYXRhVHlwZT0iZGF0ZSIvPjxTdHJpbmdDb2x1bW4gY29sbmFtZT0iYzMiIGVuY29kaW5nPSJ0ZXh0IiBtYXhMZW5ndGg9IjEiLz48TnVtZXJpY0NvbHVtbiBjb2xuYW1lPSJjNCIgZW5jb2Rpbmc9InRleHQiIGRhdGFUeXBlPSJkb3VibGUiLz48U3RyaW5nQ29sdW1uIGNvbG5hbWU9ImM1IiBlbmNvZGluZz0idGV4dCIgbWF4TGVuZ3RoPSIwIi8+PFN0cmluZ0NvbHVtbiBjb2xuYW1lPSJjNiIgZW5jb2Rpbmc9InRleHQiIG1heExlbmd0aD0iMSIvPjxOdW1lcmljQ29sdW1uIGNvbG5hbWU9ImM3IiBlbmNvZGluZz0idGV4dCIgZGF0YVR5cGU9ImRvdWJsZSIvPjxTdHJpbmdDb2x1bW4gY29sbmFtZT0iYzgiIGVuY29kaW5nPSJ0ZXh0IiBtYXhMZW5ndGg9IjEiLz48U3RyaW5nQ29sdW1uIGNvbG5hbWU9ImM5IiBlbmNvZGluZz0idGV4dCIgbWF4TGVuZ3RoPSIwIi8+PE51bWVyaWNDb2x1bW4gY29sbmFtZT0iYzEwIiBlbmNvZGluZz0idGV4dCIgZGF0YVR5cGU9ImRvdWJsZSIvPjwvQ29sdW1ucz48RGF0YSBmb3JtYXQ9IkNTViIgcm93Q291bnQ9IjMiIGF2YWlsYWJsZVJvd0NvdW50PSIzIiBzaXplPSIxMzkiIGRhdGFMYXlvdXQ9Im1pbmltYWwiIGdyYW5kVG90YWw9InRydWUiIGlzSW5kZXhlZD0idHJ1ZSIgY29udGVudEtleT0iVDdHWEVJQ0RBSUVHQjdIVldVWUJEQVhDWE1XSkY2S0UiPjwhW0NEQVRBWzEsMTgzMTAuMCwyNDE1NC4wLDIsMTUwMDAwMC4wLC0xLDQsNC40LDMsLTEsMC4wCjAsMTgzMTAuMCwyNDE1NC4wLDIsMi4wRTcsLTEsNCw0LjQsMywtMSwwLjAKLTEwMCwsLC0xMDAsMi4xNUU3LC0xMDAsLTEwMCw4LjgsLTEwMCwtMTAwLDAuMApdXT48L0RhdGE+PFN0cmluZ1RhYmxlIGZvcm1hdD0iQ1NWIiByb3dDb3VudD0iNSIgc2l6ZT0iNDkiIGNvbnRlbnRLZXk9IjVERk1TM0FYM01RTjVGWDNZVkRWUlhETlRHV05HWU9GIj48IVtDREFUQVsiQVQwMDBCMDMyODc1IgoiQVQwMDBCMDMyODgzIgoiRVVSIgoiRml4ZWQiCiJQQSIKXV0+PC9TdHJpbmdUYWJsZT48L1Jlc3VsdD5WAWFjAGMAYwBjAWMAYwBjAFYBYWMBAAAAYwBjAF1FTkRfUkMr</data>
</ReportState>
</file>

<file path=customXml/item5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5MzM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NiIgdmVydGljYWxJbmRleD0iMCIgaG9yaXpvbnRhbENlbGxzPSIyIiB2ZXJ0aWNhbENlbGxzPSI0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3MDc1Ij4KICAgICAgICAgICAgICAgIDxTZWxlY3Rpb25zPgogICAgICAgICAgICAgICAgICAgIDxTZWxlY3Rpb24+ZXEoJHtiaTcwNzB9LCc3NCcpPC9TZWxlY3Rpb24+CiAgICAgICAgICAgICAgICA8L1NlbGVjdGlvbnM+CiAgICAgICAgICAgIDwvUHJvbXB0U3RhdGU+CiAgICAgICAgICAgIDxUYWJsZVN0YXRlIGVsZW1lbnQ9InZlNzIy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59.xml><?xml version="1.0" encoding="utf-8"?>
<ReportState xmlns="sas.reportstate">
  <data type="reportstate">Q0VDU19TVEFSVFtWAWdVAAAAAFNUXUVORF9DRUNTKys=</data>
</ReportState>
</file>

<file path=customXml/item6.xml><?xml version="1.0" encoding="utf-8"?>
<ReportState xmlns="sas.reportstate">
  <data type="reportstate">Q0VDU19TVEFSVFtWAWdVAAAAAFNUXUVORF9DRUNTKys=</data>
</ReportState>
</file>

<file path=customXml/item6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EwLTEwVDA2OjI2OjQ3LjMw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wIiBhdmFpbGFibGVSb3dDb3VudD0iMTAiIHNpemU9IjgwIiBkYXRhTGF5b3V0PSJtaW5pbWFsIiBncmFuZFRvdGFsPSJmYWxzZSIgaXNJbmRleGVkPSJmYWxzZSIgY29udGVudEtleT0iN1pENUI0SzZZVFkzTVc0UDJIWlVKU0FDQUdEVUdVSUgiPgogICAgICAgICAgICAgICAgPCFbQ0RBVEFbMjMyODkuMAoyMzI4OC4wCjIzMjg3LjAKMjMyODYuMAoyMzI4NS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I4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xMC0xM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yODI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z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6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6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3LTE3VDA4OjI1OjI1Ljg0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0IiBhdmFpbGFibGVSb3dDb3VudD0iMjQiIHNpemU9IjE5MiIgZGF0YUxheW91dD0ibWluaW1hbCIgZ3JhbmRUb3RhbD0iZmFsc2UiIGlzSW5kZXhlZD0iZmFsc2UiIGNvbnRlbnRLZXk9IktXMllXS1VYWFNaSTY0WlFSQ1lTTjZNRjJPUVJLNVA2Ij4KICAgICAgICAgICAgICAgIDwhW0NEQVRBWzIzOTM4LjAKMjM5MzcuMAoyMzkzNi4wCjIzOTMzLjAKMjM5MzIuMAoyMzkzMS4wCjIzOTMwLjAKMjM5MjIuMAoyMzg5MS4wCjIzODYxLjAKMjM4MzEuMAoyMzgwMC4wCjIzNzcyLjAKMjM3NDEuMAoyMzcwOS4wCjIzNjgwLjAKMjM2NDkuMAoyMzYxOC4wCjIzNTg4LjAKMjM1NTUuMAoyMzQ2NC4wCjIzMzcz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ky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c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OTIy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xMy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mFsc2U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63.xml><?xml version="1.0" encoding="utf-8"?>
<ReportState xmlns="sas.reportstate">
  <data type="reportstate">U0NTX1NUQVJUW1YBZ1YBYV1FTkRfU0NTKys=</data>
</ReportState>
</file>

<file path=customXml/item6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65.xml><?xml version="1.0" encoding="utf-8"?>
<ReportState xmlns="sas.reportstate">
  <data type="reportstate">UkNfU1RBUlRbVgVnZ1VjAgAAAFNnYwIAAABjAAAAAGRVBgAAAHZlMzU0MGRVAAAAAGMAAAAAZ5lmVQEAAABTVgFnmGRVBgAAAGJpNzc3MmRVEgAAAFJlZmluYW5jaW5nIE1hcmtlcmFWAWdjAWRVAgAAADcxYxj8//9iAAAAAAAA+H9kVQIAAAA3MWMBAAAAVGMIAAAAYWMAZ2MCAAAAYwAAAABkVQUAAAB2ZTcyM2RVAAAAAGMAAAAAZ5lmVQEAAABTVgFnmGRVBgAAAGJpMjUxOWRVDAAAAEN1dCBPZmYgRGF0ZWFWAWdjAGFjGPz//2IAAAAAgGHWQGRVCgAAADMwLzA5LzIwMjJjAQAAAFRjCAAAAGFjAFRWAWZVAwAAAFNkVQYAAABiaTI1MjJkVQYAAABiaTI1MTlkVQYAAABiaTI1MThUVgFhVgFnZFUGAAAAZGQyNTI2VgFmVQsAAABTZFUOAAAAMTk2NjAwMTE4MDU4NDBkVQ4AAAAxOTY2MDAxMzkyNjk0MGRVDgAAADE5NjYwMDE0MjU2MDQwZFUOAAAAMTk2NjAwMTU2NjIwNDBkVQ4AAAAxOTY2MDAxNTY2NDQ0NWRVDgAAADE5ODQwMzE4MTAwMDA2ZFUOAAAAMTk4ODQxNTY5NzczMDNkVQ4AAAAxOTg4NDE4NjU3NDIwMmRVDgAAADE5ODg0NTI1Mzc2NjAxZFUOAAAAMTk4ODQ1NTI1MzU1MDFkVQoAAABDb21tZXJjaWFsVFYBZmdVBQAAAFNWAWfAYwAAAABkVQYAAABiaTI1MTl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I1MThkVQ4AAABBVFQgQXNzZXQgVHlwZWFjGAAAAFYBYVYBZmNVDAAAAFMKAAAACgAAAAoAAAAKAAAACgAAAAoAAAAKAAAACgAAAAoAAAAKAAAACgAAAAoAAABUYwEAAABiDAAAAGIAAAAAAAD4f2IAAAAAAAD4f2IAAAAAAAD4f2IAAAAAAAD4f2IAAAAAAAD4f2FjAGMAYwBjAVYBZ8BjAQAAAGRVBgAAAGJpMjUyMmRVEQAAAFJlcG9ydGluZyBMb2FuIElEYWMYAAAAVgFhVgFmY1UMAAAAU5z///8AAAAAAQAAAAIAAAADAAAABAAAAAUAAAAGAAAABwAAAAgAAAAJAAAAnf///1RjAQAAAGIMAAAAYgAAAAAAAPh/YgAAAAAAAPh/YgAAAAAAAPh/YgAAAAAAAPh/YgAAAAAAAPh/YWMAYwBjAGMBVgFnwGMAAAAAZFUGAAAAYmkyNTIwZFUSAAAAVE9UQUwgTG9hbiBCYWxhbmNlZFUJAAAAQ09NTUExMi4yYxgAAABWAWZjVQwAAABTctcf4jmTA0JxPQofT3upQQAAAAQjnIBBAAAAXAB7fkHZDWuy1j2SQf///1+jpI5BpHA9Sn0Ae0FxPQobaI+EQVK4HgFuq4tBPQrXq9igf0FSuB6FC6h8Qc4V0ypzbgJCVFYBYWMCAAAAYgwAAABiAAAAAAAA+H9iAAAAAAAA+H9iAAAAAAAA+H9iAAAAAAAA+H9iAAAAAAAA+H9hYwBjAGMAYwFWAWfAYwAAAABkVQYAAABiaTI1MjFkVRIAAAAlIG9mIFRPVEFMIEJhbGFuY2VkVQsAAABQRVJDRU5UMTIuMmMYAAAAVgFmY1UMAAAAUwAAAAAAAPA/dqaMZuzTlD8DbI0aGCdrP75S7iHm6Wg/cN3vfuzRfT+zLuVv7gt5P3jl1pgGEmY/YPvonh/OcD/38OwQv512P7/B/dYT2mk/HDVypzlsZz87gjrXYyHuP1RWAWFjAgAAAGIMAAAAYgAAAAAAAPh/YgAAAAAAAPh/YgAAAAAAAPh/YgAAAAAAAPh/YgAAAAAAAPh/YWMAYwBjAGMBVGegZmNVDAAAAFMAAAAAAAAAAAAAAABUVgFlY1UAAAAAU1RhVgFhYwwAAABiDAAAAGMBYwBiAAAAAAAAAABWAWFWAWFWA2dnZFUGAAAAZGQyNTI2VgFhVgFmZ1UMAAAAU2dkVQsAAABNQVRDSEVTX0FMTFYBZ2MBZFULAAAATUFUQ0hFU19BTExjnP///2IAAAAAAAD4f2RVCwAAAE1BVENIRVNfQUxMVgFmZ1UBAAAAU2dkVQoAAAAzMC8wOS8yMDIyVgFnYwBhYxj8//9iAAAAAIBh1kBkVQoAAAAzMC8wOS8yMDIyVgFmZ1UBAAAAU2dkVQoAAABDb21tZXJjaWFsVgFnYwFkVQoAAABDb21tZXJjaWFsYwoAAABiAAAAAAAA+H9kVQoAAABDb21tZXJjaWFsVgFhYwMAAABjAVYBZmNVAQAAAFMAAAAAVFYBYVYBZmdVAgAAAFNWAWdjAGFjGPz//2Jy1x/iOZMDQmRVFAAAADEwwqA1MDnCoDMwMsKgODUxLDk4VgFnYwBhYxj8//9iAAAAAAAA8D9kVQgAAAAxMDAsMDAgJVRWAWFUYwIAAABjAVYBYVYBYVYBYVYBYVRjAQAAAGMBVgFhVgFhVgFhVgFhZ2RVDgAAADE5NjYwMDExODA1ODQwVgFnYwFkVQ4AAAAxOTY2MDAxMTgwNTg0MGMAAAAAYgAAAAAAAPh/ZFUOAAAAMTk2NjAwMTE4MDU4NDBWAWZnVQEAAABTZ2RVCgAAADMwLzA5LzIwMjJWAWdjAGFjGPz//2IAAAAAgGHWQGRVCgAAADMwLzA5LzIwMjJWAWZnVQEAAABTZ2RVCgAAAENvbW1lcmNpYWxWAWdjAWRVCgAAAENvbW1lcmNpYWxjCgAAAGIAAAAAAAD4f2RVCgAAAENvbW1lcmNpYWxWAWFjAwAAAGMBVgFmY1UBAAAAUwEAAABUVgFhVgFmZ1UCAAAAU1YBZ2MAYWMY/P//YnE9Ch9Pe6lBZFUQAAAAMjEzwqA3NTXCoDc5MSw1MlYBZ2MAYWMY/P//YnamjGbs05Q/ZFUGAAAAMiwwMyAlVFYBYVRjAgAAAGMBVgFhVgFhVgFhVgFhVGMBAAAAYwFWAWFWAWFWAWFWAWFnZFUOAAAAMTk2NjAwMTM5MjY5NDBWAWdjAWRVDgAAADE5NjYwMDEzOTI2OTQwYwEAAABiAAAAAAAA+H9kVQ4AAAAxOTY2MDAxMzkyNjk0MFYBZmdVAQAAAFNnZFUKAAAAMzAvMDkvMjAyMlYBZ2MAYWMY/P//YgAAAACAYdZAZFUKAAAAMzAvMDkvMjAyMlYBZmdVAQAAAFNnZFUKAAAAQ29tbWVyY2lhbFYBZ2MBZFUKAAAAQ29tbWVyY2lhbGMKAAAAYgAAAAAAAPh/ZFUKAAAAQ29tbWVyY2lhbFYBYWMDAAAAYwFWAWZjVQEAAABTAgAAAFRWAWFWAWZnVQIAAABTVgFnYwBhYxj8//9iAAAABCOcgEFkVQ8AAAAzNMKgODMzwqA1MDQsNTBWAWdjAGFjGPz//2IDbI0aGCdrP2RVBgAAADAsMzMgJVRWAWFUYwIAAABjAVYBYVYBYVYBYVYBYVRjAQAAAGMBVgFhVgFhVgFhVgFhZ2RVDgAAADE5NjYwMDE0MjU2MDQwVgFnYwFkVQ4AAAAxOTY2MDAxNDI1NjA0MGMCAAAAYgAAAAAAAPh/ZFUOAAAAMTk2NjAwMTQyNTYwNDBWAWZnVQEAAABTZ2RVCgAAADMwLzA5LzIwMjJWAWdjAGFjGPz//2IAAAAAgGHWQGRVCgAAADMwLzA5LzIwMjJWAWZnVQEAAABTZ2RVCgAAAENvbW1lcmNpYWxWAWdjAWRVCgAAAENvbW1lcmNpYWxjCgAAAGIAAAAAAAD4f2RVCgAAAENvbW1lcmNpYWxWAWFjAwAAAGMBVgFmY1UBAAAAUwMAAABUVgFhVgFmZ1UCAAAAU1YBZ2MAYWMY/P//YgAAAFwAe35BZFUPAAAAMzHCoDk2McKgMDkzLDc1VgFnYwBhYxj8//9ivlLuIebpaD9kVQYAAAAwLDMwICVUVgFhVGMCAAAAYwFWAWFWAWFWAWFWAWFUYwEAAABjAVYBYVYBYVYBYVYBYWdkVQ4AAAAxOTY2MDAxNTY2MjA0MFYBZ2MBZFUOAAAAMTk2NjAwMTU2NjIwNDBjAwAAAGIAAAAAAAD4f2RVDgAAADE5NjYwMDE1NjYyMDQwVgFmZ1UBAAAAU2dkVQoAAAAzMC8wOS8yMDIyVgFnYwBhYxj8//9iAAAAAIBh1kBkVQoAAAAzMC8wOS8yMDIyVgFmZ1UBAAAAU2dkVQoAAABDb21tZXJjaWFsVgFnYwFkVQoAAABDb21tZXJjaWFsYwoAAABiAAAAAAAA+H9kVQoAAABDb21tZXJjaWFsVgFhYwMAAABjAVYBZmNVAQAAAFMEAAAAVFYBYVYBZmdVAgAAAFNWAWdjAGFjGPz//2LZDWuy1j2SQWRVDwAAADc2wqA1MTDCoDYzNiw2MFYBZ2MAYWMY/P//YnDd737s0X0/ZFUGAAAAMCw3MyAlVFYBYVRjAgAAAGMBVgFhVgFhVgFhVgFhVGMBAAAAYwFWAWFWAWFWAWFWAWFnZFUOAAAAMTk2NjAwMTU2NjQ0NDVWAWdjAWRVDgAAADE5NjYwMDE1NjY0NDQ1YwQAAABiAAAAAAAA+H9kVQ4AAAAxOTY2MDAxNTY2NDQ0NVYBZmdVAQAAAFNnZFUKAAAAMzAvMDkvMjAyMlYBZ2MAYWMY/P//YgAAAACAYdZAZFUKAAAAMzAvMDkvMjAyMlYBZmdVAQAAAFNnZFUKAAAAQ29tbWVyY2lhbFYBZ2MBZFUKAAAAQ29tbWVyY2lhbGMKAAAAYgAAAAAAAPh/ZFUKAAAAQ29tbWVyY2lhbFYBYWMDAAAAYwFWAWZjVQEAAABTBQAAAFRWAWFWAWZnVQIAAABTVgFnYwBhYxj8//9i////X6OkjkFkVQ8AAAA2NMKgMjYzwqAyNzYsMDBWAWdjAGFjGPz//2KzLuVv7gt5P2RVBgAAADAsNjEgJVRWAWFUYwIAAABjAVYBYVYBYVYBYVYBYVRjAQAAAGMBVgFhVgFhVgFhVgFhZ2RVDgAAADE5ODQwMzE4MTAwMDA2VgFnYwFkVQ4AAAAxOTg0MDMxODEwMDAwNmMFAAAAYgAAAAAAAPh/ZFUOAAAAMTk4NDAzMTgxMDAwMDZWAWZnVQEAAABTZ2RVCgAAADMwLzA5LzIwMjJWAWdjAGFjGPz//2IAAAAAgGHWQGRVCgAAADMwLzA5LzIwMjJWAWZnVQEAAABTZ2RVCgAAAENvbW1lcmNpYWxWAWdjAWRVCgAAAENvbW1lcmNpYWxjCgAAAGIAAAAAAAD4f2RVCgAAAENvbW1lcmNpYWxWAWFjAwAAAGMBVgFmY1UBAAAAUwYAAABUVgFhVgFmZ1UCAAAAU1YBZ2MAYWMY/P//YqRwPUp9AHtBZFUPAAAAMjjCoDMxM8KgNTU2LDY0VgFnYwBhYxj8//9ieOXWmAYSZj9kVQYAAAAwLDI3ICVUVgFhVGMCAAAAYwFWAWFWAWFWAWFWAWFUYwEAAABjAVYBYVYBYVYBYVYBYWdkVQ4AAAAxOTg4NDE1Njk3NzMwM1YBZ2MBZFUOAAAAMTk4ODQxNTY5NzczMDNjBgAAAGIAAAAAAAD4f2RVDgAAADE5ODg0MTU2OTc3MzAzVgFmZ1UBAAAAU2dkVQoAAAAzMC8wOS8yMDIyVgFnYwBhYxj8//9iAAAAAIBh1kBkVQoAAAAzMC8wOS8yMDIyVgFmZ1UBAAAAU2dkVQoAAABDb21tZXJjaWFsVgFnYwFkVQoAAABDb21tZXJjaWFsYwoAAABiAAAAAAAA+H9kVQoAAABDb21tZXJjaWFsVgFhYwMAAABjAVYBZmNVAQAAAFMHAAAAVFYBYVYBZmdVAgAAAFNWAWdjAGFjGPz//2JxPQobaI+EQWRVDwAAADQzwqAxMTfCoDgyNywzOFYBZ2MAYWMY/P//YmD76J4fznA/ZFUGAAAAMCw0MSAlVFYBYVRjAgAAAGMBVgFhVgFhVgFhVgFhVGMBAAAAYwFWAWFWAWFWAWFWAWFnZFUOAAAAMTk4ODQxODY1NzQyMDJWAWdjAWRVDgAAADE5ODg0MTg2NTc0MjAyYwcAAABiAAAAAAAA+H9kVQ4AAAAxOTg4NDE4NjU3NDIwMlYBZmdVAQAAAFNnZFUKAAAAMzAvMDkvMjAyMlYBZ2MAYWMY/P//YgAAAACAYdZAZFUKAAAAMzAvMDkvMjAyMlYBZmdVAQAAAFNnZFUKAAAAQ29tbWVyY2lhbFYBZ2MBZFUKAAAAQ29tbWVyY2lhbGMKAAAAYgAAAAAAAPh/ZFUKAAAAQ29tbWVyY2lhbFYBYWMDAAAAYwFWAWZjVQEAAABTCAAAAFRWAWFWAWZnVQIAAABTVgFnYwBhYxj8//9iUrgeAW6ri0FkVQ8AAAA1OMKgMDI3wqA0NTYsMTRWAWdjAGFjGPz//2L38OwQv512P2RVBgAAADAsNTUgJVRWAWFUYwIAAABjAVYBYVYBYVYBYVYBYVRjAQAAAGMBVgFhVgFhVgFhVgFhZ2RVDgAAADE5ODg0NTI1Mzc2NjAxVgFnYwFkVQ4AAAAxOTg4NDUyNTM3NjYwMWMIAAAAYgAAAAAAAPh/ZFUOAAAAMTk4ODQ1MjUzNzY2MDFWAWZnVQEAAABTZ2RVCgAAADMwLzA5LzIwMjJWAWdjAGFjGPz//2IAAAAAgGHWQGRVCgAAADMwLzA5LzIwMjJWAWZnVQEAAABTZ2RVCgAAAENvbW1lcmNpYWxWAWdjAWRVCgAAAENvbW1lcmNpYWxjCgAAAGIAAAAAAAD4f2RVCgAAAENvbW1lcmNpYWxWAWFjAwAAAGMBVgFmY1UBAAAAUwkAAABUVgFhVgFmZ1UCAAAAU1YBZ2MAYWMY/P//Yj0K16vYoH9BZFUPAAAAMzPCoDE2NMKgNjgyLDc0VgFnYwBhYxj8//9iv8H91hPaaT9kVQYAAAAwLDMyICVUVgFhVGMCAAAAYwFWAWFWAWFWAWFWAWFUYwEAAABjAVYBYVYBYVYBYVYBYWdkVQ4AAAAxOTg4NDU1MjUzNTUwMVYBZ2MBZFUOAAAAMTk4ODQ1NTI1MzU1MDFjCQAAAGIAAAAAAAD4f2RVDgAAADE5ODg0NTUyNTM1NTAxVgFmZ1UBAAAAU2dkVQoAAAAzMC8wOS8yMDIyVgFnYwBhYxj8//9iAAAAAIBh1kBkVQoAAAAzMC8wOS8yMDIyVgFmZ1UBAAAAU2dkVQoAAABDb21tZXJjaWFsVgFnYwFkVQoAAABDb21tZXJjaWFsYwoAAABiAAAAAAAA+H9kVQoAAABDb21tZXJjaWFsVgFhYwMAAABjAVYBZmNVAQAAAFMKAAAAVFYBYVYBZmdVAgAAAFNWAWdjAGFjGPz//2JSuB6FC6h8QWRVDwAAADMwwqAwNDjCoDQ0MCwzMlYBZ2MAYWMY/P//Yhw1cqc5bGc/ZFUGAAAAMCwyOSAlVFYBYVRjAgAAAGMBVgFhVgFhVgFhVgFhVGMBAAAAYwFWAWFWAWFWAWFWAWFnZFUOAAAAQWxsZSBTb25zdGlnZW5WAWdjAWRVAgAAAH5PY53///9iAAAAAAAA+H9kVQ4AAABBbGxlIFNvbnN0aWdlblYBZmdVAQAAAFNnZFUKAAAAMzAvMDkvMjAyMlYBZ2MAYWMY/P//YgAAAACAYdZAZFUKAAAAMzAvMDkvMjAyMlYBZmdVAQAAAFNnZFUKAAAAQ29tbWVyY2lhbFYBZ2MBZFUKAAAAQ29tbWVyY2lhbGMKAAAAYgAAAAAAAPh/ZFUKAAAAQ29tbWVyY2lhbFYBYWMDAAAAYwFWAWZjVQEAAABTCwAAAFRWAWFWAWZnVQIAAABTVgFnYwBhYxj8//9izhXTKnNuAkJkVRMAAAA5wqA4OTXCoDMwNsKgNTg2LDM5VgFnYwBhYxj8//9iO4I612Mh7j9kVQcAAAA5NCwxNiAlVFYBYVRjAgAAAGMBVgFhVgFhVgFhVgFhVGMBAAAAYwFWAWFWAWFWAWFWAWFUYwAAAABjAVYBYVYBYVYBYVYBYVYBZmdVAgAAAFNnZFUXAAAAZGVmYXVsdFJvd0F4aXNIaWVyYXJjaHlkVRAAAABaZWlsZW5oaWVyYXJjaGllVgFmZ1UBAAAAU2dkVQYAAABiaTI1MjJkVREAAABSZXBvcnRpbmcgTG9hbiBJRGFjAQAAAGMBVgFhVgFhVGMAAAAA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nZFUEAAAAcm9vdFYBYVYBZmdVCwAAAFNnZFUOAAAAMTk2NjAwMTE4MDU4NDBWAWdjAWRVDgAAADE5NjYwMDExODA1ODQwYwAAAABiAAAAAAAA+H9kVQ4AAAAxOTY2MDAxMTgwNTg0MFYBYWMBAAAAYwFWAWFWAWFWAWFWAWFnZFUOAAAAMTk2NjAwMTM5MjY5NDBWAWdjAWRVDgAAADE5NjYwMDEzOTI2OTQwYwEAAABiAAAAAAAA+H9kVQ4AAAAxOTY2MDAxMzkyNjk0MFYBYWMBAAAAYwFWAWFWAWFWAWFWAWFnZFUOAAAAMTk2NjAwMTQyNTYwNDBWAWdjAWRVDgAAADE5NjYwMDE0MjU2MDQwYwIAAABiAAAAAAAA+H9kVQ4AAAAxOTY2MDAxNDI1NjA0MFYBYWMBAAAAYwFWAWFWAWFWAWFWAWFnZFUOAAAAMTk2NjAwMTU2NjIwNDBWAWdjAWRVDgAAADE5NjYwMDE1NjYyMDQwYwMAAABiAAAAAAAA+H9kVQ4AAAAxOTY2MDAxNTY2MjA0MFYBYWMBAAAAYwFWAWFWAWFWAWFWAWFnZFUOAAAAMTk2NjAwMTU2NjQ0NDVWAWdjAWRVDgAAADE5NjYwMDE1NjY0NDQ1YwQAAABiAAAAAAAA+H9kVQ4AAAAxOTY2MDAxNTY2NDQ0NVYBYWMBAAAAYwFWAWFWAWFWAWFWAWFnZFUOAAAAMTk4NDAzMTgxMDAwMDZWAWdjAWRVDgAAADE5ODQwMzE4MTAwMDA2YwUAAABiAAAAAAAA+H9kVQ4AAAAxOTg0MDMxODEwMDAwNlYBYWMBAAAAYwFWAWFWAWFWAWFWAWFnZFUOAAAAMTk4ODQxNTY5NzczMDNWAWdjAWRVDgAAADE5ODg0MTU2OTc3MzAzYwYAAABiAAAAAAAA+H9kVQ4AAAAxOTg4NDE1Njk3NzMwM1YBYWMBAAAAYwFWAWFWAWFWAWFWAWFnZFUOAAAAMTk4ODQxODY1NzQyMDJWAWdjAWRVDgAAADE5ODg0MTg2NTc0MjAyYwcAAABiAAAAAAAA+H9kVQ4AAAAxOTg4NDE4NjU3NDIwMlYBYWMBAAAAYwFWAWFWAWFWAWFWAWFnZFUOAAAAMTk4ODQ1MjUzNzY2MDFWAWdjAWRVDgAAADE5ODg0NTI1Mzc2NjAxYwgAAABiAAAAAAAA+H9kVQ4AAAAxOTg4NDUyNTM3NjYwMVYBYWMBAAAAYwFWAWFWAWFWAWFWAWFnZFUOAAAAMTk4ODQ1NTI1MzU1MDFWAWdjAWRVDgAAADE5ODg0NTUyNTM1NTAxYwkAAABiAAAAAAAA+H9kVQ4AAAAxOTg4NDU1MjUzNTUwMVYBYWMBAAAAYwFWAWFWAWFWAWFWAWFnZFUOAAAAQWxsZSBTb25zdGlnZW5WAWdjAWRVAgAAAH5PY53///9iAAAAAAAA+H9kVQ4AAABBbGxlIFNvbnN0aWdlblYBYWMBAAAAYwFWAWFWAWFWAWFWAWFUYwAAAABjAFYBYVYBYVYBYVYBYWMBZ2RVGgAAAGRlZmF1bHRDb2x1bW5BeGlzSGllcmFyY2h5ZFURAAAAU3BhbHRlbmhpZXJhcmNoaWVWAWZnVQIAAABTZ2RVBgAAAGJpMjUxOWRVDAAAAEN1dCBPZmYgRGF0ZWRVBwAAAERETU1ZWThjAAAAAGMBVgFhVgFhZ2RVBgAAAGJpMjUxOGRVDgAAAEFUVCBBc3NldCBUeXBlYWMBAAAAYwFWAWFWAWFUYwAAAABnZFUEAAAAcm9vdFYBYVYBZmdVAQAAAFNnZFUKAAAAMzAvMDkvMjAyMlYBZ2MAYWMY/P//YgAAAACAYdZAZFUKAAAAMzAvMDkvMjAyMlYBZmdVAQAAAFNnZFUKAAAAQ29tbWVyY2lhbFYBZ2MBZFUKAAAAQ29tbWVyY2lhbGMKAAAAYgAAAAAAAPh/ZFUKAAAAQ29tbWVyY2lhbFYBYWMCAAAAYwFWAWFWAWFWAWFWAWFUYwEAAABjAFYBYVYBYVYBYVYBYVRjAAAAAGMAVgFhVgFhVgFhVgFhZ2RVBAAAAHJvb3RWAWFWAWZnVQEAAABTZ2RVCgAAADMwLzA5LzIwMjJWAWdjAGFjGPz//2IAAAAAgGHWQGRVCgAAADMwLzA5LzIwMjJWAWZnVQEAAABTZ2RVCgAAAENvbW1lcmNpYWxWAWdjAWRVCgAAAENvbW1lcmNpYWxjCgAAAGIAAAAAAAD4f2RVCgAAAENvbW1lcmNpYWxWAWFjAgAAAGMBVgFhVgFhVgFhVgFhVGMBAAAAYwBWAWFWAWFWAWFWAWFUYwAAAABjAFYBYVYBYVYBYVYBYWMBVGMBYwBjAGIAAAAAAAAAAFYBZlUCAAAAU2RVBgAAAGJpMjUyMGRVBgAAAGJpMjUyMVRjAGMAYwBhY2IFAgBWAWFkVeoIAAA8UmVzdWx0IHJlZj0iZGQyNTI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TE5IiBsYWJlbD0iQ3V0IE9mZiBEYXRlIiByZWY9ImJpMjUxOSIgY29sdW1uPSJjMCIgZm9ybWF0PSJERE1NWVk4IiB1c2FnZT0iY2F0ZWdvcmljYWwiLz48U3RyaW5nVmFyaWFibGUgdmFybmFtZT0iYmkyNTE4IiBsYWJlbD0iQVRUIEFzc2V0IFR5cGUiIHJlZj0iYmkyNTE4IiBjb2x1bW49ImMxIiBzb3J0T249ImN1c3RvbSIgY3VzdG9tU29ydD0iY3M2MTIwIi8+PFN0cmluZ1ZhcmlhYmxlIHZhcm5hbWU9ImJpMjUyMiIgbGFiZWw9IlJlcG9ydGluZyBMb2FuIElEIiByZWY9ImJpMjUyMiIgY29sdW1uPSJjMiIvPjxOdW1lcmljVmFyaWFibGUgdmFybmFtZT0iYmkyNTIwIiBsYWJlbD0iVE9UQUwgTG9hbiBCYWxhbmNlIiByZWY9ImJpMjUyMCIgY29sdW1uPSJjMyIgZm9ybWF0PSJDT01NQTEyLjIiIHVzYWdlPSJxdWFudGl0YXRpdmUiLz48TnVtZXJpY1ZhcmlhYmxlIHZhcm5hbWU9ImJpMjUyMSIgbGFiZWw9IiUgb2YgVE9UQUwgQmFsYW5jZSIgcmVmPSJiaTI1MjE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OTIiIGRhdGFMYXlvdXQ9Im1pbmltYWwiIGdyYW5kVG90YWw9ImZhbHNlIiBpc0luZGV4ZWQ9InRydWUiIGNvbnRlbnRLZXk9IkhKQkwzQlM3TE82UzNEQ0syRVVOQk9QVUpYTlFQSExCIj48IVtDREFUQVsyMjkxOC4wLDEwLC0xMDAsMS4wNTA5MzAyODUxOTgwMTk4RTEwLDEuMAoyMjkxOC4wLDEwLDAsMi4xMzc1NTc5MTUyRTgsMC4wMjAzMzk2NzM3NjYyNTAxOTgKMjI5MTguMCwxMCwxLDMuNDgzMzUwNDVFNywwLjAwMzMxNDUzOTk4MzM0Nzg1NAoyMjkxOC4wLDEwLDIsMy4xOTYxMDkzNzVFNywwLjAwMzA0MTIxOTIxMzEyNTgwNTYKMjI5MTguMCwxMCwzLDcuNjUxMDYzNjYwNDU0NTAxRTcsMC4wMDcyODAyNzcwNzI4MTU0MDgKMjI5MTguMCwxMCw0LDYuNDI2MzI3NTk5OTk5OTk5RTcsMC4wMDYxMTQ4OTQyODk4NjE2MDUKMjI5MTguMCwxMCw1LDIuODMxMzU1NjY0RTcsMC4wMDI2OTQxNDIyMzE3NzE4MzEKMjI5MTguMCwxMCw2LDQuMzExNzgyNzM4RTcsMC4wMDQxMDI4MjQ3MDU2MjUwMzU1CjIyOTE4LjAsMTAsNyw1LjgwMjc0NTYxNEU3LDAuMDA1NTIxNTMyMzk0NDIxOTgzCjIyOTE4LjAsMTAsOCwzLjMxNjQ2ODI3NEU3LDAuMDAzMTU1NzQ1MjY3NTEzMjQ4NwoyMjkxOC4wLDEwLDksMy4wMDQ4NDQwMzJFNywwLjAwMjg1OTIyMjk4OTY5MDMzNjQKMjI5MTguMCwxMCwtOTksOS44OTUzMDY1ODYzODU2NDdFOSwwLjk0MTU3NTkyODA4NTU3NjEKXV0+PC9EYXRhPjxTdHJpbmdUYWJsZSBmb3JtYXQ9IkNTViIgcm93Q291bnQ9IjExIiBzaXplPSIxODMiIGNvbnRlbnRLZXk9IkdKRjJOTk1SVUVKRkdYWUhTN0UzWkFSWE5CTTZRTlA3Ij48IVtDREFUQVsiMTk2NjAwMTE4MDU4NDAiCiIxOTY2MDAxMzkyNjk0MCIKIjE5NjYwMDE0MjU2MDQwIgoiMTk2NjAwMTU2NjIwNDAiCiIxOTY2MDAxNTY2NDQ0NSIKIjE5ODQwMzE4MTAwMDA2IgoiMTk4ODQxNTY5NzczMDMiCiIxOTg4NDE4NjU3NDIwMiIKIjE5ODg0NTI1Mzc2NjAxIgoiMTk4ODQ1NTI1MzU1MDEiCiJDb21tZXJjaWFsIgpdXT48L1N0cmluZ1RhYmxlPjwvUmVzdWx0PlYBYWMAYwBjAGMBYwBjAGMAVgFhYwEAAABjAGMAXUVORF9SQys=</data>
</ReportState>
</file>

<file path=customXml/item66.xml><?xml version="1.0" encoding="utf-8"?>
<ReportState xmlns="sas.reportstate">
  <data type="reportstate">UkNfU1RBUlRbVgVnZ1VjAgAAAFNnYwIAAABjAAAAAGRVBQAAAHZlNzIzZFUAAAAAYwAAAABnmWZVAQAAAFNWAWeYZFUGAAAAYmk3NzYyZFUMAAAAQ3V0IE9mZiBEYXRlYVYBZ2MAYWMY/P//YgAAAACAYdZAZFUKAAAAMzAvMDkvMjAyMmMBAAAAVGMIAAAAYWMAZ2MQAAAAYwIAAABkVQYAAAB2ZTE0MjVkVQAAAABjAAAAAGeZZlUBAAAAU1YBZ5hkVQYAAABiaTE0MzBkVQ4AAABBVFQgQXNzZXQgVHlwZWRVAgAAACQuVgFnYwFkVQsAAABSZXNpZGVudGlhbGMY/P//YgAAAAAAAPh/ZFULAAAAUmVzaWRlbnRpYWxjAQAAAFRjCAAAAGFjAFRWAWZVAQAAAFNkVQYAAABiaTE0MzBUVgFhVgFnZFUGAAAAZGQxNDI4VgFmVQEAAABTZFULAAAAUmVzaWRlbnRpYWxUVgFmZ1UBAAAAU1YBZ8BjAQAAAGRVBgAAAGJpMTQzMGRVDgAAAEFUVCBBc3NldCBUeXBlYWMYAAAAVgFhVgFmY1UBAAAAUwAAAABUYwEAAABiAQAAAGIAAAAAAAD4f2IAAAAAAAD4f2IAAAAAAAD4f2IAAAAAAAD4f2IAAAAAAAD4f2FjAGMAYwBjAVRnoGZjVQEAAABTAFRWAWVjVQAAAABTVGFWAWFjAQAAAGIBAAAAYwFjAGIAAAAAAAAAAFYBYVYBYVYDYWFjQgQCAFYBYWRVt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NDMwIiBsYWJlbD0iQVRUIEFzc2V0IFR5cGUiIHJlZj0iYmkxNDMwIiBjb2x1bW49ImMwIiBzb3J0T249ImN1c3RvbSIgY3VzdG9tU29ydD0iY3M2MTIwIi8+PC9WYXJpYWJsZXM+PENvbHVtbnM+PFN0cmluZ0NvbHVtbiBjb2xuYW1lPSJjMCIgZW5jb2Rpbmc9InRleHQiIG1heExlbmd0aD0iMTMiLz48L0NvbHVtbnM+PERhdGEgZm9ybWF0PSJDU1YiIHJvd0NvdW50PSIxIiBhdmFpbGFibGVSb3dDb3VudD0iMSIgc2l6ZT0iMTQiIGRhdGFMYXlvdXQ9Im1pbmltYWwiIGdyYW5kVG90YWw9ImZhbHNlIiBpc0luZGV4ZWQ9ImZhbHNlIiBjb250ZW50S2V5PSJPTk01UkpEWlpPSTUzSFZDSkdNNFdSQTdERDNVWk1aUSI+PCFbQ0RBVEFbIlJlc2lkZW50aWFsIgpdXT48L0RhdGE+PC9SZXN1bHQ+VgFhYwBjAGMAYwFjAGMAYwBWAWFjAQAAAGMAYwBdRU5EX1JDKw==</data>
</ReportState>
</file>

<file path=customXml/item6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68.xml><?xml version="1.0" encoding="utf-8"?>
<ReportState xmlns="sas.reportstate">
  <data type="reportstate">Q0VDU19TVEFSVFtWAWdVAAAAAFNUXUVORF9DRUNTKys=</data>
</ReportState>
</file>

<file path=customXml/item69.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MCIgdmVydGljYWxJbmRleD0iMCIgaG9yaXpvbnRhbENlbGxzPSIwIiB2ZXJ0aWNhbENlbGxzPSIxNCIvPgogICAgICAgICAgICA8L0Nyb3NzdGFiU3RhdGU+CiAgICAgICAgICAgIDxDcm9zc3RhYlN0YXRlIGVsZW1lbnQ9InZlNjU5Ij4KICAgICAgICAgICAgICAgIDxTZWxlY3Rpb25zPgogICAgICAgICAgICAgICAgICAgIDxTZWxlY3Rpb24gcmVzdWx0RGVmaW5pdGlvbj0iZGQxMDIxIj5hbmQoZXEoJHtiaTYyMjl9LDIyOTE4KSxlcSgke2JpNzUwfSwnQVNTRVQnKSk8L1NlbGVjdGlvbj4KICAgICAgICAgICAgICAgIDwvU2VsZWN0aW9ucz4KICAgICAgICAgICAgICAgIDxWaXNpYmxlQ2VsbHMgaG9yaXpvbnRhbEluZGV4PSIwIiB2ZXJ0aWNhbEluZGV4PSIwIiBob3Jpem9udGFsQ2VsbHM9IjEiIHZlcnRpY2FsQ2VsbHM9IjI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jAiIHZlcnRpY2FsSW5kZXg9IjAiIGhvcml6b250YWxDZWxscz0iMCIgdmVydGljYWxDZWxscz0iMyIvPgogICAgICAgICAgICA8L0Nyb3NzdGFiU3RhdGU+CiAgICAgICAgICAgIDxDcm9zc3RhYlN0YXRlIGVsZW1lbnQ9InZlNzYyIj4KICAgICAgICAgICAgICAgIDxWaXNpYmxlQ2VsbHMgaG9yaXpvbnRhbEluZGV4PSIwIiB2ZXJ0aWNhbEluZGV4PSIwIiBob3Jpem9udGFsQ2VsbHM9IjAiIHZlcnRpY2FsQ2VsbHM9IjAiLz4KICAgICAgICAgICAgPC9Dcm9zc3RhYl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MCIgdmVydGljYWxJbmRleD0iMTYiIGhvcml6b250YWxDZWxscz0iMyIgdmVydGljYWxDZWxscz0iMT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UmVzaWRlbnRpYWwnKSxlcSgke2JpMTY3Mn0sMjI5MTg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WaWVubm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jkxO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OTE4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Q4NjU3JyksZXEoJHtiaTI0Mzh9LDIyOTE4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I3MDMyMTA3MTgyOTEwJyksZXEoJHtiaTI1MTl9LDIyOTE4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kxOC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1.xml><?xml version="1.0" encoding="utf-8"?>
<ReportState xmlns="sas.reportstate">
  <data type="reportstate">Q0VDU19TVEFSVFtWAWdVAAAAAFNUXUVORF9DRUNTKys=</data>
</ReportState>
</file>

<file path=customXml/item72.xml><?xml version="1.0" encoding="utf-8"?>
<ReportState xmlns="sas.reportstate">
  <data type="reportstate">UEVDU19TVEFSVFtWAWdWAWZnVQEAAABTVgFnYwFkVQIAAAA3MWMY/P//YgAAAAAAAPh/ZFUCAAAANzFUY1UCAAAAUwAAVF1FTkRfUEVDUysr</data>
</ReportState>
</file>

<file path=customXml/item7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74.xml><?xml version="1.0" encoding="utf-8"?>
<ReportState xmlns="sas.reportstate">
  <data type="reportstate">UkNfU1RBUlRbVgVnZ1VjAgAAAFNnYwIAAABjAAAAAGRVBgAAAHZlNjYwNWRVAAAAAGMAAAAAZ5lmVQEAAABTVgFnmGRVBgAAAGJpNzgxMmRVEgAAAFJlZmluYW5jaW5nIE1hcmtlcmFWAWdjAWRVAgAAADc0Yxj8//9iAAAAAAAA+H9kVQIAAAA3NGMBAAAAVGMIAAAAYWMAZ2MCAAAAYwAAAABkVQUAAAB2ZTcyM2RVAAAAAGMAAAAAZ5lmVQEAAABTVgFnmGRVBgAAAGJpNzgxM2RVDAAAAEN1dCBPZmYgRGF0ZWFWAWdjAGFjGPz//2IAAAAAgGHWQGRVCgAAADMwLzA5LzIwMjJjAQAAAFRjCAAAAGFjAFRWAWZVAQAAAFNkVQYAAABiaTY2ODZUVgFhVgFnZFUGAAAAZGQ2Njg3VgFmVQEAAABTZFUBAAAAWVRWAWZnVQIAAABTVgFnwGMBAAAAZFUGAAAAYmk2Njg2ZFUOAAAAQ0MgZWxpZ2liaWxpdHlhYxgAAABWAWFWAWZjVQEAAABTAAAAAFRjAQAAAGIBAAAAYgAAAAAAAPh/YgAAAAAAAPh/YgAAAAAAAPh/YgAAAAAAAPh/YgAAAAAAAPh/ZFUBAAAAWWMAYwBjAGMAVgFnwGMAAAAAZFUGAAAAYmk2Njg4ZFUMAAAATm9taW5hbCAobW4pZFUIAAAAQ09NTUExMi5jAAAAAFYBZmNVAQAAAFP8nAPVD2OWQFRWAWFjAgAAAGIBAAAAYvycA9UPY5ZAYvycA9UPY5ZAYvycA9UPY5ZAYgAAAAAAAPh/YgAAAAAAAPh/YWMAYwBjAGMAVGegZmNVAQAAAFMAVFYBZWNVAAAAAFNUYVYBYWMBAAAAYgEAAABjAWMAYgAAAAAAAAAAVgFhVgFhVgNhYWNCBAIEVgFhZFVoAwAAPFJlc3VsdCByZWY9ImRkNjY4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Y2ODYiIGxhYmVsPSJDQyBlbGlnaWJpbGl0eSIgcmVmPSJiaTY2ODYiIGNvbHVtbj0iYzAiLz48TnVtZXJpY1ZhcmlhYmxlIHZhcm5hbWU9ImJpNjY4OCIgbGFiZWw9Ik5vbWluYWwgKG1uKSIgcmVmPSJiaTY2ODgiIGNvbHVtbj0iYzEiIGZvcm1hdD0iQ09NTUExMi4iIHVzYWdlPSJxdWFudGl0YXRpdmUiIGRlZmluZWRBZ2dyZWdhdGlvbj0ic3VtIi8+PC9WYXJpYWJsZXM+PENvbHVtbnM+PFN0cmluZ0NvbHVtbiBjb2xuYW1lPSJjMCIgZW5jb2Rpbmc9InRleHQiIG1heExlbmd0aD0iMyIvPjxOdW1lcmljQ29sdW1uIGNvbG5hbWU9ImMxIiBlbmNvZGluZz0idGV4dCIgZGF0YVR5cGU9ImRvdWJsZSIvPjwvQ29sdW1ucz48RGF0YSBmb3JtYXQ9IkNTViIgcm93Q291bnQ9IjEiIGF2YWlsYWJsZVJvd0NvdW50PSIxIiBzaXplPSIyMyIgZGF0YUxheW91dD0ibWluaW1hbCIgZ3JhbmRUb3RhbD0iZmFsc2UiIGlzSW5kZXhlZD0iZmFsc2UiIGNvbnRlbnRLZXk9IklOMzZGUU41Sk02TUQ2M1FCTjNSN0ZIUko3VUpMTUZDIj48IVtDREFUQVsiWSIsMTQzMi43NjU0NjEwMjE4NTg4Cl1dPjwvRGF0YT48L1Jlc3VsdD5WAWFjAGMAYwBjAWMAYwBjAFYBYWMBAAAAYwBjAF1FTkRfUkMr</data>
</ReportState>
</file>

<file path=customXml/item7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yNVQwODo0NDozOFoiIG5leHRVbmlxdWVOYW1lSW5kZXg9Ijc2N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I1VDA4OjM4OjAxLjE2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lRJWUhIRzJNUUU1UTVVSTNWS0hJNDNCNUwyWlpNNDZRIj4KICAgICAgICAgICAgICAgIDwhW0NEQVRBWzIyOTQyLjAKMjI5MzkuMAoyMjkzOC4wCjIyOTM3LjAKMjI5MzYuMAoyMjkzNS4wCjIyOTMyLjAKMjI5MTguMAoyMjg4OC4wCjIyODU1LjAKMjI4MjYuMAoyMjc5Ni4wCjIyNzY0LjAKMjI3MzUuMAoyMjcwNC4wCjIyNjc2LjAKMjI2NDUuMAoyMjYxNC4wCjIyNTgy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MDEiIGJhc2U9ImJpMjkiLz4KICAgICAgICAgICAgICAgIDxSZWxhdGlvbmFsRGF0YUl0ZW0gbmFtZT0iYmk3NjAy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MDMiIGJhc2U9ImJpODczIi8+CiAgICAgICAgICAgICAgICA8UmVsYXRpb25hbERhdGFJdGVtIG5hbWU9ImJpNzYwN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MDU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A2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MDciIGJhc2U9ImJpMjkiLz4KICAgICAgICAgICAgICAgIDxSZWxhdGlvbmFsRGF0YUl0ZW0gbmFtZT0iYmk3NjA4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wO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MTA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MTE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Ey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xM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E0IiBiYXNlPSJiaTEwNTkiLz4KICAgICAgICAgICAgICAgIDxSZWxhdGlvbmFsRGF0YUl0ZW0gbmFtZT0iYmk3NjE1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E2IiBiYXNlPSJiaTEwNTkiLz4KICAgICAgICAgICAgICAgIDxSZWxhdGlvbmFsRGF0YUl0ZW0gbmFtZT0iYmk3NjE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xOCIgYmFzZT0iYmkxMDU5Ii8+CiAgICAgICAgICAgICAgICA8UmVsYXRpb25hbERhdGFJdGVtIG5hbWU9ImJpNzYx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Mj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I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Yy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2Mj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2Mj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Yy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2MjYiIGJhc2U9ImJpMTA1OSIvPgogICAgICAgICAgICAgICAgPFJlbGF0aW9uYWxEYXRhSXRlbSBuYW1lPSJiaTc2Mj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Yy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YyOS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jMw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YzM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YzMi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2MzM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jM0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YzNS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Yz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2Mz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YzOC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YzOS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Y0M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jQx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2NDI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2NDM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Y0N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jQ1IiBiYXNlPSJiaTkyNCIvPgogICAgICAgICAgICAgICAgPFJlbGF0aW9uYWxEYXRhSXRlbSBuYW1lPSJiaTc2NDY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Y0NyIgYmFzZT0iYmk5MjQiLz4KICAgICAgICAgICAgICAgIDxSZWxhdGlvbmFsRGF0YUl0ZW0gbmFtZT0iYmk3NjQ4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2NDkiIGJhc2U9ImJpOTI0Ii8+CiAgICAgICAgICAgICAgICA8UmVsYXRpb25hbERhdGFJdGVtIG5hbWU9ImJpNzY1M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jUx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Y1MiIgYmFzZT0iYmk5MjQiLz4KICAgICAgICAgICAgICAgIDxSZWxhdGlvbmFsRGF0YUl0ZW0gbmFtZT0iYmk3NjUz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Y1NC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2NTU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Y1Ni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jU3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2NTgiIGJhc2U9ImJpMzEiLz4KICAgICAgICAgICAgICAgIDxSZWxhdGlvbmFsRGF0YUl0ZW0gbmFtZT0iYmk3NjU5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2NjAiIGJhc2U9ImJpMzEiLz4KICAgICAgICAgICAgICAgIDxSZWxhdGlvbmFsRGF0YUl0ZW0gbmFtZT0iYmk3NjYx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Y2Mi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2NjMiIGJhc2U9ImJpOTI0Ii8+CiAgICAgICAgICAgICAgICA8UmVsYXRpb25hbERhdGFJdGVtIG5hbWU9ImJpNzY2NC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jY1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Y2NiIgYmFzZT0iYmk0MyIvPgogICAgICAgICAgICAgICAgPFJlbGF0aW9uYWxEYXRhSXRlbSBuYW1lPSJiaTc2Nj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jY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NjY5IiBiYXNlPSJiaTQzIi8+CiAgICAgICAgICAgICAgICA8UmVsYXRpb25hbERhdGFJdGVtIG5hbWU9ImJpNzY3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Q0NiIgYmFzZT0iYmkxODU3Ii8+CiAgICAgICAgICAgICAgICA8UmVsYXRpb25hbERhdGFJdGVtIG5hbWU9ImJpNzUxNiIgYmFzZT0iYmk5MTEiLz4KICAgICAgICAgICAgICAgIDxSZWxhdGlvbmFsRGF0YUl0ZW0gbmFtZT0iYmk3Njcx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0NDYiLz4KICAgICAgICAgICAgICAgICAgICAgICAgICAgIDxCdXNpbmVzc0l0ZW0gcmVmPSJiaTc1M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ICAgIDxBZ2dyZWdhdGVDYWxjdWxhdGVkSXRlbSBuYW1lPSJiaTc0NTgiIGxhYmVsPSJOby4gb2YgUHJvcGVydGllcyIgZm9ybWF0PSJDT01NQTEyLjIiIGRhdGFUeXBlPSJkb3VibGUiPgogICAgICAgICAgICAgICAgICAgIDxFeHByZXNzaW9uPmFnZ3JlZ2F0ZShjb3VudERpc3RpbmN0LGdyb3VwLCR7Ymk5MDMsYmlubmVkfSk8L0V4cHJlc3Npb24+CiAgICAgICAgICAgICAgICA8L0FnZ3JlZ2F0ZUNhbGN1bGF0ZWRJdGVt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SxiaTc2MDI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yxiaTc2MDQ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U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Y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wNyxiaTc2MDg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A5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w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E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y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Ez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xNCxiaTc2MTU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2LGJpNzYx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gsYmk3NjE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y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YsYmk3NjI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z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MwM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3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4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k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I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GJhciAtIFJlZmluYW5jaW5nIE1hcmtlciA2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0MzwvUHJvcGVydHk+CiAgICAgICAgICAgIDwvRWRpdG9yUHJvcGVydGllcz4KICAgICAgICAgICAgPExpbmtCYXIvPgogICAgICAgIDwvUHJvbXB0PgogICAgICAgIDxQcm9tcHQgbmFtZT0idmU2NDY5IiBsYWJlbD0iQnV0dG9uIGJhci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Q0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UsYmk3NjQ2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csYmk3NjQ4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Q5LGJpNzY1M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x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TIsYmk3NjUz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CdXR0b24gYmFyIC0gUmVmaW5hbmNpbmcgTWFya2VyIDc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U0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U1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zMwMi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2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Nz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OCxiaTc2NTk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CxiaTc2N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2Mj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yxiaTc2NjQ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CAgICA8UHJvbXB0IG5hbWU9InZlNjk0MCIgbGFiZWw9IkJ1dHRvbiBiYXIgLSBSZWZpbmFuY2luZyBNYXJrZXIgMSIgc2VsZWN0aW9uRGlzYWJsZWQ9InRydWUiIHNvdXJjZUludGVyYWN0aW9uVmFyaWFibGVzPSJiaTY5MzQiIGFwcGx5RHluYW1pY0JydXNoZXM9InByb21wdHNPbmx5IiByZWY9InByNjk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2NjU8L1Byb3BlcnR5PgogICAgICAgICAgICA8L0VkaXRvclByb3BlcnRpZXM+CiAgICAgICAgICAgIDxMaW5rQmFyLz4KICAgICAgICA8L1Byb21wdD4KICAgICAgICA8VGFibGUgbmFtZT0idmU2OTUzIiBkYXRhPSJkZDY5NTQiIHJlc3VsdERlZmluaXRpb25zPSJkZDY5NTYiIGxhYmVsPSJJc3N1YW5jZXMiIHNvdXJjZUludGVyYWN0aW9uVmFyaWFibGVzPSJiaTY5NTggYmk2OTYwIGJpNjk2NCBiaTY5NjcgYmk2OTc1IGJpNjk3OCBiaTcwNjggYmk3Mzc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NixiaTc2Njc8L1Byb3BlcnR5PgogICAgICAgICAgICA8L0VkaXRvclByb3BlcnRpZXM+CiAgICAgICAgICAgIDxDb2x1bW5zPgogICAgICAgICAgICAgICAgPENvbHVtbiB2YXJpYWJsZT0iYmk2OTU4IiBpc1Zpc2libGU9InRydWUiLz4KICAgICAgICAgICAgICAgIDxDb2x1bW4gdmFyaWFibGU9ImJpNjk2MCIgaXNWaXNpYmxlPSJ0cnVlIi8+CiAgICAgICAgICAgICAgICA8Q29sdW1uIHZhcmlhYmxlPSJiaTY5NjQiIGlzVmlzaWJsZT0idHJ1ZSIvPgogICAgICAgICAgICAgICAgPENvbHVtbiB2YXJpYWJsZT0iYmk2OTc1IiBpc1Zpc2libGU9InRydWUiLz4KICAgICAgICAgICAgICAgIDxDb2x1bW4gdmFyaWFibGU9ImJpNjk5OCIgaXNWaXNpYmxlPSJ0cnVlIiBjb21wYWN0Rm9ybWF0PSJmYWxzZSIvPgogICAgICAgICAgICAgICAgPENvbHVtbiB2YXJpYWJsZT0iYmk3Mzc0IiBpc1Zpc2libGU9InRydWUiLz4KICAgICAgICAgICAgICAgIDxDb2x1bW4gdmFyaWFibGU9ImJpNjk2NyIgaXNWaXNpYmxlPSJ0cnVlIi8+CiAgICAgICAgICAgICAgICA8Q29sdW1uIHZhcmlhYmxlPSJiaTY5OTIiIGlzVmlzaWJsZT0idHJ1ZSIgY29tcGFjdEZvcm1hdD0iZmFsc2UiLz4KICAgICAgICAgICAgICAgIDxDb2x1bW4gdmFyaWFibGU9ImJpNjk3OCIgaXNWaXNpYmxlPSJ0cnVlIi8+CiAgICAgICAgICAgICAgICA8Q29sdW1uIGNsYXNzPSJ0YWJsZUNvbHVtbmJpNzA2OCIgdmFyaWFibGU9ImJpNzA2OCIgaXNWaXNpYmxlPSJ0cnVlIi8+CiAgICAgICAgICAgICAgICA8Q29sdW1uIHZhcmlhYmxlPSJiaTcwMDQiIGlzVmlzaWJsZT0idHJ1ZSIgY29tcGFjdEZvcm1hdD0iZmFsc2UiLz4KICAgICAgICAgICAgPC9Db2x1bW5zPgogICAgICAgIDwvVGFibGU+CiAgICAgICAgPFByb21wdCBuYW1lPSJ2ZTcwNzUiIGxhYmVsPSJCdXR0b24gYmFyIC0gUmVmaW5hbmNpbmcgTWFya2VyIDgiIHNlbGVjdGlvbkRpc2FibGVkPSJ0cnVlIiBzb3VyY2VJbnRlcmFjdGlvblZhcmlhYmxlcz0iYmk3MDcwIiBhcHBseUR5bmFtaWNCcnVzaGVzPSJwcm9tcHRzT25seSIgcmVmPSJwcjcwNz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Y4PC9Qcm9wZXJ0eT4KICAgICAgICAgICAgPC9FZGl0b3JQcm9wZXJ0aWVzPgogICAgICAgICAgICA8TGlua0Jhci8+CiAgICAgICAgPC9Qcm9tcHQ+CiAgICAgICAgPFRhYmxlIG5hbWU9InZlNzIyMiIgZGF0YT0iZGQ3MjIwIiByZXN1bHREZWZpbml0aW9ucz0iZGQ3MjEzIiBsYWJlbD0iSXNzdWFuY2VzICgxKSIgc291cmNlSW50ZXJhY3Rpb25WYXJpYWJsZXM9ImJpNzIwNSBiaTcyMDYgYmk3MjA3IGJpNzIwOCBiaTcyMDkgYmk3MjEwIGJpNzIxMiBiaTcyM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Y5LGJpNzY3MDwvUHJvcGVydHk+CiAgICAgICAgICAgIDwvRWRpdG9yUHJvcGVydGllcz4KICAgICAgICAgICAgPENvbHVtbnM+CiAgICAgICAgICAgICAgICA8Q29sdW1uIHZhcmlhYmxlPSJiaTcyMDUiIGlzVmlzaWJsZT0idHJ1ZSIvPgogICAgICAgICAgICAgICAgPENvbHVtbiB2YXJpYWJsZT0iYmk3MjA2IiBpc1Zpc2libGU9InRydWUiLz4KICAgICAgICAgICAgICAgIDxDb2x1bW4gdmFyaWFibGU9ImJpNzIwNyIgaXNWaXNpYmxlPSJ0cnVlIi8+CiAgICAgICAgICAgICAgICA8Q29sdW1uIHZhcmlhYmxlPSJiaTcyMDkiIGlzVmlzaWJsZT0idHJ1ZSIvPgogICAgICAgICAgICAgICAgPENvbHVtbiB2YXJpYWJsZT0iYmk3MjE2IiBpc1Zpc2libGU9InRydWUiIGNvbXBhY3RGb3JtYXQ9ImZhbHNlIi8+CiAgICAgICAgICAgICAgICA8Q29sdW1uIHZhcmlhYmxlPSJiaTcyMTgiIGlzVmlzaWJsZT0idHJ1ZSIvPgogICAgICAgICAgICAgICAgPENvbHVtbiB2YXJpYWJsZT0iYmk3MjA4IiBpc1Zpc2libGU9InRydWUiLz4KICAgICAgICAgICAgICAgIDxDb2x1bW4gdmFyaWFibGU9ImJpNzIxNSIgaXNWaXNpYmxlPSJ0cnVlIiBjb21wYWN0Rm9ybWF0PSJmYWxzZSIvPgogICAgICAgICAgICAgICAgPENvbHVtbiB2YXJpYWJsZT0iYmk3MjEwIiBpc1Zpc2libGU9InRydWUiLz4KICAgICAgICAgICAgICAgIDxDb2x1bW4gY2xhc3M9InRhYmxlQ29sdW1uYmk3MDY4IiB2YXJpYWJsZT0iYmk3MjEyIiBpc1Zpc2libGU9InRydWUiLz4KICAgICAgICAgICAgICAgIDxDb2x1bW4gdmFyaWFibGU9ImJpNzIxNyIgaXNWaXNpYmxlPSJ0cnVlIiBjb21wYWN0Rm9ybWF0PSJmYWxzZSIvPgogICAgICAgICAgICA8L0NvbHVtbnM+CiAgICAgICAgPC9UYWJsZT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cx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0NDciIHZhcmlhYmxlPSJiaTc0NDYiIGNvbXBhY3RGb3JtYXQ9ImZhbHNlIi8+CiAgICAgICAgICAgICAgICAgICAgICAgIDxNZWFzdXJlIG5hbWU9InZlNzUxNyIgdmFyaWFibGU9ImJpNzUx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2MTQ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NjAx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2MDc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YwM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2MTM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NjE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Yx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2Mj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NjA5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2Mz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YwNi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NjA1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2MDg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YwM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NjM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2MDQ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NjM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NjI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NjI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NjI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NjI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NjI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NjI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NjEw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NjEx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NjEy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YzM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YxN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Yx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Yx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Yy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YyNy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c2MzI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c2Mjk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3NjMz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zYzNC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c2MzU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3NjM4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zYzOS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c2NDA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3NjQx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zY0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Y0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Y0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Y0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Y1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Y1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Y0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Y0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Y1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Y1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2ND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2NDQ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c2NTU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c2NTY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c2NTc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c2NTg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c2NjA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c2NjI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c2NjM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3NjU0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zY1OS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c2NjE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zY2NCIvPgogICAgICAgIDwvSW50ZXJhY3Rpb24+CiAgICAgICAgPEludGVyYWN0aW9uIG5hbWU9ImlhNjk1MSIgdHlwZT0iZmlsdGVyIiBkZXJpdmVkPSJ0cnVlIj4KICAgICAgICAgICAgPEludGVyYWN0aW9uRWxlbWVudFJlZmVyZW5jZSByZWY9InZlNzIzIiBwdXJwb3NlPSJzb3VyY2UiIHZhcmlhYmxlPSJiaTcyOCIvPgogICAgICAgICAgICA8SW50ZXJhY3Rpb25FbGVtZW50UmVmZXJlbmNlIHJlZj0idmU2OTQwIiBwdXJwb3NlPSJ0YXJnZXQiIHZhcmlhYmxlPSJiaTc2NjUiLz4KICAgICAgICA8L0ludGVyYWN0aW9uPgogICAgICAgIDxJbnRlcmFjdGlvbiBuYW1lPSJpYTY5NTciIHR5cGU9ImZpbHRlciIgZGVyaXZlZD0idHJ1ZSI+CiAgICAgICAgICAgIDxJbnRlcmFjdGlvbkVsZW1lbnRSZWZlcmVuY2UgcmVmPSJ2ZTcyMyIgcHVycG9zZT0ic291cmNlIiB2YXJpYWJsZT0iYmk3MjgiLz4KICAgICAgICAgICAgPEludGVyYWN0aW9uRWxlbWVudFJlZmVyZW5jZSByZWY9InZlNjk1MyIgcHVycG9zZT0idGFyZ2V0IiB2YXJpYWJsZT0iYmk3NjY2Ii8+CiAgICAgICAgPC9JbnRlcmFjdGlvbj4KICAgICAgICA8SW50ZXJhY3Rpb24gbmFtZT0iaWE2OTY2IiB0eXBlPSJmaWx0ZXIiIGRlcml2ZWQ9InRydWUiPgogICAgICAgICAgICA8SW50ZXJhY3Rpb25FbGVtZW50UmVmZXJlbmNlIHJlZj0idmU2OTQwIiBwdXJwb3NlPSJzb3VyY2UiIHZhcmlhYmxlPSJiaTY5MzQiLz4KICAgICAgICAgICAgPEludGVyYWN0aW9uRWxlbWVudFJlZmVyZW5jZSByZWY9InZlNjk1MyIgcHVycG9zZT0idGFyZ2V0IiB2YXJpYWJsZT0iYmk3NjY3Ii8+CiAgICAgICAgPC9JbnRlcmFjdGlvbj4KICAgICAgICA8SW50ZXJhY3Rpb24gbmFtZT0iaWE3MDk4IiB0eXBlPSJmaWx0ZXIiIGRlcml2ZWQ9InRydWUiPgogICAgICAgICAgICA8SW50ZXJhY3Rpb25FbGVtZW50UmVmZXJlbmNlIHJlZj0idmU3MjMiIHB1cnBvc2U9InNvdXJjZSIgdmFyaWFibGU9ImJpNzI4Ii8+CiAgICAgICAgICAgIDxJbnRlcmFjdGlvbkVsZW1lbnRSZWZlcmVuY2UgcmVmPSJ2ZTcwNzUiIHB1cnBvc2U9InRhcmdldCIgdmFyaWFibGU9ImJpNzY2OCIvPgogICAgICAgIDwvSW50ZXJhY3Rpb24+CiAgICAgICAgPEludGVyYWN0aW9uIG5hbWU9ImlhNzIyOCIgdHlwZT0iZmlsdGVyIiBkZXJpdmVkPSJ0cnVlIj4KICAgICAgICAgICAgPEludGVyYWN0aW9uRWxlbWVudFJlZmVyZW5jZSByZWY9InZlNzIzIiBwdXJwb3NlPSJzb3VyY2UiIHZhcmlhYmxlPSJiaTcyOCIvPgogICAgICAgICAgICA8SW50ZXJhY3Rpb25FbGVtZW50UmVmZXJlbmNlIHJlZj0idmU3MjIyIiBwdXJwb3NlPSJ0YXJnZXQiIHZhcmlhYmxlPSJiaTc2NjkiLz4KICAgICAgICA8L0ludGVyYWN0aW9uPgogICAgICAgIDxJbnRlcmFjdGlvbiBuYW1lPSJpYTcyMjkiIHR5cGU9ImZpbHRlciIgZGVyaXZlZD0idHJ1ZSI+CiAgICAgICAgICAgIDxJbnRlcmFjdGlvbkVsZW1lbnRSZWZlcmVuY2UgcmVmPSJ2ZTcwNzUiIHB1cnBvc2U9InNvdXJjZSIgdmFyaWFibGU9ImJpNzA3MCIvPgogICAgICAgICAgICA8SW50ZXJhY3Rpb25FbGVtZW50UmVmZXJlbmNlIHJlZj0idmU3MjIyIiBwdXJwb3NlPSJ0YXJnZXQiIHZhcmlhYmxlPSJiaTc2NzA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Njc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I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wLTI1VDA4OjQ0OjM4LjAy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6.xml><?xml version="1.0" encoding="utf-8"?>
<ReportState xmlns="sas.reportstate">
  <data type="reportstate">UkNfU1RBUlRbVgVnZ1VjAgAAAFNnYwIAAABjAAAAAGRVBgAAAHZlMzU2OWRVAAAAAGMAAAAAZ5lmVQEAAABTVgFnmGRVBgAAAGJpODc3MmRVEgAAAFJlZmluYW5jaW5nIE1hcmtlcmFWAWdjAWRVAgAAADgzYxj8//9iAAAAAAAA+H9kVQIAAAA4M2MBAAAAVGMIAAAAYWMAZ2MCAAAAYwAAAABkVQUAAAB2ZTcyM2RVAAAAAGMAAAAAZ5lmVQEAAABTVgFnmGRVBgAAAGJpMTYyMmRVDAAAAEN1dCBPZmYgRGF0ZWFWAWdjAGFjGPz//2IAAAAAgHPXQGRVCgAAADMwLzA5LzIwMjVjAQAAAFRjCAAAAGFjAFRWAWZVAgAAAFNkVQYAAABiaTE2MjJkVQYAAABiaTE0NjVUVgFhVgFnZFUGAAAAZGQxNDQ1VgFmVQYAAABTZFUOAAAAPjAgLSA8PTEwMCwwMDBkVRgAAAA+MSwwMDAsMDAwIC0gPD01LDAwMCwwMDBkVRQAAAA+MTAwLDAwMCAtIDw9MzAwLDAwMGRVFAAAAD4zMDAsMDAwIC0gPD01MDAsMDAwZFUKAAAAPjUsMDAwLDAwMGRVFgAAAD41MDAsMDAwIC0gPD0xLDAwMCwwMDBUVgFmZ1UHAAAAU1YBZ8BjAAAAAGRVBgAAAGJpMTYyMmRVDAAAAEN1dCBPZmYgRGF0ZWRVBwAAAERETU1ZWThjGAAAAFYBZmNVBwAAAFMAAAAAgHPXQAAAAACAc9dAAAAAAIBz10AAAAAAgHPXQAAAAACAc9dAAAAAAIBz10AAAAAAgHPXQFRWAWFjAQAAAGIHAAAAYgAAAAAAAPh/YgAAAAAAAPh/YgAAAAAAAPh/YgAAAAAAAPh/YgAAAAAAAPh/YWMAYwBjAGMBVgFnwGMBAAAAZFUGAAAAYmkxNDY1ZFUMAAAATG9hbiBCdWNrZXRzYWMYAAAAVgFhVgFmY1UHAAAAU5z///8AAAAAAgAAAAMAAAAFAAAAAQAAAAQAAABUYwEAAABiBwAAAGIAAAAAAAD4f2IAAAAAAAD4f2IAAAAAAAD4f2IAAAAAAAD4f2IAAAAAAAD4f2FjAGMAYwBjAVYBZ8BjAAAAAGRVBgAAAGJpMTYzMGRVFgAAAEF2ZXJhZ2UgTm9taW5hbCAoMDAwcylkVQgAAABDT01NQTEyLmMCAAAAVgFmY1UHAAAAU2TLo7nJBZVAxdFC73quPUCwJ9mfmCpoQArXo3D9HHZAKFZKEPBTiEAooImw0UqdQGzUQzS4J9FAVFYBYWMCAAAAYgcAAABiAAAAAAAA+H9iAAAAAAAA+H9iAAAAAAAA+H9iAAAAAAAA+H9iAAAAAAAA+H9hYwBjAGMAYwFWAWfAYwAAAABkVQYAAABiaTE0NzJkVQwAAABOb21pbmFsIChtbilkVQgAAABDT01NQTEyLmMAAAAAVgFmY1UHAAAAU3dGANzRN0hAlrVu/6HLtj9lr5AcXQMBQKLuA5DapOY/yrvycjvMFUBHXFvTF382QJ3d1u0ekTFAVFYBYWMCAAAAYgcAAABiAAAAAAAA+H9iAAAAAAAA+H9iAAAAAAAA+H9iAAAAAAAA+H9iAAAAAAAA+H9hYwBjAGMAYwFWAWfAYwAAAABkVQYAAABiaTE0NzdkVRgAAABOdW1iZXIgb2YgTW9ydGdhZ2UgTG9hbnNkVQgAAABDT01NQTEyLmMYAAAAVgFmY1UHAAAAUwAAAAAAAEJAAAAAAAAACEAAAAAAAAAmQAAAAAAAAABAAAAAAAAAHEAAAAAAAAAoQAAAAAAAAPA/VFYBYWMCAAAAYgcAAABiAAAAAAAA+H9iAAAAAAAA+H9iAAAAAAAA+H9iAAAAAAAA+H9iAAAAAAAA+H9hYwBjAGMAYwFWAWfAYwAAAABkVQYAAABiaTE3ODFkVREAAAAlIG9mIFRvdGFsIEFzc2V0c2RVCwAAAFBFUkNFTlQxMi4yYxgAAABWAWZjVQcAAABTAAAAAAAA8D+81vQPyh5eP1BinALeeqY/qWsrqIzrjT+hUtA4Us28P1bmOLinud0/hCjuySw21z9UVgFhYwIAAABiBwAAAGIAAAAAAAD4f2IAAAAAAAD4f2IAAAAAAAD4f2IAAAAAAAD4f2IAAAAAAAD4f2FjAGMAYwBjAVYBZ8BjAAAAAGRVBgAAAGJpMTUxMWRVEQAAACUgTnVtYmVyIG9mIExvYW5zZFULAAAAUEVSQ0VOVDEyLjJjGAAAAFYBZmNVBwAAAFMAAAAAAADwP1VVVVVVVbU/5DiO4ziO0z8cx3Ecx3GsPzmO4ziO48g/VVVVVVVV1T8cx3Ecx3GcP1RWAWFjAgAAAGIHAAAAYgAAAAAAAPh/YgAAAAAAAPh/YgAAAAAAAPh/YgAAAAAAAPh/YgAAAAAAAPh/YWMAYwBjAGMBVGegZmNVBwAAAFMAAAAAAAAAVFYBZWNVAAAAAFNUYVYBYWMHAAAAYgcAAABjAWMAYgAAAAAAAAAAVgFhVgFhVgNnZ2RVBgAAAGRkMTQ0NVYBYVYBZmdVAQAAAFNnZFUKAAAAMzAvMDkvMjAyNVYBZ2MAYWMY/P//YgAAAACAc9dAZFUKAAAAMzAvMDkvMjAyNVYBZmdVBwAAAFNnZFULAAAATUFUQ0hFU19BTExWAWdjAWRVCwAAAE1BVENIRVNfQUxMY5z///9iAAAAAAAA+H9kVQsAAABNQVRDSEVTX0FMTFYBYWMCAAAAYwFWAWZjVQEAAABTAAAAAFRWAWFWAWZnVQUAAABTVgFnYwBhYxj8//9iZMujuckFlUBkVQYAAAAxwqAzNDVWAWdjAGFjGPz//2J3RgDc0TdIQGRVAgAAADQ4VgFnYwBhYxj8//9iAAAAAAAAQkBkVQIAAAAzNlYBZ2MAYWMY/P//YgAAAAAAAPA/ZFUIAAAAMTAwLDAwICVWAWdjAGFjGPz//2IAAAAAAADwP2RVCAAAADEwMCwwMCAlVFYBYWdkVQ4AAAA+MCAtIDw9MTAwLDAwMFYBZ2MBZFUOAAAAPjAgLSA8PTEwMCwwMDBjAAAAAGIAAAAAAAD4f2RVDgAAAD4wIC0gPD0xMDAsMDAwVgFhYwIAAABjAVYBZmNVAQAAAFMBAAAAVFYBYVYBZmdVBQAAAFNWAWdjAGFjGPz//2LF0ULveq49QGRVAgAAADMwVgFnYwBhYxj8//9ilrVu/6HLtj9kVQEAAAAwVgFnYwBhYxj8//9iAAAAAAAACEBkVQEAAAAzVgFnYwBhYxj8//9ivNb0D8oeXj9kVQYAAAAwLDE4ICVWAWdjAGFjGPz//2JVVVVVVVW1P2RVBgAAADgsMzMgJVRWAWFnZFUUAAAAPjEwMCwwMDAgLSA8PTMwMCwwMDBWAWdjAWRVFAAAAD4xMDAsMDAwIC0gPD0zMDAsMDAwYwIAAABiAAAAAAAA+H9kVRQAAAA+MTAwLDAwMCAtIDw9MzAwLDAwMFYBYWMCAAAAYwFWAWZjVQEAAABTAgAAAFRWAWFWAWZnVQUAAABTVgFnYwBhYxj8//9isCfZn5gqaEBkVQMAAAAxOTNWAWdjAGFjGPz//2Jlr5AcXQMBQGRVAQAAADJWAWdjAGFjGPz//2IAAAAAAAAmQGRVAgAAADExVgFnYwBhYxj8//9iUGKcAt56pj9kVQYAAAA0LDM5ICVWAWdjAGFjGPz//2LkOI7jOI7TP2RVBwAAADMwLDU2ICVUVgFhZ2RVFAAAAD4zMDAsMDAwIC0gPD01MDAsMDAwVgFnYwFkVRQAAAA+MzAwLDAwMCAtIDw9NTAwLDAwMGMDAAAAYgAAAAAAAPh/ZFUUAAAAPjMwMCwwMDAgLSA8PTUwMCwwMDBWAWFjAgAAAGMBVgFmY1UBAAAAUwMAAABUVgFhVgFmZ1UFAAAAU1YBZ2MAYWMY/P//YgrXo3D9HHZAZFUDAAAAMzU0VgFnYwBhYxj8//9iou4DkNqk5j9kVQEAAAAxVgFnYwBhYxj8//9iAAAAAAAAAEBkVQEAAAAyVgFnYwBhYxj8//9iqWsrqIzrjT9kVQYAAAAxLDQ2ICVWAWdjAGFjGPz//2Icx3Ecx3GsP2RVBgAAADUsNTYgJVRWAWFnZFUWAAAAPjUwMCwwMDAgLSA8PTEsMDAwLDAwMFYBZ2MBZFUWAAAAPjUwMCwwMDAgLSA8PTEsMDAwLDAwMGMFAAAAYgAAAAAAAPh/ZFUWAAAAPjUwMCwwMDAgLSA8PTEsMDAwLDAwMFYBYWMCAAAAYwFWAWZjVQEAAABTBAAAAFRWAWFWAWZnVQUAAABTVgFnYwBhYxj8//9iKFZKEPBTiEBkVQMAAAA3NzhWAWdjAGFjGPz//2LKu/JyO8wVQGRVAQAAADVWAWdjAGFjGPz//2IAAAAAAAAcQGRVAQAAADdWAWdjAGFjGPz//2KhUtA4Us28P2RVBwAAADExLDI1ICVWAWdjAGFjGPz//2I5juM4juPIP2RVBwAAADE5LDQ0ICVUVgFhZ2RVGAAAAD4xLDAwMCwwMDAgLSA8PTUsMDAwLDAwMFYBZ2MBZFUYAAAAPjEsMDAwLDAwMCAtIDw9NSwwMDAsMDAwYwEAAABiAAAAAAAA+H9kVRgAAAA+MSwwMDAsMDAwIC0gPD01LDAwMCwwMDBWAWFjAgAAAGMBVgFmY1UBAAAAUwUAAABUVgFhVgFmZ1UFAAAAU1YBZ2MAYWMY/P//YiigibDRSp1AZFUGAAAAMcKgODc1VgFnYwBhYxj8//9iR1xb0xd/NkBkVQIAAAAyMlYBZ2MAYWMY/P//YgAAAAAAAChAZFUCAAAAMTJWAWdjAGFjGPz//2JW5ji4p7ndP2RVBwAAADQ2LDQ1ICVWAWdjAGFjGPz//2JVVVVVVVXVP2RVBwAAADMzLDMzICVUVgFhZ2RVCgAAAD41LDAwMCwwMDBWAWdjAWRVCgAAAD41LDAwMCwwMDBjBAAAAGIAAAAAAAD4f2RVCgAAAD41LDAwMCwwMDBWAWFjAgAAAGMBVgFmY1UBAAAAUwYAAABUVgFhVgFmZ1UFAAAAU1YBZ2MAYWMY/P//YmzUQzS4J9FAZFUHAAAAMTfCoDU2N1YBZ2MAYWMY/P//Yp3d1u0ekTFAZFUCAAAAMThWAWdjAGFjGPz//2IAAAAAAADwP2RVAQAAADFWAWdjAGFjGPz//2KEKO7JLDbXP2RVBwAAADM2LDI3ICVWAWdjAGFjGPz//2Icx3Ecx3GcP2RVBgAAADIsNzggJVRWAWFUYwEAAABjAVYBYVYBYVYBYVYBYVRjAAAAAGMBVgFhVgFhVgFhVgFhVgFmZ1UBAAAAU2dkVRcAAABkZWZhdWx0Um93QXhpc0hpZXJhcmNoeWRVEAAAAFplaWxlbmhpZXJhcmNoaWVWAWZnVQIAAABTZ2RVBgAAAGJpMTYyMmRVDAAAAEN1dCBPZmYgRGF0ZWRVBwAAAERETU1ZWThjAAAAAGMBVgFhVgFhZ2RVBgAAAGJpMTQ2NWRVDAAAAExvYW4gQnVja2V0c2FjAQAAAGMBVgFhVgFhVGMAAAAAZ2RVBAAAAHJvb3RWAWFWAWZnVQEAAABTZ2RVCgAAADMwLzA5LzIwMjVWAWdjAGFjGPz//2IAAAAAgHPXQGRVCgAAADMwLzA5LzIwMjV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1VgFnYwBhYxj8//9iAAAAAIBz10BkVQoAAAAzMC8wOS8yMDI1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E2MzBkVQYAAABiaTE0NzJkVQYAAABiaTE0NzdkVQYAAABiaTE3ODFkVQYAAABiaTE1MTFUYwBjAGMAYWNCBQIAVgFhZFVwCgAAPFJlc3VsdCByZWY9ImRkMTQ0N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S0xMC0xNlQwOTowOTowOS40NjlaIj48VmFyaWFibGVzPjxOdW1lcmljVmFyaWFibGUgdmFybmFtZT0iYmkxNjIyIiBsYWJlbD0iQ3V0IE9mZiBEYXRlIiByZWY9ImJpMTYyMiIgY29sdW1uPSJjMCIgZm9ybWF0PSJERE1NWVk4IiB1c2FnZT0iY2F0ZWdvcmljYWwiLz48U3RyaW5nVmFyaWFibGUgdmFybmFtZT0iYmkxNDY1IiBsYWJlbD0iTG9hbiBCdWNrZXRzIiByZWY9ImJpMTQ2NSIgY29sdW1uPSJjMSIgc29ydE9uPSJjdXN0b20iIGN1c3RvbVNvcnQ9ImNzMTUxNiIvPjxOdW1lcmljVmFyaWFibGUgdmFybmFtZT0iYmkxNjMwIiBsYWJlbD0iQXZlcmFnZSBOb21pbmFsICgwMDBzKSIgcmVmPSJiaTE2MzAiIGNvbHVtbj0iYzIiIGZvcm1hdD0iQ09NTUExMi4iIHVzYWdlPSJxdWFudGl0YXRpdmUiIGRlZmluZWRBZ2dyZWdhdGlvbj0iYXZlcmFnZSIvPjxOdW1lcmljVmFyaWFibGUgdmFybmFtZT0iYmkxNDcyIiBsYWJlbD0iTm9taW5hbCAobW4pIiByZWY9ImJpMTQ3MiIgY29sdW1uPSJjMyIgZm9ybWF0PSJDT01NQTEyLiIgdXNhZ2U9InF1YW50aXRhdGl2ZSIgZGVmaW5lZEFnZ3JlZ2F0aW9uPSJzdW0iLz48TnVtZXJpY1ZhcmlhYmxlIHZhcm5hbWU9ImJpMTQ3NyIgbGFiZWw9Ik51bWJlciBvZiBNb3J0Z2FnZSBMb2FucyIgcmVmPSJiaTE0NzciIGNvbHVtbj0iYzQiIGZvcm1hdD0iQ09NTUExMi4iIHVzYWdlPSJxdWFudGl0YXRpdmUiLz48TnVtZXJpY1ZhcmlhYmxlIHZhcm5hbWU9ImJpMTc4MSIgbGFiZWw9IiUgb2YgVG90YWwgQXNzZXRzIiByZWY9ImJpMTc4MSIgY29sdW1uPSJjNSIgZm9ybWF0PSJQRVJDRU5UMTIuMiIgdXNhZ2U9InF1YW50aXRhdGl2ZSIvPjxOdW1lcmljVmFyaWFibGUgdmFybmFtZT0iYmkxNTExIiBsYWJlbD0iJSBOdW1iZXIgb2YgTG9hbnMiIHJlZj0iYmkxNTEx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TYxIiBkYXRhTGF5b3V0PSJtaW5pbWFsIiBncmFuZFRvdGFsPSJmYWxzZSIgaXNJbmRleGVkPSJ0cnVlIiBjb250ZW50S2V5PSJWQUpLRkFGWkJaWURTQ1o1Rk5HVVpJS1pISDQyM1VCTiI+PCFbQ0RBVEFbMjQwMTQuMCwtMTAwLDEzNDUuNDQ2OTk3MjIyMjIyMyw0OC40MzYwOTE5LDM2LjAsMS4wLDEuMAoyNDAxNC4wLDAsMjkuNjgxNTYzMzMzMzMzMzMzLDAuMDg5MDQ0NjkwMDAwMDAwMDEsMy4wLDAuMDAxODM4Mzk1NDMwMDgyMTcsMC4wODMzMzMzMzMzMzMzMzMzMwoyNDAxNC4wLDIsMTkzLjMzMTEzMDkwOTA5MDkyLDIuMTI2NjQyNDQsMTEuMCwwLjA0MzkwNjE1MjU1MjMyODQ0LDAuMzA1NTU1NTU1NTU1NTU1NgoyNDAxNC4wLDMsMzUzLjgxMTg3NSwwLjcwNzYyMzc1LDIuMCwwLjAxNDYwOTQzMTE1NDM3NDM2OCwwLjA1NTU1NTU1NTU1NTU1NTU1CjI0MDE0LjAsNSw3NzguNDkyMjE4NTcxNDI4Niw1LjQ0OTQ0NTUzLDcuMCwwLjExMjUwNzk1MjU2NjY2ODU4LDAuMTk0NDQ0NDQ0NDQ0NDQ0NDUKMjQwMTQuMCwxLDE4NzQuNzA0Nzc1MDAwMDAwMiwyMi40OTY0NTczLDEyLjAsMC40NjQ0NTY0OTEzNzkzMTM4LDAuMzMzMzMzMzMzMzMzMzMzMwoyNDAxNC4wLDQsMTc1NjYuODc4MTkwMDAwMDAzLDE3LjU2Njg3ODE5LDEuMCwwLjM2MjY4MTU3NjkxNzIzMjcsMC4wMjc3Nzc3Nzc3Nzc3Nzc3NzY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7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78.xml><?xml version="1.0" encoding="utf-8"?>
<ReportState xmlns="sas.reportstate">
  <data type="reportstate">Q0VDU19TVEFSVFtWAWdVAAAAAFNUXUVORF9DRUNTKys=</data>
</ReportState>
</file>

<file path=customXml/item7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IGRhdGU9IjIwMjItMDktMzBUMTI6NTg6MzB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8.xml><?xml version="1.0" encoding="utf-8"?>
<ReportState xmlns="sas.reportstate">
  <data type="reportstate">UkNfU1RBUlRbVgVnZ1VjAgAAAFNnYwIAAABjAAAAAGRVBQAAAHZlNzIzZFUAAAAAYwAAAABnmWZVAQAAAFNWAWeYZFUGAAAAYmk3Nzc5ZFUMAAAAQ3V0IE9mZiBEYXRlYVYBZ2MAYWMY/P//YgAAAACAYdZAZFUKAAAAMzAvMDkvMjAyMmMBAAAAVGMIAAAAYWMAZ2MQAAAAYwIAAABkVQYAAAB2ZTM1NDBkVQAAAABjAAAAAGeZZlUBAAAAU1YBZ5hkVQYAAABiaTM1MzZkVRIAAABSZWZpbmFuY2luZyBNYXJrZXJhVgFnYwFkVQIAAAA3MWMY/P//YgAAAAAAAPh/ZFUCAAAANzFjAQAAAFRjCAAAAGFjAFRWAWZVAQAAAFNkVQYAAABiaTM1MzZUVgFhVgFnZFUGAAAAZGQzNTM1VgFmVQEAAABTZFUCAAAANzFUVgFmZ1UBAAAAU1YBZ8BjAQAAAGRVBgAAAGJpMzUzNmRVEgAAAFJlZmluYW5jaW5nIE1hcmtlcmFjGAAAAFYBYVYBZmNVAQAAAFMAAAAAVGMBAAAAYgEAAABiAAAAAAAA+H9iAAAAAAAA+H9iAAAAAAAA+H9iAAAAAAAA+H9iAAAAAAAA+H9hYwBjAGMAYwFUZ6BmY1UBAAAAUwBUVgFlY1UAAAAAU1RhVgFhYwEAAABiAQAAAGMBYwBiAAAAAAAAAABWAWFWAWFWA2FhY0IEAgBWAWFkVYkCAAA8UmVzdWx0IHJlZj0iZGQzN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zNiIgbGFiZWw9IlJlZmluYW5jaW5nIE1hcmtlciIgcmVmPSJiaTM1MzY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80.xml><?xml version="1.0" encoding="utf-8"?>
<ReportState xmlns="sas.reportstate">
  <data type="reportstate">UEVDU19TVEFSVFtWAWdWAWZnVQEAAABTVgFnYwFkVQIAAAA3NGMY/P//YgAAAAAAAPh/ZFUCAAAANzRUY1UCAAAAUwAAVF1FTkRfUEVDUysr</data>
</ReportState>
</file>

<file path=customXml/item81.xml><?xml version="1.0" encoding="utf-8"?>
<ReportState xmlns="sas.reportstate">
  <data type="reportstate">UkNfU1RBUlRbVgVnZ1VjAQAAAFNnYxAAAABjAgAAAGRVBQAAAHZlNzIzZFUAAAAAYwAAAABnmWZVAQAAAFNWAWeYZFUFAAAAYmk3MjhkVQwAAABDdXQgT2ZmIERhdGVkVQcAAABERE1NWVk4VgFnYwBhYxj8//9iAAAAAIBz10BhYwEAAABUYwgAAABhYwBUVgFmVQEAAABTZFUFAAAAYmk3MjhUVgFhVgFnZFUGAAAAZGQxNzEyVgFhVgFmZ1UBAAAAU1YBZ8BjAAAAAGRVBQAAAGJpNzI4ZFUMAAAAQ3V0IE9mZiBEYXRlZFUHAAAARERNTVlZOGMYAAAAVgFmY1UZAAAAUwAAAABAd9dAAAAAAAB310AAAAAAwHbXQAAAAAAAdtdAAAAAAMB110AAAAAAgHXXQAAAAABAdddAAAAAAIBz10AAAAAAgGvXQAAAAABAZNdAAAAAAIBc10AAAAAAwFTXQAAAAABATddAAAAAAMBF10AAAAAAAD7XQAAAAAAAN9dAAAAAAEAv10AAAAAAQCfXQAAAAAAAINdAAAAAAEAY10AAAAAAwADXQAAAAAAA6tZAAAAAAEDT1kAAAAAAgLzWQAAAAADApdZAVFYBYWMBAAAAYhkAAABiAAAAAAAA+H9iAAAAAAAA+H9iAAAAAAAA+H9iAAAAAAAA+H9iAAAAAAAA+H9hYwBjAGMAYwFUZ6BmY1UZAAAAUwAAAAAAAAAAAAAAAAAAAAAAAAAAAAAAAABUVgFlY1UAAAAAU1RhVgFhYxkAAABiGQAAAGMBYwBiAAAAAAAAAABWAWFWAWFWA2FhY0IAAABWAWFkVdYDAA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UtMTAtMTZUMDk6MDk6MTIuMzA1WiI+PFZhcmlhYmxlcz48TnVtZXJpY1ZhcmlhYmxlIHZhcm5hbWU9ImJpNzI4IiBsYWJlbD0iQ3V0IE9mZiBEYXRlIiByZWY9ImJpNzI4IiBjb2x1bW49ImMwIiBmb3JtYXQ9IkRETU1ZWTgiIHVzYWdlPSJjYXRlZ29yaWNhbCIvPjwvVmFyaWFibGVzPjxDb2x1bW5zPjxOdW1lcmljQ29sdW1uIGNvbG5hbWU9ImMwIiBlbmNvZGluZz0idGV4dCIgZGF0YVR5cGU9ImRhdGUiLz48L0NvbHVtbnM+PERlZmluZWRTb3J0SXRlbXM+PERlZmluZWRTb3J0SXRlbSB2YXJpYWJsZT0iYmk3MjgiIHNvcnREaXJlY3Rpb249ImRlc2NlbmRpbmciLz48L0RlZmluZWRTb3J0SXRlbXM+PERhdGEgZm9ybWF0PSJDU1YiIHJvd0NvdW50PSIyNSIgYXZhaWxhYmxlUm93Q291bnQ9IjI1IiBzaXplPSIyMDAiIGRhdGFMYXlvdXQ9Im1pbmltYWwiIGdyYW5kVG90YWw9ImZhbHNlIiBpc0luZGV4ZWQ9ImZhbHNlIiBjb250ZW50S2V5PSJMRFM1RzcyUUxSNkdEUUdNTDRDM0hHTUJENVNHVjIzTyI+PCFbQ0RBVEFbMjQwMjkuMAoyNDAyOC4wCjI0MDI3LjAKMjQwMjQuMAoyNDAyMy4wCjI0MDIyLjAKMjQwMjEuMAoyNDAxNC4wCjIzOTgyLjAKMjM5NTMuMAoyMzkyMi4wCjIzODkxLjAKMjM4NjEuMAoyMzgzMS4wCjIzODAwLjAKMjM3NzIuMAoyMzc0MS4wCjIzNzA5LjAKMjM2ODAuMAoyMzY0OS4wCjIzNTU1LjAKMjM0NjQuMAoyMzM3My4wCjIzMjgyLjAKMjMxOTEuMApdXT48L0RhdGE+PC9SZXN1bHQ+VgFhYwBjAGMAYwFjAGMAYwBWAWFjAQAAAGMAYwBdRU5EX1JDKw==</data>
</ReportState>
</file>

<file path=customXml/item82.xml><?xml version="1.0" encoding="utf-8"?>
<ReportState xmlns="sas.reportstate">
  <data type="reportstate">UkNfU1RBUlRbVgVnZ1VjAgAAAFNnYwIAAABjAAAAAGRVBgAAAHZlMTIzNmRVAAAAAGMAAAAAZ5lmVQEAAABTVgFnmGRVBgAAAGJpODgwNWRVEgAAAFJlZmluYW5jaW5nIE1hcmtlcmFWAWdjAWRVAgAAADgzYxj8//9iAAAAAAAA+H9kVQIAAAA4M2MBAAAAVGMIAAAAYWMAZ2MCAAAAYwAAAABkVQUAAAB2ZTcyM2RVAAAAAGMAAAAAZ5lmVQEAAABTVgFnmGRVBgAAAGJpODczMmRVDAAAAEN1dCBPZmYgRGF0ZWFWAWdjAGFjGPz//2IAAAAAgHPXQGRVCgAAADMwLzA5LzIwMjVjAQAAAFRjCAAAAGFjAFRWAWZVAwAAAFNkVQYAAABiaTg3MzRkVQYAAABiaTg3NTJkVQYAAABiaTg3MzJUVgFhVgFnZFUGAAAAZGQ4NzM4VgFmVQcAAABTZFUFAAAAQXNzZXRkVQkAAABMaWFiaWxpdHlkVQoAAABvL3cgMC0wLjV5ZFULAAAAby93IDAuNS0xIHlkVQoAAABvL3cgMS0xLjV5ZFULAAAAby93IDEuNS0yIHlkVQUAAABPdGhlclRWAWZnVQQAAABTVgFnwGMAAAAAZFUGAAAAYmk4NzMyZFUMAAAAQ3V0IE9mZiBEYXRlZFUHAAAARERNTVlZOGMYAAAAVgFmY1UMAAAAUwAAAACAc9dAAAAAAIBz10AAAAAAgHPXQAAAAACAc9dAAAAAAIBz10AAAAAAgHPXQAAAAACAc9dAAAAAAIBz10AAAAAAgHPXQAAAAACAc9dAAAAAAIBz10AAAAAAgHPXQFRWAWFjAQAAAGIMAAAAYgAAAAAAAPh/YgAAAAAAAPh/YgAAAAAAAPh/YgAAAAAAAPh/YgAAAAAAAPh/YWMAYwBjAGMBVgFnwGMBAAAAZFUGAAAAYmk4NzM0ZFURAAAAQXNzZXQgLyBMaWFiaWxpdHlhYxgAAABWAWFWAWZjVQwAAABTAAAAAAAAAAAAAAAAAAAAAAAAAAAAAAAAAQAAAAEAAAABAAAAAQAAAAEAAAABAAAAVGMBAAAAYgwAAABiAAAAAAAA+H9iAAAAAAAA+H9iAAAAAAAA+H9iAAAAAAAA+H9iAAAAAAAA+H9hYwBjAGMAYwFWAWfAYwEAAABkVQYAAABiaTg3NTJkVR8AAABSZXNpZHVhbCBMaWZlIGJ5IEJ1Y2tldHMgRGV0YWlsYWMYAAAAVgFhVgFmY1UMAAAAU5z///8CAAAAAwAAAAQAAAAFAAAABgAAAJz///8CAAAAAwAAAAQAAAAFAAAABgAAAFRjAQAAAGIMAAAAYgAAAAAAAPh/YgAAAAAAAPh/YgAAAAAAAPh/YgAAAAAAAPh/YgAAAAAAAPh/YWMAYwBjAGMBVgFnwGMAAAAAZFUGAAAAYmk4NzMzZFUVAAAAUHJpbmNpcGFsIFBhaWQgaW4gRVVSZFUJAAAAQ09NTUEzMi4yYwAAAABWAWZjVQwAAABT488x7/l1kUGkukrq/LlRQTNunJYR0idBsB+sKtGAZkH388x+CupMQY7/JwiX5ohBAAAAAAaBdEEAAAAABoF0QQAAAAAAAAAAAAAAAAAAAAAAAAAAAAAAAAAAAAAAAAAAVFYBYWMCAAAAYgwAAABiAAAAAAAA+H9iAAAAAAAA+H9iAAAAAAAA+H9iAAAAAAAA+H9iAAAAAAAA+H9hYwBjAGMAYwFUZ6BmY1UMAAAAUwAAAAAAAAAAAAAAAFRWAWVjVQAAAABTVGFWAWFjDAAAAGIMAAAAYwFjAGIAAAAAAAAAAFYBYVYBYVYDZ2dkVQYAAABkZDg3MzhWAWFWAWZnVQIAAABTZ2RVBQAAAEFzc2V0VgFnYwFkVQUAAABBc3NldGMAAAAAYgAAAAAAAPh/ZFUFAAAAQXNzZXRWAWZnVQYAAABTZ2RVCwAAAE1BVENIRVNfQUxMVgFnYwFkVQsAAABNQVRDSEVTX0FMTGOc////YgAAAAAAAPh/ZFULAAAATUFUQ0hFU19BTExWAWZnVQEAAABTZ2RVCgAAADMwLzA5LzIwMjVWAWdjAGFjGPz//2IAAAAAgHPXQGRVCgAAADMwLzA5LzIwMjVWAWFjAwAAAGMBVgFmY1UBAAAAUwAAAABUVgFhVgFmZ1UBAAAAU1YBZ2MAYWMY/P//YuPPMe/5dZFBZFUPAAAANzPCoDIzNsKgMDkxLDgwVFYBYVRjAgAAAGMBVgFhVgFhVgFhVgFhZ2RVCgAAAG8vdyAwLTAuNXlWAWdjAWRVCgAAAG8vdyAwLTAuNXljAgAAAGIAAAAAAAD4f2RVCgAAAG8vdyAwLTAuNXlWAWZnVQEAAABTZ2RVCgAAADMwLzA5LzIwMjVWAWdjAGFjGPz//2IAAAAAgHPXQGRVCgAAADMwLzA5LzIwMjVWAWFjAwAAAGMBVgFmY1UBAAAAUwEAAABUVgFhVgFmZ1UBAAAAU1YBZ2MAYWMY/P//YqS6Sur8uVFBZFUOAAAANMKgNjQ2wqA4OTksNjZUVgFhVGMCAAAAYwFWAWFWAWFWAWFWAWFnZFULAAAAby93IDAuNS0xIHlWAWdjAWRVCwAAAG8vdyAwLjUtMSB5YwMAAABiAAAAAAAA+H9kVQsAAABvL3cgMC41LTEgeVYBZmdVAQAAAFNnZFUKAAAAMzAvMDkvMjAyNVYBZ2MAYWMY/P//YgAAAACAc9dAZFUKAAAAMzAvMDkvMjAyNVYBYWMDAAAAYwFWAWZjVQEAAABTAgAAAFRWAWFWAWZnVQEAAABTVgFnYwBhYxj8//9iM26clhHSJ0FkVQsAAAA3ODDCoDU1Miw3OVRWAWFUYwIAAABjAVYBYVYBYVYBYVYBYWdkVQoAAABvL3cgMS0xLjV5VgFnYwFkVQoAAABvL3cgMS0xLjV5YwQAAABiAAAAAAAA+H9kVQoAAABvL3cgMS0xLjV5VgFmZ1UBAAAAU2dkVQoAAAAzMC8wOS8yMDI1VgFnYwBhYxj8//9iAAAAAIBz10BkVQoAAAAzMC8wOS8yMDI1VgFhYwMAAABjAVYBZmNVAQAAAFMDAAAAVFYBYVYBZmdVAQAAAFNWAWdjAGFjGPz//2KwH6wq0YBmQWRVDwAAADExwqA3OTjCoDE1MywzM1RWAWFUYwIAAABjAVYBYVYBYVYBYVYBYWdkVQsAAABvL3cgMS41LTIgeVYBZ2MBZFULAAAAby93IDEuNS0yIHljBQAAAGIAAAAAAAD4f2RVCwAAAG8vdyAxLjUtMiB5VgFmZ1UBAAAAU2dkVQoAAAAzMC8wOS8yMDI1VgFnYwBhYxj8//9iAAAAAIBz10BkVQoAAAAzMC8wOS8yMDI1VgFhYwMAAABjAVYBZmNVAQAAAFMEAAAAVFYBYVYBZmdVAQAAAFNWAWdjAGFjGPz//2L388x+CupMQWRVDgAAADPCoDc4OcKgODQ0LDk5VFYBYVRjAgAAAGMBVgFhVgFhVgFhVgFhZ2RVBQAAAE90aGVyVgFnYwFkVQUAAABPdGhlcmMGAAAAYgAAAAAAAPh/ZFUFAAAAT3RoZXJWAWZnVQEAAABTZ2RVCgAAADMwLzA5LzIwMjVWAWdjAGFjGPz//2IAAAAAgHPXQGRVCgAAADMwLzA5LzIwMjVWAWFjAwAAAGMBVgFmY1UBAAAAUwUAAABUVgFhVgFmZ1UBAAAAU1YBZ2MAYWMY/P//Yo7/JwiX5ohBZFUPAAAANTLCoDIyMMKgNjQxLDAyVFYBYVRjAgAAAGMBVgFhVgFhVgFhVgFhVGMBAAAAYwFWAWFWAWFWAWFWAWFnZFUJAAAATGlhYmlsaXR5VgFnYwFkVQkAAABMaWFiaWxpdHljAQAAAGIAAAAAAAD4f2RVCQAAAExpYWJpbGl0eVYBZmdVBgAAAFNnZFULAAAATUFUQ0hFU19BTExWAWdjAWRVCwAAAE1BVENIRVNfQUxMY5z///9iAAAAAAAA+H9kVQsAAABNQVRDSEVTX0FMTFYBZmdVAQAAAFNnZFUKAAAAMzAvMDkvMjAyNVYBZ2MAYWMY/P//YgAAAACAc9dAZFUKAAAAMzAvMDkvMjAyNVYBYWMDAAAAYwFWAWZjVQEAAABTBgAAAFRWAWFWAWZnVQEAAABTVgFnYwBhYxj8//9iAAAAAAaBdEFkVQ8AAAAyMcKgNTAwwqAwMDAsMDBUVgFhVGMCAAAAYwFWAWFWAWFWAWFWAWFnZFUKAAAAby93IDAtMC41eVYBZ2MBZFUKAAAAby93IDAtMC41eWMCAAAAYgAAAAAAAPh/ZFUKAAAAby93IDAtMC41eVYBZmdVAQAAAFNnZFUKAAAAMzAvMDkvMjAyNVYBZ2MAYWMY/P//YgAAAACAc9dAZFUKAAAAMzAvMDkvMjAyNVYBYWMDAAAAYwFWAWZjVQEAAABTBwAAAFRWAWFWAWZnVQEAAABTVgFnYwBhYxj8//9iAAAAAAaBdEFkVQ8AAAAyMcKgNTAwwqAwMDAsMDBUVgFhVGMCAAAAYwFWAWFWAWFWAWFWAWFnZFULAAAAby93IDAuNS0xIHlWAWdjAWRVCwAAAG8vdyAwLjUtMSB5YwMAAABiAAAAAAAA+H9kVQsAAABvL3cgMC41LTEgeVYBZmdVAQAAAFNnZFUKAAAAMzAvMDkvMjAyNVYBZ2MAYWMY/P//YgAAAACAc9dAZFUKAAAAMzAvMDkvMjAyNVYBYWMDAAAAYwFWAWZjVQEAAABTCAAAAFRWAWFWAWZnVQEAAABTVgFnYwBhYxj8//9iAAAAAAAAAABkVQQAAAAwLDAwVFYBYVRjAgAAAGMBVgFhVgFhVgFhVgFhZ2RVCgAAAG8vdyAxLTEuNXlWAWdjAWRVCgAAAG8vdyAxLTEuNXljBAAAAGIAAAAAAAD4f2RVCgAAAG8vdyAxLTEuNXlWAWZnVQEAAABTZ2RVCgAAADMwLzA5LzIwMjVWAWdjAGFjGPz//2IAAAAAgHPXQGRVCgAAADMwLzA5LzIwMjVWAWFjAwAAAGMBVgFmY1UBAAAAUwkAAABUVgFhVgFmZ1UBAAAAU1YBZ2MAYWMY/P//YgAAAAAAAAAAZFUEAAAAMCwwMFRWAWFUYwIAAABjAVYBYVYBYVYBYVYBYWdkVQsAAABvL3cgMS41LTIgeVYBZ2MBZFULAAAAby93IDEuNS0yIHljBQAAAGIAAAAAAAD4f2RVCwAAAG8vdyAxLjUtMiB5VgFmZ1UBAAAAU2dkVQoAAAAzMC8wOS8yMDI1VgFnYwBhYxj8//9iAAAAAIBz10BkVQoAAAAzMC8wOS8yMDI1VgFhYwMAAABjAVYBZmNVAQAAAFMKAAAAVFYBYVYBZmdVAQAAAFNWAWdjAGFjGPz//2IAAAAAAAAAAGRVBAAAADAsMDBUVgFhVGMCAAAAYwFWAWFWAWFWAWFWAWFnZFUFAAAAT3RoZXJWAWdjAWRVBQAAAE90aGVyYwYAAABiAAAAAAAA+H9kVQUAAABPdGhlclYBZmdVAQAAAFNnZFUKAAAAMzAvMDkvMjAyNVYBZ2MAYWMY/P//YgAAAACAc9dAZFUKAAAAMzAvMDkvMjAyNVYBYWMDAAAAYwFWAWZjVQEAAABTCwAAAFRWAWFWAWZnVQEAAABTVgFnYwBhYxj8//9iAAAAAAAAAABkVQQAAAAwLDAwVFYBYVRjAgAAAGMBVgFhVgFhVgFhVgFhVGMBAAAAYwFWAWFWAWFWAWFWAWFUYwAAAABjAVYBYVYBYVYBYVYBYVYBZmdVAgAAAFNnZFUXAAAAZGVmYXVsdFJvd0F4aXNIaWVyYXJjaHlkVRAAAABaZWlsZW5oaWVyYXJjaGllVgFmZ1UCAAAAU2dkVQYAAABiaTg3MzRkVREAAABBc3NldCAvIExpYWJpbGl0eWFjAQAAAGMBVgFhVgFhZ2RVBgAAAGJpODc1MmRVHwAAAFJlc2lkdWFsIExpZmUgYnkgQnVja2V0cyBEZXRhaWxhYwEAAABjAVYBYVYBYVRjAAAAAGdkVQQAAAByb290VgFhVgFmZ1UCAAAAU2dkVQUAAABBc3NldFYBZ2MBZFUFAAAAQXNzZXRjAAAAAGIAAAAAAAD4f2RVBQAAAEFzc2V0VgFmZ1UFAAAAU2dkVQoAAABvL3cgMC0wLjV5VgFnYwFkVQoAAABvL3cgMC0wLjV5YwIAAABiAAAAAAAA+H9kVQoAAABvL3cgMC0wLjV5VgFhYwIAAABjAVYBYVYBYVYBYVYBYWdkVQsAAABvL3cgMC41LTEgeVYBZ2MBZFULAAAAby93IDAuNS0xIHljAwAAAGIAAAAAAAD4f2RVCwAAAG8vdyAwLjUtMSB5VgFhYwIAAABjAVYBYVYBYVYBYVYBYWdkVQoAAABvL3cgMS0xLjV5VgFnYwFkVQoAAABvL3cgMS0xLjV5YwQAAABiAAAAAAAA+H9kVQoAAABvL3cgMS0xLjV5VgFhYwIAAABjAVYBYVYBYVYBYVYBYWdkVQsAAABvL3cgMS41LTIgeVYBZ2MBZFULAAAAby93IDEuNS0yIHljBQAAAGIAAAAAAAD4f2RVCwAAAG8vdyAxLjUtMiB5VgFhYwIAAABjAVYBYVYBYVYBYVYBYWdkVQUAAABPdGhlclYBZ2MBZFUFAAAAT3RoZXJjBgAAAGIAAAAAAAD4f2RVBQAAAE90aGVyVgFhYwIAAABjAVYBYVYBYVYBYVYBYVRjAQAAAGMAVgFhVgFhVgFhVgFhZ2RVCQAAAExpYWJpbGl0eVYBZ2MBZFUJAAAATGlhYmlsaXR5YwEAAABiAAAAAAAA+H9kVQkAAABMaWFiaWxpdHlWAWZnVQUAAABTZ2RVCgAAAG8vdyAwLTAuNXlWAWdjAWRVCgAAAG8vdyAwLTAuNXljAgAAAGIAAAAAAAD4f2RVCgAAAG8vdyAwLTAuNXlWAWFjAgAAAGMBVgFhVgFhVgFhVgFhZ2RVCwAAAG8vdyAwLjUtMSB5VgFnYwFkVQsAAABvL3cgMC41LTEgeWMDAAAAYgAAAAAAAPh/ZFULAAAAby93IDAuNS0xIHlWAWFjAgAAAGMBVgFhVgFhVgFhVgFhZ2RVCgAAAG8vdyAxLTEuNXlWAWdjAWRVCgAAAG8vdyAxLTEuNXljBAAAAGIAAAAAAAD4f2RVCgAAAG8vdyAxLTEuNXlWAWFjAgAAAGMBVgFhVgFhVgFhVgFhZ2RVCwAAAG8vdyAxLjUtMiB5VgFnYwFkVQsAAABvL3cgMS41LTIgeWMFAAAAYgAAAAAAAPh/ZFULAAAAby93IDEuNS0yIHlWAWFjAgAAAGMBVgFhVgFhVgFhVgFhZ2RVBQAAAE90aGVyVgFnYwFkVQUAAABPdGhlcmMGAAAAYgAAAAAAAPh/ZFUFAAAAT3RoZXJWAWFjAgAAAGMBVgFhVgFhVgFhVgFhVGMBAAAAYwBWAWFWAWFWAWFWAWFUYwAAAABjAFYBYVYBYVYBYVYBYWdkVQQAAAByb290VgFhVgFmZ1UCAAAAU2dkVQUAAABBc3NldFYBZ2MBZFUFAAAAQXNzZXRjAAAAAGIAAAAAAAD4f2RVBQAAAEFzc2V0VgFmZ1UFAAAAU2dkVQoAAABvL3cgMC0wLjV5VgFnYwFkVQoAAABvL3cgMC0wLjV5YwIAAABiAAAAAAAA+H9kVQoAAABvL3cgMC0wLjV5VgFhYwIAAABjAVYBYVYBYVYBYVYBYWdkVQsAAABvL3cgMC41LTEgeVYBZ2MBZFULAAAAby93IDAuNS0xIHljAwAAAGIAAAAAAAD4f2RVCwAAAG8vdyAwLjUtMSB5VgFhYwIAAABjAVYBYVYBYVYBYVYBYWdkVQoAAABvL3cgMS0xLjV5VgFnYwFkVQoAAABvL3cgMS0xLjV5YwQAAABiAAAAAAAA+H9kVQoAAABvL3cgMS0xLjV5VgFhYwIAAABjAVYBYVYBYVYBYVYBYWdkVQsAAABvL3cgMS41LTIgeVYBZ2MBZFULAAAAby93IDEuNS0yIHljBQAAAGIAAAAAAAD4f2RVCwAAAG8vdyAxLjUtMiB5VgFhYwIAAABjAVYBYVYBYVYBYVYBYWdkVQUAAABPdGhlclYBZ2MBZFUFAAAAT3RoZXJjBgAAAGIAAAAAAAD4f2RVBQAAAE90aGVyVgFhYwIAAABjAVYBYVYBYVYBYVYBYVRjAQAAAGMAVgFhVgFhVgFhVgFhZ2RVCQAAAExpYWJpbGl0eVYBZ2MBZFUJAAAATGlhYmlsaXR5YwEAAABiAAAAAAAA+H9kVQkAAABMaWFiaWxpdHlWAWZnVQUAAABTZ2RVCgAAAG8vdyAwLTAuNXlWAWdjAWRVCgAAAG8vdyAwLTAuNXljAgAAAGIAAAAAAAD4f2RVCgAAAG8vdyAwLTAuNXlWAWFjAgAAAGMBVgFhVgFhVgFhVgFhZ2RVCwAAAG8vdyAwLjUtMSB5VgFnYwFkVQsAAABvL3cgMC41LTEgeWMDAAAAYgAAAAAAAPh/ZFULAAAAby93IDAuNS0xIHlWAWFjAgAAAGMBVgFhVgFhVgFhVgFhZ2RVCgAAAG8vdyAxLTEuNXlWAWdjAWRVCgAAAG8vdyAxLTEuNXljBAAAAGIAAAAAAAD4f2RVCgAAAG8vdyAxLTEuNXlWAWFjAgAAAGMBVgFhVgFhVgFhVgFhZ2RVCwAAAG8vdyAxLjUtMiB5VgFnYwFkVQsAAABvL3cgMS41LTIgeWMFAAAAYgAAAAAAAPh/ZFULAAAAby93IDEuNS0yIHlWAWFjAgAAAGMBVgFhVgFhVgFhVgFhZ2RVBQAAAE90aGVyVgFnYwFkVQUAAABPdGhlcmMGAAAAYgAAAAAAAPh/ZFUFAAAAT3RoZXJWAWFjAgAAAGMBVgFhVgFhVgFhVgFhVGMBAAAAYwBWAWFWAWFWAWFWAWFUYwAAAABjAFYBYVYBYVYBYVYBYWMBZ2RVGgAAAGRlZmF1bHRDb2x1bW5BeGlzSGllcmFyY2h5ZFURAAAAU3BhbHRlbmhpZXJhcmNoaWVWAWZnVQEAAABTZ2RVBgAAAGJpODczMmRVDAAAAEN1dCBPZmYgRGF0ZWRVBwAAAERETU1ZWThjAAAAAGMBVgFhVgFhVGMAAAAAZ2RVBAAAAHJvb3RWAWFWAWZnVQEAAABTZ2RVCgAAADMwLzA5LzIwMjVWAWdjAGFjGPz//2IAAAAAgHPXQGRVCgAAADMwLzA5LzIwMjVWAWFjAQAAAGMBVgFhVgFhVgFhVgFhVGMAAAAAYwBWAWFWAWFWAWFWAWFnZFUEAAAAcm9vdFYBYVYBZmdVAQAAAFNnZFUKAAAAMzAvMDkvMjAyNVYBZ2MAYWMY/P//YgAAAACAc9dAZFUKAAAAMzAvMDkvMjAyNVYBYWMBAAAAYwFWAWFWAWFWAWFWAWFUYwAAAABjAFYBYVYBYVYBYVYBYWMBVGMBYwBjAGIAAAAAAAAAAFYBZlUBAAAAU2RVBgAAAGJpODczM1RjAGMAYwBhY0IFAgBWAWFkVcMGAAA8UmVzdWx0IHJlZj0iZGQ4NzM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1LTEwLTE2VDA5OjA5OjE1LjAxOVoiPjxWYXJpYWJsZXM+PE51bWVyaWNWYXJpYWJsZSB2YXJuYW1lPSJiaTg3MzIiIGxhYmVsPSJDdXQgT2ZmIERhdGUiIHJlZj0iYmk4NzMyIiBjb2x1bW49ImMwIiBmb3JtYXQ9IkRETU1ZWTgiIHVzYWdlPSJjYXRlZ29yaWNhbCIvPjxTdHJpbmdWYXJpYWJsZSB2YXJuYW1lPSJiaTg3MzQiIGxhYmVsPSJBc3NldCAvIExpYWJpbGl0eSIgcmVmPSJiaTg3MzQiIGNvbHVtbj0iYzEiLz48U3RyaW5nVmFyaWFibGUgdmFybmFtZT0iYmk4NzUyIiBsYWJlbD0iUmVzaWR1YWwgTGlmZSBieSBCdWNrZXRzIERldGFpbCIgcmVmPSJiaTg3NTIiIGNvbHVtbj0iYzIiIHNvcnRPbj0iY3VzdG9tIiBjdXN0b21Tb3J0PSJjczg3NTAiLz48TnVtZXJpY1ZhcmlhYmxlIHZhcm5hbWU9ImJpODczMyIgbGFiZWw9IlByaW5jaXBhbCBQYWlkIGluIEVVUiIgcmVmPSJiaTg3MzMiIGNvbHVtbj0iYzMiIGZvcm1hdD0iQ09NTUEzMi4y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EyIiBhdmFpbGFibGVSb3dDb3VudD0iMTIiIHNpemU9IjI5MiIgZGF0YUxheW91dD0ibWluaW1hbCIgZ3JhbmRUb3RhbD0iZmFsc2UiIGlzSW5kZXhlZD0idHJ1ZSIgY29udGVudEtleT0iT1UyUldXNjVDWE1EQjVYS01IVE5TM0xZUkhENkVVWDYiPjwhW0NEQVRBWzI0MDE0LjAsMCwtMTAwLDcuMzIzNjA5MTc5ODY0NDU5RTcKMjQwMTQuMCwwLDIsNDY0Njg5OS42NjA4MTExCjI0MDE0LjAsMCwzLDc4MDU1Mi43OTQxNjIyMTk3CjI0MDE0LjAsMCw0LDEuMTc5ODE1MzMzMzUxMTIwNEU3CjI0MDE0LjAsMCw1LDM3ODk4NDQuOTkwNjI5NjY5CjI0MDE0LjAsMCw2LDUuMjIyMDY0MTAxOTUzMDRFNwoyNDAxNC4wLDEsLTEwMCwyLjE1RTcKMjQwMTQuMCwxLDIsMi4xNUU3CjI0MDE0LjAsMSwzLDAuMAoyNDAxNC4wLDEsNCwwLjAKMjQwMTQuMCwxLDUsMC4wCjI0MDE0LjAsMSw2LDAuMApdXT48L0RhdGE+PFN0cmluZ1RhYmxlIGZvcm1hdD0iQ1NWIiByb3dDb3VudD0iNyIgc2l6ZT0iODIiIGNvbnRlbnRLZXk9IkY1U0I3WlNIQUFKTlNKQ1BWSkRRS1IzT0NNVkNVQk80Ij48IVtDREFUQVsiQXNzZXQiCiJMaWFiaWxpdHkiCiJvL3cgMC0wLjV5Igoiby93IDAuNS0xIHkiCiJvL3cgMS0xLjV5Igoiby93IDEuNS0yIHkiCiJPdGhlciIKXV0+PC9TdHJpbmdUYWJsZT48L1Jlc3VsdD5WAWFjAGMAYwBjAWMAYwBjAFYBYWMBAAAAYwBjAF1FTkRfUkMr</data>
</ReportState>
</file>

<file path=customXml/item83.xml><?xml version="1.0" encoding="utf-8"?>
<ReportState xmlns="sas.reportstate">
  <data type="reportstate">UEVDU19TVEFSVFtWAWdWAWZnVQEAAABTVgFnYwFkVQIAAAA3MWMY/P//YgAAAAAAAPh/ZFUCAAAANzFUY1UCAAAAUwAAVF1FTkRfUEVDUysr</data>
</ReportState>
</file>

<file path=customXml/item84.xml><?xml version="1.0" encoding="utf-8"?>
<ReportState xmlns="sas.reportstate">
  <data type="reportstate">Q0VDU19TVEFSVFtWAWdVAAAAAFNUXUVORF9DRUNTKys=</data>
</ReportState>
</file>

<file path=customXml/item85.xml><?xml version="1.0" encoding="utf-8"?>
<ReportState xmlns="sas.reportstate">
  <data type="reportstate">U0NTX1NUQVJUW1YBZ1YBYV1FTkRfU0NTKys=</data>
</ReportState>
</file>

<file path=customXml/item86.xml><?xml version="1.0" encoding="utf-8"?>
<ReportState xmlns="sas.reportstate">
  <data type="reportstate">Q0VDU19TVEFSVFtWAWdVAAAAAFNUXUVORF9DRUNTKys=</data>
</ReportState>
</file>

<file path=customXml/item87.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i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88.xml><?xml version="1.0" encoding="utf-8"?>
<ReportState xmlns="sas.reportstate">
  <data type="reportstate">UkNfU1RBUlRbVgVnZ1VjAgAAAFNnYwIAAABjAAAAAGRVBgAAAHZlNzA3NWRVAAAAAGMAAAAAZ5lmVQEAAABTVgFnmGRVBgAAAGJpNzgxOWRVEgAAAFJlZmluYW5jaW5nIE1hcmtlcmFWAWdjAWRVAgAAADc0Yxj8//9iAAAAAAAA+H9kVQIAAAA3NGMBAAAAVGMIAAAAYWMAZ2MCAAAAYwAAAABkVQUAAAB2ZTcyM2RVAAAAAGMAAAAAZ5lmVQEAAABTVgFnmGRVBgAAAGJpNzgxOGRVDAAAAEN1dCBPZmYgRGF0ZWFWAWdjAGFjGPz//2IAAAAAgGHWQGRVCgAAADMwLzA5LzIwMjJjAQAAAFRjCAAAAGFjAFRWAWZVCAAAAFNkVQYAAABiaTcyMDVkVQYAAABiaTcyMDZkVQYAAABiaTcyMDdkVQYAAABiaTcyMDlkVQYAAABiaTc2NzJkVQYAAABiaTcyMDhkVQYAAABiaTcyMTBkVQYAAABiaTcyMTJUVgFhVgFnZFUGAAAAZGQ3MjEzVgFmVRAAAABTZFUMAAAAQVQwMDAwQTE3Wlk2ZFUMAAAAQVQwMDAwQTFLQ0g4ZFUMAAAAQVQwMDBCMDA5MjQ2ZFUMAAAAQVQwMDBCMDA5NDAyZFUDAAAARVVSZFUOAAAARVVSL0VVUklCT1IvM01kVQUAAABGaXhlZGRVBQAAAEZsb2F0ZFUCAAAAUEFkVQwAAABRT1hEQkEwMDcxNTZkVQwAAABRT1hEQkEwMDc5MzNkVQwAAABRT1hEQkEwMDgwMDZkVQwAAABRT1hEQkEwMDkzODRkVQwAAABRT1hEQkEwMTI3NjhkVQMAAABRVFJkVQIAAABaQ1RWAWZnVQsAAABTVgFnwGMBAAAAZFUGAAAAYmk3MjA1ZFUJAAAASVNJTiBDb2RlYWMYAAAAVgFhVgFmY1UJAAAAUwEAAAAAAAAAAgAAAAkAAAAKAAAACwAAAA0AAAAMAAAAAwAAAFRjAQAAAGIJAAAAYgAAAAAAAPh/YgAAAAAAAPh/YgAAAAAAAPh/YgAAAAAAAPh/YgAAAAAAAPh/ZFUMAAAAQVQwMDAwQTFLQ0g4YwBjAGMAYwBWAWfAYwAAAABkVQYAAABiaTcyMDZkVQoAAABJc3N1ZSBEYXRlZFUHAAAARERNTVlZOGMYAAAAVgFmY1UJAAAAUwAAAACACNRAAAAAAABm00AAAAAAQD7RQAAAAADAmdFAAAAAAECf0UAAAAAAAKHRQAAAAADA8dFAAAAAAEC50UAAAAAAAFPSQFRWAWFjAQAAAGIJAAAAYgAAAABAPtFAYgAAAABAPtFAYgAAAACACNRAYgAAAAAAAPh/YgAAAAAAAPh/YWMAYwBjAGMAVgFnwGMAAAAAZFUGAAAAYmk3MjA3ZFUNAAAATWF0dXJpdHkgRGF0ZWRVBwAAAERETU1ZWThjGAAAAFYBZmNVCQAAAFMAAAAAwPTXQAAAAADArddAAAAAAMCp10AAAAAAQLzYQAAAAAAA+dZAAAAAAMD61kAAAAAAABTZQAAAAAAAE9dAAAAAAECS10BUVgFhYwEAAABiCQAAAGIAAAAAAPnWQGIAAAAAAPnWQGIAAAAAABTZQGIAAAAAAAD4f2IAAAAAAAD4f2FjAGMAYwBjAFYBZ8BjAQAAAGRVBgAAAGJpNzIwOWRVCAAAAEN1cnJlbmN5YWMYAAAAVgFhVgFmY1UJAAAAUwQAAAAEAAAABAAAAAQAAAAEAAAABAAAAAQAAAAEAAAABAAAAFRjAQAAAGIJAAAAYgAAAAAAAPh/YgAAAAAAAPh/YgAAAAAAAPh/YgAAAAAAAPh/YgAAAAAAAPh/ZFUDAAAARVVSYwBjAGMAYwBWAWfAYwAAAABkVQYAAABiaTcyMTZkVQ4AAABOb3Rpb25hbCBWYWx1ZWRVCQAAAENPTU1BMzIuMmMAAAAAVgFmY1UJAAAAUwAAAMALWtbBAAAAgJPc1MEAAAAAYONGwQAAAADQEmPBAAAAADicbMEAAAAA0BJjwQAAAABg40bBAAAAANASY8EAAAAA0BJjwVRWAWFjAgAAAGIJAAAAYgAAAAAAAPh/YgAAAMALWtbBYgAAAABg40bBYgAAAABg40bBYgAAAAAAAPh/YWMAYwBjAGMAVgFnwGMBAAAAZFUGAAAAYmk3NjcyZFUVAAAAU29mdCBCdWxsZXQgSW5kaWNhdG9yYWMYAAAAVgFhVgFmY1UJAAAAU////////////////////////////////////////////////1RjAQAAAGIJAAAAYgAAAAAAAPh/YgAAAAAAAPh/YgAAAAAAAPh/YgAAAAAAAPh/YgAAAAAAAPh/YWMBYwBjAGMAVgFnwGMBAAAAZFUGAAAAYmk3MjA4ZFUQAAAAQ291cG9uIEZyZXF1ZW5jeWFjGAAAAFYBYVYBZmNVCQAAAFMOAAAADgAAAAgAAAAIAAAACAAAAAgAAAAIAAAACAAAAA8AAABUYwEAAABiCQAAAGIAAAAAAAD4f2IAAAAAAAD4f2IAAAAAAAD4f2IAAAAAAAD4f2IAAAAAAAD4f2RVAwAAAFFUUmMAYwBjAGMAVgFnwGMAAAAAZFUGAAAAYmk3MjE1ZFUGAAAAQ291cG9uZFUJAAAAQ09NTUEzMi40YwAAAABWAWZjVQkAAABT16NwPQrX4z+gGi/dJAbZP/T91HjpphNAj8L1KFyPE0AAAAAAAAAUQOxRuB6F6xNAAAAAAAAAEEBSuB6F61ERQAAAAAAAAAAAVFYBYWMCAAAAYgkAAABioBov3SQG2T9iAAAAAAAAAABiAAAAAAAAFEBiAAAAAAAAAABiAAAAAAAA+H9hYwBjAGMAYwBWAWfAYwEAAABkVQYAAABiaTcyMTBkVQ0AAABJbnRlcmVzdCBUeXBlYWMYAAAAVgFhVgFmY1UJAAAAUwcAAAAHAAAABgAAAAYAAAAGAAAABgAAAAYAAAAGAAAABgAAAFRjAQAAAGIJAAAAYgAAAAAAAPh/YgAAAAAAAPh/YgAAAAAAAPh/YgAAAAAAAPh/YgAAAAAAAPh/ZFUFAAAARmxvYXRjAGMAYwBjAFYBZ8BjAQAAAGRVBgAAAGJpNzIxMmRVBQAAAEluZGV4YWMYAAAAVgFhVgFmY1UJAAAAUwUAAAAFAAAA/////////////////////////////////////1RjAQAAAGIJAAAAYgAAAAAAAPh/YgAAAAAAAPh/YgAAAAAAAPh/YgAAAAAAAPh/YgAAAAAAAPh/ZFUOAAAARVVSL0VVUklCT1IvM01jAWMAYwBjAFYBZ8BjAAAAAGRVBgAAAGJpNzIxN2RVBgAAAFNwcmVhZGRVCQAAAENPTU1BMzIuNGMAAAAAVgFmY1UJAAAAUwAAAAAAAAAAAAAAAAAAAAAAAAAAAAAAAAAAAAAAAAAAAAAAAAAAAAAAAAAAAAAAAAAAAAAAAAAAAAAAAAAAAAAAAAAAAAAAAFRWAWFjAgAAAGIJAAAAYgAAAAAAAPh/YgAAAAAAAAAAYgAAAAAAAAAAYgAAAAAAAAAAYgAAAAAAAPh/YWMAYwBjAGMAVGegZmNVCQAAAFMAAAAAAAAAAABUVgFlY1UAAAAAU1RhVgFhYwkAAABiCQAAAGMBYwBiAAAAAAAAAABWAWFWAWFWA2FhY0IEAgRWAWFkVeQLAAA8UmVzdWx0IHJlZj0iZGQ3MjEz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zIwNSIgbGFiZWw9IklTSU4gQ29kZSIgcmVmPSJiaTcyMDUiIGNvbHVtbj0iYzAiLz48TnVtZXJpY1ZhcmlhYmxlIHZhcm5hbWU9ImJpNzIwNiIgbGFiZWw9Iklzc3VlIERhdGUiIHJlZj0iYmk3MjA2IiBjb2x1bW49ImMxIiBmb3JtYXQ9IkRETU1ZWTgiIHVzYWdlPSJjYXRlZ29yaWNhbCIvPjxOdW1lcmljVmFyaWFibGUgdmFybmFtZT0iYmk3MjA3IiBsYWJlbD0iTWF0dXJpdHkgRGF0ZSIgcmVmPSJiaTcyMDciIGNvbHVtbj0iYzIiIGZvcm1hdD0iRERNTVlZOCIgdXNhZ2U9ImNhdGVnb3JpY2FsIi8+PFN0cmluZ1ZhcmlhYmxlIHZhcm5hbWU9ImJpNzIwOSIgbGFiZWw9IkN1cnJlbmN5IiByZWY9ImJpNzIwOSIgY29sdW1uPSJjMyIvPjxOdW1lcmljVmFyaWFibGUgdmFybmFtZT0iYmk3MjE2IiBsYWJlbD0iTm90aW9uYWwgVmFsdWUiIHJlZj0iYmk3MjE2IiBjb2x1bW49ImM0IiBmb3JtYXQ9IkNPTU1BMzIuMiIgdXNhZ2U9InF1YW50aXRhdGl2ZSIgZGVmaW5lZEFnZ3JlZ2F0aW9uPSJzdW0iLz48U3RyaW5nVmFyaWFibGUgdmFybmFtZT0iYmk3NjcyIiBsYWJlbD0iU29mdCBCdWxsZXQgSW5kaWNhdG9yIiByZWY9ImJpNzY3MiIgY29sdW1uPSJjNSIvPjxTdHJpbmdWYXJpYWJsZSB2YXJuYW1lPSJiaTcyMDgiIGxhYmVsPSJDb3Vwb24gRnJlcXVlbmN5IiByZWY9ImJpNzIwOCIgY29sdW1uPSJjNiIvPjxOdW1lcmljVmFyaWFibGUgdmFybmFtZT0iYmk3MjE1IiBsYWJlbD0iQ291cG9uIiByZWY9ImJpNzIxNSIgY29sdW1uPSJjNyIgZm9ybWF0PSJDT01NQTMyLjQiIHVzYWdlPSJxdWFudGl0YXRpdmUiIGRlZmluZWRBZ2dyZWdhdGlvbj0ic3VtIi8+PFN0cmluZ1ZhcmlhYmxlIHZhcm5hbWU9ImJpNzIxMCIgbGFiZWw9IkludGVyZXN0IFR5cGUiIHJlZj0iYmk3MjEwIiBjb2x1bW49ImM4Ii8+PFN0cmluZ1ZhcmlhYmxlIHZhcm5hbWU9ImJpNzIxMiIgbGFiZWw9IkluZGV4IiByZWY9ImJpNzIxMiIgY29sdW1uPSJjOSIvPjxOdW1lcmljVmFyaWFibGUgdmFybmFtZT0iYmk3MjE3IiBsYWJlbD0iU3ByZWFkIiByZWY9ImJpNzIxNyIgY29sdW1uPSJjMTAiIGZvcm1hdD0iQ09NTUEzMi40IiB1c2FnZT0icXVhbnRpdGF0aXZlIiBkZWZpbmVkQWdncmVnYXRpb249InN1bSIvPjwvVmFyaWFibGVzPjxDb2x1bW5zPjxTdHJpbmdDb2x1bW4gY29sbmFtZT0iYzAiIGVuY29kaW5nPSJ0ZXh0IiBtYXhMZW5ndGg9IjIiLz48TnVtZXJpY0NvbHVtbiBjb2xuYW1lPSJjMSIgZW5jb2Rpbmc9InRleHQiIGRhdGFUeXBlPSJkYXRlIi8+PE51bWVyaWNDb2x1bW4gY29sbmFtZT0iYzIiIGVuY29kaW5nPSJ0ZXh0IiBkYXRhVHlwZT0iZGF0ZSIvPjxTdHJpbmdDb2x1bW4gY29sbmFtZT0iYzMiIGVuY29kaW5nPSJ0ZXh0IiBtYXhMZW5ndGg9IjEiLz48TnVtZXJpY0NvbHVtbiBjb2xuYW1lPSJjNCIgZW5jb2Rpbmc9InRleHQiIGRhdGFUeXBlPSJkb3VibGUiLz48U3RyaW5nQ29sdW1uIGNvbG5hbWU9ImM1IiBlbmNvZGluZz0idGV4dCIgbWF4TGVuZ3RoPSIwIi8+PFN0cmluZ0NvbHVtbiBjb2xuYW1lPSJjNiIgZW5jb2Rpbmc9InRleHQiIG1heExlbmd0aD0iMiIvPjxOdW1lcmljQ29sdW1uIGNvbG5hbWU9ImM3IiBlbmNvZGluZz0idGV4dCIgZGF0YVR5cGU9ImRvdWJsZSIvPjxTdHJpbmdDb2x1bW4gY29sbmFtZT0iYzgiIGVuY29kaW5nPSJ0ZXh0IiBtYXhMZW5ndGg9IjEiLz48U3RyaW5nQ29sdW1uIGNvbG5hbWU9ImM5IiBlbmNvZGluZz0idGV4dCIgbWF4TGVuZ3RoPSIxIi8+PE51bWVyaWNDb2x1bW4gY29sbmFtZT0iYzEwIiBlbmNvZGluZz0idGV4dCIgZGF0YVR5cGU9ImRvdWJsZSIvPjwvQ29sdW1ucz48RGF0YSBmb3JtYXQ9IkNTViIgcm93Q291bnQ9IjkiIGF2YWlsYWJsZVJvd0NvdW50PSI5IiBzaXplPSI0MjYiIGRhdGFMYXlvdXQ9Im1pbmltYWwiIGdyYW5kVG90YWw9ImZhbHNlIiBpc0luZGV4ZWQ9InRydWUiIGNvbnRlbnRLZXk9IktPQU1GQ1VONjY1T05MWTZaWlFHTUpLMk5ORUNQNE9IIj48IVtDREFUQVsxLDIwNTE0LjAsMjQ1MzEuMCw0LC0xLjVFOSwtMSwxNCwwLjYyLDcsNSwwLjAKMCwxOTg2NC4wLDI0MjQ3LjAsNCwtMS40RTksLTEsMTQsMC4zOTEsNyw1LDAuMAoyLDE3NjU3LjAsMjQyMzEuMCw0LC0zMDAwMDAwLjAsLTEsOCw0LjkxMyw2LC0xLDAuMAo5LDE4MDIzLjAsMjUzMjkuMCw0LC0xLjBFNywtMSw4LDQuODksNiwtMSwwLjAKMTAsMTgwNDUuMCwyMzUyNC4wLDQsLTEuNUU3LC0xLDgsNS4wLDYsLTEsMC4wCjExLDE4MDUyLjAsMjM1MzEuMCw0LC0xLjBFNywtMSw4LDQuOTgsNiwtMSwwLjAKMTMsMTgzNzUuMCwyNTY4MC4wLDQsLTMwMDAwMDAuMCwtMSw4LDQuMCw2LC0xLDAuMAoxMiwxODE0OS4wLDIzNjI4LjAsNCwtMS4wRTcsLTEsOCw0LjMzLDYsLTEsMC4wCjMsMTg3NjQuMCwyNDEzNy4wLDQsLTEuMEU3LC0xLDE1LDAuMCw2LC0xLDAuMApdXT48L0RhdGE+PFN0cmluZ1RhYmxlIGZvcm1hdD0iQ1NWIiByb3dDb3VudD0iMTYiIHNpemU9IjE5MCIgY29udGVudEtleT0iQVgzR09QV0pCM1NXNlFYRTdER1lOSU1aUU9RUFhYQ0YiPjwhW0NEQVRBWyJBVDAwMDBBMTdaWTYiCiJBVDAwMDBBMUtDSDgiCiJBVDAwMEIwMDkyNDYiCiJBVDAwMEIwMDk0MDIiCiJFVVIiCiJFVVIvRVVSSUJPUi8zTSIKIkZpeGVkIgoiRmxvYXQiCiJQQSIKIlFPWERCQTAwNzE1NiIKIlFPWERCQTAwNzkzMyIKIlFPWERCQTAwODAwNiIKIlFPWERCQTAwOTM4NCIKIlFPWERCQTAxMjc2OCIKIlFUUiIKIlpDIgpdXT48L1N0cmluZ1RhYmxlPjwvUmVzdWx0PlYBYWMAYwBjAGMBYwBjAGMAVgFhYwEAAABjAGMAXUVORF9SQys=</data>
</ReportState>
</file>

<file path=customXml/item89.xml><?xml version="1.0" encoding="utf-8"?>
<ReportState xmlns="sas.reportstate">
  <data type="reportstate">Q0VDU19TVEFSVFtWAWdVAAAAAFNUXUVORF9DRUNTKys=</data>
</ReportState>
</file>

<file path=customXml/item9.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0LTExVDA5OjMwOjQwLjU4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RaUVlNWDY1S09INUM3RFpFWEVZT1JCMjZLNFJJU1JFIj4KICAgICAgICAgICAgICAgIDwhW0NEQVRBWzIzMTA3LjAKMjMxMDYuMAoyMzEwNS4wCjIzMTA0LjAKMjMxMDMuMAoyMzEwMC4wCjIzMDk5LjAKMjMwNjkuMAoyMzA0MS4wCjIzMDA5LjAKMjI5NzkuMAoyMjk0OS4wCjIyOTE4LjAKMjI4ODguMAoyMjg1NS4wCjIyODI2LjAKMjI3OTYuMAoyMjc2NC4wCjIyNzM1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Aw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NC0xMl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Q1MC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xMDA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zMTAw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IgLSAzIFknKSxlcSgke2JpNjIyMX0sMjMxMDApKTwvU2VsZWN0aW9uPgogICAgICAgICAgICAgICAgPC9TZWxlY3Rpb25zPgogICAgICAgICAgICAgICAgPFZpc2libGVDZWxscyBob3Jpem9udGFsSW5kZXg9IjAiIHZlcnRpY2FsSW5kZXg9IjAiIGhvcml6b250YWxDZWxscz0iMCIgdmVydGljYWxDZWxscz0iMTAiLz4KICAgICAgICAgICAgPC9Dcm9zc3RhYlN0YXRlPgogICAgICAgICAgICA8Q3Jvc3N0YWJTdGF0ZSBlbGVtZW50PSJ2ZTY1OSI+CiAgICAgICAgICAgICAgICA8U2VsZWN0aW9ucz4KICAgICAgICAgICAgICAgICAgICA8U2VsZWN0aW9uIHJlc3VsdERlZmluaXRpb249ImRkMTAyMSI+YW5kKGVxKCR7Ymk2MjI5fSwyMzEwM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bW1WYXInKSk8L1NlbGVjdGlvbj4KICAgICAgICAgICAgICAgIDwvU2VsZWN0aW9ucz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Q29tbWVyY2lhbCcpLGVxKCR7YmkxNjcyfSwyMzEwM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zMzAiPgogICAgICAgICAgICAgICAgPFNlbGVjdGlvbnM+CiAgICAgICAgICAgICAgICAgICAgPFNlbGVjdGlvbiByZXN1bHREZWZpbml0aW9uPSJkZDIzMjkiPmFuZChlcSgke2JpMjM0MH0sJ28vdyBSZXRhaWwnKSxlcSgke2JpMjMyM30sMjMxMDA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zMTAwKSxlcSgke2JpNDAxMn0sJ0V1cm9wZWFuIFVuaW9uJyksZXEoJHtiaTI2Mjd9LCdBdXN0cmlhJyksZXEoJHtiaTI2Mzd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Dk1Ij4KICAgICAgICAgICAgICAgIDxTZWxlY3Rpb25zPgogICAgICAgICAgICAgICAgICAgIDxTZWxlY3Rpb24gcmVzdWx0RGVmaW5pdGlvbj0iZGQxMTA2Ij5hbmQoZXEoJHtiaTE2NDR9LDIzMTAwKSxlcSgke2JpMzI4OH0sJ0xvd2VyIEF1c3RyaW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MDA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wM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Aw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U2MTA1JyksZXEoJHtiaTI0Mzh9LDIzMTAw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NjA5NScpLGVxKCR7YmkyNTM5fSwyMzEwM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zMTAwKSxlcSgke2JpMTQ2NX0sJyZndDsxMDAsMDAwIC0gJmx0Oz0zMDAsMDAw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xODEzIj4KICAgICAgICAgICAgICAgIDxTZWxlY3Rpb25zPgogICAgICAgICAgICAgICAgICAgIDxTZWxlY3Rpb24gcmVzdWx0RGVmaW5pdGlvbj0iZGQxODEyIj5hbmQoZXEoJHtiaTE4MDh9LDIzMTAwKSxlcSgke2JpMTkyNn0sJyZndDs1MCAtICZsdDs9NjAgJScpKTwvU2VsZWN0aW9uPgogICAgICAgICAgICAgICAgPC9TZWxlY3Rpb25zPgogICAgICAgICAgICAgICAgPFZpc2libGVDZWxscyBob3Jpem9udGFsSW5kZXg9IjAiIHZlcnRpY2FsSW5kZXg9IjAiIGhvcml6b250YWxDZWxscz0iMSIgdmVydGljYWxDZWxscz0iMyIvPgogICAgICAgICAgICA8L0Nyb3NzdGFiU3RhdGU+CiAgICAgICAgICAgIDxDcm9zc3RhYlN0YXRlIGVsZW1lbnQ9InZlMTk0MSI+CiAgICAgICAgICAgICAgICA8U2VsZWN0aW9ucz4KICAgICAgICAgICAgICAgICAgICA8U2VsZWN0aW9uIHJlc3VsdERlZmluaXRpb249ImRkMTk0MCI+YW5kKGVxKCR7YmkxOTM2fSwyMzEwMCksZXEoJHtiaTE5NTZ9LCcmZ3Q7MCAtICZsdDs9ND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MTk4MSI+CiAgICAgICAgICAgICAgICA8U2VsZWN0aW9ucz4KICAgICAgICAgICAgICAgICAgICA8U2VsZWN0aW9uIHJlc3VsdERlZmluaXRpb249ImRkMTk4MCI+YW5kKGVxKCR7YmkxOTc2fSwyMzEwMCksZXEoJHtiaTE5OTZ9LCdSZXNpZGVudGlhbCcpLGVxKCR7YmkzMzI3fSwnby93IFN1YnNpZGlzZWQgSG91c2luZycpKTwvU2VsZWN0aW9uPgogICAgICAgICAgICAgICAgPC9TZWxlY3Rpb25zPgogICAgICAgICAgICAgICAgPFZpc2libGVDZWxscyBob3Jpem9udGFsSW5kZXg9IjAiIHZlcnRpY2FsSW5kZXg9IjAiIGhvcml6b250YWxDZWxscz0iMSIgdmVydGljYWxDZWxscz0iMi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zEwMCkpPC9TZWxlY3Rpb24+CiAgICAgICAgICAgICAgICA8L1NlbGVjdGlvbnM+CiAgICAgICAgICAgICAgICA8VmlzaWJsZUNlbGxzIGhvcml6b250YWxJbmRleD0iMCIgdmVydGljYWxJbmRleD0iMCIgaG9yaXpvbnRhbENlbGxzPSIwIiB2ZXJ0aWNhbENlbGxzPSIx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90.xml><?xml version="1.0" encoding="utf-8"?>
<ReportState xmlns="sas.reportstate">
  <data type="reportstate">UkNfU1RBUlRbVgVnZ1VjAwAAAFNnYwIAAABjAAAAAGRVBgAAAHZlNjQ2MmRVAAAAAGMAAAAAZ5lmVQEAAABTVgFnmGRVBgAAAGJpNzc5NGRVEgAAAFJlZmluYW5jaW5nIE1hcmtlcmFWAWdjAWRVAgAAADcxYxj8//9iAAAAAAAA+H9kVQIAAAA3MWMBAAAAVGMIAAAAYWMAZ2MCAAAAYwAAAABkVQYAAAB2ZTY0NjlkVQAAAABjAAAAAGeZZlUBAAAAU1YBZ5hkVQYAAABiaTc3OTVkVQ4AAABBVFQgQXNzZXQgVHlwZWFWAWdjAWRVCgAAAENvbW1lcmNpYWxjGPz//2IAAAAAAAD4f2RVCgAAAENvbW1lcmNpYWxjAQAAAFRjCAAAAGFjAGdjAgAAAGMAAAAAZFUFAAAAdmU3MjNkVQAAAABjAAAAAGeZZlUBAAAAU1YBZ5hkVQYAAABiaTY0NzZkVQwAAABDdXQgT2ZmIERhdGVhVgFnYwBhYxj8//9iAAAAAIBh1kBkVQoAAAAzMC8wOS8yMDIy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Bh1kAAAAAAgGHWQAAAAACAYdZAAAAAAIBh1kAAAAAAgGHWQAAAAACAYdZAAAAAAIBh1kBUVgFhYwEAAABiBwAAAGIAAAAAAAD4f2IAAAAAAAD4f2IAAAAAAAD4f2IAAAAAAAD4f2IAAAAAAAD4f2FjAGMAYwBjAVYBZ8BjAQAAAGRVBgAAAGJpNjQ3N2RVDAAAAExvYW4gQnVja2V0c2FjGAAAAFYBYVYBZmNVBwAAAFOc////AAAAAAIAAAADAAAABQAAAAEAAAAEAAAAVGMBAAAAYgcAAABiAAAAAAAA+H9iAAAAAAAA+H9iAAAAAAAA+H9iAAAAAAAA+H9iAAAAAAAA+H9hYwBjAGMAYwFWAWfAYwAAAABkVQYAAABiaTY0NzFkVRYAAABBdmVyYWdlIE5vbWluYWwgKDAwMHMpZFUIAAAAQ09NTUExMi5jAgAAAFYBZmNVBwAAAFNvJXyBBoSEQLJfFmcrNEdAULAGJ0DUZkAqp7fSm054QOEywbEBEIZAU5f5YgcPoECiigVRo/7FQFRWAWFjAgAAAGIHAAAAYgAAAAAAAPh/YgAAAAAAAPh/YgAAAAAAAPh/YgAAAAAAAPh/YgAAAAAAAPh/YWMAYwBjAGMBVgFnwGMAAAAAZFUGAAAAYmk2NDcyZFUMAAAATm9taW5hbCAobW4pZFUIAAAAQ09NTUExMi5jAAAAAFYBZmNVBwAAAFNOi9rDpobEQMgFXYxLfm9AuvRF5prhikA7EFQHkuaFQCp0DaGERpRAtiEnLILhrkCy/4+e5uuqQFRWAWFjAgAAAGIHAAAAYgAAAAAAAPh/YgAAAAAAAPh/YgAAAAAAAPh/YgAAAAAAAPh/YgAAAAAAAPh/YWMAYwBjAGMBVgFnwGMAAAAAZFUGAAAAYmk2NDczZFUYAAAATnVtYmVyIG9mIE1vcnRnYWdlIExvYW5zZFUIAAAAQ09NTUExMi5jGAAAAFYBZmNVBwAAAFMAAAAAAETPQAAAAAAANbVAAAAAAABmskAAAAAAACicQAAAAAAAuJxAAAAAAAAMnkAAAAAAACBzQFRWAWFjAgAAAGIHAAAAYgAAAAAAAPh/YgAAAAAAAPh/YgAAAAAAAPh/YgAAAAAAAPh/YgAAAAAAAPh/YWMAYwBjAGMBVgFnwGMAAAAAZFUGAAAAYmk2NDc0ZFURAAAAJSBvZiBUb3RhbCBBc3NldHNkVQsAAABQRVJDRU5UMTIuMmMYAAAAVgFmY1UHAAAAUwAAAAAAAPA/JwARzo6MmD+8pN7KNfS0P9xOYCBSErE/zgSIIQScvz+/APy5VxLYPwsx8VU8/NQ/VFYBYWMCAAAAYgcAAABiAAAAAAAA+H9iAAAAAAAA+H9iAAAAAAAA+H9iAAAAAAAA+H9iAAAAAAAA+H9hYwBjAGMAYwFWAWfAYwAAAABkVQYAAABiaTY0NzVkVREAAAAlIE51bWJlciBvZiBMb2Fuc2RVCwAAAFBFUkNFTlQxMi4yYxgAAABWAWZjVQcAAABTAAAAAAAA8D+4wq6KhLTVP+flCzOh1NI/xGI8qE3RvD9+dzqHr2S9PxjTLvKrwL4/rMC+nf+Skz9UVgFhYwIAAABiBwAAAGIAAAAAAAD4f2IAAAAAAAD4f2IAAAAAAAD4f2IAAAAAAAD4f2IAAAAAAAD4f2FjAGMAYwBjAVRnoGZjVQcAAABTAAAAAAAAAFRWAWVjVQAAAABTVGFWAWFjBwAAAGIHAAAAYwFjAGIAAAAAAAAAAFYBYVYBYVYDZ2dkVQYAAABkZDY0ODBWAWFWAWZnVQEAAABTZ2RVCgAAADMwLzA5LzIwMjJWAWdjAGFjGPz//2IAAAAAgGHWQGRVCgAAADMwLzA5LzIwMjJWAWZnVQcAAABTZ2RVCwAAAE1BVENIRVNfQUxMVgFnYwFkVQsAAABNQVRDSEVTX0FMTGOc////YgAAAAAAAPh/ZFULAAAATUFUQ0hFU19BTExWAWFjAgAAAGMBVgFmY1UBAAAAUwAAAABUVgFhVgFmZ1UFAAAAU1YBZ2MAYWMY/P//Ym8lfIEGhIRAZFUDAAAANjU3VgFnYwBhYxj8//9iTovaw6aGxEBkVQcAAAAxMMKgNTA5VgFnYwBhYxj8//9iAAAAAABEz0BkVQcAAAAxNsKgMDA4VgFnYwBhYxj8//9iAAAAAAAA8D9kVQgAAAAxMDAsMDAgJVYBZ2MAYWMY/P//YgAAAAAAAPA/ZFUIAAAAMTAwLDAwICVUVgFhZ2RVDgAAAD4wIC0gPD0xMDAsMDAwVgFnYwFkVQ4AAAA+MCAtIDw9MTAwLDAwMGMAAAAAYgAAAAAAAPh/ZFUOAAAAPjAgLSA8PTEwMCwwMDBWAWFjAgAAAGMBVgFmY1UBAAAAUwEAAABUVgFhVgFmZ1UFAAAAU1YBZ2MAYWMY/P//YrJfFmcrNEdAZFUCAAAANDZWAWdjAGFjGPz//2LIBV2MS35vQGRVAwAAADI1MlYBZ2MAYWMY/P//YgAAAAAANbVAZFUGAAAANcKgNDI5VgFnYwBhYxj8//9iJwARzo6MmD9kVQYAAAAyLDQwICVWAWdjAGFjGPz//2K4wq6KhLTVP2RVBwAAADMzLDkxICVUVgFhZ2RVFAAAAD4xMDAsMDAwIC0gPD0zMDAsMDAwVgFnYwFkVRQAAAA+MTAwLDAwMCAtIDw9MzAwLDAwMGMCAAAAYgAAAAAAAPh/ZFUUAAAAPjEwMCwwMDAgLSA8PTMwMCwwMDBWAWFjAgAAAGMBVgFmY1UBAAAAUwIAAABUVgFhVgFmZ1UFAAAAU1YBZ2MAYWMY/P//YlCwBidA1GZAZFUDAAAAMTgzVgFnYwBhYxj8//9iuvRF5prhikBkVQMAAAA4NjBWAWdjAGFjGPz//2IAAAAAAGayQGRVBgAAADTCoDcxMFYBZ2MAYWMY/P//Yryk3so19LQ/ZFUGAAAAOCwxOSAlVgFnYwBhYxj8//9i5+ULM6HU0j9kVQcAAAAyOSw0MiAlVFYBYWdkVRQAAAA+MzAwLDAwMCAtIDw9NTAwLDAwMFYBZ2MBZFUUAAAAPjMwMCwwMDAgLSA8PTUwMCwwMDBjAwAAAGIAAAAAAAD4f2RVFAAAAD4zMDAsMDAwIC0gPD01MDAsMDAwVgFhYwIAAABjAVYBZmNVAQAAAFMDAAAAVFYBYVYBZmdVBQAAAFNWAWdjAGFjGPz//2Iqp7fSm054QGRVAwAAADM4OVYBZ2MAYWMY/P//YjsQVAeS5oVAZFUDAAAANzAxVgFnYwBhYxj8//9iAAAAAAAonEBkVQYAAAAxwqA4MDJWAWdjAGFjGPz//2LcTmAgUhKxP2RVBgAAADYsNjcgJVYBZ2MAYWMY/P//YsRiPKhN0bw/ZFUHAAAAMTEsMjYgJVRWAWFnZFUWAAAAPjUwMCwwMDAgLSA8PTEsMDAwLDAwMFYBZ2MBZFUWAAAAPjUwMCwwMDAgLSA8PTEsMDAwLDAwMGMFAAAAYgAAAAAAAPh/ZFUWAAAAPjUwMCwwMDAgLSA8PTEsMDAwLDAwMFYBYWMCAAAAYwFWAWZjVQEAAABTBAAAAFRWAWFWAWZnVQUAAABTVgFnYwBhYxj8//9i4TLBsQEQhkBkVQMAAAA3MDZWAWdjAGFjGPz//2IqdA2hhEaUQGRVBgAAADHCoDI5OFYBZ2MAYWMY/P//YgAAAAAAuJxAZFUGAAAAMcKgODM4VgFnYwBhYxj8//9izgSIIQScvz9kVQcAAAAxMiwzNSAlVgFnYwBhYxj8//9ifnc6h69kvT9kVQcAAAAxMSw0OCAlVFYBYWdkVRgAAAA+MSwwMDAsMDAwIC0gPD01LDAwMCwwMDBWAWdjAWRVGAAAAD4xLDAwMCwwMDAgLSA8PTUsMDAwLDAwMGMBAAAAYgAAAAAAAPh/ZFUYAAAAPjEsMDAwLDAwMCAtIDw9NSwwMDAsMDAwVgFhYwIAAABjAVYBZmNVAQAAAFMFAAAAVFYBYVYBZmdVBQAAAFNWAWdjAGFjGPz//2JTl/liBw+gQGRVBgAAADLCoDA1NlYBZ2MAYWMY/P//YrYhJyyC4a5AZFUGAAAAM8KgOTUzVgFnYwBhYxj8//9iAAAAAAAMnkBkVQYAAAAxwqA5MjNWAWdjAGFjGPz//2K/APy5VxLYP2RVBwAAADM3LDYxICVWAWdjAGFjGPz//2IY0y7yq8C+P2RVBwAAADEyLDAxICVUVgFhZ2RVCgAAAD41LDAwMCwwMDBWAWdjAWRVCgAAAD41LDAwMCwwMDBjBAAAAGIAAAAAAAD4f2RVCgAAAD41LDAwMCwwMDBWAWFjAgAAAGMBVgFmY1UBAAAAUwYAAABUVgFhVgFmZ1UFAAAAU1YBZ2MAYWMY/P//YqKKBVGj/sVAZFUHAAAAMTHCoDI2MVYBZ2MAYWMY/P//YrL/j57m66pAZFUGAAAAM8KgNDQ2VgFnYwBhYxj8//9iAAAAAAAgc0BkVQMAAAAzMDZWAWdjAGFjGPz//2ILMfFVPPzUP2RVBwAAADMyLDc5ICVWAWdjAGFjGPz//2KswL6d/5KTP2RVBgAAADEsOTEgJVRWAWFUYwEAAABjAVYBYVYBYVYBYVYBYVRjAAAAAGMBVgFhVgFhVgFhVgFhVgFmZ1UBAAAAU2dkVRcAAABkZWZhdWx0Um93QXhpc0hpZXJhcmNoeWRVEAAAAFplaWxlbmhpZXJhcmNoaWVWAWZnVQIAAABTZ2RVBgAAAGJpNjQ3NmRVDAAAAEN1dCBPZmYgRGF0ZWRVBwAAAERETU1ZWThjAAAAAGMBVgFhVgFhZ2RVBgAAAGJpNjQ3N2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Y0NzFkVQYAAABiaTY0NzJkVQYAAABiaTY0NzNkVQYAAABiaTY0NzRkVQYAAABiaTY0NzVUYwBjAGMAYWNCBQIAVgFhZFWxCgAAPFJlc3VsdCByZWY9ImRkNjQ4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c2IiBsYWJlbD0iQ3V0IE9mZiBEYXRlIiByZWY9ImJpNjQ3NiIgY29sdW1uPSJjMCIgZm9ybWF0PSJERE1NWVk4IiB1c2FnZT0iY2F0ZWdvcmljYWwiLz48U3RyaW5nVmFyaWFibGUgdmFybmFtZT0iYmk2NDc3IiBsYWJlbD0iTG9hbiBCdWNrZXRzIiByZWY9ImJpNjQ3NyIgY29sdW1uPSJjMSIgc29ydE9uPSJjdXN0b20iIGN1c3RvbVNvcnQ9ImNzMTUxNiIvPjxOdW1lcmljVmFyaWFibGUgdmFybmFtZT0iYmk2NDcxIiBsYWJlbD0iQXZlcmFnZSBOb21pbmFsICgwMDBzKSIgcmVmPSJiaTY0NzEiIGNvbHVtbj0iYzIiIGZvcm1hdD0iQ09NTUExMi4iIHVzYWdlPSJxdWFudGl0YXRpdmUiIGRlZmluZWRBZ2dyZWdhdGlvbj0iYXZlcmFnZSIvPjxOdW1lcmljVmFyaWFibGUgdmFybmFtZT0iYmk2NDcyIiBsYWJlbD0iTm9taW5hbCAobW4pIiByZWY9ImJpNjQ3MiIgY29sdW1uPSJjMyIgZm9ybWF0PSJDT01NQTEyLiIgdXNhZ2U9InF1YW50aXRhdGl2ZSIgZGVmaW5lZEFnZ3JlZ2F0aW9uPSJzdW0iLz48TnVtZXJpY1ZhcmlhYmxlIHZhcm5hbWU9ImJpNjQ3MyIgbGFiZWw9Ik51bWJlciBvZiBNb3J0Z2FnZSBMb2FucyIgcmVmPSJiaTY0NzMiIGNvbHVtbj0iYzQiIGZvcm1hdD0iQ09NTUExMi4iIHVzYWdlPSJxdWFudGl0YXRpdmUiLz48TnVtZXJpY1ZhcmlhYmxlIHZhcm5hbWU9ImJpNjQ3NCIgbGFiZWw9IiUgb2YgVG90YWwgQXNzZXRzIiByZWY9ImJpNjQ3NCIgY29sdW1uPSJjNSIgZm9ybWF0PSJQRVJDRU5UMTIuMiIgdXNhZ2U9InF1YW50aXRhdGl2ZSIvPjxOdW1lcmljVmFyaWFibGUgdmFybmFtZT0iYmk2NDc1IiBsYWJlbD0iJSBOdW1iZXIgb2YgTG9hbnMiIHJlZj0iYmk2NDc1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2IiBkYXRhTGF5b3V0PSJtaW5pbWFsIiBncmFuZFRvdGFsPSJmYWxzZSIgaXNJbmRleGVkPSJ0cnVlIiBjb250ZW50S2V5PSJVQk1WVVVKNU1UQ0FaTEFJNzJIQVBHTlk2QU4zTzM3QyI+PCFbQ0RBVEFbMjI5MTguMCwtMTAwLDY1Ni41MDMxNzY2NjA0MzUxLDEwNTA5LjMwMjg1MTk4MDIyOCwxNjAwOC4wLDEuMCwxLjAKMjI5MTguMCwwLDQ2LjQwNzU3NDU0NDgzNDgxNiwyNTEuOTQ2NzIyMjAzOTA3Nyw1NDI5LjAsMC4wMjM5NzM2ODU1NzY3MjA2NjIsMC4zMzkxNDI5Mjg1MzU3MzIxNAoyMjkxOC4wLDIsMTgyLjYzMjgzMTEwOTEwNzg4LDg2MC4yMDA2MzQ1MjM4OTgxLDQ3MTAuMCwwLjA4MTg1MTM1MDgxMTcwNjE5LDAuMjk0MjI3ODg2MDU2OTcxNTMKMjI5MTguMCwzLDM4OC45MTMwNDI3NTI2NDIxLDcwMC44MjEzMDMwNDAyNjE2LDE4MDIuMCwwLjA2NjY4NTgwMzMyMjE2ODg0LDAuMTEyNTY4NzE1NjQyMTc4OTEKMjI5MTguMCw1LDcwNi4wMDA4MjczMjE0MDA4LDEyOTcuNjI5NTIwNjE2NzM2NSwxODM4LjAsMC4xMjM0NzQzNjczMTk0NDg2OSwwLjExNDgxNzU5MTIwNDM5NzgKMjI5MTguMCwxLDIwNTUuNTE0NDI2OTk0MDU5LDM5NTIuNzU0MjQzMTA5NTc0NCwxOTIzLjAsMC4zNzYxMTk1NDg0NDAzMzk0LDAuMTIwMTI3NDM2MjgxODU5MDcKMjI5MTguMCw0LDExMjYxLjI3NTkxMDA4NDQzLDM0NDUuOTUwNDI4NDg1ODM1LDMwNi4wLDAuMzI3ODk1MjQ0NTI5NjE0NzcsMC4wMTkxMTU0NDIyNzg4NjA1NwpdXT48L0RhdGE+PFN0cmluZ1RhYmxlIGZvcm1hdD0iQ1NWIiByb3dDb3VudD0iNiIgc2l6ZT0iMTI4IiBjb250ZW50S2V5PSJQTFkyQzRXVDNLSlFQUkRGQzIyWE5WVkw0QVVWSEtXTSI+PCFbQ0RBVEFbIj4wIC0gPD0xMDAsMDAwIgoiPjEsMDAwLDAwMCAtIDw9NSwwMDAsMDAwIgoiPjEwMCwwMDAgLSA8PTMwMCwwMDAiCiI+MzAwLDAwMCAtIDw9NTAwLDAwMCIKIj41LDAwMCwwMDAiCiI+NTAwLDAwMCAtIDw9MSwwMDAsMDAwIgpdXT48L1N0cmluZ1RhYmxlPjwvUmVzdWx0PlYBYWMAYwBjAGMBYwBjAGMAVgFhYwEAAABjAGMAXUVORF9SQys=</data>
</ReportState>
</file>

<file path=customXml/item91.xml><?xml version="1.0" encoding="utf-8"?>
<ReportState xmlns="sas.reportstate">
  <data type="reportstate">UkNfU1RBUlRbVgVnZ1VjAwAAAFNnYwIAAABjAAAAAGRVBgAAAHZlNjQ2MmRVAAAAAGMAAAAAZ5lmVQEAAABTVgFnmGRVBgAAAGJpNzgwMWRVEgAAAFJlZmluYW5jaW5nIE1hcmtlcmFWAWdjAWRVAgAAADcxYxj8//9iAAAAAAAA+H9kVQIAAAA3MWMBAAAAVGMIAAAAYWMAZ2MCAAAAYwAAAABkVQYAAAB2ZTY0NjlkVQAAAABjAAAAAGeZZlUBAAAAU1YBZ5hkVQYAAABiaTc4MDJkVQ4AAABBVFQgQXNzZXQgVHlwZWFWAWdjAWRVCgAAAENvbW1lcmNpYWxjGPz//2IAAAAAAAD4f2RVCgAAAENvbW1lcmNpYWxjAQAAAFRjCAAAAGFjAGdjAgAAAGMAAAAAZFUFAAAAdmU3MjNkVQAAAABjAAAAAGeZZlUBAAAAU1YBZ5hkVQYAAABiaTY1NDdkVQwAAABDdXQgT2ZmIERhdGVhVgFnYwBhYxj8//9iAAAAAIBh1kBkVQoAAAAzMC8wOS8yMDIyYwEAAABUYwgAAABhYwBUVgFmVQIAAABTZFUGAAAAYmk2NTQ5ZFUGAAAAYmk2NTQ3VFYBYVYBZ2RVBgAAAGRkNjU1MlYBZlUCAAAAU2RVGQAAADFzdCBsaWVuIC8gTm8gcHJpb3IgcmFua3NkVQUAAABPdGhlclRWAWZnVQMAAABTVgFnwGMAAAAAZFUGAAAAYmk2NTQ3ZFUMAAAAQ3V0IE9mZiBEYXRlZFUHAAAARERNTVlZOGMYAAAAVgFmY1UCAAAAUwAAAACAYdZAAAAAAIBh1kBUVgFhYwEAAABiAgAAAGIAAAAAAAD4f2IAAAAAAAD4f2IAAAAAAAD4f2IAAAAAAAD4f2IAAAAAAAD4f2FjAGMAYwBjAVYBZ8BjAQAAAGRVBgAAAGJpNjU0OWRVDwAAAExvYW4gYnkgUmFua2luZ2FjGAAAAFYBYVYBZmNVAgAAAFMAAAAAAQAAAFRjAQAAAGICAAAAYgAAAAAAAPh/YgAAAAAAAPh/YgAAAAAAAPh/YgAAAAAAAPh/YgAAAAAAAPh/YWMAYwBjAGMBVgFnwGMAAAAAZFUGAAAAYmk2NTQ4ZFUSAAAAJSBvZiBUT1RBTCBCYWxhbmNlZFULAAAAUEVSQ0VOVDEyLjJjGAAAAFYBZmNVAgAAAFOjQSR8EPLnP8Z8twffG9A/VFYBYWMCAAAAYgIAAABiAAAAAAAA+H9iAAAAAAAA+H9iAAAAAAAA+H9iAAAAAAAA+H9iAAAAAAAA+H9hYwBjAGMAYwFUZ6BmY1UCAAAAUwAAVFYBZWNVAAAAAFNUYVYBYWMCAAAAYgIAAABjAWMAYgAAAAAAAAAAVgFhVgFhVgNnZ2RVBgAAAGRkNjU1MlYBYVYBZmdVAgAAAFNnZFUZAAAAMXN0IGxpZW4gLyBObyBwcmlvciByYW5rc1YBZ2MBZFUZAAAAMXN0IGxpZW4gLyBObyBwcmlvciByYW5rc2MAAAAAYgAAAAAAAPh/ZFUZAAAAMXN0IGxpZW4gLyBObyBwcmlvciByYW5rc1YBZmdVAQAAAFNnZFUKAAAAMzAvMDkvMjAyMlYBZ2MAYWMY/P//YgAAAACAYdZAZFUKAAAAMzAvMDkvMjAyMlYBYWMCAAAAYwFWAWZjVQEAAABTAAAAAFRWAWFWAWZnVQEAAABTVgFnYwBhYxj8//9io0EkfBDy5z9kVQcAAAA3NCw4MyAlVFYBYVRjAQAAAGMBVgFhVgFhVgFhVgFhZ2RVBQAAAE90aGVyVgFnYwFkVQUAAABPdGhlcmMBAAAAYgAAAAAAAPh/ZFUFAAAAT3RoZXJWAWZnVQEAAABTZ2RVCgAAADMwLzA5LzIwMjJWAWdjAGFjGPz//2IAAAAAgGHWQGRVCgAAADMwLzA5LzIwMjJWAWFjAgAAAGMBVgFmY1UBAAAAUwEAAABUVgFhVgFmZ1UBAAAAU1YBZ2MAYWMY/P//YsZ8twffG9A/ZFUHAAAAMjUsMTcgJVRWAWFUYwEAAABjAVYBYVYBYVYBYVYBYVRjAAAAAGMBVgFhVgFhVgFhVgFhVgFmZ1UCAAAAU2dkVRcAAABkZWZhdWx0Um93QXhpc0hpZXJhcmNoeWRVEAAAAFplaWxlbmhpZXJhcmNoaWVWAWZnVQEAAABTZ2RVBgAAAGJpNjU0OWRVDwAAAExvYW4gYnkgUmFua2luZ2FjAQAAAGMBVgFhVgFh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Z2RVGgAAAGRlZmF1bHRDb2x1bW5BeGlzSGllcmFyY2h5ZFURAAAAU3BhbHRlbmhpZXJhcmNoaWVWAWZnVQEAAABTZ2RVBgAAAGJpNjU0N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BAAAAU2RVBgAAAGJpNjU0OFRjAGMAYwBhY0IFAgBWAWFkVcwEAAA8UmVzdWx0IHJlZj0iZGQ2NTU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Y1NDciIGxhYmVsPSJDdXQgT2ZmIERhdGUiIHJlZj0iYmk2NTQ3IiBjb2x1bW49ImMwIiBmb3JtYXQ9IkRETU1ZWTgiIHVzYWdlPSJjYXRlZ29yaWNhbCIvPjxTdHJpbmdWYXJpYWJsZSB2YXJuYW1lPSJiaTY1NDkiIGxhYmVsPSJMb2FuIGJ5IFJhbmtpbmciIHJlZj0iYmk2NTQ5IiBjb2x1bW49ImMxIi8+PE51bWVyaWNWYXJpYWJsZSB2YXJuYW1lPSJiaTY1NDgiIGxhYmVsPSIlIG9mIFRPVEFMIEJhbGFuY2UiIHJlZj0iYmk2NTQ4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yIiBhdmFpbGFibGVSb3dDb3VudD0iMiIgc2l6ZT0iNTkiIGRhdGFMYXlvdXQ9Im1pbmltYWwiIGdyYW5kVG90YWw9ImZhbHNlIiBpc0luZGV4ZWQ9InRydWUiIGNvbnRlbnRLZXk9IjdQSFBEVlJUS1pWUUk0WFNOUVVSWUZXQUs0SFJLT1YzIj48IVtDREFUQVsyMjkxOC4wLDAsMC43NDgyOTg4NzYyNTEzMjk3CjIyOTE4LjAsMSwwLjI1MTcwMTEyMzc0ODY3MDkzCl1dPjwvRGF0YT48U3RyaW5nVGFibGUgZm9ybWF0PSJDU1YiIHJvd0NvdW50PSIyIiBzaXplPSIzNiIgY29udGVudEtleT0iNVBJQ05MUDZLNkpLRU5DT01QRkE1UUJQUkpHSFlOT0UiPjwhW0NEQVRBWyIxc3QgbGllbiAvIE5vIHByaW9yIHJhbmtzIgoiT3RoZXIiCl1dPjwvU3RyaW5nVGFibGU+PC9SZXN1bHQ+VgFhYwBjAGMAYwFjAGMAYwBWAWFjAQAAAGMAYwBdRU5EX1JDKw==</data>
</ReportState>
</file>

<file path=customXml/item92.xml><?xml version="1.0" encoding="utf-8"?>
<ReportState xmlns="sas.reportstate">
  <data type="reportstate">Q0VDU19TVEFSVFtWAWdVAAAAAFNUXUVORF9DRUNTKys=</data>
</ReportState>
</file>

<file path=customXml/item9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5LTA0VDExOjAyOjAyLjg1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pNRFJHSEI3TkdJTVc1SVZETEFENDNKWFBWTUhCWVBGIj4KICAgICAgICAgICAgICAgIDwhW0NEQVRBWzIzOTg3LjAKMjM5ODYuMAoyMzk4NS4wCjIzOTgyLjAKMjM5ODEuMAoyMzk4MC4wCjIzOTUzLjAKMjM5MjIuMAoyMzg5MS4wCjIzODYxLjAKMjM4MzEuMAoyMzgwMC4wCjIzNzcyLjAKMjM3NDEuMAoyMzcwOS4wCjIzNjgwLjAKMjM2NDkuMAoyMzU1NS4wCjIzNDY0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TIy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ktMD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g3NDQ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kyMi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ODczOSI+CiAgICAgICAgICAgICAgICA8VmlzaWJsZUNlbGxzIGhvcml6b250YWxJbmRleD0iMCIgdmVydGljYWxJbmRleD0iMCIgaG9yaXpvbnRhbENlbGxzPSIwIiB2ZXJ0aWNhbENlbGxzPSI2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mYWxzZ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94.xml><?xml version="1.0" encoding="utf-8"?>
<ReportState xmlns="sas.reportstate">
  <data type="reportstate">UkNfU1RBUlRbVgVnZ1VjAgAAAFNnYwIAAABjAAAAAGRVBgAAAHZlMzU0MGRVAAAAAGMAAAAAZ5lmVQEAAABTVgFnmGRVBgAAAGJpODc2OWRVEgAAAFJlZmluYW5jaW5nIE1hcmtlcmFWAWdjAWRVAgAAADgzYxj8//9iAAAAAAAA+H9kVQIAAAA4M2MBAAAAVGMIAAAAYWMAZ2MCAAAAYwAAAABkVQUAAAB2ZTcyM2RVAAAAAGMAAAAAZ5lmVQEAAABTVgFnmGRVBgAAAGJpMTYzOGRVDAAAAEN1dCBPZmYgRGF0ZWFWAWdjAGFjGPz//2IAAAAAgHPXQGRVCgAAADMwLzA5LzIwMjVjAQAAAFRjCAAAAGFjAFRWAWZVAwAAAFNkVQYAAABiaTE2MzhkVQYAAABiaTI5MzFkVQYAAABiaTEzOTZUVgFhVgFnZFUGAAAAZGQxNDAxVgFmVQUAAABTZFUWAAAA4omlIDI0IC0g4omkIDM2IG1vbnRoc2RVFgAAAOKJpSAzNiAtIOKJpCA2MCBtb250aHNkVQ0AAADiiaUgNjAgbW9udGhzZFUKAAAAQ29tbWVyY2lhbGRVDgAAAFVwIHRvIDEybW9udGhzVFYBZmdVBAAAAFNWAWfAYwEAAABkVQYAAABiaTEzOTZkVQ4AAABBVFQgQXNzZXQgVHlwZWFjGAAAAFYBYVYBZmNVCgAAAFOc////nP///5z///+c////nP///wMAAAADAAAAAwAAAAMAAAADAAAAVGMBAAAAYgoAAABiAAAAAAAA+H9iAAAAAAAA+H9iAAAAAAAA+H9iAAAAAAAA+H9iAAAAAAAA+H9hYwBjAGMAYwFWAWfAYwAAAABkVQYAAABiaTE2MzhkVQwAAABDdXQgT2ZmIERhdGVkVQcAAABERE1NWVk4YxgAAABWAWZjVQoAAABTAAAAAIBz10AAAAAAgHPXQAAAAACAc9dAAAAAAIBz10AAAAAAgHPXQAAAAACAc9dAAAAAAIBz10AAAAAAgHPXQAAAAACAc9dAAAAAAIBz10BUVgFhYwEAAABiCgAAAGIAAAAAAAD4f2IAAAAAAAD4f2IAAAAAAAD4f2IAAAAAAAD4f2IAAAAAAAD4f2FjAGMAYwBjAVYBZ8BjAQAAAGRVBgAAAGJpMjkzMWRVGQAAAEFUVCBTZWFzb25pbmcgKGluIG1vbnRocylhYxgAAABWAWFWAWZjVQoAAABTnP///wQAAAACAAAAAAAAAAEAAACc////BAAAAAIAAAAAAAAAAQAAAFRjAQAAAGIKAAAAYgAAAAAAAPh/YgAAAAAAAPh/YgAAAAAAAPh/YgAAAAAAAPh/YgAAAAAAAPh/YWMAYwBjAGMBVgFnwGMAAAAAZFUGAAAAYmkyODk4ZFUSAAAAJSBvZiBUT1RBTCBCYWxhbmNlZFULAAAAUEVSQ0VOVDEyLjJjGAAAAFYBZmNVCgAAAFMAAAAAAADwP3gXGdbgOZM/q6uLZpjY4D+pK87oxZXZPztcx+VZK6w/AAAAAAAA8D94FxnW4DmTP6uri2aY2OA/qSvO6MWV2T87XMflWSusP1RWAWFjAgAAAGIKAAAAYgAAAAAAAPh/YgAAAAAAAPh/YgAAAAAAAPh/YgAAAAAAAPh/YgAAAAAAAPh/YWMAYwBjAGMBVGegZmNVCgAAAFMAAAAAAAAAAAAAVFYBZWNVAAAAAFNUYVYBYWMKAAAAYgoAAABjAWMAYgAAAAAAAAAAVgFhVgFhVgNnZ2RVBgAAAGRkMTQwMVYBYVYBZmdVAQAAAFNnZFUKAAAAMzAvMDkvMjAyNVYBZ2MAYWMY/P//YgAAAACAc9dAZFUKAAAAMzAvMDkvMjAyNVYBZmdVBQAAAFNnZFULAAAATUFUQ0hFU19BTExWAWdjAWRVCwAAAE1BVENIRVNfQUxMY5z///9iAAAAAAAA+H9kVQsAAABNQVRDSEVTX0FMTFYBZmdVAgAAAFNnZFULAAAATUFUQ0hFU19BTExWAWdjAWRVCwAAAE1BVENIRVNfQUxMY5z///9iAAAAAAAA+H9kVQsAAABNQVRDSEVTX0FMTFYBYWMDAAAAYwFWAWZjVQEAAABTAAAAAFRWAWFWAWZnVQEAAABTVgFnYwBhYxj8//9iAAAAAAAA8D9kVQgAAAAxMDAsMDAgJVRWAWFnZFUKAAAAQ29tbWVyY2lhbFYBZ2MBZFUKAAAAQ29tbWVyY2lhbGMDAAAAYgAAAAAAAPh/ZFUKAAAAQ29tbWVyY2lhbFYBYWMDAAAAYwFWAWZjVQEAAABTBQAAAFRWAWFWAWZnVQEAAABTVgFnYwBhYxj8//9iAAAAAAAA8D9kVQgAAAAxMDAsMDAgJVRWAWFUYwIAAABjAVYBYVYBYVYBYVYBYWdkVQ4AAABVcCB0byAxMm1vbnRoc1YBZ2MBZFUOAAAAVXAgdG8gMTJtb250aHNjBAAAAGIAAAAAAAD4f2RVDgAAAFVwIHRvIDEybW9udGhzVgFmZ1UCAAAAU2dkVQsAAABNQVRDSEVTX0FMTFYBZ2MBZFULAAAATUFUQ0hFU19BTExjnP///2IAAAAAAAD4f2RVCwAAAE1BVENIRVNfQUxMVgFhYwMAAABjAVYBZmNVAQAAAFMBAAAAVFYBYVYBZmdVAQAAAFNWAWdjAGFjGPz//2J4FxnW4DmTP2RVBgAAADEsODggJVRWAWFnZFUKAAAAQ29tbWVyY2lhbFYBZ2MBZFUKAAAAQ29tbWVyY2lhbGMDAAAAYgAAAAAAAPh/ZFUKAAAAQ29tbWVyY2lhbFYBYWMDAAAAYwFWAWZjVQEAAABTBgAAAFRWAWFWAWZnVQEAAABTVgFnYwBhYxj8//9ieBcZ1uA5kz9kVQYAAAAxLDg4ICVUVgFhVGMCAAAAYwFWAWFWAWFWAWFWAWFnZFUNAAAA4omlIDYwIG1vbnRoc1YBZ2MBZFUNAAAA4omlIDYwIG1vbnRoc2MCAAAAYgAAAAAAAPh/ZFUNAAAA4omlIDYwIG1vbnRoc1YBZmdVAgAAAFNnZFULAAAATUFUQ0hFU19BTExWAWdjAWRVCwAAAE1BVENIRVNfQUxMY5z///9iAAAAAAAA+H9kVQsAAABNQVRDSEVTX0FMTFYBYWMDAAAAYwFWAWZjVQEAAABTAgAAAFRWAWFWAWZnVQEAAABTVgFnYwBhYxj8//9iq6uLZpjY4D9kVQcAAAA1Miw2NCAlVFYBYWdkVQoAAABDb21tZXJjaWFsVgFnYwFkVQoAAABDb21tZXJjaWFsYwMAAABiAAAAAAAA+H9kVQoAAABDb21tZXJjaWFsVgFhYwMAAABjAVYBZmNVAQAAAFMHAAAAVFYBYVYBZmdVAQAAAFNWAWdjAGFjGPz//2Krq4tmmNjgP2RVBwAAADUyLDY0ICVUVgFhVGMCAAAAYwFWAWFWAWFWAWFWAWFnZFUWAAAA4omlIDI0IC0g4omkIDM2IG1vbnRoc1YBZ2MBZFUWAAAA4omlIDI0IC0g4omkIDM2IG1vbnRoc2MAAAAAYgAAAAAAAPh/ZFUWAAAA4omlIDI0IC0g4omkIDM2IG1vbnRoc1YBZmdVAgAAAFNnZFULAAAATUFUQ0hFU19BTExWAWdjAWRVCwAAAE1BVENIRVNfQUxMY5z///9iAAAAAAAA+H9kVQsAAABNQVRDSEVTX0FMTFYBYWMDAAAAYwFWAWZjVQEAAABTAwAAAFRWAWFWAWZnVQEAAABTVgFnYwBhYxj8//9iqSvO6MWV2T9kVQcAAAAzOSw5OCAlVFYBYWdkVQoAAABDb21tZXJjaWFsVgFnYwFkVQoAAABDb21tZXJjaWFsYwMAAABiAAAAAAAA+H9kVQoAAABDb21tZXJjaWFsVgFhYwMAAABjAVYBZmNVAQAAAFMIAAAAVFYBYVYBZmdVAQAAAFNWAWdjAGFjGPz//2KpK87oxZXZP2RVBwAAADM5LDk4ICVUVgFhVGMCAAAAYwFWAWFWAWFWAWFWAWFnZFUWAAAA4omlIDM2IC0g4omkIDYwIG1vbnRoc1YBZ2MBZFUWAAAA4omlIDM2IC0g4omkIDYwIG1vbnRoc2MBAAAAYgAAAAAAAPh/ZFUWAAAA4omlIDM2IC0g4omkIDYwIG1vbnRoc1YBZmdVAgAAAFNnZFULAAAATUFUQ0hFU19BTExWAWdjAWRVCwAAAE1BVENIRVNfQUxMY5z///9iAAAAAAAA+H9kVQsAAABNQVRDSEVTX0FMTFYBYWMDAAAAYwFWAWZjVQEAAABTBAAAAFRWAWFWAWZnVQEAAABTVgFnYwBhYxj8//9iO1zH5VkrrD9kVQYAAAA1LDUwICVUVgFhZ2RVCgAAAENvbW1lcmNpYWxWAWdjAWRVCgAAAENvbW1lcmNpYWxjAwAAAGIAAAAAAAD4f2RVCgAAAENvbW1lcmNpYWxWAWFjAwAAAGMBVgFmY1UBAAAAUwkAAABUVgFhVgFmZ1UBAAAAU1YBZ2MAYWMY/P//Yjtcx+VZK6w/ZFUGAAAANSw1MCAlVFYBYVRjAgAAAGMBVgFhVgFhVgFhVgFhVGMBAAAAYwFWAWFWAWFWAWFWAWFUYwAAAABjAVYBYVYBYVYBYVYBYVYBZmdVAgAAAFNnZFUXAAAAZGVmYXVsdFJvd0F4aXNIaWVyYXJjaHlkVRAAAABaZWlsZW5oaWVyYXJjaGllVgFmZ1UCAAAAU2dkVQYAAABiaTE2MzhkVQwAAABDdXQgT2ZmIERhdGVkVQcAAABERE1NWVk4YwAAAABjAVYBYVYBYWdkVQYAAABiaTI5MzFkVRkAAABBVFQgU2Vhc29uaW5nIChpbiBtb250aHMpYWMBAAAAYwFWAWFWAWFUYwAAAABnZFUEAAAAcm9vdFYBYVYBZmdVAQAAAFNnZFUKAAAAMzAvMDkvMjAyNVYBZ2MAYWMY/P//YgAAAACAc9dAZFUKAAAAMzAvMDkvMjAyNVYBZmdVBAAAAFNnZFUOAAAAVXAgdG8gMTJtb250aHNWAWdjAWRVDgAAAFVwIHRvIDEybW9udGhzYwQAAABiAAAAAAAA+H9kVQ4AAABVcCB0byAxMm1vbnRoc1YBYWMCAAAAYwFWAWFWAWFWAWFWAWFnZFUNAAAA4omlIDYwIG1vbnRoc1YBZ2MBZFUNAAAA4omlIDYwIG1vbnRoc2MCAAAAYgAAAAAAAPh/ZFUNAAAA4omlIDYwIG1vbnRoc1YBYWMCAAAAYwFWAWFWAWFWAWFWAWFnZFUWAAAA4omlIDI0IC0g4omkIDM2IG1vbnRoc1YBZ2MBZFUWAAAA4omlIDI0IC0g4omkIDM2IG1vbnRoc2MAAAAAYgAAAAAAAPh/ZFUWAAAA4omlIDI0IC0g4omkIDM2IG1vbnRoc1YBYWMCAAAAYwFWAWFWAWFWAWFWAWFnZFUWAAAA4omlIDM2IC0g4omkIDYwIG1vbnRoc1YBZ2MBZFUWAAAA4omlIDM2IC0g4omkIDYwIG1vbnRoc2MBAAAAYgAAAAAAAPh/ZFUWAAAA4omlIDM2IC0g4omkIDYwIG1vbnRoc1YBYWMCAAAAYwFWAWFWAWFWAWFWAWFUYwEAAABjAFYBYVYBYVYBYVYBYVRjAAAAAGMAVgFhVgFhVgFhVgFhZ2RVBAAAAHJvb3RWAWFWAWZnVQEAAABTZ2RVCgAAADMwLzA5LzIwMjVWAWdjAGFjGPz//2IAAAAAgHPXQGRVCgAAADMwLzA5LzIwMjVWAWZnVQQAAABTZ2RVDgAAAFVwIHRvIDEybW9udGhzVgFnYwFkVQ4AAABVcCB0byAxMm1vbnRoc2MEAAAAYgAAAAAAAPh/ZFUOAAAAVXAgdG8gMTJtb250aHNWAWFjAgAAAGMBVgFhVgFhVgFhVgFhZ2RVDQAAAOKJpSA2MCBtb250aHNWAWdjAWRVDQAAAOKJpSA2MCBtb250aHNjAgAAAGIAAAAAAAD4f2RVDQAAAOKJpSA2MCBtb250aHNWAWFjAgAAAGMBVgFhVgFhVgFhVgFhZ2RVFgAAAOKJpSAyNCAtIOKJpCAzNiBtb250aHNWAWdjAWRVFgAAAOKJpSAyNCAtIOKJpCAzNiBtb250aHNjAAAAAGIAAAAAAAD4f2RVFgAAAOKJpSAyNCAtIOKJpCAzNiBtb250aHNWAWFjAgAAAGMBVgFhVgFhVgFhVgFhZ2RVFgAAAOKJpSAzNiAtIOKJpCA2MCBtb250aHNWAWdjAWRVFgAAAOKJpSAzNiAtIOKJpCA2MCBtb250aHNjAQAAAGIAAAAAAAD4f2RVFgAAAOKJpSAzNiAtIOKJpCA2MCBtb250aHNWAWFjAgAAAGMBVgFhVgFhVgFhVgFhVGMBAAAAYwBWAWFWAWFWAWFWAWFUYwAAAABjAFYBYVYBYVYBYVYBYWMBZ2RVGgAAAGRlZmF1bHRDb2x1bW5BeGlzSGllcmFyY2h5ZFURAAAAU3BhbHRlbmhpZXJhcmNoaWVWAWZnVQEAAABTZ2RVBgAAAGJpMTM5NmRVDgAAAEFUVCBBc3NldCBUeXBlYWMBAAAAYwFWAWFWAWFUYwAAAABnZFUEAAAAcm9vdFYBYVYBZmdVAQAAAFNnZFUKAAAAQ29tbWVyY2lhbFYBZ2MBZFUKAAAAQ29tbWVyY2lhbGMDAAAAYgAAAAAAAPh/ZFUKAAAAQ29tbWVyY2lhbFYBYWMBAAAAYwFWAWFWAWFWAWFWAWFUYwAAAABjAFYBYVYBYVYBYVYBYWdkVQQAAAByb290VgFhVgFmZ1UBAAAAU2dkVQoAAABDb21tZXJjaWFsVgFnYwFkVQoAAABDb21tZXJjaWFsYwMAAABiAAAAAAAA+H9kVQoAAABDb21tZXJjaWFsVgFhYwEAAABjAVYBYVYBYVYBYVYBYVRjAAAAAGMAVgFhVgFhVgFhVgFhYwFUYwFjAGMAYgAAAAAAAAAAVgFmVQEAAABTZFUGAAAAYmkyODk4VGMAYwBjAGFjQgUCAFYBYWRV3wYAADxSZXN1bHQgcmVmPSJkZDE0MD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UtMTAtMTZUMDk6MDk6MDkuNDY5WiI+PFZhcmlhYmxlcz48U3RyaW5nVmFyaWFibGUgdmFybmFtZT0iYmkxMzk2IiBsYWJlbD0iQVRUIEFzc2V0IFR5cGUiIHJlZj0iYmkxMzk2IiBjb2x1bW49ImMwIiBzb3J0T249ImN1c3RvbSIgY3VzdG9tU29ydD0iY3M2MTIwIi8+PE51bWVyaWNWYXJpYWJsZSB2YXJuYW1lPSJiaTE2MzgiIGxhYmVsPSJDdXQgT2ZmIERhdGUiIHJlZj0iYmkxNjM4IiBjb2x1bW49ImMxIiBmb3JtYXQ9IkRETU1ZWTgiIHVzYWdlPSJjYXRlZ29yaWNhbCIvPjxTdHJpbmdWYXJpYWJsZSB2YXJuYW1lPSJiaTI5MzEiIGxhYmVsPSJBVFQgU2Vhc29uaW5nIChpbiBtb250aHMpIiByZWY9ImJpMjkzMSIgY29sdW1uPSJjMiIgc29ydE9uPSJjdXN0b20iIGN1c3RvbVNvcnQ9ImNzMjkzNSIvPjxOdW1lcmljVmFyaWFibGUgdmFybmFtZT0iYmkyODk4IiBsYWJlbD0iJSBvZiBUT1RBTCBCYWxhbmNlIiByZWY9ImJpMjg5OC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EwIiBhdmFpbGFibGVSb3dDb3VudD0iMTAiIHNpemU9IjMwNSIgZGF0YUxheW91dD0ibWluaW1hbCIgZ3JhbmRUb3RhbD0iZmFsc2UiIGlzSW5kZXhlZD0idHJ1ZSIgY29udGVudEtleT0iWFRRTUE3QkoyUFZQUkpJS0hFSkJNTURGWVpNUUJNTUkiPjwhW0NEQVRBWy0xMDAsMjQwMTQuMCwtMTAwLDEuMAotMTAwLDI0MDE0LjAsNCwwLjAxODc3NTQ3NTU2NjM5MjY3Ci0xMDAsMjQwMTQuMCwyLDAuNTI2NDM5ODU3NzU0MDg5MwotMTAwLDI0MDE0LjAsMCwwLjM5OTc2NjQyMzU1ODIxNDQKLTEwMCwyNDAxNC4wLDEsMC4wNTUwMTgyNDMxMjEzMDM1MQozLDI0MDE0LjAsLTEwMCwxLjAKMywyNDAxNC4wLDQsMC4wMTg3NzU0NzU1NjYzOTI2NwozLDI0MDE0LjAsMiwwLjUyNjQzOTg1Nzc1NDA4OTMKMywyNDAxNC4wLDAsMC4zOTk3NjY0MjM1NTgyMTQ0CjMsMjQwMTQuMCwxLDAuMDU1MDE4MjQzMTIxMzAzNTEKXV0+PC9EYXRhPjxTdHJpbmdUYWJsZSBmb3JtYXQ9IkNTViIgcm93Q291bnQ9IjUiIHNpemU9Ijk2IiBjb250ZW50S2V5PSJEWkRRVDdHUTdERVNKNUlJSFhEVEQ0R1NLTllJQ0hYUCI+PCFbQ0RBVEFbIuKJpSAyNCAtIOKJpCAzNiBtb250aHMiCiLiiaUgMzYgLSDiiaQgNjAgbW9udGhzIgoi4omlIDYwIG1vbnRocyIKIkNvbW1lcmNpYWwiCiJVcCB0byAxMm1vbnRocyIKXV0+PC9TdHJpbmdUYWJsZT48L1Jlc3VsdD5WAWFjAGMAYwBjAWMAYwBjAFYBYWMBAAAAYwBjAF1FTkRfUkMr</data>
</ReportState>
</file>

<file path=customXml/item95.xml><?xml version="1.0" encoding="utf-8"?>
<ReportState xmlns="sas.reportstate">
  <data type="reportstate">U0NTX1NUQVJUW1YBZ1YBYV1FTkRfU0NTKys=</data>
</ReportState>
</file>

<file path=customXml/item96.xml><?xml version="1.0" encoding="utf-8"?>
<ReportState xmlns="sas.reportstate">
  <data type="reportstate">Q0VDU19TVEFSVFtWAWdVAAAAAFNUXUVORF9DRUNTKys=</data>
</ReportState>
</file>

<file path=customXml/item97.xml><?xml version="1.0" encoding="utf-8"?>
<ReportState xmlns="sas.reportstate">
  <data type="reportstate">UEVDU19TVEFSVFtWAWdWAWZnVQEAAABTVgFnYwFkVQIAAAA4M2MY/P//YgAAAAAAAPh/ZFUCAAAAODNUY1UCAAAAUwAAVF1FTkRfUEVDUysr</data>
</ReportState>
</file>

<file path=customXml/item98.xml><?xml version="1.0" encoding="utf-8"?>
<ReportState xmlns="sas.reportstate">
  <data type="reportstate">UkNfU1RBUlRbVgVnZ1VjAgAAAFNnYwIAAABjAAAAAGRVBgAAAHZlMzU0MGRVAAAAAGMAAAAAZ5lmVQEAAABTVgFnmGRVBgAAAGJpODc4MGRVEgAAAFJlZmluYW5jaW5nIE1hcmtlcmFWAWdjAWRVAgAAADgzYxj8//9iAAAAAAAA+H9kVQIAAAA4M2MBAAAAVGMIAAAAYWMAZ2MCAAAAYwAAAABkVQUAAAB2ZTcyM2RVAAAAAGMAAAAAZ5lmVQEAAABTVgFnmGRVBgAAAGJpMjQzOGRVDAAAAEN1dCBPZmYgRGF0ZWFWAWdjAGFjGPz//2IAAAAAgHPXQGRVCgAAADMwLzA5LzIwMjVjAQAAAFRjCAAAAGFjAFRWAWZVAwAAAFNkVQYAAABiaTI0NTlkVQYAAABiaTI0MzhkVQYAAABiaTI0NTVUVgFhVgFnZFUGAAAAZGQyNDQ0VgFhVgFmZ1UFAAAAU1YBZ8BjAAAAAGRVBgAAAGJpMjQzOGRVDAAAAEN1dCBPZmYgRGF0ZWRVBwAAAERETU1ZWThjGAAAAFYBZmNVAAAAAFNUVgFhYwEAAABiAAAAAGIAAAAAAAD4f2IAAAAAAAD4f2IAAAAAAAD4f2IAAAAAAAD4f2IAAAAAAAD4f2FjAGMAYwBjAVYBZ8BjAQAAAGRVBgAAAGJpMjQ1NWRVDgAAAEFUVCBBc3NldCBUeXBlYWMYAAAAVgFhVgFmY1UAAAAAU1RjAQAAAGIAAAAAYgAAAAAAAPh/YgAAAAAAAPh/YgAAAAAAAPh/YgAAAAAAAPh/YgAAAAAAAPh/YWMAYwBjAGMBVgFnwGMBAAAAZFUGAAAAYmkyNDU5ZFURAAAAUmVwb3J0aW5nIExvYW4gSURhYxgAAABWAWFWAWZjVQAAAABTVGMBAAAAYgAAAABiAAAAAAAA+H9iAAAAAAAA+H9iAAAAAAAA+H9iAAAAAAAA+H9iAAAAAAAA+H9hYwBjAGMAYwFWAWfAYwAAAABkVQYAAABiaTI1MTFkVRIAAABUT1RBTCBMb2FuIEJhbGFuY2VkVQkAAABDT01NQTEyLjJjGAAAAFYBZmNVAAAAAFNUVgFhYwIAAABiAAAAAGIAAAAAAAD4f2IAAAAAAAD4f2IAAAAAAAD4f2IAAAAAAAD4f2IAAAAAAAD4f2FjAGMAYwBjAVYBZ8BjAAAAAGRVBgAAAGJpMjUwNWRVEgAAACUgb2YgVE9UQUwgQmFsYW5jZWRVCwAAAFBFUkNFTlQxMi4yYxgAAABWAWZjVQAAAABTVFYBYWMCAAAAYgAAAABiAAAAAAAA+H9iAAAAAAAA+H9iAAAAAAAA+H9iAAAAAAAA+H9iAAAAAAAA+H9hYwBjAGMAYwFUZ6BmY1UAAAAAU1RWAWVjVQAAAABTVGFWAWFjAAAAAGIAAAAAYwFjAGIAAAAAAAAAAFYBYVYBYVYDZ2dkVQYAAABkZDI0NDRWAWFWAWFjAAAAAGMBVgFhVgFhVgFhVgFhVgFmZ1UCAAAAU2dkVRcAAABkZWZhdWx0Um93QXhpc0hpZXJhcmNoeWRVEAAAAFplaWxlbmhpZXJhcmNoaWVWAWZnVQEAAABTZ2RVBgAAAGJpMjQ1OWRVEQAAAFJlcG9ydGluZyBMb2FuIElEYWMBAAAAYwFWAWFWAWFUYwAAAABnZFUEAAAAcm9vdFYBYVYBYWMAAAAAYwBWAWFWAWFWAWFWAWFnZFUEAAAAcm9vdFYBYVYBYWMAAAAAYwBWAWFWAWFWAWFWAWFjAWdkVRoAAABkZWZhdWx0Q29sdW1uQXhpc0hpZXJhcmNoeWRVEQAAAFNwYWx0ZW5oaWVyYXJjaGllVgFmZ1UCAAAAU2dkVQYAAABiaTI0MzhkVQwAAABDdXQgT2ZmIERhdGVkVQcAAABERE1NWVk4YwAAAABjAVYBYVYBYWdkVQYAAABiaTI0NTVkVQ4AAABBVFQgQXNzZXQgVHlwZWFjAQAAAGMBVgFhVgFhVGMAAAAAZ2RVBAAAAHJvb3RWAWFWAWFjAAAAAGMAVgFhVgFhVgFhVgFhZ2RVBAAAAHJvb3RWAWFWAWFjAAAAAGMAVgFhVgFhVgFhVgFhYwFUYwFjAGMAYgAAAAAAAAAAVgFmVQIAAABTZFUGAAAAYmkyNTExZFUGAAAAYmkyNTA1VGMAYwBjAGFjYgUGAFYBYWRVJQUAADxSZXN1bHQgcmVmPSJkZDI0NDQ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1LTEwLTE2VDA5OjA5OjA5LjQ2OVoiPjxWYXJpYWJsZXM+PE51bWVyaWNWYXJpYWJsZSB2YXJuYW1lPSJiaTI0MzgiIGxhYmVsPSJDdXQgT2ZmIERhdGUiIHJlZj0iYmkyNDM4IiBjb2x1bW49ImMwIiBmb3JtYXQ9IkRETU1ZWTgiIHVzYWdlPSJjYXRlZ29yaWNhbCIvPjxTdHJpbmdWYXJpYWJsZSB2YXJuYW1lPSJiaTI0NTUiIGxhYmVsPSJBVFQgQXNzZXQgVHlwZSIgcmVmPSJiaTI0NTUiIGNvbHVtbj0iYzEiIHNvcnRPbj0iY3VzdG9tIiBjdXN0b21Tb3J0PSJjczYxMjAiLz48U3RyaW5nVmFyaWFibGUgdmFybmFtZT0iYmkyNDU5IiBsYWJlbD0iUmVwb3J0aW5nIExvYW4gSUQiIHJlZj0iYmkyNDU5IiBjb2x1bW49ImMyIi8+PE51bWVyaWNWYXJpYWJsZSB2YXJuYW1lPSJiaTI1MTEiIGxhYmVsPSJUT1RBTCBMb2FuIEJhbGFuY2UiIHJlZj0iYmkyNTExIiBjb2x1bW49ImMzIiBmb3JtYXQ9IkNPTU1BMTIuMiIgdXNhZ2U9InF1YW50aXRhdGl2ZSIvPjxOdW1lcmljVmFyaWFibGUgdmFybmFtZT0iYmkyNTA1IiBsYWJlbD0iJSBvZiBUT1RBTCBCYWxhbmNlIiByZWY9ImJpMjUwNSIgY29sdW1uPSJjNCIgZm9ybWF0PSJQRVJDRU5UMTIuMiIgdXNhZ2U9InF1YW50aXRhdGl2ZSIvPjwvVmFyaWFibGVzPjxDb2x1bW5zPjxOdW1lcmljQ29sdW1uIGNvbG5hbWU9ImMwIiBlbmNvZGluZz0idGV4dCIgZGF0YVR5cGU9ImRhdGUiLz48U3RyaW5nQ29sdW1uIGNvbG5hbWU9ImMxIiBlbmNvZGluZz0idGV4dCIgbWF4TGVuZ3RoPSIwIi8+PFN0cmluZ0NvbHVtbiBjb2xuYW1lPSJjMiIgZW5jb2Rpbmc9InRleHQiIG1heExlbmd0aD0iMCIvPjxOdW1lcmljQ29sdW1uIGNvbG5hbWU9ImMzIiBlbmNvZGluZz0idGV4dCIgZGF0YVR5cGU9ImRvdWJsZSIvPjxOdW1lcmljQ29sdW1uIGNvbG5hbWU9ImM0IiBlbmNvZGluZz0idGV4dCIgZGF0YVR5cGU9ImRvdWJsZSIvPjwvQ29sdW1ucz48RGF0YSBmb3JtYXQ9IkNTViIgcm93Q291bnQ9IjAiIGF2YWlsYWJsZVJvd0NvdW50PSIwIiBzaXplPSIwIiBkYXRhTGF5b3V0PSJtaW5pbWFsIiBncmFuZFRvdGFsPSJmYWxzZSIgaXNJbmRleGVkPSJmYWxzZSIvPjwvUmVzdWx0PlYBYWMAYwBjAGMBYwBjAGMAVgFhYwEAAABjAGMAXUVORF9SQys=</data>
</ReportState>
</file>

<file path=customXml/item99.xml><?xml version="1.0" encoding="utf-8"?>
<ReportState xmlns="sas.reportstate">
  <data type="reportstate">UkNfU1RBUlRbVgVnZ1VjAgAAAFNnYwIAAABjAAAAAGRVBgAAAHZlMzU5NmRVAAAAAGMAAAAAZ5lmVQEAAABTVgFnmGRVBgAAAGJpNzc3OGRVEgAAAFJlZmluYW5jaW5nIE1hcmtlcmFWAWdjAWRVAgAAADc0Yxj8//9iAAAAAAAA+H9kVQIAAAA3NGMBAAAAVGMIAAAAYWMAZ2MCAAAAYwAAAABkVQUAAAB2ZTcyM2RVAAAAAGMAAAAAZ5lmVQEAAABTVgFnmGRVBgAAAGJpMzUxOGRVDAAAAEN1dCBPZmYgRGF0ZWFWAWdjAGFjGPz//2IAAAAAgGHWQGRVCgAAADMwLzA5LzIwMjJjAQAAAFRjCAAAAGFjAFRWAWZVAQAAAFNkVQYAAABiaTM1MThUVgFhVgFnZFUGAAAAZGQzNTAyVgFhVgFmZ1UEAAAAU1YBZ8BjAAAAAGRVBgAAAGJpMzUxOGRVDAAAAEN1dCBPZmYgRGF0ZWRVBwAAAERETU1ZWThjGAAAAFYBZmNVAQAAAFMAAAAAgGHWQFRWAWFjAQAAAGIBAAAAYgAAAAAAAPh/YgAAAAAAAPh/YgAAAAAAAPh/YgAAAAAAAPh/YgAAAAAAAPh/YWMAYwBjAGMBVgFnwGMAAAAAZFUGAAAAYmkzNTE0ZFUMAAAATk8uIE9GIExPQU5TZFUIAAAAQ09NTUExMi5jGAAAAFYBZmNVAQAAAFMAAAAAgBvDQFRWAWFjAgAAAGIBAAAAYgAAAAAAAPh/YgAAAAAAAPh/YgAAAAAAAPh/YgAAAAAAAPh/YgAAAAAAAPh/YWMAYwBjAGMBVgFnwGMAAAAAZFUGAAAAYmkzNTIyZFURAAAATk8uIE9GIEJPUlJPV0VSUzpkVQgAAABDT01NQTEyLmMYAAAAVgFmY1UBAAAAUwAAAAAA0bVAVFYBYWMCAAAAYgEAAABiAAAAAAAA+H9iAAAAAAAA+H9iAAAAAAAA+H9iAAAAAAAA+H9iAAAAAAAA+H9hYwBjAGMAYwFWAWfAYwAAAABkVQYAAABiaTM2ODlkVREAAABOTy4gT0YgR1VBUkFOVE9SU2RVCAAAAENPTU1BMTIuYxgAAABWAWZjVQEAAABTAAAAAACAaEBUVgFhYwIAAABiAQAAAGIAAAAAAAD4f2IAAAAAAAD4f2IAAAAAAAD4f2IAAAAAAAD4f2IAAAAAAAD4f2FjAGMAYwBjAVRnoGZjVQEAAABTAFRWAWVjVQAAAABTVGFWAWFjAQAAAGIBAAAAYwFjAGIAAAAAAAAAAFYBYVYBYVYDZ2dkVQYAAABkZDM1MDJWAWFWAWZnVQEAAABTZ2RVCgAAADMwLzA5LzIwMjJWAWdjAGFjGPz//2IAAAAAgGHWQGRVCgAAADMwLzA5LzIwMjJWAWFjAQAAAGMBVgFmY1UBAAAAUwAAAABUVgFhVgFmZ1UDAAAAU1YBZ2MAYWMY/P//YgAAAACAG8NAZFUGAAAAOcKgNzgzVgFnYwBhYxj8//9iAAAAAADRtUBkVQYAAAA1wqA1ODVWAWdjAGFjGPz//2IAAAAAAIBoQGRVAwAAADE5NlRWAWFUYwAAAABjAVYBYVYBYVYBYVYBYVYBZmdVAQAAAFNnZFUXAAAAZGVmYXVsdFJvd0F4aXNIaWVyYXJjaHlkVRAAAABaZWlsZW5oaWVyYXJjaGllVgFmZ1UBAAAAU2dkVQYAAABiaTM1MTh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wAAAFNkVQYAAABiaTM1MTRkVQYAAABiaTM1MjJkVQYAAABiaTM2ODlUYwBjAGMAYWNCBQIAVgFhZFXzBAAAPFJlc3VsdCByZWY9ImRkMzUw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TE4IiBsYWJlbD0iQ3V0IE9mZiBEYXRlIiByZWY9ImJpMzUxOCIgY29sdW1uPSJjMCIgZm9ybWF0PSJERE1NWVk4IiB1c2FnZT0iY2F0ZWdvcmljYWwiLz48TnVtZXJpY1ZhcmlhYmxlIHZhcm5hbWU9ImJpMzUxNCIgbGFiZWw9Ik5PLiBPRiBMT0FOUyIgcmVmPSJiaTM1MTQiIGNvbHVtbj0iYzEiIGZvcm1hdD0iQ09NTUExMi4iIHVzYWdlPSJxdWFudGl0YXRpdmUiLz48TnVtZXJpY1ZhcmlhYmxlIHZhcm5hbWU9ImJpMzUyMiIgbGFiZWw9Ik5PLiBPRiBCT1JST1dFUlM6IiByZWY9ImJpMzUyMiIgY29sdW1uPSJjMiIgZm9ybWF0PSJDT01NQTEyLiIgdXNhZ2U9InF1YW50aXRhdGl2ZSIvPjxOdW1lcmljVmFyaWFibGUgdmFybmFtZT0iYmkzNjg5IiBsYWJlbD0iTk8uIE9GIEdVQVJBTlRPUlMiIHJlZj0iYmkzNjg5IiBjb2x1bW49ImMzIiBmb3JtYXQ9IkNPTU1BMTIuIiB1c2FnZT0icXVhbnRpdGF0aXZlIi8+PC9WYXJpYWJsZXM+PENvbHVtbnM+PE51bWVyaWNDb2x1bW4gY29sbmFtZT0iYzAiIGVuY29kaW5nPSJ0ZXh0IiBkYXRhVHlwZT0iZGF0ZSIvPjxOdW1lcmljQ29sdW1uIGNvbG5hbWU9ImMxIiBlbmNvZGluZz0idGV4dCIgZGF0YVR5cGU9ImRvdWJsZSIvPjxOdW1lcmljQ29sdW1uIGNvbG5hbWU9ImMyIiBlbmNvZGluZz0idGV4dCIgZGF0YVR5cGU9ImRvdWJsZSIvPjxOdW1lcmljQ29sdW1uIGNvbG5hbWU9ImMzIiBlbmNvZGluZz0idGV4dCIgZGF0YVR5cGU9ImRvdWJsZSIvPjwvQ29sdW1ucz48RGF0YSBmb3JtYXQ9IkNTViIgcm93Q291bnQ9IjEiIGF2YWlsYWJsZVJvd0NvdW50PSIxIiBzaXplPSIyOCIgZGF0YUxheW91dD0ibWluaW1hbCIgZ3JhbmRUb3RhbD0iZmFsc2UiIGlzSW5kZXhlZD0iZmFsc2UiIGNvbnRlbnRLZXk9IlNUTEFPQTNFNzJCNTZNRTJZR0U2REozVVdQNlpORzc1Ij48IVtDREFUQVsyMjkxOC4wLDk3ODMuMCw1NTg1LjAsMTk2LjAKXV0+PC9EYXRhPjwvUmVzdWx0PlYBYWMAYwBjAGMBYwBjAGMAVgFhYwEAAABjAGMAXUVORF9SQys=</data>
</ReportState>
</file>

<file path=customXml/itemProps1.xml><?xml version="1.0" encoding="utf-8"?>
<ds:datastoreItem xmlns:ds="http://schemas.openxmlformats.org/officeDocument/2006/customXml" ds:itemID="{73F3EFE8-41EB-4A60-B7C2-5BE061C0F13C}">
  <ds:schemaRefs>
    <ds:schemaRef ds:uri="sas.reportstate"/>
  </ds:schemaRefs>
</ds:datastoreItem>
</file>

<file path=customXml/itemProps10.xml><?xml version="1.0" encoding="utf-8"?>
<ds:datastoreItem xmlns:ds="http://schemas.openxmlformats.org/officeDocument/2006/customXml" ds:itemID="{FD9731D3-8F8D-4E80-83F6-5E4AF37993C4}">
  <ds:schemaRefs>
    <ds:schemaRef ds:uri="sas.reportstate"/>
  </ds:schemaRefs>
</ds:datastoreItem>
</file>

<file path=customXml/itemProps100.xml><?xml version="1.0" encoding="utf-8"?>
<ds:datastoreItem xmlns:ds="http://schemas.openxmlformats.org/officeDocument/2006/customXml" ds:itemID="{211CE17B-9AB6-4789-A67F-516032F0BE26}">
  <ds:schemaRefs>
    <ds:schemaRef ds:uri="sas.reportstate"/>
  </ds:schemaRefs>
</ds:datastoreItem>
</file>

<file path=customXml/itemProps101.xml><?xml version="1.0" encoding="utf-8"?>
<ds:datastoreItem xmlns:ds="http://schemas.openxmlformats.org/officeDocument/2006/customXml" ds:itemID="{D168D749-F846-4AB2-814F-C203562B1666}">
  <ds:schemaRefs>
    <ds:schemaRef ds:uri="sas.reportstate"/>
  </ds:schemaRefs>
</ds:datastoreItem>
</file>

<file path=customXml/itemProps102.xml><?xml version="1.0" encoding="utf-8"?>
<ds:datastoreItem xmlns:ds="http://schemas.openxmlformats.org/officeDocument/2006/customXml" ds:itemID="{3D6EE886-A4B0-4083-8A47-F4A82EACC02D}">
  <ds:schemaRefs>
    <ds:schemaRef ds:uri="sas.reportstate"/>
  </ds:schemaRefs>
</ds:datastoreItem>
</file>

<file path=customXml/itemProps103.xml><?xml version="1.0" encoding="utf-8"?>
<ds:datastoreItem xmlns:ds="http://schemas.openxmlformats.org/officeDocument/2006/customXml" ds:itemID="{37472310-63C8-489F-AF0D-48E8B8323B07}">
  <ds:schemaRefs>
    <ds:schemaRef ds:uri="sas.reportstate"/>
  </ds:schemaRefs>
</ds:datastoreItem>
</file>

<file path=customXml/itemProps104.xml><?xml version="1.0" encoding="utf-8"?>
<ds:datastoreItem xmlns:ds="http://schemas.openxmlformats.org/officeDocument/2006/customXml" ds:itemID="{11B371A3-8F87-47A4-9F66-272FFC06A80A}">
  <ds:schemaRefs>
    <ds:schemaRef ds:uri="sas.reportstate"/>
  </ds:schemaRefs>
</ds:datastoreItem>
</file>

<file path=customXml/itemProps105.xml><?xml version="1.0" encoding="utf-8"?>
<ds:datastoreItem xmlns:ds="http://schemas.openxmlformats.org/officeDocument/2006/customXml" ds:itemID="{683AAAFA-7655-4CB5-9957-FD2AA4C87F64}">
  <ds:schemaRefs>
    <ds:schemaRef ds:uri="sas.reportstate"/>
  </ds:schemaRefs>
</ds:datastoreItem>
</file>

<file path=customXml/itemProps106.xml><?xml version="1.0" encoding="utf-8"?>
<ds:datastoreItem xmlns:ds="http://schemas.openxmlformats.org/officeDocument/2006/customXml" ds:itemID="{0F2E8133-95BF-4FD8-BA41-E1021647B750}">
  <ds:schemaRefs>
    <ds:schemaRef ds:uri="sas.reportstate"/>
  </ds:schemaRefs>
</ds:datastoreItem>
</file>

<file path=customXml/itemProps107.xml><?xml version="1.0" encoding="utf-8"?>
<ds:datastoreItem xmlns:ds="http://schemas.openxmlformats.org/officeDocument/2006/customXml" ds:itemID="{8B9FE684-788B-46B6-B0C8-1917F85DA338}">
  <ds:schemaRefs>
    <ds:schemaRef ds:uri="sas.reportstate"/>
  </ds:schemaRefs>
</ds:datastoreItem>
</file>

<file path=customXml/itemProps108.xml><?xml version="1.0" encoding="utf-8"?>
<ds:datastoreItem xmlns:ds="http://schemas.openxmlformats.org/officeDocument/2006/customXml" ds:itemID="{153B43DB-96D3-4F17-980D-95DD677E3831}">
  <ds:schemaRefs>
    <ds:schemaRef ds:uri="sas.reportstate"/>
  </ds:schemaRefs>
</ds:datastoreItem>
</file>

<file path=customXml/itemProps109.xml><?xml version="1.0" encoding="utf-8"?>
<ds:datastoreItem xmlns:ds="http://schemas.openxmlformats.org/officeDocument/2006/customXml" ds:itemID="{85C8EC98-17FD-4715-9B97-E07C6FB847ED}">
  <ds:schemaRefs>
    <ds:schemaRef ds:uri="sas.reportstate"/>
  </ds:schemaRefs>
</ds:datastoreItem>
</file>

<file path=customXml/itemProps11.xml><?xml version="1.0" encoding="utf-8"?>
<ds:datastoreItem xmlns:ds="http://schemas.openxmlformats.org/officeDocument/2006/customXml" ds:itemID="{F72D1631-085C-48BD-B495-BD73D7DE15C9}">
  <ds:schemaRefs>
    <ds:schemaRef ds:uri="sas.reportstate"/>
  </ds:schemaRefs>
</ds:datastoreItem>
</file>

<file path=customXml/itemProps110.xml><?xml version="1.0" encoding="utf-8"?>
<ds:datastoreItem xmlns:ds="http://schemas.openxmlformats.org/officeDocument/2006/customXml" ds:itemID="{4DDDDFE1-C58C-4697-B2FA-17F5D3AEF62E}">
  <ds:schemaRefs>
    <ds:schemaRef ds:uri="sas.reportstate"/>
  </ds:schemaRefs>
</ds:datastoreItem>
</file>

<file path=customXml/itemProps111.xml><?xml version="1.0" encoding="utf-8"?>
<ds:datastoreItem xmlns:ds="http://schemas.openxmlformats.org/officeDocument/2006/customXml" ds:itemID="{83B61CDA-F3AC-4B3E-A6FC-F5A20C4222DC}">
  <ds:schemaRefs>
    <ds:schemaRef ds:uri="sas.reportstate"/>
  </ds:schemaRefs>
</ds:datastoreItem>
</file>

<file path=customXml/itemProps112.xml><?xml version="1.0" encoding="utf-8"?>
<ds:datastoreItem xmlns:ds="http://schemas.openxmlformats.org/officeDocument/2006/customXml" ds:itemID="{6C539444-81D2-4C19-B0EC-265CF6013DB0}">
  <ds:schemaRefs>
    <ds:schemaRef ds:uri="sas.reportstate"/>
  </ds:schemaRefs>
</ds:datastoreItem>
</file>

<file path=customXml/itemProps113.xml><?xml version="1.0" encoding="utf-8"?>
<ds:datastoreItem xmlns:ds="http://schemas.openxmlformats.org/officeDocument/2006/customXml" ds:itemID="{2012359A-0347-4596-97D1-362319DAED7E}">
  <ds:schemaRefs>
    <ds:schemaRef ds:uri="sas.reportstate"/>
  </ds:schemaRefs>
</ds:datastoreItem>
</file>

<file path=customXml/itemProps114.xml><?xml version="1.0" encoding="utf-8"?>
<ds:datastoreItem xmlns:ds="http://schemas.openxmlformats.org/officeDocument/2006/customXml" ds:itemID="{D988D442-B523-43C1-8D2E-B515184082F8}">
  <ds:schemaRefs>
    <ds:schemaRef ds:uri="sas.reportstate"/>
  </ds:schemaRefs>
</ds:datastoreItem>
</file>

<file path=customXml/itemProps115.xml><?xml version="1.0" encoding="utf-8"?>
<ds:datastoreItem xmlns:ds="http://schemas.openxmlformats.org/officeDocument/2006/customXml" ds:itemID="{FF70F6E8-FDFF-4C60-AF01-CAFF445C2DB7}">
  <ds:schemaRefs>
    <ds:schemaRef ds:uri="sas.reportstate"/>
  </ds:schemaRefs>
</ds:datastoreItem>
</file>

<file path=customXml/itemProps116.xml><?xml version="1.0" encoding="utf-8"?>
<ds:datastoreItem xmlns:ds="http://schemas.openxmlformats.org/officeDocument/2006/customXml" ds:itemID="{05744F7B-6EA8-4522-8FDB-81B647905EF8}">
  <ds:schemaRefs>
    <ds:schemaRef ds:uri="sas.reportstate"/>
  </ds:schemaRefs>
</ds:datastoreItem>
</file>

<file path=customXml/itemProps117.xml><?xml version="1.0" encoding="utf-8"?>
<ds:datastoreItem xmlns:ds="http://schemas.openxmlformats.org/officeDocument/2006/customXml" ds:itemID="{98817428-22BC-4AFB-BAB4-91B74E07FDF8}">
  <ds:schemaRefs>
    <ds:schemaRef ds:uri="sas.reportstate"/>
  </ds:schemaRefs>
</ds:datastoreItem>
</file>

<file path=customXml/itemProps118.xml><?xml version="1.0" encoding="utf-8"?>
<ds:datastoreItem xmlns:ds="http://schemas.openxmlformats.org/officeDocument/2006/customXml" ds:itemID="{675D8114-DE72-4C0E-8058-DB14A304E112}">
  <ds:schemaRefs>
    <ds:schemaRef ds:uri="sas.reportstate"/>
  </ds:schemaRefs>
</ds:datastoreItem>
</file>

<file path=customXml/itemProps119.xml><?xml version="1.0" encoding="utf-8"?>
<ds:datastoreItem xmlns:ds="http://schemas.openxmlformats.org/officeDocument/2006/customXml" ds:itemID="{A355E85B-B187-4CA8-A89E-6F9EA21E8525}">
  <ds:schemaRefs>
    <ds:schemaRef ds:uri="sas.reportstate"/>
  </ds:schemaRefs>
</ds:datastoreItem>
</file>

<file path=customXml/itemProps12.xml><?xml version="1.0" encoding="utf-8"?>
<ds:datastoreItem xmlns:ds="http://schemas.openxmlformats.org/officeDocument/2006/customXml" ds:itemID="{EFAA868F-5726-4ABC-AF9D-1F8BB88A4896}">
  <ds:schemaRefs>
    <ds:schemaRef ds:uri="sas.reportstate"/>
  </ds:schemaRefs>
</ds:datastoreItem>
</file>

<file path=customXml/itemProps120.xml><?xml version="1.0" encoding="utf-8"?>
<ds:datastoreItem xmlns:ds="http://schemas.openxmlformats.org/officeDocument/2006/customXml" ds:itemID="{DF2263F6-F761-41D8-965C-FE8F23B81C8E}">
  <ds:schemaRefs>
    <ds:schemaRef ds:uri="sas.reportstate"/>
  </ds:schemaRefs>
</ds:datastoreItem>
</file>

<file path=customXml/itemProps121.xml><?xml version="1.0" encoding="utf-8"?>
<ds:datastoreItem xmlns:ds="http://schemas.openxmlformats.org/officeDocument/2006/customXml" ds:itemID="{E1EF8514-3F2E-4D47-843E-D504C7ECD85D}">
  <ds:schemaRefs>
    <ds:schemaRef ds:uri="sas.reportstate"/>
  </ds:schemaRefs>
</ds:datastoreItem>
</file>

<file path=customXml/itemProps122.xml><?xml version="1.0" encoding="utf-8"?>
<ds:datastoreItem xmlns:ds="http://schemas.openxmlformats.org/officeDocument/2006/customXml" ds:itemID="{5A56CE0D-547B-4D58-B892-4437BA319E1E}">
  <ds:schemaRefs>
    <ds:schemaRef ds:uri="sas.reportstate"/>
  </ds:schemaRefs>
</ds:datastoreItem>
</file>

<file path=customXml/itemProps123.xml><?xml version="1.0" encoding="utf-8"?>
<ds:datastoreItem xmlns:ds="http://schemas.openxmlformats.org/officeDocument/2006/customXml" ds:itemID="{46A23A15-4D8E-4264-9BCF-6B4E16E438A8}">
  <ds:schemaRefs>
    <ds:schemaRef ds:uri="sas.reportstate"/>
  </ds:schemaRefs>
</ds:datastoreItem>
</file>

<file path=customXml/itemProps124.xml><?xml version="1.0" encoding="utf-8"?>
<ds:datastoreItem xmlns:ds="http://schemas.openxmlformats.org/officeDocument/2006/customXml" ds:itemID="{1394180F-B3B5-4C55-87F2-7AFC9E2B34A5}">
  <ds:schemaRefs>
    <ds:schemaRef ds:uri="sas.reportstate"/>
  </ds:schemaRefs>
</ds:datastoreItem>
</file>

<file path=customXml/itemProps125.xml><?xml version="1.0" encoding="utf-8"?>
<ds:datastoreItem xmlns:ds="http://schemas.openxmlformats.org/officeDocument/2006/customXml" ds:itemID="{7D5B77EF-D8D1-4473-8B07-CF63B7A25FFE}">
  <ds:schemaRefs>
    <ds:schemaRef ds:uri="sas.reportstate"/>
  </ds:schemaRefs>
</ds:datastoreItem>
</file>

<file path=customXml/itemProps126.xml><?xml version="1.0" encoding="utf-8"?>
<ds:datastoreItem xmlns:ds="http://schemas.openxmlformats.org/officeDocument/2006/customXml" ds:itemID="{284381C9-3028-4579-9596-31767B1E1C25}">
  <ds:schemaRefs>
    <ds:schemaRef ds:uri="sas.reportstate"/>
  </ds:schemaRefs>
</ds:datastoreItem>
</file>

<file path=customXml/itemProps127.xml><?xml version="1.0" encoding="utf-8"?>
<ds:datastoreItem xmlns:ds="http://schemas.openxmlformats.org/officeDocument/2006/customXml" ds:itemID="{9C75E4BA-979F-4BE3-B7F9-37FD2F4B298D}">
  <ds:schemaRefs>
    <ds:schemaRef ds:uri="sas.reportstate"/>
  </ds:schemaRefs>
</ds:datastoreItem>
</file>

<file path=customXml/itemProps128.xml><?xml version="1.0" encoding="utf-8"?>
<ds:datastoreItem xmlns:ds="http://schemas.openxmlformats.org/officeDocument/2006/customXml" ds:itemID="{C3D477E7-11C4-4237-9BC9-56F4B8C597E3}">
  <ds:schemaRefs>
    <ds:schemaRef ds:uri="sas.reportstate"/>
  </ds:schemaRefs>
</ds:datastoreItem>
</file>

<file path=customXml/itemProps129.xml><?xml version="1.0" encoding="utf-8"?>
<ds:datastoreItem xmlns:ds="http://schemas.openxmlformats.org/officeDocument/2006/customXml" ds:itemID="{74B3DF4D-2038-43CE-A02C-CCFA5772A7FF}">
  <ds:schemaRefs>
    <ds:schemaRef ds:uri="sas.reportstate"/>
  </ds:schemaRefs>
</ds:datastoreItem>
</file>

<file path=customXml/itemProps13.xml><?xml version="1.0" encoding="utf-8"?>
<ds:datastoreItem xmlns:ds="http://schemas.openxmlformats.org/officeDocument/2006/customXml" ds:itemID="{703D4022-6791-4DC5-AF40-C29C7AA2CFBA}">
  <ds:schemaRefs>
    <ds:schemaRef ds:uri="sas.reportstate"/>
  </ds:schemaRefs>
</ds:datastoreItem>
</file>

<file path=customXml/itemProps130.xml><?xml version="1.0" encoding="utf-8"?>
<ds:datastoreItem xmlns:ds="http://schemas.openxmlformats.org/officeDocument/2006/customXml" ds:itemID="{FA43E4EB-1D35-4558-8B4E-052502F0A555}">
  <ds:schemaRefs>
    <ds:schemaRef ds:uri="sas.reportstate"/>
  </ds:schemaRefs>
</ds:datastoreItem>
</file>

<file path=customXml/itemProps131.xml><?xml version="1.0" encoding="utf-8"?>
<ds:datastoreItem xmlns:ds="http://schemas.openxmlformats.org/officeDocument/2006/customXml" ds:itemID="{EF039BBA-AE22-42BB-BC1B-E9332BC98919}">
  <ds:schemaRefs>
    <ds:schemaRef ds:uri="sas.reportstate"/>
  </ds:schemaRefs>
</ds:datastoreItem>
</file>

<file path=customXml/itemProps132.xml><?xml version="1.0" encoding="utf-8"?>
<ds:datastoreItem xmlns:ds="http://schemas.openxmlformats.org/officeDocument/2006/customXml" ds:itemID="{BD5FBD86-C9A3-4F8B-9A9A-2D78D0A4DF3F}">
  <ds:schemaRefs>
    <ds:schemaRef ds:uri="sas.reportstate"/>
  </ds:schemaRefs>
</ds:datastoreItem>
</file>

<file path=customXml/itemProps133.xml><?xml version="1.0" encoding="utf-8"?>
<ds:datastoreItem xmlns:ds="http://schemas.openxmlformats.org/officeDocument/2006/customXml" ds:itemID="{5BB20E31-6398-47FD-84F8-4C503CD56D89}">
  <ds:schemaRefs>
    <ds:schemaRef ds:uri="sas.reportstate"/>
  </ds:schemaRefs>
</ds:datastoreItem>
</file>

<file path=customXml/itemProps134.xml><?xml version="1.0" encoding="utf-8"?>
<ds:datastoreItem xmlns:ds="http://schemas.openxmlformats.org/officeDocument/2006/customXml" ds:itemID="{491138F5-DAFF-460D-BE6B-9C272604DDDC}">
  <ds:schemaRefs>
    <ds:schemaRef ds:uri="sas.reportstate"/>
  </ds:schemaRefs>
</ds:datastoreItem>
</file>

<file path=customXml/itemProps135.xml><?xml version="1.0" encoding="utf-8"?>
<ds:datastoreItem xmlns:ds="http://schemas.openxmlformats.org/officeDocument/2006/customXml" ds:itemID="{688B5896-F483-4CC8-B513-42D75FDC730B}">
  <ds:schemaRefs>
    <ds:schemaRef ds:uri="sas.reportstate"/>
  </ds:schemaRefs>
</ds:datastoreItem>
</file>

<file path=customXml/itemProps136.xml><?xml version="1.0" encoding="utf-8"?>
<ds:datastoreItem xmlns:ds="http://schemas.openxmlformats.org/officeDocument/2006/customXml" ds:itemID="{0878A836-BAFF-4809-BEA6-66ECE3039F7A}">
  <ds:schemaRefs>
    <ds:schemaRef ds:uri="sas.reportstate"/>
  </ds:schemaRefs>
</ds:datastoreItem>
</file>

<file path=customXml/itemProps137.xml><?xml version="1.0" encoding="utf-8"?>
<ds:datastoreItem xmlns:ds="http://schemas.openxmlformats.org/officeDocument/2006/customXml" ds:itemID="{8CDE1945-2C57-4939-A5A2-7C1E9D2F6D33}">
  <ds:schemaRefs>
    <ds:schemaRef ds:uri="sas.reportstate"/>
  </ds:schemaRefs>
</ds:datastoreItem>
</file>

<file path=customXml/itemProps138.xml><?xml version="1.0" encoding="utf-8"?>
<ds:datastoreItem xmlns:ds="http://schemas.openxmlformats.org/officeDocument/2006/customXml" ds:itemID="{725DF524-3892-4AD6-BEB8-E2650A43891E}">
  <ds:schemaRefs>
    <ds:schemaRef ds:uri="sas.reportstate"/>
  </ds:schemaRefs>
</ds:datastoreItem>
</file>

<file path=customXml/itemProps139.xml><?xml version="1.0" encoding="utf-8"?>
<ds:datastoreItem xmlns:ds="http://schemas.openxmlformats.org/officeDocument/2006/customXml" ds:itemID="{9FA3A649-3426-429E-9DF1-CDAC14243C44}">
  <ds:schemaRefs>
    <ds:schemaRef ds:uri="sas.reportstate"/>
  </ds:schemaRefs>
</ds:datastoreItem>
</file>

<file path=customXml/itemProps14.xml><?xml version="1.0" encoding="utf-8"?>
<ds:datastoreItem xmlns:ds="http://schemas.openxmlformats.org/officeDocument/2006/customXml" ds:itemID="{10937027-2002-4611-8868-CB4FBAA9F68A}">
  <ds:schemaRefs>
    <ds:schemaRef ds:uri="sas.reportstate"/>
  </ds:schemaRefs>
</ds:datastoreItem>
</file>

<file path=customXml/itemProps140.xml><?xml version="1.0" encoding="utf-8"?>
<ds:datastoreItem xmlns:ds="http://schemas.openxmlformats.org/officeDocument/2006/customXml" ds:itemID="{A81778E7-E602-4E99-A43A-05DF59ABD156}">
  <ds:schemaRefs>
    <ds:schemaRef ds:uri="sas.reportstate"/>
  </ds:schemaRefs>
</ds:datastoreItem>
</file>

<file path=customXml/itemProps141.xml><?xml version="1.0" encoding="utf-8"?>
<ds:datastoreItem xmlns:ds="http://schemas.openxmlformats.org/officeDocument/2006/customXml" ds:itemID="{8C9047CB-AB5B-48A7-A125-A93BB421B83C}">
  <ds:schemaRefs>
    <ds:schemaRef ds:uri="sas.reportstate"/>
  </ds:schemaRefs>
</ds:datastoreItem>
</file>

<file path=customXml/itemProps142.xml><?xml version="1.0" encoding="utf-8"?>
<ds:datastoreItem xmlns:ds="http://schemas.openxmlformats.org/officeDocument/2006/customXml" ds:itemID="{37007D15-0324-47BF-A09D-53B36926E53F}">
  <ds:schemaRefs>
    <ds:schemaRef ds:uri="sas.reportstate"/>
  </ds:schemaRefs>
</ds:datastoreItem>
</file>

<file path=customXml/itemProps143.xml><?xml version="1.0" encoding="utf-8"?>
<ds:datastoreItem xmlns:ds="http://schemas.openxmlformats.org/officeDocument/2006/customXml" ds:itemID="{602C0770-CB74-4F70-B575-E3D692A542EC}">
  <ds:schemaRefs>
    <ds:schemaRef ds:uri="sas.reportstate"/>
  </ds:schemaRefs>
</ds:datastoreItem>
</file>

<file path=customXml/itemProps144.xml><?xml version="1.0" encoding="utf-8"?>
<ds:datastoreItem xmlns:ds="http://schemas.openxmlformats.org/officeDocument/2006/customXml" ds:itemID="{ABED0DFD-752E-473B-97ED-EB9E4C52441B}">
  <ds:schemaRefs>
    <ds:schemaRef ds:uri="sas.reportstate"/>
  </ds:schemaRefs>
</ds:datastoreItem>
</file>

<file path=customXml/itemProps145.xml><?xml version="1.0" encoding="utf-8"?>
<ds:datastoreItem xmlns:ds="http://schemas.openxmlformats.org/officeDocument/2006/customXml" ds:itemID="{CDF13C5F-AB4C-41C8-8B93-5A61ACB1F559}">
  <ds:schemaRefs>
    <ds:schemaRef ds:uri="sas.reportstate"/>
  </ds:schemaRefs>
</ds:datastoreItem>
</file>

<file path=customXml/itemProps146.xml><?xml version="1.0" encoding="utf-8"?>
<ds:datastoreItem xmlns:ds="http://schemas.openxmlformats.org/officeDocument/2006/customXml" ds:itemID="{524DB39A-3659-4217-8327-39443C362006}">
  <ds:schemaRefs>
    <ds:schemaRef ds:uri="sas.reportstate"/>
  </ds:schemaRefs>
</ds:datastoreItem>
</file>

<file path=customXml/itemProps147.xml><?xml version="1.0" encoding="utf-8"?>
<ds:datastoreItem xmlns:ds="http://schemas.openxmlformats.org/officeDocument/2006/customXml" ds:itemID="{7343D524-7F91-4E5A-AB7F-CD656FF38FE6}">
  <ds:schemaRefs>
    <ds:schemaRef ds:uri="sas.reportstate"/>
  </ds:schemaRefs>
</ds:datastoreItem>
</file>

<file path=customXml/itemProps148.xml><?xml version="1.0" encoding="utf-8"?>
<ds:datastoreItem xmlns:ds="http://schemas.openxmlformats.org/officeDocument/2006/customXml" ds:itemID="{FC96452D-052F-4602-A958-4D14319C6A90}">
  <ds:schemaRefs>
    <ds:schemaRef ds:uri="sas.reportstate"/>
  </ds:schemaRefs>
</ds:datastoreItem>
</file>

<file path=customXml/itemProps149.xml><?xml version="1.0" encoding="utf-8"?>
<ds:datastoreItem xmlns:ds="http://schemas.openxmlformats.org/officeDocument/2006/customXml" ds:itemID="{802B6619-8156-4F04-9AFE-DC3E1013E88E}">
  <ds:schemaRefs>
    <ds:schemaRef ds:uri="sas.reportstate"/>
  </ds:schemaRefs>
</ds:datastoreItem>
</file>

<file path=customXml/itemProps15.xml><?xml version="1.0" encoding="utf-8"?>
<ds:datastoreItem xmlns:ds="http://schemas.openxmlformats.org/officeDocument/2006/customXml" ds:itemID="{BA5EE1E5-1DC8-4585-B650-D98433FB8707}">
  <ds:schemaRefs>
    <ds:schemaRef ds:uri="sas.reportstate"/>
  </ds:schemaRefs>
</ds:datastoreItem>
</file>

<file path=customXml/itemProps150.xml><?xml version="1.0" encoding="utf-8"?>
<ds:datastoreItem xmlns:ds="http://schemas.openxmlformats.org/officeDocument/2006/customXml" ds:itemID="{3D12D46F-E9D8-405D-8A4F-51FEB334AE01}">
  <ds:schemaRefs>
    <ds:schemaRef ds:uri="sas.reportstate"/>
  </ds:schemaRefs>
</ds:datastoreItem>
</file>

<file path=customXml/itemProps151.xml><?xml version="1.0" encoding="utf-8"?>
<ds:datastoreItem xmlns:ds="http://schemas.openxmlformats.org/officeDocument/2006/customXml" ds:itemID="{03125CED-A287-4916-AB46-83098C269A71}">
  <ds:schemaRefs>
    <ds:schemaRef ds:uri="sas.reportstate"/>
  </ds:schemaRefs>
</ds:datastoreItem>
</file>

<file path=customXml/itemProps152.xml><?xml version="1.0" encoding="utf-8"?>
<ds:datastoreItem xmlns:ds="http://schemas.openxmlformats.org/officeDocument/2006/customXml" ds:itemID="{508D3C53-0C4D-429A-A8B9-560C6449F354}">
  <ds:schemaRefs>
    <ds:schemaRef ds:uri="sas.reportstate"/>
  </ds:schemaRefs>
</ds:datastoreItem>
</file>

<file path=customXml/itemProps153.xml><?xml version="1.0" encoding="utf-8"?>
<ds:datastoreItem xmlns:ds="http://schemas.openxmlformats.org/officeDocument/2006/customXml" ds:itemID="{ABE03F5E-3633-471F-9ABA-CCBFD3F1785D}">
  <ds:schemaRefs>
    <ds:schemaRef ds:uri="sas.reportstate"/>
  </ds:schemaRefs>
</ds:datastoreItem>
</file>

<file path=customXml/itemProps154.xml><?xml version="1.0" encoding="utf-8"?>
<ds:datastoreItem xmlns:ds="http://schemas.openxmlformats.org/officeDocument/2006/customXml" ds:itemID="{1BF4DF79-443C-4AE6-BC83-BE7D6B60761E}">
  <ds:schemaRefs>
    <ds:schemaRef ds:uri="sas.reportstate"/>
  </ds:schemaRefs>
</ds:datastoreItem>
</file>

<file path=customXml/itemProps155.xml><?xml version="1.0" encoding="utf-8"?>
<ds:datastoreItem xmlns:ds="http://schemas.openxmlformats.org/officeDocument/2006/customXml" ds:itemID="{05D9A7D5-624E-4438-B09D-DDCC23299259}">
  <ds:schemaRefs>
    <ds:schemaRef ds:uri="sas.reportstate"/>
  </ds:schemaRefs>
</ds:datastoreItem>
</file>

<file path=customXml/itemProps156.xml><?xml version="1.0" encoding="utf-8"?>
<ds:datastoreItem xmlns:ds="http://schemas.openxmlformats.org/officeDocument/2006/customXml" ds:itemID="{170F0630-331E-4D86-9ACB-DA3687208E33}">
  <ds:schemaRefs>
    <ds:schemaRef ds:uri="sas.reportstate"/>
  </ds:schemaRefs>
</ds:datastoreItem>
</file>

<file path=customXml/itemProps157.xml><?xml version="1.0" encoding="utf-8"?>
<ds:datastoreItem xmlns:ds="http://schemas.openxmlformats.org/officeDocument/2006/customXml" ds:itemID="{FDAE867D-285F-423B-A1E9-49C6AE4F7790}">
  <ds:schemaRefs>
    <ds:schemaRef ds:uri="sas.reportstate"/>
  </ds:schemaRefs>
</ds:datastoreItem>
</file>

<file path=customXml/itemProps158.xml><?xml version="1.0" encoding="utf-8"?>
<ds:datastoreItem xmlns:ds="http://schemas.openxmlformats.org/officeDocument/2006/customXml" ds:itemID="{CE053A35-4D12-4156-8EC7-715131298CE1}">
  <ds:schemaRefs>
    <ds:schemaRef ds:uri="sas.reportstate"/>
  </ds:schemaRefs>
</ds:datastoreItem>
</file>

<file path=customXml/itemProps159.xml><?xml version="1.0" encoding="utf-8"?>
<ds:datastoreItem xmlns:ds="http://schemas.openxmlformats.org/officeDocument/2006/customXml" ds:itemID="{B536726F-C683-41FB-B6AB-96EC9154D009}">
  <ds:schemaRefs>
    <ds:schemaRef ds:uri="sas.reportstate"/>
  </ds:schemaRefs>
</ds:datastoreItem>
</file>

<file path=customXml/itemProps16.xml><?xml version="1.0" encoding="utf-8"?>
<ds:datastoreItem xmlns:ds="http://schemas.openxmlformats.org/officeDocument/2006/customXml" ds:itemID="{14E8880E-91CF-476B-8878-DFB37590A26D}">
  <ds:schemaRefs>
    <ds:schemaRef ds:uri="sas.reportstate"/>
  </ds:schemaRefs>
</ds:datastoreItem>
</file>

<file path=customXml/itemProps160.xml><?xml version="1.0" encoding="utf-8"?>
<ds:datastoreItem xmlns:ds="http://schemas.openxmlformats.org/officeDocument/2006/customXml" ds:itemID="{753C2256-78DA-4E7A-91DD-AD3C546E55AD}">
  <ds:schemaRefs>
    <ds:schemaRef ds:uri="sas.reportstate"/>
  </ds:schemaRefs>
</ds:datastoreItem>
</file>

<file path=customXml/itemProps161.xml><?xml version="1.0" encoding="utf-8"?>
<ds:datastoreItem xmlns:ds="http://schemas.openxmlformats.org/officeDocument/2006/customXml" ds:itemID="{55827DA2-3843-4438-8110-D020B1831FA3}">
  <ds:schemaRefs>
    <ds:schemaRef ds:uri="sas.reportstate"/>
  </ds:schemaRefs>
</ds:datastoreItem>
</file>

<file path=customXml/itemProps162.xml><?xml version="1.0" encoding="utf-8"?>
<ds:datastoreItem xmlns:ds="http://schemas.openxmlformats.org/officeDocument/2006/customXml" ds:itemID="{481F3895-75F1-49C5-B0DF-3E26CA614C8C}">
  <ds:schemaRefs>
    <ds:schemaRef ds:uri="sas.reportstate"/>
  </ds:schemaRefs>
</ds:datastoreItem>
</file>

<file path=customXml/itemProps163.xml><?xml version="1.0" encoding="utf-8"?>
<ds:datastoreItem xmlns:ds="http://schemas.openxmlformats.org/officeDocument/2006/customXml" ds:itemID="{4B549D5A-1F92-45D2-8462-034AAB3DB127}">
  <ds:schemaRefs>
    <ds:schemaRef ds:uri="sas.reportstate"/>
  </ds:schemaRefs>
</ds:datastoreItem>
</file>

<file path=customXml/itemProps164.xml><?xml version="1.0" encoding="utf-8"?>
<ds:datastoreItem xmlns:ds="http://schemas.openxmlformats.org/officeDocument/2006/customXml" ds:itemID="{1A719CD9-5D17-4DC3-8229-636E2DC7D27E}">
  <ds:schemaRefs>
    <ds:schemaRef ds:uri="sas.reportstate"/>
  </ds:schemaRefs>
</ds:datastoreItem>
</file>

<file path=customXml/itemProps165.xml><?xml version="1.0" encoding="utf-8"?>
<ds:datastoreItem xmlns:ds="http://schemas.openxmlformats.org/officeDocument/2006/customXml" ds:itemID="{85ABFB03-3B53-4469-94E9-457D5D6101C7}">
  <ds:schemaRefs>
    <ds:schemaRef ds:uri="sas.reportstate"/>
  </ds:schemaRefs>
</ds:datastoreItem>
</file>

<file path=customXml/itemProps166.xml><?xml version="1.0" encoding="utf-8"?>
<ds:datastoreItem xmlns:ds="http://schemas.openxmlformats.org/officeDocument/2006/customXml" ds:itemID="{852CB847-8013-4945-9B89-980006327646}">
  <ds:schemaRefs>
    <ds:schemaRef ds:uri="sas.reportstate"/>
  </ds:schemaRefs>
</ds:datastoreItem>
</file>

<file path=customXml/itemProps167.xml><?xml version="1.0" encoding="utf-8"?>
<ds:datastoreItem xmlns:ds="http://schemas.openxmlformats.org/officeDocument/2006/customXml" ds:itemID="{0151C5D6-363F-4815-96AA-B56D45152C33}">
  <ds:schemaRefs>
    <ds:schemaRef ds:uri="sas.reportstate"/>
  </ds:schemaRefs>
</ds:datastoreItem>
</file>

<file path=customXml/itemProps168.xml><?xml version="1.0" encoding="utf-8"?>
<ds:datastoreItem xmlns:ds="http://schemas.openxmlformats.org/officeDocument/2006/customXml" ds:itemID="{D2749CEE-A246-4CDB-BED7-506B6FCD8ECE}">
  <ds:schemaRefs>
    <ds:schemaRef ds:uri="sas.reportstate"/>
  </ds:schemaRefs>
</ds:datastoreItem>
</file>

<file path=customXml/itemProps169.xml><?xml version="1.0" encoding="utf-8"?>
<ds:datastoreItem xmlns:ds="http://schemas.openxmlformats.org/officeDocument/2006/customXml" ds:itemID="{60858B15-E336-42BC-A707-3A6B98AEEB4A}">
  <ds:schemaRefs>
    <ds:schemaRef ds:uri="sas.reportstate"/>
  </ds:schemaRefs>
</ds:datastoreItem>
</file>

<file path=customXml/itemProps17.xml><?xml version="1.0" encoding="utf-8"?>
<ds:datastoreItem xmlns:ds="http://schemas.openxmlformats.org/officeDocument/2006/customXml" ds:itemID="{6E4768C9-1BAD-43DD-AF7A-560F3D28DD87}">
  <ds:schemaRefs>
    <ds:schemaRef ds:uri="sas.reportstate"/>
  </ds:schemaRefs>
</ds:datastoreItem>
</file>

<file path=customXml/itemProps170.xml><?xml version="1.0" encoding="utf-8"?>
<ds:datastoreItem xmlns:ds="http://schemas.openxmlformats.org/officeDocument/2006/customXml" ds:itemID="{01B85171-FAC3-4AC0-8F2A-6E19D5694DB0}">
  <ds:schemaRefs>
    <ds:schemaRef ds:uri="sas.reportstate"/>
  </ds:schemaRefs>
</ds:datastoreItem>
</file>

<file path=customXml/itemProps171.xml><?xml version="1.0" encoding="utf-8"?>
<ds:datastoreItem xmlns:ds="http://schemas.openxmlformats.org/officeDocument/2006/customXml" ds:itemID="{06FBCBF9-8E18-42CE-9721-9C88B57CAA49}">
  <ds:schemaRefs>
    <ds:schemaRef ds:uri="sas.reportstate"/>
  </ds:schemaRefs>
</ds:datastoreItem>
</file>

<file path=customXml/itemProps172.xml><?xml version="1.0" encoding="utf-8"?>
<ds:datastoreItem xmlns:ds="http://schemas.openxmlformats.org/officeDocument/2006/customXml" ds:itemID="{08613C0F-3027-40FE-9795-8E3789885DBE}">
  <ds:schemaRefs>
    <ds:schemaRef ds:uri="sas.reportstate"/>
  </ds:schemaRefs>
</ds:datastoreItem>
</file>

<file path=customXml/itemProps173.xml><?xml version="1.0" encoding="utf-8"?>
<ds:datastoreItem xmlns:ds="http://schemas.openxmlformats.org/officeDocument/2006/customXml" ds:itemID="{8F667C91-8026-44EF-A52A-3A22B69C969E}">
  <ds:schemaRefs>
    <ds:schemaRef ds:uri="sas.reportstate"/>
  </ds:schemaRefs>
</ds:datastoreItem>
</file>

<file path=customXml/itemProps174.xml><?xml version="1.0" encoding="utf-8"?>
<ds:datastoreItem xmlns:ds="http://schemas.openxmlformats.org/officeDocument/2006/customXml" ds:itemID="{4685BC59-A555-4B1C-98D2-E0412A8FEAF4}">
  <ds:schemaRefs>
    <ds:schemaRef ds:uri="sas.reportstate"/>
  </ds:schemaRefs>
</ds:datastoreItem>
</file>

<file path=customXml/itemProps175.xml><?xml version="1.0" encoding="utf-8"?>
<ds:datastoreItem xmlns:ds="http://schemas.openxmlformats.org/officeDocument/2006/customXml" ds:itemID="{0F488AB7-48FE-4141-A313-80C59E57173C}">
  <ds:schemaRefs>
    <ds:schemaRef ds:uri="sas.reportstate"/>
  </ds:schemaRefs>
</ds:datastoreItem>
</file>

<file path=customXml/itemProps176.xml><?xml version="1.0" encoding="utf-8"?>
<ds:datastoreItem xmlns:ds="http://schemas.openxmlformats.org/officeDocument/2006/customXml" ds:itemID="{3AC89FE7-4D05-4230-891A-7C2BF60983AC}">
  <ds:schemaRefs>
    <ds:schemaRef ds:uri="sas.reportstate"/>
  </ds:schemaRefs>
</ds:datastoreItem>
</file>

<file path=customXml/itemProps177.xml><?xml version="1.0" encoding="utf-8"?>
<ds:datastoreItem xmlns:ds="http://schemas.openxmlformats.org/officeDocument/2006/customXml" ds:itemID="{645A1084-DA3C-4C35-ABC0-7E905F093B9C}">
  <ds:schemaRefs>
    <ds:schemaRef ds:uri="sas.reportstate"/>
  </ds:schemaRefs>
</ds:datastoreItem>
</file>

<file path=customXml/itemProps178.xml><?xml version="1.0" encoding="utf-8"?>
<ds:datastoreItem xmlns:ds="http://schemas.openxmlformats.org/officeDocument/2006/customXml" ds:itemID="{5E4B2E6A-7DC4-4E13-BDEB-70FE34E60085}">
  <ds:schemaRefs>
    <ds:schemaRef ds:uri="sas.reportstate"/>
  </ds:schemaRefs>
</ds:datastoreItem>
</file>

<file path=customXml/itemProps179.xml><?xml version="1.0" encoding="utf-8"?>
<ds:datastoreItem xmlns:ds="http://schemas.openxmlformats.org/officeDocument/2006/customXml" ds:itemID="{823A521B-D333-481E-91A5-733CBF2381E5}">
  <ds:schemaRefs>
    <ds:schemaRef ds:uri="sas.reportstate"/>
  </ds:schemaRefs>
</ds:datastoreItem>
</file>

<file path=customXml/itemProps18.xml><?xml version="1.0" encoding="utf-8"?>
<ds:datastoreItem xmlns:ds="http://schemas.openxmlformats.org/officeDocument/2006/customXml" ds:itemID="{1B1B740D-2A17-4B71-9A22-2254DC9B2BA1}">
  <ds:schemaRefs>
    <ds:schemaRef ds:uri="sas.reportstate"/>
  </ds:schemaRefs>
</ds:datastoreItem>
</file>

<file path=customXml/itemProps180.xml><?xml version="1.0" encoding="utf-8"?>
<ds:datastoreItem xmlns:ds="http://schemas.openxmlformats.org/officeDocument/2006/customXml" ds:itemID="{CB19017A-813C-4F91-86D9-45FC366BA172}">
  <ds:schemaRefs>
    <ds:schemaRef ds:uri="sas.reportstate"/>
  </ds:schemaRefs>
</ds:datastoreItem>
</file>

<file path=customXml/itemProps181.xml><?xml version="1.0" encoding="utf-8"?>
<ds:datastoreItem xmlns:ds="http://schemas.openxmlformats.org/officeDocument/2006/customXml" ds:itemID="{D0D34669-8B18-4002-9D0B-D3D42C61E2B0}">
  <ds:schemaRefs>
    <ds:schemaRef ds:uri="sas.reportstate"/>
  </ds:schemaRefs>
</ds:datastoreItem>
</file>

<file path=customXml/itemProps182.xml><?xml version="1.0" encoding="utf-8"?>
<ds:datastoreItem xmlns:ds="http://schemas.openxmlformats.org/officeDocument/2006/customXml" ds:itemID="{290B2D80-551F-4A7C-B7A0-08732DE5E5F9}">
  <ds:schemaRefs>
    <ds:schemaRef ds:uri="sas.reportstate"/>
  </ds:schemaRefs>
</ds:datastoreItem>
</file>

<file path=customXml/itemProps183.xml><?xml version="1.0" encoding="utf-8"?>
<ds:datastoreItem xmlns:ds="http://schemas.openxmlformats.org/officeDocument/2006/customXml" ds:itemID="{D0B840D4-E603-41C8-BFE9-2A3A52A78137}">
  <ds:schemaRefs>
    <ds:schemaRef ds:uri="sas.reportstate"/>
  </ds:schemaRefs>
</ds:datastoreItem>
</file>

<file path=customXml/itemProps184.xml><?xml version="1.0" encoding="utf-8"?>
<ds:datastoreItem xmlns:ds="http://schemas.openxmlformats.org/officeDocument/2006/customXml" ds:itemID="{D6362414-BF1B-4987-A65A-84DE2D8FC96A}">
  <ds:schemaRefs>
    <ds:schemaRef ds:uri="sas.reportstate"/>
  </ds:schemaRefs>
</ds:datastoreItem>
</file>

<file path=customXml/itemProps185.xml><?xml version="1.0" encoding="utf-8"?>
<ds:datastoreItem xmlns:ds="http://schemas.openxmlformats.org/officeDocument/2006/customXml" ds:itemID="{F0945F2B-29F3-4E58-8387-73735536FFB8}">
  <ds:schemaRefs>
    <ds:schemaRef ds:uri="sas.reportstate"/>
  </ds:schemaRefs>
</ds:datastoreItem>
</file>

<file path=customXml/itemProps186.xml><?xml version="1.0" encoding="utf-8"?>
<ds:datastoreItem xmlns:ds="http://schemas.openxmlformats.org/officeDocument/2006/customXml" ds:itemID="{C7FD9F28-CA3C-42A5-8028-8C49D647C5DF}">
  <ds:schemaRefs>
    <ds:schemaRef ds:uri="sas.reportstate"/>
  </ds:schemaRefs>
</ds:datastoreItem>
</file>

<file path=customXml/itemProps187.xml><?xml version="1.0" encoding="utf-8"?>
<ds:datastoreItem xmlns:ds="http://schemas.openxmlformats.org/officeDocument/2006/customXml" ds:itemID="{E320C4D4-3759-475B-BF61-330A7477ACDC}">
  <ds:schemaRefs>
    <ds:schemaRef ds:uri="sas.reportstate"/>
  </ds:schemaRefs>
</ds:datastoreItem>
</file>

<file path=customXml/itemProps188.xml><?xml version="1.0" encoding="utf-8"?>
<ds:datastoreItem xmlns:ds="http://schemas.openxmlformats.org/officeDocument/2006/customXml" ds:itemID="{F9E67F3F-5E0D-411B-BBFE-5F49CACD6C8D}">
  <ds:schemaRefs>
    <ds:schemaRef ds:uri="sas.reportstate"/>
  </ds:schemaRefs>
</ds:datastoreItem>
</file>

<file path=customXml/itemProps189.xml><?xml version="1.0" encoding="utf-8"?>
<ds:datastoreItem xmlns:ds="http://schemas.openxmlformats.org/officeDocument/2006/customXml" ds:itemID="{86EA766F-D42D-485A-BC4D-747A6E097EFA}">
  <ds:schemaRefs>
    <ds:schemaRef ds:uri="sas.reportstate"/>
  </ds:schemaRefs>
</ds:datastoreItem>
</file>

<file path=customXml/itemProps19.xml><?xml version="1.0" encoding="utf-8"?>
<ds:datastoreItem xmlns:ds="http://schemas.openxmlformats.org/officeDocument/2006/customXml" ds:itemID="{97A3A009-DB37-4EC8-972D-FB1A3789FBD1}">
  <ds:schemaRefs>
    <ds:schemaRef ds:uri="sas.reportstate"/>
  </ds:schemaRefs>
</ds:datastoreItem>
</file>

<file path=customXml/itemProps190.xml><?xml version="1.0" encoding="utf-8"?>
<ds:datastoreItem xmlns:ds="http://schemas.openxmlformats.org/officeDocument/2006/customXml" ds:itemID="{B59E3667-4C95-416C-ACCB-73A89319C8E0}">
  <ds:schemaRefs>
    <ds:schemaRef ds:uri="sas.reportstate"/>
  </ds:schemaRefs>
</ds:datastoreItem>
</file>

<file path=customXml/itemProps191.xml><?xml version="1.0" encoding="utf-8"?>
<ds:datastoreItem xmlns:ds="http://schemas.openxmlformats.org/officeDocument/2006/customXml" ds:itemID="{0079AF27-1139-4C73-9CDB-98B62B1E6861}">
  <ds:schemaRefs>
    <ds:schemaRef ds:uri="sas.reportstate"/>
  </ds:schemaRefs>
</ds:datastoreItem>
</file>

<file path=customXml/itemProps192.xml><?xml version="1.0" encoding="utf-8"?>
<ds:datastoreItem xmlns:ds="http://schemas.openxmlformats.org/officeDocument/2006/customXml" ds:itemID="{31E2C476-3D75-4D31-9FA0-BC1DFED6DEAC}">
  <ds:schemaRefs>
    <ds:schemaRef ds:uri="sas.reportstate"/>
  </ds:schemaRefs>
</ds:datastoreItem>
</file>

<file path=customXml/itemProps193.xml><?xml version="1.0" encoding="utf-8"?>
<ds:datastoreItem xmlns:ds="http://schemas.openxmlformats.org/officeDocument/2006/customXml" ds:itemID="{7410F1BE-E7CF-426E-93EA-6E38D51A3959}">
  <ds:schemaRefs>
    <ds:schemaRef ds:uri="sas.reportstate"/>
  </ds:schemaRefs>
</ds:datastoreItem>
</file>

<file path=customXml/itemProps194.xml><?xml version="1.0" encoding="utf-8"?>
<ds:datastoreItem xmlns:ds="http://schemas.openxmlformats.org/officeDocument/2006/customXml" ds:itemID="{7CA44982-0F2B-4461-8501-9BF7E45DEC6D}">
  <ds:schemaRefs>
    <ds:schemaRef ds:uri="sas.reportstate"/>
  </ds:schemaRefs>
</ds:datastoreItem>
</file>

<file path=customXml/itemProps195.xml><?xml version="1.0" encoding="utf-8"?>
<ds:datastoreItem xmlns:ds="http://schemas.openxmlformats.org/officeDocument/2006/customXml" ds:itemID="{B6CA1D7C-128D-4038-AB48-511730519FF4}">
  <ds:schemaRefs>
    <ds:schemaRef ds:uri="sas.reportstate"/>
  </ds:schemaRefs>
</ds:datastoreItem>
</file>

<file path=customXml/itemProps196.xml><?xml version="1.0" encoding="utf-8"?>
<ds:datastoreItem xmlns:ds="http://schemas.openxmlformats.org/officeDocument/2006/customXml" ds:itemID="{4A200366-2F75-4C59-9728-8370C153148A}">
  <ds:schemaRefs>
    <ds:schemaRef ds:uri="sas.reportstate"/>
  </ds:schemaRefs>
</ds:datastoreItem>
</file>

<file path=customXml/itemProps197.xml><?xml version="1.0" encoding="utf-8"?>
<ds:datastoreItem xmlns:ds="http://schemas.openxmlformats.org/officeDocument/2006/customXml" ds:itemID="{241711E9-2307-409D-9F88-9FDB1C215D8B}">
  <ds:schemaRefs>
    <ds:schemaRef ds:uri="sas.reportstate"/>
  </ds:schemaRefs>
</ds:datastoreItem>
</file>

<file path=customXml/itemProps198.xml><?xml version="1.0" encoding="utf-8"?>
<ds:datastoreItem xmlns:ds="http://schemas.openxmlformats.org/officeDocument/2006/customXml" ds:itemID="{708A581C-8324-40A3-854F-85D45E269895}">
  <ds:schemaRefs>
    <ds:schemaRef ds:uri="sas.reportstate"/>
  </ds:schemaRefs>
</ds:datastoreItem>
</file>

<file path=customXml/itemProps199.xml><?xml version="1.0" encoding="utf-8"?>
<ds:datastoreItem xmlns:ds="http://schemas.openxmlformats.org/officeDocument/2006/customXml" ds:itemID="{4EB71C9E-D63C-4C98-8263-E95559270FE6}">
  <ds:schemaRefs>
    <ds:schemaRef ds:uri="sas.reportstate"/>
  </ds:schemaRefs>
</ds:datastoreItem>
</file>

<file path=customXml/itemProps2.xml><?xml version="1.0" encoding="utf-8"?>
<ds:datastoreItem xmlns:ds="http://schemas.openxmlformats.org/officeDocument/2006/customXml" ds:itemID="{299995CA-D7B2-47A6-9E8B-4EB1F521D8F1}">
  <ds:schemaRefs>
    <ds:schemaRef ds:uri="sas.reportstate"/>
  </ds:schemaRefs>
</ds:datastoreItem>
</file>

<file path=customXml/itemProps20.xml><?xml version="1.0" encoding="utf-8"?>
<ds:datastoreItem xmlns:ds="http://schemas.openxmlformats.org/officeDocument/2006/customXml" ds:itemID="{32321796-6AAF-4CF9-ACC3-88D2957E34C6}">
  <ds:schemaRefs>
    <ds:schemaRef ds:uri="sas.reportstate"/>
  </ds:schemaRefs>
</ds:datastoreItem>
</file>

<file path=customXml/itemProps200.xml><?xml version="1.0" encoding="utf-8"?>
<ds:datastoreItem xmlns:ds="http://schemas.openxmlformats.org/officeDocument/2006/customXml" ds:itemID="{54DBA324-F5F8-4768-8A9B-05CD65A2CE32}">
  <ds:schemaRefs>
    <ds:schemaRef ds:uri="sas.reportstate"/>
  </ds:schemaRefs>
</ds:datastoreItem>
</file>

<file path=customXml/itemProps201.xml><?xml version="1.0" encoding="utf-8"?>
<ds:datastoreItem xmlns:ds="http://schemas.openxmlformats.org/officeDocument/2006/customXml" ds:itemID="{1AFE9BBD-3140-42F5-9832-FA980E547DF5}">
  <ds:schemaRefs>
    <ds:schemaRef ds:uri="sas.reportstate"/>
  </ds:schemaRefs>
</ds:datastoreItem>
</file>

<file path=customXml/itemProps202.xml><?xml version="1.0" encoding="utf-8"?>
<ds:datastoreItem xmlns:ds="http://schemas.openxmlformats.org/officeDocument/2006/customXml" ds:itemID="{78A7F88E-44FD-495C-A24C-1344B12246C5}">
  <ds:schemaRefs>
    <ds:schemaRef ds:uri="sas.reportstate"/>
  </ds:schemaRefs>
</ds:datastoreItem>
</file>

<file path=customXml/itemProps203.xml><?xml version="1.0" encoding="utf-8"?>
<ds:datastoreItem xmlns:ds="http://schemas.openxmlformats.org/officeDocument/2006/customXml" ds:itemID="{0E6FA05D-0C0D-40C3-8C8F-7C6FC77D6E8A}">
  <ds:schemaRefs>
    <ds:schemaRef ds:uri="sas.reportstate"/>
  </ds:schemaRefs>
</ds:datastoreItem>
</file>

<file path=customXml/itemProps204.xml><?xml version="1.0" encoding="utf-8"?>
<ds:datastoreItem xmlns:ds="http://schemas.openxmlformats.org/officeDocument/2006/customXml" ds:itemID="{5DDCAAAE-B70E-4C76-9633-340E69F00048}">
  <ds:schemaRefs>
    <ds:schemaRef ds:uri="sas.reportstate"/>
  </ds:schemaRefs>
</ds:datastoreItem>
</file>

<file path=customXml/itemProps205.xml><?xml version="1.0" encoding="utf-8"?>
<ds:datastoreItem xmlns:ds="http://schemas.openxmlformats.org/officeDocument/2006/customXml" ds:itemID="{2942E796-F250-454D-8898-E97289D9CDE4}">
  <ds:schemaRefs>
    <ds:schemaRef ds:uri="sas.reportstate"/>
  </ds:schemaRefs>
</ds:datastoreItem>
</file>

<file path=customXml/itemProps206.xml><?xml version="1.0" encoding="utf-8"?>
<ds:datastoreItem xmlns:ds="http://schemas.openxmlformats.org/officeDocument/2006/customXml" ds:itemID="{FA94CA98-838F-456E-A465-D86129B8693D}">
  <ds:schemaRefs>
    <ds:schemaRef ds:uri="sas.reportstate"/>
  </ds:schemaRefs>
</ds:datastoreItem>
</file>

<file path=customXml/itemProps207.xml><?xml version="1.0" encoding="utf-8"?>
<ds:datastoreItem xmlns:ds="http://schemas.openxmlformats.org/officeDocument/2006/customXml" ds:itemID="{2A7E6FD7-3ADF-4E96-A98B-FA7E5AEEC0B9}">
  <ds:schemaRefs>
    <ds:schemaRef ds:uri="sas.reportstate"/>
  </ds:schemaRefs>
</ds:datastoreItem>
</file>

<file path=customXml/itemProps208.xml><?xml version="1.0" encoding="utf-8"?>
<ds:datastoreItem xmlns:ds="http://schemas.openxmlformats.org/officeDocument/2006/customXml" ds:itemID="{7D4F9CA0-094A-4D1B-887D-B5609698550D}">
  <ds:schemaRefs>
    <ds:schemaRef ds:uri="sas.reportstate"/>
  </ds:schemaRefs>
</ds:datastoreItem>
</file>

<file path=customXml/itemProps209.xml><?xml version="1.0" encoding="utf-8"?>
<ds:datastoreItem xmlns:ds="http://schemas.openxmlformats.org/officeDocument/2006/customXml" ds:itemID="{EDCF72D2-FC9E-45F6-9B80-B502D64C90BC}">
  <ds:schemaRefs>
    <ds:schemaRef ds:uri="sas.reportstate"/>
  </ds:schemaRefs>
</ds:datastoreItem>
</file>

<file path=customXml/itemProps21.xml><?xml version="1.0" encoding="utf-8"?>
<ds:datastoreItem xmlns:ds="http://schemas.openxmlformats.org/officeDocument/2006/customXml" ds:itemID="{1BBB51C2-2BB0-4366-916F-9A470280365C}">
  <ds:schemaRefs>
    <ds:schemaRef ds:uri="sas.reportstate"/>
  </ds:schemaRefs>
</ds:datastoreItem>
</file>

<file path=customXml/itemProps210.xml><?xml version="1.0" encoding="utf-8"?>
<ds:datastoreItem xmlns:ds="http://schemas.openxmlformats.org/officeDocument/2006/customXml" ds:itemID="{D1F82D33-FCEE-4DA0-A9C9-C100322F291E}">
  <ds:schemaRefs>
    <ds:schemaRef ds:uri="sas.reportstate"/>
  </ds:schemaRefs>
</ds:datastoreItem>
</file>

<file path=customXml/itemProps211.xml><?xml version="1.0" encoding="utf-8"?>
<ds:datastoreItem xmlns:ds="http://schemas.openxmlformats.org/officeDocument/2006/customXml" ds:itemID="{D2B331D1-6517-482A-80AB-8E4CE932A964}">
  <ds:schemaRefs>
    <ds:schemaRef ds:uri="sas.reportstate"/>
  </ds:schemaRefs>
</ds:datastoreItem>
</file>

<file path=customXml/itemProps212.xml><?xml version="1.0" encoding="utf-8"?>
<ds:datastoreItem xmlns:ds="http://schemas.openxmlformats.org/officeDocument/2006/customXml" ds:itemID="{3C8814AF-69AE-44F9-ACAB-5D32FF31F561}">
  <ds:schemaRefs>
    <ds:schemaRef ds:uri="sas.reportstate"/>
  </ds:schemaRefs>
</ds:datastoreItem>
</file>

<file path=customXml/itemProps213.xml><?xml version="1.0" encoding="utf-8"?>
<ds:datastoreItem xmlns:ds="http://schemas.openxmlformats.org/officeDocument/2006/customXml" ds:itemID="{242D3E34-3B8F-421C-9077-1FB138AC4DCA}">
  <ds:schemaRefs>
    <ds:schemaRef ds:uri="sas.reportstate"/>
  </ds:schemaRefs>
</ds:datastoreItem>
</file>

<file path=customXml/itemProps214.xml><?xml version="1.0" encoding="utf-8"?>
<ds:datastoreItem xmlns:ds="http://schemas.openxmlformats.org/officeDocument/2006/customXml" ds:itemID="{906577FD-FF2A-4DDA-829F-1038CDC958C7}">
  <ds:schemaRefs>
    <ds:schemaRef ds:uri="sas.reportstate"/>
  </ds:schemaRefs>
</ds:datastoreItem>
</file>

<file path=customXml/itemProps215.xml><?xml version="1.0" encoding="utf-8"?>
<ds:datastoreItem xmlns:ds="http://schemas.openxmlformats.org/officeDocument/2006/customXml" ds:itemID="{2748F3B9-37D4-44C1-B16B-581DA52E3429}">
  <ds:schemaRefs>
    <ds:schemaRef ds:uri="sas.reportstate"/>
  </ds:schemaRefs>
</ds:datastoreItem>
</file>

<file path=customXml/itemProps216.xml><?xml version="1.0" encoding="utf-8"?>
<ds:datastoreItem xmlns:ds="http://schemas.openxmlformats.org/officeDocument/2006/customXml" ds:itemID="{D7D65A5A-EE65-4623-B052-3D868086C6C1}">
  <ds:schemaRefs>
    <ds:schemaRef ds:uri="sas.reportstate"/>
  </ds:schemaRefs>
</ds:datastoreItem>
</file>

<file path=customXml/itemProps217.xml><?xml version="1.0" encoding="utf-8"?>
<ds:datastoreItem xmlns:ds="http://schemas.openxmlformats.org/officeDocument/2006/customXml" ds:itemID="{0C92FC1E-C05C-4B8C-83CB-BC4546F9A68C}">
  <ds:schemaRefs>
    <ds:schemaRef ds:uri="sas.reportstate"/>
  </ds:schemaRefs>
</ds:datastoreItem>
</file>

<file path=customXml/itemProps218.xml><?xml version="1.0" encoding="utf-8"?>
<ds:datastoreItem xmlns:ds="http://schemas.openxmlformats.org/officeDocument/2006/customXml" ds:itemID="{50187828-BA24-4551-ABD7-A5019F7170F6}">
  <ds:schemaRefs>
    <ds:schemaRef ds:uri="sas.reportstate"/>
  </ds:schemaRefs>
</ds:datastoreItem>
</file>

<file path=customXml/itemProps219.xml><?xml version="1.0" encoding="utf-8"?>
<ds:datastoreItem xmlns:ds="http://schemas.openxmlformats.org/officeDocument/2006/customXml" ds:itemID="{0BFDFF60-EA04-47BA-87BE-C45BA156F103}">
  <ds:schemaRefs>
    <ds:schemaRef ds:uri="sas.reportstate"/>
  </ds:schemaRefs>
</ds:datastoreItem>
</file>

<file path=customXml/itemProps22.xml><?xml version="1.0" encoding="utf-8"?>
<ds:datastoreItem xmlns:ds="http://schemas.openxmlformats.org/officeDocument/2006/customXml" ds:itemID="{F0185254-3DE8-421E-90F4-EBDF4E3CD96E}">
  <ds:schemaRefs>
    <ds:schemaRef ds:uri="sas.reportstate"/>
  </ds:schemaRefs>
</ds:datastoreItem>
</file>

<file path=customXml/itemProps220.xml><?xml version="1.0" encoding="utf-8"?>
<ds:datastoreItem xmlns:ds="http://schemas.openxmlformats.org/officeDocument/2006/customXml" ds:itemID="{699708EA-028F-40EF-A4EC-3246C5D229F2}">
  <ds:schemaRefs>
    <ds:schemaRef ds:uri="sas.reportstate"/>
  </ds:schemaRefs>
</ds:datastoreItem>
</file>

<file path=customXml/itemProps221.xml><?xml version="1.0" encoding="utf-8"?>
<ds:datastoreItem xmlns:ds="http://schemas.openxmlformats.org/officeDocument/2006/customXml" ds:itemID="{9E9500D8-C9B8-43E4-A60C-EBB4BB06D469}">
  <ds:schemaRefs>
    <ds:schemaRef ds:uri="sas.reportstate"/>
  </ds:schemaRefs>
</ds:datastoreItem>
</file>

<file path=customXml/itemProps222.xml><?xml version="1.0" encoding="utf-8"?>
<ds:datastoreItem xmlns:ds="http://schemas.openxmlformats.org/officeDocument/2006/customXml" ds:itemID="{156A8F25-76C7-451A-B993-55D8B5E3AE39}">
  <ds:schemaRefs>
    <ds:schemaRef ds:uri="sas.reportstate"/>
  </ds:schemaRefs>
</ds:datastoreItem>
</file>

<file path=customXml/itemProps223.xml><?xml version="1.0" encoding="utf-8"?>
<ds:datastoreItem xmlns:ds="http://schemas.openxmlformats.org/officeDocument/2006/customXml" ds:itemID="{5EB129A5-E6DC-4B7C-A563-C54F1D51D7C4}">
  <ds:schemaRefs>
    <ds:schemaRef ds:uri="sas.reportstate"/>
  </ds:schemaRefs>
</ds:datastoreItem>
</file>

<file path=customXml/itemProps224.xml><?xml version="1.0" encoding="utf-8"?>
<ds:datastoreItem xmlns:ds="http://schemas.openxmlformats.org/officeDocument/2006/customXml" ds:itemID="{A3FA4F63-569C-45B7-8E54-263F35E664F4}">
  <ds:schemaRefs>
    <ds:schemaRef ds:uri="sas.reportstate"/>
  </ds:schemaRefs>
</ds:datastoreItem>
</file>

<file path=customXml/itemProps225.xml><?xml version="1.0" encoding="utf-8"?>
<ds:datastoreItem xmlns:ds="http://schemas.openxmlformats.org/officeDocument/2006/customXml" ds:itemID="{7AFF9871-707D-4935-BF83-820372DE7540}">
  <ds:schemaRefs>
    <ds:schemaRef ds:uri="sas.reportstate"/>
  </ds:schemaRefs>
</ds:datastoreItem>
</file>

<file path=customXml/itemProps226.xml><?xml version="1.0" encoding="utf-8"?>
<ds:datastoreItem xmlns:ds="http://schemas.openxmlformats.org/officeDocument/2006/customXml" ds:itemID="{53BD2881-4A20-4F52-9E12-90CF2446159A}">
  <ds:schemaRefs>
    <ds:schemaRef ds:uri="sas.reportstate"/>
  </ds:schemaRefs>
</ds:datastoreItem>
</file>

<file path=customXml/itemProps227.xml><?xml version="1.0" encoding="utf-8"?>
<ds:datastoreItem xmlns:ds="http://schemas.openxmlformats.org/officeDocument/2006/customXml" ds:itemID="{8BD841C2-2502-4170-9F3D-5B1DB757B6C4}">
  <ds:schemaRefs>
    <ds:schemaRef ds:uri="sas.reportstate"/>
  </ds:schemaRefs>
</ds:datastoreItem>
</file>

<file path=customXml/itemProps228.xml><?xml version="1.0" encoding="utf-8"?>
<ds:datastoreItem xmlns:ds="http://schemas.openxmlformats.org/officeDocument/2006/customXml" ds:itemID="{60A128BA-A17E-4470-8495-42005E05CFE7}">
  <ds:schemaRefs>
    <ds:schemaRef ds:uri="sas.reportstate"/>
  </ds:schemaRefs>
</ds:datastoreItem>
</file>

<file path=customXml/itemProps229.xml><?xml version="1.0" encoding="utf-8"?>
<ds:datastoreItem xmlns:ds="http://schemas.openxmlformats.org/officeDocument/2006/customXml" ds:itemID="{31B94270-58EF-49F4-9EDC-C77BAF069D4F}">
  <ds:schemaRefs>
    <ds:schemaRef ds:uri="sas.reportstate"/>
  </ds:schemaRefs>
</ds:datastoreItem>
</file>

<file path=customXml/itemProps23.xml><?xml version="1.0" encoding="utf-8"?>
<ds:datastoreItem xmlns:ds="http://schemas.openxmlformats.org/officeDocument/2006/customXml" ds:itemID="{481C9198-5F34-4FBF-B8CB-B2F0BA9D7F1D}">
  <ds:schemaRefs>
    <ds:schemaRef ds:uri="sas.reportstate"/>
  </ds:schemaRefs>
</ds:datastoreItem>
</file>

<file path=customXml/itemProps230.xml><?xml version="1.0" encoding="utf-8"?>
<ds:datastoreItem xmlns:ds="http://schemas.openxmlformats.org/officeDocument/2006/customXml" ds:itemID="{C2F71865-687D-4BFF-9F90-53E78AF4E9E2}">
  <ds:schemaRefs>
    <ds:schemaRef ds:uri="sas.reportstate"/>
  </ds:schemaRefs>
</ds:datastoreItem>
</file>

<file path=customXml/itemProps231.xml><?xml version="1.0" encoding="utf-8"?>
<ds:datastoreItem xmlns:ds="http://schemas.openxmlformats.org/officeDocument/2006/customXml" ds:itemID="{4348E91B-80B5-4C86-B111-503290134868}">
  <ds:schemaRefs>
    <ds:schemaRef ds:uri="sas.reportstate"/>
  </ds:schemaRefs>
</ds:datastoreItem>
</file>

<file path=customXml/itemProps232.xml><?xml version="1.0" encoding="utf-8"?>
<ds:datastoreItem xmlns:ds="http://schemas.openxmlformats.org/officeDocument/2006/customXml" ds:itemID="{96E1A44F-0206-4A97-BC6A-A092BED61DD7}">
  <ds:schemaRefs>
    <ds:schemaRef ds:uri="sas.reportstate"/>
  </ds:schemaRefs>
</ds:datastoreItem>
</file>

<file path=customXml/itemProps233.xml><?xml version="1.0" encoding="utf-8"?>
<ds:datastoreItem xmlns:ds="http://schemas.openxmlformats.org/officeDocument/2006/customXml" ds:itemID="{1F93893F-29CE-4029-B9AA-FB08180BAC72}">
  <ds:schemaRefs>
    <ds:schemaRef ds:uri="sas.reportstate"/>
  </ds:schemaRefs>
</ds:datastoreItem>
</file>

<file path=customXml/itemProps234.xml><?xml version="1.0" encoding="utf-8"?>
<ds:datastoreItem xmlns:ds="http://schemas.openxmlformats.org/officeDocument/2006/customXml" ds:itemID="{B9C57CAD-588D-4842-BC88-53B71C336CB4}">
  <ds:schemaRefs>
    <ds:schemaRef ds:uri="sas.reportstate"/>
  </ds:schemaRefs>
</ds:datastoreItem>
</file>

<file path=customXml/itemProps235.xml><?xml version="1.0" encoding="utf-8"?>
<ds:datastoreItem xmlns:ds="http://schemas.openxmlformats.org/officeDocument/2006/customXml" ds:itemID="{0B6A3DFB-7F47-490B-BACA-1888C047CBF4}">
  <ds:schemaRefs>
    <ds:schemaRef ds:uri="sas.reportstate"/>
  </ds:schemaRefs>
</ds:datastoreItem>
</file>

<file path=customXml/itemProps236.xml><?xml version="1.0" encoding="utf-8"?>
<ds:datastoreItem xmlns:ds="http://schemas.openxmlformats.org/officeDocument/2006/customXml" ds:itemID="{A12F8A81-1852-40BF-8070-C21BFA0A4590}">
  <ds:schemaRefs>
    <ds:schemaRef ds:uri="sas.reportstate"/>
  </ds:schemaRefs>
</ds:datastoreItem>
</file>

<file path=customXml/itemProps237.xml><?xml version="1.0" encoding="utf-8"?>
<ds:datastoreItem xmlns:ds="http://schemas.openxmlformats.org/officeDocument/2006/customXml" ds:itemID="{9A46445B-8076-4CB9-91D0-8DEF591B2435}">
  <ds:schemaRefs>
    <ds:schemaRef ds:uri="sas.reportstate"/>
  </ds:schemaRefs>
</ds:datastoreItem>
</file>

<file path=customXml/itemProps238.xml><?xml version="1.0" encoding="utf-8"?>
<ds:datastoreItem xmlns:ds="http://schemas.openxmlformats.org/officeDocument/2006/customXml" ds:itemID="{2BBB1946-0469-4C3A-9488-824CAF7E0D1D}">
  <ds:schemaRefs>
    <ds:schemaRef ds:uri="sas.reportstate"/>
  </ds:schemaRefs>
</ds:datastoreItem>
</file>

<file path=customXml/itemProps239.xml><?xml version="1.0" encoding="utf-8"?>
<ds:datastoreItem xmlns:ds="http://schemas.openxmlformats.org/officeDocument/2006/customXml" ds:itemID="{CF53565B-AF2E-4A7C-AD82-24ADAFD654D3}">
  <ds:schemaRefs>
    <ds:schemaRef ds:uri="sas.reportstate"/>
  </ds:schemaRefs>
</ds:datastoreItem>
</file>

<file path=customXml/itemProps24.xml><?xml version="1.0" encoding="utf-8"?>
<ds:datastoreItem xmlns:ds="http://schemas.openxmlformats.org/officeDocument/2006/customXml" ds:itemID="{977D7A1A-6560-435A-AC46-CC54467D96F3}">
  <ds:schemaRefs>
    <ds:schemaRef ds:uri="sas.reportstate"/>
  </ds:schemaRefs>
</ds:datastoreItem>
</file>

<file path=customXml/itemProps240.xml><?xml version="1.0" encoding="utf-8"?>
<ds:datastoreItem xmlns:ds="http://schemas.openxmlformats.org/officeDocument/2006/customXml" ds:itemID="{72E0B131-6ECC-429D-917C-C9D8810FA0DC}">
  <ds:schemaRefs>
    <ds:schemaRef ds:uri="sas.reportstate"/>
  </ds:schemaRefs>
</ds:datastoreItem>
</file>

<file path=customXml/itemProps241.xml><?xml version="1.0" encoding="utf-8"?>
<ds:datastoreItem xmlns:ds="http://schemas.openxmlformats.org/officeDocument/2006/customXml" ds:itemID="{7BD57EC1-1705-4E6E-A5BE-BC59292033AF}">
  <ds:schemaRefs>
    <ds:schemaRef ds:uri="sas.reportstate"/>
  </ds:schemaRefs>
</ds:datastoreItem>
</file>

<file path=customXml/itemProps242.xml><?xml version="1.0" encoding="utf-8"?>
<ds:datastoreItem xmlns:ds="http://schemas.openxmlformats.org/officeDocument/2006/customXml" ds:itemID="{7E31FCE5-37D6-4BEA-B559-778F3CE5A7B9}">
  <ds:schemaRefs>
    <ds:schemaRef ds:uri="sas.reportstate"/>
  </ds:schemaRefs>
</ds:datastoreItem>
</file>

<file path=customXml/itemProps243.xml><?xml version="1.0" encoding="utf-8"?>
<ds:datastoreItem xmlns:ds="http://schemas.openxmlformats.org/officeDocument/2006/customXml" ds:itemID="{25262878-54DA-43F2-9760-8E595E357EEA}">
  <ds:schemaRefs>
    <ds:schemaRef ds:uri="sas.reportstate"/>
  </ds:schemaRefs>
</ds:datastoreItem>
</file>

<file path=customXml/itemProps244.xml><?xml version="1.0" encoding="utf-8"?>
<ds:datastoreItem xmlns:ds="http://schemas.openxmlformats.org/officeDocument/2006/customXml" ds:itemID="{F0D2A7F6-652E-4C6C-BD3E-A5AB8408F782}">
  <ds:schemaRefs>
    <ds:schemaRef ds:uri="sas.reportstate"/>
  </ds:schemaRefs>
</ds:datastoreItem>
</file>

<file path=customXml/itemProps245.xml><?xml version="1.0" encoding="utf-8"?>
<ds:datastoreItem xmlns:ds="http://schemas.openxmlformats.org/officeDocument/2006/customXml" ds:itemID="{6E75BBC1-186B-4F75-AB49-3E9CAE7E7E0F}">
  <ds:schemaRefs>
    <ds:schemaRef ds:uri="sas.reportstate"/>
  </ds:schemaRefs>
</ds:datastoreItem>
</file>

<file path=customXml/itemProps246.xml><?xml version="1.0" encoding="utf-8"?>
<ds:datastoreItem xmlns:ds="http://schemas.openxmlformats.org/officeDocument/2006/customXml" ds:itemID="{31AE37C6-540B-44D7-BA93-DBCC117BB5F1}">
  <ds:schemaRefs>
    <ds:schemaRef ds:uri="sas.reportstate"/>
  </ds:schemaRefs>
</ds:datastoreItem>
</file>

<file path=customXml/itemProps247.xml><?xml version="1.0" encoding="utf-8"?>
<ds:datastoreItem xmlns:ds="http://schemas.openxmlformats.org/officeDocument/2006/customXml" ds:itemID="{94EF5C17-6D74-407A-B084-CF7FE81276A0}">
  <ds:schemaRefs>
    <ds:schemaRef ds:uri="sas.reportstate"/>
  </ds:schemaRefs>
</ds:datastoreItem>
</file>

<file path=customXml/itemProps248.xml><?xml version="1.0" encoding="utf-8"?>
<ds:datastoreItem xmlns:ds="http://schemas.openxmlformats.org/officeDocument/2006/customXml" ds:itemID="{4234B224-9A10-497B-8242-AD84B8B3C30A}">
  <ds:schemaRefs>
    <ds:schemaRef ds:uri="sas.reportstate"/>
  </ds:schemaRefs>
</ds:datastoreItem>
</file>

<file path=customXml/itemProps249.xml><?xml version="1.0" encoding="utf-8"?>
<ds:datastoreItem xmlns:ds="http://schemas.openxmlformats.org/officeDocument/2006/customXml" ds:itemID="{0FA6D816-A0C2-49BB-A499-14F49E82AA15}">
  <ds:schemaRefs>
    <ds:schemaRef ds:uri="sas.reportstate"/>
  </ds:schemaRefs>
</ds:datastoreItem>
</file>

<file path=customXml/itemProps25.xml><?xml version="1.0" encoding="utf-8"?>
<ds:datastoreItem xmlns:ds="http://schemas.openxmlformats.org/officeDocument/2006/customXml" ds:itemID="{2C449648-85FB-4DD1-A2B8-5AF85AC8B992}">
  <ds:schemaRefs>
    <ds:schemaRef ds:uri="sas.reportstate"/>
  </ds:schemaRefs>
</ds:datastoreItem>
</file>

<file path=customXml/itemProps250.xml><?xml version="1.0" encoding="utf-8"?>
<ds:datastoreItem xmlns:ds="http://schemas.openxmlformats.org/officeDocument/2006/customXml" ds:itemID="{20D18668-269A-4AA0-94B8-F6F2698F5558}">
  <ds:schemaRefs>
    <ds:schemaRef ds:uri="sas.reportstate"/>
  </ds:schemaRefs>
</ds:datastoreItem>
</file>

<file path=customXml/itemProps251.xml><?xml version="1.0" encoding="utf-8"?>
<ds:datastoreItem xmlns:ds="http://schemas.openxmlformats.org/officeDocument/2006/customXml" ds:itemID="{7437C2BF-2C15-4718-BA2C-EB9A7C685F8A}">
  <ds:schemaRefs>
    <ds:schemaRef ds:uri="sas.reportstate"/>
  </ds:schemaRefs>
</ds:datastoreItem>
</file>

<file path=customXml/itemProps252.xml><?xml version="1.0" encoding="utf-8"?>
<ds:datastoreItem xmlns:ds="http://schemas.openxmlformats.org/officeDocument/2006/customXml" ds:itemID="{CAD0C2CB-D1EF-494E-827F-DA283D2549C0}">
  <ds:schemaRefs>
    <ds:schemaRef ds:uri="sas.reportstate"/>
  </ds:schemaRefs>
</ds:datastoreItem>
</file>

<file path=customXml/itemProps253.xml><?xml version="1.0" encoding="utf-8"?>
<ds:datastoreItem xmlns:ds="http://schemas.openxmlformats.org/officeDocument/2006/customXml" ds:itemID="{ACC74976-790A-4E3D-9A9E-E699B99E17D0}">
  <ds:schemaRefs>
    <ds:schemaRef ds:uri="sas.reportstate"/>
  </ds:schemaRefs>
</ds:datastoreItem>
</file>

<file path=customXml/itemProps254.xml><?xml version="1.0" encoding="utf-8"?>
<ds:datastoreItem xmlns:ds="http://schemas.openxmlformats.org/officeDocument/2006/customXml" ds:itemID="{9345646F-7155-434D-A78B-88B0C02966BB}">
  <ds:schemaRefs>
    <ds:schemaRef ds:uri="sas.reportstate"/>
  </ds:schemaRefs>
</ds:datastoreItem>
</file>

<file path=customXml/itemProps255.xml><?xml version="1.0" encoding="utf-8"?>
<ds:datastoreItem xmlns:ds="http://schemas.openxmlformats.org/officeDocument/2006/customXml" ds:itemID="{77D22215-895A-4956-89C1-755A72E69838}">
  <ds:schemaRefs>
    <ds:schemaRef ds:uri="sas.reportstate"/>
  </ds:schemaRefs>
</ds:datastoreItem>
</file>

<file path=customXml/itemProps256.xml><?xml version="1.0" encoding="utf-8"?>
<ds:datastoreItem xmlns:ds="http://schemas.openxmlformats.org/officeDocument/2006/customXml" ds:itemID="{4EFBD6F8-A373-4620-9524-A29472E76647}">
  <ds:schemaRefs>
    <ds:schemaRef ds:uri="sas.reportstate"/>
  </ds:schemaRefs>
</ds:datastoreItem>
</file>

<file path=customXml/itemProps257.xml><?xml version="1.0" encoding="utf-8"?>
<ds:datastoreItem xmlns:ds="http://schemas.openxmlformats.org/officeDocument/2006/customXml" ds:itemID="{2A2AECB2-C3D4-4684-A0BB-AD54C670ABCD}">
  <ds:schemaRefs>
    <ds:schemaRef ds:uri="sas.reportstate"/>
  </ds:schemaRefs>
</ds:datastoreItem>
</file>

<file path=customXml/itemProps258.xml><?xml version="1.0" encoding="utf-8"?>
<ds:datastoreItem xmlns:ds="http://schemas.openxmlformats.org/officeDocument/2006/customXml" ds:itemID="{1E40873E-BB0C-4607-9F88-9B0B90E813BE}">
  <ds:schemaRefs>
    <ds:schemaRef ds:uri="sas.reportstate"/>
  </ds:schemaRefs>
</ds:datastoreItem>
</file>

<file path=customXml/itemProps259.xml><?xml version="1.0" encoding="utf-8"?>
<ds:datastoreItem xmlns:ds="http://schemas.openxmlformats.org/officeDocument/2006/customXml" ds:itemID="{A9A76518-7968-483B-ADAE-75FB1D92A0DB}">
  <ds:schemaRefs>
    <ds:schemaRef ds:uri="sas.reportstate"/>
  </ds:schemaRefs>
</ds:datastoreItem>
</file>

<file path=customXml/itemProps26.xml><?xml version="1.0" encoding="utf-8"?>
<ds:datastoreItem xmlns:ds="http://schemas.openxmlformats.org/officeDocument/2006/customXml" ds:itemID="{2FA10099-09C3-42F7-8D83-6B43ECF940B5}">
  <ds:schemaRefs>
    <ds:schemaRef ds:uri="sas.reportstate"/>
  </ds:schemaRefs>
</ds:datastoreItem>
</file>

<file path=customXml/itemProps260.xml><?xml version="1.0" encoding="utf-8"?>
<ds:datastoreItem xmlns:ds="http://schemas.openxmlformats.org/officeDocument/2006/customXml" ds:itemID="{DE36D8F6-3770-4997-9D9B-081B199B9A99}">
  <ds:schemaRefs>
    <ds:schemaRef ds:uri="sas.reportstate"/>
  </ds:schemaRefs>
</ds:datastoreItem>
</file>

<file path=customXml/itemProps261.xml><?xml version="1.0" encoding="utf-8"?>
<ds:datastoreItem xmlns:ds="http://schemas.openxmlformats.org/officeDocument/2006/customXml" ds:itemID="{BD1F3C28-2B73-45AE-9D55-EC8E50C97856}">
  <ds:schemaRefs>
    <ds:schemaRef ds:uri="sas.reportstate"/>
  </ds:schemaRefs>
</ds:datastoreItem>
</file>

<file path=customXml/itemProps262.xml><?xml version="1.0" encoding="utf-8"?>
<ds:datastoreItem xmlns:ds="http://schemas.openxmlformats.org/officeDocument/2006/customXml" ds:itemID="{969EC96C-E1D8-4746-9EB6-36590118AE8A}">
  <ds:schemaRefs>
    <ds:schemaRef ds:uri="sas.reportstate"/>
  </ds:schemaRefs>
</ds:datastoreItem>
</file>

<file path=customXml/itemProps27.xml><?xml version="1.0" encoding="utf-8"?>
<ds:datastoreItem xmlns:ds="http://schemas.openxmlformats.org/officeDocument/2006/customXml" ds:itemID="{C5D68905-5B0C-4D48-B007-D98701B6022C}">
  <ds:schemaRefs>
    <ds:schemaRef ds:uri="sas.reportstate"/>
  </ds:schemaRefs>
</ds:datastoreItem>
</file>

<file path=customXml/itemProps28.xml><?xml version="1.0" encoding="utf-8"?>
<ds:datastoreItem xmlns:ds="http://schemas.openxmlformats.org/officeDocument/2006/customXml" ds:itemID="{B0223A55-768C-4816-93F9-1C39BC1DEB8D}">
  <ds:schemaRefs>
    <ds:schemaRef ds:uri="sas.reportstate"/>
  </ds:schemaRefs>
</ds:datastoreItem>
</file>

<file path=customXml/itemProps29.xml><?xml version="1.0" encoding="utf-8"?>
<ds:datastoreItem xmlns:ds="http://schemas.openxmlformats.org/officeDocument/2006/customXml" ds:itemID="{3C4A5B7C-3446-4A15-A1BF-41088336AE5C}">
  <ds:schemaRefs>
    <ds:schemaRef ds:uri="sas.reportstate"/>
  </ds:schemaRefs>
</ds:datastoreItem>
</file>

<file path=customXml/itemProps3.xml><?xml version="1.0" encoding="utf-8"?>
<ds:datastoreItem xmlns:ds="http://schemas.openxmlformats.org/officeDocument/2006/customXml" ds:itemID="{08C768C5-35F0-46C5-BF9F-29B4A65D4B47}">
  <ds:schemaRefs>
    <ds:schemaRef ds:uri="sas.reportstate"/>
  </ds:schemaRefs>
</ds:datastoreItem>
</file>

<file path=customXml/itemProps30.xml><?xml version="1.0" encoding="utf-8"?>
<ds:datastoreItem xmlns:ds="http://schemas.openxmlformats.org/officeDocument/2006/customXml" ds:itemID="{2F9035BB-B1AA-4C47-B67B-547FCC3B37A3}">
  <ds:schemaRefs>
    <ds:schemaRef ds:uri="sas.reportstate"/>
  </ds:schemaRefs>
</ds:datastoreItem>
</file>

<file path=customXml/itemProps31.xml><?xml version="1.0" encoding="utf-8"?>
<ds:datastoreItem xmlns:ds="http://schemas.openxmlformats.org/officeDocument/2006/customXml" ds:itemID="{20B1DC63-1A5A-48F1-984A-662684634E7A}">
  <ds:schemaRefs>
    <ds:schemaRef ds:uri="sas.reportstate"/>
  </ds:schemaRefs>
</ds:datastoreItem>
</file>

<file path=customXml/itemProps32.xml><?xml version="1.0" encoding="utf-8"?>
<ds:datastoreItem xmlns:ds="http://schemas.openxmlformats.org/officeDocument/2006/customXml" ds:itemID="{EB20F773-370E-4AAA-A978-07671AAAB490}">
  <ds:schemaRefs>
    <ds:schemaRef ds:uri="sas.reportstate"/>
  </ds:schemaRefs>
</ds:datastoreItem>
</file>

<file path=customXml/itemProps33.xml><?xml version="1.0" encoding="utf-8"?>
<ds:datastoreItem xmlns:ds="http://schemas.openxmlformats.org/officeDocument/2006/customXml" ds:itemID="{8B652F83-CA64-46CB-8D61-1C1D1F55C719}">
  <ds:schemaRefs>
    <ds:schemaRef ds:uri="sas.reportstate"/>
  </ds:schemaRefs>
</ds:datastoreItem>
</file>

<file path=customXml/itemProps34.xml><?xml version="1.0" encoding="utf-8"?>
<ds:datastoreItem xmlns:ds="http://schemas.openxmlformats.org/officeDocument/2006/customXml" ds:itemID="{4238B5BC-5C63-415D-BAED-5D5669A5A87E}">
  <ds:schemaRefs>
    <ds:schemaRef ds:uri="sas.reportstate"/>
  </ds:schemaRefs>
</ds:datastoreItem>
</file>

<file path=customXml/itemProps35.xml><?xml version="1.0" encoding="utf-8"?>
<ds:datastoreItem xmlns:ds="http://schemas.openxmlformats.org/officeDocument/2006/customXml" ds:itemID="{68E02088-6FAF-48C9-A3BD-918FF6834EBA}">
  <ds:schemaRefs>
    <ds:schemaRef ds:uri="sas.reportstate"/>
  </ds:schemaRefs>
</ds:datastoreItem>
</file>

<file path=customXml/itemProps36.xml><?xml version="1.0" encoding="utf-8"?>
<ds:datastoreItem xmlns:ds="http://schemas.openxmlformats.org/officeDocument/2006/customXml" ds:itemID="{EE65BCFC-B857-4A74-974F-EAE63F2CD01F}">
  <ds:schemaRefs>
    <ds:schemaRef ds:uri="sas.reportstate"/>
  </ds:schemaRefs>
</ds:datastoreItem>
</file>

<file path=customXml/itemProps37.xml><?xml version="1.0" encoding="utf-8"?>
<ds:datastoreItem xmlns:ds="http://schemas.openxmlformats.org/officeDocument/2006/customXml" ds:itemID="{869225CC-9506-4C66-8B08-D79F7F221EEE}">
  <ds:schemaRefs>
    <ds:schemaRef ds:uri="sas.reportstate"/>
  </ds:schemaRefs>
</ds:datastoreItem>
</file>

<file path=customXml/itemProps38.xml><?xml version="1.0" encoding="utf-8"?>
<ds:datastoreItem xmlns:ds="http://schemas.openxmlformats.org/officeDocument/2006/customXml" ds:itemID="{24113A23-93DD-4DD5-99AA-142D99B9D6A5}">
  <ds:schemaRefs>
    <ds:schemaRef ds:uri="sas.reportstate"/>
  </ds:schemaRefs>
</ds:datastoreItem>
</file>

<file path=customXml/itemProps39.xml><?xml version="1.0" encoding="utf-8"?>
<ds:datastoreItem xmlns:ds="http://schemas.openxmlformats.org/officeDocument/2006/customXml" ds:itemID="{31B2C359-37E8-4870-B1CC-E5B16AF45708}">
  <ds:schemaRefs>
    <ds:schemaRef ds:uri="sas.reportstate"/>
  </ds:schemaRefs>
</ds:datastoreItem>
</file>

<file path=customXml/itemProps4.xml><?xml version="1.0" encoding="utf-8"?>
<ds:datastoreItem xmlns:ds="http://schemas.openxmlformats.org/officeDocument/2006/customXml" ds:itemID="{3DE7836D-3703-47D1-B080-018372CD06C3}">
  <ds:schemaRefs>
    <ds:schemaRef ds:uri="sas.reportstate"/>
  </ds:schemaRefs>
</ds:datastoreItem>
</file>

<file path=customXml/itemProps40.xml><?xml version="1.0" encoding="utf-8"?>
<ds:datastoreItem xmlns:ds="http://schemas.openxmlformats.org/officeDocument/2006/customXml" ds:itemID="{0B1C142F-F5FB-4980-8F62-08E2E54D1975}">
  <ds:schemaRefs>
    <ds:schemaRef ds:uri="sas.reportstate"/>
  </ds:schemaRefs>
</ds:datastoreItem>
</file>

<file path=customXml/itemProps41.xml><?xml version="1.0" encoding="utf-8"?>
<ds:datastoreItem xmlns:ds="http://schemas.openxmlformats.org/officeDocument/2006/customXml" ds:itemID="{B9614D9A-FE16-4106-BBD5-C9481DC54372}">
  <ds:schemaRefs>
    <ds:schemaRef ds:uri="sas.reportstate"/>
  </ds:schemaRefs>
</ds:datastoreItem>
</file>

<file path=customXml/itemProps42.xml><?xml version="1.0" encoding="utf-8"?>
<ds:datastoreItem xmlns:ds="http://schemas.openxmlformats.org/officeDocument/2006/customXml" ds:itemID="{917330D0-2952-4516-A596-9F312CC3205A}">
  <ds:schemaRefs>
    <ds:schemaRef ds:uri="sas.reportstate"/>
  </ds:schemaRefs>
</ds:datastoreItem>
</file>

<file path=customXml/itemProps43.xml><?xml version="1.0" encoding="utf-8"?>
<ds:datastoreItem xmlns:ds="http://schemas.openxmlformats.org/officeDocument/2006/customXml" ds:itemID="{DB053E85-32F4-4B1F-BF64-866E0DC17EFF}">
  <ds:schemaRefs>
    <ds:schemaRef ds:uri="sas.reportstate"/>
  </ds:schemaRefs>
</ds:datastoreItem>
</file>

<file path=customXml/itemProps44.xml><?xml version="1.0" encoding="utf-8"?>
<ds:datastoreItem xmlns:ds="http://schemas.openxmlformats.org/officeDocument/2006/customXml" ds:itemID="{6A255074-EAB9-4287-994B-248A51C3369A}">
  <ds:schemaRefs>
    <ds:schemaRef ds:uri="sas.reportstate"/>
  </ds:schemaRefs>
</ds:datastoreItem>
</file>

<file path=customXml/itemProps45.xml><?xml version="1.0" encoding="utf-8"?>
<ds:datastoreItem xmlns:ds="http://schemas.openxmlformats.org/officeDocument/2006/customXml" ds:itemID="{C0400FCC-FE7A-4B66-8E6F-E5FBBF96F832}">
  <ds:schemaRefs>
    <ds:schemaRef ds:uri="sas.reportstate"/>
  </ds:schemaRefs>
</ds:datastoreItem>
</file>

<file path=customXml/itemProps46.xml><?xml version="1.0" encoding="utf-8"?>
<ds:datastoreItem xmlns:ds="http://schemas.openxmlformats.org/officeDocument/2006/customXml" ds:itemID="{0FE5202C-C292-440A-9620-7C91EBC99464}">
  <ds:schemaRefs>
    <ds:schemaRef ds:uri="sas.reportstate"/>
  </ds:schemaRefs>
</ds:datastoreItem>
</file>

<file path=customXml/itemProps47.xml><?xml version="1.0" encoding="utf-8"?>
<ds:datastoreItem xmlns:ds="http://schemas.openxmlformats.org/officeDocument/2006/customXml" ds:itemID="{1F86430D-701A-4A99-8D19-8D95E24D95C1}">
  <ds:schemaRefs>
    <ds:schemaRef ds:uri="sas.reportstate"/>
  </ds:schemaRefs>
</ds:datastoreItem>
</file>

<file path=customXml/itemProps48.xml><?xml version="1.0" encoding="utf-8"?>
<ds:datastoreItem xmlns:ds="http://schemas.openxmlformats.org/officeDocument/2006/customXml" ds:itemID="{FD54F650-9535-4172-82AD-997E17F0CFB4}">
  <ds:schemaRefs>
    <ds:schemaRef ds:uri="sas.reportstate"/>
  </ds:schemaRefs>
</ds:datastoreItem>
</file>

<file path=customXml/itemProps49.xml><?xml version="1.0" encoding="utf-8"?>
<ds:datastoreItem xmlns:ds="http://schemas.openxmlformats.org/officeDocument/2006/customXml" ds:itemID="{7FC155B8-2E30-4AE9-AD16-5A300B514B90}">
  <ds:schemaRefs>
    <ds:schemaRef ds:uri="sas.reportstate"/>
  </ds:schemaRefs>
</ds:datastoreItem>
</file>

<file path=customXml/itemProps5.xml><?xml version="1.0" encoding="utf-8"?>
<ds:datastoreItem xmlns:ds="http://schemas.openxmlformats.org/officeDocument/2006/customXml" ds:itemID="{BB7726EB-B6C4-437D-A9D0-19E6B03408D8}">
  <ds:schemaRefs>
    <ds:schemaRef ds:uri="sas.reportstate"/>
  </ds:schemaRefs>
</ds:datastoreItem>
</file>

<file path=customXml/itemProps50.xml><?xml version="1.0" encoding="utf-8"?>
<ds:datastoreItem xmlns:ds="http://schemas.openxmlformats.org/officeDocument/2006/customXml" ds:itemID="{AB142E7F-DF11-46A8-9914-41619C2F7EFF}">
  <ds:schemaRefs>
    <ds:schemaRef ds:uri="sas.reportstate"/>
  </ds:schemaRefs>
</ds:datastoreItem>
</file>

<file path=customXml/itemProps51.xml><?xml version="1.0" encoding="utf-8"?>
<ds:datastoreItem xmlns:ds="http://schemas.openxmlformats.org/officeDocument/2006/customXml" ds:itemID="{C5879109-881E-4EC2-AEC2-28F32CAE1B96}">
  <ds:schemaRefs>
    <ds:schemaRef ds:uri="sas.reportstate"/>
  </ds:schemaRefs>
</ds:datastoreItem>
</file>

<file path=customXml/itemProps52.xml><?xml version="1.0" encoding="utf-8"?>
<ds:datastoreItem xmlns:ds="http://schemas.openxmlformats.org/officeDocument/2006/customXml" ds:itemID="{685E446E-EB0A-4AB5-BE64-2A924BDEE42E}">
  <ds:schemaRefs>
    <ds:schemaRef ds:uri="sas.reportstate"/>
  </ds:schemaRefs>
</ds:datastoreItem>
</file>

<file path=customXml/itemProps53.xml><?xml version="1.0" encoding="utf-8"?>
<ds:datastoreItem xmlns:ds="http://schemas.openxmlformats.org/officeDocument/2006/customXml" ds:itemID="{6EEE971B-DE9E-4518-A5DC-6D1E0EC2709A}">
  <ds:schemaRefs>
    <ds:schemaRef ds:uri="sas.reportstate"/>
  </ds:schemaRefs>
</ds:datastoreItem>
</file>

<file path=customXml/itemProps54.xml><?xml version="1.0" encoding="utf-8"?>
<ds:datastoreItem xmlns:ds="http://schemas.openxmlformats.org/officeDocument/2006/customXml" ds:itemID="{32EBC236-C6CA-41FE-B729-048FFDFA2C92}">
  <ds:schemaRefs>
    <ds:schemaRef ds:uri="sas.reportstate"/>
  </ds:schemaRefs>
</ds:datastoreItem>
</file>

<file path=customXml/itemProps55.xml><?xml version="1.0" encoding="utf-8"?>
<ds:datastoreItem xmlns:ds="http://schemas.openxmlformats.org/officeDocument/2006/customXml" ds:itemID="{3FED3AF2-1242-4243-A4A1-FFBFB8440CF8}">
  <ds:schemaRefs>
    <ds:schemaRef ds:uri="sas.reportstate"/>
  </ds:schemaRefs>
</ds:datastoreItem>
</file>

<file path=customXml/itemProps56.xml><?xml version="1.0" encoding="utf-8"?>
<ds:datastoreItem xmlns:ds="http://schemas.openxmlformats.org/officeDocument/2006/customXml" ds:itemID="{C605E179-BC50-4978-82A7-1D78F5B64D8E}">
  <ds:schemaRefs>
    <ds:schemaRef ds:uri="sas.reportstate"/>
  </ds:schemaRefs>
</ds:datastoreItem>
</file>

<file path=customXml/itemProps57.xml><?xml version="1.0" encoding="utf-8"?>
<ds:datastoreItem xmlns:ds="http://schemas.openxmlformats.org/officeDocument/2006/customXml" ds:itemID="{1CF04DC1-BEF8-4878-BD5C-BC987E4BFCE3}">
  <ds:schemaRefs>
    <ds:schemaRef ds:uri="sas.reportstate"/>
  </ds:schemaRefs>
</ds:datastoreItem>
</file>

<file path=customXml/itemProps58.xml><?xml version="1.0" encoding="utf-8"?>
<ds:datastoreItem xmlns:ds="http://schemas.openxmlformats.org/officeDocument/2006/customXml" ds:itemID="{D77363FB-DE4C-4445-AEFE-019E231F05CD}">
  <ds:schemaRefs>
    <ds:schemaRef ds:uri="sas.reportstate"/>
  </ds:schemaRefs>
</ds:datastoreItem>
</file>

<file path=customXml/itemProps59.xml><?xml version="1.0" encoding="utf-8"?>
<ds:datastoreItem xmlns:ds="http://schemas.openxmlformats.org/officeDocument/2006/customXml" ds:itemID="{9B742D91-4126-493F-B281-C754C789DBCC}">
  <ds:schemaRefs>
    <ds:schemaRef ds:uri="sas.reportstate"/>
  </ds:schemaRefs>
</ds:datastoreItem>
</file>

<file path=customXml/itemProps6.xml><?xml version="1.0" encoding="utf-8"?>
<ds:datastoreItem xmlns:ds="http://schemas.openxmlformats.org/officeDocument/2006/customXml" ds:itemID="{DC15B39D-F980-401D-BC99-614354B6562E}">
  <ds:schemaRefs>
    <ds:schemaRef ds:uri="sas.reportstate"/>
  </ds:schemaRefs>
</ds:datastoreItem>
</file>

<file path=customXml/itemProps60.xml><?xml version="1.0" encoding="utf-8"?>
<ds:datastoreItem xmlns:ds="http://schemas.openxmlformats.org/officeDocument/2006/customXml" ds:itemID="{2A6BEC9C-A1B5-411D-96F0-5D516ED0AB42}">
  <ds:schemaRefs>
    <ds:schemaRef ds:uri="sas.reportstate"/>
  </ds:schemaRefs>
</ds:datastoreItem>
</file>

<file path=customXml/itemProps61.xml><?xml version="1.0" encoding="utf-8"?>
<ds:datastoreItem xmlns:ds="http://schemas.openxmlformats.org/officeDocument/2006/customXml" ds:itemID="{9DFF26A6-BDAA-4B01-8743-2ECFEA81196C}">
  <ds:schemaRefs>
    <ds:schemaRef ds:uri="sas.reportstate"/>
  </ds:schemaRefs>
</ds:datastoreItem>
</file>

<file path=customXml/itemProps62.xml><?xml version="1.0" encoding="utf-8"?>
<ds:datastoreItem xmlns:ds="http://schemas.openxmlformats.org/officeDocument/2006/customXml" ds:itemID="{BF5A76B5-2E70-4CE7-A6CA-7459C2F76F98}">
  <ds:schemaRefs>
    <ds:schemaRef ds:uri="sas.reportstate"/>
  </ds:schemaRefs>
</ds:datastoreItem>
</file>

<file path=customXml/itemProps63.xml><?xml version="1.0" encoding="utf-8"?>
<ds:datastoreItem xmlns:ds="http://schemas.openxmlformats.org/officeDocument/2006/customXml" ds:itemID="{235653A4-CCDA-453A-8CA7-3EEDB67EC654}">
  <ds:schemaRefs>
    <ds:schemaRef ds:uri="sas.reportstate"/>
  </ds:schemaRefs>
</ds:datastoreItem>
</file>

<file path=customXml/itemProps64.xml><?xml version="1.0" encoding="utf-8"?>
<ds:datastoreItem xmlns:ds="http://schemas.openxmlformats.org/officeDocument/2006/customXml" ds:itemID="{ECAED46D-398C-406C-9207-2426E94D9EDA}">
  <ds:schemaRefs>
    <ds:schemaRef ds:uri="sas.reportstate"/>
  </ds:schemaRefs>
</ds:datastoreItem>
</file>

<file path=customXml/itemProps65.xml><?xml version="1.0" encoding="utf-8"?>
<ds:datastoreItem xmlns:ds="http://schemas.openxmlformats.org/officeDocument/2006/customXml" ds:itemID="{422AF4B9-9D55-4BE4-A01A-D7151418A8B7}">
  <ds:schemaRefs>
    <ds:schemaRef ds:uri="sas.reportstate"/>
  </ds:schemaRefs>
</ds:datastoreItem>
</file>

<file path=customXml/itemProps66.xml><?xml version="1.0" encoding="utf-8"?>
<ds:datastoreItem xmlns:ds="http://schemas.openxmlformats.org/officeDocument/2006/customXml" ds:itemID="{38D980C2-D4A6-4CCD-9B84-7F804E1340AC}">
  <ds:schemaRefs>
    <ds:schemaRef ds:uri="sas.reportstate"/>
  </ds:schemaRefs>
</ds:datastoreItem>
</file>

<file path=customXml/itemProps67.xml><?xml version="1.0" encoding="utf-8"?>
<ds:datastoreItem xmlns:ds="http://schemas.openxmlformats.org/officeDocument/2006/customXml" ds:itemID="{93D94265-42B1-4AAD-862E-A783A1860833}">
  <ds:schemaRefs>
    <ds:schemaRef ds:uri="sas.reportstate"/>
  </ds:schemaRefs>
</ds:datastoreItem>
</file>

<file path=customXml/itemProps68.xml><?xml version="1.0" encoding="utf-8"?>
<ds:datastoreItem xmlns:ds="http://schemas.openxmlformats.org/officeDocument/2006/customXml" ds:itemID="{09A0E555-AAB4-43E6-9A01-E8AE914EA464}">
  <ds:schemaRefs>
    <ds:schemaRef ds:uri="sas.reportstate"/>
  </ds:schemaRefs>
</ds:datastoreItem>
</file>

<file path=customXml/itemProps69.xml><?xml version="1.0" encoding="utf-8"?>
<ds:datastoreItem xmlns:ds="http://schemas.openxmlformats.org/officeDocument/2006/customXml" ds:itemID="{D3F8AD6B-086E-481D-ABD2-CAA4D3DC34A7}">
  <ds:schemaRefs>
    <ds:schemaRef ds:uri="sas.reportstate"/>
  </ds:schemaRefs>
</ds:datastoreItem>
</file>

<file path=customXml/itemProps7.xml><?xml version="1.0" encoding="utf-8"?>
<ds:datastoreItem xmlns:ds="http://schemas.openxmlformats.org/officeDocument/2006/customXml" ds:itemID="{FA4EA3E2-83DA-485E-A225-8FF2352ED123}">
  <ds:schemaRefs>
    <ds:schemaRef ds:uri="sas.reportstate"/>
  </ds:schemaRefs>
</ds:datastoreItem>
</file>

<file path=customXml/itemProps70.xml><?xml version="1.0" encoding="utf-8"?>
<ds:datastoreItem xmlns:ds="http://schemas.openxmlformats.org/officeDocument/2006/customXml" ds:itemID="{6335DACC-3255-411D-AFD2-5161A5E63466}">
  <ds:schemaRefs>
    <ds:schemaRef ds:uri="sas.reportstate"/>
  </ds:schemaRefs>
</ds:datastoreItem>
</file>

<file path=customXml/itemProps71.xml><?xml version="1.0" encoding="utf-8"?>
<ds:datastoreItem xmlns:ds="http://schemas.openxmlformats.org/officeDocument/2006/customXml" ds:itemID="{711AAA10-4CFA-4E14-9D5D-68F1BEC5A19E}">
  <ds:schemaRefs>
    <ds:schemaRef ds:uri="sas.reportstate"/>
  </ds:schemaRefs>
</ds:datastoreItem>
</file>

<file path=customXml/itemProps72.xml><?xml version="1.0" encoding="utf-8"?>
<ds:datastoreItem xmlns:ds="http://schemas.openxmlformats.org/officeDocument/2006/customXml" ds:itemID="{E7F3E934-0EDA-4C09-AE9C-63F82E9DC3C5}">
  <ds:schemaRefs>
    <ds:schemaRef ds:uri="sas.reportstate"/>
  </ds:schemaRefs>
</ds:datastoreItem>
</file>

<file path=customXml/itemProps73.xml><?xml version="1.0" encoding="utf-8"?>
<ds:datastoreItem xmlns:ds="http://schemas.openxmlformats.org/officeDocument/2006/customXml" ds:itemID="{0FDBC2A3-CB67-49B0-A9F9-DE72DF8524F9}">
  <ds:schemaRefs>
    <ds:schemaRef ds:uri="sas.reportstate"/>
  </ds:schemaRefs>
</ds:datastoreItem>
</file>

<file path=customXml/itemProps74.xml><?xml version="1.0" encoding="utf-8"?>
<ds:datastoreItem xmlns:ds="http://schemas.openxmlformats.org/officeDocument/2006/customXml" ds:itemID="{BEB22D68-BE77-432A-8BA3-E642868F1FBE}">
  <ds:schemaRefs>
    <ds:schemaRef ds:uri="sas.reportstate"/>
  </ds:schemaRefs>
</ds:datastoreItem>
</file>

<file path=customXml/itemProps75.xml><?xml version="1.0" encoding="utf-8"?>
<ds:datastoreItem xmlns:ds="http://schemas.openxmlformats.org/officeDocument/2006/customXml" ds:itemID="{A7DC953F-5258-412D-9012-19D755CDFE8F}">
  <ds:schemaRefs>
    <ds:schemaRef ds:uri="sas.reportstate"/>
  </ds:schemaRefs>
</ds:datastoreItem>
</file>

<file path=customXml/itemProps76.xml><?xml version="1.0" encoding="utf-8"?>
<ds:datastoreItem xmlns:ds="http://schemas.openxmlformats.org/officeDocument/2006/customXml" ds:itemID="{5A0C5BE4-5107-4102-8AC7-7324FEF9E235}">
  <ds:schemaRefs>
    <ds:schemaRef ds:uri="sas.reportstate"/>
  </ds:schemaRefs>
</ds:datastoreItem>
</file>

<file path=customXml/itemProps77.xml><?xml version="1.0" encoding="utf-8"?>
<ds:datastoreItem xmlns:ds="http://schemas.openxmlformats.org/officeDocument/2006/customXml" ds:itemID="{CC5D2640-93EE-4CA5-949C-051219596883}">
  <ds:schemaRefs>
    <ds:schemaRef ds:uri="sas.reportstate"/>
  </ds:schemaRefs>
</ds:datastoreItem>
</file>

<file path=customXml/itemProps78.xml><?xml version="1.0" encoding="utf-8"?>
<ds:datastoreItem xmlns:ds="http://schemas.openxmlformats.org/officeDocument/2006/customXml" ds:itemID="{3B3E305F-10E0-4616-A5B9-95D8B371909B}">
  <ds:schemaRefs>
    <ds:schemaRef ds:uri="sas.reportstate"/>
  </ds:schemaRefs>
</ds:datastoreItem>
</file>

<file path=customXml/itemProps79.xml><?xml version="1.0" encoding="utf-8"?>
<ds:datastoreItem xmlns:ds="http://schemas.openxmlformats.org/officeDocument/2006/customXml" ds:itemID="{86A354B1-CD6C-43C2-8C37-6E05CE25947A}">
  <ds:schemaRefs>
    <ds:schemaRef ds:uri="sas.reportstate"/>
  </ds:schemaRefs>
</ds:datastoreItem>
</file>

<file path=customXml/itemProps8.xml><?xml version="1.0" encoding="utf-8"?>
<ds:datastoreItem xmlns:ds="http://schemas.openxmlformats.org/officeDocument/2006/customXml" ds:itemID="{EDA2EA7B-AB38-4C30-B2AF-03E5B4762247}">
  <ds:schemaRefs>
    <ds:schemaRef ds:uri="sas.reportstate"/>
  </ds:schemaRefs>
</ds:datastoreItem>
</file>

<file path=customXml/itemProps80.xml><?xml version="1.0" encoding="utf-8"?>
<ds:datastoreItem xmlns:ds="http://schemas.openxmlformats.org/officeDocument/2006/customXml" ds:itemID="{6EE23C2B-8488-4FB5-BDFE-FF73280126B7}">
  <ds:schemaRefs>
    <ds:schemaRef ds:uri="sas.reportstate"/>
  </ds:schemaRefs>
</ds:datastoreItem>
</file>

<file path=customXml/itemProps81.xml><?xml version="1.0" encoding="utf-8"?>
<ds:datastoreItem xmlns:ds="http://schemas.openxmlformats.org/officeDocument/2006/customXml" ds:itemID="{F43FB68C-49B0-440A-B959-FD1F2A780E1A}">
  <ds:schemaRefs>
    <ds:schemaRef ds:uri="sas.reportstate"/>
  </ds:schemaRefs>
</ds:datastoreItem>
</file>

<file path=customXml/itemProps82.xml><?xml version="1.0" encoding="utf-8"?>
<ds:datastoreItem xmlns:ds="http://schemas.openxmlformats.org/officeDocument/2006/customXml" ds:itemID="{D815D628-5A00-40E5-9190-71611A8C6E42}">
  <ds:schemaRefs>
    <ds:schemaRef ds:uri="sas.reportstate"/>
  </ds:schemaRefs>
</ds:datastoreItem>
</file>

<file path=customXml/itemProps83.xml><?xml version="1.0" encoding="utf-8"?>
<ds:datastoreItem xmlns:ds="http://schemas.openxmlformats.org/officeDocument/2006/customXml" ds:itemID="{B1605185-4260-44C0-85CC-9962DF17630E}">
  <ds:schemaRefs>
    <ds:schemaRef ds:uri="sas.reportstate"/>
  </ds:schemaRefs>
</ds:datastoreItem>
</file>

<file path=customXml/itemProps84.xml><?xml version="1.0" encoding="utf-8"?>
<ds:datastoreItem xmlns:ds="http://schemas.openxmlformats.org/officeDocument/2006/customXml" ds:itemID="{1E520862-F0F2-4B03-9FA7-72A08587AD7A}">
  <ds:schemaRefs>
    <ds:schemaRef ds:uri="sas.reportstate"/>
  </ds:schemaRefs>
</ds:datastoreItem>
</file>

<file path=customXml/itemProps85.xml><?xml version="1.0" encoding="utf-8"?>
<ds:datastoreItem xmlns:ds="http://schemas.openxmlformats.org/officeDocument/2006/customXml" ds:itemID="{A5DEF1B1-47C8-4B82-83FB-36E9F40D0ED2}">
  <ds:schemaRefs>
    <ds:schemaRef ds:uri="sas.reportstate"/>
  </ds:schemaRefs>
</ds:datastoreItem>
</file>

<file path=customXml/itemProps86.xml><?xml version="1.0" encoding="utf-8"?>
<ds:datastoreItem xmlns:ds="http://schemas.openxmlformats.org/officeDocument/2006/customXml" ds:itemID="{7E7BF532-2CA8-4A68-BD7C-E5A2BBF3F112}">
  <ds:schemaRefs>
    <ds:schemaRef ds:uri="sas.reportstate"/>
  </ds:schemaRefs>
</ds:datastoreItem>
</file>

<file path=customXml/itemProps87.xml><?xml version="1.0" encoding="utf-8"?>
<ds:datastoreItem xmlns:ds="http://schemas.openxmlformats.org/officeDocument/2006/customXml" ds:itemID="{6A20B8E3-154A-475B-A8A9-EAE916084FD9}">
  <ds:schemaRefs>
    <ds:schemaRef ds:uri="sas.reportstate"/>
  </ds:schemaRefs>
</ds:datastoreItem>
</file>

<file path=customXml/itemProps88.xml><?xml version="1.0" encoding="utf-8"?>
<ds:datastoreItem xmlns:ds="http://schemas.openxmlformats.org/officeDocument/2006/customXml" ds:itemID="{86190B85-9689-4E9A-AC5C-6F267E4DCFA4}">
  <ds:schemaRefs>
    <ds:schemaRef ds:uri="sas.reportstate"/>
  </ds:schemaRefs>
</ds:datastoreItem>
</file>

<file path=customXml/itemProps89.xml><?xml version="1.0" encoding="utf-8"?>
<ds:datastoreItem xmlns:ds="http://schemas.openxmlformats.org/officeDocument/2006/customXml" ds:itemID="{C1573C03-3F57-4A34-B67F-8DB8398B1133}">
  <ds:schemaRefs>
    <ds:schemaRef ds:uri="sas.reportstate"/>
  </ds:schemaRefs>
</ds:datastoreItem>
</file>

<file path=customXml/itemProps9.xml><?xml version="1.0" encoding="utf-8"?>
<ds:datastoreItem xmlns:ds="http://schemas.openxmlformats.org/officeDocument/2006/customXml" ds:itemID="{4E6C7912-F393-4C13-A35A-AA9B9E5F2A1E}">
  <ds:schemaRefs>
    <ds:schemaRef ds:uri="sas.reportstate"/>
  </ds:schemaRefs>
</ds:datastoreItem>
</file>

<file path=customXml/itemProps90.xml><?xml version="1.0" encoding="utf-8"?>
<ds:datastoreItem xmlns:ds="http://schemas.openxmlformats.org/officeDocument/2006/customXml" ds:itemID="{6F1196DE-AD75-4DC5-BCA4-4466EAE35167}">
  <ds:schemaRefs>
    <ds:schemaRef ds:uri="sas.reportstate"/>
  </ds:schemaRefs>
</ds:datastoreItem>
</file>

<file path=customXml/itemProps91.xml><?xml version="1.0" encoding="utf-8"?>
<ds:datastoreItem xmlns:ds="http://schemas.openxmlformats.org/officeDocument/2006/customXml" ds:itemID="{865576A6-9160-4309-A30A-642F76A72828}">
  <ds:schemaRefs>
    <ds:schemaRef ds:uri="sas.reportstate"/>
  </ds:schemaRefs>
</ds:datastoreItem>
</file>

<file path=customXml/itemProps92.xml><?xml version="1.0" encoding="utf-8"?>
<ds:datastoreItem xmlns:ds="http://schemas.openxmlformats.org/officeDocument/2006/customXml" ds:itemID="{91D6F6D1-D8AF-4933-802A-C4359F42CCC1}">
  <ds:schemaRefs>
    <ds:schemaRef ds:uri="sas.reportstate"/>
  </ds:schemaRefs>
</ds:datastoreItem>
</file>

<file path=customXml/itemProps93.xml><?xml version="1.0" encoding="utf-8"?>
<ds:datastoreItem xmlns:ds="http://schemas.openxmlformats.org/officeDocument/2006/customXml" ds:itemID="{93A9AB6E-5C57-4629-BFA5-951BA19B6D2D}">
  <ds:schemaRefs>
    <ds:schemaRef ds:uri="sas.reportstate"/>
  </ds:schemaRefs>
</ds:datastoreItem>
</file>

<file path=customXml/itemProps94.xml><?xml version="1.0" encoding="utf-8"?>
<ds:datastoreItem xmlns:ds="http://schemas.openxmlformats.org/officeDocument/2006/customXml" ds:itemID="{8DA7071B-5BFF-43E0-B56D-25250EDBD847}">
  <ds:schemaRefs>
    <ds:schemaRef ds:uri="sas.reportstate"/>
  </ds:schemaRefs>
</ds:datastoreItem>
</file>

<file path=customXml/itemProps95.xml><?xml version="1.0" encoding="utf-8"?>
<ds:datastoreItem xmlns:ds="http://schemas.openxmlformats.org/officeDocument/2006/customXml" ds:itemID="{9CBE053C-9992-4749-B6FE-252321B9BA5B}">
  <ds:schemaRefs>
    <ds:schemaRef ds:uri="sas.reportstate"/>
  </ds:schemaRefs>
</ds:datastoreItem>
</file>

<file path=customXml/itemProps96.xml><?xml version="1.0" encoding="utf-8"?>
<ds:datastoreItem xmlns:ds="http://schemas.openxmlformats.org/officeDocument/2006/customXml" ds:itemID="{ABB495A4-84E7-4F65-816B-1B3C9081C535}">
  <ds:schemaRefs>
    <ds:schemaRef ds:uri="sas.reportstate"/>
  </ds:schemaRefs>
</ds:datastoreItem>
</file>

<file path=customXml/itemProps97.xml><?xml version="1.0" encoding="utf-8"?>
<ds:datastoreItem xmlns:ds="http://schemas.openxmlformats.org/officeDocument/2006/customXml" ds:itemID="{3D16C9EE-1FCA-476E-AB57-BE872F96D692}">
  <ds:schemaRefs>
    <ds:schemaRef ds:uri="sas.reportstate"/>
  </ds:schemaRefs>
</ds:datastoreItem>
</file>

<file path=customXml/itemProps98.xml><?xml version="1.0" encoding="utf-8"?>
<ds:datastoreItem xmlns:ds="http://schemas.openxmlformats.org/officeDocument/2006/customXml" ds:itemID="{7528814D-7CBD-4DB2-958F-32608B2786C2}">
  <ds:schemaRefs>
    <ds:schemaRef ds:uri="sas.reportstate"/>
  </ds:schemaRefs>
</ds:datastoreItem>
</file>

<file path=customXml/itemProps99.xml><?xml version="1.0" encoding="utf-8"?>
<ds:datastoreItem xmlns:ds="http://schemas.openxmlformats.org/officeDocument/2006/customXml" ds:itemID="{2D7D260E-C56C-429D-8921-C4490C62B652}">
  <ds:schemaRefs>
    <ds:schemaRef ds:uri="sas.report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Introduction</vt:lpstr>
      <vt:lpstr>A. ATT General</vt:lpstr>
      <vt:lpstr>B1. ATT Mortgage Assets</vt:lpstr>
      <vt:lpstr>C. ATT Glossary</vt:lpstr>
      <vt:lpstr>D1. Bond List</vt:lpstr>
      <vt:lpstr>'A. ATT General'!Druckbereich</vt:lpstr>
      <vt:lpstr>'B1. ATT Mortgage Assets'!Druckbereich</vt:lpstr>
      <vt:lpstr>'C. ATT Glossary'!Druckbereich</vt:lpstr>
      <vt:lpstr>Introduction!Druckbereich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Mospointner Patrick 0783 EH</cp:lastModifiedBy>
  <cp:lastPrinted>2016-05-20T08:25:54Z</cp:lastPrinted>
  <dcterms:created xsi:type="dcterms:W3CDTF">2016-04-21T08:07:20Z</dcterms:created>
  <dcterms:modified xsi:type="dcterms:W3CDTF">2025-10-17T09:10:21Z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2021-07-27T15:21:14Z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81b52103-5ab4-402c-855f-fb9438143623</vt:lpwstr>
  </property>
  <property fmtid="{D5CDD505-2E9C-101B-9397-08002B2CF9AE}" pid="8" name="MSIP_Label_38939b85-7e40-4a1d-91e1-0e84c3b219d7_ContentBits">
    <vt:lpwstr>0</vt:lpwstr>
  </property>
</Properties>
</file>