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M:\OE0772\04 Regelmäßige Reports\Basel II - Säule 3\WORKDIR\WORKDIR 31.12.2023\2023_03\7_Report\"/>
    </mc:Choice>
  </mc:AlternateContent>
  <xr:revisionPtr revIDLastSave="0" documentId="13_ncr:1_{363A22C5-115D-4488-9CA2-E33C77313C20}" xr6:coauthVersionLast="47" xr6:coauthVersionMax="47" xr10:uidLastSave="{00000000-0000-0000-0000-000000000000}"/>
  <bookViews>
    <workbookView xWindow="13245" yWindow="-16320" windowWidth="29040" windowHeight="15840" tabRatio="895" activeTab="1" xr2:uid="{00000000-000D-0000-FFFF-FFFF00000000}"/>
  </bookViews>
  <sheets>
    <sheet name="CoverPage" sheetId="78" r:id="rId1"/>
    <sheet name="Index" sheetId="79" r:id="rId2"/>
    <sheet name="EU OV1" sheetId="29" r:id="rId3"/>
    <sheet name="EU KM1" sheetId="30" r:id="rId4"/>
    <sheet name="EU CR8" sheetId="48" r:id="rId5"/>
    <sheet name="EU MR2-B" sheetId="24" r:id="rId6"/>
    <sheet name="EU LIQ1 incl. LIQB" sheetId="17" r:id="rId7"/>
    <sheet name="Ref Date" sheetId="77" state="hidden" r:id="rId8"/>
  </sheets>
  <externalReferences>
    <externalReference r:id="rId9"/>
  </externalReferences>
  <definedNames>
    <definedName name="_Toc513824354">#REF!</definedName>
    <definedName name="_Toc513824355">#REF!</definedName>
    <definedName name="_Toc513824356">#REF!</definedName>
    <definedName name="_Toc513824357">#REF!</definedName>
    <definedName name="_Toc513824358">#REF!</definedName>
    <definedName name="_Toc513824360">#REF!</definedName>
    <definedName name="_Toc513824361">#REF!</definedName>
    <definedName name="_Toc513824362">#REF!</definedName>
    <definedName name="_Toc513824363">#REF!</definedName>
    <definedName name="_Toc513824364">#REF!</definedName>
    <definedName name="_Toc513824372">#REF!</definedName>
    <definedName name="_Toc513824374">#REF!</definedName>
    <definedName name="_Toc513824380">#REF!</definedName>
    <definedName name="_Toc513824389">#REF!</definedName>
    <definedName name="_Toc513824391">#REF!</definedName>
    <definedName name="_Toc513824396">#REF!</definedName>
    <definedName name="_Toc513824397">#REF!</definedName>
    <definedName name="_Toc513824399">#REF!</definedName>
    <definedName name="_Toc513824401">#REF!</definedName>
    <definedName name="_Toc513824413">#REF!</definedName>
    <definedName name="_Toc513824416">#REF!</definedName>
    <definedName name="A_438">#REF!</definedName>
    <definedName name="Annual_rep">#REF!</definedName>
    <definedName name="AQ">#REF!</definedName>
    <definedName name="ASSETS">#REF!</definedName>
    <definedName name="BB_1">#REF!</definedName>
    <definedName name="CA_fin_liabilities">#REF!</definedName>
    <definedName name="Calc_method">#REF!</definedName>
    <definedName name="CCF">#REF!</definedName>
    <definedName name="CCR_IRB">#REF!</definedName>
    <definedName name="CCR_STA">#REF!</definedName>
    <definedName name="CCR1a">#REF!</definedName>
    <definedName name="CCR2a">#REF!</definedName>
    <definedName name="CCR5a">#REF!</definedName>
    <definedName name="CCR5B">#REF!</definedName>
    <definedName name="CCR6a">#REF!</definedName>
    <definedName name="CCR8a">#REF!</definedName>
    <definedName name="CCYB">#REF!</definedName>
    <definedName name="CCYB1">#REF!</definedName>
    <definedName name="cd_438">#REF!</definedName>
    <definedName name="Central_bank">#REF!</definedName>
    <definedName name="CG_CB">#REF!</definedName>
    <definedName name="Change_LLP">#REF!</definedName>
    <definedName name="Coll_encumb">#REF!</definedName>
    <definedName name="coll_rece">#REF!</definedName>
    <definedName name="COllateral">#REF!</definedName>
    <definedName name="Corp">#REF!</definedName>
    <definedName name="Corporate">#REF!</definedName>
    <definedName name="Countr_442d1">#REF!</definedName>
    <definedName name="Country_LLP">#REF!</definedName>
    <definedName name="Country_past_due">#REF!</definedName>
    <definedName name="CR_10">#REF!</definedName>
    <definedName name="CR1_A">#REF!</definedName>
    <definedName name="CR1_B">#REF!</definedName>
    <definedName name="CR1_C">#REF!</definedName>
    <definedName name="CR1_D">#REF!</definedName>
    <definedName name="CR1_E">'[1]Template 4'!#REF!</definedName>
    <definedName name="CR2_A">'[1]Template 9'!#REF!</definedName>
    <definedName name="CR2_B">#REF!</definedName>
    <definedName name="CR3_all">#REF!</definedName>
    <definedName name="CR3_CRM">#REF!</definedName>
    <definedName name="CR4_STA">#REF!</definedName>
    <definedName name="CR5_STA">#REF!</definedName>
    <definedName name="CRA">#REF!</definedName>
    <definedName name="CRB_B">#REF!</definedName>
    <definedName name="CRB_C">#REF!</definedName>
    <definedName name="CRB_C_new">#REF!</definedName>
    <definedName name="CRB_D">#REF!</definedName>
    <definedName name="CRB_E">#REF!</definedName>
    <definedName name="credi_risk_BS">#REF!</definedName>
    <definedName name="Credit_quality">#REF!</definedName>
    <definedName name="CRisk_adj">#REF!</definedName>
    <definedName name="Diff_new">#REF!</definedName>
    <definedName name="Diff_table">#REF!</definedName>
    <definedName name="DPD_cou">#REF!</definedName>
    <definedName name="DPD_EC">#REF!</definedName>
    <definedName name="e_438">#REF!</definedName>
    <definedName name="EA_1">#REF!</definedName>
    <definedName name="EA_2">#REF!</definedName>
    <definedName name="EA_3">#REF!</definedName>
    <definedName name="EAD_country_442d2">#REF!</definedName>
    <definedName name="Enc_2">#REF!</definedName>
    <definedName name="Encumb_lia">#REF!</definedName>
    <definedName name="Encumbered">#REF!</definedName>
    <definedName name="Equity">#REF!</definedName>
    <definedName name="equty">#REF!</definedName>
    <definedName name="EU_INS">#REF!</definedName>
    <definedName name="EU_INV">#REF!</definedName>
    <definedName name="EU_LI1">#REF!</definedName>
    <definedName name="EU_LI2">#REF!</definedName>
    <definedName name="EU_MR1">#REF!</definedName>
    <definedName name="F_438">#REF!</definedName>
    <definedName name="Fair_values">#REF!</definedName>
    <definedName name="FI_add">#REF!</definedName>
    <definedName name="GandL">#REF!</definedName>
    <definedName name="Gap_RV">#REF!</definedName>
    <definedName name="Industry_442e">#REF!</definedName>
    <definedName name="Industry_LLP">#REF!</definedName>
    <definedName name="Ins">#REF!</definedName>
    <definedName name="INS1_EU">#REF!</definedName>
    <definedName name="Institution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B_approach">#REF!</definedName>
    <definedName name="IRB_flow">#REF!</definedName>
    <definedName name="IRR">#REF!</definedName>
    <definedName name="IRR_1">#REF!</definedName>
    <definedName name="IRR_all">#REF!</definedName>
    <definedName name="IRR_sve">#REF!</definedName>
    <definedName name="LCR">#REF!</definedName>
    <definedName name="LGD">#REF!</definedName>
    <definedName name="LIABILITIES_EQUITY">#REF!</definedName>
    <definedName name="LR_1">#REF!</definedName>
    <definedName name="LR_11">#REF!</definedName>
    <definedName name="LR_2">#REF!</definedName>
    <definedName name="LR_3">#REF!</definedName>
    <definedName name="LwRV">#REF!</definedName>
    <definedName name="Main_442ce">#REF!</definedName>
    <definedName name="Market_risk_CR">#REF!</definedName>
    <definedName name="MR_Flow">#REF!</definedName>
    <definedName name="MR_flow_del">#REF!</definedName>
    <definedName name="MR_flow_new">#REF!</definedName>
    <definedName name="MR2A">#REF!</definedName>
    <definedName name="new">#REF!</definedName>
    <definedName name="new_440">#REF!</definedName>
    <definedName name="new_440_">#REF!</definedName>
    <definedName name="new_440_2">#REF!</definedName>
    <definedName name="new_440_New">#REF!</definedName>
    <definedName name="new_452j">#REF!</definedName>
    <definedName name="NII">#REF!</definedName>
    <definedName name="Nill_report">#REF!</definedName>
    <definedName name="not_inc">#REF!</definedName>
    <definedName name="Notional_values">#REF!</definedName>
    <definedName name="OV1RWA">#REF!</definedName>
    <definedName name="page_2">#REF!</definedName>
    <definedName name="PARA">#REF!</definedName>
    <definedName name="PAst_due_442g">#REF!</definedName>
    <definedName name="PD">#REF!</definedName>
    <definedName name="PD_BT">#REF!</definedName>
    <definedName name="PD_scale">#REF!</definedName>
    <definedName name="_xlnm.Print_Area" localSheetId="0">CoverPage!$A$1:$M$60</definedName>
    <definedName name="RAScoremetric">#REF!</definedName>
    <definedName name="Rating_methods">#REF!</definedName>
    <definedName name="Residual_442f">#REF!</definedName>
    <definedName name="RET">#REF!</definedName>
    <definedName name="Retail">#REF!</definedName>
    <definedName name="risk">#REF!</definedName>
    <definedName name="RWA_72_3">#REF!</definedName>
    <definedName name="RWA_flow">#REF!</definedName>
    <definedName name="SA_58">#REF!</definedName>
    <definedName name="SandP">#REF!</definedName>
    <definedName name="Scope">#REF!</definedName>
    <definedName name="secu">#REF!</definedName>
    <definedName name="Secu_approach">#REF!</definedName>
    <definedName name="Secu_RWA">#REF!</definedName>
    <definedName name="SL_slotting">#REF!</definedName>
    <definedName name="T_58">#REF!</definedName>
    <definedName name="T67_exp_securitisation">#REF!</definedName>
    <definedName name="table_1">#REF!</definedName>
    <definedName name="table_2">#REF!</definedName>
    <definedName name="Table_3">#REF!,#REF!</definedName>
    <definedName name="Table_4">#REF!,#REF!</definedName>
    <definedName name="tb_2">#REF!</definedName>
    <definedName name="tb_3">#REF!</definedName>
    <definedName name="tb_4">#REF!</definedName>
    <definedName name="TB_4_final">#REF!</definedName>
    <definedName name="TPU">#REF!</definedName>
    <definedName name="Tranche">#REF!</definedName>
    <definedName name="Tranche_2">#REF!</definedName>
    <definedName name="Type">#REF!</definedName>
    <definedName name="VAR">#REF!</definedName>
    <definedName name="write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24" l="1"/>
  <c r="B15" i="48"/>
  <c r="C3" i="77"/>
  <c r="B7" i="24" s="1"/>
  <c r="A15" i="78"/>
  <c r="B7" i="48" l="1"/>
</calcChain>
</file>

<file path=xl/sharedStrings.xml><?xml version="1.0" encoding="utf-8"?>
<sst xmlns="http://schemas.openxmlformats.org/spreadsheetml/2006/main" count="340" uniqueCount="253">
  <si>
    <t>a</t>
  </si>
  <si>
    <t>b</t>
  </si>
  <si>
    <t>c</t>
  </si>
  <si>
    <t>d</t>
  </si>
  <si>
    <t>e</t>
  </si>
  <si>
    <t>f</t>
  </si>
  <si>
    <t>g</t>
  </si>
  <si>
    <t>h</t>
  </si>
  <si>
    <t>1</t>
  </si>
  <si>
    <t>2</t>
  </si>
  <si>
    <t>3</t>
  </si>
  <si>
    <t>4</t>
  </si>
  <si>
    <t>5</t>
  </si>
  <si>
    <t>6</t>
  </si>
  <si>
    <t>Total</t>
  </si>
  <si>
    <t>7</t>
  </si>
  <si>
    <t>8</t>
  </si>
  <si>
    <t>9</t>
  </si>
  <si>
    <t>10</t>
  </si>
  <si>
    <t>11</t>
  </si>
  <si>
    <t>Other</t>
  </si>
  <si>
    <t>12</t>
  </si>
  <si>
    <t>13</t>
  </si>
  <si>
    <t>14</t>
  </si>
  <si>
    <t>15</t>
  </si>
  <si>
    <t>16</t>
  </si>
  <si>
    <t>17</t>
  </si>
  <si>
    <t>18</t>
  </si>
  <si>
    <t>19</t>
  </si>
  <si>
    <t>20</t>
  </si>
  <si>
    <t>Risk weighted exposure amount</t>
  </si>
  <si>
    <t>EU-20a</t>
  </si>
  <si>
    <t>EU-20b</t>
  </si>
  <si>
    <t>EU-20c</t>
  </si>
  <si>
    <t>21</t>
  </si>
  <si>
    <t>22</t>
  </si>
  <si>
    <t>23</t>
  </si>
  <si>
    <t>24</t>
  </si>
  <si>
    <t>29</t>
  </si>
  <si>
    <t>Operational risk  </t>
  </si>
  <si>
    <t>EU LIQ1 - Quantitative information of LCR</t>
  </si>
  <si>
    <t>Total percentage (%) unweighted value (average)</t>
  </si>
  <si>
    <t>Total percentage (%)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</si>
  <si>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</si>
  <si>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</si>
  <si>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</si>
  <si>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</si>
  <si>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</si>
  <si>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</si>
  <si>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</si>
  <si>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</si>
  <si>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</si>
  <si>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</si>
  <si>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</si>
  <si>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</si>
  <si>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</si>
  <si>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</si>
  <si>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</si>
  <si>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</si>
  <si>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</si>
  <si>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</si>
  <si>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</si>
  <si>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</si>
  <si>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</si>
  <si>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</si>
  <si>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</si>
  <si>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</si>
  <si>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</si>
  <si>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</si>
  <si>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</si>
  <si>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</si>
  <si>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</si>
  <si>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</si>
  <si>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</si>
  <si>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</si>
  <si>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</si>
  <si>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</si>
  <si>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</si>
  <si>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</si>
  <si>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</si>
  <si>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 </t>
  </si>
  <si>
    <t xml:space="preserve">Other </t>
  </si>
  <si>
    <t>EU MR2-B - RWA flow statements of market risk exposures under the IMA</t>
  </si>
  <si>
    <t>VaR  </t>
  </si>
  <si>
    <t>SVaR</t>
  </si>
  <si>
    <t>IRC</t>
  </si>
  <si>
    <t>Comprehensive risk measure</t>
  </si>
  <si>
    <t>Total RWAs </t>
  </si>
  <si>
    <t>Total own funds requirements  </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</si>
  <si>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</si>
  <si>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</si>
  <si>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</si>
  <si>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</si>
  <si>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</si>
  <si>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</si>
  <si>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</si>
  <si>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</si>
  <si>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</si>
  <si>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</si>
  <si>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</si>
  <si>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</si>
  <si>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Leverage ratio</t>
  </si>
  <si>
    <t>EU OV1 – Overview of risk weighted exposure amounts</t>
  </si>
  <si>
    <t>Total risk exposure amounts (TREA)</t>
  </si>
  <si>
    <t>Credit risk (excluding CCR)</t>
  </si>
  <si>
    <t xml:space="preserve">Of which the standardised approach </t>
  </si>
  <si>
    <t xml:space="preserve">Of which the foundation IRB (FIRB) approach </t>
  </si>
  <si>
    <t>Of which:  slotting approach</t>
  </si>
  <si>
    <t>EU 4a</t>
  </si>
  <si>
    <t>Of which: equities under the simple risk weight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</si>
  <si>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</si>
  <si>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</si>
  <si>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</si>
  <si>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</si>
  <si>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</si>
  <si>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</si>
  <si>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</si>
  <si>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</si>
  <si>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</si>
  <si>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</si>
  <si>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</si>
  <si>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</si>
  <si>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</si>
  <si>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</si>
  <si>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</si>
  <si>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</si>
  <si>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</si>
  <si>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</si>
  <si>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</si>
  <si>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</si>
  <si>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</si>
  <si>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</si>
  <si>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</si>
  <si>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</si>
  <si>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</si>
  <si>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</si>
  <si>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</si>
  <si>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</si>
  <si>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</si>
  <si>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</si>
  <si>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</si>
  <si>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  </t>
  </si>
  <si>
    <t>Capital ratios  (as a percentage of risk-weighted exposure amount)</t>
  </si>
  <si>
    <t>Common Equity Tier 1 ratio (%)</t>
  </si>
  <si>
    <t>Tier 1 ratio (%)</t>
  </si>
  <si>
    <t>Total capital ratio (%)</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</si>
  <si>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</si>
  <si>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</si>
  <si>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</si>
  <si>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</si>
  <si>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</si>
  <si>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</si>
  <si>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</si>
  <si>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</si>
  <si>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</si>
  <si>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</si>
  <si>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</si>
  <si>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</si>
  <si>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</si>
  <si>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</si>
  <si>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</si>
  <si>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</si>
  <si>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</si>
  <si>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</si>
  <si>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</si>
  <si>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</si>
  <si>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</si>
  <si>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EU 14a</t>
  </si>
  <si>
    <t>Additional own funds requirements to address the risk of excessive leverage (%) </t>
  </si>
  <si>
    <t>EU 14b</t>
  </si>
  <si>
    <t xml:space="preserve">     of which: to be made up of CET1 capital (percentage points)</t>
  </si>
  <si>
    <t>EU 14c</t>
  </si>
  <si>
    <t>Total SREP leverage ratio requirements (%) </t>
  </si>
  <si>
    <t>Leverage ratio buffer and overall leverage ratio requirement (as a percentage of total exposure measure)</t>
  </si>
  <si>
    <t>EU 14d</t>
  </si>
  <si>
    <t>Leverage ratio buffer requirement (%)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</si>
  <si>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</si>
  <si>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</si>
  <si>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</si>
  <si>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</si>
  <si>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</si>
  <si>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</si>
  <si>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</si>
  <si>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</si>
  <si>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</si>
  <si>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</si>
  <si>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</si>
  <si>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</si>
  <si>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</si>
  <si>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</si>
  <si>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 xml:space="preserve">EU CR8 – RWEA flow statements of credit risk exposures under the IRB approach </t>
  </si>
  <si>
    <t>Asset size (+/-) </t>
  </si>
  <si>
    <t>Asset quality (+/-) </t>
  </si>
  <si>
    <t>Model updates (+/-) </t>
  </si>
  <si>
    <t>Methodology and policy (+/-) </t>
  </si>
  <si>
    <t>Acquisitions and disposals (+/-) </t>
  </si>
  <si>
    <t>Foreign exchange movements (+/-) </t>
  </si>
  <si>
    <t>Other (+/-) </t>
  </si>
  <si>
    <t>Disclosure of key metrics and overview of risk-weighted exposure amounts</t>
  </si>
  <si>
    <t>CRR refference:</t>
  </si>
  <si>
    <t>EU OV1</t>
  </si>
  <si>
    <t>Overview of risk weighted exposure amounts</t>
  </si>
  <si>
    <t>Article 438 (d)</t>
  </si>
  <si>
    <t>EU KM1</t>
  </si>
  <si>
    <t>Key metrics template</t>
  </si>
  <si>
    <t>Article 447 (a) to (g) and Article 438 (b)</t>
  </si>
  <si>
    <t>manual</t>
  </si>
  <si>
    <t>Disclosure of use of the IRB approach to credit risk</t>
  </si>
  <si>
    <t>EU CR8</t>
  </si>
  <si>
    <t xml:space="preserve">RWEA flow statements of credit risk exposures under the IRB approach </t>
  </si>
  <si>
    <t xml:space="preserve">Article 438 (h) </t>
  </si>
  <si>
    <t xml:space="preserve">Disclosure of exposures to couterparty credit risk </t>
  </si>
  <si>
    <t>EU CCR7</t>
  </si>
  <si>
    <t>RWEA flow statements of CCR exposures under the IMM</t>
  </si>
  <si>
    <t>Article 438 (h) - not applicable as Erste Group doesn't have CCR under IMM</t>
  </si>
  <si>
    <t>Disclosure of market risk</t>
  </si>
  <si>
    <t>EU MR2-B</t>
  </si>
  <si>
    <t>RWA flow statements of market risk exposures under the IMA</t>
  </si>
  <si>
    <t>Article 438 (h)</t>
  </si>
  <si>
    <t>Disclosure of liquidity requirement</t>
  </si>
  <si>
    <t>EU LIQ1 incl. LIQB</t>
  </si>
  <si>
    <t>Quantitative information of LCR including accompanying narative</t>
  </si>
  <si>
    <t>Article 451a(2)</t>
  </si>
  <si>
    <t>in EUR mn</t>
  </si>
  <si>
    <t>Summary of content:</t>
  </si>
  <si>
    <t>Index</t>
  </si>
  <si>
    <t>Overview and links to all disclosure information per chapters listed below:</t>
  </si>
  <si>
    <t xml:space="preserve">Disclosure of exposures to counterparty credit risk </t>
  </si>
  <si>
    <t>Additional information</t>
  </si>
  <si>
    <t xml:space="preserve">Erste Group Public Disclosure is prepared on consolidated level, per requirements set out in Part Eight of Regulation (EU) No 575/2013 and following additional instructions and frequencies per EBA guidelines and ITSs. The requirements have been incorporated in internal processes, systems and controls through Group Disclosure Policy. </t>
  </si>
  <si>
    <t>All amounts have been expressed in EUR million.</t>
  </si>
  <si>
    <t>Ref date</t>
  </si>
  <si>
    <t>Previous quarter</t>
  </si>
  <si>
    <t>Additional own funds requirements to address risks other than the risk of excessive leverage (as a percentage of risk-weighted exposure amount)</t>
  </si>
  <si>
    <t>Total exposure measure</t>
  </si>
  <si>
    <t>Leverage ratio (%)</t>
  </si>
  <si>
    <t>Additional own funds requirements to address the risk of excessive leverage (as a percentage of total exposure measure)</t>
  </si>
  <si>
    <t>Of which 1250%</t>
  </si>
  <si>
    <t>Quantitative data have been presented based on supervisory reporting data points, as per reviewed mapping tool, issued by EBA on 23rd of May 2022.</t>
  </si>
  <si>
    <r>
      <rPr>
        <b/>
        <sz val="18"/>
        <color theme="3" tint="-0.499984740745262"/>
        <rFont val="Arial"/>
        <family val="2"/>
      </rPr>
      <t xml:space="preserve">Pillar 3 Disclosure </t>
    </r>
    <r>
      <rPr>
        <b/>
        <sz val="10"/>
        <color theme="3" tint="-0.499984740745262"/>
        <rFont val="Arial"/>
        <family val="2"/>
      </rPr>
      <t xml:space="preserve">
pursuant to 
</t>
    </r>
    <r>
      <rPr>
        <b/>
        <sz val="11"/>
        <color theme="3" tint="-0.499984740745262"/>
        <rFont val="Arial"/>
        <family val="2"/>
      </rPr>
      <t xml:space="preserve">Part Eight of the Capital Requirements Regulation (EU) 575/2013 - (EU) 2019/876 (CRR2)
EBA ITS on public disclosures by institutions of the information referred to in Titles II and III of Part Eight of Regulation (EU) No 575/2013 
(EBA/ITS/2020/04)
</t>
    </r>
  </si>
  <si>
    <t>Decrease of ERSTE Groups Average LCR is mainly driven by an increase of net cash outflows. Please note that the end of month ratio as of 31.03.2023 has increased by 8% compared to the year end results.</t>
  </si>
  <si>
    <t>Main drivers of LCR results and the evolution of the contribution of inputs to the LCR’s calculation over time</t>
  </si>
  <si>
    <t>LCR of ERSTE Group shows a slight decrease of the LCR-gap (Liquidity Buffer - Net Cash Outflows), Ratio itself is as well slightly decreasing for average numbers in Q1, showing again an increase of Gap and Ratio of EGB for end of March reporting. Increased total cash outflows are mainly driven by increased non-operational deposits which are partially offset by increased high-quality liquid assets. This shows a stable development of deposits and EG is having a comfortable buffer well above internal and external limits.</t>
  </si>
  <si>
    <t>Explanations on the changes in the LCR over time</t>
  </si>
  <si>
    <t>Explanations on the actual concentration of funding sources</t>
  </si>
  <si>
    <t>Diversification of funding sources is part of the regular monitoring of HQLAs and funding sources in diverse categories.</t>
  </si>
  <si>
    <t>High-level description of the composition of the institution`s liquidity buffer.</t>
  </si>
  <si>
    <t>As per 31.03.2023, 98.5% of the HQLAs in ERSTE Group are Level 1 assets, mainly central bank reserves, central bank assets and central government assets.</t>
  </si>
  <si>
    <t>Derivative exposures and potential collateral calls</t>
  </si>
  <si>
    <t>Derivative exposures and all potential collateral calls are considered in Erste Group’s LCR calculation and reported accordingly in the appropriate categories. Their impact on the LCR itself is insignifant.</t>
  </si>
  <si>
    <t>Currency mismatch in the LCR</t>
  </si>
  <si>
    <t>LCR for ERSTE Group is calculated for the currencies EUR, CZK and USD as significant currencies. For EUR and CZK the currency LCR is well above 100%, for USD it is below. Considering the possibility to use some EUR collateral for USD funding as well this is seen as no issue.</t>
  </si>
  <si>
    <t>Ursula Punzet-Arbeithuber
Head of Enterprise Wide Risk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</si>
</sst>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0_-;\-* #,##0.0_-;_-* &quot;-&quot;?_-;_-@_-"/>
    <numFmt numFmtId="166" formatCode="#,##0.0_ ;\-#,##0.0\ "/>
    <numFmt numFmtId="167" formatCode="_-* #,##0_-;\-* #,##0_-;_-* &quot;-&quot;??_-;_-@_-"/>
  </numFmts>
  <fonts count="37" x14ac:knownFonts="1">
    <font>
      <sz val="11"/>
      <color indexed="8"/>
      <name val="Calibri"/>
      <family val="2"/>
      <scheme val="minor"/>
    </font>
    <font>
      <sz val="10"/>
      <color theme="1"/>
      <name val="Arial"/>
      <family val="2"/>
    </font>
    <font>
      <sz val="10"/>
      <color theme="1"/>
      <name val="Arial"/>
      <family val="2"/>
    </font>
    <font>
      <b/>
      <sz val="10"/>
      <color indexed="8"/>
      <name val="Arial"/>
      <family val="2"/>
    </font>
    <font>
      <sz val="10"/>
      <color indexed="8"/>
      <name val="Arial"/>
      <family val="2"/>
    </font>
    <font>
      <sz val="10"/>
      <color indexed="60"/>
      <name val="Arial"/>
      <family val="2"/>
    </font>
    <font>
      <i/>
      <sz val="10"/>
      <color indexed="8"/>
      <name val="Arial"/>
      <family val="2"/>
    </font>
    <font>
      <i/>
      <sz val="10"/>
      <color indexed="10"/>
      <name val="Arial"/>
      <family val="2"/>
    </font>
    <font>
      <b/>
      <i/>
      <sz val="10"/>
      <color indexed="8"/>
      <name val="Arial"/>
      <family val="2"/>
    </font>
    <font>
      <sz val="11"/>
      <color indexed="8"/>
      <name val="Calibri"/>
      <family val="2"/>
      <scheme val="minor"/>
    </font>
    <font>
      <u/>
      <sz val="11"/>
      <color theme="10"/>
      <name val="Calibri"/>
      <family val="2"/>
      <scheme val="minor"/>
    </font>
    <font>
      <b/>
      <sz val="11"/>
      <name val="Calibri"/>
      <family val="2"/>
      <scheme val="minor"/>
    </font>
    <font>
      <b/>
      <sz val="11"/>
      <color theme="3" tint="-0.499984740745262"/>
      <name val="Calibri"/>
      <family val="2"/>
      <scheme val="minor"/>
    </font>
    <font>
      <u/>
      <sz val="10"/>
      <color theme="10"/>
      <name val="Arial"/>
      <family val="2"/>
    </font>
    <font>
      <sz val="11"/>
      <color theme="3" tint="-0.499984740745262"/>
      <name val="Arial"/>
      <family val="2"/>
    </font>
    <font>
      <sz val="11"/>
      <name val="Arial"/>
      <family val="2"/>
    </font>
    <font>
      <sz val="11"/>
      <color indexed="8"/>
      <name val="Arial"/>
      <family val="2"/>
    </font>
    <font>
      <b/>
      <sz val="11"/>
      <color theme="3" tint="-0.499984740745262"/>
      <name val="Arial"/>
      <family val="2"/>
    </font>
    <font>
      <sz val="11"/>
      <name val="Calibri"/>
      <family val="2"/>
      <scheme val="minor"/>
    </font>
    <font>
      <i/>
      <sz val="10"/>
      <color theme="3" tint="-0.499984740745262"/>
      <name val="Arial"/>
      <family val="2"/>
    </font>
    <font>
      <b/>
      <sz val="10"/>
      <color theme="3" tint="-0.499984740745262"/>
      <name val="Arial"/>
      <family val="2"/>
    </font>
    <font>
      <b/>
      <sz val="18"/>
      <color theme="3" tint="-0.499984740745262"/>
      <name val="Arial"/>
      <family val="2"/>
    </font>
    <font>
      <sz val="12"/>
      <color theme="3" tint="-0.499984740745262"/>
      <name val="Arial"/>
      <family val="2"/>
    </font>
    <font>
      <b/>
      <sz val="12"/>
      <color theme="3" tint="-0.499984740745262"/>
      <name val="Arial"/>
      <family val="2"/>
    </font>
    <font>
      <sz val="10"/>
      <color theme="3" tint="-0.499984740745262"/>
      <name val="Arial"/>
      <family val="2"/>
    </font>
    <font>
      <b/>
      <i/>
      <u/>
      <sz val="12"/>
      <color theme="3" tint="-0.499984740745262"/>
      <name val="Arial"/>
      <family val="2"/>
    </font>
    <font>
      <u/>
      <sz val="12"/>
      <color theme="3" tint="-0.499984740745262"/>
      <name val="Arial"/>
      <family val="2"/>
    </font>
    <font>
      <b/>
      <sz val="9"/>
      <color theme="3" tint="-0.499984740745262"/>
      <name val="Arial"/>
      <family val="2"/>
    </font>
    <font>
      <u/>
      <sz val="9"/>
      <color theme="3" tint="-0.499984740745262"/>
      <name val="Arial"/>
      <family val="2"/>
    </font>
    <font>
      <sz val="9"/>
      <color theme="3" tint="-0.499984740745262"/>
      <name val="Arial"/>
      <family val="2"/>
    </font>
    <font>
      <b/>
      <sz val="10"/>
      <color indexed="8"/>
      <name val="Arial"/>
      <family val="2"/>
    </font>
    <font>
      <sz val="10"/>
      <color indexed="8"/>
      <name val="Arial"/>
      <family val="2"/>
    </font>
    <font>
      <b/>
      <sz val="11"/>
      <name val="Arial"/>
      <family val="2"/>
    </font>
    <font>
      <b/>
      <sz val="11"/>
      <color rgb="FFFF0000"/>
      <name val="Arial"/>
      <family val="2"/>
    </font>
    <font>
      <sz val="11"/>
      <color rgb="FFFF0000"/>
      <name val="Arial"/>
      <family val="2"/>
    </font>
    <font>
      <b/>
      <sz val="10"/>
      <name val="Arial"/>
      <family val="2"/>
    </font>
    <font>
      <sz val="12"/>
      <name val="Arial"/>
      <family val="2"/>
    </font>
  </fonts>
  <fills count="9">
    <fill>
      <patternFill patternType="none"/>
    </fill>
    <fill>
      <patternFill patternType="gray125"/>
    </fill>
    <fill>
      <patternFill patternType="solid">
        <fgColor rgb="FFFFFFFF"/>
      </patternFill>
    </fill>
    <fill>
      <patternFill patternType="solid">
        <fgColor rgb="FF808080"/>
      </patternFill>
    </fill>
    <fill>
      <patternFill patternType="none">
        <fgColor rgb="FFD9E1ED"/>
      </patternFill>
    </fill>
    <fill>
      <patternFill patternType="solid">
        <fgColor rgb="FFD9E1ED"/>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2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43"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0" fillId="4" borderId="0" applyNumberFormat="0" applyFill="0" applyBorder="0" applyAlignment="0" applyProtection="0"/>
    <xf numFmtId="0" fontId="2" fillId="4" borderId="0"/>
    <xf numFmtId="0" fontId="13" fillId="4" borderId="0" applyNumberFormat="0" applyFill="0" applyBorder="0" applyAlignment="0" applyProtection="0"/>
  </cellStyleXfs>
  <cellXfs count="185">
    <xf numFmtId="0" fontId="0" fillId="0" borderId="0" xfId="0"/>
    <xf numFmtId="0" fontId="3" fillId="2" borderId="0" xfId="0" applyFont="1" applyFill="1" applyAlignment="1">
      <alignment horizontal="left" vertical="center" wrapText="1"/>
    </xf>
    <xf numFmtId="0" fontId="3" fillId="2" borderId="0" xfId="0" applyFont="1" applyFill="1" applyAlignment="1">
      <alignment horizontal="left"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4" fillId="2" borderId="0" xfId="0" applyFont="1" applyFill="1" applyAlignment="1">
      <alignment horizontal="left" wrapText="1"/>
    </xf>
    <xf numFmtId="0" fontId="4" fillId="2" borderId="9"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left"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left" wrapText="1"/>
    </xf>
    <xf numFmtId="0" fontId="4" fillId="2" borderId="2"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4" xfId="0" applyFont="1" applyFill="1" applyBorder="1" applyAlignment="1">
      <alignment horizontal="left" wrapText="1"/>
    </xf>
    <xf numFmtId="0" fontId="5" fillId="3" borderId="7"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right" vertical="center" wrapText="1"/>
    </xf>
    <xf numFmtId="0" fontId="4" fillId="2" borderId="0" xfId="0" applyFont="1" applyFill="1" applyAlignment="1">
      <alignment horizontal="center" wrapText="1"/>
    </xf>
    <xf numFmtId="0" fontId="11" fillId="4" borderId="15" xfId="0" applyFont="1" applyFill="1" applyBorder="1"/>
    <xf numFmtId="0" fontId="12" fillId="0" borderId="16" xfId="0" applyFont="1" applyBorder="1"/>
    <xf numFmtId="0" fontId="12" fillId="0" borderId="0" xfId="0" applyFont="1" applyAlignment="1">
      <alignment horizontal="left"/>
    </xf>
    <xf numFmtId="0" fontId="14" fillId="0" borderId="18" xfId="3" applyFont="1" applyBorder="1"/>
    <xf numFmtId="0" fontId="14" fillId="0" borderId="0" xfId="3" applyFont="1" applyBorder="1" applyAlignment="1">
      <alignment horizontal="left"/>
    </xf>
    <xf numFmtId="0" fontId="14" fillId="0" borderId="20" xfId="3" applyFont="1" applyBorder="1"/>
    <xf numFmtId="0" fontId="15" fillId="4" borderId="0" xfId="0" applyFont="1" applyFill="1"/>
    <xf numFmtId="0" fontId="14" fillId="0" borderId="0" xfId="0" applyFont="1"/>
    <xf numFmtId="0" fontId="14" fillId="0" borderId="0" xfId="0" applyFont="1" applyAlignment="1">
      <alignment horizontal="left"/>
    </xf>
    <xf numFmtId="0" fontId="0" fillId="4" borderId="0" xfId="0" applyFill="1"/>
    <xf numFmtId="0" fontId="16" fillId="0" borderId="0" xfId="0" applyFont="1"/>
    <xf numFmtId="0" fontId="11" fillId="4" borderId="0" xfId="0" applyFont="1" applyFill="1" applyAlignment="1">
      <alignment horizontal="center"/>
    </xf>
    <xf numFmtId="0" fontId="12" fillId="0" borderId="0" xfId="0" applyFont="1" applyAlignment="1">
      <alignment horizontal="center"/>
    </xf>
    <xf numFmtId="0" fontId="12" fillId="0" borderId="0" xfId="0" applyFont="1"/>
    <xf numFmtId="0" fontId="13" fillId="4" borderId="0" xfId="3" applyFont="1" applyFill="1"/>
    <xf numFmtId="0" fontId="14" fillId="0" borderId="0" xfId="3" applyFont="1" applyBorder="1"/>
    <xf numFmtId="0" fontId="0" fillId="6" borderId="0" xfId="0" applyFill="1"/>
    <xf numFmtId="0" fontId="10" fillId="4" borderId="0" xfId="3" applyFill="1"/>
    <xf numFmtId="0" fontId="0" fillId="7" borderId="0" xfId="0" applyFill="1"/>
    <xf numFmtId="0" fontId="14" fillId="4" borderId="0" xfId="4" applyFont="1" applyBorder="1" applyAlignment="1">
      <alignment horizontal="left"/>
    </xf>
    <xf numFmtId="0" fontId="14" fillId="4" borderId="0" xfId="4" applyFont="1" applyBorder="1"/>
    <xf numFmtId="0" fontId="14" fillId="4" borderId="20" xfId="4" applyFont="1" applyBorder="1"/>
    <xf numFmtId="0" fontId="11" fillId="4" borderId="15" xfId="0" applyFont="1" applyFill="1" applyBorder="1" applyAlignment="1">
      <alignment horizontal="left"/>
    </xf>
    <xf numFmtId="0" fontId="12" fillId="0" borderId="16" xfId="0" applyFont="1" applyBorder="1" applyAlignment="1">
      <alignment horizontal="center"/>
    </xf>
    <xf numFmtId="0" fontId="0" fillId="0" borderId="0" xfId="0" applyFill="1"/>
    <xf numFmtId="164" fontId="19" fillId="2" borderId="0" xfId="1" applyNumberFormat="1" applyFont="1" applyFill="1" applyAlignment="1">
      <alignment horizontal="right" wrapText="1"/>
    </xf>
    <xf numFmtId="0" fontId="10" fillId="4" borderId="17" xfId="3" applyFill="1" applyBorder="1"/>
    <xf numFmtId="0" fontId="10" fillId="4" borderId="19" xfId="3" applyFill="1" applyBorder="1"/>
    <xf numFmtId="0" fontId="2" fillId="4" borderId="0" xfId="5"/>
    <xf numFmtId="0" fontId="24" fillId="4" borderId="0" xfId="5" applyFont="1"/>
    <xf numFmtId="0" fontId="22" fillId="4" borderId="0" xfId="5" applyFont="1" applyAlignment="1">
      <alignment horizontal="center"/>
    </xf>
    <xf numFmtId="0" fontId="22" fillId="4" borderId="0" xfId="5" applyFont="1"/>
    <xf numFmtId="0" fontId="22" fillId="4" borderId="0" xfId="5" applyFont="1" applyAlignment="1">
      <alignment horizontal="left"/>
    </xf>
    <xf numFmtId="0" fontId="23" fillId="4" borderId="0" xfId="5" applyFont="1"/>
    <xf numFmtId="0" fontId="26" fillId="4" borderId="0" xfId="6" applyFont="1"/>
    <xf numFmtId="0" fontId="27" fillId="4" borderId="0" xfId="5" applyFont="1"/>
    <xf numFmtId="0" fontId="28" fillId="4" borderId="0" xfId="6" applyFont="1"/>
    <xf numFmtId="0" fontId="29" fillId="4" borderId="0" xfId="5" applyFont="1"/>
    <xf numFmtId="14" fontId="20" fillId="2" borderId="9" xfId="0" applyNumberFormat="1" applyFont="1" applyFill="1" applyBorder="1" applyAlignment="1">
      <alignment horizontal="center" vertical="center" wrapText="1"/>
    </xf>
    <xf numFmtId="164" fontId="20" fillId="2" borderId="9" xfId="1" applyNumberFormat="1" applyFont="1" applyFill="1" applyBorder="1" applyAlignment="1">
      <alignment horizontal="right" vertical="center" wrapText="1"/>
    </xf>
    <xf numFmtId="164" fontId="24" fillId="2" borderId="9" xfId="1" applyNumberFormat="1" applyFont="1" applyFill="1" applyBorder="1" applyAlignment="1">
      <alignment horizontal="right" vertical="center" wrapText="1"/>
    </xf>
    <xf numFmtId="164" fontId="24" fillId="4" borderId="9" xfId="1" applyNumberFormat="1" applyFont="1" applyFill="1" applyBorder="1" applyAlignment="1">
      <alignment horizontal="right" vertical="center" wrapText="1"/>
    </xf>
    <xf numFmtId="164" fontId="20" fillId="4" borderId="9" xfId="1" applyNumberFormat="1" applyFont="1" applyFill="1" applyBorder="1" applyAlignment="1">
      <alignment horizontal="right" vertical="center" wrapText="1"/>
    </xf>
    <xf numFmtId="0" fontId="30" fillId="2" borderId="9" xfId="0" applyFont="1" applyFill="1" applyBorder="1" applyAlignment="1">
      <alignment horizontal="center" vertical="center" wrapText="1"/>
    </xf>
    <xf numFmtId="1" fontId="24" fillId="2" borderId="12" xfId="0" applyNumberFormat="1" applyFont="1" applyFill="1" applyBorder="1" applyAlignment="1">
      <alignment horizontal="right" vertical="center" wrapText="1"/>
    </xf>
    <xf numFmtId="0" fontId="18" fillId="4" borderId="19" xfId="3" applyFont="1" applyFill="1" applyBorder="1"/>
    <xf numFmtId="164" fontId="4" fillId="2" borderId="4"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165" fontId="0" fillId="0" borderId="0" xfId="0" applyNumberFormat="1"/>
    <xf numFmtId="0" fontId="3"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64" fontId="4" fillId="2" borderId="9" xfId="1" applyNumberFormat="1" applyFont="1" applyFill="1" applyBorder="1" applyAlignment="1">
      <alignment horizontal="right" vertical="center" wrapText="1"/>
    </xf>
    <xf numFmtId="43" fontId="0" fillId="0" borderId="0" xfId="1" applyFont="1"/>
    <xf numFmtId="3" fontId="24" fillId="0" borderId="9" xfId="0" applyNumberFormat="1" applyFont="1" applyFill="1" applyBorder="1" applyAlignment="1">
      <alignment horizontal="right" vertical="center" wrapText="1"/>
    </xf>
    <xf numFmtId="10" fontId="24" fillId="0" borderId="9" xfId="0" applyNumberFormat="1" applyFont="1" applyFill="1" applyBorder="1" applyAlignment="1">
      <alignment horizontal="right" vertical="center" wrapText="1"/>
    </xf>
    <xf numFmtId="0" fontId="11" fillId="0" borderId="0" xfId="0" applyFont="1"/>
    <xf numFmtId="0" fontId="18" fillId="0" borderId="0" xfId="0" applyFont="1"/>
    <xf numFmtId="4" fontId="31" fillId="2" borderId="9" xfId="0" applyNumberFormat="1" applyFont="1" applyFill="1" applyBorder="1" applyAlignment="1">
      <alignment horizontal="right" vertical="center" wrapText="1"/>
    </xf>
    <xf numFmtId="164" fontId="4" fillId="0" borderId="9" xfId="1" applyNumberFormat="1" applyFont="1" applyFill="1" applyBorder="1" applyAlignment="1">
      <alignment horizontal="righ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 fillId="2" borderId="9" xfId="0" applyFont="1" applyFill="1" applyBorder="1" applyAlignment="1">
      <alignment horizontal="center" vertical="center" wrapText="1"/>
    </xf>
    <xf numFmtId="164" fontId="3" fillId="5" borderId="9" xfId="1" applyNumberFormat="1" applyFont="1" applyFill="1" applyBorder="1" applyAlignment="1">
      <alignment horizontal="right" vertical="center" wrapText="1"/>
    </xf>
    <xf numFmtId="0" fontId="32" fillId="4" borderId="0" xfId="0" applyFont="1" applyFill="1"/>
    <xf numFmtId="14" fontId="14" fillId="8" borderId="0" xfId="0" applyNumberFormat="1" applyFont="1" applyFill="1"/>
    <xf numFmtId="0" fontId="33" fillId="4" borderId="0" xfId="0" applyFont="1" applyFill="1"/>
    <xf numFmtId="14" fontId="34" fillId="0" borderId="0" xfId="0" applyNumberFormat="1" applyFont="1"/>
    <xf numFmtId="164" fontId="3" fillId="2" borderId="4" xfId="1" applyNumberFormat="1" applyFont="1" applyFill="1" applyBorder="1" applyAlignment="1">
      <alignment horizontal="right" vertical="center" wrapText="1"/>
    </xf>
    <xf numFmtId="14" fontId="35" fillId="2" borderId="9" xfId="0" applyNumberFormat="1" applyFont="1" applyFill="1" applyBorder="1" applyAlignment="1">
      <alignment horizontal="center" vertical="center" wrapText="1"/>
    </xf>
    <xf numFmtId="166" fontId="24" fillId="4" borderId="9" xfId="1" applyNumberFormat="1" applyFont="1" applyFill="1" applyBorder="1" applyAlignment="1">
      <alignment horizontal="right" vertical="center" wrapText="1"/>
    </xf>
    <xf numFmtId="167" fontId="0" fillId="0" borderId="0" xfId="1" applyNumberFormat="1" applyFont="1"/>
    <xf numFmtId="0" fontId="3"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0" borderId="4" xfId="0" applyFont="1" applyFill="1" applyBorder="1" applyAlignment="1">
      <alignment vertical="center" wrapText="1"/>
    </xf>
    <xf numFmtId="0" fontId="3" fillId="2" borderId="3"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10" fontId="4" fillId="2" borderId="9" xfId="0" applyNumberFormat="1" applyFont="1" applyFill="1" applyBorder="1" applyAlignment="1">
      <alignment horizontal="right" vertical="center" wrapText="1"/>
    </xf>
    <xf numFmtId="10" fontId="24" fillId="2" borderId="9" xfId="0" applyNumberFormat="1" applyFont="1" applyFill="1" applyBorder="1" applyAlignment="1">
      <alignment horizontal="right" vertical="center" wrapText="1"/>
    </xf>
    <xf numFmtId="10" fontId="4" fillId="0" borderId="9" xfId="0" applyNumberFormat="1" applyFont="1" applyFill="1" applyBorder="1" applyAlignment="1">
      <alignment horizontal="right" vertical="center" wrapText="1"/>
    </xf>
    <xf numFmtId="10" fontId="4" fillId="0" borderId="9" xfId="2" applyNumberFormat="1" applyFont="1" applyFill="1" applyBorder="1" applyAlignment="1">
      <alignment horizontal="right" vertical="center" wrapText="1"/>
    </xf>
    <xf numFmtId="10" fontId="24" fillId="2" borderId="9" xfId="2" applyNumberFormat="1" applyFont="1" applyFill="1" applyBorder="1" applyAlignment="1">
      <alignment horizontal="right" vertical="center" wrapText="1"/>
    </xf>
    <xf numFmtId="10" fontId="4" fillId="2" borderId="9" xfId="2" applyNumberFormat="1" applyFont="1" applyFill="1" applyBorder="1" applyAlignment="1">
      <alignment horizontal="right" vertical="center" wrapText="1"/>
    </xf>
    <xf numFmtId="10" fontId="1" fillId="2" borderId="9" xfId="0" applyNumberFormat="1" applyFont="1" applyFill="1" applyBorder="1" applyAlignment="1">
      <alignment horizontal="right" vertical="center" wrapText="1"/>
    </xf>
    <xf numFmtId="0" fontId="4" fillId="2" borderId="1" xfId="0" applyFont="1" applyFill="1" applyBorder="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14" fillId="4" borderId="6" xfId="5" applyFont="1" applyBorder="1" applyAlignment="1">
      <alignment horizontal="center" wrapText="1"/>
    </xf>
    <xf numFmtId="0" fontId="14" fillId="4" borderId="6" xfId="5" applyFont="1" applyBorder="1" applyAlignment="1">
      <alignment horizontal="center"/>
    </xf>
    <xf numFmtId="0" fontId="24" fillId="4" borderId="0" xfId="5" applyFont="1" applyAlignment="1">
      <alignment horizontal="center"/>
    </xf>
    <xf numFmtId="0" fontId="20" fillId="4" borderId="0" xfId="5" applyFont="1" applyAlignment="1">
      <alignment horizontal="center" vertical="center" wrapText="1"/>
    </xf>
    <xf numFmtId="0" fontId="23" fillId="4" borderId="0" xfId="5" applyFont="1" applyAlignment="1">
      <alignment horizontal="left"/>
    </xf>
    <xf numFmtId="0" fontId="25" fillId="4" borderId="0" xfId="5" applyFont="1" applyAlignment="1">
      <alignment horizontal="center"/>
    </xf>
    <xf numFmtId="0" fontId="22" fillId="4" borderId="0" xfId="5" applyFont="1" applyAlignment="1">
      <alignment horizontal="justify" wrapText="1"/>
    </xf>
    <xf numFmtId="0" fontId="36" fillId="4" borderId="0" xfId="5" applyFont="1" applyAlignment="1">
      <alignment horizontal="justify"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8" fillId="0" borderId="0" xfId="0" applyFont="1" applyAlignment="1">
      <alignment horizontal="left" vertical="top" wrapText="1"/>
    </xf>
  </cellXfs>
  <cellStyles count="7">
    <cellStyle name="Comma" xfId="1" builtinId="3"/>
    <cellStyle name="Hyperlink" xfId="3" builtinId="8"/>
    <cellStyle name="Hyperlink 2" xfId="4" xr:uid="{9C7BB322-EDC8-4D87-991E-92F7524059B8}"/>
    <cellStyle name="Hyperlink 2 2" xfId="6" xr:uid="{6B8B9047-27EB-4E2B-826D-AF800FB2B27D}"/>
    <cellStyle name="Normal" xfId="0" builtinId="0"/>
    <cellStyle name="Normal 2 2" xfId="5" xr:uid="{7AACA6DC-AD5B-4CA6-885C-FC5FF00114E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373380</xdr:colOff>
      <xdr:row>0</xdr:row>
      <xdr:rowOff>22860</xdr:rowOff>
    </xdr:from>
    <xdr:ext cx="1831524" cy="1017989"/>
    <xdr:pic>
      <xdr:nvPicPr>
        <xdr:cNvPr id="2" name="Picture 1">
          <a:extLst>
            <a:ext uri="{FF2B5EF4-FFF2-40B4-BE49-F238E27FC236}">
              <a16:creationId xmlns:a16="http://schemas.microsoft.com/office/drawing/2014/main" id="{53060676-F415-4D8E-B515-8D105ADE5663}"/>
            </a:ext>
          </a:extLst>
        </xdr:cNvPr>
        <xdr:cNvPicPr/>
      </xdr:nvPicPr>
      <xdr:blipFill>
        <a:blip xmlns:r="http://schemas.openxmlformats.org/officeDocument/2006/relationships" r:embed="rId1" cstate="print"/>
        <a:srcRect/>
        <a:stretch>
          <a:fillRect/>
        </a:stretch>
      </xdr:blipFill>
      <xdr:spPr bwMode="auto">
        <a:xfrm>
          <a:off x="3962400" y="19050"/>
          <a:ext cx="1831524" cy="1017989"/>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0772/04%20Regelm&#228;&#223;ige%20Reports/Basel%20II%20-%20S&#228;ule%203/WORKDIR/WORKDIR%2031.12.2020/15_NPL%20related%20disclosure/Q2-20/Disclosure%20of%20non-performing%20and%20forborne%20exposures%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emplate 1"/>
      <sheetName val="Template 3"/>
      <sheetName val="Template 4"/>
      <sheetName val="Template 9"/>
      <sheetName val="442 (i) (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A22F8-0913-4401-B7A7-8BDEC87D07B2}">
  <sheetPr codeName="Sheet10">
    <pageSetUpPr fitToPage="1"/>
  </sheetPr>
  <dimension ref="A7:M64"/>
  <sheetViews>
    <sheetView showGridLines="0" showRuler="0" view="pageBreakPreview" topLeftCell="A7" zoomScale="70" zoomScaleNormal="85" zoomScaleSheetLayoutView="70" zoomScalePageLayoutView="80" workbookViewId="0">
      <selection activeCell="L54" sqref="L54"/>
    </sheetView>
  </sheetViews>
  <sheetFormatPr defaultColWidth="9.109375" defaultRowHeight="13.2" x14ac:dyDescent="0.25"/>
  <cols>
    <col min="1" max="1" width="13.44140625" style="63" customWidth="1"/>
    <col min="2" max="7" width="9.109375" style="63"/>
    <col min="8" max="8" width="9.109375" style="63" customWidth="1"/>
    <col min="9" max="9" width="18.6640625" style="63" customWidth="1"/>
    <col min="10" max="10" width="14.6640625" style="63" customWidth="1"/>
    <col min="11" max="11" width="9.109375" style="63"/>
    <col min="12" max="12" width="9.109375" style="63" customWidth="1"/>
    <col min="13" max="13" width="12.6640625" style="63" customWidth="1"/>
    <col min="14" max="16384" width="9.109375" style="62"/>
  </cols>
  <sheetData>
    <row r="7" spans="1:13" ht="27.6" customHeight="1" x14ac:dyDescent="0.25">
      <c r="A7" s="133" t="s">
        <v>239</v>
      </c>
      <c r="B7" s="133"/>
      <c r="C7" s="133"/>
      <c r="D7" s="133"/>
      <c r="E7" s="133"/>
      <c r="F7" s="133"/>
      <c r="G7" s="133"/>
      <c r="H7" s="133"/>
      <c r="I7" s="133"/>
      <c r="J7" s="133"/>
      <c r="K7" s="133"/>
      <c r="L7" s="133"/>
      <c r="M7" s="133"/>
    </row>
    <row r="8" spans="1:13" x14ac:dyDescent="0.25">
      <c r="A8" s="133"/>
      <c r="B8" s="133"/>
      <c r="C8" s="133"/>
      <c r="D8" s="133"/>
      <c r="E8" s="133"/>
      <c r="F8" s="133"/>
      <c r="G8" s="133"/>
      <c r="H8" s="133"/>
      <c r="I8" s="133"/>
      <c r="J8" s="133"/>
      <c r="K8" s="133"/>
      <c r="L8" s="133"/>
      <c r="M8" s="133"/>
    </row>
    <row r="9" spans="1:13" x14ac:dyDescent="0.25">
      <c r="A9" s="133"/>
      <c r="B9" s="133"/>
      <c r="C9" s="133"/>
      <c r="D9" s="133"/>
      <c r="E9" s="133"/>
      <c r="F9" s="133"/>
      <c r="G9" s="133"/>
      <c r="H9" s="133"/>
      <c r="I9" s="133"/>
      <c r="J9" s="133"/>
      <c r="K9" s="133"/>
      <c r="L9" s="133"/>
      <c r="M9" s="133"/>
    </row>
    <row r="10" spans="1:13" x14ac:dyDescent="0.25">
      <c r="A10" s="133"/>
      <c r="B10" s="133"/>
      <c r="C10" s="133"/>
      <c r="D10" s="133"/>
      <c r="E10" s="133"/>
      <c r="F10" s="133"/>
      <c r="G10" s="133"/>
      <c r="H10" s="133"/>
      <c r="I10" s="133"/>
      <c r="J10" s="133"/>
      <c r="K10" s="133"/>
      <c r="L10" s="133"/>
      <c r="M10" s="133"/>
    </row>
    <row r="11" spans="1:13" x14ac:dyDescent="0.25">
      <c r="A11" s="133"/>
      <c r="B11" s="133"/>
      <c r="C11" s="133"/>
      <c r="D11" s="133"/>
      <c r="E11" s="133"/>
      <c r="F11" s="133"/>
      <c r="G11" s="133"/>
      <c r="H11" s="133"/>
      <c r="I11" s="133"/>
      <c r="J11" s="133"/>
      <c r="K11" s="133"/>
      <c r="L11" s="133"/>
      <c r="M11" s="133"/>
    </row>
    <row r="12" spans="1:13" x14ac:dyDescent="0.25">
      <c r="A12" s="133"/>
      <c r="B12" s="133"/>
      <c r="C12" s="133"/>
      <c r="D12" s="133"/>
      <c r="E12" s="133"/>
      <c r="F12" s="133"/>
      <c r="G12" s="133"/>
      <c r="H12" s="133"/>
      <c r="I12" s="133"/>
      <c r="J12" s="133"/>
      <c r="K12" s="133"/>
      <c r="L12" s="133"/>
      <c r="M12" s="133"/>
    </row>
    <row r="13" spans="1:13" ht="67.2" customHeight="1" x14ac:dyDescent="0.25">
      <c r="A13" s="133"/>
      <c r="B13" s="133"/>
      <c r="C13" s="133"/>
      <c r="D13" s="133"/>
      <c r="E13" s="133"/>
      <c r="F13" s="133"/>
      <c r="G13" s="133"/>
      <c r="H13" s="133"/>
      <c r="I13" s="133"/>
      <c r="J13" s="133"/>
      <c r="K13" s="133"/>
      <c r="L13" s="133"/>
      <c r="M13" s="133"/>
    </row>
    <row r="15" spans="1:13" ht="15.6" x14ac:dyDescent="0.3">
      <c r="A15" s="134" t="str">
        <f>CONCATENATE("Reference date: ",DAY('Ref Date'!C2),".",MONTH('Ref Date'!C2),".",YEAR('Ref Date'!C2))</f>
        <v>Reference date: 31.3.2023</v>
      </c>
      <c r="B15" s="134"/>
      <c r="C15" s="134"/>
    </row>
    <row r="17" spans="1:13" ht="15.6" x14ac:dyDescent="0.3">
      <c r="A17" s="135" t="s">
        <v>224</v>
      </c>
      <c r="B17" s="135"/>
      <c r="C17" s="135"/>
      <c r="D17" s="135"/>
      <c r="E17" s="135"/>
      <c r="F17" s="135"/>
      <c r="G17" s="135"/>
      <c r="H17" s="135"/>
      <c r="I17" s="135"/>
      <c r="J17" s="135"/>
      <c r="K17" s="135"/>
      <c r="L17" s="135"/>
      <c r="M17" s="135"/>
    </row>
    <row r="18" spans="1:13" ht="15" x14ac:dyDescent="0.25">
      <c r="A18" s="64"/>
      <c r="B18" s="64"/>
      <c r="C18" s="64"/>
      <c r="D18" s="64"/>
      <c r="E18" s="64"/>
      <c r="F18" s="64"/>
      <c r="G18" s="64"/>
      <c r="H18" s="64"/>
      <c r="I18" s="64"/>
      <c r="J18" s="65"/>
      <c r="K18" s="65"/>
      <c r="L18" s="65"/>
      <c r="M18" s="65"/>
    </row>
    <row r="19" spans="1:13" ht="15" x14ac:dyDescent="0.25">
      <c r="A19" s="64"/>
      <c r="B19" s="64"/>
      <c r="C19" s="64"/>
      <c r="D19" s="64"/>
      <c r="E19" s="64"/>
      <c r="F19" s="64"/>
      <c r="G19" s="64"/>
      <c r="H19" s="64"/>
      <c r="I19" s="64"/>
      <c r="J19" s="65"/>
      <c r="K19" s="65"/>
      <c r="L19" s="65"/>
      <c r="M19" s="65"/>
    </row>
    <row r="20" spans="1:13" ht="15" x14ac:dyDescent="0.25">
      <c r="A20" s="64"/>
      <c r="B20" s="65"/>
      <c r="C20" s="65"/>
      <c r="D20" s="65"/>
      <c r="E20" s="64"/>
      <c r="F20" s="64"/>
      <c r="G20" s="64"/>
      <c r="H20" s="64"/>
      <c r="I20" s="64"/>
      <c r="J20" s="65"/>
      <c r="K20" s="65"/>
      <c r="L20" s="65"/>
      <c r="M20" s="65"/>
    </row>
    <row r="21" spans="1:13" ht="15" x14ac:dyDescent="0.25">
      <c r="A21" s="64"/>
      <c r="B21" s="65" t="s">
        <v>225</v>
      </c>
      <c r="C21" s="66" t="s">
        <v>226</v>
      </c>
      <c r="D21" s="64"/>
      <c r="E21" s="64"/>
      <c r="F21" s="64"/>
      <c r="G21" s="64"/>
      <c r="H21" s="64"/>
      <c r="I21" s="64"/>
      <c r="J21" s="65"/>
      <c r="K21" s="65"/>
      <c r="L21" s="65"/>
      <c r="M21" s="65"/>
    </row>
    <row r="22" spans="1:13" ht="15" x14ac:dyDescent="0.25">
      <c r="A22" s="64"/>
      <c r="B22" s="65"/>
      <c r="C22" s="66" t="s">
        <v>198</v>
      </c>
      <c r="D22" s="64"/>
      <c r="E22" s="64"/>
      <c r="F22" s="64"/>
      <c r="G22" s="64"/>
      <c r="H22" s="64"/>
      <c r="I22" s="64"/>
      <c r="J22" s="65"/>
      <c r="K22" s="65"/>
      <c r="L22" s="65"/>
      <c r="M22" s="65"/>
    </row>
    <row r="23" spans="1:13" ht="15" x14ac:dyDescent="0.25">
      <c r="A23" s="64"/>
      <c r="B23" s="65"/>
      <c r="C23" s="66" t="s">
        <v>207</v>
      </c>
      <c r="D23" s="64"/>
      <c r="E23" s="64"/>
      <c r="F23" s="64"/>
      <c r="G23" s="64"/>
      <c r="H23" s="64"/>
      <c r="I23" s="64"/>
      <c r="J23" s="65"/>
      <c r="K23" s="65"/>
      <c r="L23" s="65"/>
      <c r="M23" s="65"/>
    </row>
    <row r="24" spans="1:13" ht="15" x14ac:dyDescent="0.25">
      <c r="A24" s="64"/>
      <c r="B24" s="65"/>
      <c r="C24" s="66" t="s">
        <v>227</v>
      </c>
      <c r="D24" s="64"/>
      <c r="E24" s="64"/>
      <c r="F24" s="64"/>
      <c r="G24" s="64"/>
      <c r="H24" s="64"/>
      <c r="I24" s="64"/>
      <c r="J24" s="65"/>
      <c r="K24" s="65"/>
      <c r="L24" s="65"/>
      <c r="M24" s="65"/>
    </row>
    <row r="25" spans="1:13" ht="15" x14ac:dyDescent="0.25">
      <c r="A25" s="64"/>
      <c r="B25" s="65"/>
      <c r="C25" s="66" t="s">
        <v>215</v>
      </c>
      <c r="D25" s="64"/>
      <c r="E25" s="64"/>
      <c r="F25" s="64"/>
      <c r="G25" s="64"/>
      <c r="H25" s="64"/>
      <c r="I25" s="64"/>
      <c r="J25" s="65"/>
      <c r="K25" s="65"/>
      <c r="L25" s="65"/>
      <c r="M25" s="65"/>
    </row>
    <row r="26" spans="1:13" ht="15" x14ac:dyDescent="0.25">
      <c r="A26" s="64"/>
      <c r="B26" s="65"/>
      <c r="C26" s="66" t="s">
        <v>219</v>
      </c>
      <c r="D26" s="64"/>
      <c r="E26" s="64"/>
      <c r="F26" s="64"/>
      <c r="G26" s="64"/>
      <c r="H26" s="64"/>
      <c r="I26" s="64"/>
      <c r="J26" s="65"/>
      <c r="K26" s="65"/>
      <c r="L26" s="65"/>
      <c r="M26" s="65"/>
    </row>
    <row r="27" spans="1:13" ht="15" x14ac:dyDescent="0.25">
      <c r="A27" s="64"/>
      <c r="B27" s="65"/>
      <c r="C27" s="66"/>
      <c r="D27" s="64"/>
      <c r="E27" s="64"/>
      <c r="F27" s="64"/>
      <c r="G27" s="64"/>
      <c r="H27" s="64"/>
      <c r="I27" s="64"/>
      <c r="J27" s="65"/>
      <c r="K27" s="65"/>
      <c r="L27" s="65"/>
      <c r="M27" s="65"/>
    </row>
    <row r="28" spans="1:13" ht="15" x14ac:dyDescent="0.25">
      <c r="A28" s="64"/>
      <c r="B28" s="65"/>
      <c r="C28" s="66"/>
      <c r="D28" s="64"/>
      <c r="E28" s="64"/>
      <c r="F28" s="64"/>
      <c r="G28" s="64"/>
      <c r="H28" s="64"/>
      <c r="I28" s="64"/>
      <c r="J28" s="65"/>
      <c r="K28" s="65"/>
      <c r="L28" s="65"/>
      <c r="M28" s="65"/>
    </row>
    <row r="29" spans="1:13" ht="15" x14ac:dyDescent="0.25">
      <c r="A29" s="64"/>
      <c r="B29" s="65"/>
      <c r="D29" s="64"/>
      <c r="E29" s="64"/>
      <c r="F29" s="64"/>
      <c r="G29" s="64"/>
      <c r="H29" s="64"/>
      <c r="I29" s="64"/>
      <c r="J29" s="65"/>
      <c r="K29" s="65"/>
      <c r="L29" s="65"/>
      <c r="M29" s="65"/>
    </row>
    <row r="30" spans="1:13" ht="15" x14ac:dyDescent="0.25">
      <c r="A30" s="64"/>
      <c r="B30" s="65"/>
      <c r="C30" s="66"/>
      <c r="D30" s="64"/>
      <c r="E30" s="64"/>
      <c r="F30" s="64"/>
      <c r="G30" s="64"/>
      <c r="H30" s="64"/>
      <c r="I30" s="64"/>
      <c r="J30" s="65"/>
      <c r="K30" s="65"/>
      <c r="L30" s="65"/>
      <c r="M30" s="65"/>
    </row>
    <row r="31" spans="1:13" ht="15" x14ac:dyDescent="0.25">
      <c r="A31" s="64"/>
      <c r="B31" s="65"/>
      <c r="D31" s="64"/>
      <c r="E31" s="64"/>
      <c r="F31" s="64"/>
      <c r="G31" s="64"/>
      <c r="H31" s="64"/>
      <c r="I31" s="64"/>
      <c r="J31" s="65"/>
      <c r="K31" s="65"/>
      <c r="L31" s="65"/>
      <c r="M31" s="65"/>
    </row>
    <row r="32" spans="1:13" ht="15" x14ac:dyDescent="0.25">
      <c r="A32" s="64"/>
      <c r="B32" s="65"/>
      <c r="C32" s="66"/>
      <c r="D32" s="64"/>
      <c r="E32" s="64"/>
      <c r="F32" s="64"/>
      <c r="G32" s="64"/>
      <c r="H32" s="64"/>
      <c r="I32" s="64"/>
      <c r="J32" s="65"/>
      <c r="K32" s="65"/>
      <c r="L32" s="65"/>
      <c r="M32" s="65"/>
    </row>
    <row r="33" spans="1:13" ht="15" x14ac:dyDescent="0.25">
      <c r="A33" s="64"/>
      <c r="B33" s="65"/>
      <c r="D33" s="64"/>
      <c r="E33" s="64"/>
      <c r="F33" s="64"/>
      <c r="G33" s="64"/>
      <c r="H33" s="64"/>
      <c r="I33" s="64"/>
      <c r="J33" s="65"/>
      <c r="K33" s="65"/>
      <c r="L33" s="65"/>
      <c r="M33" s="65"/>
    </row>
    <row r="34" spans="1:13" ht="15" x14ac:dyDescent="0.25">
      <c r="A34" s="64"/>
      <c r="B34" s="65"/>
      <c r="D34" s="64"/>
      <c r="E34" s="64"/>
      <c r="F34" s="64"/>
      <c r="G34" s="64"/>
      <c r="H34" s="64"/>
      <c r="I34" s="64"/>
      <c r="J34" s="65"/>
      <c r="K34" s="65"/>
      <c r="L34" s="65"/>
      <c r="M34" s="65"/>
    </row>
    <row r="35" spans="1:13" ht="15" x14ac:dyDescent="0.25">
      <c r="A35" s="64"/>
      <c r="B35" s="64"/>
      <c r="C35" s="66"/>
      <c r="D35" s="64"/>
      <c r="E35" s="64"/>
      <c r="F35" s="64"/>
      <c r="G35" s="64"/>
      <c r="H35" s="64"/>
      <c r="I35" s="64"/>
      <c r="J35" s="65"/>
      <c r="K35" s="65"/>
      <c r="L35" s="65"/>
      <c r="M35" s="65"/>
    </row>
    <row r="36" spans="1:13" ht="15.6" x14ac:dyDescent="0.3">
      <c r="A36" s="67"/>
      <c r="B36" s="68"/>
      <c r="C36" s="66"/>
      <c r="D36" s="65"/>
      <c r="E36" s="65"/>
      <c r="F36" s="65"/>
      <c r="G36" s="65"/>
      <c r="H36" s="65"/>
      <c r="I36" s="65"/>
      <c r="J36" s="65"/>
      <c r="K36" s="65"/>
      <c r="L36" s="65"/>
      <c r="M36" s="65"/>
    </row>
    <row r="37" spans="1:13" x14ac:dyDescent="0.25">
      <c r="A37" s="69"/>
      <c r="B37" s="70"/>
      <c r="I37" s="71"/>
    </row>
    <row r="38" spans="1:13" x14ac:dyDescent="0.25">
      <c r="A38" s="69"/>
      <c r="B38" s="70"/>
      <c r="I38" s="71"/>
    </row>
    <row r="39" spans="1:13" x14ac:dyDescent="0.25">
      <c r="A39" s="69"/>
      <c r="B39" s="70"/>
      <c r="I39" s="71"/>
    </row>
    <row r="40" spans="1:13" x14ac:dyDescent="0.25">
      <c r="A40" s="69"/>
      <c r="B40" s="70"/>
      <c r="I40" s="71"/>
    </row>
    <row r="41" spans="1:13" x14ac:dyDescent="0.25">
      <c r="A41" s="69"/>
      <c r="B41" s="70"/>
      <c r="I41" s="71"/>
    </row>
    <row r="42" spans="1:13" x14ac:dyDescent="0.25">
      <c r="A42" s="69"/>
      <c r="B42" s="70"/>
      <c r="C42" s="71"/>
      <c r="D42" s="71"/>
      <c r="E42" s="71"/>
      <c r="F42" s="71"/>
      <c r="G42" s="71"/>
      <c r="H42" s="71"/>
      <c r="I42" s="71"/>
    </row>
    <row r="43" spans="1:13" ht="14.4" customHeight="1" x14ac:dyDescent="0.3">
      <c r="A43" s="135" t="s">
        <v>228</v>
      </c>
      <c r="B43" s="135"/>
      <c r="C43" s="135"/>
      <c r="D43" s="135"/>
      <c r="E43" s="135"/>
      <c r="F43" s="135"/>
      <c r="G43" s="135"/>
      <c r="H43" s="135"/>
      <c r="I43" s="135"/>
      <c r="J43" s="135"/>
      <c r="K43" s="135"/>
      <c r="L43" s="135"/>
      <c r="M43" s="135"/>
    </row>
    <row r="44" spans="1:13" ht="15" x14ac:dyDescent="0.25">
      <c r="A44" s="65"/>
      <c r="B44" s="65"/>
      <c r="C44" s="65"/>
      <c r="D44" s="65"/>
      <c r="E44" s="65"/>
      <c r="F44" s="65"/>
      <c r="G44" s="65"/>
      <c r="H44" s="65"/>
      <c r="I44" s="65"/>
      <c r="J44" s="65"/>
      <c r="K44" s="65"/>
      <c r="L44" s="65"/>
      <c r="M44" s="65"/>
    </row>
    <row r="45" spans="1:13" ht="13.2" customHeight="1" x14ac:dyDescent="0.25">
      <c r="A45" s="65"/>
      <c r="B45" s="136" t="s">
        <v>229</v>
      </c>
      <c r="C45" s="136"/>
      <c r="D45" s="136"/>
      <c r="E45" s="136"/>
      <c r="F45" s="136"/>
      <c r="G45" s="136"/>
      <c r="H45" s="136"/>
      <c r="I45" s="136"/>
      <c r="J45" s="136"/>
      <c r="K45" s="136"/>
      <c r="L45" s="136"/>
      <c r="M45" s="65"/>
    </row>
    <row r="46" spans="1:13" ht="15" x14ac:dyDescent="0.25">
      <c r="A46" s="65"/>
      <c r="B46" s="136"/>
      <c r="C46" s="136"/>
      <c r="D46" s="136"/>
      <c r="E46" s="136"/>
      <c r="F46" s="136"/>
      <c r="G46" s="136"/>
      <c r="H46" s="136"/>
      <c r="I46" s="136"/>
      <c r="J46" s="136"/>
      <c r="K46" s="136"/>
      <c r="L46" s="136"/>
      <c r="M46" s="65"/>
    </row>
    <row r="47" spans="1:13" ht="15" x14ac:dyDescent="0.25">
      <c r="A47" s="65"/>
      <c r="B47" s="136"/>
      <c r="C47" s="136"/>
      <c r="D47" s="136"/>
      <c r="E47" s="136"/>
      <c r="F47" s="136"/>
      <c r="G47" s="136"/>
      <c r="H47" s="136"/>
      <c r="I47" s="136"/>
      <c r="J47" s="136"/>
      <c r="K47" s="136"/>
      <c r="L47" s="136"/>
      <c r="M47" s="65"/>
    </row>
    <row r="48" spans="1:13" ht="15" x14ac:dyDescent="0.25">
      <c r="A48" s="65"/>
      <c r="B48" s="65" t="s">
        <v>230</v>
      </c>
      <c r="C48" s="65"/>
      <c r="D48" s="65"/>
      <c r="E48" s="65"/>
      <c r="F48" s="65"/>
      <c r="G48" s="65"/>
      <c r="H48" s="65"/>
      <c r="I48" s="65"/>
      <c r="J48" s="65"/>
      <c r="K48" s="65"/>
      <c r="L48" s="65"/>
      <c r="M48" s="65"/>
    </row>
    <row r="49" spans="1:13" ht="13.2" customHeight="1" x14ac:dyDescent="0.25">
      <c r="A49" s="65"/>
      <c r="B49" s="137" t="s">
        <v>238</v>
      </c>
      <c r="C49" s="137"/>
      <c r="D49" s="137"/>
      <c r="E49" s="137"/>
      <c r="F49" s="137"/>
      <c r="G49" s="137"/>
      <c r="H49" s="137"/>
      <c r="I49" s="137"/>
      <c r="J49" s="137"/>
      <c r="K49" s="137"/>
      <c r="L49" s="137"/>
      <c r="M49" s="65"/>
    </row>
    <row r="50" spans="1:13" ht="15" x14ac:dyDescent="0.25">
      <c r="A50" s="65"/>
      <c r="B50" s="137"/>
      <c r="C50" s="137"/>
      <c r="D50" s="137"/>
      <c r="E50" s="137"/>
      <c r="F50" s="137"/>
      <c r="G50" s="137"/>
      <c r="H50" s="137"/>
      <c r="I50" s="137"/>
      <c r="J50" s="137"/>
      <c r="K50" s="137"/>
      <c r="L50" s="137"/>
      <c r="M50" s="65"/>
    </row>
    <row r="57" spans="1:13" ht="14.4" customHeight="1" x14ac:dyDescent="0.25"/>
    <row r="58" spans="1:13" ht="33.6" customHeight="1" x14ac:dyDescent="0.25">
      <c r="H58" s="130" t="s">
        <v>252</v>
      </c>
      <c r="I58" s="131"/>
      <c r="J58" s="131"/>
      <c r="K58" s="131"/>
      <c r="L58" s="131"/>
    </row>
    <row r="64" spans="1:13" x14ac:dyDescent="0.25">
      <c r="I64" s="132"/>
      <c r="J64" s="132"/>
      <c r="K64" s="132"/>
      <c r="L64" s="132"/>
    </row>
  </sheetData>
  <mergeCells count="8">
    <mergeCell ref="H58:L58"/>
    <mergeCell ref="I64:L64"/>
    <mergeCell ref="A7:M13"/>
    <mergeCell ref="A15:C15"/>
    <mergeCell ref="A17:M17"/>
    <mergeCell ref="A43:M43"/>
    <mergeCell ref="B45:L47"/>
    <mergeCell ref="B49:L50"/>
  </mergeCells>
  <pageMargins left="0.25" right="0.25"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CAAD-2A8D-432E-A1B7-B67A963E7A7D}">
  <dimension ref="A2:M20"/>
  <sheetViews>
    <sheetView tabSelected="1" zoomScale="80" zoomScaleNormal="80" workbookViewId="0">
      <selection activeCell="B5" sqref="B5"/>
    </sheetView>
  </sheetViews>
  <sheetFormatPr defaultRowHeight="14.4" x14ac:dyDescent="0.3"/>
  <cols>
    <col min="1" max="1" width="8.88671875" style="58"/>
    <col min="2" max="2" width="20.33203125" style="40" customWidth="1"/>
    <col min="3" max="3" width="147.33203125" style="41" customWidth="1"/>
    <col min="4" max="4" width="124.6640625" style="42" bestFit="1" customWidth="1"/>
    <col min="5" max="6" width="147.33203125" style="41" customWidth="1"/>
    <col min="8" max="8" width="8.88671875" style="43"/>
    <col min="11" max="11" width="8.88671875" style="44"/>
  </cols>
  <sheetData>
    <row r="2" spans="2:13" x14ac:dyDescent="0.3">
      <c r="B2" s="45"/>
      <c r="C2" s="46"/>
      <c r="D2" s="36"/>
      <c r="E2" s="46"/>
      <c r="F2" s="46"/>
    </row>
    <row r="3" spans="2:13" x14ac:dyDescent="0.3">
      <c r="B3" s="45"/>
      <c r="C3" s="46"/>
      <c r="D3" s="36"/>
      <c r="E3" s="46"/>
      <c r="F3" s="46"/>
    </row>
    <row r="4" spans="2:13" ht="15" thickBot="1" x14ac:dyDescent="0.35">
      <c r="B4" s="45"/>
      <c r="C4" s="46"/>
      <c r="D4" s="36"/>
      <c r="E4" s="46"/>
      <c r="F4" s="46"/>
    </row>
    <row r="5" spans="2:13" ht="15" thickBot="1" x14ac:dyDescent="0.35">
      <c r="B5" s="34" t="s">
        <v>198</v>
      </c>
      <c r="C5" s="35"/>
      <c r="D5" s="36" t="s">
        <v>199</v>
      </c>
      <c r="E5" s="47"/>
      <c r="F5" s="47"/>
      <c r="K5" s="48"/>
    </row>
    <row r="6" spans="2:13" x14ac:dyDescent="0.3">
      <c r="B6" s="60" t="s">
        <v>200</v>
      </c>
      <c r="C6" s="37" t="s">
        <v>201</v>
      </c>
      <c r="D6" s="38" t="s">
        <v>202</v>
      </c>
      <c r="E6" s="49"/>
      <c r="F6" s="49"/>
      <c r="G6" s="50"/>
      <c r="H6" s="43" t="s">
        <v>206</v>
      </c>
      <c r="K6" s="48"/>
      <c r="M6" s="51"/>
    </row>
    <row r="7" spans="2:13" ht="15" thickBot="1" x14ac:dyDescent="0.35">
      <c r="B7" s="61" t="s">
        <v>203</v>
      </c>
      <c r="C7" s="39" t="s">
        <v>204</v>
      </c>
      <c r="D7" s="38" t="s">
        <v>205</v>
      </c>
      <c r="E7" s="49"/>
      <c r="F7" s="49"/>
      <c r="G7" s="52"/>
      <c r="H7" s="43" t="s">
        <v>206</v>
      </c>
      <c r="K7" s="48"/>
      <c r="M7" s="51"/>
    </row>
    <row r="8" spans="2:13" ht="15" thickBot="1" x14ac:dyDescent="0.35">
      <c r="K8" s="48"/>
      <c r="M8" s="51"/>
    </row>
    <row r="9" spans="2:13" ht="15" thickBot="1" x14ac:dyDescent="0.35">
      <c r="B9" s="56" t="s">
        <v>207</v>
      </c>
      <c r="C9" s="57"/>
      <c r="D9" s="36"/>
      <c r="E9" s="46"/>
      <c r="F9" s="46"/>
      <c r="K9" s="48"/>
      <c r="M9" s="51"/>
    </row>
    <row r="10" spans="2:13" ht="15" thickBot="1" x14ac:dyDescent="0.35">
      <c r="B10" s="61" t="s">
        <v>208</v>
      </c>
      <c r="C10" s="55" t="s">
        <v>209</v>
      </c>
      <c r="D10" s="53" t="s">
        <v>210</v>
      </c>
      <c r="E10" s="54"/>
      <c r="F10" s="54"/>
      <c r="G10" s="52"/>
      <c r="K10" s="48"/>
      <c r="M10" s="51"/>
    </row>
    <row r="11" spans="2:13" ht="15" thickBot="1" x14ac:dyDescent="0.35">
      <c r="K11" s="48"/>
      <c r="M11" s="51"/>
    </row>
    <row r="12" spans="2:13" ht="15" thickBot="1" x14ac:dyDescent="0.35">
      <c r="B12" s="56" t="s">
        <v>211</v>
      </c>
      <c r="C12" s="57"/>
      <c r="D12" s="36"/>
      <c r="E12" s="46"/>
      <c r="F12" s="46"/>
      <c r="K12" s="48"/>
    </row>
    <row r="13" spans="2:13" ht="15" thickBot="1" x14ac:dyDescent="0.35">
      <c r="B13" s="79" t="s">
        <v>212</v>
      </c>
      <c r="C13" s="55" t="s">
        <v>213</v>
      </c>
      <c r="D13" s="53" t="s">
        <v>214</v>
      </c>
      <c r="E13" s="54"/>
      <c r="F13" s="54"/>
      <c r="G13" s="52"/>
      <c r="K13" s="48"/>
    </row>
    <row r="14" spans="2:13" ht="15" thickBot="1" x14ac:dyDescent="0.35">
      <c r="K14" s="48"/>
    </row>
    <row r="15" spans="2:13" ht="15" thickBot="1" x14ac:dyDescent="0.35">
      <c r="B15" s="56" t="s">
        <v>215</v>
      </c>
      <c r="C15" s="57"/>
      <c r="D15" s="36"/>
      <c r="E15" s="46"/>
      <c r="F15" s="46"/>
    </row>
    <row r="16" spans="2:13" ht="15" thickBot="1" x14ac:dyDescent="0.35">
      <c r="B16" s="61" t="s">
        <v>216</v>
      </c>
      <c r="C16" s="39" t="s">
        <v>217</v>
      </c>
      <c r="D16" s="53" t="s">
        <v>218</v>
      </c>
      <c r="E16" s="54"/>
      <c r="F16" s="54"/>
      <c r="G16" s="52"/>
      <c r="H16" s="43" t="s">
        <v>206</v>
      </c>
    </row>
    <row r="17" spans="2:13" ht="15" thickBot="1" x14ac:dyDescent="0.35"/>
    <row r="18" spans="2:13" ht="15" thickBot="1" x14ac:dyDescent="0.35">
      <c r="B18" s="34" t="s">
        <v>219</v>
      </c>
      <c r="C18" s="35"/>
      <c r="D18" s="36"/>
      <c r="E18" s="47"/>
      <c r="F18" s="47"/>
      <c r="K18" s="48"/>
      <c r="M18" s="51"/>
    </row>
    <row r="19" spans="2:13" ht="15" thickBot="1" x14ac:dyDescent="0.35">
      <c r="B19" s="61" t="s">
        <v>220</v>
      </c>
      <c r="C19" s="39" t="s">
        <v>221</v>
      </c>
      <c r="D19" s="38" t="s">
        <v>222</v>
      </c>
      <c r="E19" s="49"/>
      <c r="F19" s="49"/>
      <c r="G19" s="52"/>
      <c r="H19" s="43" t="s">
        <v>206</v>
      </c>
      <c r="K19" s="48"/>
      <c r="M19" s="51"/>
    </row>
    <row r="20" spans="2:13" x14ac:dyDescent="0.3">
      <c r="C20" s="49"/>
      <c r="D20" s="38"/>
      <c r="E20" s="49"/>
      <c r="F20" s="49"/>
      <c r="K20" s="48"/>
      <c r="M20" s="51"/>
    </row>
  </sheetData>
  <hyperlinks>
    <hyperlink ref="B6" location="'EU OV1'!A1" display="EU OV1" xr:uid="{062D0D9F-ADB7-41CF-9F03-054F9C121DEF}"/>
    <hyperlink ref="B7" location="'EU KM1'!A1" display="EU KM1" xr:uid="{4A58B35C-E1F0-4DEC-872F-788BDC5698AF}"/>
    <hyperlink ref="B10" location="'EU CR8'!A1" display="EU CR8" xr:uid="{B9A4AE66-0C9E-4BA1-9BE2-F1BF712A8227}"/>
    <hyperlink ref="B16" location="'EU MR2-B'!A1" display="EU MR2-B" xr:uid="{DA846726-47A6-4C5F-9556-57F8BF92B4A3}"/>
    <hyperlink ref="B19" location="'EU LIQ1 incl. LIQB'!A1" display="EU LIQ1 incl. LIQB" xr:uid="{138C0B80-C6BE-4F43-B446-46A3B88EE9E6}"/>
  </hyperlinks>
  <pageMargins left="0.7" right="0.7" top="0.75" bottom="0.75" header="0.3" footer="0.3"/>
  <pageSetup paperSize="9" orientation="portrait" horizontalDpi="200" verticalDpi="20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3:I35"/>
  <sheetViews>
    <sheetView showGridLines="0" zoomScale="80" zoomScaleNormal="80" workbookViewId="0">
      <selection activeCell="A3" sqref="A3:C3"/>
    </sheetView>
  </sheetViews>
  <sheetFormatPr defaultRowHeight="14.4" x14ac:dyDescent="0.3"/>
  <cols>
    <col min="1" max="1" width="10.88671875" customWidth="1"/>
    <col min="2" max="2" width="2.33203125" customWidth="1"/>
    <col min="3" max="3" width="65.6640625" customWidth="1"/>
    <col min="4" max="6" width="21.88671875" customWidth="1"/>
    <col min="8" max="8" width="9.33203125" bestFit="1" customWidth="1"/>
    <col min="10" max="10" width="10.33203125" bestFit="1" customWidth="1"/>
  </cols>
  <sheetData>
    <row r="3" spans="1:8" ht="40.200000000000003" customHeight="1" x14ac:dyDescent="0.3">
      <c r="A3" s="147" t="s">
        <v>102</v>
      </c>
      <c r="B3" s="147"/>
      <c r="C3" s="147"/>
      <c r="D3" s="33"/>
      <c r="E3" s="33"/>
      <c r="F3" s="33"/>
    </row>
    <row r="4" spans="1:8" ht="19.95" customHeight="1" x14ac:dyDescent="0.3">
      <c r="D4" s="33"/>
      <c r="E4" s="33"/>
      <c r="F4" s="59" t="s">
        <v>223</v>
      </c>
    </row>
    <row r="5" spans="1:8" ht="40.200000000000003" customHeight="1" x14ac:dyDescent="0.3">
      <c r="A5" s="148"/>
      <c r="B5" s="149"/>
      <c r="C5" s="150"/>
      <c r="D5" s="138" t="s">
        <v>103</v>
      </c>
      <c r="E5" s="138"/>
      <c r="F5" s="3" t="s">
        <v>88</v>
      </c>
    </row>
    <row r="6" spans="1:8" ht="19.95" customHeight="1" x14ac:dyDescent="0.3">
      <c r="A6" s="139"/>
      <c r="B6" s="140"/>
      <c r="C6" s="141"/>
      <c r="D6" s="3" t="s">
        <v>0</v>
      </c>
      <c r="E6" s="3" t="s">
        <v>1</v>
      </c>
      <c r="F6" s="3" t="s">
        <v>2</v>
      </c>
    </row>
    <row r="7" spans="1:8" ht="19.95" customHeight="1" x14ac:dyDescent="0.3">
      <c r="A7" s="142"/>
      <c r="B7" s="143"/>
      <c r="C7" s="144"/>
      <c r="D7" s="72">
        <v>45016</v>
      </c>
      <c r="E7" s="72">
        <v>44926</v>
      </c>
      <c r="F7" s="72">
        <v>45016</v>
      </c>
    </row>
    <row r="8" spans="1:8" ht="19.95" customHeight="1" x14ac:dyDescent="0.3">
      <c r="A8" s="3" t="s">
        <v>8</v>
      </c>
      <c r="B8" s="145" t="s">
        <v>104</v>
      </c>
      <c r="C8" s="146"/>
      <c r="D8" s="73">
        <v>122413.34970617999</v>
      </c>
      <c r="E8" s="73">
        <v>118238.44762238</v>
      </c>
      <c r="F8" s="97">
        <v>9793.0679764943998</v>
      </c>
    </row>
    <row r="9" spans="1:8" ht="19.95" customHeight="1" x14ac:dyDescent="0.3">
      <c r="A9" s="3" t="s">
        <v>9</v>
      </c>
      <c r="B9" s="7"/>
      <c r="C9" s="4" t="s">
        <v>105</v>
      </c>
      <c r="D9" s="74">
        <v>21494.756993480001</v>
      </c>
      <c r="E9" s="74">
        <v>20836.730323599997</v>
      </c>
      <c r="F9" s="81">
        <v>1719.5805594784001</v>
      </c>
      <c r="H9" s="82"/>
    </row>
    <row r="10" spans="1:8" ht="19.95" customHeight="1" x14ac:dyDescent="0.3">
      <c r="A10" s="3" t="s">
        <v>10</v>
      </c>
      <c r="B10" s="7"/>
      <c r="C10" s="4" t="s">
        <v>106</v>
      </c>
      <c r="D10" s="74">
        <v>54087.920579470003</v>
      </c>
      <c r="E10" s="74">
        <v>52343.947932910007</v>
      </c>
      <c r="F10" s="81">
        <v>4327.0336463576004</v>
      </c>
    </row>
    <row r="11" spans="1:8" ht="19.95" customHeight="1" x14ac:dyDescent="0.3">
      <c r="A11" s="3" t="s">
        <v>11</v>
      </c>
      <c r="B11" s="7"/>
      <c r="C11" s="4" t="s">
        <v>107</v>
      </c>
      <c r="D11" s="74">
        <v>18630.611361979998</v>
      </c>
      <c r="E11" s="74">
        <v>18327.880613970003</v>
      </c>
      <c r="F11" s="81">
        <v>1490.4489089583999</v>
      </c>
    </row>
    <row r="12" spans="1:8" ht="19.95" customHeight="1" x14ac:dyDescent="0.3">
      <c r="A12" s="3" t="s">
        <v>108</v>
      </c>
      <c r="B12" s="7"/>
      <c r="C12" s="4" t="s">
        <v>109</v>
      </c>
      <c r="D12" s="74">
        <v>1191.6940257200001</v>
      </c>
      <c r="E12" s="74">
        <v>1129.3358845099999</v>
      </c>
      <c r="F12" s="81">
        <v>95.335522057600016</v>
      </c>
    </row>
    <row r="13" spans="1:8" ht="19.95" customHeight="1" x14ac:dyDescent="0.3">
      <c r="A13" s="3" t="s">
        <v>12</v>
      </c>
      <c r="B13" s="7"/>
      <c r="C13" s="4" t="s">
        <v>110</v>
      </c>
      <c r="D13" s="74">
        <v>22771.072215700002</v>
      </c>
      <c r="E13" s="74">
        <v>21327.315568279999</v>
      </c>
      <c r="F13" s="81">
        <v>1821.6857772560002</v>
      </c>
    </row>
    <row r="14" spans="1:8" ht="19.95" customHeight="1" x14ac:dyDescent="0.3">
      <c r="A14" s="3" t="s">
        <v>13</v>
      </c>
      <c r="B14" s="145" t="s">
        <v>111</v>
      </c>
      <c r="C14" s="146"/>
      <c r="D14" s="73">
        <v>1643.4183862499999</v>
      </c>
      <c r="E14" s="73">
        <v>1524.7810755599999</v>
      </c>
      <c r="F14" s="97">
        <v>131.4734709</v>
      </c>
    </row>
    <row r="15" spans="1:8" ht="19.95" customHeight="1" x14ac:dyDescent="0.3">
      <c r="A15" s="3" t="s">
        <v>15</v>
      </c>
      <c r="B15" s="7"/>
      <c r="C15" s="4" t="s">
        <v>105</v>
      </c>
      <c r="D15" s="74">
        <v>925.68208515999993</v>
      </c>
      <c r="E15" s="74">
        <v>891.48925285000007</v>
      </c>
      <c r="F15" s="81">
        <v>74.05456681279999</v>
      </c>
    </row>
    <row r="16" spans="1:8" ht="19.95" customHeight="1" x14ac:dyDescent="0.3">
      <c r="A16" s="3" t="s">
        <v>16</v>
      </c>
      <c r="B16" s="7"/>
      <c r="C16" s="4" t="s">
        <v>112</v>
      </c>
      <c r="D16" s="74">
        <v>0</v>
      </c>
      <c r="E16" s="74">
        <v>0</v>
      </c>
      <c r="F16" s="81">
        <v>0</v>
      </c>
    </row>
    <row r="17" spans="1:9" ht="19.95" customHeight="1" x14ac:dyDescent="0.3">
      <c r="A17" s="3" t="s">
        <v>113</v>
      </c>
      <c r="B17" s="7"/>
      <c r="C17" s="4" t="s">
        <v>114</v>
      </c>
      <c r="D17" s="74">
        <v>8.301742599999999</v>
      </c>
      <c r="E17" s="74">
        <v>7.3871743200000006</v>
      </c>
      <c r="F17" s="81">
        <v>0.66413940799999993</v>
      </c>
    </row>
    <row r="18" spans="1:9" ht="19.95" customHeight="1" x14ac:dyDescent="0.3">
      <c r="A18" s="3" t="s">
        <v>115</v>
      </c>
      <c r="B18" s="7"/>
      <c r="C18" s="4" t="s">
        <v>116</v>
      </c>
      <c r="D18" s="74">
        <v>420.87319550000001</v>
      </c>
      <c r="E18" s="74">
        <v>418.37723162999998</v>
      </c>
      <c r="F18" s="81">
        <v>33.669855640000002</v>
      </c>
      <c r="I18" s="82"/>
    </row>
    <row r="19" spans="1:9" ht="19.95" customHeight="1" x14ac:dyDescent="0.3">
      <c r="A19" s="3" t="s">
        <v>17</v>
      </c>
      <c r="B19" s="7"/>
      <c r="C19" s="4" t="s">
        <v>117</v>
      </c>
      <c r="D19" s="75">
        <v>288.56136299000002</v>
      </c>
      <c r="E19" s="75">
        <v>207.52741675999982</v>
      </c>
      <c r="F19" s="81">
        <v>23.084909039200003</v>
      </c>
    </row>
    <row r="20" spans="1:9" ht="19.95" customHeight="1" x14ac:dyDescent="0.3">
      <c r="A20" s="3" t="s">
        <v>24</v>
      </c>
      <c r="B20" s="145" t="s">
        <v>118</v>
      </c>
      <c r="C20" s="146"/>
      <c r="D20" s="73">
        <v>1.2179038799999999</v>
      </c>
      <c r="E20" s="73">
        <v>11.079676130000001</v>
      </c>
      <c r="F20" s="97">
        <v>9.74323104E-2</v>
      </c>
    </row>
    <row r="21" spans="1:9" ht="19.95" customHeight="1" x14ac:dyDescent="0.3">
      <c r="A21" s="127" t="s">
        <v>25</v>
      </c>
      <c r="B21" s="145" t="s">
        <v>119</v>
      </c>
      <c r="C21" s="146"/>
      <c r="D21" s="73">
        <v>167.17685573</v>
      </c>
      <c r="E21" s="73">
        <v>159.58435465000002</v>
      </c>
      <c r="F21" s="97">
        <v>13.374148458400001</v>
      </c>
    </row>
    <row r="22" spans="1:9" ht="19.95" customHeight="1" x14ac:dyDescent="0.3">
      <c r="A22" s="127" t="s">
        <v>26</v>
      </c>
      <c r="B22" s="7"/>
      <c r="C22" s="128" t="s">
        <v>120</v>
      </c>
      <c r="D22" s="74">
        <v>166.02357701</v>
      </c>
      <c r="E22" s="74">
        <v>158.38552746000002</v>
      </c>
      <c r="F22" s="81">
        <v>13.281886160799999</v>
      </c>
    </row>
    <row r="23" spans="1:9" ht="19.95" customHeight="1" x14ac:dyDescent="0.3">
      <c r="A23" s="127" t="s">
        <v>27</v>
      </c>
      <c r="B23" s="7"/>
      <c r="C23" s="128" t="s">
        <v>121</v>
      </c>
      <c r="D23" s="74">
        <v>1.1532787199999999</v>
      </c>
      <c r="E23" s="74">
        <v>1.19882719</v>
      </c>
      <c r="F23" s="81">
        <v>9.2262297599999987E-2</v>
      </c>
    </row>
    <row r="24" spans="1:9" ht="19.95" customHeight="1" x14ac:dyDescent="0.3">
      <c r="A24" s="127" t="s">
        <v>28</v>
      </c>
      <c r="B24" s="7"/>
      <c r="C24" s="128" t="s">
        <v>122</v>
      </c>
      <c r="D24" s="74">
        <v>0</v>
      </c>
      <c r="E24" s="74">
        <v>0</v>
      </c>
      <c r="F24" s="81">
        <v>0</v>
      </c>
    </row>
    <row r="25" spans="1:9" ht="19.95" customHeight="1" x14ac:dyDescent="0.3">
      <c r="A25" s="127" t="s">
        <v>123</v>
      </c>
      <c r="B25" s="7"/>
      <c r="C25" s="128" t="s">
        <v>237</v>
      </c>
      <c r="D25" s="74">
        <v>0</v>
      </c>
      <c r="E25" s="74">
        <v>0</v>
      </c>
      <c r="F25" s="81">
        <v>0</v>
      </c>
      <c r="I25" s="82"/>
    </row>
    <row r="26" spans="1:9" ht="19.95" customHeight="1" x14ac:dyDescent="0.3">
      <c r="A26" s="3" t="s">
        <v>29</v>
      </c>
      <c r="B26" s="145" t="s">
        <v>124</v>
      </c>
      <c r="C26" s="146"/>
      <c r="D26" s="73">
        <v>6306.3433488800001</v>
      </c>
      <c r="E26" s="73">
        <v>7027.2528166400007</v>
      </c>
      <c r="F26" s="97">
        <v>504.50746791040001</v>
      </c>
    </row>
    <row r="27" spans="1:9" ht="19.95" customHeight="1" x14ac:dyDescent="0.3">
      <c r="A27" s="3" t="s">
        <v>34</v>
      </c>
      <c r="B27" s="7"/>
      <c r="C27" s="4" t="s">
        <v>105</v>
      </c>
      <c r="D27" s="74">
        <v>3892.1255128800003</v>
      </c>
      <c r="E27" s="74">
        <v>3863.0587235100002</v>
      </c>
      <c r="F27" s="81">
        <v>311.37004103040005</v>
      </c>
    </row>
    <row r="28" spans="1:9" ht="19.95" customHeight="1" x14ac:dyDescent="0.3">
      <c r="A28" s="3" t="s">
        <v>35</v>
      </c>
      <c r="B28" s="7"/>
      <c r="C28" s="4" t="s">
        <v>125</v>
      </c>
      <c r="D28" s="74">
        <v>2414.2178359999998</v>
      </c>
      <c r="E28" s="74">
        <v>3164.1940931300001</v>
      </c>
      <c r="F28" s="81">
        <v>193.13742687999999</v>
      </c>
    </row>
    <row r="29" spans="1:9" ht="19.95" customHeight="1" x14ac:dyDescent="0.3">
      <c r="A29" s="3" t="s">
        <v>126</v>
      </c>
      <c r="B29" s="145" t="s">
        <v>127</v>
      </c>
      <c r="C29" s="146"/>
      <c r="D29" s="73">
        <v>0</v>
      </c>
      <c r="E29" s="73">
        <v>0</v>
      </c>
      <c r="F29" s="81">
        <v>0</v>
      </c>
    </row>
    <row r="30" spans="1:9" ht="19.95" customHeight="1" x14ac:dyDescent="0.3">
      <c r="A30" s="3" t="s">
        <v>36</v>
      </c>
      <c r="B30" s="151" t="s">
        <v>39</v>
      </c>
      <c r="C30" s="152"/>
      <c r="D30" s="73">
        <v>14857.256316129999</v>
      </c>
      <c r="E30" s="73">
        <v>14831.366454879999</v>
      </c>
      <c r="F30" s="97">
        <v>1188.5805052904</v>
      </c>
    </row>
    <row r="31" spans="1:9" ht="19.95" customHeight="1" x14ac:dyDescent="0.3">
      <c r="A31" s="3" t="s">
        <v>128</v>
      </c>
      <c r="B31" s="7"/>
      <c r="C31" s="4" t="s">
        <v>129</v>
      </c>
      <c r="D31" s="74">
        <v>4211.4464250000001</v>
      </c>
      <c r="E31" s="74">
        <v>4211.4464250000001</v>
      </c>
      <c r="F31" s="81">
        <v>336.91571400000004</v>
      </c>
    </row>
    <row r="32" spans="1:9" ht="19.95" customHeight="1" x14ac:dyDescent="0.3">
      <c r="A32" s="3" t="s">
        <v>130</v>
      </c>
      <c r="B32" s="7"/>
      <c r="C32" s="4" t="s">
        <v>131</v>
      </c>
      <c r="D32" s="74">
        <v>0</v>
      </c>
      <c r="E32" s="74">
        <v>0</v>
      </c>
      <c r="F32" s="81">
        <v>0</v>
      </c>
    </row>
    <row r="33" spans="1:6" ht="19.95" customHeight="1" x14ac:dyDescent="0.3">
      <c r="A33" s="3" t="s">
        <v>132</v>
      </c>
      <c r="B33" s="7"/>
      <c r="C33" s="4" t="s">
        <v>133</v>
      </c>
      <c r="D33" s="74">
        <v>10645.809891129999</v>
      </c>
      <c r="E33" s="74">
        <v>10619.920029879999</v>
      </c>
      <c r="F33" s="81">
        <v>851.66479129039988</v>
      </c>
    </row>
    <row r="34" spans="1:6" ht="34.200000000000003" customHeight="1" x14ac:dyDescent="0.3">
      <c r="A34" s="3" t="s">
        <v>37</v>
      </c>
      <c r="B34" s="153" t="s">
        <v>134</v>
      </c>
      <c r="C34" s="154"/>
      <c r="D34" s="74">
        <v>1730.18907995</v>
      </c>
      <c r="E34" s="74">
        <v>1902.4027391749999</v>
      </c>
      <c r="F34" s="81">
        <v>138.41512639600001</v>
      </c>
    </row>
    <row r="35" spans="1:6" ht="19.95" customHeight="1" x14ac:dyDescent="0.3">
      <c r="A35" s="23" t="s">
        <v>38</v>
      </c>
      <c r="B35" s="145" t="s">
        <v>14</v>
      </c>
      <c r="C35" s="146"/>
      <c r="D35" s="76">
        <v>145388.76251704997</v>
      </c>
      <c r="E35" s="76">
        <v>141792.51200023998</v>
      </c>
      <c r="F35" s="76">
        <v>11631.101001363997</v>
      </c>
    </row>
  </sheetData>
  <mergeCells count="14">
    <mergeCell ref="A3:C3"/>
    <mergeCell ref="A5:C5"/>
    <mergeCell ref="B35:C35"/>
    <mergeCell ref="B26:C26"/>
    <mergeCell ref="B29:C29"/>
    <mergeCell ref="B30:C30"/>
    <mergeCell ref="B34:C34"/>
    <mergeCell ref="D5:E5"/>
    <mergeCell ref="A6:C6"/>
    <mergeCell ref="A7:C7"/>
    <mergeCell ref="B20:C20"/>
    <mergeCell ref="B21:C21"/>
    <mergeCell ref="B8:C8"/>
    <mergeCell ref="B14:C14"/>
  </mergeCells>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3:H51"/>
  <sheetViews>
    <sheetView showGridLines="0" zoomScale="80" zoomScaleNormal="80" workbookViewId="0">
      <selection activeCell="A3" sqref="A3:C3"/>
    </sheetView>
  </sheetViews>
  <sheetFormatPr defaultRowHeight="14.4" x14ac:dyDescent="0.3"/>
  <cols>
    <col min="1" max="1" width="10.88671875" customWidth="1"/>
    <col min="2" max="2" width="65.6640625" customWidth="1"/>
    <col min="3" max="7" width="21.88671875" customWidth="1"/>
    <col min="8" max="8" width="37.6640625" style="58" bestFit="1" customWidth="1"/>
  </cols>
  <sheetData>
    <row r="3" spans="1:7" ht="40.200000000000003" customHeight="1" x14ac:dyDescent="0.3">
      <c r="A3" s="147" t="s">
        <v>135</v>
      </c>
      <c r="B3" s="147"/>
    </row>
    <row r="4" spans="1:7" ht="18.600000000000001" customHeight="1" x14ac:dyDescent="0.3">
      <c r="A4" s="129"/>
      <c r="B4" s="129"/>
      <c r="G4" s="59" t="s">
        <v>223</v>
      </c>
    </row>
    <row r="5" spans="1:7" ht="19.95" customHeight="1" x14ac:dyDescent="0.3">
      <c r="A5" s="155"/>
      <c r="B5" s="156"/>
      <c r="C5" s="3" t="s">
        <v>0</v>
      </c>
      <c r="D5" s="3" t="s">
        <v>1</v>
      </c>
      <c r="E5" s="3" t="s">
        <v>2</v>
      </c>
      <c r="F5" s="3" t="s">
        <v>3</v>
      </c>
      <c r="G5" s="3" t="s">
        <v>4</v>
      </c>
    </row>
    <row r="6" spans="1:7" ht="19.95" customHeight="1" x14ac:dyDescent="0.3">
      <c r="A6" s="157"/>
      <c r="B6" s="158"/>
      <c r="C6" s="72">
        <v>45016</v>
      </c>
      <c r="D6" s="72">
        <v>44926</v>
      </c>
      <c r="E6" s="72">
        <v>44834</v>
      </c>
      <c r="F6" s="72">
        <v>44742</v>
      </c>
      <c r="G6" s="72">
        <v>44651</v>
      </c>
    </row>
    <row r="7" spans="1:7" ht="19.95" customHeight="1" x14ac:dyDescent="0.3">
      <c r="A7" s="22"/>
      <c r="B7" s="24" t="s">
        <v>136</v>
      </c>
      <c r="C7" s="114"/>
      <c r="D7" s="112"/>
      <c r="E7" s="112"/>
      <c r="F7" s="112"/>
      <c r="G7" s="111"/>
    </row>
    <row r="8" spans="1:7" ht="19.95" customHeight="1" x14ac:dyDescent="0.3">
      <c r="A8" s="3" t="s">
        <v>8</v>
      </c>
      <c r="B8" s="17" t="s">
        <v>137</v>
      </c>
      <c r="C8" s="86">
        <v>20488.781632369999</v>
      </c>
      <c r="D8" s="74">
        <v>20442.80904358</v>
      </c>
      <c r="E8" s="74">
        <v>19428.061443310002</v>
      </c>
      <c r="F8" s="74">
        <v>19604.5</v>
      </c>
      <c r="G8" s="74">
        <v>18564.190087990002</v>
      </c>
    </row>
    <row r="9" spans="1:7" ht="19.95" customHeight="1" x14ac:dyDescent="0.3">
      <c r="A9" s="3" t="s">
        <v>9</v>
      </c>
      <c r="B9" s="17" t="s">
        <v>138</v>
      </c>
      <c r="C9" s="86">
        <v>22729.84200031</v>
      </c>
      <c r="D9" s="74">
        <v>22683.917343639998</v>
      </c>
      <c r="E9" s="74">
        <v>21669.72992962</v>
      </c>
      <c r="F9" s="74">
        <v>21846.13</v>
      </c>
      <c r="G9" s="74">
        <v>20805.730302029999</v>
      </c>
    </row>
    <row r="10" spans="1:7" ht="19.95" customHeight="1" x14ac:dyDescent="0.3">
      <c r="A10" s="3" t="s">
        <v>10</v>
      </c>
      <c r="B10" s="17" t="s">
        <v>139</v>
      </c>
      <c r="C10" s="86">
        <v>26373.178837179999</v>
      </c>
      <c r="D10" s="74">
        <v>26184.14469022</v>
      </c>
      <c r="E10" s="74">
        <v>25250.305398259999</v>
      </c>
      <c r="F10" s="74">
        <v>25628.48</v>
      </c>
      <c r="G10" s="74">
        <v>24313.643749750001</v>
      </c>
    </row>
    <row r="11" spans="1:7" ht="19.95" customHeight="1" x14ac:dyDescent="0.3">
      <c r="A11" s="25"/>
      <c r="B11" s="24" t="s">
        <v>140</v>
      </c>
      <c r="C11" s="114"/>
      <c r="D11" s="112"/>
      <c r="E11" s="112"/>
      <c r="F11" s="112"/>
      <c r="G11" s="111"/>
    </row>
    <row r="12" spans="1:7" ht="19.95" customHeight="1" x14ac:dyDescent="0.3">
      <c r="A12" s="3" t="s">
        <v>11</v>
      </c>
      <c r="B12" s="17" t="s">
        <v>141</v>
      </c>
      <c r="C12" s="92">
        <v>145388.76251704001</v>
      </c>
      <c r="D12" s="74">
        <v>141792.51200023998</v>
      </c>
      <c r="E12" s="74">
        <v>138623.05579264002</v>
      </c>
      <c r="F12" s="74">
        <v>135653.62</v>
      </c>
      <c r="G12" s="74">
        <v>133219.95015158999</v>
      </c>
    </row>
    <row r="13" spans="1:7" ht="31.95" customHeight="1" x14ac:dyDescent="0.3">
      <c r="A13" s="25"/>
      <c r="B13" s="24" t="s">
        <v>142</v>
      </c>
      <c r="C13" s="114"/>
      <c r="D13" s="112"/>
      <c r="E13" s="112"/>
      <c r="F13" s="112"/>
      <c r="G13" s="111"/>
    </row>
    <row r="14" spans="1:7" ht="19.95" customHeight="1" x14ac:dyDescent="0.3">
      <c r="A14" s="3" t="s">
        <v>12</v>
      </c>
      <c r="B14" s="17" t="s">
        <v>143</v>
      </c>
      <c r="C14" s="117">
        <v>0.14092410773474401</v>
      </c>
      <c r="D14" s="118">
        <v>0.14417410873968001</v>
      </c>
      <c r="E14" s="118">
        <v>0.14015028980715899</v>
      </c>
      <c r="F14" s="118">
        <v>0.14451878521207701</v>
      </c>
      <c r="G14" s="118">
        <v>0.139349925194132</v>
      </c>
    </row>
    <row r="15" spans="1:7" ht="19.95" customHeight="1" x14ac:dyDescent="0.3">
      <c r="A15" s="3" t="s">
        <v>13</v>
      </c>
      <c r="B15" s="17" t="s">
        <v>144</v>
      </c>
      <c r="C15" s="117">
        <v>0.156338368982604</v>
      </c>
      <c r="D15" s="118">
        <v>0.15997965635603001</v>
      </c>
      <c r="E15" s="118">
        <v>0.156321254106635</v>
      </c>
      <c r="F15" s="118">
        <v>0.16104347915874201</v>
      </c>
      <c r="G15" s="118">
        <v>0.156175785070895</v>
      </c>
    </row>
    <row r="16" spans="1:7" ht="19.95" customHeight="1" x14ac:dyDescent="0.3">
      <c r="A16" s="3" t="s">
        <v>15</v>
      </c>
      <c r="B16" s="17" t="s">
        <v>145</v>
      </c>
      <c r="C16" s="117">
        <v>0.18139764298559499</v>
      </c>
      <c r="D16" s="118">
        <v>0.184665214833029</v>
      </c>
      <c r="E16" s="118">
        <v>0.182150835255046</v>
      </c>
      <c r="F16" s="118">
        <v>0.18892586374284401</v>
      </c>
      <c r="G16" s="118">
        <v>0.18250752775454199</v>
      </c>
    </row>
    <row r="17" spans="1:7" s="58" customFormat="1" ht="40.200000000000003" customHeight="1" x14ac:dyDescent="0.3">
      <c r="A17" s="83"/>
      <c r="B17" s="106" t="s">
        <v>233</v>
      </c>
      <c r="C17" s="115"/>
      <c r="D17" s="116"/>
      <c r="E17" s="116"/>
      <c r="F17" s="116"/>
      <c r="G17" s="113"/>
    </row>
    <row r="18" spans="1:7" s="58" customFormat="1" ht="34.950000000000003" customHeight="1" x14ac:dyDescent="0.3">
      <c r="A18" s="84" t="s">
        <v>146</v>
      </c>
      <c r="B18" s="85" t="s">
        <v>147</v>
      </c>
      <c r="C18" s="119">
        <v>1.7500000000000002E-2</v>
      </c>
      <c r="D18" s="89">
        <v>1.7500000000000002E-2</v>
      </c>
      <c r="E18" s="89">
        <v>1.7500000000000002E-2</v>
      </c>
      <c r="F18" s="89">
        <v>1.7500000000000002E-2</v>
      </c>
      <c r="G18" s="89">
        <v>1.7500000000000002E-2</v>
      </c>
    </row>
    <row r="19" spans="1:7" s="58" customFormat="1" ht="19.95" customHeight="1" x14ac:dyDescent="0.3">
      <c r="A19" s="84" t="s">
        <v>148</v>
      </c>
      <c r="B19" s="85" t="s">
        <v>149</v>
      </c>
      <c r="C19" s="119">
        <v>9.8440000000000003E-3</v>
      </c>
      <c r="D19" s="89">
        <v>9.8440000000000003E-3</v>
      </c>
      <c r="E19" s="89">
        <v>9.8440000000000003E-3</v>
      </c>
      <c r="F19" s="89">
        <v>9.8440000000000003E-3</v>
      </c>
      <c r="G19" s="89">
        <v>9.8440000000000003E-3</v>
      </c>
    </row>
    <row r="20" spans="1:7" s="58" customFormat="1" ht="19.95" customHeight="1" x14ac:dyDescent="0.3">
      <c r="A20" s="84" t="s">
        <v>150</v>
      </c>
      <c r="B20" s="85" t="s">
        <v>151</v>
      </c>
      <c r="C20" s="119">
        <v>1.3125E-2</v>
      </c>
      <c r="D20" s="89">
        <v>1.3125E-2</v>
      </c>
      <c r="E20" s="89">
        <v>1.3125E-2</v>
      </c>
      <c r="F20" s="89">
        <v>1.3125E-2</v>
      </c>
      <c r="G20" s="89">
        <v>1.3125E-2</v>
      </c>
    </row>
    <row r="21" spans="1:7" s="58" customFormat="1" ht="19.95" customHeight="1" x14ac:dyDescent="0.3">
      <c r="A21" s="84" t="s">
        <v>152</v>
      </c>
      <c r="B21" s="85" t="s">
        <v>153</v>
      </c>
      <c r="C21" s="119">
        <v>9.7500000000000003E-2</v>
      </c>
      <c r="D21" s="89">
        <v>9.7500000000000003E-2</v>
      </c>
      <c r="E21" s="89">
        <v>9.7500000000000003E-2</v>
      </c>
      <c r="F21" s="89">
        <v>9.7500000000000003E-2</v>
      </c>
      <c r="G21" s="89">
        <v>9.7500000000000003E-2</v>
      </c>
    </row>
    <row r="22" spans="1:7" ht="40.200000000000003" customHeight="1" x14ac:dyDescent="0.3">
      <c r="A22" s="25"/>
      <c r="B22" s="24" t="s">
        <v>154</v>
      </c>
      <c r="C22" s="114"/>
      <c r="D22" s="112"/>
      <c r="E22" s="112"/>
      <c r="F22" s="112"/>
      <c r="G22" s="111"/>
    </row>
    <row r="23" spans="1:7" ht="19.95" customHeight="1" x14ac:dyDescent="0.3">
      <c r="A23" s="3" t="s">
        <v>16</v>
      </c>
      <c r="B23" s="17" t="s">
        <v>155</v>
      </c>
      <c r="C23" s="117">
        <v>2.5000000000026001E-2</v>
      </c>
      <c r="D23" s="118">
        <v>2.5000000000028E-2</v>
      </c>
      <c r="E23" s="118">
        <v>2.5000000001326999E-2</v>
      </c>
      <c r="F23" s="118">
        <v>2.5000000000278001E-2</v>
      </c>
      <c r="G23" s="118">
        <v>2.4999999999702E-2</v>
      </c>
    </row>
    <row r="24" spans="1:7" ht="40.200000000000003" customHeight="1" x14ac:dyDescent="0.3">
      <c r="A24" s="3" t="s">
        <v>113</v>
      </c>
      <c r="B24" s="17" t="s">
        <v>156</v>
      </c>
      <c r="C24" s="117">
        <v>0</v>
      </c>
      <c r="D24" s="118">
        <v>0</v>
      </c>
      <c r="E24" s="118">
        <v>0</v>
      </c>
      <c r="F24" s="118">
        <v>0</v>
      </c>
      <c r="G24" s="118">
        <v>0</v>
      </c>
    </row>
    <row r="25" spans="1:7" ht="19.95" customHeight="1" x14ac:dyDescent="0.3">
      <c r="A25" s="3" t="s">
        <v>17</v>
      </c>
      <c r="B25" s="17" t="s">
        <v>157</v>
      </c>
      <c r="C25" s="117">
        <v>5.7180914057409996E-3</v>
      </c>
      <c r="D25" s="118">
        <v>4.1280768300300001E-3</v>
      </c>
      <c r="E25" s="118">
        <v>2.7438172283470001E-3</v>
      </c>
      <c r="F25" s="118">
        <v>1.7957000000159999E-3</v>
      </c>
      <c r="G25" s="118">
        <v>1.7822999999610001E-3</v>
      </c>
    </row>
    <row r="26" spans="1:7" ht="19.95" customHeight="1" x14ac:dyDescent="0.3">
      <c r="A26" s="3" t="s">
        <v>158</v>
      </c>
      <c r="B26" s="17" t="s">
        <v>159</v>
      </c>
      <c r="C26" s="117">
        <v>9.9999999988280002E-3</v>
      </c>
      <c r="D26" s="118">
        <v>9.9999999999829999E-3</v>
      </c>
      <c r="E26" s="118">
        <v>1.0000000000531001E-2</v>
      </c>
      <c r="F26" s="118">
        <v>9.9999999999639995E-3</v>
      </c>
      <c r="G26" s="118">
        <v>9.9999999999560007E-3</v>
      </c>
    </row>
    <row r="27" spans="1:7" ht="19.95" customHeight="1" x14ac:dyDescent="0.3">
      <c r="A27" s="3" t="s">
        <v>18</v>
      </c>
      <c r="B27" s="17" t="s">
        <v>160</v>
      </c>
      <c r="C27" s="117">
        <v>0</v>
      </c>
      <c r="D27" s="118">
        <v>0</v>
      </c>
      <c r="E27" s="118">
        <v>0</v>
      </c>
      <c r="F27" s="118">
        <v>0</v>
      </c>
      <c r="G27" s="118">
        <v>0</v>
      </c>
    </row>
    <row r="28" spans="1:7" ht="19.95" customHeight="1" x14ac:dyDescent="0.3">
      <c r="A28" s="3" t="s">
        <v>161</v>
      </c>
      <c r="B28" s="17" t="s">
        <v>162</v>
      </c>
      <c r="C28" s="117">
        <v>1.2499999999979E-2</v>
      </c>
      <c r="D28" s="118">
        <v>9.9999999999829999E-3</v>
      </c>
      <c r="E28" s="118">
        <v>1.0000000000531001E-2</v>
      </c>
      <c r="F28" s="118">
        <v>9.9999999999639995E-3</v>
      </c>
      <c r="G28" s="118">
        <v>9.9999999999560007E-3</v>
      </c>
    </row>
    <row r="29" spans="1:7" ht="19.95" customHeight="1" x14ac:dyDescent="0.3">
      <c r="A29" s="3" t="s">
        <v>19</v>
      </c>
      <c r="B29" s="17" t="s">
        <v>163</v>
      </c>
      <c r="C29" s="117">
        <v>5.3218091404576E-2</v>
      </c>
      <c r="D29" s="118">
        <v>4.9128076830025E-2</v>
      </c>
      <c r="E29" s="118">
        <v>4.7743817228789003E-2</v>
      </c>
      <c r="F29" s="118">
        <v>4.6795700000221999E-2</v>
      </c>
      <c r="G29" s="118">
        <v>4.6782299999573999E-2</v>
      </c>
    </row>
    <row r="30" spans="1:7" ht="19.95" customHeight="1" x14ac:dyDescent="0.3">
      <c r="A30" s="3" t="s">
        <v>164</v>
      </c>
      <c r="B30" s="17" t="s">
        <v>165</v>
      </c>
      <c r="C30" s="117">
        <v>0.15071499999999999</v>
      </c>
      <c r="D30" s="118">
        <v>0.14662800000000001</v>
      </c>
      <c r="E30" s="118">
        <v>0.14524699999999999</v>
      </c>
      <c r="F30" s="118">
        <v>0.14429600000000001</v>
      </c>
      <c r="G30" s="118">
        <v>0.144285</v>
      </c>
    </row>
    <row r="31" spans="1:7" ht="27.75" customHeight="1" x14ac:dyDescent="0.3">
      <c r="A31" s="3" t="s">
        <v>21</v>
      </c>
      <c r="B31" s="17" t="s">
        <v>166</v>
      </c>
      <c r="C31" s="120">
        <v>8.3213368982641006E-2</v>
      </c>
      <c r="D31" s="121">
        <v>8.6854656357729002E-2</v>
      </c>
      <c r="E31" s="121">
        <v>8.3196254101133002E-2</v>
      </c>
      <c r="F31" s="121">
        <v>8.7918479158785007E-2</v>
      </c>
      <c r="G31" s="121">
        <v>8.3050785071007244E-2</v>
      </c>
    </row>
    <row r="32" spans="1:7" ht="19.95" customHeight="1" x14ac:dyDescent="0.3">
      <c r="A32" s="25"/>
      <c r="B32" s="24" t="s">
        <v>101</v>
      </c>
      <c r="C32" s="114"/>
      <c r="D32" s="112"/>
      <c r="E32" s="112"/>
      <c r="F32" s="112"/>
      <c r="G32" s="111"/>
    </row>
    <row r="33" spans="1:7" ht="19.95" customHeight="1" x14ac:dyDescent="0.3">
      <c r="A33" s="3" t="s">
        <v>22</v>
      </c>
      <c r="B33" s="17" t="s">
        <v>234</v>
      </c>
      <c r="C33" s="86">
        <v>361854.05607255001</v>
      </c>
      <c r="D33" s="74">
        <v>342292.19158445002</v>
      </c>
      <c r="E33" s="74">
        <v>353377.25309859001</v>
      </c>
      <c r="F33" s="74">
        <v>345780.65</v>
      </c>
      <c r="G33" s="74">
        <v>343962.92800325999</v>
      </c>
    </row>
    <row r="34" spans="1:7" ht="19.95" customHeight="1" x14ac:dyDescent="0.3">
      <c r="A34" s="3" t="s">
        <v>23</v>
      </c>
      <c r="B34" s="17" t="s">
        <v>235</v>
      </c>
      <c r="C34" s="122">
        <v>6.2799999999999995E-2</v>
      </c>
      <c r="D34" s="118">
        <v>6.6270624633992997E-2</v>
      </c>
      <c r="E34" s="118">
        <v>6.1321801954167997E-2</v>
      </c>
      <c r="F34" s="118">
        <v>6.3179159833836998E-2</v>
      </c>
      <c r="G34" s="118">
        <v>6.0488292801812997E-2</v>
      </c>
    </row>
    <row r="35" spans="1:7" ht="40.200000000000003" customHeight="1" x14ac:dyDescent="0.3">
      <c r="A35" s="25"/>
      <c r="B35" s="106" t="s">
        <v>236</v>
      </c>
      <c r="C35" s="114"/>
      <c r="D35" s="112"/>
      <c r="E35" s="112"/>
      <c r="F35" s="112"/>
      <c r="G35" s="111"/>
    </row>
    <row r="36" spans="1:7" ht="28.95" customHeight="1" x14ac:dyDescent="0.3">
      <c r="A36" s="3" t="s">
        <v>167</v>
      </c>
      <c r="B36" s="17" t="s">
        <v>168</v>
      </c>
      <c r="C36" s="117">
        <v>0</v>
      </c>
      <c r="D36" s="118">
        <v>0</v>
      </c>
      <c r="E36" s="118">
        <v>0</v>
      </c>
      <c r="F36" s="118">
        <v>0</v>
      </c>
      <c r="G36" s="118">
        <v>0</v>
      </c>
    </row>
    <row r="37" spans="1:7" ht="19.95" customHeight="1" x14ac:dyDescent="0.3">
      <c r="A37" s="3" t="s">
        <v>169</v>
      </c>
      <c r="B37" s="17" t="s">
        <v>170</v>
      </c>
      <c r="C37" s="117">
        <v>0</v>
      </c>
      <c r="D37" s="118">
        <v>0</v>
      </c>
      <c r="E37" s="118">
        <v>0</v>
      </c>
      <c r="F37" s="118">
        <v>0</v>
      </c>
      <c r="G37" s="118">
        <v>0</v>
      </c>
    </row>
    <row r="38" spans="1:7" ht="19.95" customHeight="1" x14ac:dyDescent="0.3">
      <c r="A38" s="3" t="s">
        <v>171</v>
      </c>
      <c r="B38" s="17" t="s">
        <v>172</v>
      </c>
      <c r="C38" s="117">
        <v>0.03</v>
      </c>
      <c r="D38" s="118">
        <v>0.03</v>
      </c>
      <c r="E38" s="118">
        <v>0.03</v>
      </c>
      <c r="F38" s="118">
        <v>0.03</v>
      </c>
      <c r="G38" s="118">
        <v>0.03</v>
      </c>
    </row>
    <row r="39" spans="1:7" ht="34.200000000000003" customHeight="1" x14ac:dyDescent="0.3">
      <c r="A39" s="7"/>
      <c r="B39" s="24" t="s">
        <v>173</v>
      </c>
      <c r="C39" s="107"/>
      <c r="D39" s="27"/>
      <c r="E39" s="27"/>
      <c r="F39" s="27"/>
      <c r="G39" s="108"/>
    </row>
    <row r="40" spans="1:7" ht="19.95" customHeight="1" x14ac:dyDescent="0.3">
      <c r="A40" s="3" t="s">
        <v>174</v>
      </c>
      <c r="B40" s="17" t="s">
        <v>175</v>
      </c>
      <c r="C40" s="117">
        <v>0</v>
      </c>
      <c r="D40" s="118">
        <v>0</v>
      </c>
      <c r="E40" s="118">
        <v>0</v>
      </c>
      <c r="F40" s="118">
        <v>0</v>
      </c>
      <c r="G40" s="118">
        <v>0</v>
      </c>
    </row>
    <row r="41" spans="1:7" ht="19.95" customHeight="1" x14ac:dyDescent="0.3">
      <c r="A41" s="3" t="s">
        <v>176</v>
      </c>
      <c r="B41" s="21" t="s">
        <v>177</v>
      </c>
      <c r="C41" s="117">
        <v>0.03</v>
      </c>
      <c r="D41" s="118">
        <v>0.03</v>
      </c>
      <c r="E41" s="118">
        <v>0.03</v>
      </c>
      <c r="F41" s="118">
        <v>0.03</v>
      </c>
      <c r="G41" s="118">
        <v>0.03</v>
      </c>
    </row>
    <row r="42" spans="1:7" ht="19.95" customHeight="1" x14ac:dyDescent="0.3">
      <c r="A42" s="25"/>
      <c r="B42" s="24" t="s">
        <v>178</v>
      </c>
      <c r="C42" s="114"/>
      <c r="D42" s="112"/>
      <c r="E42" s="112"/>
      <c r="F42" s="112"/>
      <c r="G42" s="111"/>
    </row>
    <row r="43" spans="1:7" ht="19.95" customHeight="1" x14ac:dyDescent="0.3">
      <c r="A43" s="3" t="s">
        <v>24</v>
      </c>
      <c r="B43" s="17" t="s">
        <v>179</v>
      </c>
      <c r="C43" s="93">
        <v>99785.204932321489</v>
      </c>
      <c r="D43" s="74">
        <v>96494.129718408323</v>
      </c>
      <c r="E43" s="74">
        <v>92624.613081638847</v>
      </c>
      <c r="F43" s="74">
        <v>90821.470184480728</v>
      </c>
      <c r="G43" s="74">
        <v>88496.888306047797</v>
      </c>
    </row>
    <row r="44" spans="1:7" ht="19.95" customHeight="1" x14ac:dyDescent="0.3">
      <c r="A44" s="3" t="s">
        <v>180</v>
      </c>
      <c r="B44" s="17" t="s">
        <v>181</v>
      </c>
      <c r="C44" s="93">
        <v>104299.37981525793</v>
      </c>
      <c r="D44" s="74">
        <v>99164.687474731487</v>
      </c>
      <c r="E44" s="74">
        <v>90096.80825966908</v>
      </c>
      <c r="F44" s="74">
        <v>81382.373837023086</v>
      </c>
      <c r="G44" s="74">
        <v>72328.133600272049</v>
      </c>
    </row>
    <row r="45" spans="1:7" ht="19.95" customHeight="1" x14ac:dyDescent="0.3">
      <c r="A45" s="3" t="s">
        <v>182</v>
      </c>
      <c r="B45" s="17" t="s">
        <v>183</v>
      </c>
      <c r="C45" s="93">
        <v>30502.12819256548</v>
      </c>
      <c r="D45" s="74">
        <v>30155.799593402146</v>
      </c>
      <c r="E45" s="74">
        <v>27766.346608537679</v>
      </c>
      <c r="F45" s="74">
        <v>23211.03563636099</v>
      </c>
      <c r="G45" s="74">
        <v>18124.388127782287</v>
      </c>
    </row>
    <row r="46" spans="1:7" ht="19.95" customHeight="1" x14ac:dyDescent="0.3">
      <c r="A46" s="3" t="s">
        <v>25</v>
      </c>
      <c r="B46" s="17" t="s">
        <v>184</v>
      </c>
      <c r="C46" s="93">
        <v>73797.251622692434</v>
      </c>
      <c r="D46" s="74">
        <v>69008.887881329327</v>
      </c>
      <c r="E46" s="74">
        <v>62330.461651131402</v>
      </c>
      <c r="F46" s="74">
        <v>58171.338200662103</v>
      </c>
      <c r="G46" s="74">
        <v>54203.745472489769</v>
      </c>
    </row>
    <row r="47" spans="1:7" ht="19.95" customHeight="1" x14ac:dyDescent="0.3">
      <c r="A47" s="3" t="s">
        <v>26</v>
      </c>
      <c r="B47" s="17" t="s">
        <v>185</v>
      </c>
      <c r="C47" s="120">
        <v>1.3705076778723548</v>
      </c>
      <c r="D47" s="123">
        <v>1.4182008066089324</v>
      </c>
      <c r="E47" s="118">
        <v>1.507291490118033</v>
      </c>
      <c r="F47" s="118">
        <v>1.5812468444522174</v>
      </c>
      <c r="G47" s="118">
        <v>1.6538575509555453</v>
      </c>
    </row>
    <row r="48" spans="1:7" ht="19.95" customHeight="1" x14ac:dyDescent="0.3">
      <c r="A48" s="25"/>
      <c r="B48" s="24" t="s">
        <v>186</v>
      </c>
      <c r="C48" s="114"/>
      <c r="D48" s="112"/>
      <c r="E48" s="112"/>
      <c r="F48" s="112"/>
      <c r="G48" s="111"/>
    </row>
    <row r="49" spans="1:7" ht="19.95" customHeight="1" x14ac:dyDescent="0.3">
      <c r="A49" s="3" t="s">
        <v>27</v>
      </c>
      <c r="B49" s="17" t="s">
        <v>187</v>
      </c>
      <c r="C49" s="74">
        <v>254481.96877373001</v>
      </c>
      <c r="D49" s="74">
        <v>251737.96671120002</v>
      </c>
      <c r="E49" s="88">
        <v>256620.73014378001</v>
      </c>
      <c r="F49" s="88">
        <v>255294.79</v>
      </c>
      <c r="G49" s="88">
        <v>258091.55708654999</v>
      </c>
    </row>
    <row r="50" spans="1:7" ht="19.95" customHeight="1" x14ac:dyDescent="0.3">
      <c r="A50" s="3" t="s">
        <v>28</v>
      </c>
      <c r="B50" s="17" t="s">
        <v>188</v>
      </c>
      <c r="C50" s="74">
        <v>181763.63200066</v>
      </c>
      <c r="D50" s="74">
        <v>181003.16939398999</v>
      </c>
      <c r="E50" s="88">
        <v>180716.20672861999</v>
      </c>
      <c r="F50" s="88">
        <v>177028.29</v>
      </c>
      <c r="G50" s="88">
        <v>173895.68332792001</v>
      </c>
    </row>
    <row r="51" spans="1:7" ht="19.95" customHeight="1" x14ac:dyDescent="0.3">
      <c r="A51" s="3" t="s">
        <v>29</v>
      </c>
      <c r="B51" s="17" t="s">
        <v>189</v>
      </c>
      <c r="C51" s="118">
        <v>1.4000708831170861</v>
      </c>
      <c r="D51" s="118">
        <v>1.390793142208695</v>
      </c>
      <c r="E51" s="89">
        <v>1.42002056588731</v>
      </c>
      <c r="F51" s="89">
        <v>1.442112900918523</v>
      </c>
      <c r="G51" s="89">
        <v>1.4841746048397271</v>
      </c>
    </row>
  </sheetData>
  <mergeCells count="3">
    <mergeCell ref="A3:B3"/>
    <mergeCell ref="A5:B5"/>
    <mergeCell ref="A6:B6"/>
  </mergeCell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3:C22"/>
  <sheetViews>
    <sheetView showGridLines="0" zoomScale="80" zoomScaleNormal="80" workbookViewId="0">
      <selection activeCell="A3" sqref="A3:C3"/>
    </sheetView>
  </sheetViews>
  <sheetFormatPr defaultRowHeight="14.4" x14ac:dyDescent="0.3"/>
  <cols>
    <col min="1" max="1" width="10.88671875" customWidth="1"/>
    <col min="2" max="2" width="65.6640625" customWidth="1"/>
    <col min="3" max="3" width="21.88671875" customWidth="1"/>
  </cols>
  <sheetData>
    <row r="3" spans="1:3" ht="40.200000000000003" customHeight="1" x14ac:dyDescent="0.3">
      <c r="A3" s="147" t="s">
        <v>190</v>
      </c>
      <c r="B3" s="147"/>
      <c r="C3" s="2"/>
    </row>
    <row r="4" spans="1:3" ht="19.2" customHeight="1" x14ac:dyDescent="0.3">
      <c r="C4" s="59" t="s">
        <v>223</v>
      </c>
    </row>
    <row r="5" spans="1:3" ht="40.200000000000003" customHeight="1" x14ac:dyDescent="0.3">
      <c r="A5" s="159"/>
      <c r="B5" s="160"/>
      <c r="C5" s="110" t="s">
        <v>30</v>
      </c>
    </row>
    <row r="6" spans="1:3" ht="19.2" customHeight="1" x14ac:dyDescent="0.3">
      <c r="A6" s="161"/>
      <c r="B6" s="162"/>
      <c r="C6" s="109" t="s">
        <v>0</v>
      </c>
    </row>
    <row r="7" spans="1:3" ht="40.200000000000003" customHeight="1" x14ac:dyDescent="0.3">
      <c r="A7" s="23" t="s">
        <v>8</v>
      </c>
      <c r="B7" s="18" t="str">
        <f>CONCATENATE("Risk weighted exposure amount as at ",DAY('Ref Date'!C3),".",MONTH('Ref Date'!C3),".",YEAR('Ref Date'!C3))</f>
        <v>Risk weighted exposure amount as at 31.12.2022</v>
      </c>
      <c r="C7" s="102">
        <v>94786.740763369991</v>
      </c>
    </row>
    <row r="8" spans="1:3" ht="19.2" customHeight="1" x14ac:dyDescent="0.3">
      <c r="A8" s="3" t="s">
        <v>9</v>
      </c>
      <c r="B8" s="17" t="s">
        <v>191</v>
      </c>
      <c r="C8" s="80">
        <v>1505.67819267</v>
      </c>
    </row>
    <row r="9" spans="1:3" ht="19.2" customHeight="1" x14ac:dyDescent="0.3">
      <c r="A9" s="3" t="s">
        <v>10</v>
      </c>
      <c r="B9" s="17" t="s">
        <v>192</v>
      </c>
      <c r="C9" s="80">
        <v>-432.22398035000003</v>
      </c>
    </row>
    <row r="10" spans="1:3" ht="19.2" customHeight="1" x14ac:dyDescent="0.3">
      <c r="A10" s="3" t="s">
        <v>11</v>
      </c>
      <c r="B10" s="17" t="s">
        <v>193</v>
      </c>
      <c r="C10" s="80">
        <v>537.04507516000001</v>
      </c>
    </row>
    <row r="11" spans="1:3" ht="19.2" customHeight="1" x14ac:dyDescent="0.3">
      <c r="A11" s="3" t="s">
        <v>12</v>
      </c>
      <c r="B11" s="17" t="s">
        <v>194</v>
      </c>
      <c r="C11" s="80">
        <v>1604.0862241500001</v>
      </c>
    </row>
    <row r="12" spans="1:3" ht="19.2" customHeight="1" x14ac:dyDescent="0.3">
      <c r="A12" s="3" t="s">
        <v>13</v>
      </c>
      <c r="B12" s="17" t="s">
        <v>195</v>
      </c>
      <c r="C12" s="80">
        <v>0</v>
      </c>
    </row>
    <row r="13" spans="1:3" ht="19.2" customHeight="1" x14ac:dyDescent="0.3">
      <c r="A13" s="3" t="s">
        <v>15</v>
      </c>
      <c r="B13" s="17" t="s">
        <v>196</v>
      </c>
      <c r="C13" s="80">
        <v>463.13457394</v>
      </c>
    </row>
    <row r="14" spans="1:3" ht="19.2" customHeight="1" x14ac:dyDescent="0.3">
      <c r="A14" s="3" t="s">
        <v>16</v>
      </c>
      <c r="B14" s="17" t="s">
        <v>197</v>
      </c>
      <c r="C14" s="80">
        <v>-138.57973086000001</v>
      </c>
    </row>
    <row r="15" spans="1:3" ht="40.200000000000003" customHeight="1" x14ac:dyDescent="0.3">
      <c r="A15" s="23" t="s">
        <v>17</v>
      </c>
      <c r="B15" s="18" t="str">
        <f>CONCATENATE("Risk weighted exposure amount as at ",DAY('Ref Date'!C2),".",MONTH('Ref Date'!C2),".",YEAR('Ref Date'!C2))</f>
        <v>Risk weighted exposure amount as at 31.3.2023</v>
      </c>
      <c r="C15" s="102">
        <v>98325.881118079997</v>
      </c>
    </row>
    <row r="20" spans="3:3" x14ac:dyDescent="0.3">
      <c r="C20" s="87"/>
    </row>
    <row r="21" spans="3:3" x14ac:dyDescent="0.3">
      <c r="C21" s="87"/>
    </row>
    <row r="22" spans="3:3" x14ac:dyDescent="0.3">
      <c r="C22" s="82"/>
    </row>
  </sheetData>
  <mergeCells count="3">
    <mergeCell ref="A3:B3"/>
    <mergeCell ref="A5:B5"/>
    <mergeCell ref="A6:B6"/>
  </mergeCells>
  <pageMargins left="0.7" right="0.7" top="0.75" bottom="0.75" header="0.3" footer="0.3"/>
  <pageSetup paperSize="9" orientation="portrait" horizontalDpi="200" verticalDpi="20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3:J18"/>
  <sheetViews>
    <sheetView showGridLines="0" zoomScale="90" zoomScaleNormal="90" workbookViewId="0">
      <selection activeCell="A3" sqref="A3:C3"/>
    </sheetView>
  </sheetViews>
  <sheetFormatPr defaultRowHeight="14.4" x14ac:dyDescent="0.3"/>
  <cols>
    <col min="1" max="1" width="10.88671875" customWidth="1"/>
    <col min="2" max="2" width="2.33203125" customWidth="1"/>
    <col min="3" max="3" width="65.6640625" customWidth="1"/>
    <col min="4" max="10" width="21.88671875" customWidth="1"/>
  </cols>
  <sheetData>
    <row r="3" spans="1:10" ht="40.200000000000003" customHeight="1" x14ac:dyDescent="0.3">
      <c r="A3" s="147" t="s">
        <v>82</v>
      </c>
      <c r="B3" s="147"/>
      <c r="C3" s="147"/>
      <c r="D3" s="1"/>
      <c r="E3" s="1"/>
      <c r="F3" s="1"/>
      <c r="G3" s="1"/>
    </row>
    <row r="4" spans="1:10" ht="19.95" customHeight="1" x14ac:dyDescent="0.3">
      <c r="A4" s="1"/>
      <c r="B4" s="1"/>
      <c r="C4" s="1"/>
      <c r="D4" s="1"/>
      <c r="E4" s="1"/>
      <c r="F4" s="1"/>
      <c r="G4" s="1"/>
      <c r="J4" s="59" t="s">
        <v>223</v>
      </c>
    </row>
    <row r="5" spans="1:10" ht="19.95" customHeight="1" x14ac:dyDescent="0.3">
      <c r="A5" s="163"/>
      <c r="B5" s="164"/>
      <c r="C5" s="163"/>
      <c r="D5" s="3" t="s">
        <v>0</v>
      </c>
      <c r="E5" s="3" t="s">
        <v>1</v>
      </c>
      <c r="F5" s="3" t="s">
        <v>2</v>
      </c>
      <c r="G5" s="3" t="s">
        <v>3</v>
      </c>
      <c r="H5" s="3" t="s">
        <v>4</v>
      </c>
      <c r="I5" s="3" t="s">
        <v>5</v>
      </c>
      <c r="J5" s="3" t="s">
        <v>6</v>
      </c>
    </row>
    <row r="6" spans="1:10" ht="40.200000000000003" customHeight="1" x14ac:dyDescent="0.3">
      <c r="A6" s="165"/>
      <c r="B6" s="166"/>
      <c r="C6" s="165"/>
      <c r="D6" s="77" t="s">
        <v>83</v>
      </c>
      <c r="E6" s="77" t="s">
        <v>84</v>
      </c>
      <c r="F6" s="77" t="s">
        <v>85</v>
      </c>
      <c r="G6" s="77" t="s">
        <v>86</v>
      </c>
      <c r="H6" s="77" t="s">
        <v>20</v>
      </c>
      <c r="I6" s="77" t="s">
        <v>87</v>
      </c>
      <c r="J6" s="77" t="s">
        <v>88</v>
      </c>
    </row>
    <row r="7" spans="1:10" ht="40.200000000000003" customHeight="1" x14ac:dyDescent="0.3">
      <c r="A7" s="23" t="s">
        <v>8</v>
      </c>
      <c r="B7" s="145" t="str">
        <f>CONCATENATE("Risk Weighted Assets at ",DAY('Ref Date'!C3),".",MONTH('Ref Date'!C3),".",YEAR('Ref Date'!C3))</f>
        <v>Risk Weighted Assets at 31.12.2022</v>
      </c>
      <c r="C7" s="146"/>
      <c r="D7" s="76">
        <v>637.93019000000004</v>
      </c>
      <c r="E7" s="76">
        <v>2526.2639039999999</v>
      </c>
      <c r="F7" s="76">
        <v>0</v>
      </c>
      <c r="G7" s="76">
        <v>0</v>
      </c>
      <c r="H7" s="76">
        <v>0</v>
      </c>
      <c r="I7" s="76">
        <v>3164.194094</v>
      </c>
      <c r="J7" s="76">
        <v>253.13552752000001</v>
      </c>
    </row>
    <row r="8" spans="1:10" ht="19.95" customHeight="1" x14ac:dyDescent="0.3">
      <c r="A8" s="31" t="s">
        <v>89</v>
      </c>
      <c r="B8" s="32"/>
      <c r="C8" s="8" t="s">
        <v>90</v>
      </c>
      <c r="D8" s="75">
        <v>-469.114645</v>
      </c>
      <c r="E8" s="75">
        <v>-1765.7994289999999</v>
      </c>
      <c r="F8" s="75">
        <v>0</v>
      </c>
      <c r="G8" s="75">
        <v>0</v>
      </c>
      <c r="H8" s="75">
        <v>0</v>
      </c>
      <c r="I8" s="75">
        <v>-2234.9140739999998</v>
      </c>
      <c r="J8" s="75">
        <v>-178.79312591999999</v>
      </c>
    </row>
    <row r="9" spans="1:10" ht="19.95" customHeight="1" x14ac:dyDescent="0.3">
      <c r="A9" s="31" t="s">
        <v>91</v>
      </c>
      <c r="B9" s="32"/>
      <c r="C9" s="8" t="s">
        <v>92</v>
      </c>
      <c r="D9" s="75">
        <v>168.81554499999999</v>
      </c>
      <c r="E9" s="75">
        <v>760.46447499999999</v>
      </c>
      <c r="F9" s="75">
        <v>0</v>
      </c>
      <c r="G9" s="75">
        <v>0</v>
      </c>
      <c r="H9" s="75">
        <v>0</v>
      </c>
      <c r="I9" s="75">
        <v>929.28002000000004</v>
      </c>
      <c r="J9" s="75">
        <v>74.342401599999988</v>
      </c>
    </row>
    <row r="10" spans="1:10" ht="19.95" customHeight="1" x14ac:dyDescent="0.3">
      <c r="A10" s="3" t="s">
        <v>9</v>
      </c>
      <c r="B10" s="153" t="s">
        <v>93</v>
      </c>
      <c r="C10" s="154"/>
      <c r="D10" s="75">
        <v>22.532868760235935</v>
      </c>
      <c r="E10" s="75">
        <v>-270.73751483025296</v>
      </c>
      <c r="F10" s="75">
        <v>0</v>
      </c>
      <c r="G10" s="75">
        <v>0</v>
      </c>
      <c r="H10" s="75">
        <v>0</v>
      </c>
      <c r="I10" s="75">
        <v>-248.20464607001702</v>
      </c>
      <c r="J10" s="75">
        <v>-19.85637168560136</v>
      </c>
    </row>
    <row r="11" spans="1:10" ht="19.95" customHeight="1" x14ac:dyDescent="0.3">
      <c r="A11" s="3" t="s">
        <v>10</v>
      </c>
      <c r="B11" s="153" t="s">
        <v>94</v>
      </c>
      <c r="C11" s="154"/>
      <c r="D11" s="104">
        <v>0</v>
      </c>
      <c r="E11" s="104">
        <v>0</v>
      </c>
      <c r="F11" s="75">
        <v>0</v>
      </c>
      <c r="G11" s="75">
        <v>0</v>
      </c>
      <c r="H11" s="75">
        <v>0</v>
      </c>
      <c r="I11" s="75">
        <v>0</v>
      </c>
      <c r="J11" s="75">
        <v>0</v>
      </c>
    </row>
    <row r="12" spans="1:10" ht="19.95" customHeight="1" x14ac:dyDescent="0.3">
      <c r="A12" s="3" t="s">
        <v>11</v>
      </c>
      <c r="B12" s="153" t="s">
        <v>95</v>
      </c>
      <c r="C12" s="154"/>
      <c r="D12" s="104">
        <v>0</v>
      </c>
      <c r="E12" s="104">
        <v>0</v>
      </c>
      <c r="F12" s="75">
        <v>0</v>
      </c>
      <c r="G12" s="75">
        <v>0</v>
      </c>
      <c r="H12" s="75">
        <v>0</v>
      </c>
      <c r="I12" s="75">
        <v>0</v>
      </c>
      <c r="J12" s="75">
        <v>0</v>
      </c>
    </row>
    <row r="13" spans="1:10" ht="19.95" customHeight="1" x14ac:dyDescent="0.3">
      <c r="A13" s="3" t="s">
        <v>12</v>
      </c>
      <c r="B13" s="153" t="s">
        <v>96</v>
      </c>
      <c r="C13" s="154"/>
      <c r="D13" s="104">
        <v>0</v>
      </c>
      <c r="E13" s="104">
        <v>0</v>
      </c>
      <c r="F13" s="75">
        <v>0</v>
      </c>
      <c r="G13" s="75">
        <v>0</v>
      </c>
      <c r="H13" s="75">
        <v>0</v>
      </c>
      <c r="I13" s="75">
        <v>0</v>
      </c>
      <c r="J13" s="75">
        <v>0</v>
      </c>
    </row>
    <row r="14" spans="1:10" ht="19.95" customHeight="1" x14ac:dyDescent="0.3">
      <c r="A14" s="3" t="s">
        <v>13</v>
      </c>
      <c r="B14" s="153" t="s">
        <v>97</v>
      </c>
      <c r="C14" s="154"/>
      <c r="D14" s="104">
        <v>0</v>
      </c>
      <c r="E14" s="104">
        <v>0</v>
      </c>
      <c r="F14" s="75">
        <v>0</v>
      </c>
      <c r="G14" s="75">
        <v>0</v>
      </c>
      <c r="H14" s="75">
        <v>0</v>
      </c>
      <c r="I14" s="75">
        <v>0</v>
      </c>
      <c r="J14" s="75">
        <v>0</v>
      </c>
    </row>
    <row r="15" spans="1:10" ht="19.95" customHeight="1" x14ac:dyDescent="0.3">
      <c r="A15" s="3" t="s">
        <v>15</v>
      </c>
      <c r="B15" s="153" t="s">
        <v>81</v>
      </c>
      <c r="C15" s="154"/>
      <c r="D15" s="104">
        <v>0</v>
      </c>
      <c r="E15" s="104">
        <v>0</v>
      </c>
      <c r="F15" s="75">
        <v>0</v>
      </c>
      <c r="G15" s="75">
        <v>0</v>
      </c>
      <c r="H15" s="75">
        <v>0</v>
      </c>
      <c r="I15" s="75">
        <v>0</v>
      </c>
      <c r="J15" s="75">
        <v>0</v>
      </c>
    </row>
    <row r="16" spans="1:10" ht="19.95" customHeight="1" x14ac:dyDescent="0.3">
      <c r="A16" s="31" t="s">
        <v>98</v>
      </c>
      <c r="B16" s="32"/>
      <c r="C16" s="8" t="s">
        <v>99</v>
      </c>
      <c r="D16" s="75">
        <v>191.34841324999999</v>
      </c>
      <c r="E16" s="75">
        <v>489.72696000000002</v>
      </c>
      <c r="F16" s="75">
        <v>0</v>
      </c>
      <c r="G16" s="75">
        <v>0</v>
      </c>
      <c r="H16" s="75">
        <v>0</v>
      </c>
      <c r="I16" s="75">
        <v>681.07537324999998</v>
      </c>
      <c r="J16" s="75">
        <v>54.486029860000002</v>
      </c>
    </row>
    <row r="17" spans="1:10" ht="40.200000000000003" customHeight="1" x14ac:dyDescent="0.3">
      <c r="A17" s="31" t="s">
        <v>100</v>
      </c>
      <c r="B17" s="32"/>
      <c r="C17" s="8" t="s">
        <v>90</v>
      </c>
      <c r="D17" s="75">
        <v>401.49318899999997</v>
      </c>
      <c r="E17" s="75">
        <v>1331.6492738750001</v>
      </c>
      <c r="F17" s="75">
        <v>0</v>
      </c>
      <c r="G17" s="75">
        <v>0</v>
      </c>
      <c r="H17" s="75">
        <v>0</v>
      </c>
      <c r="I17" s="75">
        <v>1733.1424628750001</v>
      </c>
      <c r="J17" s="75">
        <v>138.65139703</v>
      </c>
    </row>
    <row r="18" spans="1:10" ht="19.95" customHeight="1" x14ac:dyDescent="0.3">
      <c r="A18" s="23" t="s">
        <v>16</v>
      </c>
      <c r="B18" s="145" t="str">
        <f>CONCATENATE("Risk Weighted Assets at ",DAY('Ref Date'!C2),".",MONTH('Ref Date'!C2),".",YEAR('Ref Date'!C2))</f>
        <v>Risk Weighted Assets at 31.3.2023</v>
      </c>
      <c r="C18" s="146"/>
      <c r="D18" s="76">
        <v>592.84160225000005</v>
      </c>
      <c r="E18" s="76">
        <v>1821.376233875</v>
      </c>
      <c r="F18" s="76">
        <v>0</v>
      </c>
      <c r="G18" s="76">
        <v>0</v>
      </c>
      <c r="H18" s="76">
        <v>0</v>
      </c>
      <c r="I18" s="76">
        <v>2414.2178361249998</v>
      </c>
      <c r="J18" s="76">
        <v>193.13742688999997</v>
      </c>
    </row>
  </sheetData>
  <mergeCells count="11">
    <mergeCell ref="B18:C18"/>
    <mergeCell ref="B10:C10"/>
    <mergeCell ref="B11:C11"/>
    <mergeCell ref="B12:C12"/>
    <mergeCell ref="B13:C13"/>
    <mergeCell ref="B14:C14"/>
    <mergeCell ref="A3:C3"/>
    <mergeCell ref="A5:C5"/>
    <mergeCell ref="A6:C6"/>
    <mergeCell ref="B7:C7"/>
    <mergeCell ref="B15:C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L61"/>
  <sheetViews>
    <sheetView showGridLines="0" zoomScale="80" zoomScaleNormal="80" workbookViewId="0">
      <selection activeCell="A3" sqref="A3:C3"/>
    </sheetView>
  </sheetViews>
  <sheetFormatPr defaultRowHeight="14.4" x14ac:dyDescent="0.3"/>
  <cols>
    <col min="1" max="1" width="10.88671875" customWidth="1"/>
    <col min="2" max="2" width="43.6640625" customWidth="1"/>
    <col min="3" max="11" width="21.88671875" customWidth="1"/>
    <col min="12" max="12" width="9.44140625" style="105" bestFit="1" customWidth="1"/>
  </cols>
  <sheetData>
    <row r="1" spans="1:11" x14ac:dyDescent="0.3">
      <c r="K1" s="58"/>
    </row>
    <row r="3" spans="1:11" ht="40.200000000000003" customHeight="1" x14ac:dyDescent="0.3">
      <c r="A3" s="147" t="s">
        <v>40</v>
      </c>
      <c r="B3" s="147"/>
      <c r="C3" s="147"/>
      <c r="D3" s="125"/>
      <c r="E3" s="16"/>
      <c r="F3" s="16"/>
      <c r="G3" s="16"/>
      <c r="H3" s="16"/>
      <c r="I3" s="16"/>
      <c r="J3" s="16"/>
      <c r="K3" s="16"/>
    </row>
    <row r="4" spans="1:11" ht="19.95" customHeight="1" x14ac:dyDescent="0.3">
      <c r="A4" s="124"/>
      <c r="B4" s="126"/>
      <c r="C4" s="126"/>
      <c r="D4" s="124"/>
      <c r="K4" s="59" t="s">
        <v>223</v>
      </c>
    </row>
    <row r="5" spans="1:11" ht="19.95" customHeight="1" x14ac:dyDescent="0.3">
      <c r="A5" s="1"/>
      <c r="D5" s="96" t="s">
        <v>0</v>
      </c>
      <c r="E5" s="96" t="s">
        <v>1</v>
      </c>
      <c r="F5" s="96" t="s">
        <v>2</v>
      </c>
      <c r="G5" s="96" t="s">
        <v>3</v>
      </c>
      <c r="H5" s="96" t="s">
        <v>4</v>
      </c>
      <c r="I5" s="96" t="s">
        <v>5</v>
      </c>
      <c r="J5" s="96" t="s">
        <v>6</v>
      </c>
      <c r="K5" s="96" t="s">
        <v>7</v>
      </c>
    </row>
    <row r="6" spans="1:11" ht="40.200000000000003" customHeight="1" x14ac:dyDescent="0.3">
      <c r="D6" s="167" t="s">
        <v>41</v>
      </c>
      <c r="E6" s="167"/>
      <c r="F6" s="167"/>
      <c r="G6" s="167"/>
      <c r="H6" s="167" t="s">
        <v>42</v>
      </c>
      <c r="I6" s="167"/>
      <c r="J6" s="167"/>
      <c r="K6" s="167"/>
    </row>
    <row r="7" spans="1:11" ht="19.95" customHeight="1" x14ac:dyDescent="0.3">
      <c r="A7" s="3" t="s">
        <v>43</v>
      </c>
      <c r="B7" s="153" t="s">
        <v>44</v>
      </c>
      <c r="C7" s="154"/>
      <c r="D7" s="103">
        <v>45016</v>
      </c>
      <c r="E7" s="103">
        <v>44926</v>
      </c>
      <c r="F7" s="103">
        <v>44834</v>
      </c>
      <c r="G7" s="103">
        <v>44742</v>
      </c>
      <c r="H7" s="103">
        <v>45016</v>
      </c>
      <c r="I7" s="103">
        <v>44926</v>
      </c>
      <c r="J7" s="103">
        <v>44834</v>
      </c>
      <c r="K7" s="103">
        <v>44742</v>
      </c>
    </row>
    <row r="8" spans="1:11" ht="19.95" customHeight="1" x14ac:dyDescent="0.3">
      <c r="A8" s="19" t="s">
        <v>45</v>
      </c>
      <c r="B8" s="153" t="s">
        <v>46</v>
      </c>
      <c r="C8" s="154"/>
      <c r="D8" s="28">
        <v>12</v>
      </c>
      <c r="E8" s="78">
        <v>12</v>
      </c>
      <c r="F8" s="78">
        <v>12</v>
      </c>
      <c r="G8" s="78">
        <v>12</v>
      </c>
      <c r="H8" s="28">
        <v>12</v>
      </c>
      <c r="I8" s="78">
        <v>12</v>
      </c>
      <c r="J8" s="78">
        <v>12</v>
      </c>
      <c r="K8" s="78">
        <v>12</v>
      </c>
    </row>
    <row r="9" spans="1:11" ht="19.95" customHeight="1" x14ac:dyDescent="0.3">
      <c r="A9" s="168" t="s">
        <v>47</v>
      </c>
      <c r="B9" s="169"/>
      <c r="C9" s="170"/>
      <c r="D9" s="171"/>
      <c r="E9" s="172"/>
      <c r="F9" s="172"/>
      <c r="G9" s="172"/>
      <c r="H9" s="173"/>
      <c r="I9" s="173"/>
      <c r="J9" s="173"/>
      <c r="K9" s="174"/>
    </row>
    <row r="10" spans="1:11" ht="40.200000000000003" customHeight="1" x14ac:dyDescent="0.3">
      <c r="A10" s="3" t="s">
        <v>8</v>
      </c>
      <c r="B10" s="153" t="s">
        <v>48</v>
      </c>
      <c r="C10" s="154"/>
      <c r="D10" s="9"/>
      <c r="E10" s="11"/>
      <c r="F10" s="11"/>
      <c r="G10" s="10"/>
      <c r="H10" s="74">
        <v>99785.204932321489</v>
      </c>
      <c r="I10" s="74">
        <v>96494.129718408323</v>
      </c>
      <c r="J10" s="74">
        <v>92624.613081638847</v>
      </c>
      <c r="K10" s="74">
        <v>90821.470184480728</v>
      </c>
    </row>
    <row r="11" spans="1:11" ht="19.95" customHeight="1" x14ac:dyDescent="0.3">
      <c r="A11" s="145" t="s">
        <v>49</v>
      </c>
      <c r="B11" s="175"/>
      <c r="C11" s="146"/>
      <c r="D11" s="176"/>
      <c r="E11" s="177"/>
      <c r="F11" s="177"/>
      <c r="G11" s="177"/>
      <c r="H11" s="173"/>
      <c r="I11" s="173"/>
      <c r="J11" s="173"/>
      <c r="K11" s="174"/>
    </row>
    <row r="12" spans="1:11" ht="19.95" customHeight="1" x14ac:dyDescent="0.3">
      <c r="A12" s="3" t="s">
        <v>9</v>
      </c>
      <c r="B12" s="153" t="s">
        <v>50</v>
      </c>
      <c r="C12" s="154"/>
      <c r="D12" s="74">
        <v>156142.70324102158</v>
      </c>
      <c r="E12" s="74">
        <v>155432.00136932894</v>
      </c>
      <c r="F12" s="74">
        <v>153984.0917441627</v>
      </c>
      <c r="G12" s="74">
        <v>151870.86669229198</v>
      </c>
      <c r="H12" s="74">
        <v>10779.950348257442</v>
      </c>
      <c r="I12" s="74">
        <v>10785.473491427192</v>
      </c>
      <c r="J12" s="74">
        <v>10701.365334630851</v>
      </c>
      <c r="K12" s="74">
        <v>10559.984165111748</v>
      </c>
    </row>
    <row r="13" spans="1:11" ht="19.95" customHeight="1" x14ac:dyDescent="0.3">
      <c r="A13" s="3" t="s">
        <v>10</v>
      </c>
      <c r="B13" s="178" t="s">
        <v>51</v>
      </c>
      <c r="C13" s="179"/>
      <c r="D13" s="74">
        <v>94282.423544555975</v>
      </c>
      <c r="E13" s="74">
        <v>94512.518869984604</v>
      </c>
      <c r="F13" s="74">
        <v>94529.099480284873</v>
      </c>
      <c r="G13" s="74">
        <v>94156.788680585509</v>
      </c>
      <c r="H13" s="74">
        <v>4714.1211772277975</v>
      </c>
      <c r="I13" s="74">
        <v>4725.6259434992307</v>
      </c>
      <c r="J13" s="74">
        <v>4726.4549740142438</v>
      </c>
      <c r="K13" s="74">
        <v>4707.8394340292753</v>
      </c>
    </row>
    <row r="14" spans="1:11" ht="19.95" customHeight="1" x14ac:dyDescent="0.3">
      <c r="A14" s="3" t="s">
        <v>11</v>
      </c>
      <c r="B14" s="178" t="s">
        <v>52</v>
      </c>
      <c r="C14" s="179"/>
      <c r="D14" s="74">
        <v>53611.177951833139</v>
      </c>
      <c r="E14" s="74">
        <v>53583.137386340692</v>
      </c>
      <c r="F14" s="74">
        <v>52889.266455398094</v>
      </c>
      <c r="G14" s="74">
        <v>51810.008495278016</v>
      </c>
      <c r="H14" s="74">
        <v>6014.5484813843359</v>
      </c>
      <c r="I14" s="74">
        <v>5999.4852272620547</v>
      </c>
      <c r="J14" s="74">
        <v>5910.9015548845964</v>
      </c>
      <c r="K14" s="74">
        <v>5778.1318261527222</v>
      </c>
    </row>
    <row r="15" spans="1:11" ht="19.95" customHeight="1" x14ac:dyDescent="0.3">
      <c r="A15" s="3" t="s">
        <v>12</v>
      </c>
      <c r="B15" s="153" t="s">
        <v>53</v>
      </c>
      <c r="C15" s="154"/>
      <c r="D15" s="74">
        <v>97612.51289381097</v>
      </c>
      <c r="E15" s="74">
        <v>93681.591906160291</v>
      </c>
      <c r="F15" s="74">
        <v>87239.900139777819</v>
      </c>
      <c r="G15" s="74">
        <v>81704.292464392813</v>
      </c>
      <c r="H15" s="74">
        <v>62206.769608828319</v>
      </c>
      <c r="I15" s="74">
        <v>58816.333307590598</v>
      </c>
      <c r="J15" s="74">
        <v>53305.312053296417</v>
      </c>
      <c r="K15" s="74">
        <v>49053.425404762624</v>
      </c>
    </row>
    <row r="16" spans="1:11" ht="40.200000000000003" customHeight="1" x14ac:dyDescent="0.3">
      <c r="A16" s="3" t="s">
        <v>13</v>
      </c>
      <c r="B16" s="178" t="s">
        <v>54</v>
      </c>
      <c r="C16" s="179"/>
      <c r="D16" s="74">
        <v>8115.3198276325875</v>
      </c>
      <c r="E16" s="74">
        <v>8083.5239452927945</v>
      </c>
      <c r="F16" s="74">
        <v>7950.172558148166</v>
      </c>
      <c r="G16" s="74">
        <v>7936.049620161878</v>
      </c>
      <c r="H16" s="74">
        <v>1935.0301998540951</v>
      </c>
      <c r="I16" s="74">
        <v>1929.2229896589363</v>
      </c>
      <c r="J16" s="74">
        <v>1898.5178685530464</v>
      </c>
      <c r="K16" s="74">
        <v>1898.333344087371</v>
      </c>
    </row>
    <row r="17" spans="1:11" ht="19.95" customHeight="1" x14ac:dyDescent="0.3">
      <c r="A17" s="3" t="s">
        <v>15</v>
      </c>
      <c r="B17" s="178" t="s">
        <v>55</v>
      </c>
      <c r="C17" s="179"/>
      <c r="D17" s="74">
        <v>85162.608941161729</v>
      </c>
      <c r="E17" s="74">
        <v>81303.093738270152</v>
      </c>
      <c r="F17" s="74">
        <v>75712.953932811724</v>
      </c>
      <c r="G17" s="74">
        <v>69669.501662089184</v>
      </c>
      <c r="H17" s="74">
        <v>55937.155283957552</v>
      </c>
      <c r="I17" s="74">
        <v>52592.13609533431</v>
      </c>
      <c r="J17" s="74">
        <v>47830.020535925454</v>
      </c>
      <c r="K17" s="74">
        <v>43056.350878533493</v>
      </c>
    </row>
    <row r="18" spans="1:11" ht="19.95" customHeight="1" x14ac:dyDescent="0.3">
      <c r="A18" s="3" t="s">
        <v>16</v>
      </c>
      <c r="B18" s="178" t="s">
        <v>56</v>
      </c>
      <c r="C18" s="179"/>
      <c r="D18" s="74">
        <v>4334.5841250166613</v>
      </c>
      <c r="E18" s="74">
        <v>4294.9742225973523</v>
      </c>
      <c r="F18" s="74">
        <v>3576.7736488179262</v>
      </c>
      <c r="G18" s="74">
        <v>4098.7411821417545</v>
      </c>
      <c r="H18" s="74">
        <v>4334.5841250166613</v>
      </c>
      <c r="I18" s="74">
        <v>4294.9742225973523</v>
      </c>
      <c r="J18" s="74">
        <v>3576.7736488179262</v>
      </c>
      <c r="K18" s="74">
        <v>4098.7411821417545</v>
      </c>
    </row>
    <row r="19" spans="1:11" ht="19.95" customHeight="1" x14ac:dyDescent="0.3">
      <c r="A19" s="3" t="s">
        <v>17</v>
      </c>
      <c r="B19" s="178" t="s">
        <v>57</v>
      </c>
      <c r="C19" s="179"/>
      <c r="D19" s="13"/>
      <c r="E19" s="14"/>
      <c r="F19" s="14"/>
      <c r="G19" s="14"/>
      <c r="H19" s="74">
        <v>481.15994296266729</v>
      </c>
      <c r="I19" s="74">
        <v>463.48384709864592</v>
      </c>
      <c r="J19" s="74">
        <v>484.12994338921447</v>
      </c>
      <c r="K19" s="74">
        <v>531.16834094082003</v>
      </c>
    </row>
    <row r="20" spans="1:11" ht="19.95" customHeight="1" x14ac:dyDescent="0.3">
      <c r="A20" s="3" t="s">
        <v>18</v>
      </c>
      <c r="B20" s="153" t="s">
        <v>58</v>
      </c>
      <c r="C20" s="154"/>
      <c r="D20" s="74">
        <v>55847.811082201348</v>
      </c>
      <c r="E20" s="74">
        <v>53939.810667223326</v>
      </c>
      <c r="F20" s="74">
        <v>50305.705425563239</v>
      </c>
      <c r="G20" s="74">
        <v>45197.925266466424</v>
      </c>
      <c r="H20" s="74">
        <v>26691.920098506092</v>
      </c>
      <c r="I20" s="74">
        <v>25108.627972170121</v>
      </c>
      <c r="J20" s="74">
        <v>22006.709814159563</v>
      </c>
      <c r="K20" s="74">
        <v>17729.227128804378</v>
      </c>
    </row>
    <row r="21" spans="1:11" ht="19.95" customHeight="1" x14ac:dyDescent="0.3">
      <c r="A21" s="3" t="s">
        <v>19</v>
      </c>
      <c r="B21" s="178" t="s">
        <v>59</v>
      </c>
      <c r="C21" s="179"/>
      <c r="D21" s="74">
        <v>23326.152243627981</v>
      </c>
      <c r="E21" s="74">
        <v>21756.873549713568</v>
      </c>
      <c r="F21" s="74">
        <v>18805.824626046258</v>
      </c>
      <c r="G21" s="74">
        <v>14642.531861131289</v>
      </c>
      <c r="H21" s="74">
        <v>23326.152243627981</v>
      </c>
      <c r="I21" s="74">
        <v>21756.873549713568</v>
      </c>
      <c r="J21" s="74">
        <v>18805.824626046258</v>
      </c>
      <c r="K21" s="74">
        <v>14642.531861131289</v>
      </c>
    </row>
    <row r="22" spans="1:11" ht="19.95" customHeight="1" x14ac:dyDescent="0.3">
      <c r="A22" s="3" t="s">
        <v>21</v>
      </c>
      <c r="B22" s="178" t="s">
        <v>60</v>
      </c>
      <c r="C22" s="179"/>
      <c r="D22" s="74">
        <v>91.728455869668309</v>
      </c>
      <c r="E22" s="74">
        <v>179.20718794504782</v>
      </c>
      <c r="F22" s="74">
        <v>130.69074034573697</v>
      </c>
      <c r="G22" s="74">
        <v>131.83742462593395</v>
      </c>
      <c r="H22" s="74">
        <v>91.728455869668309</v>
      </c>
      <c r="I22" s="74">
        <v>179.20718794504782</v>
      </c>
      <c r="J22" s="74">
        <v>130.69074034573697</v>
      </c>
      <c r="K22" s="74">
        <v>131.83742462593395</v>
      </c>
    </row>
    <row r="23" spans="1:11" ht="19.95" customHeight="1" x14ac:dyDescent="0.3">
      <c r="A23" s="3" t="s">
        <v>22</v>
      </c>
      <c r="B23" s="178" t="s">
        <v>61</v>
      </c>
      <c r="C23" s="179"/>
      <c r="D23" s="74">
        <v>32429.930382703689</v>
      </c>
      <c r="E23" s="74">
        <v>32003.72992956471</v>
      </c>
      <c r="F23" s="74">
        <v>31369.190059171236</v>
      </c>
      <c r="G23" s="74">
        <v>30423.5559807092</v>
      </c>
      <c r="H23" s="74">
        <v>3274.0393990084417</v>
      </c>
      <c r="I23" s="74">
        <v>3172.5472345115077</v>
      </c>
      <c r="J23" s="74">
        <v>3070.1944477675679</v>
      </c>
      <c r="K23" s="74">
        <v>2954.8578430471571</v>
      </c>
    </row>
    <row r="24" spans="1:11" ht="19.95" customHeight="1" x14ac:dyDescent="0.3">
      <c r="A24" s="3" t="s">
        <v>23</v>
      </c>
      <c r="B24" s="153" t="s">
        <v>62</v>
      </c>
      <c r="C24" s="154"/>
      <c r="D24" s="74">
        <v>3517.6903250223236</v>
      </c>
      <c r="E24" s="74">
        <v>3401.5005255737306</v>
      </c>
      <c r="F24" s="74">
        <v>3042.5226206446282</v>
      </c>
      <c r="G24" s="74">
        <v>2977.7957710865057</v>
      </c>
      <c r="H24" s="74">
        <v>3173.3459721954423</v>
      </c>
      <c r="I24" s="74">
        <v>3072.3799257634605</v>
      </c>
      <c r="J24" s="74">
        <v>2723.2471704917698</v>
      </c>
      <c r="K24" s="74">
        <v>2676.0326939765355</v>
      </c>
    </row>
    <row r="25" spans="1:11" ht="19.95" customHeight="1" x14ac:dyDescent="0.3">
      <c r="A25" s="3" t="s">
        <v>24</v>
      </c>
      <c r="B25" s="153" t="s">
        <v>63</v>
      </c>
      <c r="C25" s="154"/>
      <c r="D25" s="74">
        <v>34748.131268712088</v>
      </c>
      <c r="E25" s="74">
        <v>33162.097986071298</v>
      </c>
      <c r="F25" s="74">
        <v>31624.598034111201</v>
      </c>
      <c r="G25" s="74">
        <v>30062.297896880737</v>
      </c>
      <c r="H25" s="74">
        <v>966.23384450794777</v>
      </c>
      <c r="I25" s="74">
        <v>918.38893068147229</v>
      </c>
      <c r="J25" s="74">
        <v>876.04394370127022</v>
      </c>
      <c r="K25" s="74">
        <v>832.53610342698346</v>
      </c>
    </row>
    <row r="26" spans="1:11" ht="19.95" customHeight="1" x14ac:dyDescent="0.3">
      <c r="A26" s="3" t="s">
        <v>25</v>
      </c>
      <c r="B26" s="153" t="s">
        <v>64</v>
      </c>
      <c r="C26" s="154"/>
      <c r="D26" s="5"/>
      <c r="E26" s="12"/>
      <c r="F26" s="12"/>
      <c r="G26" s="12"/>
      <c r="H26" s="74">
        <v>104299.37981525793</v>
      </c>
      <c r="I26" s="74">
        <v>99164.687474731487</v>
      </c>
      <c r="J26" s="74">
        <v>90096.80825966908</v>
      </c>
      <c r="K26" s="74">
        <v>81382.373837023086</v>
      </c>
    </row>
    <row r="27" spans="1:11" ht="19.95" customHeight="1" x14ac:dyDescent="0.3">
      <c r="A27" s="145" t="s">
        <v>65</v>
      </c>
      <c r="B27" s="175"/>
      <c r="C27" s="146"/>
      <c r="D27" s="180"/>
      <c r="E27" s="181"/>
      <c r="F27" s="181"/>
      <c r="G27" s="181"/>
      <c r="H27" s="182"/>
      <c r="I27" s="182"/>
      <c r="J27" s="182"/>
      <c r="K27" s="183"/>
    </row>
    <row r="28" spans="1:11" ht="19.95" customHeight="1" x14ac:dyDescent="0.3">
      <c r="A28" s="3" t="s">
        <v>26</v>
      </c>
      <c r="B28" s="153" t="s">
        <v>66</v>
      </c>
      <c r="C28" s="154"/>
      <c r="D28" s="74">
        <v>22391.063842157906</v>
      </c>
      <c r="E28" s="74">
        <v>21285.935700575876</v>
      </c>
      <c r="F28" s="74">
        <v>21208.580346989209</v>
      </c>
      <c r="G28" s="74">
        <v>21223.540571780399</v>
      </c>
      <c r="H28" s="74">
        <v>75.843423106840532</v>
      </c>
      <c r="I28" s="74">
        <v>17.871600932647436</v>
      </c>
      <c r="J28" s="74">
        <v>7.6853635705663255</v>
      </c>
      <c r="K28" s="74">
        <v>11.120358256858882</v>
      </c>
    </row>
    <row r="29" spans="1:11" ht="19.95" customHeight="1" x14ac:dyDescent="0.3">
      <c r="A29" s="3" t="s">
        <v>27</v>
      </c>
      <c r="B29" s="153" t="s">
        <v>67</v>
      </c>
      <c r="C29" s="154"/>
      <c r="D29" s="74">
        <v>7944.7498363932846</v>
      </c>
      <c r="E29" s="74">
        <v>8968.6216600907228</v>
      </c>
      <c r="F29" s="74">
        <v>9471.7772324408343</v>
      </c>
      <c r="G29" s="74">
        <v>8927.3298751318107</v>
      </c>
      <c r="H29" s="74">
        <v>5953.0097114097525</v>
      </c>
      <c r="I29" s="74">
        <v>7000.2548597882269</v>
      </c>
      <c r="J29" s="74">
        <v>7600.2869925072682</v>
      </c>
      <c r="K29" s="74">
        <v>7209.8017931272134</v>
      </c>
    </row>
    <row r="30" spans="1:11" ht="19.95" customHeight="1" x14ac:dyDescent="0.3">
      <c r="A30" s="3" t="s">
        <v>28</v>
      </c>
      <c r="B30" s="153" t="s">
        <v>68</v>
      </c>
      <c r="C30" s="154"/>
      <c r="D30" s="74">
        <v>26301.432767949689</v>
      </c>
      <c r="E30" s="74">
        <v>24868.581271651776</v>
      </c>
      <c r="F30" s="74">
        <v>21708.185320228451</v>
      </c>
      <c r="G30" s="74">
        <v>17469.194971658595</v>
      </c>
      <c r="H30" s="74">
        <v>24473.27505804889</v>
      </c>
      <c r="I30" s="74">
        <v>23137.673132681273</v>
      </c>
      <c r="J30" s="74">
        <v>20158.374252459849</v>
      </c>
      <c r="K30" s="74">
        <v>15990.113484976915</v>
      </c>
    </row>
    <row r="31" spans="1:11" ht="60" customHeight="1" x14ac:dyDescent="0.3">
      <c r="A31" s="3" t="s">
        <v>69</v>
      </c>
      <c r="B31" s="153" t="s">
        <v>70</v>
      </c>
      <c r="C31" s="154"/>
      <c r="D31" s="9"/>
      <c r="E31" s="11"/>
      <c r="F31" s="11"/>
      <c r="G31" s="10"/>
      <c r="H31" s="74">
        <v>0</v>
      </c>
      <c r="I31" s="74">
        <v>0</v>
      </c>
      <c r="J31" s="74">
        <v>0</v>
      </c>
      <c r="K31" s="74">
        <v>0</v>
      </c>
    </row>
    <row r="32" spans="1:11" ht="19.95" customHeight="1" x14ac:dyDescent="0.3">
      <c r="A32" s="3" t="s">
        <v>71</v>
      </c>
      <c r="B32" s="153" t="s">
        <v>72</v>
      </c>
      <c r="C32" s="154"/>
      <c r="D32" s="13"/>
      <c r="E32" s="14"/>
      <c r="F32" s="14"/>
      <c r="G32" s="15"/>
      <c r="H32" s="74">
        <v>0</v>
      </c>
      <c r="I32" s="74">
        <v>0</v>
      </c>
      <c r="J32" s="74">
        <v>0</v>
      </c>
      <c r="K32" s="74">
        <v>0</v>
      </c>
    </row>
    <row r="33" spans="1:11" ht="19.95" customHeight="1" x14ac:dyDescent="0.3">
      <c r="A33" s="3" t="s">
        <v>29</v>
      </c>
      <c r="B33" s="153" t="s">
        <v>73</v>
      </c>
      <c r="C33" s="154"/>
      <c r="D33" s="74">
        <v>56637.246446500874</v>
      </c>
      <c r="E33" s="74">
        <v>55123.138632318369</v>
      </c>
      <c r="F33" s="74">
        <v>52388.542899658503</v>
      </c>
      <c r="G33" s="74">
        <v>47620.065418570812</v>
      </c>
      <c r="H33" s="74">
        <v>30502.12819256548</v>
      </c>
      <c r="I33" s="74">
        <v>30155.799593402146</v>
      </c>
      <c r="J33" s="74">
        <v>27766.346608537679</v>
      </c>
      <c r="K33" s="74">
        <v>23211.03563636099</v>
      </c>
    </row>
    <row r="34" spans="1:11" ht="19.95" customHeight="1" x14ac:dyDescent="0.3">
      <c r="A34" s="3" t="s">
        <v>31</v>
      </c>
      <c r="B34" s="178" t="s">
        <v>74</v>
      </c>
      <c r="C34" s="179"/>
      <c r="D34" s="74">
        <v>0</v>
      </c>
      <c r="E34" s="74">
        <v>0</v>
      </c>
      <c r="F34" s="74">
        <v>0</v>
      </c>
      <c r="G34" s="74">
        <v>0</v>
      </c>
      <c r="H34" s="74">
        <v>0</v>
      </c>
      <c r="I34" s="74">
        <v>0</v>
      </c>
      <c r="J34" s="74">
        <v>0</v>
      </c>
      <c r="K34" s="74">
        <v>0</v>
      </c>
    </row>
    <row r="35" spans="1:11" ht="19.95" customHeight="1" x14ac:dyDescent="0.3">
      <c r="A35" s="3" t="s">
        <v>32</v>
      </c>
      <c r="B35" s="178" t="s">
        <v>75</v>
      </c>
      <c r="C35" s="179"/>
      <c r="D35" s="74">
        <v>0</v>
      </c>
      <c r="E35" s="74">
        <v>0</v>
      </c>
      <c r="F35" s="74">
        <v>0</v>
      </c>
      <c r="G35" s="74">
        <v>0</v>
      </c>
      <c r="H35" s="74">
        <v>0</v>
      </c>
      <c r="I35" s="74">
        <v>0</v>
      </c>
      <c r="J35" s="74">
        <v>0</v>
      </c>
      <c r="K35" s="74">
        <v>0</v>
      </c>
    </row>
    <row r="36" spans="1:11" ht="19.95" customHeight="1" x14ac:dyDescent="0.3">
      <c r="A36" s="3" t="s">
        <v>33</v>
      </c>
      <c r="B36" s="178" t="s">
        <v>76</v>
      </c>
      <c r="C36" s="179"/>
      <c r="D36" s="74">
        <v>56445.844690553626</v>
      </c>
      <c r="E36" s="74">
        <v>55006.34534721003</v>
      </c>
      <c r="F36" s="74">
        <v>52388.542899658489</v>
      </c>
      <c r="G36" s="74">
        <v>47620.065418570797</v>
      </c>
      <c r="H36" s="74">
        <v>30502.12819256548</v>
      </c>
      <c r="I36" s="74">
        <v>30155.799593402146</v>
      </c>
      <c r="J36" s="74">
        <v>27766.346608537679</v>
      </c>
      <c r="K36" s="74">
        <v>23211.03563636099</v>
      </c>
    </row>
    <row r="37" spans="1:11" ht="19.95" customHeight="1" x14ac:dyDescent="0.3">
      <c r="A37" s="26"/>
      <c r="B37" s="20"/>
      <c r="C37" s="20"/>
      <c r="D37" s="20"/>
      <c r="E37" s="20"/>
      <c r="F37" s="20"/>
      <c r="G37" s="29"/>
      <c r="H37" s="167" t="s">
        <v>77</v>
      </c>
      <c r="I37" s="167"/>
      <c r="J37" s="167"/>
      <c r="K37" s="167"/>
    </row>
    <row r="38" spans="1:11" ht="19.95" customHeight="1" x14ac:dyDescent="0.3">
      <c r="A38" s="3" t="s">
        <v>34</v>
      </c>
      <c r="B38" s="153" t="s">
        <v>78</v>
      </c>
      <c r="C38" s="154"/>
      <c r="D38" s="30"/>
      <c r="E38" s="12"/>
      <c r="F38" s="12"/>
      <c r="G38" s="6"/>
      <c r="H38" s="74">
        <v>99785.204932321489</v>
      </c>
      <c r="I38" s="74">
        <v>96494.129718408323</v>
      </c>
      <c r="J38" s="74">
        <v>92624.613081638847</v>
      </c>
      <c r="K38" s="74">
        <v>90821.470184480728</v>
      </c>
    </row>
    <row r="39" spans="1:11" ht="19.95" customHeight="1" x14ac:dyDescent="0.3">
      <c r="A39" s="3" t="s">
        <v>35</v>
      </c>
      <c r="B39" s="153" t="s">
        <v>79</v>
      </c>
      <c r="C39" s="154"/>
      <c r="D39" s="9"/>
      <c r="E39" s="11"/>
      <c r="F39" s="11"/>
      <c r="G39" s="10"/>
      <c r="H39" s="74">
        <v>73797.251622692434</v>
      </c>
      <c r="I39" s="74">
        <v>69008.887881329327</v>
      </c>
      <c r="J39" s="74">
        <v>62330.461651131402</v>
      </c>
      <c r="K39" s="74">
        <v>58171.338200662103</v>
      </c>
    </row>
    <row r="40" spans="1:11" ht="19.95" customHeight="1" x14ac:dyDescent="0.3">
      <c r="A40" s="3" t="s">
        <v>36</v>
      </c>
      <c r="B40" s="153" t="s">
        <v>80</v>
      </c>
      <c r="C40" s="154"/>
      <c r="D40" s="13"/>
      <c r="E40" s="14"/>
      <c r="F40" s="14"/>
      <c r="G40" s="15"/>
      <c r="H40" s="118">
        <v>1.3705076778723548</v>
      </c>
      <c r="I40" s="118">
        <v>1.4182008066089324</v>
      </c>
      <c r="J40" s="118">
        <v>1.507291490118033</v>
      </c>
      <c r="K40" s="118">
        <v>1.5812468444522174</v>
      </c>
    </row>
    <row r="44" spans="1:11" x14ac:dyDescent="0.3">
      <c r="A44" s="90" t="s">
        <v>241</v>
      </c>
      <c r="B44" s="90"/>
      <c r="C44" s="90"/>
      <c r="D44" s="90"/>
      <c r="E44" s="90"/>
      <c r="F44" s="90"/>
      <c r="G44" s="90"/>
      <c r="H44" s="90"/>
      <c r="I44" s="90"/>
      <c r="J44" s="90"/>
      <c r="K44" s="90"/>
    </row>
    <row r="45" spans="1:11" ht="37.5" customHeight="1" x14ac:dyDescent="0.3">
      <c r="A45" s="184" t="s">
        <v>242</v>
      </c>
      <c r="B45" s="184"/>
      <c r="C45" s="184"/>
      <c r="D45" s="184"/>
      <c r="E45" s="184"/>
      <c r="F45" s="184"/>
      <c r="G45" s="184"/>
      <c r="H45" s="184"/>
      <c r="I45" s="184"/>
      <c r="J45" s="184"/>
      <c r="K45" s="184"/>
    </row>
    <row r="46" spans="1:11" x14ac:dyDescent="0.3">
      <c r="A46" s="91"/>
      <c r="B46" s="91"/>
      <c r="C46" s="91"/>
      <c r="D46" s="91"/>
      <c r="E46" s="91"/>
      <c r="F46" s="91"/>
      <c r="G46" s="91"/>
      <c r="H46" s="91"/>
      <c r="I46" s="91"/>
      <c r="J46" s="91"/>
      <c r="K46" s="91"/>
    </row>
    <row r="47" spans="1:11" x14ac:dyDescent="0.3">
      <c r="A47" s="90" t="s">
        <v>243</v>
      </c>
      <c r="B47" s="91"/>
      <c r="C47" s="91"/>
      <c r="D47" s="91"/>
      <c r="E47" s="91"/>
      <c r="F47" s="91"/>
      <c r="G47" s="91"/>
      <c r="H47" s="91"/>
      <c r="I47" s="91"/>
      <c r="J47" s="91"/>
      <c r="K47" s="91"/>
    </row>
    <row r="48" spans="1:11" x14ac:dyDescent="0.3">
      <c r="A48" s="91" t="s">
        <v>240</v>
      </c>
      <c r="B48" s="91"/>
      <c r="C48" s="91"/>
      <c r="D48" s="91"/>
      <c r="E48" s="91"/>
      <c r="F48" s="91"/>
      <c r="G48" s="91"/>
      <c r="H48" s="91"/>
      <c r="I48" s="91"/>
      <c r="J48" s="91"/>
      <c r="K48" s="91"/>
    </row>
    <row r="49" spans="1:11" x14ac:dyDescent="0.3">
      <c r="A49" s="91"/>
      <c r="B49" s="91"/>
      <c r="C49" s="91"/>
      <c r="D49" s="91"/>
      <c r="E49" s="91"/>
      <c r="F49" s="91"/>
      <c r="G49" s="91"/>
      <c r="H49" s="91"/>
      <c r="I49" s="91"/>
      <c r="J49" s="91"/>
      <c r="K49" s="91"/>
    </row>
    <row r="50" spans="1:11" x14ac:dyDescent="0.3">
      <c r="A50" s="90" t="s">
        <v>244</v>
      </c>
      <c r="B50" s="91"/>
      <c r="C50" s="91"/>
      <c r="D50" s="91"/>
      <c r="E50" s="91"/>
      <c r="F50" s="91"/>
      <c r="G50" s="91"/>
      <c r="H50" s="91"/>
      <c r="I50" s="91"/>
      <c r="J50" s="91"/>
      <c r="K50" s="91"/>
    </row>
    <row r="51" spans="1:11" x14ac:dyDescent="0.3">
      <c r="A51" s="91" t="s">
        <v>245</v>
      </c>
      <c r="B51" s="91"/>
      <c r="C51" s="91"/>
      <c r="D51" s="91"/>
      <c r="E51" s="91"/>
      <c r="F51" s="91"/>
      <c r="G51" s="91"/>
      <c r="H51" s="91"/>
      <c r="I51" s="91"/>
      <c r="J51" s="91"/>
      <c r="K51" s="91"/>
    </row>
    <row r="52" spans="1:11" x14ac:dyDescent="0.3">
      <c r="A52" s="91"/>
      <c r="B52" s="91"/>
      <c r="C52" s="91"/>
      <c r="D52" s="91"/>
      <c r="E52" s="91"/>
      <c r="F52" s="91"/>
      <c r="G52" s="91"/>
      <c r="H52" s="91"/>
      <c r="I52" s="91"/>
      <c r="J52" s="91"/>
      <c r="K52" s="91"/>
    </row>
    <row r="53" spans="1:11" x14ac:dyDescent="0.3">
      <c r="A53" s="90" t="s">
        <v>246</v>
      </c>
      <c r="B53" s="91"/>
      <c r="C53" s="91"/>
      <c r="D53" s="91"/>
      <c r="E53" s="91"/>
      <c r="F53" s="91"/>
      <c r="G53" s="91"/>
      <c r="H53" s="91"/>
      <c r="I53" s="91"/>
      <c r="J53" s="91"/>
      <c r="K53" s="91"/>
    </row>
    <row r="54" spans="1:11" x14ac:dyDescent="0.3">
      <c r="A54" s="91" t="s">
        <v>247</v>
      </c>
      <c r="B54" s="91"/>
      <c r="C54" s="91"/>
      <c r="D54" s="91"/>
      <c r="E54" s="91"/>
      <c r="F54" s="91"/>
      <c r="G54" s="91"/>
      <c r="H54" s="91"/>
      <c r="I54" s="91"/>
      <c r="J54" s="91"/>
      <c r="K54" s="91"/>
    </row>
    <row r="55" spans="1:11" x14ac:dyDescent="0.3">
      <c r="A55" s="91"/>
      <c r="B55" s="91"/>
      <c r="C55" s="91"/>
      <c r="D55" s="91"/>
      <c r="E55" s="91"/>
      <c r="F55" s="91"/>
      <c r="G55" s="91"/>
      <c r="H55" s="91"/>
      <c r="I55" s="91"/>
      <c r="J55" s="91"/>
      <c r="K55" s="91"/>
    </row>
    <row r="56" spans="1:11" x14ac:dyDescent="0.3">
      <c r="A56" s="90" t="s">
        <v>248</v>
      </c>
      <c r="B56" s="91"/>
      <c r="C56" s="91"/>
      <c r="D56" s="91"/>
      <c r="E56" s="91"/>
      <c r="F56" s="91"/>
      <c r="G56" s="91"/>
      <c r="H56" s="91"/>
      <c r="I56" s="91"/>
      <c r="J56" s="91"/>
      <c r="K56" s="91"/>
    </row>
    <row r="57" spans="1:11" x14ac:dyDescent="0.3">
      <c r="A57" s="91" t="s">
        <v>249</v>
      </c>
      <c r="B57" s="91"/>
      <c r="C57" s="91"/>
      <c r="D57" s="91"/>
      <c r="E57" s="91"/>
      <c r="F57" s="91"/>
      <c r="G57" s="91"/>
      <c r="H57" s="91"/>
      <c r="I57" s="91"/>
      <c r="J57" s="91"/>
      <c r="K57" s="91"/>
    </row>
    <row r="58" spans="1:11" x14ac:dyDescent="0.3">
      <c r="A58" s="91"/>
      <c r="B58" s="91"/>
      <c r="C58" s="91"/>
      <c r="D58" s="91"/>
      <c r="E58" s="91"/>
      <c r="F58" s="91"/>
      <c r="G58" s="91"/>
      <c r="H58" s="91"/>
      <c r="I58" s="91"/>
      <c r="J58" s="91"/>
      <c r="K58" s="91"/>
    </row>
    <row r="59" spans="1:11" x14ac:dyDescent="0.3">
      <c r="A59" s="90" t="s">
        <v>250</v>
      </c>
      <c r="B59" s="91"/>
      <c r="C59" s="91"/>
      <c r="D59" s="91"/>
      <c r="E59" s="91"/>
      <c r="F59" s="91"/>
      <c r="G59" s="91"/>
      <c r="H59" s="91"/>
      <c r="I59" s="91"/>
      <c r="J59" s="91"/>
      <c r="K59" s="91"/>
    </row>
    <row r="60" spans="1:11" ht="14.4" customHeight="1" x14ac:dyDescent="0.3">
      <c r="A60" s="95" t="s">
        <v>251</v>
      </c>
      <c r="B60" s="94"/>
      <c r="C60" s="94"/>
      <c r="D60" s="94"/>
      <c r="E60" s="94"/>
      <c r="F60" s="94"/>
      <c r="G60" s="94"/>
      <c r="H60" s="94"/>
      <c r="I60" s="94"/>
      <c r="J60" s="94"/>
      <c r="K60" s="94"/>
    </row>
    <row r="61" spans="1:11" x14ac:dyDescent="0.3">
      <c r="A61" s="91"/>
      <c r="B61" s="91"/>
      <c r="C61" s="91"/>
      <c r="D61" s="91"/>
      <c r="E61" s="91"/>
      <c r="F61" s="91"/>
      <c r="G61" s="91"/>
      <c r="H61" s="91"/>
      <c r="I61" s="91"/>
      <c r="J61" s="91"/>
      <c r="K61" s="91"/>
    </row>
  </sheetData>
  <mergeCells count="41">
    <mergeCell ref="A45:K45"/>
    <mergeCell ref="H37:K37"/>
    <mergeCell ref="B38:C38"/>
    <mergeCell ref="B31:C31"/>
    <mergeCell ref="B32:C32"/>
    <mergeCell ref="B33:C33"/>
    <mergeCell ref="B39:C39"/>
    <mergeCell ref="B40:C40"/>
    <mergeCell ref="B34:C34"/>
    <mergeCell ref="B35:C35"/>
    <mergeCell ref="B36:C36"/>
    <mergeCell ref="A27:C27"/>
    <mergeCell ref="D27:K27"/>
    <mergeCell ref="B28:C28"/>
    <mergeCell ref="B29:C29"/>
    <mergeCell ref="B30:C30"/>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9:C9"/>
    <mergeCell ref="D9:K9"/>
    <mergeCell ref="B10:C10"/>
    <mergeCell ref="A11:C11"/>
    <mergeCell ref="D11:K11"/>
    <mergeCell ref="A3:C3"/>
    <mergeCell ref="D6:G6"/>
    <mergeCell ref="H6:K6"/>
    <mergeCell ref="B7:C7"/>
    <mergeCell ref="B8:C8"/>
  </mergeCell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D9EC-8E98-4457-B2C4-CCB36BC168D7}">
  <sheetPr codeName="Sheet1">
    <tabColor rgb="FFFFC000"/>
  </sheetPr>
  <dimension ref="A2:K4"/>
  <sheetViews>
    <sheetView zoomScale="80" zoomScaleNormal="80" workbookViewId="0">
      <selection activeCell="C3" sqref="C3"/>
    </sheetView>
  </sheetViews>
  <sheetFormatPr defaultRowHeight="14.4" x14ac:dyDescent="0.3"/>
  <cols>
    <col min="1" max="1" width="8.88671875" style="58"/>
    <col min="2" max="2" width="20.33203125" style="40" customWidth="1"/>
    <col min="3" max="3" width="21.6640625" style="41" customWidth="1"/>
    <col min="4" max="4" width="124.6640625" style="42" bestFit="1" customWidth="1"/>
    <col min="5" max="6" width="147.33203125" style="41" customWidth="1"/>
    <col min="8" max="8" width="8.88671875" style="43"/>
    <col min="11" max="11" width="8.88671875" style="44"/>
  </cols>
  <sheetData>
    <row r="2" spans="2:6" x14ac:dyDescent="0.3">
      <c r="B2" s="100" t="s">
        <v>231</v>
      </c>
      <c r="C2" s="101">
        <v>45016</v>
      </c>
    </row>
    <row r="3" spans="2:6" x14ac:dyDescent="0.3">
      <c r="B3" s="98" t="s">
        <v>232</v>
      </c>
      <c r="C3" s="99">
        <f>EOMONTH(C2,-3)</f>
        <v>44926</v>
      </c>
    </row>
    <row r="4" spans="2:6" x14ac:dyDescent="0.3">
      <c r="B4" s="45"/>
      <c r="C4" s="46"/>
      <c r="D4" s="36"/>
      <c r="E4" s="46"/>
      <c r="F4" s="46"/>
    </row>
  </sheetData>
  <pageMargins left="0.7" right="0.7" top="0.75" bottom="0.75" header="0.3" footer="0.3"/>
  <pageSetup paperSize="9" orientation="portrait" horizontalDpi="200" verticalDpi="20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CoverPage</vt:lpstr>
      <vt:lpstr>Index</vt:lpstr>
      <vt:lpstr>EU OV1</vt:lpstr>
      <vt:lpstr>EU KM1</vt:lpstr>
      <vt:lpstr>EU CR8</vt:lpstr>
      <vt:lpstr>EU MR2-B</vt:lpstr>
      <vt:lpstr>EU LIQ1 incl. LIQB</vt:lpstr>
      <vt:lpstr>Ref Date</vt:lpstr>
      <vt:lpstr>CoverPage!Print_Area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Vovk Martin</cp:lastModifiedBy>
  <cp:lastPrinted>2023-05-30T08:22:09Z</cp:lastPrinted>
  <dcterms:created xsi:type="dcterms:W3CDTF">2021-11-03T09:27:43Z</dcterms:created>
  <dcterms:modified xsi:type="dcterms:W3CDTF">2023-10-25T12:56:33Z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2021-11-17T10:30:08Z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ecd86b22-75a2-4f0f-a6d8-58bf5efb5da4</vt:lpwstr>
  </property>
  <property fmtid="{D5CDD505-2E9C-101B-9397-08002B2CF9AE}" pid="8" name="MSIP_Label_38939b85-7e40-4a1d-91e1-0e84c3b219d7_ContentBits">
    <vt:lpwstr>0</vt:lpwstr>
  </property>
</Properties>
</file>