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DieseArbeitsmappe" defaultThemeVersion="124226"/>
  <mc:AlternateContent xmlns:mc="http://schemas.openxmlformats.org/markup-compatibility/2006">
    <mc:Choice Requires="x15">
      <x15ac:absPath xmlns:x15ac="http://schemas.microsoft.com/office/spreadsheetml/2010/11/ac" url="M:\07830896\Deckungsstock\Reporting\Pfandbriefforum\Quartalsberechnungen\2023-09\mortgage\"/>
    </mc:Choice>
  </mc:AlternateContent>
  <xr:revisionPtr revIDLastSave="0" documentId="13_ncr:1_{10962171-14DE-45D0-AEC7-39BCB037C303}" xr6:coauthVersionLast="47" xr6:coauthVersionMax="47" xr10:uidLastSave="{00000000-0000-0000-0000-000000000000}"/>
  <bookViews>
    <workbookView xWindow="-28908" yWindow="-108" windowWidth="29016" windowHeight="15816" tabRatio="879" xr2:uid="{00000000-000D-0000-FFFF-FFFF00000000}"/>
  </bookViews>
  <sheets>
    <sheet name="Introduction" sheetId="5" r:id="rId1"/>
    <sheet name="A. HTT General" sheetId="8" r:id="rId2"/>
    <sheet name="B1. HTT Mortgage Assets" sheetId="9" r:id="rId3"/>
    <sheet name="C. HTT Harmonised Glossary" sheetId="12" r:id="rId4"/>
    <sheet name="D. Bond List" sheetId="14" r:id="rId5"/>
  </sheets>
  <definedNames>
    <definedName name="_AMO_ContentDefinition_139883128" hidden="1">"'Partitions:3'"</definedName>
    <definedName name="_AMO_ContentDefinition_139883128.0" hidden="1">"'&lt;ContentDefinition name=""Programm1"" rsid=""139883128"" type=""SasProgram"" format=""ReportXml"" imgfmt=""ActiveX"" created=""10/10/2023 13:32:20"" modifed=""10/10/2023 13:32:20"" user="""" apply=""False"" css=""C:\Program Files (x86)\SAS94M6\x86\SAS'"</definedName>
    <definedName name="_AMO_ContentDefinition_139883128.1" hidden="1">"'AddinforMicrosoftOffice\8\Styles\AMODefault.css"" range="""" auto=""False"" xTime=""00:00:00"" rTime=""00:00:00"" bgnew=""False"" nFmt=""False"" grphSet=""True"" imgY=""0"" imgX=""0"" redirect=""False""&gt;_x000D_
  &lt;files /&gt;_x000D_
  &lt;parents /&gt;_x000D_
  &lt;children /&gt;_x000D_
 '"</definedName>
    <definedName name="_AMO_ContentDefinition_139883128.2" hidden="1">"' &lt;param n=""DisplayName"" v=""Programm1"" /&gt;_x000D_
  &lt;param n=""DisplayType"" v=""SAS-Programm"" /&gt;_x000D_
  &lt;param n=""Code"" v="""" /&gt;_x000D_
  &lt;param n=""ServerName"" v=""SASApp"" /&gt;_x000D_
&lt;/ContentDefinition&gt;'"</definedName>
    <definedName name="_AMO_ContentDefinition_622449915" hidden="1">"'Partitions:54'"</definedName>
    <definedName name="_AMO_ContentDefinition_622449915.0" hidden="1">"'&lt;ContentDefinition name=""ATT"" rsid=""622449915"" type=""BIReport"" format=""BIReport"" imgfmt=""ActiveX"" created=""10/14/2022 14:13:38"" modifed=""10/10/2023 12:36:34"" user=""MOSPOINTNER Patrick A96P6YA"" apply=""True"" css=""C:\Program Files (x86'"</definedName>
    <definedName name="_AMO_ContentDefinition_622449915.1" hidden="1">"')\SAS94M6\x86\SASAddinforMicrosoftOffice\8\Styles\AMODefault.css"" range=""ATT"" auto=""False"" xTime=""00:00:10.6235041"" rTime=""00:00:00.3154431"" bgnew=""False"" nFmt=""True"" grphSet=""True"" imgY=""480"" imgX=""640"" redirect=""False""&gt;_x000D_
  &lt;file'"</definedName>
    <definedName name="_AMO_ContentDefinition_622449915.10" hidden="1">"'ctedIds"" v=""F0.ve6623|F0.ve6632|F0.ve6645|F0.ve6657|F0.ve6669|F0.ve6680|F0.ve6692|F0.ve7222|F0.ve3499|F0.ve3720|F0.ve4992|F0.ve5823|F0.ve4949|F0.ve4968|F0.ve3922|F0.ve3755|F0.ve4834"" /&gt;_x000D_
  &lt;param n=""RawValues"" v=""True"" /&gt;_x000D_
  &lt;param n=""RenderSe'"</definedName>
    <definedName name="_AMO_ContentDefinition_622449915.11" hidden="1">"'ctionsOnSheets"" v=""False"" /&gt;_x000D_
  &lt;param n=""report.state"" v=""{B03DA7DC-0A51-4FC5-A6E6-52863851FFBD}"" /&gt;_x000D_
  &lt;param n=""section_vi6.section.state"" v=""{8C5C2CBE-F870-48C8-BA8B-99919FF6B870}"" /&gt;_x000D_
  &lt;param n=""section_vi6.ve1236.state"" v=""{4A2CB2'"</definedName>
    <definedName name="_AMO_ContentDefinition_622449915.12" hidden="1">"'A1-A03D-4340-AC9C-AB98DF300169}"" /&gt;_x000D_
  &lt;param n=""section_vi6.dd1239.state"" v=""{3A355E12-BCEE-4AA5-A8AD-DBF5C5F03A52}"" /&gt;_x000D_
  &lt;param n=""section_vi6.dd4255.state"" v=""{4C168268-526D-4456-91FD-AE1F75068931}"" /&gt;_x000D_
  &lt;param n=""section_vi6.ve478.st'"</definedName>
    <definedName name="_AMO_ContentDefinition_622449915.13" hidden="1">"'ate"" v=""{2A937584-7AA9-4ECE-9C4A-9704FBBFF9C4}"" /&gt;_x000D_
  &lt;param n=""section_vi6.dd1030.state"" v=""{6C97A2FE-98E4-4CA3-A963-0E982C56B2CB}"" /&gt;_x000D_
  &lt;param n=""section_vi6.ve659.state"" v=""{BF06E813-5A45-4B42-B72B-47B26E8ADB44}"" /&gt;_x000D_
  &lt;param n=""sectio'"</definedName>
    <definedName name="_AMO_ContentDefinition_622449915.14" hidden="1">"'n_vi6.dd1021.state"" v=""{E6E0E0E4-58C8-4A38-825C-C54C2481812E}"" /&gt;_x000D_
  &lt;param n=""section_vi6.ve715.state"" v=""{9A6FACBE-9A05-40DE-8E7C-EE6D18927F69}"" /&gt;_x000D_
  &lt;param n=""section_vi6.dd1039.state"" v=""{CE8032C8-81E3-4A33-844A-82B567E8ADA2}"" /&gt;_x000D_
  &lt;'"</definedName>
    <definedName name="_AMO_ContentDefinition_622449915.15" hidden="1">"'param n=""section_vi6.dd738.state"" v=""{9A28553C-74E1-4AFE-8AB6-AC84FDEE46FC}"" /&gt;_x000D_
  &lt;param n=""section_vi6.ve762.state"" v=""{EE4BAB11-E1DE-4BF1-82A1-B0426E4DF4BD}"" /&gt;_x000D_
  &lt;param n=""section_vi6.dd4691.state"" v=""{82F13401-DD70-4254-AF88-F18C2431'"</definedName>
    <definedName name="_AMO_ContentDefinition_622449915.16" hidden="1">"'A9EC}"" /&gt;_x000D_
  &lt;param n=""section_vi6.dd849.state"" v=""{D32285E0-1543-464D-9F3E-3D42BCBF5687}"" /&gt;_x000D_
  &lt;param n=""section_vi6933.section.state"" v=""{0BA22AFA-7FA3-41A2-8BD1-D26C9C68F692}"" /&gt;_x000D_
  &lt;param n=""section_vi6933.ve6940.state"" v=""{F33170C0-E'"</definedName>
    <definedName name="_AMO_ContentDefinition_622449915.17" hidden="1">"'42E-4C8A-8E1F-BD20F618C77E}"" /&gt;_x000D_
  &lt;param n=""section_vi6933.dd6935.state"" v=""{14519A90-6509-48D3-980B-5528226A2E20}"" /&gt;_x000D_
  &lt;param n=""section_vi6933.dd6956.state"" v=""{E0C811AF-B4A6-42F8-9EE3-2ECA4A55E6D5}"" /&gt;_x000D_
  &lt;param n=""section_vi1055.sect'"</definedName>
    <definedName name="_AMO_ContentDefinition_622449915.18" hidden="1">"'ion.state"" v=""{99386311-C21D-4516-B2CB-908D2D4E6B04}"" /&gt;_x000D_
  &lt;param n=""section_vi1055.ve3540.state"" v=""{F8070AF3-1460-4AD0-9F7C-BA08F879BC1E}"" /&gt;_x000D_
  &lt;param n=""section_vi1055.dd3535.state"" v=""{A4E403C4-7CA4-465D-9C99-E99C98CF8748}"" /&gt;_x000D_
  &lt;pa'"</definedName>
    <definedName name="_AMO_ContentDefinition_622449915.19" hidden="1">"'ram n=""section_vi1055.ve1072.state"" v=""{9DA0ED8C-A6EE-4500-B726-CE3822C983C0}"" /&gt;_x000D_
  &lt;param n=""section_vi1055.dd1677.state"" v=""{301A8812-30B5-4908-AE32-6A517FF1C462}"" /&gt;_x000D_
  &lt;param n=""section_vi1055.ve2330.state"" v=""{5DC501F2-1921-4183-ABF1-'"</definedName>
    <definedName name="_AMO_ContentDefinition_622449915.2" hidden="1">"'s&gt;C:\Users\a96p6ya\Documents\My SAS Files\Add-In for Microsoft Office\reports\_SOA_VisualAnalyticsReport.617103157.622449915\report.xml&lt;/files&gt;_x000D_
  &lt;parents /&gt;_x000D_
  &lt;children /&gt;_x000D_
  &lt;param n=""DisplayName"" v=""ATT"" /&gt;_x000D_
  &lt;param n=""DisplayType"" v=""Ber'"</definedName>
    <definedName name="_AMO_ContentDefinition_622449915.20" hidden="1">"'F91684EF023C}"" /&gt;_x000D_
  &lt;param n=""section_vi1055.dd2329.state"" v=""{D6726221-8997-49CF-AF35-3C2DE1FB161D}"" /&gt;_x000D_
  &lt;param n=""section_vi1055.ve2617.state"" v=""{7B5F3CB3-1F3D-4F29-9692-3331BE6F41A0}"" /&gt;_x000D_
  &lt;param n=""section_vi1055.dd2616.state"" v=""'"</definedName>
    <definedName name="_AMO_ContentDefinition_622449915.21" hidden="1">"'{19388999-A685-44D4-91EC-DC3EDCC6CC72}"" /&gt;_x000D_
  &lt;param n=""section_vi1055.ve1095.state"" v=""{07D7AD56-EADD-45CD-9B00-C051A3CA3C2D}"" /&gt;_x000D_
  &lt;param n=""section_vi1055.dd1106.state"" v=""{C00F2B34-2C91-484F-82CF-97E6BCD43D56}"" /&gt;_x000D_
  &lt;param n=""section_v'"</definedName>
    <definedName name="_AMO_ContentDefinition_622449915.22" hidden="1">"'i1055.ve1258.state"" v=""{99C0DBFA-98D8-4E78-ADCE-A486DE149A94}"" /&gt;_x000D_
  &lt;param n=""section_vi1055.dd1257.state"" v=""{265822FD-687E-45D0-A3CA-EA4EF5452571}"" /&gt;_x000D_
  &lt;param n=""section_vi1055.ve1372.state"" v=""{8A303A51-4624-4C03-A38F-56CCC895EF56}"" /'"</definedName>
    <definedName name="_AMO_ContentDefinition_622449915.23" hidden="1">"'&gt;_x000D_
  &lt;param n=""section_vi1055.dd1371.state"" v=""{F9204CC4-9857-4333-9643-F345F34E6D25}"" /&gt;_x000D_
  &lt;param n=""section_vi1055.ve1402.state"" v=""{BE41C5D5-ADCE-4795-8F1C-0E02CFB47499}"" /&gt;_x000D_
  &lt;param n=""section_vi1055.dd1401.state"" v=""{407B17B7-DB66-49'"</definedName>
    <definedName name="_AMO_ContentDefinition_622449915.24" hidden="1">"'38-BB03-4A10705B9BC1}"" /&gt;_x000D_
  &lt;param n=""section_vi1055.ve2445.state"" v=""{DEE73A88-A960-440B-888A-5A71B263CCE0}"" /&gt;_x000D_
  &lt;param n=""section_vi1055.dd2444.state"" v=""{2782367C-8B8F-459B-BC37-E12B52B85E48}"" /&gt;_x000D_
  &lt;param n=""section_vi1055.ve2527.st'"</definedName>
    <definedName name="_AMO_ContentDefinition_622449915.25" hidden="1">"'ate"" v=""{296CD388-7814-469B-9637-573C655E6273}"" /&gt;_x000D_
  &lt;param n=""section_vi1055.dd2526.state"" v=""{2608A017-088D-4046-B91F-1FFC57AC2C91}"" /&gt;_x000D_
  &lt;param n=""section_vi1055.ve2547.state"" v=""{B4B41082-3EA3-4BBB-B603-88ACA8D3492D}"" /&gt;_x000D_
  &lt;param n='"</definedName>
    <definedName name="_AMO_ContentDefinition_622449915.26" hidden="1">"'""section_vi1055.dd2546.state"" v=""{966B3665-B33E-4121-AFD7-8E0F92B71D5C}"" /&gt;_x000D_
  &lt;param n=""section_vi1423.section.state"" v=""{B56BAA4F-7769-4BCF-AC70-F832DB492A59}"" /&gt;_x000D_
  &lt;param n=""section_vi1423.ve3569.state"" v=""{B9DCDA47-34E7-46FB-A284-3537'"</definedName>
    <definedName name="_AMO_ContentDefinition_622449915.27" hidden="1">"'71CC6501}"" /&gt;_x000D_
  &lt;param n=""section_vi1423.dd3564.state"" v=""{09DAF700-5306-4AA8-B1F9-84F9446B20F3}"" /&gt;_x000D_
  &lt;param n=""section_vi1423.ve1425.state"" v=""{0124469A-0A01-4362-94D4-30F7FD471DC9}"" /&gt;_x000D_
  &lt;param n=""section_vi1423.dd1428.state"" v=""{03A'"</definedName>
    <definedName name="_AMO_ContentDefinition_622449915.28" hidden="1">"'06017-F453-4F3D-9C53-8B8F8A43D205}"" /&gt;_x000D_
  &lt;param n=""section_vi1423.ve1442.state"" v=""{98116B8D-C8CC-47AD-8BE3-CB73B1A0259F}"" /&gt;_x000D_
  &lt;param n=""section_vi1423.dd1445.state"" v=""{BD773E81-EA6E-4768-A149-C7436E88D3CA}"" /&gt;_x000D_
  &lt;param n=""section_vi142'"</definedName>
    <definedName name="_AMO_ContentDefinition_622449915.29" hidden="1">"'3.ve1813.state"" v=""{EF0FB2C4-9BFD-4FD6-89C7-0CE4CD5CE666}"" /&gt;_x000D_
  &lt;param n=""section_vi1423.dd1812.state"" v=""{48FDD357-2F82-48A6-A849-2522ABC027A4}"" /&gt;_x000D_
  &lt;param n=""section_vi1423.ve1941.state"" v=""{0ABD4D05-EECA-4CA3-B626-384720887820}"" /&gt;_x000D_
'"</definedName>
    <definedName name="_AMO_ContentDefinition_622449915.3" hidden="1">"'icht (2G)"" /&gt;_x000D_
  &lt;param n=""AMO_Version"" v=""8.2"" /&gt;_x000D_
  &lt;param n=""ServerHostName"" v=""sascpcc1.eb.lan.at"" /&gt;_x000D_
  &lt;param n=""Author"" v=""MOSPOINTNER Patrick A96P6YA"" /&gt;_x000D_
  &lt;param n=""AMO_UniqueID"" v=""/reports/reports/1f2b57fc-3960-4348-9791-c'"</definedName>
    <definedName name="_AMO_ContentDefinition_622449915.30" hidden="1">"'  &lt;param n=""section_vi1423.dd1940.state"" v=""{9082B462-8A9D-478E-B6A5-9A1ECCE6B4A7}"" /&gt;_x000D_
  &lt;param n=""section_vi1423.ve1981.state"" v=""{724A53D7-BEA2-4A8D-B4A0-AD0011783A40}"" /&gt;_x000D_
  &lt;param n=""section_vi1423.dd1980.state"" v=""{A4ADB3F3-E586-480B-'"</definedName>
    <definedName name="_AMO_ContentDefinition_622449915.31" hidden="1">"'98B3-4F2E0660C853}"" /&gt;_x000D_
  &lt;param n=""section_vi1423.ve3035.state"" v=""{36A8AE09-BD93-4B88-A8EF-F4B661DEC1A5}"" /&gt;_x000D_
  &lt;param n=""section_vi1423.dd3034.state"" v=""{2868C66A-4CF0-456C-99F8-48C8A381C547}"" /&gt;_x000D_
  &lt;param n=""section_vi6560.section.stat'"</definedName>
    <definedName name="_AMO_ContentDefinition_622449915.32" hidden="1">"'e"" v=""{54B5EEEB-7B95-4672-B4F3-B5317CB3E987}"" /&gt;_x000D_
  &lt;param n=""section_vi6560.ve6462.state"" v=""{B1887003-F1DD-4CC9-B82F-639C3F076155}"" /&gt;_x000D_
  &lt;param n=""section_vi6560.dd6458.state"" v=""{BA22DB7C-7F42-4B53-835F-82AB61977069}"" /&gt;_x000D_
  &lt;param n=""s'"</definedName>
    <definedName name="_AMO_ContentDefinition_622449915.33" hidden="1">"'ection_vi6560.ve6469.state"" v=""{D6AC594E-5907-41B4-B805-0B4EFF0681A5}"" /&gt;_x000D_
  &lt;param n=""section_vi6560.dd6465.state"" v=""{F05D6DB5-4D8F-4CAA-8B3D-4A7A11F3F9F9}"" /&gt;_x000D_
  &lt;param n=""section_vi6560.ve6481.state"" v=""{53130FC3-81FD-4F17-B92D-9F422586'"</definedName>
    <definedName name="_AMO_ContentDefinition_622449915.34" hidden="1">"'9154}"" /&gt;_x000D_
  &lt;param n=""section_vi6560.dd6480.state"" v=""{3B4F1B15-B406-4A58-9CB7-033437DCC48B}"" /&gt;_x000D_
  &lt;param n=""section_vi6560.ve6500.state"" v=""{7A0DC254-E646-4D98-A2FE-32EFA7B9B97D}"" /&gt;_x000D_
  &lt;param n=""section_vi6560.dd6499.state"" v=""{B625469'"</definedName>
    <definedName name="_AMO_ContentDefinition_622449915.35" hidden="1">"'F-5D3F-4B28-A78B-977C457CB9EB}"" /&gt;_x000D_
  &lt;param n=""section_vi6560.ve6519.state"" v=""{C0CAD7D0-5913-42F0-9F4E-B553E79E1B7C}"" /&gt;_x000D_
  &lt;param n=""section_vi6560.dd6518.state"" v=""{B51B9A39-624B-4958-BB24-B0B0C09F1640}"" /&gt;_x000D_
  &lt;param n=""section_vi6560.ve'"</definedName>
    <definedName name="_AMO_ContentDefinition_622449915.36" hidden="1">"'6538.state"" v=""{BF6B2014-5ADC-4290-BBC6-E731B018ADC5}"" /&gt;_x000D_
  &lt;param n=""section_vi6560.dd6537.state"" v=""{D7922ED3-1652-4A66-91AD-0B94EEB96054}"" /&gt;_x000D_
  &lt;param n=""section_vi6560.ve6553.state"" v=""{83CB3803-383A-4E00-811B-05B1B4F1DC13}"" /&gt;_x000D_
  &lt;p'"</definedName>
    <definedName name="_AMO_ContentDefinition_622449915.37" hidden="1">"'aram n=""section_vi6560.dd6552.state"" v=""{06EF83E5-C537-4A25-AC99-1FBBE7101149}"" /&gt;_x000D_
  &lt;param n=""section_vi6696.section.state"" v=""{F34C2065-40ED-49C5-9552-FC8D240295D9}"" /&gt;_x000D_
  &lt;param n=""section_vi6696.ve6605.state"" v=""{E2FE48F8-BAB6-454E-877'"</definedName>
    <definedName name="_AMO_ContentDefinition_622449915.38" hidden="1">"'8-1CE92284CF20}"" /&gt;_x000D_
  &lt;param n=""section_vi6696.dd6601.state"" v=""{E12B4679-CC8B-40B0-8144-3205C87E7079}"" /&gt;_x000D_
  &lt;param n=""section_vi6696.dd6608.state"" v=""{BF4A52F7-45F8-4C37-9FB6-9943351DC6C0}"" /&gt;_x000D_
  &lt;param n=""section_vi6696.ve6632.state"" v'"</definedName>
    <definedName name="_AMO_ContentDefinition_622449915.39" hidden="1">"'=""{ED74D718-05BC-47AE-8B5A-8A235269D582}"" /&gt;_x000D_
  &lt;param n=""section_vi6696.dd6631.state"" v=""{F637567C-416E-4224-8F94-7DC056672982}"" /&gt;_x000D_
  &lt;param n=""section_vi6696.ve6645.state"" v=""{C5D5D58B-7DC9-485A-A105-FB9F37C191CC}"" /&gt;_x000D_
  &lt;param n=""sectio'"</definedName>
    <definedName name="_AMO_ContentDefinition_622449915.4" hidden="1">"'b5de2b19a5a"" /&gt;_x000D_
  &lt;param n=""AMO_ReportName"" v=""ATT"" /&gt;_x000D_
  &lt;param n=""AMO_Description"" v="""" /&gt;_x000D_
  &lt;param n=""AMO_Keywords"" v="""" /&gt;_x000D_
  &lt;param n=""DNA"" v=""&amp;lt;DNA&amp;gt;&amp;#xD;&amp;#xA;  &amp;lt;Type&amp;gt;TransportPortableReport&amp;lt;/Type&amp;gt;&amp;#xD;&amp;#xA;  &amp;l'"</definedName>
    <definedName name="_AMO_ContentDefinition_622449915.40" hidden="1">"'n_vi6696.dd6644.state"" v=""{6202EB62-9FEA-45AC-9B6B-D4A65260D066}"" /&gt;_x000D_
  &lt;param n=""section_vi6696.ve6657.state"" v=""{C22782D6-5106-433F-BA2F-0FCFD6FB8027}"" /&gt;_x000D_
  &lt;param n=""section_vi6696.dd6656.state"" v=""{02ED6B66-EC9B-488A-BED1-D64800D1A0BC}'"</definedName>
    <definedName name="_AMO_ContentDefinition_622449915.41" hidden="1">"'"" /&gt;_x000D_
  &lt;param n=""section_vi6696.dd6664.state"" v=""{54D4AEB7-1733-4FBC-A05B-57444D7B22F0}"" /&gt;_x000D_
  &lt;param n=""section_vi6696.ve6680.state"" v=""{C2376966-267D-4FE4-B577-CA7C04E4635D}"" /&gt;_x000D_
  &lt;param n=""section_vi6696.dd6679.state"" v=""{575532D9-36F'"</definedName>
    <definedName name="_AMO_ContentDefinition_622449915.42" hidden="1">"'9-45B3-8047-DF61A8E21E94}"" /&gt;_x000D_
  &lt;param n=""section_vi6696.dd6687.state"" v=""{3521B115-9653-46CD-B57C-4A4C4AC9D2CD}"" /&gt;_x000D_
  &lt;param n=""section_vi7096.section.state"" v=""{918CB2F5-0589-4DE9-A5F7-9E807A101121}"" /&gt;_x000D_
  &lt;param n=""section_vi7096.ve707'"</definedName>
    <definedName name="_AMO_ContentDefinition_622449915.43" hidden="1">"'5.state"" v=""{7702DC8F-E87D-40FF-9115-A743EAC4EFD4}"" /&gt;_x000D_
  &lt;param n=""section_vi7096.dd7069.state"" v=""{9EC4FB94-32D7-4B94-BDE4-3B7AFF6EDD0D}"" /&gt;_x000D_
  &lt;param n=""section_vi7096.dd7213.state"" v=""{3A1222A6-498F-4913-9230-BF28924F379F}"" /&gt;_x000D_
  &lt;para'"</definedName>
    <definedName name="_AMO_ContentDefinition_622449915.44" hidden="1">"'m n=""section_vi3422.section.state"" v=""{C7C05B75-8F1E-4753-A49D-10E563EBCDF7}"" /&gt;_x000D_
  &lt;param n=""section_vi3422.ve3596.state"" v=""{6D2079E7-925E-4EF6-8E44-F3C42BFD511F}"" /&gt;_x000D_
  &lt;param n=""section_vi3422.dd3591.state"" v=""{054002E2-2F00-4744-92CA-E'"</definedName>
    <definedName name="_AMO_ContentDefinition_622449915.45" hidden="1">"'53D5861D862}"" /&gt;_x000D_
  &lt;param n=""section_vi3422.ve3499.state"" v=""{45DC079B-09BE-4A90-888E-85F3BCCA1E9F}"" /&gt;_x000D_
  &lt;param n=""section_vi3422.dd3502.state"" v=""{E6C6A247-A2AE-4F94-A479-AA1638ABC75D}"" /&gt;_x000D_
  &lt;param n=""section_vi3422.ve3720.state"" v=""{'"</definedName>
    <definedName name="_AMO_ContentDefinition_622449915.46" hidden="1">"'EA79B44D-BBB1-4A25-A87E-2CE45391FC88}"" /&gt;_x000D_
  &lt;param n=""section_vi3422.dd3719.state"" v=""{5D37611B-CAAC-4EEA-A1FB-91716CD57E32}"" /&gt;_x000D_
  &lt;param n=""section_vi3422.ve4992.state"" v=""{13067EC8-CD7E-4B9D-9485-2D5447BEB1A4}"" /&gt;_x000D_
  &lt;param n=""section_vi'"</definedName>
    <definedName name="_AMO_ContentDefinition_622449915.47" hidden="1">"'3422.dd4991.state"" v=""{C3DACC47-AE95-4775-957D-9B03180735C2}"" /&gt;_x000D_
  &lt;param n=""section_vi3422.ve5823.state"" v=""{568668C5-9B8B-4A3D-B2A0-18EDA911BC8D}"" /&gt;_x000D_
  &lt;param n=""section_vi3422.dd5826.state"" v=""{587AC8AB-F949-443C-8DB9-5F6874EE501A}"" /&gt;'"</definedName>
    <definedName name="_AMO_ContentDefinition_622449915.48" hidden="1">"'_x000D_
  &lt;param n=""section_vi3422.ve4949.state"" v=""{09520080-10ED-458B-A54B-08AB6B189C17}"" /&gt;_x000D_
  &lt;param n=""section_vi3422.dd4948.state"" v=""{F27BD172-E1BB-4708-B0B0-C6EBEB51B0A5}"" /&gt;_x000D_
  &lt;param n=""section_vi3422.ve4968.state"" v=""{FD6EDB8B-D835-484'"</definedName>
    <definedName name="_AMO_ContentDefinition_622449915.49" hidden="1">"'7-B965-6C5CF4590CBB}"" /&gt;_x000D_
  &lt;param n=""section_vi3422.dd4967.state"" v=""{768F4ADD-BD89-4101-B6B7-4D797C8E17C3}"" /&gt;_x000D_
  &lt;param n=""section_vi3422.ve3922.state"" v=""{1E0B5745-FF5A-46A3-BA82-CBE6E6FFED2C}"" /&gt;_x000D_
  &lt;param n=""section_vi3422.dd3921.sta'"</definedName>
    <definedName name="_AMO_ContentDefinition_622449915.5" hidden="1">"'t;Name&amp;gt;ATT&amp;lt;/Name&amp;gt;&amp;#xD;&amp;#xA;  &amp;lt;Version&amp;gt;1&amp;lt;/Version&amp;gt;&amp;#xD;&amp;#xA;  &amp;lt;Assembly /&amp;gt;&amp;#xD;&amp;#xA;  &amp;lt;Factory /&amp;gt;&amp;#xD;&amp;#xA;  &amp;lt;ID&amp;gt;/reports/reports/1f2b57fc-3960-4348-9791-cb5de2b19a5a&amp;lt;/ID&amp;gt;&amp;#xD;&amp;#xA;  &amp;lt;Path&amp;gt;/Credit Clai'"</definedName>
    <definedName name="_AMO_ContentDefinition_622449915.50" hidden="1">"'te"" v=""{8A1FD8A3-4894-4859-99C8-4FEAE49FFE1E}"" /&gt;_x000D_
  &lt;param n=""section_vi3422.ve3755.state"" v=""{9CCAB26A-B021-4F16-877C-CFA2EC6CFDEF}"" /&gt;_x000D_
  &lt;param n=""section_vi3422.dd3754.state"" v=""{A0C320B2-9823-4965-AD27-12050AD9BB1F}"" /&gt;_x000D_
  &lt;param n=""'"</definedName>
    <definedName name="_AMO_ContentDefinition_622449915.51" hidden="1">"'section_vi3422.ve4834.state"" v=""{D8A4EBA8-503B-42D3-B671-ADEA97D285AC}"" /&gt;_x000D_
  &lt;param n=""section_vi3422.dd4833.state"" v=""{F2ED3120-5765-4E5A-8374-373ED6A109C9}"" /&gt;_x000D_
  &lt;param n=""ve723.state"" v=""{5A4B1EAE-79E6-460D-A2A2-3414FDCD39C9}"" /&gt;_x000D_
  &lt;'"</definedName>
    <definedName name="_AMO_ContentDefinition_622449915.52" hidden="1">"'param n=""dd1712.state"" v=""{D460D67F-0224-439E-9814-3EDFEA39C7CF}"" /&gt;_x000D_
  &lt;param n=""report.xml"" v=""{78E9C72D-BAF7-4F35-8457-E0047205A54F}"" /&gt;_x000D_
  &lt;param n=""userStateReport.xml"" v=""{E8D3E8E8-DF04-4C89-A033-3625C5973009}"" /&gt;_x000D_
  &lt;ExcelXMLOptions'"</definedName>
    <definedName name="_AMO_ContentDefinition_622449915.53" hidden="1">"' AdjColWidths=""True"" RowOpt=""InsertEntire"" ColOpt=""InsertCells"" /&gt;_x000D_
&lt;/ContentDefinition&gt;'"</definedName>
    <definedName name="_AMO_ContentDefinition_622449915.6" hidden="1">"'ms and Coverpool/Coverpool Issuer Reporting/ATT&amp;lt;/Path&amp;gt;&amp;#xD;&amp;#xA;  &amp;lt;Server&amp;gt;https://sascpcc1.eb.lan.at&amp;lt;/Server&amp;gt;&amp;#xD;&amp;#xA;  &amp;lt;VisualAnalyticsReportURL&amp;gt;https://sascpcc1.eb.lan.at/links/resources/report?uri=/reports/reports/1f2b57fc-'"</definedName>
    <definedName name="_AMO_ContentDefinition_622449915.7" hidden="1">"'3960-4348-9791-cb5de2b19a5a&amp;lt;/VisualAnalyticsReportURL&amp;gt;&amp;#xD;&amp;#xA;&amp;lt;/DNA&amp;gt;"" /&gt;_x000D_
  &lt;param n=""AllowWebContent"" v=""True"" /&gt;_x000D_
  &lt;param n=""ReportServer"" v=""https://sascpcc1.eb.lan.at"" /&gt;_x000D_
  &lt;param n=""Thumbnail"" v=""C:\Users\a96p6ya\Docum'"</definedName>
    <definedName name="_AMO_ContentDefinition_622449915.8" hidden="1">"'ents\My SAS Files\Add-In for Microsoft Office\reportThumbnails\1f2b57fc-3960-4348-9791-cb5de2b19a5a.png"" /&gt;_x000D_
  &lt;param n=""ReportId"" v=""/reports/reports/1f2b57fc-3960-4348-9791-cb5de2b19a5a"" /&gt;_x000D_
  &lt;param n=""ShareURL"" v=""https://sascpcc1.eb.lan.a'"</definedName>
    <definedName name="_AMO_ContentDefinition_622449915.9" hidden="1">"'t/links/resources/report?uri=/reports/reports/1f2b57fc-3960-4348-9791-cb5de2b19a5a"" /&gt;_x000D_
  &lt;param n=""ClassName"" v=""SAS.OfficeAddin.BIReport"" /&gt;_x000D_
  &lt;param n=""contentKey.state"" v=""{CA219A49-0D23-45B1-B099-65C4A2BD1CC1}"" /&gt;_x000D_
  &lt;param n=""Unsele'"</definedName>
    <definedName name="_AMO_ContentLocation_622449915_BRD_F0.ve101" hidden="1">"'&lt;ContentLocation path=""F0.ve101"" rsid=""622449915"" tag=""BRD"" fid=""0""&gt;_x000D_
  &lt;param n=""_NumRows"" v=""2"" /&gt;_x000D_
  &lt;param n=""_NumCols"" v=""15"" /&gt;_x000D_
  &lt;param n=""useNativeGraph"" v=""False"" /&gt;_x000D_
&lt;/ContentLocation&gt;'"</definedName>
    <definedName name="_AMO_ContentLocation_622449915_BRD_F0.ve101_FilterText" hidden="1">"'&lt;ContentLocation path=""F0.ve101_FilterText"" rsid=""622449915"" tag=""BRD"" fid=""0""&gt;_x000D_
  &lt;param n=""_NumRows"" v=""2"" /&gt;_x000D_
  &lt;param n=""_NumCols"" v=""15"" /&gt;_x000D_
&lt;/ContentLocation&gt;'"</definedName>
    <definedName name="_AMO_ContentLocation_622449915_BRD_F0.ve1072" hidden="1">"'&lt;ContentLocation path=""F0.ve1072"" rsid=""622449915"" tag=""BRD"" fid=""0""&gt;_x000D_
  &lt;param n=""_NumRows"" v=""5"" /&gt;_x000D_
  &lt;param n=""_NumCols"" v=""5"" /&gt;_x000D_
  &lt;param n=""useNativeGraph"" v=""False"" /&gt;_x000D_
&lt;/ContentLocation&gt;'"</definedName>
    <definedName name="_AMO_ContentLocation_622449915_BRD_F0.ve1072_FilterText" hidden="1">"'&lt;ContentLocation path=""F0.ve1072_FilterText"" rsid=""622449915"" tag=""BRD"" fid=""0""&gt;_x000D_
  &lt;param n=""_NumRows"" v=""2"" /&gt;_x000D_
  &lt;param n=""_NumCols"" v=""5"" /&gt;_x000D_
&lt;/ContentLocation&gt;'"</definedName>
    <definedName name="_AMO_ContentLocation_622449915_BRD_F0.ve1095" hidden="1">"'&lt;ContentLocation path=""F0.ve1095"" rsid=""622449915"" tag=""BRD"" fid=""0""&gt;_x000D_
  &lt;param n=""_NumRows"" v=""12"" /&gt;_x000D_
  &lt;param n=""_NumCols"" v=""5"" /&gt;_x000D_
  &lt;param n=""useNativeGraph"" v=""False"" /&gt;_x000D_
&lt;/ContentLocation&gt;'"</definedName>
    <definedName name="_AMO_ContentLocation_622449915_BRD_F0.ve1095_FilterText" hidden="1">"'&lt;ContentLocation path=""F0.ve1095_FilterText"" rsid=""622449915"" tag=""BRD"" fid=""0""&gt;_x000D_
  &lt;param n=""_NumRows"" v=""2"" /&gt;_x000D_
  &lt;param n=""_NumCols"" v=""5"" /&gt;_x000D_
&lt;/ContentLocation&gt;'"</definedName>
    <definedName name="_AMO_ContentLocation_622449915_BRD_F0.ve1258" hidden="1">"'&lt;ContentLocation path=""F0.ve1258"" rsid=""622449915"" tag=""BRD"" fid=""0""&gt;_x000D_
  &lt;param n=""_NumRows"" v=""5"" /&gt;_x000D_
  &lt;param n=""_NumCols"" v=""5"" /&gt;_x000D_
  &lt;param n=""useNativeGraph"" v=""False"" /&gt;_x000D_
&lt;/ContentLocation&gt;'"</definedName>
    <definedName name="_AMO_ContentLocation_622449915_BRD_F0.ve1258_FilterText" hidden="1">"'&lt;ContentLocation path=""F0.ve1258_FilterText"" rsid=""622449915"" tag=""BRD"" fid=""0""&gt;_x000D_
  &lt;param n=""_NumRows"" v=""2"" /&gt;_x000D_
  &lt;param n=""_NumCols"" v=""5"" /&gt;_x000D_
&lt;/ContentLocation&gt;'"</definedName>
    <definedName name="_AMO_ContentLocation_622449915_BRD_F0.ve1372" hidden="1">"'&lt;ContentLocation path=""F0.ve1372"" rsid=""622449915"" tag=""BRD"" fid=""0""&gt;_x000D_
  &lt;param n=""_NumRows"" v=""6"" /&gt;_x000D_
  &lt;param n=""_NumCols"" v=""5"" /&gt;_x000D_
  &lt;param n=""useNativeGraph"" v=""False"" /&gt;_x000D_
&lt;/ContentLocation&gt;'"</definedName>
    <definedName name="_AMO_ContentLocation_622449915_BRD_F0.ve1372_FilterText" hidden="1">"'&lt;ContentLocation path=""F0.ve1372_FilterText"" rsid=""622449915"" tag=""BRD"" fid=""0""&gt;_x000D_
  &lt;param n=""_NumRows"" v=""2"" /&gt;_x000D_
  &lt;param n=""_NumCols"" v=""5"" /&gt;_x000D_
&lt;/ContentLocation&gt;'"</definedName>
    <definedName name="_AMO_ContentLocation_622449915_BRD_F0.ve1402" hidden="1">"'&lt;ContentLocation path=""F0.ve1402"" rsid=""622449915"" tag=""BRD"" fid=""0""&gt;_x000D_
  &lt;param n=""_NumRows"" v=""8"" /&gt;_x000D_
  &lt;param n=""_NumCols"" v=""5"" /&gt;_x000D_
  &lt;param n=""useNativeGraph"" v=""False"" /&gt;_x000D_
&lt;/ContentLocation&gt;'"</definedName>
    <definedName name="_AMO_ContentLocation_622449915_BRD_F0.ve1402_FilterText" hidden="1">"'&lt;ContentLocation path=""F0.ve1402_FilterText"" rsid=""622449915"" tag=""BRD"" fid=""0""&gt;_x000D_
  &lt;param n=""_NumRows"" v=""2"" /&gt;_x000D_
  &lt;param n=""_NumCols"" v=""5"" /&gt;_x000D_
&lt;/ContentLocation&gt;'"</definedName>
    <definedName name="_AMO_ContentLocation_622449915_BRD_F0.ve1442" hidden="1">"'&lt;ContentLocation path=""F0.ve1442"" rsid=""622449915"" tag=""BRD"" fid=""0""&gt;_x000D_
  &lt;param n=""_NumRows"" v=""8"" /&gt;_x000D_
  &lt;param n=""_NumCols"" v=""7"" /&gt;_x000D_
  &lt;param n=""useNativeGraph"" v=""False"" /&gt;_x000D_
&lt;/ContentLocation&gt;'"</definedName>
    <definedName name="_AMO_ContentLocation_622449915_BRD_F0.ve1442_FilterText" hidden="1">"'&lt;ContentLocation path=""F0.ve1442_FilterText"" rsid=""622449915"" tag=""BRD"" fid=""0""&gt;_x000D_
  &lt;param n=""_NumRows"" v=""3"" /&gt;_x000D_
  &lt;param n=""_NumCols"" v=""7"" /&gt;_x000D_
&lt;/ContentLocation&gt;'"</definedName>
    <definedName name="_AMO_ContentLocation_622449915_BRD_F0.ve1813" hidden="1">"'&lt;ContentLocation path=""F0.ve1813"" rsid=""622449915"" tag=""BRD"" fid=""0""&gt;_x000D_
  &lt;param n=""_NumRows"" v=""10"" /&gt;_x000D_
  &lt;param n=""_NumCols"" v=""7"" /&gt;_x000D_
  &lt;param n=""useNativeGraph"" v=""False"" /&gt;_x000D_
&lt;/ContentLocation&gt;'"</definedName>
    <definedName name="_AMO_ContentLocation_622449915_BRD_F0.ve1813_FilterText" hidden="1">"'&lt;ContentLocation path=""F0.ve1813_FilterText"" rsid=""622449915"" tag=""BRD"" fid=""0""&gt;_x000D_
  &lt;param n=""_NumRows"" v=""3"" /&gt;_x000D_
  &lt;param n=""_NumCols"" v=""7"" /&gt;_x000D_
&lt;/ContentLocation&gt;'"</definedName>
    <definedName name="_AMO_ContentLocation_622449915_BRD_F0.ve1941" hidden="1">"'&lt;ContentLocation path=""F0.ve1941"" rsid=""622449915"" tag=""BRD"" fid=""0""&gt;_x000D_
  &lt;param n=""_NumRows"" v=""10"" /&gt;_x000D_
  &lt;param n=""_NumCols"" v=""7"" /&gt;_x000D_
  &lt;param n=""useNativeGraph"" v=""False"" /&gt;_x000D_
&lt;/ContentLocation&gt;'"</definedName>
    <definedName name="_AMO_ContentLocation_622449915_BRD_F0.ve1941_FilterText" hidden="1">"'&lt;ContentLocation path=""F0.ve1941_FilterText"" rsid=""622449915"" tag=""BRD"" fid=""0""&gt;_x000D_
  &lt;param n=""_NumRows"" v=""3"" /&gt;_x000D_
  &lt;param n=""_NumCols"" v=""7"" /&gt;_x000D_
&lt;/ContentLocation&gt;'"</definedName>
    <definedName name="_AMO_ContentLocation_622449915_BRD_F0.ve1981" hidden="1">"'&lt;ContentLocation path=""F0.ve1981"" rsid=""622449915"" tag=""BRD"" fid=""0""&gt;_x000D_
  &lt;param n=""_NumRows"" v=""7"" /&gt;_x000D_
  &lt;param n=""_NumCols"" v=""7"" /&gt;_x000D_
  &lt;param n=""useNativeGraph"" v=""False"" /&gt;_x000D_
&lt;/ContentLocation&gt;'"</definedName>
    <definedName name="_AMO_ContentLocation_622449915_BRD_F0.ve1981_FilterText" hidden="1">"'&lt;ContentLocation path=""F0.ve1981_FilterText"" rsid=""622449915"" tag=""BRD"" fid=""0""&gt;_x000D_
  &lt;param n=""_NumRows"" v=""3"" /&gt;_x000D_
  &lt;param n=""_NumCols"" v=""7"" /&gt;_x000D_
&lt;/ContentLocation&gt;'"</definedName>
    <definedName name="_AMO_ContentLocation_622449915_BRD_F0.ve2330" hidden="1">"'&lt;ContentLocation path=""F0.ve2330"" rsid=""622449915"" tag=""BRD"" fid=""0""&gt;_x000D_
  &lt;param n=""_NumRows"" v=""12"" /&gt;_x000D_
  &lt;param n=""_NumCols"" v=""3"" /&gt;_x000D_
  &lt;param n=""useNativeGraph"" v=""False"" /&gt;_x000D_
&lt;/ContentLocation&gt;'"</definedName>
    <definedName name="_AMO_ContentLocation_622449915_BRD_F0.ve2330_FilterText" hidden="1">"'&lt;ContentLocation path=""F0.ve2330_FilterText"" rsid=""622449915"" tag=""BRD"" fid=""0""&gt;_x000D_
  &lt;param n=""_NumRows"" v=""2"" /&gt;_x000D_
  &lt;param n=""_NumCols"" v=""3"" /&gt;_x000D_
&lt;/ContentLocation&gt;'"</definedName>
    <definedName name="_AMO_ContentLocation_622449915_BRD_F0.ve2445" hidden="1">"'&lt;ContentLocation path=""F0.ve2445"" rsid=""622449915"" tag=""BRD"" fid=""0""&gt;_x000D_
  &lt;param n=""_NumRows"" v=""15"" /&gt;_x000D_
  &lt;param n=""_NumCols"" v=""3"" /&gt;_x000D_
  &lt;param n=""useNativeGraph"" v=""False"" /&gt;_x000D_
&lt;/ContentLocation&gt;'"</definedName>
    <definedName name="_AMO_ContentLocation_622449915_BRD_F0.ve2445_FilterText" hidden="1">"'&lt;ContentLocation path=""F0.ve2445_FilterText"" rsid=""622449915"" tag=""BRD"" fid=""0""&gt;_x000D_
  &lt;param n=""_NumRows"" v=""2"" /&gt;_x000D_
  &lt;param n=""_NumCols"" v=""3"" /&gt;_x000D_
&lt;/ContentLocation&gt;'"</definedName>
    <definedName name="_AMO_ContentLocation_622449915_BRD_F0.ve2527" hidden="1">"'&lt;ContentLocation path=""F0.ve2527"" rsid=""622449915"" tag=""BRD"" fid=""0""&gt;_x000D_
  &lt;param n=""_NumRows"" v=""15"" /&gt;_x000D_
  &lt;param n=""_NumCols"" v=""3"" /&gt;_x000D_
  &lt;param n=""useNativeGraph"" v=""False"" /&gt;_x000D_
&lt;/ContentLocation&gt;'"</definedName>
    <definedName name="_AMO_ContentLocation_622449915_BRD_F0.ve2527_FilterText" hidden="1">"'&lt;ContentLocation path=""F0.ve2527_FilterText"" rsid=""622449915"" tag=""BRD"" fid=""0""&gt;_x000D_
  &lt;param n=""_NumRows"" v=""2"" /&gt;_x000D_
  &lt;param n=""_NumCols"" v=""3"" /&gt;_x000D_
&lt;/ContentLocation&gt;'"</definedName>
    <definedName name="_AMO_ContentLocation_622449915_BRD_F0.ve2547" hidden="1">"'&lt;ContentLocation path=""F0.ve2547"" rsid=""622449915"" tag=""BRD"" fid=""0""&gt;_x000D_
  &lt;param n=""_NumRows"" v=""14"" /&gt;_x000D_
  &lt;param n=""_NumCols"" v=""3"" /&gt;_x000D_
  &lt;param n=""useNativeGraph"" v=""False"" /&gt;_x000D_
&lt;/ContentLocation&gt;'"</definedName>
    <definedName name="_AMO_ContentLocation_622449915_BRD_F0.ve2547_FilterText" hidden="1">"'&lt;ContentLocation path=""F0.ve2547_FilterText"" rsid=""622449915"" tag=""BRD"" fid=""0""&gt;_x000D_
  &lt;param n=""_NumRows"" v=""2"" /&gt;_x000D_
  &lt;param n=""_NumCols"" v=""3"" /&gt;_x000D_
&lt;/ContentLocation&gt;'"</definedName>
    <definedName name="_AMO_ContentLocation_622449915_BRD_F0.ve2617" hidden="1">"'&lt;ContentLocation path=""F0.ve2617"" rsid=""622449915"" tag=""BRD"" fid=""0""&gt;_x000D_
  &lt;param n=""_NumRows"" v=""6"" /&gt;_x000D_
  &lt;param n=""_NumCols"" v=""6"" /&gt;_x000D_
  &lt;param n=""useNativeGraph"" v=""False"" /&gt;_x000D_
&lt;/ContentLocation&gt;'"</definedName>
    <definedName name="_AMO_ContentLocation_622449915_BRD_F0.ve2617_FilterText" hidden="1">"'&lt;ContentLocation path=""F0.ve2617_FilterText"" rsid=""622449915"" tag=""BRD"" fid=""0""&gt;_x000D_
  &lt;param n=""_NumRows"" v=""2"" /&gt;_x000D_
  &lt;param n=""_NumCols"" v=""6"" /&gt;_x000D_
&lt;/ContentLocation&gt;'"</definedName>
    <definedName name="_AMO_ContentLocation_622449915_BRD_F0.ve3035" hidden="1">"'&lt;ContentLocation path=""F0.ve3035"" rsid=""622449915"" tag=""BRD"" fid=""0""&gt;_x000D_
  &lt;param n=""_NumRows"" v=""4"" /&gt;_x000D_
  &lt;param n=""_NumCols"" v=""2"" /&gt;_x000D_
  &lt;param n=""useNativeGraph"" v=""False"" /&gt;_x000D_
&lt;/ContentLocation&gt;'"</definedName>
    <definedName name="_AMO_ContentLocation_622449915_BRD_F0.ve3035_FilterText" hidden="1">"'&lt;ContentLocation path=""F0.ve3035_FilterText"" rsid=""622449915"" tag=""BRD"" fid=""0""&gt;_x000D_
  &lt;param n=""_NumRows"" v=""3"" /&gt;_x000D_
  &lt;param n=""_NumCols"" v=""2"" /&gt;_x000D_
&lt;/ContentLocation&gt;'"</definedName>
    <definedName name="_AMO_ContentLocation_622449915_BRD_F0.ve478" hidden="1">"'&lt;ContentLocation path=""F0.ve478"" rsid=""622449915"" tag=""BRD"" fid=""0""&gt;_x000D_
  &lt;param n=""_NumRows"" v=""18"" /&gt;_x000D_
  &lt;param n=""_NumCols"" v=""3"" /&gt;_x000D_
  &lt;param n=""useNativeGraph"" v=""False"" /&gt;_x000D_
&lt;/ContentLocation&gt;'"</definedName>
    <definedName name="_AMO_ContentLocation_622449915_BRD_F0.ve478_FilterText" hidden="1">"'&lt;ContentLocation path=""F0.ve478_FilterText"" rsid=""622449915"" tag=""BRD"" fid=""0""&gt;_x000D_
  &lt;param n=""_NumRows"" v=""2"" /&gt;_x000D_
  &lt;param n=""_NumCols"" v=""3"" /&gt;_x000D_
&lt;/ContentLocation&gt;'"</definedName>
    <definedName name="_AMO_ContentLocation_622449915_BRD_F0.ve6481" hidden="1">"'&lt;ContentLocation path=""F0.ve6481"" rsid=""622449915"" tag=""BRD"" fid=""0""&gt;_x000D_
  &lt;param n=""_NumRows"" v=""8"" /&gt;_x000D_
  &lt;param n=""_NumCols"" v=""7"" /&gt;_x000D_
  &lt;param n=""useNativeGraph"" v=""False"" /&gt;_x000D_
&lt;/ContentLocation&gt;'"</definedName>
    <definedName name="_AMO_ContentLocation_622449915_BRD_F0.ve6481_FilterText" hidden="1">"'&lt;ContentLocation path=""F0.ve6481_FilterText"" rsid=""622449915"" tag=""BRD"" fid=""0""&gt;_x000D_
  &lt;param n=""_NumRows"" v=""3"" /&gt;_x000D_
  &lt;param n=""_NumCols"" v=""7"" /&gt;_x000D_
&lt;/ContentLocation&gt;'"</definedName>
    <definedName name="_AMO_ContentLocation_622449915_BRD_F0.ve6500" hidden="1">"'&lt;ContentLocation path=""F0.ve6500"" rsid=""622449915"" tag=""BRD"" fid=""0""&gt;_x000D_
  &lt;param n=""_NumRows"" v=""10"" /&gt;_x000D_
  &lt;param n=""_NumCols"" v=""7"" /&gt;_x000D_
  &lt;param n=""useNativeGraph"" v=""False"" /&gt;_x000D_
&lt;/ContentLocation&gt;'"</definedName>
    <definedName name="_AMO_ContentLocation_622449915_BRD_F0.ve6500_FilterText" hidden="1">"'&lt;ContentLocation path=""F0.ve6500_FilterText"" rsid=""622449915"" tag=""BRD"" fid=""0""&gt;_x000D_
  &lt;param n=""_NumRows"" v=""3"" /&gt;_x000D_
  &lt;param n=""_NumCols"" v=""7"" /&gt;_x000D_
&lt;/ContentLocation&gt;'"</definedName>
    <definedName name="_AMO_ContentLocation_622449915_BRD_F0.ve6519" hidden="1">"'&lt;ContentLocation path=""F0.ve6519"" rsid=""622449915"" tag=""BRD"" fid=""0""&gt;_x000D_
  &lt;param n=""_NumRows"" v=""10"" /&gt;_x000D_
  &lt;param n=""_NumCols"" v=""7"" /&gt;_x000D_
  &lt;param n=""useNativeGraph"" v=""False"" /&gt;_x000D_
&lt;/ContentLocation&gt;'"</definedName>
    <definedName name="_AMO_ContentLocation_622449915_BRD_F0.ve6519_FilterText" hidden="1">"'&lt;ContentLocation path=""F0.ve6519_FilterText"" rsid=""622449915"" tag=""BRD"" fid=""0""&gt;_x000D_
  &lt;param n=""_NumRows"" v=""3"" /&gt;_x000D_
  &lt;param n=""_NumCols"" v=""7"" /&gt;_x000D_
&lt;/ContentLocation&gt;'"</definedName>
    <definedName name="_AMO_ContentLocation_622449915_BRD_F0.ve6538" hidden="1">"'&lt;ContentLocation path=""F0.ve6538"" rsid=""622449915"" tag=""BRD"" fid=""0""&gt;_x000D_
  &lt;param n=""_NumRows"" v=""14"" /&gt;_x000D_
  &lt;param n=""_NumCols"" v=""7"" /&gt;_x000D_
  &lt;param n=""useNativeGraph"" v=""False"" /&gt;_x000D_
&lt;/ContentLocation&gt;'"</definedName>
    <definedName name="_AMO_ContentLocation_622449915_BRD_F0.ve6538_FilterText" hidden="1">"'&lt;ContentLocation path=""F0.ve6538_FilterText"" rsid=""622449915"" tag=""BRD"" fid=""0""&gt;_x000D_
  &lt;param n=""_NumRows"" v=""3"" /&gt;_x000D_
  &lt;param n=""_NumCols"" v=""7"" /&gt;_x000D_
&lt;/ContentLocation&gt;'"</definedName>
    <definedName name="_AMO_ContentLocation_622449915_BRD_F0.ve6553" hidden="1">"'&lt;ContentLocation path=""F0.ve6553"" rsid=""622449915"" tag=""BRD"" fid=""0""&gt;_x000D_
  &lt;param n=""_NumRows"" v=""4"" /&gt;_x000D_
  &lt;param n=""_NumCols"" v=""2"" /&gt;_x000D_
  &lt;param n=""useNativeGraph"" v=""False"" /&gt;_x000D_
&lt;/ContentLocation&gt;'"</definedName>
    <definedName name="_AMO_ContentLocation_622449915_BRD_F0.ve6553_FilterText" hidden="1">"'&lt;ContentLocation path=""F0.ve6553_FilterText"" rsid=""622449915"" tag=""BRD"" fid=""0""&gt;_x000D_
  &lt;param n=""_NumRows"" v=""3"" /&gt;_x000D_
  &lt;param n=""_NumCols"" v=""2"" /&gt;_x000D_
&lt;/ContentLocation&gt;'"</definedName>
    <definedName name="_AMO_ContentLocation_622449915_BRD_F0.ve659" hidden="1">"'&lt;ContentLocation path=""F0.ve659"" rsid=""622449915"" tag=""BRD"" fid=""0""&gt;_x000D_
  &lt;param n=""_NumRows"" v=""4"" /&gt;_x000D_
  &lt;param n=""_NumCols"" v=""4"" /&gt;_x000D_
  &lt;param n=""useNativeGraph"" v=""False"" /&gt;_x000D_
&lt;/ContentLocation&gt;'"</definedName>
    <definedName name="_AMO_ContentLocation_622449915_BRD_F0.ve659_FilterText" hidden="1">"'&lt;ContentLocation path=""F0.ve659_FilterText"" rsid=""622449915"" tag=""BRD"" fid=""0""&gt;_x000D_
  &lt;param n=""_NumRows"" v=""2"" /&gt;_x000D_
  &lt;param n=""_NumCols"" v=""4"" /&gt;_x000D_
&lt;/ContentLocation&gt;'"</definedName>
    <definedName name="_AMO_ContentLocation_622449915_BRD_F0.ve6953" hidden="1">"'&lt;ContentLocation path=""F0.ve6953"" rsid=""622449915"" tag=""BRD"" fid=""0""&gt;_x000D_
  &lt;param n=""_NumRows"" v=""93"" /&gt;_x000D_
  &lt;param n=""_NumCols"" v=""11"" /&gt;_x000D_
  &lt;param n=""useNativeGraph"" v=""False"" /&gt;_x000D_
&lt;/ContentLocation&gt;'"</definedName>
    <definedName name="_AMO_ContentLocation_622449915_BRD_F0.ve6953_FilterText" hidden="1">"'&lt;ContentLocation path=""F0.ve6953_FilterText"" rsid=""622449915"" tag=""BRD"" fid=""0""&gt;_x000D_
  &lt;param n=""_NumRows"" v=""2"" /&gt;_x000D_
  &lt;param n=""_NumCols"" v=""11"" /&gt;_x000D_
&lt;/ContentLocation&gt;'"</definedName>
    <definedName name="_AMO_ContentLocation_622449915_BRD_F0.ve715" hidden="1">"'&lt;ContentLocation path=""F0.ve715"" rsid=""622449915"" tag=""BRD"" fid=""0""&gt;_x000D_
  &lt;param n=""_NumRows"" v=""7"" /&gt;_x000D_
  &lt;param n=""_NumCols"" v=""3"" /&gt;_x000D_
  &lt;param n=""useNativeGraph"" v=""False"" /&gt;_x000D_
&lt;/ContentLocation&gt;'"</definedName>
    <definedName name="_AMO_ContentLocation_622449915_BRD_F0.ve715_FilterText" hidden="1">"'&lt;ContentLocation path=""F0.ve715_FilterText"" rsid=""622449915"" tag=""BRD"" fid=""0""&gt;_x000D_
  &lt;param n=""_NumRows"" v=""2"" /&gt;_x000D_
  &lt;param n=""_NumCols"" v=""3"" /&gt;_x000D_
&lt;/ContentLocation&gt;'"</definedName>
    <definedName name="_AMO_ContentLocation_622449915_BRD_F0.ve744" hidden="1">"'&lt;ContentLocation path=""F0.ve744"" rsid=""622449915"" tag=""BRD"" fid=""0""&gt;_x000D_
  &lt;param n=""_NumRows"" v=""4"" /&gt;_x000D_
  &lt;param n=""_NumCols"" v=""3"" /&gt;_x000D_
  &lt;param n=""useNativeGraph"" v=""False"" /&gt;_x000D_
&lt;/ContentLocation&gt;'"</definedName>
    <definedName name="_AMO_ContentLocation_622449915_BRD_F0.ve744_FilterText" hidden="1">"'&lt;ContentLocation path=""F0.ve744_FilterText"" rsid=""622449915"" tag=""BRD"" fid=""0""&gt;_x000D_
  &lt;param n=""_NumRows"" v=""2"" /&gt;_x000D_
  &lt;param n=""_NumCols"" v=""3"" /&gt;_x000D_
&lt;/ContentLocation&gt;'"</definedName>
    <definedName name="_AMO_ContentLocation_622449915_BRD_F0.ve762" hidden="1">"'&lt;ContentLocation path=""F0.ve762"" rsid=""622449915"" tag=""BRD"" fid=""0""&gt;_x000D_
  &lt;param n=""_NumRows"" v=""5"" /&gt;_x000D_
  &lt;param n=""_NumCols"" v=""3"" /&gt;_x000D_
  &lt;param n=""useNativeGraph"" v=""False"" /&gt;_x000D_
&lt;/ContentLocation&gt;'"</definedName>
    <definedName name="_AMO_ContentLocation_622449915_BRD_F0.ve762_FilterText" hidden="1">"'&lt;ContentLocation path=""F0.ve762_FilterText"" rsid=""622449915"" tag=""BRD"" fid=""0""&gt;_x000D_
  &lt;param n=""_NumRows"" v=""2"" /&gt;_x000D_
  &lt;param n=""_NumCols"" v=""3"" /&gt;_x000D_
&lt;/ContentLocation&gt;'"</definedName>
    <definedName name="_AMO_ContentLocation_622449915_BRD_F0.ve846" hidden="1">"'&lt;ContentLocation path=""F0.ve846"" rsid=""622449915"" tag=""BRD"" fid=""0""&gt;_x000D_
  &lt;param n=""_NumRows"" v=""2"" /&gt;_x000D_
  &lt;param n=""_NumCols"" v=""2"" /&gt;_x000D_
  &lt;param n=""useNativeGraph"" v=""False"" /&gt;_x000D_
&lt;/ContentLocation&gt;'"</definedName>
    <definedName name="_AMO_ContentLocation_622449915_BRD_F0.ve846_FilterText" hidden="1">"'&lt;ContentLocation path=""F0.ve846_FilterText"" rsid=""622449915"" tag=""BRD"" fid=""0""&gt;_x000D_
  &lt;param n=""_NumRows"" v=""2"" /&gt;_x000D_
  &lt;param n=""_NumCols"" v=""2"" /&gt;_x000D_
&lt;/ContentLocation&gt;'"</definedName>
    <definedName name="_AMO_SingleObject_622449915_BRD_F0.ve101" hidden="1">#REF!</definedName>
    <definedName name="_AMO_SingleObject_622449915_BRD_F0.ve101_FilterText" hidden="1">#REF!</definedName>
    <definedName name="_AMO_SingleObject_622449915_BRD_F0.ve1072" hidden="1">#REF!</definedName>
    <definedName name="_AMO_SingleObject_622449915_BRD_F0.ve1072_FilterText" hidden="1">#REF!</definedName>
    <definedName name="_AMO_SingleObject_622449915_BRD_F0.ve1095" hidden="1">#REF!</definedName>
    <definedName name="_AMO_SingleObject_622449915_BRD_F0.ve1095_FilterText" hidden="1">#REF!</definedName>
    <definedName name="_AMO_SingleObject_622449915_BRD_F0.ve1258" hidden="1">#REF!</definedName>
    <definedName name="_AMO_SingleObject_622449915_BRD_F0.ve1258_FilterText" hidden="1">#REF!</definedName>
    <definedName name="_AMO_SingleObject_622449915_BRD_F0.ve1372" hidden="1">#REF!</definedName>
    <definedName name="_AMO_SingleObject_622449915_BRD_F0.ve1372_FilterText" hidden="1">#REF!</definedName>
    <definedName name="_AMO_SingleObject_622449915_BRD_F0.ve1402" hidden="1">#REF!</definedName>
    <definedName name="_AMO_SingleObject_622449915_BRD_F0.ve1402_FilterText" hidden="1">#REF!</definedName>
    <definedName name="_AMO_SingleObject_622449915_BRD_F0.ve1442" hidden="1">#REF!</definedName>
    <definedName name="_AMO_SingleObject_622449915_BRD_F0.ve1442_FilterText" hidden="1">#REF!</definedName>
    <definedName name="_AMO_SingleObject_622449915_BRD_F0.ve1813" hidden="1">#REF!</definedName>
    <definedName name="_AMO_SingleObject_622449915_BRD_F0.ve1813_FilterText" hidden="1">#REF!</definedName>
    <definedName name="_AMO_SingleObject_622449915_BRD_F0.ve1941" hidden="1">#REF!</definedName>
    <definedName name="_AMO_SingleObject_622449915_BRD_F0.ve1941_FilterText" hidden="1">#REF!</definedName>
    <definedName name="_AMO_SingleObject_622449915_BRD_F0.ve1981" hidden="1">#REF!</definedName>
    <definedName name="_AMO_SingleObject_622449915_BRD_F0.ve1981_FilterText" hidden="1">#REF!</definedName>
    <definedName name="_AMO_SingleObject_622449915_BRD_F0.ve2330" hidden="1">#REF!</definedName>
    <definedName name="_AMO_SingleObject_622449915_BRD_F0.ve2330_FilterText" hidden="1">#REF!</definedName>
    <definedName name="_AMO_SingleObject_622449915_BRD_F0.ve2445" hidden="1">#REF!</definedName>
    <definedName name="_AMO_SingleObject_622449915_BRD_F0.ve2445_FilterText" hidden="1">#REF!</definedName>
    <definedName name="_AMO_SingleObject_622449915_BRD_F0.ve2527" hidden="1">#REF!</definedName>
    <definedName name="_AMO_SingleObject_622449915_BRD_F0.ve2527_FilterText" hidden="1">#REF!</definedName>
    <definedName name="_AMO_SingleObject_622449915_BRD_F0.ve2547" hidden="1">#REF!</definedName>
    <definedName name="_AMO_SingleObject_622449915_BRD_F0.ve2547_FilterText" hidden="1">#REF!</definedName>
    <definedName name="_AMO_SingleObject_622449915_BRD_F0.ve2617" hidden="1">#REF!</definedName>
    <definedName name="_AMO_SingleObject_622449915_BRD_F0.ve2617_FilterText" hidden="1">#REF!</definedName>
    <definedName name="_AMO_SingleObject_622449915_BRD_F0.ve3035" hidden="1">#REF!</definedName>
    <definedName name="_AMO_SingleObject_622449915_BRD_F0.ve3035_FilterText" hidden="1">#REF!</definedName>
    <definedName name="_AMO_SingleObject_622449915_BRD_F0.ve478" hidden="1">#REF!</definedName>
    <definedName name="_AMO_SingleObject_622449915_BRD_F0.ve478_FilterText" hidden="1">#REF!</definedName>
    <definedName name="_AMO_SingleObject_622449915_BRD_F0.ve6481" hidden="1">#REF!</definedName>
    <definedName name="_AMO_SingleObject_622449915_BRD_F0.ve6481_FilterText" hidden="1">#REF!</definedName>
    <definedName name="_AMO_SingleObject_622449915_BRD_F0.ve6500" hidden="1">#REF!</definedName>
    <definedName name="_AMO_SingleObject_622449915_BRD_F0.ve6500_FilterText" hidden="1">#REF!</definedName>
    <definedName name="_AMO_SingleObject_622449915_BRD_F0.ve6519" hidden="1">#REF!</definedName>
    <definedName name="_AMO_SingleObject_622449915_BRD_F0.ve6519_FilterText" hidden="1">#REF!</definedName>
    <definedName name="_AMO_SingleObject_622449915_BRD_F0.ve6538" hidden="1">#REF!</definedName>
    <definedName name="_AMO_SingleObject_622449915_BRD_F0.ve6538_FilterText" hidden="1">#REF!</definedName>
    <definedName name="_AMO_SingleObject_622449915_BRD_F0.ve6553" hidden="1">#REF!</definedName>
    <definedName name="_AMO_SingleObject_622449915_BRD_F0.ve6553_FilterText" hidden="1">#REF!</definedName>
    <definedName name="_AMO_SingleObject_622449915_BRD_F0.ve659" hidden="1">#REF!</definedName>
    <definedName name="_AMO_SingleObject_622449915_BRD_F0.ve659_FilterText" hidden="1">#REF!</definedName>
    <definedName name="_AMO_SingleObject_622449915_BRD_F0.ve6953" hidden="1">#REF!</definedName>
    <definedName name="_AMO_SingleObject_622449915_BRD_F0.ve6953_FilterText" hidden="1">#REF!</definedName>
    <definedName name="_AMO_SingleObject_622449915_BRD_F0.ve715" hidden="1">#REF!</definedName>
    <definedName name="_AMO_SingleObject_622449915_BRD_F0.ve715_FilterText" hidden="1">#REF!</definedName>
    <definedName name="_AMO_SingleObject_622449915_BRD_F0.ve744" hidden="1">#REF!</definedName>
    <definedName name="_AMO_SingleObject_622449915_BRD_F0.ve744_FilterText" hidden="1">#REF!</definedName>
    <definedName name="_AMO_SingleObject_622449915_BRD_F0.ve762" hidden="1">#REF!</definedName>
    <definedName name="_AMO_SingleObject_622449915_BRD_F0.ve762_FilterText" hidden="1">#REF!</definedName>
    <definedName name="_AMO_SingleObject_622449915_BRD_F0.ve846" hidden="1">#REF!</definedName>
    <definedName name="_AMO_SingleObject_622449915_BRD_F0.ve846_FilterText" hidden="1">#REF!</definedName>
    <definedName name="_AMO_UniqueIdentifier" hidden="1">"'68e5f7b5-1b3b-4b84-86bc-6e7bc0aca4bc'"</definedName>
    <definedName name="_AMO_XmlVersion" hidden="1">"'1'"</definedName>
    <definedName name="_xlnm._FilterDatabase" localSheetId="1" hidden="1">'A. HTT General'!$L$112:$L$126</definedName>
    <definedName name="_xlnm._FilterDatabase" localSheetId="2" hidden="1">'B1. HTT Mortgage Assets'!$A$11:$D$187</definedName>
    <definedName name="_xlnm.Print_Area" localSheetId="1">'A. HTT General'!$A$1:$G$365</definedName>
    <definedName name="_xlnm.Print_Area" localSheetId="2">'B1. HTT Mortgage Assets'!$A$1:$G$524</definedName>
    <definedName name="_xlnm.Print_Area" localSheetId="3">'C. HTT Harmonised Glossary'!$A$1:$C$57</definedName>
    <definedName name="_xlnm.Print_Area" localSheetId="0">Introduction!$B$2:$J$32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6" i="8" l="1"/>
  <c r="C48" i="8"/>
  <c r="C129" i="8" a="1"/>
  <c r="C129" i="8" l="1"/>
  <c r="C544" i="9"/>
  <c r="D47" i="8"/>
  <c r="D48" i="8"/>
  <c r="D346" i="9" l="1"/>
  <c r="C346" i="9"/>
  <c r="C585" i="9"/>
  <c r="D585" i="9"/>
  <c r="D45" i="8"/>
  <c r="D618" i="9"/>
  <c r="C618" i="9"/>
  <c r="F295" i="8"/>
  <c r="F293" i="8"/>
  <c r="F307" i="8"/>
  <c r="G293" i="8"/>
  <c r="G606" i="9" l="1"/>
  <c r="G617" i="9" l="1"/>
  <c r="G609" i="9"/>
  <c r="G620" i="9"/>
  <c r="G616" i="9"/>
  <c r="G612" i="9"/>
  <c r="G608" i="9"/>
  <c r="G621" i="9"/>
  <c r="G605" i="9"/>
  <c r="G607" i="9"/>
  <c r="G613" i="9"/>
  <c r="G604" i="9"/>
  <c r="G619" i="9"/>
  <c r="G615" i="9"/>
  <c r="G611" i="9"/>
  <c r="G622" i="9"/>
  <c r="G618" i="9"/>
  <c r="G614" i="9"/>
  <c r="G610" i="9"/>
  <c r="G378" i="9" l="1"/>
  <c r="G382" i="9"/>
  <c r="G386" i="9"/>
  <c r="G390" i="9"/>
  <c r="G375" i="9"/>
  <c r="G387" i="9"/>
  <c r="G380" i="9"/>
  <c r="G384" i="9"/>
  <c r="G388" i="9"/>
  <c r="G392" i="9"/>
  <c r="G379" i="9"/>
  <c r="G383" i="9"/>
  <c r="G391" i="9"/>
  <c r="G376" i="9"/>
  <c r="G377" i="9"/>
  <c r="G381" i="9"/>
  <c r="G385" i="9"/>
  <c r="G389" i="9"/>
  <c r="G393" i="9"/>
  <c r="F44" i="9" l="1"/>
  <c r="D44" i="9"/>
  <c r="C44" i="9"/>
  <c r="D372" i="9"/>
  <c r="G370" i="9" s="1"/>
  <c r="C372" i="9"/>
  <c r="F368" i="9" s="1"/>
  <c r="D365" i="9"/>
  <c r="G360" i="9" s="1"/>
  <c r="C365" i="9"/>
  <c r="F359" i="9" s="1"/>
  <c r="D328" i="9"/>
  <c r="C328" i="9"/>
  <c r="F370" i="9" l="1"/>
  <c r="G317" i="9"/>
  <c r="G325" i="9"/>
  <c r="G311" i="9"/>
  <c r="G319" i="9"/>
  <c r="G327" i="9"/>
  <c r="G312" i="9"/>
  <c r="G320" i="9"/>
  <c r="G310" i="9"/>
  <c r="G313" i="9"/>
  <c r="G321" i="9"/>
  <c r="G314" i="9"/>
  <c r="G315" i="9"/>
  <c r="G318" i="9"/>
  <c r="G326" i="9"/>
  <c r="G322" i="9"/>
  <c r="G324" i="9"/>
  <c r="G323" i="9"/>
  <c r="G316" i="9"/>
  <c r="F322" i="9"/>
  <c r="F326" i="9"/>
  <c r="F314" i="9"/>
  <c r="F321" i="9"/>
  <c r="F311" i="9"/>
  <c r="F324" i="9"/>
  <c r="F312" i="9"/>
  <c r="F316" i="9"/>
  <c r="F320" i="9"/>
  <c r="F310" i="9"/>
  <c r="F318" i="9"/>
  <c r="F323" i="9"/>
  <c r="F319" i="9"/>
  <c r="F325" i="9"/>
  <c r="F327" i="9"/>
  <c r="F313" i="9"/>
  <c r="F317" i="9"/>
  <c r="F315" i="9"/>
  <c r="G368" i="9"/>
  <c r="G369" i="9"/>
  <c r="G371" i="9"/>
  <c r="F364" i="9"/>
  <c r="F360" i="9"/>
  <c r="F362" i="9"/>
  <c r="F358" i="9"/>
  <c r="G361" i="9"/>
  <c r="G358" i="9"/>
  <c r="F363" i="9"/>
  <c r="F361" i="9"/>
  <c r="F371" i="9"/>
  <c r="F369" i="9"/>
  <c r="G363" i="9"/>
  <c r="G359" i="9"/>
  <c r="G364" i="9"/>
  <c r="G362" i="9"/>
  <c r="D601" i="9"/>
  <c r="C601" i="9"/>
  <c r="G328" i="9" l="1"/>
  <c r="F328" i="9"/>
  <c r="G372" i="9"/>
  <c r="F365" i="9"/>
  <c r="F372" i="9"/>
  <c r="G599" i="9"/>
  <c r="G598" i="9"/>
  <c r="G600" i="9"/>
  <c r="G597" i="9"/>
  <c r="F597" i="9"/>
  <c r="F599" i="9"/>
  <c r="F598" i="9"/>
  <c r="F600" i="9"/>
  <c r="G365" i="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l="1"/>
  <c r="G567" i="9"/>
  <c r="C58" i="8"/>
  <c r="D544" i="9" l="1"/>
  <c r="D305" i="9"/>
  <c r="C305" i="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346" i="9" l="1"/>
  <c r="F346" i="9"/>
  <c r="G305" i="9"/>
  <c r="G544" i="9"/>
  <c r="F544" i="9"/>
  <c r="F305" i="9"/>
  <c r="G227" i="8"/>
  <c r="F227" i="8"/>
  <c r="G226" i="8"/>
  <c r="F226" i="8"/>
  <c r="G225" i="8"/>
  <c r="F225" i="8"/>
  <c r="G224" i="8"/>
  <c r="F224" i="8"/>
  <c r="G223" i="8"/>
  <c r="F223" i="8"/>
  <c r="G222" i="8"/>
  <c r="F222" i="8"/>
  <c r="G221" i="8"/>
  <c r="F221" i="8"/>
  <c r="G219" i="8"/>
  <c r="F219" i="8"/>
  <c r="G218" i="8"/>
  <c r="F218" i="8"/>
  <c r="G217" i="8"/>
  <c r="F217" i="8"/>
  <c r="D293" i="8"/>
  <c r="D307" i="8"/>
  <c r="C307" i="8"/>
  <c r="C291" i="8"/>
  <c r="C295" i="8"/>
  <c r="C293" i="8"/>
  <c r="D295" i="8"/>
  <c r="D291" i="8"/>
  <c r="F220" i="8" l="1"/>
  <c r="C179" i="8" l="1"/>
  <c r="C288" i="8"/>
  <c r="D167" i="8"/>
  <c r="G166" i="8" l="1"/>
  <c r="G165" i="8"/>
  <c r="G164" i="8"/>
  <c r="F177" i="8"/>
  <c r="F181" i="8"/>
  <c r="F185" i="8"/>
  <c r="F178" i="8"/>
  <c r="F182" i="8"/>
  <c r="F186" i="8"/>
  <c r="F175" i="8"/>
  <c r="F184" i="8"/>
  <c r="F187" i="8"/>
  <c r="F180" i="8"/>
  <c r="F174" i="8"/>
  <c r="F183" i="8"/>
  <c r="D487" i="9"/>
  <c r="C487" i="9"/>
  <c r="D465" i="9"/>
  <c r="C465" i="9"/>
  <c r="D452" i="9"/>
  <c r="C452" i="9"/>
  <c r="F428" i="9" s="1"/>
  <c r="D249" i="9"/>
  <c r="G247" i="9" s="1"/>
  <c r="C249" i="9"/>
  <c r="D227" i="9"/>
  <c r="C227" i="9"/>
  <c r="F219" i="9" s="1"/>
  <c r="D214" i="9"/>
  <c r="C214" i="9"/>
  <c r="F76" i="9"/>
  <c r="D76" i="9"/>
  <c r="C76" i="9"/>
  <c r="F72" i="9"/>
  <c r="D72" i="9"/>
  <c r="C72" i="9"/>
  <c r="C15" i="9"/>
  <c r="C304" i="8"/>
  <c r="C303" i="8"/>
  <c r="C302" i="8"/>
  <c r="C298" i="8"/>
  <c r="C297" i="8"/>
  <c r="C296" i="8"/>
  <c r="C292" i="8"/>
  <c r="C289" i="8"/>
  <c r="C220" i="8"/>
  <c r="C208" i="8"/>
  <c r="F198" i="8" s="1"/>
  <c r="C167" i="8"/>
  <c r="D156" i="8"/>
  <c r="C156" i="8"/>
  <c r="D130" i="8"/>
  <c r="G121" i="8" s="1"/>
  <c r="C130" i="8"/>
  <c r="F121" i="8" s="1"/>
  <c r="D100" i="8"/>
  <c r="C100" i="8"/>
  <c r="D77" i="8"/>
  <c r="G80" i="8" s="1"/>
  <c r="C77" i="8"/>
  <c r="G148" i="8" l="1"/>
  <c r="G147" i="8"/>
  <c r="F148" i="8"/>
  <c r="F147" i="8"/>
  <c r="G450" i="9"/>
  <c r="G428" i="9"/>
  <c r="F241" i="9"/>
  <c r="F440" i="9"/>
  <c r="F436" i="9"/>
  <c r="F128" i="8"/>
  <c r="F122" i="8"/>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54" i="8"/>
  <c r="F55"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45" i="8"/>
  <c r="G143" i="8"/>
  <c r="G141" i="8"/>
  <c r="G139" i="8"/>
  <c r="G157" i="8"/>
  <c r="G161" i="8"/>
  <c r="G159" i="8"/>
  <c r="G146" i="8"/>
  <c r="G144" i="8"/>
  <c r="G142" i="8"/>
  <c r="G140" i="8"/>
  <c r="G138"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53" i="8"/>
  <c r="F57" i="8"/>
  <c r="F71" i="8"/>
  <c r="F75" i="8"/>
  <c r="F72" i="8"/>
  <c r="F76" i="8"/>
  <c r="F73" i="8"/>
  <c r="F70" i="8"/>
  <c r="F74" i="8"/>
  <c r="F193" i="8"/>
  <c r="F197" i="8"/>
  <c r="F201" i="8"/>
  <c r="F205" i="8"/>
  <c r="F210" i="8"/>
  <c r="F214" i="8"/>
  <c r="F194" i="8"/>
  <c r="F202" i="8"/>
  <c r="F206" i="8"/>
  <c r="F211" i="8"/>
  <c r="F215" i="8"/>
  <c r="F196" i="8"/>
  <c r="F204" i="8"/>
  <c r="F213" i="8"/>
  <c r="F199" i="8"/>
  <c r="F200" i="8"/>
  <c r="F209" i="8"/>
  <c r="F195" i="8"/>
  <c r="F203" i="8"/>
  <c r="F212" i="8"/>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F481" i="9"/>
  <c r="G483" i="9"/>
  <c r="F245" i="9"/>
  <c r="F461" i="9"/>
  <c r="F485" i="9"/>
  <c r="F457" i="9"/>
  <c r="G241" i="9"/>
  <c r="G430" i="9"/>
  <c r="G436" i="9"/>
  <c r="F444" i="9"/>
  <c r="G457" i="9"/>
  <c r="F463" i="9"/>
  <c r="F483" i="9"/>
  <c r="G167" i="8"/>
  <c r="F12" i="9"/>
  <c r="F19" i="9"/>
  <c r="F21" i="9"/>
  <c r="F23" i="9"/>
  <c r="F17" i="9"/>
  <c r="F223" i="9"/>
  <c r="F451" i="9"/>
  <c r="F449" i="9"/>
  <c r="F447" i="9"/>
  <c r="F445" i="9"/>
  <c r="F443" i="9"/>
  <c r="F441" i="9"/>
  <c r="F439" i="9"/>
  <c r="F437" i="9"/>
  <c r="F435" i="9"/>
  <c r="F433" i="9"/>
  <c r="F431" i="9"/>
  <c r="F429" i="9"/>
  <c r="F450" i="9"/>
  <c r="F446" i="9"/>
  <c r="F442" i="9"/>
  <c r="F438" i="9"/>
  <c r="F434" i="9"/>
  <c r="F430" i="9"/>
  <c r="F226" i="9"/>
  <c r="F224" i="9"/>
  <c r="F222" i="9"/>
  <c r="F220" i="9"/>
  <c r="F225" i="9"/>
  <c r="F221" i="9"/>
  <c r="G86" i="8"/>
  <c r="G81" i="8"/>
  <c r="G79" i="8"/>
  <c r="G76" i="8"/>
  <c r="G74" i="8"/>
  <c r="G72" i="8"/>
  <c r="G70" i="8"/>
  <c r="G87" i="8"/>
  <c r="G104" i="8"/>
  <c r="G102" i="8"/>
  <c r="G220" i="8"/>
  <c r="F248" i="9"/>
  <c r="F246" i="9"/>
  <c r="F244" i="9"/>
  <c r="F242" i="9"/>
  <c r="F247" i="9"/>
  <c r="F243" i="9"/>
  <c r="F432" i="9"/>
  <c r="F448" i="9"/>
  <c r="F13" i="9"/>
  <c r="F16" i="9"/>
  <c r="F20" i="9"/>
  <c r="G226" i="9"/>
  <c r="G224" i="9"/>
  <c r="G222" i="9"/>
  <c r="G220" i="9"/>
  <c r="G248" i="9"/>
  <c r="G246" i="9"/>
  <c r="G244" i="9"/>
  <c r="G242" i="9"/>
  <c r="G451" i="9"/>
  <c r="G449" i="9"/>
  <c r="G447" i="9"/>
  <c r="G445" i="9"/>
  <c r="G443" i="9"/>
  <c r="G441" i="9"/>
  <c r="G439" i="9"/>
  <c r="G437" i="9"/>
  <c r="G435" i="9"/>
  <c r="G433" i="9"/>
  <c r="G431" i="9"/>
  <c r="G429" i="9"/>
  <c r="G459" i="9"/>
  <c r="G463" i="9"/>
  <c r="G481" i="9"/>
  <c r="G485" i="9"/>
  <c r="F464" i="9"/>
  <c r="F462" i="9"/>
  <c r="F460" i="9"/>
  <c r="F458" i="9"/>
  <c r="F486" i="9"/>
  <c r="F484" i="9"/>
  <c r="F482" i="9"/>
  <c r="F480" i="9"/>
  <c r="F18" i="9"/>
  <c r="F22" i="9"/>
  <c r="G464" i="9"/>
  <c r="G462" i="9"/>
  <c r="G460" i="9"/>
  <c r="G458" i="9"/>
  <c r="G486" i="9"/>
  <c r="G484" i="9"/>
  <c r="G482" i="9"/>
  <c r="G480" i="9"/>
  <c r="G130" i="8" l="1"/>
  <c r="F130" i="8"/>
  <c r="F167" i="8"/>
  <c r="F156" i="8"/>
  <c r="F77" i="8"/>
  <c r="F100" i="8"/>
  <c r="F208" i="8"/>
  <c r="F58" i="8"/>
  <c r="G156" i="8"/>
  <c r="G214" i="9"/>
  <c r="G100" i="8"/>
  <c r="G452" i="9"/>
  <c r="G249" i="9"/>
  <c r="G465" i="9"/>
  <c r="G227" i="9"/>
  <c r="F15" i="9"/>
  <c r="F249" i="9"/>
  <c r="F452" i="9"/>
  <c r="F465" i="9"/>
  <c r="G487" i="9"/>
  <c r="F487" i="9"/>
  <c r="F227" i="9"/>
  <c r="G77" i="8"/>
  <c r="F214" i="9"/>
  <c r="G572" i="9" l="1"/>
  <c r="G585" i="9" s="1"/>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85" i="9" s="1"/>
  <c r="F577" i="9"/>
  <c r="F572"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<sst xmlns="http://schemas.openxmlformats.org/spreadsheetml/2006/main" count="2841" uniqueCount="1506">
  <si>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</si>
  <si>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</si>
  <si>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</si>
  <si>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</si>
  <si>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</si>
  <si>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</si>
  <si>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</si>
  <si>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</si>
  <si>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</si>
  <si>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</si>
  <si>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</si>
  <si>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</si>
  <si>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</si>
  <si>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</si>
  <si>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</si>
  <si>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</si>
  <si>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</si>
  <si>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</si>
  <si>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C: HTT Harmonised Glossary</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</si>
  <si>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</si>
  <si>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</si>
  <si>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</si>
  <si>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</si>
  <si>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</si>
  <si>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</si>
  <si>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</si>
  <si>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</si>
  <si>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</si>
  <si>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</si>
  <si>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</si>
  <si>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</si>
  <si>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</si>
  <si>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</si>
  <si>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</si>
  <si>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</si>
  <si>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</si>
  <si>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</si>
  <si>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</si>
  <si>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</si>
  <si>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</si>
  <si>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</si>
  <si>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</si>
  <si>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</si>
  <si>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</si>
  <si>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</si>
  <si>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</si>
  <si>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</si>
  <si>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</si>
  <si>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</si>
  <si>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</si>
  <si>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</si>
  <si>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</si>
  <si>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</si>
  <si>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</si>
  <si>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</si>
  <si>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</si>
  <si>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</si>
  <si>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</si>
  <si>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</si>
  <si>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</si>
  <si>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</si>
  <si>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</si>
  <si>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OG.3.1.2</t>
  </si>
  <si>
    <t>OG.3.1.3</t>
  </si>
  <si>
    <t xml:space="preserve">2. Over-collateralisation (OC) </t>
  </si>
  <si>
    <t>Purpose</t>
  </si>
  <si>
    <t>OC (%)</t>
  </si>
  <si>
    <t>OG.3.2.1</t>
  </si>
  <si>
    <t>OG.3.2.2</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</si>
  <si>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</si>
  <si>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</si>
  <si>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</si>
  <si>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</si>
  <si>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</si>
  <si>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</si>
  <si>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</si>
  <si>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</si>
  <si>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</si>
  <si>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</si>
  <si>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</si>
  <si>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</si>
  <si>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</si>
  <si>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</si>
  <si>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</si>
  <si>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</si>
  <si>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</si>
  <si>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</si>
  <si>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</si>
  <si>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</si>
  <si>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</si>
  <si>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</si>
  <si>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</si>
  <si>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</si>
  <si>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</si>
  <si>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</si>
  <si>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</si>
  <si>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</si>
  <si>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</si>
  <si>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</si>
  <si>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</si>
  <si>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</si>
  <si>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</si>
  <si>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</si>
  <si>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</si>
  <si>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</si>
  <si>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</si>
  <si>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</si>
  <si>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</si>
  <si>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</si>
  <si>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</si>
  <si>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</si>
  <si>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</si>
  <si>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</si>
  <si>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</si>
  <si>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</si>
  <si>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</si>
  <si>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</si>
  <si>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</si>
  <si>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</si>
  <si>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</si>
  <si>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</si>
  <si>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</si>
  <si>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</si>
  <si>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</si>
  <si>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</si>
  <si>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</si>
  <si>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</si>
  <si>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</si>
  <si>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</si>
  <si>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</si>
  <si>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</si>
  <si>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</si>
  <si>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</si>
  <si>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</si>
  <si>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</si>
  <si>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</si>
  <si>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</si>
  <si>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</si>
  <si>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</si>
  <si>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</si>
  <si>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</si>
  <si>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</si>
  <si>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</si>
  <si>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</si>
  <si>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</si>
  <si>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</si>
  <si>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</si>
  <si>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</si>
  <si>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</si>
  <si>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</si>
  <si>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</si>
  <si>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</si>
  <si>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</si>
  <si>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</si>
  <si>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</si>
  <si>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</si>
  <si>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</si>
  <si>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</si>
  <si>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</si>
  <si>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</si>
  <si>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</si>
  <si>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</si>
  <si>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</si>
  <si>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</si>
  <si>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</si>
  <si>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</si>
  <si>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</si>
  <si>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</si>
  <si>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</si>
  <si>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</si>
  <si>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</si>
  <si>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</si>
  <si>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</si>
  <si>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</si>
  <si>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</si>
  <si>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</si>
  <si>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</si>
  <si>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</si>
  <si>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</si>
  <si>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</si>
  <si>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</si>
  <si>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</si>
  <si>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</si>
  <si>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</si>
  <si>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</si>
  <si>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</si>
  <si>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</si>
  <si>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</si>
  <si>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</si>
  <si>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</si>
  <si>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</si>
  <si>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</si>
  <si>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</si>
  <si>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</si>
  <si>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</si>
  <si>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</si>
  <si>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</si>
  <si>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</si>
  <si>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</si>
  <si>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</si>
  <si>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</si>
  <si>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</si>
  <si>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</si>
  <si>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</si>
  <si>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</si>
  <si>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</si>
  <si>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</si>
  <si>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</si>
  <si>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</si>
  <si>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</si>
  <si>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</si>
  <si>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</si>
  <si>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</si>
  <si>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</si>
  <si>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</si>
  <si>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</si>
  <si>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</si>
  <si>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</si>
  <si>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</si>
  <si>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</si>
  <si>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</si>
  <si>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</si>
  <si>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</si>
  <si>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</si>
  <si>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</si>
  <si>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</si>
  <si>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</si>
  <si>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</si>
  <si>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</si>
  <si>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</si>
  <si>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</si>
  <si>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</si>
  <si>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</si>
  <si>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</si>
  <si>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</si>
  <si>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</si>
  <si>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</si>
  <si>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</si>
  <si>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</si>
  <si>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</si>
  <si>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</si>
  <si>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</si>
  <si>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</si>
  <si>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</si>
  <si>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</si>
  <si>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</si>
  <si>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</si>
  <si>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</si>
  <si>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</si>
  <si>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</si>
  <si>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</si>
  <si>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</si>
  <si>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</si>
  <si>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</si>
  <si>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</si>
  <si>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</si>
  <si>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</si>
  <si>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</si>
  <si>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</si>
  <si>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</si>
  <si>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</si>
  <si>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</si>
  <si>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</si>
  <si>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</si>
  <si>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</si>
  <si>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</si>
  <si>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</si>
  <si>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</si>
  <si>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</si>
  <si>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</si>
  <si>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</si>
  <si>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</si>
  <si>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</si>
  <si>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</si>
  <si>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</si>
  <si>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</si>
  <si>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</si>
  <si>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</si>
  <si>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</si>
  <si>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</si>
  <si>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</si>
  <si>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</si>
  <si>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</si>
  <si>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</si>
  <si>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</si>
  <si>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</si>
  <si>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</si>
  <si>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</si>
  <si>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</si>
  <si>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</si>
  <si>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</si>
  <si>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</si>
  <si>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</si>
  <si>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</si>
  <si>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</si>
  <si>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</si>
  <si>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</si>
  <si>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</si>
  <si>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</si>
  <si>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</si>
  <si>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</si>
  <si>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</si>
  <si>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</si>
  <si>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</si>
  <si>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</si>
  <si>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</si>
  <si>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</si>
  <si>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</si>
  <si>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</si>
  <si>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</si>
  <si>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</si>
  <si>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</si>
  <si>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</si>
  <si>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</si>
  <si>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</si>
  <si>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</si>
  <si>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</si>
  <si>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</si>
  <si>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</si>
  <si>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</si>
  <si>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</si>
  <si>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</si>
  <si>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</si>
  <si>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</si>
  <si>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</si>
  <si>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</si>
  <si>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</si>
  <si>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</si>
  <si>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</si>
  <si>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</si>
  <si>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</si>
  <si>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</si>
  <si>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</si>
  <si>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</si>
  <si>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</si>
  <si>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</si>
  <si>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</si>
  <si>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</si>
  <si>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</si>
  <si>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</si>
  <si>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</si>
  <si>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</si>
  <si>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</si>
  <si>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</si>
  <si>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</si>
  <si>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</si>
  <si>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</si>
  <si>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</si>
  <si>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</si>
  <si>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</si>
  <si>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</si>
  <si>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</si>
  <si>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</si>
  <si>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</si>
  <si>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</si>
  <si>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</si>
  <si>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</si>
  <si>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</si>
  <si>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</si>
  <si>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</si>
  <si>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</si>
  <si>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</si>
  <si>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</si>
  <si>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</si>
  <si>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</si>
  <si>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</si>
  <si>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</si>
  <si>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</si>
  <si>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</si>
  <si>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</si>
  <si>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</si>
  <si>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</si>
  <si>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</si>
  <si>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</si>
  <si>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</si>
  <si>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</si>
  <si>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</si>
  <si>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</si>
  <si>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</si>
  <si>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</si>
  <si>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</si>
  <si>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</si>
  <si>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</si>
  <si>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</si>
  <si>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</si>
  <si>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</si>
  <si>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</si>
  <si>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</si>
  <si>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</si>
  <si>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</si>
  <si>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</si>
  <si>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</si>
  <si>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</si>
  <si>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</si>
  <si>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</si>
  <si>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</si>
  <si>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</si>
  <si>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</si>
  <si>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</si>
  <si>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</si>
  <si>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</si>
  <si>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</si>
  <si>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</si>
  <si>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</si>
  <si>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</si>
  <si>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</si>
  <si>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</si>
  <si>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</si>
  <si>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</si>
  <si>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</si>
  <si>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</si>
  <si>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</si>
  <si>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</si>
  <si>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</si>
  <si>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</si>
  <si>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</si>
  <si>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</si>
  <si>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</si>
  <si>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</si>
  <si>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</si>
  <si>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</si>
  <si>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OM.7.2.2</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</si>
  <si>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</si>
  <si>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</si>
  <si>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</si>
  <si>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</si>
  <si>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</si>
  <si>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</si>
  <si>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</si>
  <si>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</si>
  <si>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</si>
  <si>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</si>
  <si>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</si>
  <si>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</si>
  <si>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</si>
  <si>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</si>
  <si>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</si>
  <si>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</si>
  <si>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</si>
  <si>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</si>
  <si>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</si>
  <si>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</si>
  <si>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</si>
  <si>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</si>
  <si>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</si>
  <si>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</si>
  <si>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</si>
  <si>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</si>
  <si>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</si>
  <si>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</si>
  <si>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</si>
  <si>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</si>
  <si>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</si>
  <si>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</si>
  <si>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</si>
  <si>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</si>
  <si>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</si>
  <si>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</si>
  <si>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</si>
  <si>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</si>
  <si>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</si>
  <si>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</si>
  <si>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</si>
  <si>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</si>
  <si>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</si>
  <si>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</si>
  <si>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</si>
  <si>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</si>
  <si>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</si>
  <si>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</si>
  <si>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</si>
  <si>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</si>
  <si>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</si>
  <si>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</si>
  <si>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</si>
  <si>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</si>
  <si>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</si>
  <si>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</si>
  <si>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</si>
  <si>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</si>
  <si>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</si>
  <si>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</si>
  <si>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</si>
  <si>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</si>
  <si>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</si>
  <si>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</si>
  <si>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</si>
  <si>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</si>
  <si>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</si>
  <si>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</si>
  <si>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</si>
  <si>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</si>
  <si>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</si>
  <si>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</si>
  <si>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</si>
  <si>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</si>
  <si>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</si>
  <si>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</si>
  <si>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</si>
  <si>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</si>
  <si>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</si>
  <si>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</si>
  <si>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</si>
  <si>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</si>
  <si>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</si>
  <si>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</si>
  <si>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</si>
  <si>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</si>
  <si>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</si>
  <si>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</si>
  <si>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</si>
  <si>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</si>
  <si>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</si>
  <si>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</si>
  <si>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</si>
  <si>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</si>
  <si>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</si>
  <si>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</si>
  <si>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</si>
  <si>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</si>
  <si>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</si>
  <si>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</si>
  <si>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</si>
  <si>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</si>
  <si>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</si>
  <si>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</si>
  <si>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</si>
  <si>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</si>
  <si>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</si>
  <si>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</si>
  <si>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</si>
  <si>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</si>
  <si>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</si>
  <si>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</si>
  <si>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</si>
  <si>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</si>
  <si>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</si>
  <si>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</si>
  <si>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</si>
  <si>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</si>
  <si>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</si>
  <si>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</si>
  <si>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</si>
  <si>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</si>
  <si>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</si>
  <si>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</si>
  <si>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</si>
  <si>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</si>
  <si>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</si>
  <si>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</si>
  <si>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</si>
  <si>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</si>
  <si>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</si>
  <si>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</si>
  <si>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</si>
  <si>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</si>
  <si>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</si>
  <si>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</si>
  <si>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</si>
  <si>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</si>
  <si>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</si>
  <si>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</si>
  <si>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</si>
  <si>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</si>
  <si>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</si>
  <si>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</si>
  <si>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</si>
  <si>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</si>
  <si>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</si>
  <si>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</si>
  <si>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</si>
  <si>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</si>
  <si>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</si>
  <si>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</si>
  <si>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</si>
  <si>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</si>
  <si>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</si>
  <si>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</si>
  <si>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</si>
  <si>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</si>
  <si>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</si>
  <si>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</si>
  <si>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</si>
  <si>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</si>
  <si>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</si>
  <si>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</si>
  <si>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</si>
  <si>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</si>
  <si>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</si>
  <si>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</si>
  <si>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</si>
  <si>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</si>
  <si>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</si>
  <si>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</si>
  <si>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</si>
  <si>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</si>
  <si>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</si>
  <si>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</si>
  <si>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</si>
  <si>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</si>
  <si>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</si>
  <si>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</si>
  <si>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</si>
  <si>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</si>
  <si>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</si>
  <si>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</si>
  <si>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</si>
  <si>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</si>
  <si>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</si>
  <si>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</si>
  <si>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</si>
  <si>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</si>
  <si>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</si>
  <si>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</si>
  <si>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</si>
  <si>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</si>
  <si>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</si>
  <si>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</si>
  <si>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</si>
  <si>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</si>
  <si>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</si>
  <si>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</si>
  <si>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</si>
  <si>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</si>
  <si>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</si>
  <si>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</si>
  <si>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</si>
  <si>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</si>
  <si>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</si>
  <si>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</si>
  <si>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</si>
  <si>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</si>
  <si>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</si>
  <si>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</si>
  <si>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</si>
  <si>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</si>
  <si>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</si>
  <si>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</si>
  <si>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</si>
  <si>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</si>
  <si>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</si>
  <si>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</si>
  <si>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</si>
  <si>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</si>
  <si>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</si>
  <si>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</si>
  <si>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</si>
  <si>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</si>
  <si>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</si>
  <si>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</si>
  <si>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</si>
  <si>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</si>
  <si>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</si>
  <si>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</si>
  <si>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</si>
  <si>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</si>
  <si>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</si>
  <si>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</si>
  <si>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</si>
  <si>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</si>
  <si>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</si>
  <si>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</si>
  <si>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</si>
  <si>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</si>
  <si>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</si>
  <si>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</si>
  <si>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</si>
  <si>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</si>
  <si>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</si>
  <si>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</si>
  <si>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</si>
  <si>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</si>
  <si>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</si>
  <si>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</si>
  <si>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</si>
  <si>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</si>
  <si>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</si>
  <si>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</si>
  <si>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</si>
  <si>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</si>
  <si>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</si>
  <si>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</si>
  <si>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</si>
  <si>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</si>
  <si>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</si>
  <si>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</si>
  <si>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</si>
  <si>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</si>
  <si>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</si>
  <si>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</si>
  <si>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</si>
  <si>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</si>
  <si>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</si>
  <si>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</si>
  <si>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</si>
  <si>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</si>
  <si>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</si>
  <si>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</si>
  <si>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</si>
  <si>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</si>
  <si>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</si>
  <si>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</si>
  <si>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</si>
  <si>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</si>
  <si>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</si>
  <si>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</si>
  <si>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</si>
  <si>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</si>
  <si>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</si>
  <si>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</si>
  <si>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</si>
  <si>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</si>
  <si>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</si>
  <si>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</si>
  <si>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</si>
  <si>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</si>
  <si>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</si>
  <si>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</si>
  <si>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</si>
  <si>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</si>
  <si>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</si>
  <si>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</si>
  <si>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</si>
  <si>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</si>
  <si>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</si>
  <si>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</si>
  <si>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</si>
  <si>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</si>
  <si>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</si>
  <si>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</si>
  <si>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</si>
  <si>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</si>
  <si>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</si>
  <si>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</si>
  <si>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</si>
  <si>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</si>
  <si>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</si>
  <si>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</si>
  <si>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</si>
  <si>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</si>
  <si>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</si>
  <si>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</si>
  <si>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</si>
  <si>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</si>
  <si>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</si>
  <si>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</si>
  <si>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</si>
  <si>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</si>
  <si>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</si>
  <si>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</si>
  <si>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</si>
  <si>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</si>
  <si>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</si>
  <si>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</si>
  <si>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</si>
  <si>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</si>
  <si>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</si>
  <si>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</si>
  <si>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</si>
  <si>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</si>
  <si>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</si>
  <si>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</si>
  <si>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</si>
  <si>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</si>
  <si>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</si>
  <si>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</si>
  <si>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</si>
  <si>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</si>
  <si>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</si>
  <si>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</si>
  <si>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</si>
  <si>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</si>
  <si>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Total Cover Assets</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</si>
  <si>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</si>
  <si>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</si>
  <si>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</si>
  <si>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</si>
  <si>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</si>
  <si>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</si>
  <si>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</si>
  <si>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</si>
  <si>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</si>
  <si>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</si>
  <si>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</si>
  <si>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</si>
  <si>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</si>
  <si>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</si>
  <si>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</si>
  <si>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</si>
  <si>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</si>
  <si>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</si>
  <si>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</si>
  <si>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</si>
  <si>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</si>
  <si>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</si>
  <si>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</si>
  <si>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</si>
  <si>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</si>
  <si>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</si>
  <si>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</si>
  <si>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</si>
  <si>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</si>
  <si>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</si>
  <si>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</si>
  <si>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</si>
  <si>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</si>
  <si>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</si>
  <si>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</si>
  <si>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</si>
  <si>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</si>
  <si>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</si>
  <si>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</si>
  <si>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</si>
  <si>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</si>
  <si>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</si>
  <si>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</si>
  <si>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</si>
  <si>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</si>
  <si>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</si>
  <si>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</si>
  <si>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</si>
  <si>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</si>
  <si>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</si>
  <si>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</si>
  <si>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</si>
  <si>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</si>
  <si>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</si>
  <si>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</si>
  <si>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</si>
  <si>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</si>
  <si>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6. Cover Assets - Currency</t>
  </si>
  <si>
    <t>OG.3.1.4</t>
  </si>
  <si>
    <t>OM.7.2.5</t>
  </si>
  <si>
    <t>OM.7.2.6</t>
  </si>
  <si>
    <t>G.3.14.1</t>
  </si>
  <si>
    <t>link to the committed objective criteria</t>
  </si>
  <si>
    <t>G.3.14.2</t>
  </si>
  <si>
    <t>OG.3.14.3</t>
  </si>
  <si>
    <t xml:space="preserve">specific criteria </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</si>
  <si>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</si>
  <si>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</si>
  <si>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</si>
  <si>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</si>
  <si>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</si>
  <si>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</si>
  <si>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</si>
  <si>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</si>
  <si>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</si>
  <si>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</si>
  <si>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</si>
  <si>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</si>
  <si>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</si>
  <si>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</si>
  <si>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</si>
  <si>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</si>
  <si>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</si>
  <si>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</si>
  <si>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</si>
  <si>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</si>
  <si>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</si>
  <si>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</si>
  <si>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</si>
  <si>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</si>
  <si>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</si>
  <si>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</si>
  <si>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</si>
  <si>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</si>
  <si>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</si>
  <si>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</si>
  <si>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</si>
  <si>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</si>
  <si>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</si>
  <si>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</si>
  <si>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</si>
  <si>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</si>
  <si>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</si>
  <si>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</si>
  <si>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</si>
  <si>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</si>
  <si>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older than 1919</t>
  </si>
  <si>
    <t>1919 - 1945</t>
  </si>
  <si>
    <t>1961 - 1970</t>
  </si>
  <si>
    <t>1971 - 1980</t>
  </si>
  <si>
    <t>1981 - 1990</t>
  </si>
  <si>
    <t>1991 - 2000</t>
  </si>
  <si>
    <t>2001 - 2005</t>
  </si>
  <si>
    <t>Number of dwellings</t>
  </si>
  <si>
    <t>other</t>
  </si>
  <si>
    <t>Number of CRE</t>
  </si>
  <si>
    <t/>
  </si>
  <si>
    <t>% No. of Dwellings</t>
  </si>
  <si>
    <t>% No. of CRE</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</si>
  <si>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</si>
  <si>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</si>
  <si>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</si>
  <si>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</si>
  <si>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</si>
  <si>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</si>
  <si>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</si>
  <si>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</si>
  <si>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</si>
  <si>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</si>
  <si>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</si>
  <si>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</si>
  <si>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</si>
  <si>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</si>
  <si>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</si>
  <si>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</si>
  <si>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</si>
  <si>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</si>
  <si>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</si>
  <si>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</si>
  <si>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</si>
  <si>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</si>
  <si>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</si>
  <si>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</si>
  <si>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</si>
  <si>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</si>
  <si>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</si>
  <si>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</si>
  <si>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</si>
  <si>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</si>
  <si>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</si>
  <si>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</si>
  <si>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</si>
  <si>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House, detached or semi-detached</t>
  </si>
  <si>
    <t>Flat or Apartment</t>
  </si>
  <si>
    <t>Bungalow</t>
  </si>
  <si>
    <t>Terraced House</t>
  </si>
  <si>
    <t>Multifamily House</t>
  </si>
  <si>
    <t>Land Only</t>
  </si>
  <si>
    <t>no data</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</si>
  <si>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</si>
  <si>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</si>
  <si>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</si>
  <si>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</si>
  <si>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</si>
  <si>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</si>
  <si>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</si>
  <si>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</si>
  <si>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</si>
  <si>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</si>
  <si>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</si>
  <si>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</si>
  <si>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</si>
  <si>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</si>
  <si>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</si>
  <si>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</si>
  <si>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</si>
  <si>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</si>
  <si>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</si>
  <si>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</si>
  <si>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</si>
  <si>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</si>
  <si>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</si>
  <si>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</si>
  <si>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</si>
  <si>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</si>
  <si>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</si>
  <si>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</si>
  <si>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</si>
  <si>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</si>
  <si>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</si>
  <si>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</si>
  <si>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</si>
  <si>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</si>
  <si>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</si>
  <si>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</si>
  <si>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</si>
  <si>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</si>
  <si>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</si>
  <si>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</si>
  <si>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</si>
  <si>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</si>
  <si>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</si>
  <si>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</si>
  <si>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</si>
  <si>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</si>
  <si>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</si>
  <si>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</si>
  <si>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</si>
  <si>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</si>
  <si>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</si>
  <si>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</si>
  <si>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</si>
  <si>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</si>
  <si>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</si>
  <si>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</si>
  <si>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</si>
  <si>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</si>
  <si>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</si>
  <si>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</si>
  <si>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</si>
  <si>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</si>
  <si>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</si>
  <si>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</si>
  <si>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</si>
  <si>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</si>
  <si>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</si>
  <si>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</si>
  <si>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</si>
  <si>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</si>
  <si>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</si>
  <si>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</si>
  <si>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Subsidised housing</t>
  </si>
  <si>
    <t>M.7A.13.6</t>
  </si>
  <si>
    <t xml:space="preserve">Hospital </t>
  </si>
  <si>
    <t xml:space="preserve">School </t>
  </si>
  <si>
    <t>other RE with a social relevant purpose</t>
  </si>
  <si>
    <t>o/w Cultural purposes</t>
  </si>
  <si>
    <t>New Property</t>
  </si>
  <si>
    <t>Existing Property</t>
  </si>
  <si>
    <t>G.3.14.3</t>
  </si>
  <si>
    <t>G.3.14.4</t>
  </si>
  <si>
    <t>Cover pool involved in a sustainable/special purpose strategy? (Y/N)</t>
  </si>
  <si>
    <t>If yes to G.3.14.1 is there a commitment (1) or are already sustainable components present (2)?</t>
  </si>
  <si>
    <t>Existing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</si>
  <si>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</si>
  <si>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</si>
  <si>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</si>
  <si>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</si>
  <si>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</si>
  <si>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</si>
  <si>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</si>
  <si>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</si>
  <si>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</si>
  <si>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</si>
  <si>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</si>
  <si>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</si>
  <si>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</si>
  <si>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</si>
  <si>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</si>
  <si>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</si>
  <si>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</si>
  <si>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</si>
  <si>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</si>
  <si>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</si>
  <si>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</si>
  <si>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</si>
  <si>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</si>
  <si>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Czechia</t>
  </si>
  <si>
    <t>14. Sustainable or other special purpose strategy - optional</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</si>
  <si>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</si>
  <si>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</si>
  <si>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</si>
  <si>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</si>
  <si>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</si>
  <si>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</si>
  <si>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</si>
  <si>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</si>
  <si>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</si>
  <si>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</si>
  <si>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</si>
  <si>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</si>
  <si>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</si>
  <si>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</si>
  <si>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</si>
  <si>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</si>
  <si>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</si>
  <si>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</si>
  <si>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</si>
  <si>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</si>
  <si>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</si>
  <si>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</si>
  <si>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</si>
  <si>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</si>
  <si>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</si>
  <si>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</si>
  <si>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</si>
  <si>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23. Loan to Value (LTV) Information - INDEXED</t>
  </si>
  <si>
    <t>24. Breakdown by Type</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</si>
  <si>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</si>
  <si>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</si>
  <si>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</si>
  <si>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</si>
  <si>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</si>
  <si>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</si>
  <si>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</si>
  <si>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</si>
  <si>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</si>
  <si>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</si>
  <si>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</si>
  <si>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</si>
  <si>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</si>
  <si>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</si>
  <si>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</si>
  <si>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</si>
  <si>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</si>
  <si>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</si>
  <si>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</si>
  <si>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</si>
  <si>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</si>
  <si>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</si>
  <si>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</si>
  <si>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</si>
  <si>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</si>
  <si>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</si>
  <si>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</si>
  <si>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</si>
  <si>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</si>
  <si>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</si>
  <si>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</si>
  <si>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</si>
  <si>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</si>
  <si>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</si>
  <si>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</si>
  <si>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</si>
  <si>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</si>
  <si>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</si>
  <si>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</si>
  <si>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</si>
  <si>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</si>
  <si>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</si>
  <si>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</si>
  <si>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</si>
  <si>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</si>
  <si>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</si>
  <si>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</si>
  <si>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</si>
  <si>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</si>
  <si>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</si>
  <si>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</si>
  <si>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</si>
  <si>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</si>
  <si>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</si>
  <si>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</si>
  <si>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</si>
  <si>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</si>
  <si>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</si>
  <si>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</si>
  <si>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</si>
  <si>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</si>
  <si>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</si>
  <si>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</si>
  <si>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</si>
  <si>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</si>
  <si>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</si>
  <si>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</si>
  <si>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</si>
  <si>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</si>
  <si>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</si>
  <si>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</si>
  <si>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</si>
  <si>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</si>
  <si>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</si>
  <si>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</si>
  <si>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</si>
  <si>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</si>
  <si>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</si>
  <si>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</si>
  <si>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</si>
  <si>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</si>
  <si>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</si>
  <si>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</si>
  <si>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</si>
  <si>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</si>
  <si>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</si>
  <si>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</si>
  <si>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</si>
  <si>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</si>
  <si>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</si>
  <si>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</si>
  <si>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</si>
  <si>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</si>
  <si>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</si>
  <si>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</si>
  <si>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</si>
  <si>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</si>
  <si>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</si>
  <si>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</si>
  <si>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</si>
  <si>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</si>
  <si>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</si>
  <si>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</si>
  <si>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</si>
  <si>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</si>
  <si>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</si>
  <si>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</si>
  <si>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</si>
  <si>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</si>
  <si>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</si>
  <si>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</si>
  <si>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</si>
  <si>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</si>
  <si>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</si>
  <si>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</si>
  <si>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</si>
  <si>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</si>
  <si>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</si>
  <si>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</si>
  <si>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</si>
  <si>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</si>
  <si>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</si>
  <si>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</si>
  <si>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</si>
  <si>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</si>
  <si>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</si>
  <si>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</si>
  <si>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</si>
  <si>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</si>
  <si>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</si>
  <si>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</si>
  <si>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</si>
  <si>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</si>
  <si>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</si>
  <si>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</si>
  <si>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</si>
  <si>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</si>
  <si>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</si>
  <si>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</si>
  <si>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</si>
  <si>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</si>
  <si>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</si>
  <si>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</si>
  <si>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</si>
  <si>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</si>
  <si>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</si>
  <si>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</si>
  <si>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</si>
  <si>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</si>
  <si>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</si>
  <si>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</si>
  <si>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</si>
  <si>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</si>
  <si>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</si>
  <si>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</si>
  <si>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</si>
  <si>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</si>
  <si>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</si>
  <si>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</si>
  <si>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</si>
  <si>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</si>
  <si>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</si>
  <si>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</si>
  <si>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</si>
  <si>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</si>
  <si>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</si>
  <si>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</si>
  <si>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</si>
  <si>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</si>
  <si>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</si>
  <si>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</si>
  <si>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</si>
  <si>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</si>
  <si>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</si>
  <si>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</si>
  <si>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</si>
  <si>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</si>
  <si>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</si>
  <si>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</si>
  <si>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</si>
  <si>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</si>
  <si>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</si>
  <si>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</si>
  <si>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</si>
  <si>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</si>
  <si>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</si>
  <si>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</si>
  <si>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</si>
  <si>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</si>
  <si>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</si>
  <si>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</si>
  <si>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</si>
  <si>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</si>
  <si>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</si>
  <si>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</si>
  <si>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</si>
  <si>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</si>
  <si>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</si>
  <si>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</si>
  <si>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</si>
  <si>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</si>
  <si>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</si>
  <si>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</si>
  <si>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</si>
  <si>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</si>
  <si>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</si>
  <si>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</si>
  <si>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</si>
  <si>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</si>
  <si>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</si>
  <si>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</si>
  <si>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</si>
  <si>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</si>
  <si>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</si>
  <si>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</si>
  <si>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</si>
  <si>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</si>
  <si>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</si>
  <si>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r>
      <t xml:space="preserve">20. CO2 emission - by dwelling type </t>
    </r>
    <r>
      <rPr>
        <b/>
        <sz val="10"/>
        <rFont val="Calibri"/>
        <family val="2"/>
        <scheme val="minor"/>
      </rPr>
      <t>- as per national availability</t>
    </r>
  </si>
  <si>
    <r>
      <t xml:space="preserve">29. CO2 emission related to CRE </t>
    </r>
    <r>
      <rPr>
        <b/>
        <i/>
        <sz val="10"/>
        <rFont val="Calibri"/>
        <family val="2"/>
        <scheme val="minor"/>
      </rPr>
      <t>- as per national availability</t>
    </r>
  </si>
  <si>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</si>
  <si>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</si>
  <si>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</si>
  <si>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</si>
  <si>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</si>
  <si>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</si>
  <si>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</si>
  <si>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</si>
  <si>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</si>
  <si>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</si>
  <si>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</si>
  <si>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</si>
  <si>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</si>
  <si>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</si>
  <si>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</si>
  <si>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</si>
  <si>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</si>
  <si>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</si>
  <si>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</si>
  <si>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</si>
  <si>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</si>
  <si>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</si>
  <si>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</si>
  <si>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</si>
  <si>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</si>
  <si>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</si>
  <si>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</si>
  <si>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</si>
  <si>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</si>
  <si>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</si>
  <si>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OM.7A.17.10</t>
  </si>
  <si>
    <t>OM.7B.27.10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</si>
  <si>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</si>
  <si>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</si>
  <si>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</si>
  <si>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</si>
  <si>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</si>
  <si>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</si>
  <si>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</si>
  <si>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</si>
  <si>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</si>
  <si>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</si>
  <si>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</si>
  <si>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</si>
  <si>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</si>
  <si>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</si>
  <si>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</si>
  <si>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</si>
  <si>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</si>
  <si>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</si>
  <si>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HTT 2023</t>
  </si>
  <si>
    <t>CBD Compliance</t>
  </si>
  <si>
    <t>Y</t>
  </si>
  <si>
    <t>N</t>
  </si>
  <si>
    <t>Non-EEA, Art 14 CBD compliant</t>
  </si>
  <si>
    <t>2023  Version</t>
  </si>
  <si>
    <t>Basel Compliance, subject to national jursdiction (Y/N)</t>
  </si>
  <si>
    <t>Erste Group Bank AG</t>
  </si>
  <si>
    <t>https://www.erstegroup.com/de/investoren/debt/downloads</t>
  </si>
  <si>
    <t>Coverage Requirements (§9 PfandBG AT)</t>
  </si>
  <si>
    <t>Coverage Requirements [NPV] (§9 PfandBG AT)</t>
  </si>
  <si>
    <t>Outstanding Covered Bonds [NPV]</t>
  </si>
  <si>
    <t>Cover Pool Size [NPV]</t>
  </si>
  <si>
    <t>OC
(Coverage Requirements §9 PfandBG AT in % of Outstanding CB) [eligible part of assets only]</t>
  </si>
  <si>
    <t>OC [NPV basis]</t>
  </si>
  <si>
    <t>OC
 (Coverage Requirements §9 PfandBG AT in % of Outstanding CB) [NPV basis]</t>
  </si>
  <si>
    <t>Share of Government Guaranteed Bank Bonds (own issues or issued by affiliates) (% of total cover pool)</t>
  </si>
  <si>
    <t>0%</t>
  </si>
  <si>
    <t>Share of Intragroup pooled covered bond structures pursuant to CBD Art 8 (% of total cover pool)</t>
  </si>
  <si>
    <t>Vienna</t>
  </si>
  <si>
    <t>Lower Austria</t>
  </si>
  <si>
    <t>Upper Austria</t>
  </si>
  <si>
    <t>Salzburg</t>
  </si>
  <si>
    <t>Tyrol</t>
  </si>
  <si>
    <t>Styria</t>
  </si>
  <si>
    <t>Carinthia</t>
  </si>
  <si>
    <t>Burgenland</t>
  </si>
  <si>
    <t>Vorarlberg</t>
  </si>
  <si>
    <t>&gt;0 - &lt;=100,000</t>
  </si>
  <si>
    <t>&gt;100,000 - &lt;=300,000</t>
  </si>
  <si>
    <t>&gt;300,000 - &lt;=500,000</t>
  </si>
  <si>
    <t>&gt;500,000 - &lt;=1,000,000</t>
  </si>
  <si>
    <t>&gt;1,000,000 - &lt;=5,000,000</t>
  </si>
  <si>
    <t>&gt;5,000,000</t>
  </si>
  <si>
    <t>Cashflows calculated, assuming no Prepayment</t>
  </si>
  <si>
    <t>Cashflows calculated, assuming no Prepayment. Hard and Soft Bullet Maturites.</t>
  </si>
  <si>
    <t>Link to Austrian "Pfandbriefgesetz" (§6)</t>
  </si>
  <si>
    <t>Art 129 (3) and Art 208 CRR compliant</t>
  </si>
  <si>
    <t>Mainly defined by property usage, customer information and loan purpose</t>
  </si>
  <si>
    <t xml:space="preserve">Loan nominal values are based on balance amounts and not collateral amounts. </t>
  </si>
  <si>
    <t>ISIN</t>
  </si>
  <si>
    <t>Transaction</t>
  </si>
  <si>
    <t>Initial Date of Issuance</t>
  </si>
  <si>
    <t>Maturity Date</t>
  </si>
  <si>
    <t>Face value</t>
  </si>
  <si>
    <t>Currency</t>
  </si>
  <si>
    <t>Coupon</t>
  </si>
  <si>
    <t>Soft Bullet</t>
  </si>
  <si>
    <t>Legacy Issue (Y/N)</t>
  </si>
  <si>
    <t>AT0000A306J4</t>
  </si>
  <si>
    <t>Fixed</t>
  </si>
  <si>
    <t>Float</t>
  </si>
  <si>
    <t>QOXDBA032436</t>
  </si>
  <si>
    <t>XS1750974658</t>
  </si>
  <si>
    <t>XS1550203183</t>
  </si>
  <si>
    <t>QOXDBA032360</t>
  </si>
  <si>
    <t>AT0000A1LLC8</t>
  </si>
  <si>
    <t>AT0000A1JVS7</t>
  </si>
  <si>
    <t>QOXDBA032329</t>
  </si>
  <si>
    <t>XS1181448561</t>
  </si>
  <si>
    <t>AT0000A1AKL4</t>
  </si>
  <si>
    <t>QOXDBA028269</t>
  </si>
  <si>
    <t>QOXDBA028251</t>
  </si>
  <si>
    <t>AT0000A191G6</t>
  </si>
  <si>
    <t>AT0000A18XH4</t>
  </si>
  <si>
    <t>AT0000A17ZX8</t>
  </si>
  <si>
    <t>AT0000A17ZZ3</t>
  </si>
  <si>
    <t>AT0000A17ZV2</t>
  </si>
  <si>
    <t>AT0000A16TM6</t>
  </si>
  <si>
    <t>QOXDBA028186</t>
  </si>
  <si>
    <t>QOXDBA028194</t>
  </si>
  <si>
    <t>QOXDBA028202</t>
  </si>
  <si>
    <t>QOXDBA028160</t>
  </si>
  <si>
    <t>QOXDBA028145</t>
  </si>
  <si>
    <t>QOXDBA028053</t>
  </si>
  <si>
    <t>QOXDBA028012</t>
  </si>
  <si>
    <t>QOXDBA028020</t>
  </si>
  <si>
    <t>QOXDBA028038</t>
  </si>
  <si>
    <t>QOXDBA028046</t>
  </si>
  <si>
    <t>QOXDBA028061</t>
  </si>
  <si>
    <t>QOXDBA027972</t>
  </si>
  <si>
    <t>QOXDBA027915</t>
  </si>
  <si>
    <t>QOXDBA027923</t>
  </si>
  <si>
    <t>QOXDBA027931</t>
  </si>
  <si>
    <t>QOXDBA027949</t>
  </si>
  <si>
    <t>QOXDBA027956</t>
  </si>
  <si>
    <t>QOXDBA027964</t>
  </si>
  <si>
    <t>QOXDBA027980</t>
  </si>
  <si>
    <t>QOXDBA027998</t>
  </si>
  <si>
    <t>QOXDBA028004</t>
  </si>
  <si>
    <t>QOXDBA017916</t>
  </si>
  <si>
    <t>QOXDBA017908</t>
  </si>
  <si>
    <t>QOXDBA017924</t>
  </si>
  <si>
    <t>QOXDBA017932</t>
  </si>
  <si>
    <t>QOXDBA017882</t>
  </si>
  <si>
    <t>QOXDBA017841</t>
  </si>
  <si>
    <t>CH0135998638</t>
  </si>
  <si>
    <t>QOXDBA017726</t>
  </si>
  <si>
    <t>QOXDBA017700</t>
  </si>
  <si>
    <t>QOXDBA017718</t>
  </si>
  <si>
    <t>QOXDBA017734</t>
  </si>
  <si>
    <t>QOXDBA016454</t>
  </si>
  <si>
    <t>QOXDBA017643</t>
  </si>
  <si>
    <t>QOXDBA017650</t>
  </si>
  <si>
    <t>QOXDBA016314</t>
  </si>
  <si>
    <t>QOXDBA016298</t>
  </si>
  <si>
    <t>QOXDBA016272</t>
  </si>
  <si>
    <t>QOXDBA016249</t>
  </si>
  <si>
    <t>QOXDBA015589</t>
  </si>
  <si>
    <t>QOXDBA015563</t>
  </si>
  <si>
    <t>QOXDBA015514</t>
  </si>
  <si>
    <t>QOXDBA015480</t>
  </si>
  <si>
    <t>QOXDBA015431</t>
  </si>
  <si>
    <t>QOXDBA015415</t>
  </si>
  <si>
    <t>QOXDBA014996</t>
  </si>
  <si>
    <t>CH0117940640</t>
  </si>
  <si>
    <t>QOXDBA013790</t>
  </si>
  <si>
    <t>QOXDBA013196</t>
  </si>
  <si>
    <t>QOXDBA006356</t>
  </si>
  <si>
    <t>AT000B008115</t>
  </si>
  <si>
    <t>AT000B008073</t>
  </si>
  <si>
    <t>Overview of Soft-Bullet Trigger events according to § 23 (2) 5 PfandBG:</t>
  </si>
  <si>
    <t xml:space="preserve">Soft-Bullet Issuances which have been issued beginning with 08.07.2022 in reference to § 22 PfandBG: The "Objective Trigger Event" shall have occurred if the maturity extension is triggered in the Issuer's insolvency by the special administrator (§ 86 of the Austrian Insolvency Code), provided that the special administrator is convinced at the time of the maturity extension that the liabilities under the Covered Bonds can be serviced in full on the Extended Maturity Date. The maturity extension is not at the Issuer's discretion. </t>
  </si>
  <si>
    <t>*) Covered Bond Program: If the Issuer notifies (the "Non-payment Notice") the Holder not less than 5 (five) Business Days prior to the Maturity Date that the Issuer can not redeem the outstanding aggregate principal amount of the Covered Bonds on the Maturity Date, the term of the Covered Bonds shall be extended to, but excluding, the Extended Maturity Date.</t>
  </si>
  <si>
    <t>**) Debt Issuance Program: If the Issuer notifies (the "Non-payment Notice") the Holder not less than 5 (five) Business Days prior to the Maturity Date that the Issuer can not redeem the outstanding aggregate principal amount of the Covered Bonds on the Maturity Date, the term of the Covered Bonds shall be extended to, but excluding, the Extended Maturity Date.</t>
  </si>
  <si>
    <t>Worksheet D: Bond List</t>
  </si>
  <si>
    <t>D. Bond List</t>
  </si>
  <si>
    <t>o/w Retail</t>
  </si>
  <si>
    <t>o/w Hotels</t>
  </si>
  <si>
    <t>o/w Offices</t>
  </si>
  <si>
    <t>o/w Industrial</t>
  </si>
  <si>
    <t>o/w Mixed Use</t>
  </si>
  <si>
    <t>o/w Subsidised Housing</t>
  </si>
  <si>
    <t>Number of borrowers</t>
  </si>
  <si>
    <t>Number of real estates</t>
  </si>
  <si>
    <t>AT0000A31Q55</t>
  </si>
  <si>
    <t>D. Overview of Issuances including Soft Bullet Trigger Events</t>
  </si>
  <si>
    <t>o/w Buildings under construction</t>
  </si>
  <si>
    <t>o/w Government Bonds</t>
  </si>
  <si>
    <t>o/w Cash</t>
  </si>
  <si>
    <t>o/w Liquidity Buffer Assets</t>
  </si>
  <si>
    <t>Covered Bond Label Issuer Profile</t>
  </si>
  <si>
    <t>AT0000A33982</t>
  </si>
  <si>
    <t>AT0000A32612</t>
  </si>
  <si>
    <t>AT0000A32S37</t>
  </si>
  <si>
    <t>AT0000A324F5</t>
  </si>
  <si>
    <t>QOXDBA046022</t>
  </si>
  <si>
    <t>QOXDBA046030</t>
  </si>
  <si>
    <t>AT0000A33MP9</t>
  </si>
  <si>
    <t>QOXDBA046097</t>
  </si>
  <si>
    <t>AT0000A0W634</t>
  </si>
  <si>
    <t>QOXDBA050255</t>
  </si>
  <si>
    <t>AT0000A339U2</t>
  </si>
  <si>
    <t>Reporting Date: 18.10.2023</t>
  </si>
  <si>
    <t>Cut-off Date: 29.9.2023</t>
  </si>
  <si>
    <t>AT0000A2UXN9*</t>
  </si>
  <si>
    <t>AT0000A2UXM1*</t>
  </si>
  <si>
    <t>AT0000A2QBR4*</t>
  </si>
  <si>
    <t>AT0000A2HB37*</t>
  </si>
  <si>
    <t>AT0000A2CDT6*</t>
  </si>
  <si>
    <t>AT0000A2A6W3*</t>
  </si>
  <si>
    <t>AT0000A286W1*</t>
  </si>
  <si>
    <t>AT0000A286M2*</t>
  </si>
  <si>
    <t>XS1845161790**</t>
  </si>
  <si>
    <t>XS1807495608**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</si>
</sst>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0.0%"/>
    <numFmt numFmtId="166" formatCode="#,##0.0"/>
    <numFmt numFmtId="167" formatCode="0.0"/>
    <numFmt numFmtId="168" formatCode="0.000%"/>
  </numFmts>
  <fonts count="36"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8"/>
      <name val="Arial"/>
      <family val="2"/>
    </font>
    <font>
      <b/>
      <sz val="24"/>
      <color theme="9" tint="-0.249977111117893"/>
      <name val="Calibri"/>
      <family val="2"/>
      <scheme val="minor"/>
    </font>
    <font>
      <sz val="8"/>
      <name val="Calibri"/>
      <family val="2"/>
      <scheme val="minor"/>
    </font>
    <font>
      <b/>
      <i/>
      <sz val="10"/>
      <name val="Calibri"/>
      <family val="2"/>
      <scheme val="minor"/>
    </font>
    <font>
      <b/>
      <sz val="24"/>
      <color theme="3"/>
      <name val="Calibri"/>
      <family val="2"/>
      <scheme val="minor"/>
    </font>
    <font>
      <sz val="14"/>
      <color theme="0"/>
      <name val="Calibri"/>
      <family val="2"/>
      <scheme val="minor"/>
    </font>
    <font>
      <i/>
      <u/>
      <sz val="11"/>
      <color theme="1"/>
      <name val="Calibri"/>
      <family val="2"/>
      <scheme val="minor"/>
    </font>
  </fonts>
  <fills count="9">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3"/>
        <bgColor indexed="64"/>
      </patternFill>
    </fill>
  </fills>
  <borders count="1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s>
  <cellStyleXfs count="9">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4" fillId="0" borderId="0"/>
    <xf numFmtId="0" fontId="24" fillId="0" borderId="0"/>
    <xf numFmtId="0" fontId="24" fillId="0" borderId="0"/>
    <xf numFmtId="0" fontId="29" fillId="0" borderId="0"/>
    <xf numFmtId="0" fontId="24" fillId="0" borderId="0">
      <alignment horizontal="left" wrapText="1"/>
    </xf>
  </cellStyleXfs>
  <cellXfs count="245">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applyFont="1" applyFill="1" applyBorder="1"/>
    <xf numFmtId="0" fontId="0" fillId="0" borderId="0" xfId="0" quotePrefix="1"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3" borderId="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4" fillId="0" borderId="12" xfId="2"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19" fillId="6" borderId="0" xfId="0" applyFont="1"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8"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Fill="1" applyBorder="1" applyAlignment="1">
      <alignment horizontal="right" vertical="center" wrapText="1"/>
    </xf>
    <xf numFmtId="0" fontId="22" fillId="0" borderId="0" xfId="0" applyFont="1" applyFill="1" applyBorder="1" applyAlignment="1">
      <alignment horizontal="center" vertical="center" wrapText="1"/>
    </xf>
    <xf numFmtId="0" fontId="23"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4"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0"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14" fillId="0" borderId="0" xfId="2" applyFill="1" applyBorder="1" applyAlignment="1">
      <alignment horizontal="center" vertical="center" wrapText="1"/>
    </xf>
    <xf numFmtId="0" fontId="27"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19" fillId="6"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5" fillId="0" borderId="0" xfId="0" applyFont="1" applyFill="1" applyBorder="1" applyAlignment="1" applyProtection="1">
      <alignment vertical="center" wrapText="1"/>
    </xf>
    <xf numFmtId="0" fontId="15" fillId="3"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15" fillId="2" borderId="11"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4" fillId="0" borderId="12" xfId="2" applyFill="1" applyBorder="1" applyAlignment="1" applyProtection="1">
      <alignment horizontal="center" vertical="center" wrapText="1"/>
    </xf>
    <xf numFmtId="0" fontId="14" fillId="0" borderId="12" xfId="2" quotePrefix="1" applyFill="1" applyBorder="1" applyAlignment="1" applyProtection="1">
      <alignment horizontal="right" vertical="center" wrapText="1"/>
    </xf>
    <xf numFmtId="0" fontId="14" fillId="0" borderId="13"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9" fillId="6" borderId="0" xfId="0" applyFont="1" applyFill="1" applyBorder="1" applyAlignment="1" applyProtection="1">
      <alignment horizontal="center" vertical="center" wrapText="1"/>
    </xf>
    <xf numFmtId="0" fontId="17"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0" fillId="0" borderId="0" xfId="0" applyFont="1" applyFill="1" applyBorder="1" applyAlignment="1" applyProtection="1">
      <alignment horizontal="right" vertical="center" wrapText="1"/>
    </xf>
    <xf numFmtId="0" fontId="18" fillId="6" borderId="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0" fillId="0" borderId="0" xfId="1" applyFont="1" applyFill="1" applyBorder="1" applyAlignment="1" applyProtection="1">
      <alignment horizontal="center" vertical="center" wrapText="1"/>
    </xf>
    <xf numFmtId="0" fontId="19" fillId="5" borderId="0" xfId="0" applyFont="1" applyFill="1" applyBorder="1" applyAlignment="1" applyProtection="1">
      <alignment horizontal="center" vertical="center" wrapText="1"/>
    </xf>
    <xf numFmtId="0" fontId="16"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7"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28"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0" fillId="0" borderId="0" xfId="0" applyFill="1" applyBorder="1"/>
    <xf numFmtId="166" fontId="2" fillId="0" borderId="0" xfId="0" applyNumberFormat="1" applyFont="1" applyFill="1" applyBorder="1" applyAlignment="1">
      <alignment horizontal="center" vertical="center" wrapText="1"/>
    </xf>
    <xf numFmtId="166" fontId="2" fillId="0" borderId="0" xfId="0" quotePrefix="1" applyNumberFormat="1" applyFont="1" applyFill="1" applyBorder="1" applyAlignment="1">
      <alignment horizontal="center" vertical="center" wrapText="1"/>
    </xf>
    <xf numFmtId="166" fontId="22" fillId="0" borderId="0" xfId="0" applyNumberFormat="1"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0" fontId="17" fillId="6" borderId="0" xfId="0" applyFont="1" applyFill="1" applyBorder="1" applyAlignment="1" applyProtection="1">
      <alignment horizontal="center" vertical="center" wrapText="1"/>
    </xf>
    <xf numFmtId="165" fontId="2" fillId="0" borderId="0" xfId="0" quotePrefix="1" applyNumberFormat="1" applyFont="1" applyFill="1" applyBorder="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6" fontId="20" fillId="0" borderId="0" xfId="0" quotePrefix="1" applyNumberFormat="1" applyFont="1" applyFill="1" applyBorder="1" applyAlignment="1">
      <alignment horizontal="right" vertical="center" wrapText="1"/>
    </xf>
    <xf numFmtId="167" fontId="19"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166" fontId="22" fillId="0" borderId="0" xfId="0"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65" fontId="2" fillId="0" borderId="0" xfId="1" quotePrefix="1" applyNumberFormat="1" applyFont="1" applyFill="1" applyBorder="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xf>
    <xf numFmtId="165" fontId="22" fillId="0" borderId="0" xfId="1" applyNumberFormat="1" applyFont="1" applyFill="1" applyBorder="1" applyAlignment="1" applyProtection="1">
      <alignment horizontal="center" vertical="center" wrapText="1"/>
    </xf>
    <xf numFmtId="0" fontId="0" fillId="0" borderId="0" xfId="0"/>
    <xf numFmtId="0" fontId="0" fillId="0" borderId="0" xfId="0" applyAlignment="1">
      <alignment horizontal="center"/>
    </xf>
    <xf numFmtId="0" fontId="0" fillId="0" borderId="0" xfId="0" applyFont="1" applyFill="1" applyBorder="1" applyAlignment="1">
      <alignment horizontal="center" vertical="center" wrapText="1"/>
    </xf>
    <xf numFmtId="9" fontId="2" fillId="0" borderId="0" xfId="1" applyFont="1" applyFill="1" applyBorder="1" applyAlignment="1" applyProtection="1">
      <alignment horizontal="center" vertical="center" wrapText="1"/>
    </xf>
    <xf numFmtId="0" fontId="20" fillId="0" borderId="0" xfId="0" applyFont="1" applyFill="1" applyBorder="1" applyAlignment="1" applyProtection="1">
      <alignment horizontal="right" vertical="center" wrapText="1"/>
    </xf>
    <xf numFmtId="0" fontId="20"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0" fontId="2" fillId="0" borderId="0" xfId="0" applyFont="1" applyAlignment="1">
      <alignment horizontal="center" vertical="center" wrapText="1"/>
    </xf>
    <xf numFmtId="0" fontId="2" fillId="0" borderId="0" xfId="0" quotePrefix="1" applyFont="1" applyAlignment="1">
      <alignment horizontal="center" vertical="center" wrapText="1"/>
    </xf>
    <xf numFmtId="0" fontId="18" fillId="0" borderId="0" xfId="0" applyFont="1" applyAlignment="1">
      <alignment horizontal="center" vertical="center" wrapText="1"/>
    </xf>
    <xf numFmtId="165" fontId="2" fillId="0" borderId="0" xfId="0" quotePrefix="1" applyNumberFormat="1" applyFont="1" applyAlignment="1">
      <alignment horizontal="center" vertical="center" wrapText="1"/>
    </xf>
    <xf numFmtId="0" fontId="0" fillId="0" borderId="0" xfId="0"/>
    <xf numFmtId="0" fontId="18" fillId="0" borderId="0" xfId="0"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0" fontId="0" fillId="0" borderId="0" xfId="0" quotePrefix="1" applyAlignment="1">
      <alignment horizontal="center"/>
    </xf>
    <xf numFmtId="0" fontId="0" fillId="0" borderId="0" xfId="0" applyAlignment="1">
      <alignment horizontal="center" vertical="center" wrapText="1"/>
    </xf>
    <xf numFmtId="0" fontId="2" fillId="0" borderId="0" xfId="0" applyFont="1" applyAlignment="1">
      <alignment horizontal="center" vertical="center" wrapText="1"/>
    </xf>
    <xf numFmtId="0" fontId="2" fillId="0" borderId="0" xfId="0" quotePrefix="1" applyFont="1" applyAlignment="1">
      <alignment horizontal="center" vertical="center" wrapText="1"/>
    </xf>
    <xf numFmtId="0" fontId="18" fillId="0" borderId="0" xfId="0" applyFont="1" applyAlignment="1">
      <alignment horizontal="center" vertical="center" wrapText="1"/>
    </xf>
    <xf numFmtId="0" fontId="2" fillId="0" borderId="0" xfId="0" applyFont="1" applyFill="1" applyBorder="1" applyAlignment="1">
      <alignment horizontal="center" vertical="center" wrapText="1"/>
    </xf>
    <xf numFmtId="165" fontId="2" fillId="0" borderId="0" xfId="0" applyNumberFormat="1" applyFont="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15" fillId="2" borderId="0" xfId="0" applyFont="1" applyFill="1" applyBorder="1" applyAlignment="1">
      <alignment horizontal="center" vertical="center" wrapText="1"/>
    </xf>
    <xf numFmtId="0" fontId="19" fillId="6" borderId="0" xfId="0" quotePrefix="1" applyFont="1" applyFill="1" applyBorder="1" applyAlignment="1" applyProtection="1">
      <alignment horizontal="center" vertical="center" wrapText="1"/>
    </xf>
    <xf numFmtId="0" fontId="15" fillId="2" borderId="0" xfId="0" applyFont="1" applyFill="1" applyBorder="1" applyAlignment="1">
      <alignment horizontal="center" vertical="center" wrapText="1"/>
    </xf>
    <xf numFmtId="0" fontId="2" fillId="0" borderId="0" xfId="0" applyFont="1" applyFill="1" applyAlignment="1">
      <alignment horizontal="center" vertical="center" wrapText="1"/>
    </xf>
    <xf numFmtId="0" fontId="2" fillId="0" borderId="0" xfId="0" quotePrefix="1" applyFont="1" applyAlignment="1" applyProtection="1">
      <alignment horizontal="center" vertical="center" wrapText="1"/>
    </xf>
    <xf numFmtId="0" fontId="2" fillId="0" borderId="0" xfId="0" quotePrefix="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0" fontId="2" fillId="0" borderId="0" xfId="0" quotePrefix="1" applyFont="1" applyFill="1" applyAlignment="1">
      <alignment horizontal="center" vertical="center" wrapText="1"/>
    </xf>
    <xf numFmtId="0" fontId="0" fillId="0" borderId="0" xfId="0" applyFill="1" applyAlignment="1">
      <alignment horizontal="center" vertical="center" wrapText="1"/>
    </xf>
    <xf numFmtId="165" fontId="2" fillId="0" borderId="0" xfId="1" applyNumberFormat="1" applyFont="1" applyFill="1" applyAlignment="1">
      <alignment horizontal="center" vertical="center" wrapText="1"/>
    </xf>
    <xf numFmtId="0" fontId="19" fillId="0" borderId="0" xfId="0" applyFont="1" applyFill="1" applyAlignment="1">
      <alignment horizontal="center" vertical="center" wrapText="1"/>
    </xf>
    <xf numFmtId="165" fontId="2" fillId="0" borderId="0" xfId="0" quotePrefix="1" applyNumberFormat="1" applyFont="1" applyFill="1" applyAlignment="1">
      <alignment horizontal="center" vertical="center" wrapText="1"/>
    </xf>
    <xf numFmtId="0" fontId="2" fillId="0" borderId="10" xfId="0" applyFont="1" applyFill="1" applyBorder="1" applyAlignment="1" applyProtection="1">
      <alignment horizontal="center" vertical="center" wrapText="1"/>
      <protection locked="0"/>
    </xf>
    <xf numFmtId="0" fontId="0" fillId="0" borderId="0" xfId="0"/>
    <xf numFmtId="0" fontId="2" fillId="0" borderId="0" xfId="0" applyFont="1" applyFill="1" applyBorder="1" applyAlignment="1">
      <alignment horizontal="center" vertical="center" wrapText="1"/>
    </xf>
    <xf numFmtId="0" fontId="22" fillId="0" borderId="0" xfId="0"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2" fillId="0" borderId="0" xfId="0" quotePrefix="1" applyNumberFormat="1" applyFont="1" applyFill="1" applyBorder="1" applyAlignment="1" applyProtection="1">
      <alignment horizontal="center" vertical="center" wrapText="1"/>
    </xf>
    <xf numFmtId="165" fontId="2" fillId="0" borderId="0" xfId="0" quotePrefix="1" applyNumberFormat="1" applyFont="1" applyAlignment="1">
      <alignment horizontal="center" vertical="center" wrapText="1"/>
    </xf>
    <xf numFmtId="0" fontId="2" fillId="0" borderId="0" xfId="0" applyFont="1" applyFill="1" applyAlignment="1">
      <alignment horizontal="center" vertical="center" wrapText="1"/>
    </xf>
    <xf numFmtId="0" fontId="2" fillId="0" borderId="0" xfId="0" quotePrefix="1" applyFont="1" applyFill="1" applyAlignment="1">
      <alignment horizontal="center" vertical="center" wrapText="1"/>
    </xf>
    <xf numFmtId="0" fontId="30" fillId="0" borderId="0" xfId="0" applyFont="1" applyFill="1" applyBorder="1" applyAlignment="1">
      <alignment horizontal="center" vertical="center"/>
    </xf>
    <xf numFmtId="0" fontId="14" fillId="0" borderId="12" xfId="2" quotePrefix="1" applyFont="1" applyFill="1" applyBorder="1" applyAlignment="1">
      <alignment horizontal="center" vertical="center" wrapText="1"/>
    </xf>
    <xf numFmtId="0" fontId="21" fillId="0" borderId="0" xfId="2" applyFont="1" applyFill="1" applyBorder="1" applyAlignment="1">
      <alignment horizontal="center" vertical="center" wrapText="1"/>
    </xf>
    <xf numFmtId="0" fontId="25" fillId="0" borderId="0" xfId="0" applyFont="1" applyFill="1" applyBorder="1" applyAlignment="1">
      <alignment horizontal="left" vertical="center"/>
    </xf>
    <xf numFmtId="0" fontId="25" fillId="0"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14" fillId="0" borderId="0" xfId="2" applyFill="1" applyAlignment="1">
      <alignment horizontal="center"/>
    </xf>
    <xf numFmtId="0" fontId="30" fillId="0" borderId="0" xfId="0" applyFont="1" applyFill="1" applyBorder="1" applyAlignment="1" applyProtection="1">
      <alignment horizontal="center" vertical="center"/>
    </xf>
    <xf numFmtId="0" fontId="18" fillId="0" borderId="0" xfId="0" applyFont="1" applyFill="1" applyAlignment="1">
      <alignment horizontal="center" vertical="center" wrapText="1"/>
    </xf>
    <xf numFmtId="165" fontId="2" fillId="0" borderId="0" xfId="0" applyNumberFormat="1" applyFont="1" applyFill="1" applyAlignment="1">
      <alignment horizontal="center" vertical="center" wrapText="1"/>
    </xf>
    <xf numFmtId="166" fontId="2" fillId="0" borderId="0" xfId="0" applyNumberFormat="1" applyFont="1" applyFill="1" applyAlignment="1">
      <alignment horizontal="center" vertical="center" wrapText="1"/>
    </xf>
    <xf numFmtId="3" fontId="2" fillId="0" borderId="0" xfId="0" applyNumberFormat="1" applyFont="1" applyFill="1" applyAlignment="1">
      <alignment horizontal="center" vertical="center" wrapText="1"/>
    </xf>
    <xf numFmtId="166" fontId="2" fillId="0" borderId="0" xfId="0" applyNumberFormat="1" applyFont="1" applyFill="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0" fillId="0" borderId="0" xfId="0" applyFill="1" applyAlignment="1" applyProtection="1">
      <alignment horizontal="center" vertical="center" wrapText="1"/>
      <protection locked="0"/>
    </xf>
    <xf numFmtId="0" fontId="2" fillId="0" borderId="0" xfId="0" applyFont="1" applyFill="1" applyBorder="1" applyAlignment="1">
      <alignment horizontal="left" vertical="center" wrapText="1"/>
    </xf>
    <xf numFmtId="0" fontId="2" fillId="0" borderId="0" xfId="0" quotePrefix="1" applyFont="1" applyFill="1" applyAlignment="1" applyProtection="1">
      <alignment horizontal="center" vertical="center" wrapText="1"/>
    </xf>
    <xf numFmtId="0" fontId="0" fillId="0" borderId="0" xfId="0" applyProtection="1">
      <protection locked="0"/>
    </xf>
    <xf numFmtId="0" fontId="17" fillId="0" borderId="0" xfId="0" quotePrefix="1" applyFont="1" applyFill="1" applyBorder="1" applyAlignment="1" applyProtection="1">
      <alignment horizontal="center" vertical="center" wrapText="1"/>
      <protection locked="0"/>
    </xf>
    <xf numFmtId="0" fontId="19" fillId="0" borderId="0" xfId="0" quotePrefix="1" applyFont="1" applyFill="1" applyBorder="1" applyAlignment="1" applyProtection="1">
      <alignment horizontal="center" vertical="center" wrapText="1"/>
      <protection locked="0"/>
    </xf>
    <xf numFmtId="0" fontId="0" fillId="0" borderId="0" xfId="0" applyFont="1" applyProtection="1">
      <protection locked="0"/>
    </xf>
    <xf numFmtId="0" fontId="2" fillId="0" borderId="0"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14" fontId="2" fillId="0" borderId="0" xfId="0" applyNumberFormat="1" applyFont="1" applyFill="1" applyBorder="1" applyAlignment="1">
      <alignment horizontal="center" vertical="center" wrapText="1"/>
    </xf>
    <xf numFmtId="0" fontId="20" fillId="0" borderId="0" xfId="0" quotePrefix="1" applyFont="1" applyFill="1" applyBorder="1" applyAlignment="1" applyProtection="1">
      <alignment horizontal="center" vertical="center" wrapText="1"/>
    </xf>
    <xf numFmtId="0" fontId="14" fillId="0" borderId="0" xfId="2" applyFill="1" applyBorder="1" applyAlignment="1" applyProtection="1">
      <alignment horizontal="center" vertical="center" wrapText="1"/>
      <protection locked="0"/>
    </xf>
    <xf numFmtId="0" fontId="2" fillId="4" borderId="0" xfId="0" applyFont="1" applyFill="1" applyAlignment="1" applyProtection="1">
      <alignment horizontal="center" vertical="center" wrapText="1"/>
    </xf>
    <xf numFmtId="0" fontId="9" fillId="4" borderId="0" xfId="0" applyFont="1" applyFill="1" applyAlignment="1">
      <alignment horizontal="left" vertical="center"/>
    </xf>
    <xf numFmtId="0" fontId="0" fillId="4" borderId="0" xfId="0" applyFill="1"/>
    <xf numFmtId="0" fontId="33" fillId="4" borderId="0" xfId="0" applyFont="1" applyFill="1" applyAlignment="1">
      <alignment horizontal="center" vertical="center"/>
    </xf>
    <xf numFmtId="0" fontId="15" fillId="8" borderId="0" xfId="0" applyFont="1" applyFill="1"/>
    <xf numFmtId="0" fontId="34" fillId="8" borderId="0" xfId="0" applyFont="1" applyFill="1" applyAlignment="1">
      <alignment horizontal="center"/>
    </xf>
    <xf numFmtId="0" fontId="0" fillId="4" borderId="0" xfId="0" applyFill="1" applyAlignment="1">
      <alignment horizontal="center"/>
    </xf>
    <xf numFmtId="14" fontId="0" fillId="4" borderId="0" xfId="0" applyNumberFormat="1" applyFill="1" applyAlignment="1">
      <alignment horizontal="center"/>
    </xf>
    <xf numFmtId="3" fontId="0" fillId="4" borderId="0" xfId="0" applyNumberFormat="1" applyFill="1" applyAlignment="1">
      <alignment horizontal="center"/>
    </xf>
    <xf numFmtId="168" fontId="0" fillId="4" borderId="0" xfId="1" applyNumberFormat="1" applyFont="1" applyFill="1" applyAlignment="1">
      <alignment horizontal="center"/>
    </xf>
    <xf numFmtId="10" fontId="2" fillId="0" borderId="0" xfId="1" applyNumberFormat="1" applyFont="1" applyFill="1" applyBorder="1" applyAlignment="1" applyProtection="1">
      <alignment horizontal="center" vertical="center" wrapText="1"/>
    </xf>
    <xf numFmtId="3" fontId="2" fillId="0" borderId="0" xfId="0" applyNumberFormat="1" applyFont="1" applyAlignment="1" applyProtection="1">
      <alignment horizontal="center" vertical="center" wrapText="1"/>
    </xf>
    <xf numFmtId="0" fontId="2" fillId="0" borderId="0" xfId="0" applyFont="1" applyAlignment="1" applyProtection="1">
      <alignment horizontal="center" vertical="center" wrapText="1"/>
    </xf>
    <xf numFmtId="166" fontId="2" fillId="0" borderId="0" xfId="0" applyNumberFormat="1" applyFont="1" applyFill="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0" fillId="0" borderId="0" xfId="0" applyFont="1" applyFill="1" applyBorder="1" applyAlignment="1" applyProtection="1">
      <alignment horizontal="right" vertical="center" wrapText="1"/>
    </xf>
    <xf numFmtId="9" fontId="2" fillId="0" borderId="0" xfId="0" applyNumberFormat="1" applyFont="1" applyFill="1" applyBorder="1" applyAlignment="1" applyProtection="1">
      <alignment horizontal="center" vertical="center" wrapText="1"/>
      <protection locked="0"/>
    </xf>
    <xf numFmtId="0" fontId="14" fillId="0" borderId="0" xfId="2" applyFill="1" applyBorder="1" applyAlignment="1" applyProtection="1">
      <alignment horizontal="center" vertical="center" wrapText="1"/>
    </xf>
    <xf numFmtId="166" fontId="2" fillId="0" borderId="0" xfId="0" applyNumberFormat="1" applyFont="1" applyAlignment="1" applyProtection="1">
      <alignment horizontal="center" vertical="center" wrapText="1"/>
    </xf>
    <xf numFmtId="0" fontId="30" fillId="0" borderId="0" xfId="0" applyFont="1" applyFill="1" applyBorder="1" applyAlignment="1">
      <alignment horizontal="center" vertical="center"/>
    </xf>
    <xf numFmtId="0" fontId="6" fillId="3" borderId="0" xfId="2" applyFont="1" applyFill="1" applyBorder="1" applyAlignment="1">
      <alignment horizontal="center"/>
    </xf>
    <xf numFmtId="0" fontId="6" fillId="0" borderId="0" xfId="2" applyFont="1" applyAlignment="1"/>
    <xf numFmtId="0" fontId="6" fillId="2" borderId="0" xfId="2" applyFont="1" applyFill="1" applyBorder="1" applyAlignment="1">
      <alignment horizontal="center"/>
    </xf>
    <xf numFmtId="0" fontId="35" fillId="4" borderId="0" xfId="0" applyFont="1" applyFill="1" applyAlignment="1">
      <alignment horizontal="left" vertical="center"/>
    </xf>
    <xf numFmtId="0" fontId="1" fillId="4" borderId="0" xfId="0" applyFont="1" applyFill="1" applyAlignment="1">
      <alignment horizontal="left" vertical="center"/>
    </xf>
    <xf numFmtId="0" fontId="1" fillId="4" borderId="0" xfId="0" applyFont="1" applyFill="1" applyAlignment="1">
      <alignment horizontal="left" vertical="center" wrapText="1"/>
    </xf>
  </cellXfs>
  <cellStyles count="9">
    <cellStyle name="Comma 2" xfId="3" xr:uid="{00000000-0005-0000-0000-000000000000}"/>
    <cellStyle name="Link" xfId="2" builtinId="8"/>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Prozent" xfId="1" builtinId="5"/>
    <cellStyle name="Standard" xfId="0" builtinId="0"/>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ustomXml" Target="../customXml/item16.xml"/><Relationship Id="rId117" Type="http://schemas.openxmlformats.org/officeDocument/2006/relationships/customXml" Target="../customXml/item107.xml"/><Relationship Id="rId21" Type="http://schemas.openxmlformats.org/officeDocument/2006/relationships/customXml" Target="../customXml/item11.xml"/><Relationship Id="rId42" Type="http://schemas.openxmlformats.org/officeDocument/2006/relationships/customXml" Target="../customXml/item32.xml"/><Relationship Id="rId47" Type="http://schemas.openxmlformats.org/officeDocument/2006/relationships/customXml" Target="../customXml/item37.xml"/><Relationship Id="rId63" Type="http://schemas.openxmlformats.org/officeDocument/2006/relationships/customXml" Target="../customXml/item53.xml"/><Relationship Id="rId68" Type="http://schemas.openxmlformats.org/officeDocument/2006/relationships/customXml" Target="../customXml/item58.xml"/><Relationship Id="rId84" Type="http://schemas.openxmlformats.org/officeDocument/2006/relationships/customXml" Target="../customXml/item74.xml"/><Relationship Id="rId89" Type="http://schemas.openxmlformats.org/officeDocument/2006/relationships/customXml" Target="../customXml/item79.xml"/><Relationship Id="rId112" Type="http://schemas.openxmlformats.org/officeDocument/2006/relationships/customXml" Target="../customXml/item102.xml"/><Relationship Id="rId16" Type="http://schemas.openxmlformats.org/officeDocument/2006/relationships/customXml" Target="../customXml/item6.xml"/><Relationship Id="rId107" Type="http://schemas.openxmlformats.org/officeDocument/2006/relationships/customXml" Target="../customXml/item97.xml"/><Relationship Id="rId11" Type="http://schemas.openxmlformats.org/officeDocument/2006/relationships/customXml" Target="../customXml/item1.xml"/><Relationship Id="rId32" Type="http://schemas.openxmlformats.org/officeDocument/2006/relationships/customXml" Target="../customXml/item22.xml"/><Relationship Id="rId37" Type="http://schemas.openxmlformats.org/officeDocument/2006/relationships/customXml" Target="../customXml/item27.xml"/><Relationship Id="rId53" Type="http://schemas.openxmlformats.org/officeDocument/2006/relationships/customXml" Target="../customXml/item43.xml"/><Relationship Id="rId58" Type="http://schemas.openxmlformats.org/officeDocument/2006/relationships/customXml" Target="../customXml/item48.xml"/><Relationship Id="rId74" Type="http://schemas.openxmlformats.org/officeDocument/2006/relationships/customXml" Target="../customXml/item64.xml"/><Relationship Id="rId79" Type="http://schemas.openxmlformats.org/officeDocument/2006/relationships/customXml" Target="../customXml/item69.xml"/><Relationship Id="rId102" Type="http://schemas.openxmlformats.org/officeDocument/2006/relationships/customXml" Target="../customXml/item92.xml"/><Relationship Id="rId123" Type="http://schemas.openxmlformats.org/officeDocument/2006/relationships/customXml" Target="../customXml/item113.xml"/><Relationship Id="rId128" Type="http://schemas.openxmlformats.org/officeDocument/2006/relationships/customXml" Target="../customXml/item118.xml"/><Relationship Id="rId5" Type="http://schemas.openxmlformats.org/officeDocument/2006/relationships/worksheet" Target="worksheets/sheet5.xml"/><Relationship Id="rId90" Type="http://schemas.openxmlformats.org/officeDocument/2006/relationships/customXml" Target="../customXml/item80.xml"/><Relationship Id="rId95" Type="http://schemas.openxmlformats.org/officeDocument/2006/relationships/customXml" Target="../customXml/item85.xml"/><Relationship Id="rId19" Type="http://schemas.openxmlformats.org/officeDocument/2006/relationships/customXml" Target="../customXml/item9.xml"/><Relationship Id="rId14" Type="http://schemas.openxmlformats.org/officeDocument/2006/relationships/customXml" Target="../customXml/item4.xml"/><Relationship Id="rId22" Type="http://schemas.openxmlformats.org/officeDocument/2006/relationships/customXml" Target="../customXml/item12.xml"/><Relationship Id="rId27" Type="http://schemas.openxmlformats.org/officeDocument/2006/relationships/customXml" Target="../customXml/item17.xml"/><Relationship Id="rId30" Type="http://schemas.openxmlformats.org/officeDocument/2006/relationships/customXml" Target="../customXml/item20.xml"/><Relationship Id="rId35" Type="http://schemas.openxmlformats.org/officeDocument/2006/relationships/customXml" Target="../customXml/item25.xml"/><Relationship Id="rId43" Type="http://schemas.openxmlformats.org/officeDocument/2006/relationships/customXml" Target="../customXml/item33.xml"/><Relationship Id="rId48" Type="http://schemas.openxmlformats.org/officeDocument/2006/relationships/customXml" Target="../customXml/item38.xml"/><Relationship Id="rId56" Type="http://schemas.openxmlformats.org/officeDocument/2006/relationships/customXml" Target="../customXml/item46.xml"/><Relationship Id="rId64" Type="http://schemas.openxmlformats.org/officeDocument/2006/relationships/customXml" Target="../customXml/item54.xml"/><Relationship Id="rId69" Type="http://schemas.openxmlformats.org/officeDocument/2006/relationships/customXml" Target="../customXml/item59.xml"/><Relationship Id="rId77" Type="http://schemas.openxmlformats.org/officeDocument/2006/relationships/customXml" Target="../customXml/item67.xml"/><Relationship Id="rId100" Type="http://schemas.openxmlformats.org/officeDocument/2006/relationships/customXml" Target="../customXml/item90.xml"/><Relationship Id="rId105" Type="http://schemas.openxmlformats.org/officeDocument/2006/relationships/customXml" Target="../customXml/item95.xml"/><Relationship Id="rId113" Type="http://schemas.openxmlformats.org/officeDocument/2006/relationships/customXml" Target="../customXml/item103.xml"/><Relationship Id="rId118" Type="http://schemas.openxmlformats.org/officeDocument/2006/relationships/customXml" Target="../customXml/item108.xml"/><Relationship Id="rId126" Type="http://schemas.openxmlformats.org/officeDocument/2006/relationships/customXml" Target="../customXml/item116.xml"/><Relationship Id="rId8" Type="http://schemas.openxmlformats.org/officeDocument/2006/relationships/sharedStrings" Target="sharedStrings.xml"/><Relationship Id="rId51" Type="http://schemas.openxmlformats.org/officeDocument/2006/relationships/customXml" Target="../customXml/item41.xml"/><Relationship Id="rId72" Type="http://schemas.openxmlformats.org/officeDocument/2006/relationships/customXml" Target="../customXml/item62.xml"/><Relationship Id="rId80" Type="http://schemas.openxmlformats.org/officeDocument/2006/relationships/customXml" Target="../customXml/item70.xml"/><Relationship Id="rId85" Type="http://schemas.openxmlformats.org/officeDocument/2006/relationships/customXml" Target="../customXml/item75.xml"/><Relationship Id="rId93" Type="http://schemas.openxmlformats.org/officeDocument/2006/relationships/customXml" Target="../customXml/item83.xml"/><Relationship Id="rId98" Type="http://schemas.openxmlformats.org/officeDocument/2006/relationships/customXml" Target="../customXml/item88.xml"/><Relationship Id="rId121" Type="http://schemas.openxmlformats.org/officeDocument/2006/relationships/customXml" Target="../customXml/item111.xml"/><Relationship Id="rId3" Type="http://schemas.openxmlformats.org/officeDocument/2006/relationships/worksheet" Target="worksheets/sheet3.xml"/><Relationship Id="rId12" Type="http://schemas.openxmlformats.org/officeDocument/2006/relationships/customXml" Target="../customXml/item2.xml"/><Relationship Id="rId17" Type="http://schemas.openxmlformats.org/officeDocument/2006/relationships/customXml" Target="../customXml/item7.xml"/><Relationship Id="rId25" Type="http://schemas.openxmlformats.org/officeDocument/2006/relationships/customXml" Target="../customXml/item15.xml"/><Relationship Id="rId33" Type="http://schemas.openxmlformats.org/officeDocument/2006/relationships/customXml" Target="../customXml/item23.xml"/><Relationship Id="rId38" Type="http://schemas.openxmlformats.org/officeDocument/2006/relationships/customXml" Target="../customXml/item28.xml"/><Relationship Id="rId46" Type="http://schemas.openxmlformats.org/officeDocument/2006/relationships/customXml" Target="../customXml/item36.xml"/><Relationship Id="rId59" Type="http://schemas.openxmlformats.org/officeDocument/2006/relationships/customXml" Target="../customXml/item49.xml"/><Relationship Id="rId67" Type="http://schemas.openxmlformats.org/officeDocument/2006/relationships/customXml" Target="../customXml/item57.xml"/><Relationship Id="rId103" Type="http://schemas.openxmlformats.org/officeDocument/2006/relationships/customXml" Target="../customXml/item93.xml"/><Relationship Id="rId108" Type="http://schemas.openxmlformats.org/officeDocument/2006/relationships/customXml" Target="../customXml/item98.xml"/><Relationship Id="rId116" Type="http://schemas.openxmlformats.org/officeDocument/2006/relationships/customXml" Target="../customXml/item106.xml"/><Relationship Id="rId124" Type="http://schemas.openxmlformats.org/officeDocument/2006/relationships/customXml" Target="../customXml/item114.xml"/><Relationship Id="rId129" Type="http://schemas.openxmlformats.org/officeDocument/2006/relationships/customXml" Target="../customXml/item119.xml"/><Relationship Id="rId20" Type="http://schemas.openxmlformats.org/officeDocument/2006/relationships/customXml" Target="../customXml/item10.xml"/><Relationship Id="rId41" Type="http://schemas.openxmlformats.org/officeDocument/2006/relationships/customXml" Target="../customXml/item31.xml"/><Relationship Id="rId54" Type="http://schemas.openxmlformats.org/officeDocument/2006/relationships/customXml" Target="../customXml/item44.xml"/><Relationship Id="rId62" Type="http://schemas.openxmlformats.org/officeDocument/2006/relationships/customXml" Target="../customXml/item52.xml"/><Relationship Id="rId70" Type="http://schemas.openxmlformats.org/officeDocument/2006/relationships/customXml" Target="../customXml/item60.xml"/><Relationship Id="rId75" Type="http://schemas.openxmlformats.org/officeDocument/2006/relationships/customXml" Target="../customXml/item65.xml"/><Relationship Id="rId83" Type="http://schemas.openxmlformats.org/officeDocument/2006/relationships/customXml" Target="../customXml/item73.xml"/><Relationship Id="rId88" Type="http://schemas.openxmlformats.org/officeDocument/2006/relationships/customXml" Target="../customXml/item78.xml"/><Relationship Id="rId91" Type="http://schemas.openxmlformats.org/officeDocument/2006/relationships/customXml" Target="../customXml/item81.xml"/><Relationship Id="rId96" Type="http://schemas.openxmlformats.org/officeDocument/2006/relationships/customXml" Target="../customXml/item86.xml"/><Relationship Id="rId111" Type="http://schemas.openxmlformats.org/officeDocument/2006/relationships/customXml" Target="../customXml/item101.xml"/><Relationship Id="rId1" Type="http://schemas.openxmlformats.org/officeDocument/2006/relationships/worksheet" Target="worksheets/sheet1.xml"/><Relationship Id="rId6" Type="http://schemas.openxmlformats.org/officeDocument/2006/relationships/theme" Target="theme/theme1.xml"/><Relationship Id="rId15" Type="http://schemas.openxmlformats.org/officeDocument/2006/relationships/customXml" Target="../customXml/item5.xml"/><Relationship Id="rId23" Type="http://schemas.openxmlformats.org/officeDocument/2006/relationships/customXml" Target="../customXml/item13.xml"/><Relationship Id="rId28" Type="http://schemas.openxmlformats.org/officeDocument/2006/relationships/customXml" Target="../customXml/item18.xml"/><Relationship Id="rId36" Type="http://schemas.openxmlformats.org/officeDocument/2006/relationships/customXml" Target="../customXml/item26.xml"/><Relationship Id="rId49" Type="http://schemas.openxmlformats.org/officeDocument/2006/relationships/customXml" Target="../customXml/item39.xml"/><Relationship Id="rId57" Type="http://schemas.openxmlformats.org/officeDocument/2006/relationships/customXml" Target="../customXml/item47.xml"/><Relationship Id="rId106" Type="http://schemas.openxmlformats.org/officeDocument/2006/relationships/customXml" Target="../customXml/item96.xml"/><Relationship Id="rId114" Type="http://schemas.openxmlformats.org/officeDocument/2006/relationships/customXml" Target="../customXml/item104.xml"/><Relationship Id="rId119" Type="http://schemas.openxmlformats.org/officeDocument/2006/relationships/customXml" Target="../customXml/item109.xml"/><Relationship Id="rId127" Type="http://schemas.openxmlformats.org/officeDocument/2006/relationships/customXml" Target="../customXml/item117.xml"/><Relationship Id="rId10" Type="http://schemas.openxmlformats.org/officeDocument/2006/relationships/calcChain" Target="calcChain.xml"/><Relationship Id="rId31" Type="http://schemas.openxmlformats.org/officeDocument/2006/relationships/customXml" Target="../customXml/item21.xml"/><Relationship Id="rId44" Type="http://schemas.openxmlformats.org/officeDocument/2006/relationships/customXml" Target="../customXml/item34.xml"/><Relationship Id="rId52" Type="http://schemas.openxmlformats.org/officeDocument/2006/relationships/customXml" Target="../customXml/item42.xml"/><Relationship Id="rId60" Type="http://schemas.openxmlformats.org/officeDocument/2006/relationships/customXml" Target="../customXml/item50.xml"/><Relationship Id="rId65" Type="http://schemas.openxmlformats.org/officeDocument/2006/relationships/customXml" Target="../customXml/item55.xml"/><Relationship Id="rId73" Type="http://schemas.openxmlformats.org/officeDocument/2006/relationships/customXml" Target="../customXml/item63.xml"/><Relationship Id="rId78" Type="http://schemas.openxmlformats.org/officeDocument/2006/relationships/customXml" Target="../customXml/item68.xml"/><Relationship Id="rId81" Type="http://schemas.openxmlformats.org/officeDocument/2006/relationships/customXml" Target="../customXml/item71.xml"/><Relationship Id="rId86" Type="http://schemas.openxmlformats.org/officeDocument/2006/relationships/customXml" Target="../customXml/item76.xml"/><Relationship Id="rId94" Type="http://schemas.openxmlformats.org/officeDocument/2006/relationships/customXml" Target="../customXml/item84.xml"/><Relationship Id="rId99" Type="http://schemas.openxmlformats.org/officeDocument/2006/relationships/customXml" Target="../customXml/item89.xml"/><Relationship Id="rId101" Type="http://schemas.openxmlformats.org/officeDocument/2006/relationships/customXml" Target="../customXml/item91.xml"/><Relationship Id="rId122" Type="http://schemas.openxmlformats.org/officeDocument/2006/relationships/customXml" Target="../customXml/item112.xml"/><Relationship Id="rId130" Type="http://schemas.openxmlformats.org/officeDocument/2006/relationships/customXml" Target="../customXml/item120.xml"/><Relationship Id="rId4" Type="http://schemas.openxmlformats.org/officeDocument/2006/relationships/worksheet" Target="worksheets/sheet4.xml"/><Relationship Id="rId9" Type="http://schemas.openxmlformats.org/officeDocument/2006/relationships/sheetMetadata" Target="metadata.xml"/><Relationship Id="rId13" Type="http://schemas.openxmlformats.org/officeDocument/2006/relationships/customXml" Target="../customXml/item3.xml"/><Relationship Id="rId18" Type="http://schemas.openxmlformats.org/officeDocument/2006/relationships/customXml" Target="../customXml/item8.xml"/><Relationship Id="rId39" Type="http://schemas.openxmlformats.org/officeDocument/2006/relationships/customXml" Target="../customXml/item29.xml"/><Relationship Id="rId109" Type="http://schemas.openxmlformats.org/officeDocument/2006/relationships/customXml" Target="../customXml/item99.xml"/><Relationship Id="rId34" Type="http://schemas.openxmlformats.org/officeDocument/2006/relationships/customXml" Target="../customXml/item24.xml"/><Relationship Id="rId50" Type="http://schemas.openxmlformats.org/officeDocument/2006/relationships/customXml" Target="../customXml/item40.xml"/><Relationship Id="rId55" Type="http://schemas.openxmlformats.org/officeDocument/2006/relationships/customXml" Target="../customXml/item45.xml"/><Relationship Id="rId76" Type="http://schemas.openxmlformats.org/officeDocument/2006/relationships/customXml" Target="../customXml/item66.xml"/><Relationship Id="rId97" Type="http://schemas.openxmlformats.org/officeDocument/2006/relationships/customXml" Target="../customXml/item87.xml"/><Relationship Id="rId104" Type="http://schemas.openxmlformats.org/officeDocument/2006/relationships/customXml" Target="../customXml/item94.xml"/><Relationship Id="rId120" Type="http://schemas.openxmlformats.org/officeDocument/2006/relationships/customXml" Target="../customXml/item110.xml"/><Relationship Id="rId125" Type="http://schemas.openxmlformats.org/officeDocument/2006/relationships/customXml" Target="../customXml/item115.xml"/><Relationship Id="rId7" Type="http://schemas.openxmlformats.org/officeDocument/2006/relationships/styles" Target="styles.xml"/><Relationship Id="rId71" Type="http://schemas.openxmlformats.org/officeDocument/2006/relationships/customXml" Target="../customXml/item61.xml"/><Relationship Id="rId92" Type="http://schemas.openxmlformats.org/officeDocument/2006/relationships/customXml" Target="../customXml/item82.xml"/><Relationship Id="rId2" Type="http://schemas.openxmlformats.org/officeDocument/2006/relationships/worksheet" Target="worksheets/sheet2.xml"/><Relationship Id="rId29" Type="http://schemas.openxmlformats.org/officeDocument/2006/relationships/customXml" Target="../customXml/item19.xml"/><Relationship Id="rId24" Type="http://schemas.openxmlformats.org/officeDocument/2006/relationships/customXml" Target="../customXml/item14.xml"/><Relationship Id="rId40" Type="http://schemas.openxmlformats.org/officeDocument/2006/relationships/customXml" Target="../customXml/item30.xml"/><Relationship Id="rId45" Type="http://schemas.openxmlformats.org/officeDocument/2006/relationships/customXml" Target="../customXml/item35.xml"/><Relationship Id="rId66" Type="http://schemas.openxmlformats.org/officeDocument/2006/relationships/customXml" Target="../customXml/item56.xml"/><Relationship Id="rId87" Type="http://schemas.openxmlformats.org/officeDocument/2006/relationships/customXml" Target="../customXml/item77.xml"/><Relationship Id="rId110" Type="http://schemas.openxmlformats.org/officeDocument/2006/relationships/customXml" Target="../customXml/item100.xml"/><Relationship Id="rId115" Type="http://schemas.openxmlformats.org/officeDocument/2006/relationships/customXml" Target="../customXml/item105.xml"/><Relationship Id="rId131" Type="http://schemas.openxmlformats.org/officeDocument/2006/relationships/customXml" Target="../customXml/item121.xml"/><Relationship Id="rId61" Type="http://schemas.openxmlformats.org/officeDocument/2006/relationships/customXml" Target="../customXml/item51.xml"/><Relationship Id="rId82" Type="http://schemas.openxmlformats.org/officeDocument/2006/relationships/customXml" Target="../customXml/item7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https://www.erstegroup.com/de/ueber-uns/erste-group-emissionen/prospekte/anleihen/cbp12082022" TargetMode="External"/><Relationship Id="rId1" Type="http://schemas.openxmlformats.org/officeDocument/2006/relationships/hyperlink" Target="https://www.ris.bka.gv.at/GeltendeFassung.wxe?Abfrage=Bundesnormen&amp;Gesetzesnummer=20011746"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3832860</xdr:colOff>
      <xdr:row>11</xdr:row>
      <xdr:rowOff>0</xdr:rowOff>
    </xdr:from>
    <xdr:to>
      <xdr:col>2</xdr:col>
      <xdr:colOff>4602480</xdr:colOff>
      <xdr:row>11</xdr:row>
      <xdr:rowOff>167640</xdr:rowOff>
    </xdr:to>
    <xdr:sp macro="" textlink="">
      <xdr:nvSpPr>
        <xdr:cNvPr id="7" name="Rechteck: abgerundete Ecken 6">
          <a:extLst>
            <a:ext uri="{FF2B5EF4-FFF2-40B4-BE49-F238E27FC236}">
              <a16:creationId xmlns:a16="http://schemas.microsoft.com/office/drawing/2014/main" id="{00000000-0008-0000-0300-000007000000}"/>
            </a:ext>
          </a:extLst>
        </xdr:cNvPr>
        <xdr:cNvSpPr/>
      </xdr:nvSpPr>
      <xdr:spPr>
        <a:xfrm>
          <a:off x="11117580" y="3703320"/>
          <a:ext cx="769620" cy="16764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2</xdr:col>
      <xdr:colOff>3832860</xdr:colOff>
      <xdr:row>20</xdr:row>
      <xdr:rowOff>0</xdr:rowOff>
    </xdr:from>
    <xdr:to>
      <xdr:col>2</xdr:col>
      <xdr:colOff>4602480</xdr:colOff>
      <xdr:row>20</xdr:row>
      <xdr:rowOff>167640</xdr:rowOff>
    </xdr:to>
    <xdr:sp macro="" textlink="">
      <xdr:nvSpPr>
        <xdr:cNvPr id="8" name="Rechteck: abgerundete Ecken 7">
          <a:hlinkClick xmlns:r="http://schemas.openxmlformats.org/officeDocument/2006/relationships" r:id="rId1"/>
          <a:extLst>
            <a:ext uri="{FF2B5EF4-FFF2-40B4-BE49-F238E27FC236}">
              <a16:creationId xmlns:a16="http://schemas.microsoft.com/office/drawing/2014/main" id="{00000000-0008-0000-0300-000008000000}"/>
            </a:ext>
          </a:extLst>
        </xdr:cNvPr>
        <xdr:cNvSpPr/>
      </xdr:nvSpPr>
      <xdr:spPr>
        <a:xfrm>
          <a:off x="11117580" y="6423660"/>
          <a:ext cx="769620" cy="16764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2</xdr:col>
      <xdr:colOff>4770120</xdr:colOff>
      <xdr:row>20</xdr:row>
      <xdr:rowOff>0</xdr:rowOff>
    </xdr:from>
    <xdr:to>
      <xdr:col>2</xdr:col>
      <xdr:colOff>6126480</xdr:colOff>
      <xdr:row>20</xdr:row>
      <xdr:rowOff>175260</xdr:rowOff>
    </xdr:to>
    <xdr:sp macro="" textlink="">
      <xdr:nvSpPr>
        <xdr:cNvPr id="9" name="Rechteck: abgerundete Ecken 8">
          <a:hlinkClick xmlns:r="http://schemas.openxmlformats.org/officeDocument/2006/relationships" r:id="rId2"/>
          <a:extLst>
            <a:ext uri="{FF2B5EF4-FFF2-40B4-BE49-F238E27FC236}">
              <a16:creationId xmlns:a16="http://schemas.microsoft.com/office/drawing/2014/main" id="{00000000-0008-0000-0300-000009000000}"/>
            </a:ext>
          </a:extLst>
        </xdr:cNvPr>
        <xdr:cNvSpPr/>
      </xdr:nvSpPr>
      <xdr:spPr>
        <a:xfrm>
          <a:off x="12054840" y="6423660"/>
          <a:ext cx="1356360" cy="17526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ln>
              <a:noFill/>
            </a:ln>
            <a:noFill/>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www.coveredbondlabel.com/issuer/202-erste-group-bank-ag-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coveredbondlabel.com/issuer/202-erste-group-bank-ag-1" TargetMode="External"/><Relationship Id="rId5" Type="http://schemas.openxmlformats.org/officeDocument/2006/relationships/hyperlink" Target="https://www.erstegroup.com/de/investoren/debt/downloads"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ris.bka.gv.at/GeltendeFassung.wxe?Abfrage=Bundesnormen&amp;Gesetzesnummer=20011746" TargetMode="External"/><Relationship Id="rId1" Type="http://schemas.openxmlformats.org/officeDocument/2006/relationships/hyperlink" Target="https://www.ris.bka.gv.at/GeltendeFassung.wxe?Abfrage=Bundesnormen&amp;Gesetzesnummer=20011746" TargetMode="Externa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rgb="FF847A75"/>
  </sheetPr>
  <dimension ref="A1:R32"/>
  <sheetViews>
    <sheetView tabSelected="1" zoomScale="80" zoomScaleNormal="80" workbookViewId="0">
      <selection activeCell="M13" sqref="M13"/>
    </sheetView>
  </sheetViews>
  <sheetFormatPr baseColWidth="10" defaultColWidth="8.88671875" defaultRowHeight="14.4" x14ac:dyDescent="0.3"/>
  <cols>
    <col min="1" max="1" width="9.109375" style="2"/>
    <col min="2" max="10" width="12.44140625" style="2" customWidth="1"/>
    <col min="11" max="18" width="9.109375" style="2"/>
  </cols>
  <sheetData>
    <row r="1" spans="2:10" ht="15" thickBot="1" x14ac:dyDescent="0.35"/>
    <row r="2" spans="2:10" x14ac:dyDescent="0.3">
      <c r="B2" s="3"/>
      <c r="C2" s="4"/>
      <c r="D2" s="4"/>
      <c r="E2" s="4"/>
      <c r="F2" s="4"/>
      <c r="G2" s="4"/>
      <c r="H2" s="4"/>
      <c r="I2" s="4"/>
      <c r="J2" s="5"/>
    </row>
    <row r="3" spans="2:10" x14ac:dyDescent="0.3">
      <c r="B3" s="6"/>
      <c r="C3" s="7"/>
      <c r="D3" s="7"/>
      <c r="E3" s="7"/>
      <c r="F3" s="7"/>
      <c r="G3" s="7"/>
      <c r="H3" s="7"/>
      <c r="I3" s="7"/>
      <c r="J3" s="8"/>
    </row>
    <row r="4" spans="2:10" x14ac:dyDescent="0.3">
      <c r="B4" s="6"/>
      <c r="C4" s="7"/>
      <c r="D4" s="7"/>
      <c r="E4" s="7"/>
      <c r="F4" s="7"/>
      <c r="G4" s="7"/>
      <c r="H4" s="7"/>
      <c r="I4" s="7"/>
      <c r="J4" s="8"/>
    </row>
    <row r="5" spans="2:10" ht="31.2" x14ac:dyDescent="0.35">
      <c r="B5" s="6"/>
      <c r="C5" s="7"/>
      <c r="D5" s="7"/>
      <c r="E5" s="9"/>
      <c r="F5" s="10" t="s">
        <v>13</v>
      </c>
      <c r="G5" s="7"/>
      <c r="H5" s="7"/>
      <c r="I5" s="7"/>
      <c r="J5" s="8"/>
    </row>
    <row r="6" spans="2:10" ht="41.25" customHeight="1" x14ac:dyDescent="0.3">
      <c r="B6" s="6"/>
      <c r="C6" s="7"/>
      <c r="D6" s="238" t="s">
        <v>1346</v>
      </c>
      <c r="E6" s="238"/>
      <c r="F6" s="238"/>
      <c r="G6" s="238"/>
      <c r="H6" s="238"/>
      <c r="I6" s="7"/>
      <c r="J6" s="8"/>
    </row>
    <row r="7" spans="2:10" ht="25.8" x14ac:dyDescent="0.3">
      <c r="B7" s="6"/>
      <c r="C7" s="7"/>
      <c r="D7" s="7"/>
      <c r="E7" s="7"/>
      <c r="F7" s="11" t="s">
        <v>439</v>
      </c>
      <c r="G7" s="7"/>
      <c r="H7" s="7"/>
      <c r="I7" s="7"/>
      <c r="J7" s="8"/>
    </row>
    <row r="8" spans="2:10" ht="25.8" x14ac:dyDescent="0.3">
      <c r="B8" s="6"/>
      <c r="C8" s="7"/>
      <c r="D8" s="7"/>
      <c r="E8" s="7"/>
      <c r="F8" s="11" t="s">
        <v>1348</v>
      </c>
      <c r="G8" s="7"/>
      <c r="H8" s="7"/>
      <c r="I8" s="7"/>
      <c r="J8" s="8"/>
    </row>
    <row r="9" spans="2:10" ht="21" x14ac:dyDescent="0.3">
      <c r="B9" s="6"/>
      <c r="C9" s="7"/>
      <c r="D9" s="7"/>
      <c r="E9" s="7"/>
      <c r="F9" s="12" t="s">
        <v>1494</v>
      </c>
      <c r="G9" s="7"/>
      <c r="H9" s="7"/>
      <c r="I9" s="7"/>
      <c r="J9" s="8"/>
    </row>
    <row r="10" spans="2:10" ht="21" x14ac:dyDescent="0.3">
      <c r="B10" s="6"/>
      <c r="C10" s="7"/>
      <c r="D10" s="7"/>
      <c r="E10" s="7"/>
      <c r="F10" s="12" t="s">
        <v>1495</v>
      </c>
      <c r="G10" s="7"/>
      <c r="H10" s="7"/>
      <c r="I10" s="7"/>
      <c r="J10" s="8"/>
    </row>
    <row r="11" spans="2:10" ht="21" x14ac:dyDescent="0.3">
      <c r="B11" s="6"/>
      <c r="C11" s="7"/>
      <c r="D11" s="7"/>
      <c r="E11" s="7"/>
      <c r="F11" s="12"/>
      <c r="G11" s="7"/>
      <c r="H11" s="7"/>
      <c r="I11" s="7"/>
      <c r="J11" s="8"/>
    </row>
    <row r="12" spans="2:10" x14ac:dyDescent="0.3">
      <c r="B12" s="6"/>
      <c r="C12" s="7"/>
      <c r="D12" s="7"/>
      <c r="E12" s="7"/>
      <c r="F12" s="7"/>
      <c r="G12" s="7"/>
      <c r="H12" s="7"/>
      <c r="I12" s="7"/>
      <c r="J12" s="8"/>
    </row>
    <row r="13" spans="2:10" x14ac:dyDescent="0.3">
      <c r="B13" s="6"/>
      <c r="C13" s="7"/>
      <c r="D13" s="7"/>
      <c r="E13" s="7"/>
      <c r="F13" s="7"/>
      <c r="G13" s="7"/>
      <c r="H13" s="7"/>
      <c r="I13" s="7"/>
      <c r="J13" s="8"/>
    </row>
    <row r="14" spans="2:10" x14ac:dyDescent="0.3">
      <c r="B14" s="6"/>
      <c r="C14" s="7"/>
      <c r="D14" s="7"/>
      <c r="E14" s="7"/>
      <c r="F14" s="7"/>
      <c r="G14" s="7"/>
      <c r="H14" s="7"/>
      <c r="I14" s="7"/>
      <c r="J14" s="8"/>
    </row>
    <row r="15" spans="2:10" x14ac:dyDescent="0.3">
      <c r="B15" s="6"/>
      <c r="C15" s="7"/>
      <c r="D15" s="7"/>
      <c r="E15" s="7"/>
      <c r="F15" s="7"/>
      <c r="G15" s="7"/>
      <c r="H15" s="7"/>
      <c r="I15" s="7"/>
      <c r="J15" s="8"/>
    </row>
    <row r="16" spans="2:10" x14ac:dyDescent="0.3">
      <c r="B16" s="6"/>
      <c r="C16" s="7"/>
      <c r="D16" s="7"/>
      <c r="E16" s="7"/>
      <c r="F16" s="7"/>
      <c r="G16" s="7"/>
      <c r="H16" s="7"/>
      <c r="I16" s="7"/>
      <c r="J16" s="8"/>
    </row>
    <row r="17" spans="2:10" x14ac:dyDescent="0.3">
      <c r="B17" s="6"/>
      <c r="C17" s="7"/>
      <c r="D17" s="7"/>
      <c r="E17" s="7"/>
      <c r="F17" s="7"/>
      <c r="G17" s="7"/>
      <c r="H17" s="7"/>
      <c r="I17" s="7"/>
      <c r="J17" s="8"/>
    </row>
    <row r="18" spans="2:10" x14ac:dyDescent="0.3">
      <c r="B18" s="6"/>
      <c r="C18" s="7"/>
      <c r="D18" s="7"/>
      <c r="E18" s="7"/>
      <c r="F18" s="7"/>
      <c r="G18" s="7"/>
      <c r="H18" s="7"/>
      <c r="I18" s="7"/>
      <c r="J18" s="8"/>
    </row>
    <row r="19" spans="2:10" x14ac:dyDescent="0.3">
      <c r="B19" s="6"/>
      <c r="C19" s="7"/>
      <c r="D19" s="7"/>
      <c r="E19" s="7"/>
      <c r="F19" s="7"/>
      <c r="G19" s="7"/>
      <c r="H19" s="7"/>
      <c r="I19" s="7"/>
      <c r="J19" s="8"/>
    </row>
    <row r="20" spans="2:10" x14ac:dyDescent="0.3">
      <c r="B20" s="6"/>
      <c r="C20" s="7"/>
      <c r="D20" s="7"/>
      <c r="E20" s="7"/>
      <c r="F20" s="7"/>
      <c r="G20" s="7"/>
      <c r="H20" s="7"/>
      <c r="I20" s="7"/>
      <c r="J20" s="8"/>
    </row>
    <row r="21" spans="2:10" x14ac:dyDescent="0.3">
      <c r="B21" s="6"/>
      <c r="C21" s="7"/>
      <c r="D21" s="7"/>
      <c r="E21" s="7"/>
      <c r="F21" s="7"/>
      <c r="G21" s="7"/>
      <c r="H21" s="7"/>
      <c r="I21" s="7"/>
      <c r="J21" s="8"/>
    </row>
    <row r="22" spans="2:10" x14ac:dyDescent="0.3">
      <c r="B22" s="6"/>
      <c r="C22" s="7"/>
      <c r="D22" s="7"/>
      <c r="E22" s="7"/>
      <c r="F22" s="13" t="s">
        <v>14</v>
      </c>
      <c r="G22" s="7"/>
      <c r="H22" s="7"/>
      <c r="I22" s="7"/>
      <c r="J22" s="8"/>
    </row>
    <row r="23" spans="2:10" x14ac:dyDescent="0.3">
      <c r="B23" s="6"/>
      <c r="C23" s="7"/>
      <c r="D23" s="7"/>
      <c r="E23" s="7"/>
      <c r="F23" s="14"/>
      <c r="G23" s="7"/>
      <c r="H23" s="7"/>
      <c r="I23" s="7"/>
      <c r="J23" s="8"/>
    </row>
    <row r="24" spans="2:10" x14ac:dyDescent="0.3">
      <c r="B24" s="6"/>
      <c r="C24" s="7"/>
      <c r="D24" s="241" t="s">
        <v>15</v>
      </c>
      <c r="E24" s="240" t="s">
        <v>16</v>
      </c>
      <c r="F24" s="240"/>
      <c r="G24" s="240"/>
      <c r="H24" s="240"/>
      <c r="I24" s="7"/>
      <c r="J24" s="8"/>
    </row>
    <row r="25" spans="2:10" x14ac:dyDescent="0.3">
      <c r="B25" s="6"/>
      <c r="C25" s="7"/>
      <c r="D25" s="7"/>
      <c r="E25" s="15"/>
      <c r="F25" s="15"/>
      <c r="G25" s="15"/>
      <c r="H25" s="7"/>
      <c r="I25" s="7"/>
      <c r="J25" s="8"/>
    </row>
    <row r="26" spans="2:10" x14ac:dyDescent="0.3">
      <c r="B26" s="6"/>
      <c r="C26" s="7"/>
      <c r="D26" s="241" t="s">
        <v>17</v>
      </c>
      <c r="E26" s="240"/>
      <c r="F26" s="240"/>
      <c r="G26" s="240"/>
      <c r="H26" s="240"/>
      <c r="I26" s="7"/>
      <c r="J26" s="8"/>
    </row>
    <row r="27" spans="2:10" x14ac:dyDescent="0.3">
      <c r="B27" s="6"/>
      <c r="C27" s="7"/>
      <c r="D27" s="16"/>
      <c r="E27" s="16"/>
      <c r="F27" s="16"/>
      <c r="G27" s="16"/>
      <c r="H27" s="16"/>
      <c r="I27" s="7"/>
      <c r="J27" s="8"/>
    </row>
    <row r="28" spans="2:10" x14ac:dyDescent="0.3">
      <c r="B28" s="6"/>
      <c r="C28" s="7"/>
      <c r="D28" s="241" t="s">
        <v>18</v>
      </c>
      <c r="E28" s="240" t="s">
        <v>16</v>
      </c>
      <c r="F28" s="240"/>
      <c r="G28" s="240"/>
      <c r="H28" s="240"/>
      <c r="I28" s="7"/>
      <c r="J28" s="8"/>
    </row>
    <row r="29" spans="2:10" x14ac:dyDescent="0.3">
      <c r="B29" s="6"/>
      <c r="C29" s="7"/>
      <c r="D29" s="15"/>
      <c r="E29" s="15"/>
      <c r="F29" s="15"/>
      <c r="G29" s="15"/>
      <c r="H29" s="15"/>
      <c r="I29" s="7"/>
      <c r="J29" s="8"/>
    </row>
    <row r="30" spans="2:10" x14ac:dyDescent="0.3">
      <c r="B30" s="6"/>
      <c r="C30" s="7"/>
      <c r="D30" s="239" t="s">
        <v>1466</v>
      </c>
      <c r="E30" s="240"/>
      <c r="F30" s="240"/>
      <c r="G30" s="240"/>
      <c r="H30" s="240"/>
      <c r="I30" s="7"/>
      <c r="J30" s="8"/>
    </row>
    <row r="31" spans="2:10" x14ac:dyDescent="0.3">
      <c r="B31" s="6"/>
      <c r="C31" s="7"/>
      <c r="D31" s="7"/>
      <c r="E31" s="7"/>
      <c r="F31" s="14"/>
      <c r="G31" s="7"/>
      <c r="H31" s="7"/>
      <c r="I31" s="7"/>
      <c r="J31" s="8"/>
    </row>
    <row r="32" spans="2:10" ht="15" thickBot="1" x14ac:dyDescent="0.35">
      <c r="B32" s="17"/>
      <c r="C32" s="18"/>
      <c r="D32" s="18"/>
      <c r="E32" s="18"/>
      <c r="F32" s="18"/>
      <c r="G32" s="18"/>
      <c r="H32" s="18"/>
      <c r="I32" s="18"/>
      <c r="J32" s="19"/>
    </row>
  </sheetData>
  <mergeCells count="5">
    <mergeCell ref="D6:H6"/>
    <mergeCell ref="D30:H30"/>
    <mergeCell ref="D24:H24"/>
    <mergeCell ref="D26:H26"/>
    <mergeCell ref="D28:H28"/>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C. HTT Harmonised Glossary'!A1" display="Worksheet C: HTT Harmonised Glossary" xr:uid="{00000000-0004-0000-0100-000003000000}"/>
    <hyperlink ref="D30:H30" location="'D. Bond List'!A1" display="Worksheet D: Bond List" xr:uid="{F479E9E4-AF0A-4F8A-AF6E-27F80A13BE25}"/>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tabColor rgb="FFE36E00"/>
  </sheetPr>
  <dimension ref="A1:N413"/>
  <sheetViews>
    <sheetView showZeros="0" topLeftCell="A25" zoomScale="80" zoomScaleNormal="80" workbookViewId="0"/>
  </sheetViews>
  <sheetFormatPr baseColWidth="10" defaultColWidth="8.88671875" defaultRowHeight="14.4" outlineLevelRow="1" x14ac:dyDescent="0.3"/>
  <cols>
    <col min="1" max="1" width="13.33203125" style="24" customWidth="1"/>
    <col min="2" max="2" width="60.6640625" style="24" customWidth="1"/>
    <col min="3" max="3" width="39.44140625" style="24" customWidth="1"/>
    <col min="4" max="4" width="35.109375" style="24" bestFit="1" customWidth="1"/>
    <col min="5" max="5" width="6.6640625" style="24" customWidth="1"/>
    <col min="6" max="6" width="41.6640625" style="24" customWidth="1"/>
    <col min="7" max="7" width="41.6640625" style="22" customWidth="1"/>
    <col min="8" max="8" width="7.33203125" style="24" customWidth="1"/>
    <col min="9" max="10" width="38.109375" style="24" customWidth="1"/>
    <col min="11" max="11" width="47.6640625" style="24" customWidth="1"/>
    <col min="12" max="12" width="7.33203125" style="24" customWidth="1"/>
    <col min="13" max="13" width="25.6640625" style="24" customWidth="1"/>
    <col min="14" max="14" width="25.6640625" style="22" customWidth="1"/>
    <col min="15" max="16384" width="8.88671875" style="53"/>
  </cols>
  <sheetData>
    <row r="1" spans="1:13" ht="31.2" x14ac:dyDescent="0.3">
      <c r="A1" s="116" t="s">
        <v>787</v>
      </c>
      <c r="B1" s="116"/>
      <c r="C1" s="22"/>
      <c r="D1" s="22"/>
      <c r="E1" s="22"/>
      <c r="F1" s="193" t="s">
        <v>1341</v>
      </c>
      <c r="H1" s="22"/>
      <c r="I1" s="116"/>
      <c r="J1" s="22"/>
      <c r="K1" s="22"/>
      <c r="L1" s="22"/>
      <c r="M1" s="22"/>
    </row>
    <row r="2" spans="1:13" ht="15" thickBot="1" x14ac:dyDescent="0.35">
      <c r="A2" s="22"/>
      <c r="B2" s="23"/>
      <c r="C2" s="23"/>
      <c r="D2" s="22"/>
      <c r="E2" s="22"/>
      <c r="F2" s="22"/>
      <c r="H2" s="22"/>
      <c r="L2" s="22"/>
      <c r="M2" s="22"/>
    </row>
    <row r="3" spans="1:13" ht="18.600000000000001" thickBot="1" x14ac:dyDescent="0.35">
      <c r="A3" s="25"/>
      <c r="B3" s="26" t="s">
        <v>19</v>
      </c>
      <c r="C3" s="27" t="s">
        <v>151</v>
      </c>
      <c r="D3" s="25"/>
      <c r="E3" s="25"/>
      <c r="F3" s="22"/>
      <c r="G3" s="25"/>
      <c r="H3" s="22"/>
      <c r="L3" s="22"/>
      <c r="M3" s="22"/>
    </row>
    <row r="4" spans="1:13" ht="15" thickBot="1" x14ac:dyDescent="0.35">
      <c r="H4" s="22"/>
      <c r="L4" s="22"/>
      <c r="M4" s="22"/>
    </row>
    <row r="5" spans="1:13" ht="18" x14ac:dyDescent="0.3">
      <c r="A5" s="28"/>
      <c r="B5" s="29" t="s">
        <v>20</v>
      </c>
      <c r="C5" s="28"/>
      <c r="E5" s="30"/>
      <c r="F5" s="30"/>
      <c r="H5" s="22"/>
      <c r="L5" s="22"/>
      <c r="M5" s="22"/>
    </row>
    <row r="6" spans="1:13" x14ac:dyDescent="0.3">
      <c r="B6" s="32" t="s">
        <v>21</v>
      </c>
      <c r="C6" s="156"/>
      <c r="D6" s="156"/>
      <c r="H6" s="22"/>
      <c r="L6" s="22"/>
      <c r="M6" s="22"/>
    </row>
    <row r="7" spans="1:13" x14ac:dyDescent="0.3">
      <c r="B7" s="31" t="s">
        <v>22</v>
      </c>
      <c r="C7" s="156"/>
      <c r="D7" s="156"/>
      <c r="H7" s="22"/>
      <c r="L7" s="22"/>
      <c r="M7" s="22"/>
    </row>
    <row r="8" spans="1:13" x14ac:dyDescent="0.3">
      <c r="B8" s="31" t="s">
        <v>23</v>
      </c>
      <c r="C8" s="156"/>
      <c r="D8" s="156"/>
      <c r="F8" s="24" t="s">
        <v>24</v>
      </c>
      <c r="H8" s="22"/>
      <c r="L8" s="22"/>
      <c r="M8" s="22"/>
    </row>
    <row r="9" spans="1:13" x14ac:dyDescent="0.3">
      <c r="B9" s="194" t="s">
        <v>1244</v>
      </c>
      <c r="H9" s="22"/>
      <c r="L9" s="22"/>
      <c r="M9" s="22"/>
    </row>
    <row r="10" spans="1:13" x14ac:dyDescent="0.3">
      <c r="B10" s="32" t="s">
        <v>25</v>
      </c>
      <c r="H10" s="22"/>
      <c r="L10" s="22"/>
      <c r="M10" s="22"/>
    </row>
    <row r="11" spans="1:13" ht="15" thickBot="1" x14ac:dyDescent="0.35">
      <c r="B11" s="33" t="s">
        <v>26</v>
      </c>
      <c r="H11" s="22"/>
      <c r="L11" s="22"/>
      <c r="M11" s="22"/>
    </row>
    <row r="12" spans="1:13" x14ac:dyDescent="0.3">
      <c r="B12" s="34"/>
      <c r="H12" s="22"/>
      <c r="L12" s="22"/>
      <c r="M12" s="22"/>
    </row>
    <row r="13" spans="1:13" ht="36" x14ac:dyDescent="0.3">
      <c r="A13" s="35" t="s">
        <v>27</v>
      </c>
      <c r="B13" s="35" t="s">
        <v>21</v>
      </c>
      <c r="C13" s="36"/>
      <c r="D13" s="36"/>
      <c r="E13" s="36"/>
      <c r="F13" s="36"/>
      <c r="G13" s="37"/>
      <c r="H13" s="22"/>
      <c r="L13" s="22"/>
      <c r="M13" s="22"/>
    </row>
    <row r="14" spans="1:13" x14ac:dyDescent="0.3">
      <c r="A14" s="24" t="s">
        <v>28</v>
      </c>
      <c r="B14" s="38" t="s">
        <v>0</v>
      </c>
      <c r="C14" s="24" t="s">
        <v>439</v>
      </c>
      <c r="E14" s="30"/>
      <c r="F14" s="30"/>
      <c r="H14" s="22"/>
      <c r="L14" s="22"/>
      <c r="M14" s="22"/>
    </row>
    <row r="15" spans="1:13" x14ac:dyDescent="0.3">
      <c r="A15" s="24" t="s">
        <v>30</v>
      </c>
      <c r="B15" s="38" t="s">
        <v>31</v>
      </c>
      <c r="C15" s="24" t="s">
        <v>1348</v>
      </c>
      <c r="E15" s="30"/>
      <c r="F15" s="30"/>
      <c r="H15" s="22"/>
      <c r="L15" s="22"/>
      <c r="M15" s="22"/>
    </row>
    <row r="16" spans="1:13" ht="28.8" x14ac:dyDescent="0.3">
      <c r="A16" s="24" t="s">
        <v>32</v>
      </c>
      <c r="B16" s="38" t="s">
        <v>33</v>
      </c>
      <c r="C16" s="66" t="s">
        <v>1349</v>
      </c>
      <c r="E16" s="30"/>
      <c r="F16" s="30"/>
      <c r="H16" s="22"/>
      <c r="L16" s="22"/>
      <c r="M16" s="22"/>
    </row>
    <row r="17" spans="1:13" x14ac:dyDescent="0.3">
      <c r="A17" s="24" t="s">
        <v>34</v>
      </c>
      <c r="B17" s="38" t="s">
        <v>35</v>
      </c>
      <c r="C17" s="216">
        <v>45198</v>
      </c>
      <c r="E17" s="30"/>
      <c r="F17" s="30"/>
      <c r="H17" s="22"/>
      <c r="L17" s="22"/>
      <c r="M17" s="22"/>
    </row>
    <row r="18" spans="1:13" outlineLevel="1" x14ac:dyDescent="0.3">
      <c r="A18" s="24" t="s">
        <v>36</v>
      </c>
      <c r="B18" s="39" t="s">
        <v>37</v>
      </c>
      <c r="E18" s="30"/>
      <c r="F18" s="30"/>
      <c r="H18" s="22"/>
      <c r="L18" s="22"/>
      <c r="M18" s="22"/>
    </row>
    <row r="19" spans="1:13" outlineLevel="1" x14ac:dyDescent="0.3">
      <c r="A19" s="24" t="s">
        <v>38</v>
      </c>
      <c r="B19" s="39" t="s">
        <v>39</v>
      </c>
      <c r="E19" s="30"/>
      <c r="F19" s="30"/>
      <c r="H19" s="22"/>
      <c r="L19" s="22"/>
      <c r="M19" s="22"/>
    </row>
    <row r="20" spans="1:13" outlineLevel="1" x14ac:dyDescent="0.3">
      <c r="A20" s="24" t="s">
        <v>40</v>
      </c>
      <c r="B20" s="39"/>
      <c r="E20" s="30"/>
      <c r="F20" s="30"/>
      <c r="H20" s="22"/>
      <c r="L20" s="22"/>
      <c r="M20" s="22"/>
    </row>
    <row r="21" spans="1:13" outlineLevel="1" x14ac:dyDescent="0.3">
      <c r="A21" s="24" t="s">
        <v>41</v>
      </c>
      <c r="B21" s="39"/>
      <c r="E21" s="30"/>
      <c r="F21" s="30"/>
      <c r="H21" s="22"/>
      <c r="L21" s="22"/>
      <c r="M21" s="22"/>
    </row>
    <row r="22" spans="1:13" outlineLevel="1" x14ac:dyDescent="0.3">
      <c r="A22" s="24" t="s">
        <v>42</v>
      </c>
      <c r="B22" s="39"/>
      <c r="E22" s="30"/>
      <c r="F22" s="30"/>
      <c r="H22" s="22"/>
      <c r="L22" s="22"/>
      <c r="M22" s="22"/>
    </row>
    <row r="23" spans="1:13" outlineLevel="1" x14ac:dyDescent="0.3">
      <c r="A23" s="24" t="s">
        <v>43</v>
      </c>
      <c r="B23" s="39"/>
      <c r="E23" s="30"/>
      <c r="F23" s="30"/>
      <c r="H23" s="22"/>
      <c r="L23" s="22"/>
      <c r="M23" s="22"/>
    </row>
    <row r="24" spans="1:13" outlineLevel="1" x14ac:dyDescent="0.3">
      <c r="A24" s="24" t="s">
        <v>44</v>
      </c>
      <c r="B24" s="39"/>
      <c r="E24" s="30"/>
      <c r="F24" s="30"/>
      <c r="H24" s="22"/>
      <c r="L24" s="22"/>
      <c r="M24" s="22"/>
    </row>
    <row r="25" spans="1:13" outlineLevel="1" x14ac:dyDescent="0.3">
      <c r="A25" s="24" t="s">
        <v>45</v>
      </c>
      <c r="B25" s="39"/>
      <c r="E25" s="30"/>
      <c r="F25" s="30"/>
      <c r="H25" s="22"/>
      <c r="L25" s="22"/>
      <c r="M25" s="22"/>
    </row>
    <row r="26" spans="1:13" ht="18" x14ac:dyDescent="0.3">
      <c r="A26" s="36"/>
      <c r="B26" s="35" t="s">
        <v>22</v>
      </c>
      <c r="C26" s="36"/>
      <c r="D26" s="36"/>
      <c r="E26" s="36"/>
      <c r="F26" s="36"/>
      <c r="G26" s="37"/>
      <c r="H26" s="22"/>
      <c r="L26" s="22"/>
      <c r="M26" s="22"/>
    </row>
    <row r="27" spans="1:13" x14ac:dyDescent="0.3">
      <c r="A27" s="24" t="s">
        <v>46</v>
      </c>
      <c r="B27" s="215" t="s">
        <v>1347</v>
      </c>
      <c r="C27" s="186" t="s">
        <v>1343</v>
      </c>
      <c r="D27" s="41"/>
      <c r="E27" s="41"/>
      <c r="F27" s="41"/>
      <c r="H27" s="22"/>
      <c r="L27" s="22"/>
      <c r="M27" s="22"/>
    </row>
    <row r="28" spans="1:13" x14ac:dyDescent="0.3">
      <c r="A28" s="24" t="s">
        <v>47</v>
      </c>
      <c r="B28" s="195" t="s">
        <v>1342</v>
      </c>
      <c r="C28" s="177" t="s">
        <v>1343</v>
      </c>
      <c r="D28" s="41"/>
      <c r="E28" s="41"/>
      <c r="F28" s="41"/>
      <c r="H28" s="22"/>
      <c r="L28" s="22"/>
      <c r="M28" s="214" t="s">
        <v>1343</v>
      </c>
    </row>
    <row r="29" spans="1:13" x14ac:dyDescent="0.3">
      <c r="A29" s="24" t="s">
        <v>49</v>
      </c>
      <c r="B29" s="40" t="s">
        <v>48</v>
      </c>
      <c r="C29" s="24" t="s">
        <v>1343</v>
      </c>
      <c r="E29" s="41"/>
      <c r="F29" s="41"/>
      <c r="H29" s="22"/>
      <c r="L29" s="22"/>
      <c r="M29" s="214" t="s">
        <v>1344</v>
      </c>
    </row>
    <row r="30" spans="1:13" ht="28.8" outlineLevel="1" x14ac:dyDescent="0.3">
      <c r="A30" s="24" t="s">
        <v>51</v>
      </c>
      <c r="B30" s="40" t="s">
        <v>50</v>
      </c>
      <c r="C30" s="236" t="s">
        <v>1482</v>
      </c>
      <c r="E30" s="41"/>
      <c r="F30" s="41"/>
      <c r="H30" s="22"/>
      <c r="L30" s="22"/>
      <c r="M30" s="214" t="s">
        <v>1345</v>
      </c>
    </row>
    <row r="31" spans="1:13" outlineLevel="1" x14ac:dyDescent="0.3">
      <c r="A31" s="24" t="s">
        <v>52</v>
      </c>
      <c r="B31" s="40"/>
      <c r="E31" s="41"/>
      <c r="F31" s="41"/>
      <c r="H31" s="22"/>
      <c r="L31" s="22"/>
      <c r="M31" s="22"/>
    </row>
    <row r="32" spans="1:13" outlineLevel="1" x14ac:dyDescent="0.3">
      <c r="A32" s="24" t="s">
        <v>53</v>
      </c>
      <c r="B32" s="40"/>
      <c r="E32" s="41"/>
      <c r="F32" s="41"/>
      <c r="H32" s="22"/>
      <c r="L32" s="22"/>
      <c r="M32" s="22"/>
    </row>
    <row r="33" spans="1:14" outlineLevel="1" x14ac:dyDescent="0.3">
      <c r="A33" s="24" t="s">
        <v>54</v>
      </c>
      <c r="B33" s="40"/>
      <c r="E33" s="41"/>
      <c r="F33" s="41"/>
      <c r="H33" s="22"/>
      <c r="L33" s="22"/>
      <c r="M33" s="22"/>
    </row>
    <row r="34" spans="1:14" outlineLevel="1" x14ac:dyDescent="0.3">
      <c r="A34" s="24" t="s">
        <v>55</v>
      </c>
      <c r="B34" s="40"/>
      <c r="E34" s="41"/>
      <c r="F34" s="41"/>
      <c r="H34" s="22"/>
      <c r="L34" s="22"/>
      <c r="M34" s="22"/>
    </row>
    <row r="35" spans="1:14" outlineLevel="1" x14ac:dyDescent="0.3">
      <c r="A35" s="24" t="s">
        <v>56</v>
      </c>
      <c r="B35" s="42"/>
      <c r="E35" s="41"/>
      <c r="F35" s="41"/>
      <c r="H35" s="22"/>
      <c r="L35" s="22"/>
      <c r="M35" s="22"/>
    </row>
    <row r="36" spans="1:14" ht="18" x14ac:dyDescent="0.3">
      <c r="A36" s="35"/>
      <c r="B36" s="35" t="s">
        <v>23</v>
      </c>
      <c r="C36" s="35"/>
      <c r="D36" s="36"/>
      <c r="E36" s="36"/>
      <c r="F36" s="36"/>
      <c r="G36" s="37"/>
      <c r="H36" s="22"/>
      <c r="L36" s="22"/>
      <c r="M36" s="22"/>
    </row>
    <row r="37" spans="1:14" ht="15" customHeight="1" x14ac:dyDescent="0.3">
      <c r="A37" s="43"/>
      <c r="B37" s="44" t="s">
        <v>57</v>
      </c>
      <c r="C37" s="43" t="s">
        <v>58</v>
      </c>
      <c r="D37" s="45"/>
      <c r="E37" s="45"/>
      <c r="F37" s="45"/>
      <c r="G37" s="46"/>
      <c r="H37" s="22"/>
      <c r="L37" s="22"/>
      <c r="M37" s="22"/>
    </row>
    <row r="38" spans="1:14" x14ac:dyDescent="0.3">
      <c r="A38" s="24" t="s">
        <v>4</v>
      </c>
      <c r="B38" s="41" t="s">
        <v>772</v>
      </c>
      <c r="C38" s="119">
        <v>29986.700005652801</v>
      </c>
      <c r="F38" s="41"/>
      <c r="H38" s="22"/>
      <c r="L38" s="22"/>
      <c r="M38" s="22"/>
    </row>
    <row r="39" spans="1:14" x14ac:dyDescent="0.3">
      <c r="A39" s="24" t="s">
        <v>59</v>
      </c>
      <c r="B39" s="41" t="s">
        <v>60</v>
      </c>
      <c r="C39" s="119">
        <v>22012.822104808401</v>
      </c>
      <c r="F39" s="41"/>
      <c r="H39" s="22"/>
      <c r="L39" s="22"/>
      <c r="M39" s="22"/>
      <c r="N39" s="53"/>
    </row>
    <row r="40" spans="1:14" outlineLevel="1" x14ac:dyDescent="0.3">
      <c r="A40" s="24" t="s">
        <v>61</v>
      </c>
      <c r="B40" s="47" t="s">
        <v>1353</v>
      </c>
      <c r="C40" s="150">
        <v>30608.0471506211</v>
      </c>
      <c r="F40" s="41"/>
      <c r="H40" s="22"/>
      <c r="L40" s="22"/>
      <c r="M40" s="22"/>
      <c r="N40" s="53"/>
    </row>
    <row r="41" spans="1:14" outlineLevel="1" x14ac:dyDescent="0.3">
      <c r="A41" s="24" t="s">
        <v>62</v>
      </c>
      <c r="B41" s="47" t="s">
        <v>1352</v>
      </c>
      <c r="C41" s="150">
        <v>21128.799250137799</v>
      </c>
      <c r="F41" s="41"/>
      <c r="H41" s="22"/>
      <c r="L41" s="22"/>
      <c r="M41" s="22"/>
      <c r="N41" s="53"/>
    </row>
    <row r="42" spans="1:14" outlineLevel="1" x14ac:dyDescent="0.3">
      <c r="A42" s="24" t="s">
        <v>63</v>
      </c>
      <c r="B42" s="217" t="s">
        <v>1350</v>
      </c>
      <c r="C42" s="119">
        <v>22454.52854690457</v>
      </c>
      <c r="F42" s="41"/>
      <c r="H42" s="22"/>
      <c r="L42" s="22"/>
      <c r="M42" s="22"/>
      <c r="N42" s="53"/>
    </row>
    <row r="43" spans="1:14" outlineLevel="1" x14ac:dyDescent="0.3">
      <c r="A43" s="53" t="s">
        <v>831</v>
      </c>
      <c r="B43" s="217" t="s">
        <v>1351</v>
      </c>
      <c r="C43" s="150">
        <v>21552.825235140557</v>
      </c>
      <c r="F43" s="41"/>
      <c r="H43" s="22"/>
      <c r="L43" s="22"/>
      <c r="M43" s="22"/>
      <c r="N43" s="53"/>
    </row>
    <row r="44" spans="1:14" ht="15" customHeight="1" x14ac:dyDescent="0.3">
      <c r="A44" s="43"/>
      <c r="B44" s="43" t="s">
        <v>64</v>
      </c>
      <c r="C44" s="43" t="s">
        <v>1280</v>
      </c>
      <c r="D44" s="43" t="s">
        <v>1324</v>
      </c>
      <c r="E44" s="43"/>
      <c r="F44" s="43" t="s">
        <v>1323</v>
      </c>
      <c r="G44" s="43" t="s">
        <v>65</v>
      </c>
      <c r="I44" s="22"/>
      <c r="J44" s="22"/>
      <c r="K44" s="53"/>
      <c r="L44" s="53"/>
      <c r="M44" s="53"/>
      <c r="N44" s="53"/>
    </row>
    <row r="45" spans="1:14" x14ac:dyDescent="0.3">
      <c r="A45" s="24" t="s">
        <v>8</v>
      </c>
      <c r="B45" s="157" t="s">
        <v>66</v>
      </c>
      <c r="C45" s="188">
        <v>0.02</v>
      </c>
      <c r="D45" s="115">
        <f>IF(OR(C38="[For completion]",C39="[For completion]"),"Please complete G.3.1.1 and G.3.1.2",(C38/C39-1-MAX(C45,F45)))</f>
        <v>0.34223787494755675</v>
      </c>
      <c r="E45" s="115"/>
      <c r="F45" s="115" t="s">
        <v>761</v>
      </c>
      <c r="G45" s="186" t="s">
        <v>758</v>
      </c>
      <c r="H45" s="22"/>
      <c r="L45" s="22"/>
      <c r="M45" s="22"/>
      <c r="N45" s="53"/>
    </row>
    <row r="46" spans="1:14" ht="43.2" outlineLevel="1" x14ac:dyDescent="0.3">
      <c r="A46" s="24" t="s">
        <v>67</v>
      </c>
      <c r="B46" s="217" t="s">
        <v>1354</v>
      </c>
      <c r="C46" s="229">
        <f>(C42/C39)-1</f>
        <v>2.0065870699953692E-2</v>
      </c>
      <c r="D46" s="229">
        <v>0.23527363389058764</v>
      </c>
      <c r="E46" s="115"/>
      <c r="F46" s="115" t="s">
        <v>761</v>
      </c>
      <c r="G46" s="60" t="s">
        <v>758</v>
      </c>
      <c r="H46" s="22"/>
      <c r="L46" s="22"/>
      <c r="M46" s="22"/>
      <c r="N46" s="53"/>
    </row>
    <row r="47" spans="1:14" outlineLevel="1" x14ac:dyDescent="0.3">
      <c r="A47" s="24" t="s">
        <v>68</v>
      </c>
      <c r="B47" s="217" t="s">
        <v>1355</v>
      </c>
      <c r="C47" s="188">
        <v>0.02</v>
      </c>
      <c r="D47" s="229">
        <f>IF(OR(C40="[For completion]",C41="[For completion]"),"Please complete G.3.1.1 and G.3.1.2",(C40/C41-1-MAX(C47,F47)))</f>
        <v>0.42864110772511022</v>
      </c>
      <c r="E47" s="115"/>
      <c r="F47" s="115" t="s">
        <v>761</v>
      </c>
      <c r="G47" s="60" t="s">
        <v>758</v>
      </c>
      <c r="H47" s="22"/>
      <c r="L47" s="22"/>
      <c r="M47" s="22"/>
      <c r="N47" s="53"/>
    </row>
    <row r="48" spans="1:14" ht="43.2" outlineLevel="1" x14ac:dyDescent="0.3">
      <c r="A48" s="24" t="s">
        <v>69</v>
      </c>
      <c r="B48" s="217" t="s">
        <v>1356</v>
      </c>
      <c r="C48" s="229">
        <f>(C43/C41)-1</f>
        <v>2.0068626711003956E-2</v>
      </c>
      <c r="D48" s="229">
        <f>IF(OR(C40="[For completion]",C41="[For completion]"),"Please complete G.3.1.1 and G.3.1.2",(C40/C41-1-MAX(C48,F48)))</f>
        <v>0.42857248101410628</v>
      </c>
      <c r="E48" s="60"/>
      <c r="F48" s="60" t="s">
        <v>761</v>
      </c>
      <c r="G48" s="60" t="s">
        <v>758</v>
      </c>
      <c r="H48" s="22"/>
      <c r="L48" s="22"/>
      <c r="M48" s="22"/>
      <c r="N48" s="53"/>
    </row>
    <row r="49" spans="1:14" outlineLevel="1" x14ac:dyDescent="0.3">
      <c r="A49" s="24" t="s">
        <v>70</v>
      </c>
      <c r="B49" s="39"/>
      <c r="C49" s="60"/>
      <c r="D49" s="60"/>
      <c r="E49" s="60"/>
      <c r="F49" s="60"/>
      <c r="G49" s="60"/>
      <c r="H49" s="22"/>
      <c r="L49" s="22"/>
      <c r="M49" s="22"/>
      <c r="N49" s="53"/>
    </row>
    <row r="50" spans="1:14" outlineLevel="1" x14ac:dyDescent="0.3">
      <c r="A50" s="24" t="s">
        <v>71</v>
      </c>
      <c r="B50" s="39"/>
      <c r="C50" s="60"/>
      <c r="D50" s="60"/>
      <c r="E50" s="60"/>
      <c r="F50" s="60"/>
      <c r="G50" s="60"/>
      <c r="H50" s="22"/>
      <c r="L50" s="22"/>
      <c r="M50" s="22"/>
      <c r="N50" s="53"/>
    </row>
    <row r="51" spans="1:14" outlineLevel="1" x14ac:dyDescent="0.3">
      <c r="A51" s="24" t="s">
        <v>72</v>
      </c>
      <c r="B51" s="39"/>
      <c r="C51" s="60"/>
      <c r="D51" s="60"/>
      <c r="E51" s="60"/>
      <c r="F51" s="60"/>
      <c r="G51" s="60"/>
      <c r="H51" s="22"/>
      <c r="L51" s="22"/>
      <c r="M51" s="22"/>
      <c r="N51" s="53"/>
    </row>
    <row r="52" spans="1:14" ht="15" customHeight="1" x14ac:dyDescent="0.3">
      <c r="A52" s="43"/>
      <c r="B52" s="44" t="s">
        <v>73</v>
      </c>
      <c r="C52" s="43" t="s">
        <v>58</v>
      </c>
      <c r="D52" s="43"/>
      <c r="E52" s="45"/>
      <c r="F52" s="46" t="s">
        <v>74</v>
      </c>
      <c r="G52" s="46"/>
      <c r="H52" s="22"/>
      <c r="L52" s="22"/>
      <c r="M52" s="22"/>
      <c r="N52" s="53"/>
    </row>
    <row r="53" spans="1:14" x14ac:dyDescent="0.3">
      <c r="A53" s="24" t="s">
        <v>75</v>
      </c>
      <c r="B53" s="41" t="s">
        <v>76</v>
      </c>
      <c r="C53" s="119">
        <v>29936.70000565279</v>
      </c>
      <c r="E53" s="48"/>
      <c r="F53" s="124">
        <f>IF($C$58=0,"",IF(C53="[for completion]","",C53/$C$58))</f>
        <v>0.99833259411703945</v>
      </c>
      <c r="G53" s="49"/>
      <c r="H53" s="22"/>
      <c r="L53" s="22"/>
      <c r="M53" s="22"/>
      <c r="N53" s="53"/>
    </row>
    <row r="54" spans="1:14" x14ac:dyDescent="0.3">
      <c r="A54" s="24" t="s">
        <v>77</v>
      </c>
      <c r="B54" s="41" t="s">
        <v>78</v>
      </c>
      <c r="C54" s="119"/>
      <c r="E54" s="48"/>
      <c r="F54" s="124">
        <f>IF($C$58=0,"",IF(C54="[for completion]","",C54/$C$58))</f>
        <v>0</v>
      </c>
      <c r="G54" s="49"/>
      <c r="H54" s="22"/>
      <c r="L54" s="22"/>
      <c r="M54" s="22"/>
      <c r="N54" s="53"/>
    </row>
    <row r="55" spans="1:14" x14ac:dyDescent="0.3">
      <c r="A55" s="24" t="s">
        <v>79</v>
      </c>
      <c r="B55" s="41" t="s">
        <v>80</v>
      </c>
      <c r="C55" s="119"/>
      <c r="E55" s="48"/>
      <c r="F55" s="132">
        <f>IF($C$58=0,"",IF(C55="[for completion]","",C55/$C$58))</f>
        <v>0</v>
      </c>
      <c r="G55" s="49"/>
      <c r="H55" s="22"/>
      <c r="L55" s="22"/>
      <c r="M55" s="22"/>
      <c r="N55" s="53"/>
    </row>
    <row r="56" spans="1:14" x14ac:dyDescent="0.3">
      <c r="A56" s="24" t="s">
        <v>81</v>
      </c>
      <c r="B56" s="41" t="s">
        <v>82</v>
      </c>
      <c r="C56" s="119">
        <v>49.999999999999837</v>
      </c>
      <c r="E56" s="48"/>
      <c r="F56" s="132">
        <f>IF($C$58=0,"",IF(C56="[for completion]","",C56/$C$58))</f>
        <v>1.6674058829605906E-3</v>
      </c>
      <c r="G56" s="49"/>
      <c r="H56" s="22"/>
      <c r="L56" s="22"/>
      <c r="M56" s="22"/>
      <c r="N56" s="53"/>
    </row>
    <row r="57" spans="1:14" x14ac:dyDescent="0.3">
      <c r="A57" s="24" t="s">
        <v>83</v>
      </c>
      <c r="B57" s="24" t="s">
        <v>84</v>
      </c>
      <c r="C57" s="119"/>
      <c r="E57" s="48"/>
      <c r="F57" s="124">
        <f>IF($C$58=0,"",IF(C57="[for completion]","",C57/$C$58))</f>
        <v>0</v>
      </c>
      <c r="G57" s="49"/>
      <c r="H57" s="22"/>
      <c r="L57" s="22"/>
      <c r="M57" s="22"/>
      <c r="N57" s="53"/>
    </row>
    <row r="58" spans="1:14" x14ac:dyDescent="0.3">
      <c r="A58" s="24" t="s">
        <v>85</v>
      </c>
      <c r="B58" s="50" t="s">
        <v>86</v>
      </c>
      <c r="C58" s="120">
        <f>SUM(C53:C57)</f>
        <v>29986.70000565279</v>
      </c>
      <c r="D58" s="48"/>
      <c r="E58" s="48"/>
      <c r="F58" s="125">
        <f>SUM(F53:F57)</f>
        <v>1</v>
      </c>
      <c r="G58" s="49"/>
      <c r="H58" s="22"/>
      <c r="L58" s="22"/>
      <c r="M58" s="22"/>
      <c r="N58" s="53"/>
    </row>
    <row r="59" spans="1:14" outlineLevel="1" x14ac:dyDescent="0.3">
      <c r="A59" s="24" t="s">
        <v>87</v>
      </c>
      <c r="B59" s="52" t="s">
        <v>88</v>
      </c>
      <c r="C59" s="119"/>
      <c r="E59" s="48"/>
      <c r="F59" s="124"/>
      <c r="G59" s="49"/>
      <c r="H59" s="22"/>
      <c r="L59" s="22"/>
      <c r="M59" s="22"/>
      <c r="N59" s="53"/>
    </row>
    <row r="60" spans="1:14" outlineLevel="1" x14ac:dyDescent="0.3">
      <c r="A60" s="24" t="s">
        <v>89</v>
      </c>
      <c r="B60" s="52" t="s">
        <v>88</v>
      </c>
      <c r="C60" s="119"/>
      <c r="E60" s="48"/>
      <c r="F60" s="124"/>
      <c r="G60" s="49"/>
      <c r="H60" s="22"/>
      <c r="L60" s="22"/>
      <c r="M60" s="22"/>
      <c r="N60" s="53"/>
    </row>
    <row r="61" spans="1:14" outlineLevel="1" x14ac:dyDescent="0.3">
      <c r="A61" s="24" t="s">
        <v>90</v>
      </c>
      <c r="B61" s="52" t="s">
        <v>88</v>
      </c>
      <c r="C61" s="119"/>
      <c r="E61" s="48"/>
      <c r="F61" s="124"/>
      <c r="G61" s="49"/>
      <c r="H61" s="22"/>
      <c r="L61" s="22"/>
      <c r="M61" s="22"/>
      <c r="N61" s="53"/>
    </row>
    <row r="62" spans="1:14" outlineLevel="1" x14ac:dyDescent="0.3">
      <c r="A62" s="24" t="s">
        <v>91</v>
      </c>
      <c r="B62" s="52" t="s">
        <v>88</v>
      </c>
      <c r="C62" s="119"/>
      <c r="E62" s="48"/>
      <c r="F62" s="124"/>
      <c r="G62" s="49"/>
      <c r="H62" s="22"/>
      <c r="L62" s="22"/>
      <c r="M62" s="22"/>
      <c r="N62" s="53"/>
    </row>
    <row r="63" spans="1:14" outlineLevel="1" x14ac:dyDescent="0.3">
      <c r="A63" s="24" t="s">
        <v>92</v>
      </c>
      <c r="B63" s="52" t="s">
        <v>88</v>
      </c>
      <c r="C63" s="119"/>
      <c r="E63" s="48"/>
      <c r="F63" s="124"/>
      <c r="G63" s="49"/>
      <c r="H63" s="22"/>
      <c r="L63" s="22"/>
      <c r="M63" s="22"/>
      <c r="N63" s="53"/>
    </row>
    <row r="64" spans="1:14" outlineLevel="1" x14ac:dyDescent="0.3">
      <c r="A64" s="24" t="s">
        <v>93</v>
      </c>
      <c r="B64" s="52" t="s">
        <v>88</v>
      </c>
      <c r="C64" s="121"/>
      <c r="D64" s="53"/>
      <c r="E64" s="53"/>
      <c r="F64" s="124"/>
      <c r="G64" s="51"/>
      <c r="H64" s="22"/>
      <c r="L64" s="22"/>
      <c r="M64" s="22"/>
      <c r="N64" s="53"/>
    </row>
    <row r="65" spans="1:14" ht="15" customHeight="1" x14ac:dyDescent="0.3">
      <c r="A65" s="43"/>
      <c r="B65" s="44" t="s">
        <v>94</v>
      </c>
      <c r="C65" s="74" t="s">
        <v>781</v>
      </c>
      <c r="D65" s="74" t="s">
        <v>782</v>
      </c>
      <c r="E65" s="45"/>
      <c r="F65" s="46" t="s">
        <v>95</v>
      </c>
      <c r="G65" s="54" t="s">
        <v>96</v>
      </c>
      <c r="H65" s="22"/>
      <c r="L65" s="22"/>
      <c r="M65" s="22"/>
      <c r="N65" s="53"/>
    </row>
    <row r="66" spans="1:14" x14ac:dyDescent="0.3">
      <c r="A66" s="24" t="s">
        <v>97</v>
      </c>
      <c r="B66" s="41" t="s">
        <v>786</v>
      </c>
      <c r="C66" s="122">
        <v>10.1146015943217</v>
      </c>
      <c r="D66" s="122" t="s">
        <v>764</v>
      </c>
      <c r="E66" s="38"/>
      <c r="F66" s="55"/>
      <c r="G66" s="56"/>
      <c r="H66" s="22"/>
      <c r="L66" s="22"/>
      <c r="M66" s="22"/>
      <c r="N66" s="53"/>
    </row>
    <row r="67" spans="1:14" x14ac:dyDescent="0.3">
      <c r="B67" s="41"/>
      <c r="E67" s="38"/>
      <c r="F67" s="55"/>
      <c r="G67" s="56"/>
      <c r="H67" s="22"/>
      <c r="L67" s="22"/>
      <c r="M67" s="22"/>
      <c r="N67" s="53"/>
    </row>
    <row r="68" spans="1:14" x14ac:dyDescent="0.3">
      <c r="B68" s="41" t="s">
        <v>777</v>
      </c>
      <c r="C68" s="38"/>
      <c r="D68" s="38"/>
      <c r="E68" s="38"/>
      <c r="F68" s="56"/>
      <c r="G68" s="56"/>
      <c r="H68" s="22"/>
      <c r="L68" s="22"/>
      <c r="M68" s="22"/>
      <c r="N68" s="53"/>
    </row>
    <row r="69" spans="1:14" x14ac:dyDescent="0.3">
      <c r="B69" s="41" t="s">
        <v>99</v>
      </c>
      <c r="E69" s="38"/>
      <c r="F69" s="56"/>
      <c r="G69" s="56"/>
      <c r="H69" s="22"/>
      <c r="L69" s="22"/>
      <c r="M69" s="22"/>
      <c r="N69" s="53"/>
    </row>
    <row r="70" spans="1:14" x14ac:dyDescent="0.3">
      <c r="A70" s="24" t="s">
        <v>100</v>
      </c>
      <c r="B70" s="110" t="s">
        <v>807</v>
      </c>
      <c r="C70" s="150">
        <v>2002.2319025214199</v>
      </c>
      <c r="D70" s="119" t="s">
        <v>764</v>
      </c>
      <c r="E70" s="21"/>
      <c r="F70" s="124">
        <f t="shared" ref="F70:F76" si="0">IF($C$77=0,"",IF(C70="[for completion]","",C70/$C$77))</f>
        <v>6.6770665066312046E-2</v>
      </c>
      <c r="G70" s="124" t="str">
        <f>IF($D$77=0,"",IF(D70="[Mark as ND1 if not relevant]","",D70/$D$77))</f>
        <v/>
      </c>
      <c r="H70" s="22"/>
      <c r="L70" s="22"/>
      <c r="M70" s="22"/>
      <c r="N70" s="53"/>
    </row>
    <row r="71" spans="1:14" x14ac:dyDescent="0.3">
      <c r="A71" s="24" t="s">
        <v>101</v>
      </c>
      <c r="B71" s="111" t="s">
        <v>808</v>
      </c>
      <c r="C71" s="150">
        <v>2181.5850877391899</v>
      </c>
      <c r="D71" s="150" t="s">
        <v>764</v>
      </c>
      <c r="E71" s="21"/>
      <c r="F71" s="124">
        <f t="shared" si="0"/>
        <v>7.275175618950866E-2</v>
      </c>
      <c r="G71" s="124" t="str">
        <f t="shared" ref="G71:G76" si="1">IF($D$77=0,"",IF(D71="[Mark as ND1 if not relevant]","",D71/$D$77))</f>
        <v/>
      </c>
      <c r="H71" s="22"/>
      <c r="L71" s="22"/>
      <c r="M71" s="22"/>
      <c r="N71" s="53"/>
    </row>
    <row r="72" spans="1:14" x14ac:dyDescent="0.3">
      <c r="A72" s="24" t="s">
        <v>102</v>
      </c>
      <c r="B72" s="110" t="s">
        <v>809</v>
      </c>
      <c r="C72" s="150">
        <v>2029.82995663887</v>
      </c>
      <c r="D72" s="150" t="s">
        <v>764</v>
      </c>
      <c r="E72" s="21"/>
      <c r="F72" s="124">
        <f t="shared" si="0"/>
        <v>6.7691008222186072E-2</v>
      </c>
      <c r="G72" s="124" t="str">
        <f t="shared" si="1"/>
        <v/>
      </c>
      <c r="H72" s="22"/>
      <c r="L72" s="22"/>
      <c r="M72" s="22"/>
      <c r="N72" s="53"/>
    </row>
    <row r="73" spans="1:14" x14ac:dyDescent="0.3">
      <c r="A73" s="24" t="s">
        <v>103</v>
      </c>
      <c r="B73" s="110" t="s">
        <v>810</v>
      </c>
      <c r="C73" s="150">
        <v>2046.8549300198802</v>
      </c>
      <c r="D73" s="150" t="s">
        <v>764</v>
      </c>
      <c r="E73" s="21"/>
      <c r="F73" s="124">
        <f t="shared" si="0"/>
        <v>6.8258759037640948E-2</v>
      </c>
      <c r="G73" s="124" t="str">
        <f t="shared" si="1"/>
        <v/>
      </c>
      <c r="H73" s="22"/>
      <c r="L73" s="22"/>
      <c r="M73" s="22"/>
      <c r="N73" s="53"/>
    </row>
    <row r="74" spans="1:14" x14ac:dyDescent="0.3">
      <c r="A74" s="24" t="s">
        <v>104</v>
      </c>
      <c r="B74" s="110" t="s">
        <v>811</v>
      </c>
      <c r="C74" s="150">
        <v>1781.5949537623799</v>
      </c>
      <c r="D74" s="150" t="s">
        <v>764</v>
      </c>
      <c r="E74" s="21"/>
      <c r="F74" s="124">
        <f t="shared" si="0"/>
        <v>5.9412838139126067E-2</v>
      </c>
      <c r="G74" s="124" t="str">
        <f t="shared" si="1"/>
        <v/>
      </c>
      <c r="H74" s="22"/>
      <c r="L74" s="22"/>
      <c r="M74" s="22"/>
      <c r="N74" s="53"/>
    </row>
    <row r="75" spans="1:14" x14ac:dyDescent="0.3">
      <c r="A75" s="24" t="s">
        <v>105</v>
      </c>
      <c r="B75" s="110" t="s">
        <v>812</v>
      </c>
      <c r="C75" s="150">
        <v>7320.4944313489596</v>
      </c>
      <c r="D75" s="150" t="s">
        <v>764</v>
      </c>
      <c r="E75" s="21"/>
      <c r="F75" s="124">
        <f t="shared" si="0"/>
        <v>0.24412470962023075</v>
      </c>
      <c r="G75" s="124" t="str">
        <f t="shared" si="1"/>
        <v/>
      </c>
      <c r="H75" s="22"/>
      <c r="L75" s="22"/>
      <c r="M75" s="22"/>
      <c r="N75" s="53"/>
    </row>
    <row r="76" spans="1:14" x14ac:dyDescent="0.3">
      <c r="A76" s="24" t="s">
        <v>106</v>
      </c>
      <c r="B76" s="110" t="s">
        <v>813</v>
      </c>
      <c r="C76" s="150">
        <v>12624.108743622091</v>
      </c>
      <c r="D76" s="150" t="s">
        <v>764</v>
      </c>
      <c r="E76" s="21"/>
      <c r="F76" s="124">
        <f t="shared" si="0"/>
        <v>0.42099026372499548</v>
      </c>
      <c r="G76" s="124" t="str">
        <f t="shared" si="1"/>
        <v/>
      </c>
      <c r="H76" s="22"/>
      <c r="L76" s="22"/>
      <c r="M76" s="22"/>
      <c r="N76" s="53"/>
    </row>
    <row r="77" spans="1:14" x14ac:dyDescent="0.3">
      <c r="A77" s="24" t="s">
        <v>107</v>
      </c>
      <c r="B77" s="57" t="s">
        <v>86</v>
      </c>
      <c r="C77" s="120">
        <f>SUM(C70:C76)</f>
        <v>29986.70000565279</v>
      </c>
      <c r="D77" s="120">
        <f>SUM(D70:D76)</f>
        <v>0</v>
      </c>
      <c r="E77" s="41"/>
      <c r="F77" s="125">
        <f>SUM(F70:F76)</f>
        <v>1</v>
      </c>
      <c r="G77" s="125">
        <f>SUM(G70:G76)</f>
        <v>0</v>
      </c>
      <c r="H77" s="22"/>
      <c r="L77" s="22"/>
      <c r="M77" s="22"/>
      <c r="N77" s="53"/>
    </row>
    <row r="78" spans="1:14" outlineLevel="1" x14ac:dyDescent="0.3">
      <c r="A78" s="24" t="s">
        <v>108</v>
      </c>
      <c r="B78" s="58" t="s">
        <v>109</v>
      </c>
      <c r="C78" s="120"/>
      <c r="D78" s="120"/>
      <c r="E78" s="41"/>
      <c r="F78" s="124"/>
      <c r="G78" s="124" t="str">
        <f t="shared" ref="G78:G87" si="2">IF($D$77=0,"",IF(D78="[for completion]","",D78/$D$77))</f>
        <v/>
      </c>
      <c r="H78" s="22"/>
      <c r="L78" s="22"/>
      <c r="M78" s="22"/>
      <c r="N78" s="53"/>
    </row>
    <row r="79" spans="1:14" outlineLevel="1" x14ac:dyDescent="0.3">
      <c r="A79" s="24" t="s">
        <v>110</v>
      </c>
      <c r="B79" s="58" t="s">
        <v>111</v>
      </c>
      <c r="C79" s="120"/>
      <c r="D79" s="120"/>
      <c r="E79" s="41"/>
      <c r="F79" s="124"/>
      <c r="G79" s="124" t="str">
        <f t="shared" si="2"/>
        <v/>
      </c>
      <c r="H79" s="22"/>
      <c r="L79" s="22"/>
      <c r="M79" s="22"/>
      <c r="N79" s="53"/>
    </row>
    <row r="80" spans="1:14" outlineLevel="1" x14ac:dyDescent="0.3">
      <c r="A80" s="24" t="s">
        <v>112</v>
      </c>
      <c r="B80" s="58" t="s">
        <v>113</v>
      </c>
      <c r="C80" s="120"/>
      <c r="D80" s="120"/>
      <c r="E80" s="41"/>
      <c r="F80" s="124"/>
      <c r="G80" s="124" t="str">
        <f t="shared" si="2"/>
        <v/>
      </c>
      <c r="H80" s="22"/>
      <c r="L80" s="22"/>
      <c r="M80" s="22"/>
      <c r="N80" s="53"/>
    </row>
    <row r="81" spans="1:14" outlineLevel="1" x14ac:dyDescent="0.3">
      <c r="A81" s="24" t="s">
        <v>114</v>
      </c>
      <c r="B81" s="58" t="s">
        <v>115</v>
      </c>
      <c r="C81" s="120"/>
      <c r="D81" s="120"/>
      <c r="E81" s="41"/>
      <c r="F81" s="124"/>
      <c r="G81" s="124" t="str">
        <f t="shared" si="2"/>
        <v/>
      </c>
      <c r="H81" s="22"/>
      <c r="L81" s="22"/>
      <c r="M81" s="22"/>
      <c r="N81" s="53"/>
    </row>
    <row r="82" spans="1:14" outlineLevel="1" x14ac:dyDescent="0.3">
      <c r="A82" s="24" t="s">
        <v>116</v>
      </c>
      <c r="B82" s="58" t="s">
        <v>117</v>
      </c>
      <c r="C82" s="120"/>
      <c r="D82" s="120"/>
      <c r="E82" s="41"/>
      <c r="F82" s="124"/>
      <c r="G82" s="124" t="str">
        <f t="shared" si="2"/>
        <v/>
      </c>
      <c r="H82" s="22"/>
      <c r="L82" s="22"/>
      <c r="M82" s="22"/>
      <c r="N82" s="53"/>
    </row>
    <row r="83" spans="1:14" outlineLevel="1" x14ac:dyDescent="0.3">
      <c r="A83" s="24" t="s">
        <v>118</v>
      </c>
      <c r="B83" s="58"/>
      <c r="C83" s="48"/>
      <c r="D83" s="48"/>
      <c r="E83" s="41"/>
      <c r="F83" s="49"/>
      <c r="G83" s="49"/>
      <c r="H83" s="22"/>
      <c r="L83" s="22"/>
      <c r="M83" s="22"/>
      <c r="N83" s="53"/>
    </row>
    <row r="84" spans="1:14" outlineLevel="1" x14ac:dyDescent="0.3">
      <c r="A84" s="24" t="s">
        <v>119</v>
      </c>
      <c r="B84" s="58"/>
      <c r="C84" s="48"/>
      <c r="D84" s="48"/>
      <c r="E84" s="41"/>
      <c r="F84" s="49"/>
      <c r="G84" s="49"/>
      <c r="H84" s="22"/>
      <c r="L84" s="22"/>
      <c r="M84" s="22"/>
      <c r="N84" s="53"/>
    </row>
    <row r="85" spans="1:14" outlineLevel="1" x14ac:dyDescent="0.3">
      <c r="A85" s="24" t="s">
        <v>120</v>
      </c>
      <c r="B85" s="58"/>
      <c r="C85" s="48"/>
      <c r="D85" s="48"/>
      <c r="E85" s="41"/>
      <c r="F85" s="49"/>
      <c r="G85" s="49"/>
      <c r="H85" s="22"/>
      <c r="L85" s="22"/>
      <c r="M85" s="22"/>
      <c r="N85" s="53"/>
    </row>
    <row r="86" spans="1:14" outlineLevel="1" x14ac:dyDescent="0.3">
      <c r="A86" s="24" t="s">
        <v>121</v>
      </c>
      <c r="B86" s="57"/>
      <c r="C86" s="48"/>
      <c r="D86" s="48"/>
      <c r="E86" s="41"/>
      <c r="F86" s="49"/>
      <c r="G86" s="49" t="str">
        <f t="shared" si="2"/>
        <v/>
      </c>
      <c r="H86" s="22"/>
      <c r="L86" s="22"/>
      <c r="M86" s="22"/>
      <c r="N86" s="53"/>
    </row>
    <row r="87" spans="1:14" outlineLevel="1" x14ac:dyDescent="0.3">
      <c r="A87" s="24" t="s">
        <v>122</v>
      </c>
      <c r="B87" s="58"/>
      <c r="C87" s="48"/>
      <c r="D87" s="48"/>
      <c r="E87" s="41"/>
      <c r="F87" s="49"/>
      <c r="G87" s="49" t="str">
        <f t="shared" si="2"/>
        <v/>
      </c>
      <c r="H87" s="22"/>
      <c r="L87" s="22"/>
      <c r="M87" s="22"/>
      <c r="N87" s="53"/>
    </row>
    <row r="88" spans="1:14" ht="15" customHeight="1" x14ac:dyDescent="0.3">
      <c r="A88" s="43"/>
      <c r="B88" s="44" t="s">
        <v>123</v>
      </c>
      <c r="C88" s="74" t="s">
        <v>783</v>
      </c>
      <c r="D88" s="74" t="s">
        <v>784</v>
      </c>
      <c r="E88" s="45"/>
      <c r="F88" s="46" t="s">
        <v>124</v>
      </c>
      <c r="G88" s="43" t="s">
        <v>125</v>
      </c>
      <c r="H88" s="22"/>
      <c r="L88" s="22"/>
      <c r="M88" s="22"/>
      <c r="N88" s="53"/>
    </row>
    <row r="89" spans="1:14" x14ac:dyDescent="0.3">
      <c r="A89" s="24" t="s">
        <v>126</v>
      </c>
      <c r="B89" s="41" t="s">
        <v>98</v>
      </c>
      <c r="C89" s="122">
        <v>4.7609451516190902</v>
      </c>
      <c r="D89" s="150" t="s">
        <v>764</v>
      </c>
      <c r="E89" s="38"/>
      <c r="F89" s="130"/>
      <c r="G89" s="131"/>
      <c r="H89" s="22"/>
      <c r="L89" s="22"/>
      <c r="M89" s="22"/>
      <c r="N89" s="53"/>
    </row>
    <row r="90" spans="1:14" x14ac:dyDescent="0.3">
      <c r="B90" s="41"/>
      <c r="C90" s="122"/>
      <c r="D90" s="122"/>
      <c r="E90" s="38"/>
      <c r="F90" s="130"/>
      <c r="G90" s="131"/>
      <c r="H90" s="22"/>
      <c r="L90" s="22"/>
      <c r="M90" s="22"/>
      <c r="N90" s="53"/>
    </row>
    <row r="91" spans="1:14" x14ac:dyDescent="0.3">
      <c r="B91" s="41" t="s">
        <v>778</v>
      </c>
      <c r="C91" s="129"/>
      <c r="D91" s="129"/>
      <c r="E91" s="38"/>
      <c r="F91" s="131"/>
      <c r="G91" s="131"/>
      <c r="H91" s="22"/>
      <c r="L91" s="22"/>
      <c r="M91" s="22"/>
      <c r="N91" s="53"/>
    </row>
    <row r="92" spans="1:14" x14ac:dyDescent="0.3">
      <c r="A92" s="24" t="s">
        <v>127</v>
      </c>
      <c r="B92" s="41" t="s">
        <v>99</v>
      </c>
      <c r="C92" s="122"/>
      <c r="D92" s="122"/>
      <c r="E92" s="38"/>
      <c r="F92" s="131"/>
      <c r="G92" s="131"/>
      <c r="H92" s="22"/>
      <c r="L92" s="22"/>
      <c r="M92" s="22"/>
      <c r="N92" s="53"/>
    </row>
    <row r="93" spans="1:14" x14ac:dyDescent="0.3">
      <c r="A93" s="24" t="s">
        <v>128</v>
      </c>
      <c r="B93" s="111" t="s">
        <v>807</v>
      </c>
      <c r="C93" s="119">
        <v>1648.5</v>
      </c>
      <c r="D93" s="150" t="s">
        <v>764</v>
      </c>
      <c r="E93" s="21"/>
      <c r="F93" s="124">
        <f>IF($C$100=0,"",IF(C93="[for completion]","",IF(C93="","",C93/$C$100)))</f>
        <v>7.4888171637016471E-2</v>
      </c>
      <c r="G93" s="124" t="str">
        <f>IF($D$100=0,"",IF(D93="[Mark as ND1 if not relevant]","",IF(D93="","",D93/$D$100)))</f>
        <v/>
      </c>
      <c r="H93" s="22"/>
      <c r="L93" s="22"/>
      <c r="M93" s="22"/>
      <c r="N93" s="53"/>
    </row>
    <row r="94" spans="1:14" x14ac:dyDescent="0.3">
      <c r="A94" s="24" t="s">
        <v>129</v>
      </c>
      <c r="B94" s="111" t="s">
        <v>808</v>
      </c>
      <c r="C94" s="150">
        <v>505</v>
      </c>
      <c r="D94" s="150" t="s">
        <v>764</v>
      </c>
      <c r="E94" s="21"/>
      <c r="F94" s="124">
        <f t="shared" ref="F94:F99" si="3">IF($C$100=0,"",IF(C94="[for completion]","",IF(C94="","",C94/$C$100)))</f>
        <v>2.2941174811460914E-2</v>
      </c>
      <c r="G94" s="124" t="str">
        <f t="shared" ref="G94:G99" si="4">IF($D$100=0,"",IF(D94="[Mark as ND1 if not relevant]","",IF(D94="","",D94/$D$100)))</f>
        <v/>
      </c>
      <c r="H94" s="22"/>
      <c r="L94" s="22"/>
      <c r="M94" s="22"/>
      <c r="N94" s="53"/>
    </row>
    <row r="95" spans="1:14" x14ac:dyDescent="0.3">
      <c r="A95" s="24" t="s">
        <v>130</v>
      </c>
      <c r="B95" s="111" t="s">
        <v>809</v>
      </c>
      <c r="C95" s="150">
        <v>3515.5928063391898</v>
      </c>
      <c r="D95" s="150" t="s">
        <v>764</v>
      </c>
      <c r="E95" s="21"/>
      <c r="F95" s="124">
        <f t="shared" si="3"/>
        <v>0.15970659234879564</v>
      </c>
      <c r="G95" s="124" t="str">
        <f t="shared" si="4"/>
        <v/>
      </c>
      <c r="H95" s="22"/>
      <c r="L95" s="22"/>
      <c r="M95" s="22"/>
      <c r="N95" s="53"/>
    </row>
    <row r="96" spans="1:14" x14ac:dyDescent="0.3">
      <c r="A96" s="24" t="s">
        <v>131</v>
      </c>
      <c r="B96" s="111" t="s">
        <v>810</v>
      </c>
      <c r="C96" s="150">
        <v>2833.5</v>
      </c>
      <c r="D96" s="150" t="s">
        <v>764</v>
      </c>
      <c r="E96" s="21"/>
      <c r="F96" s="124">
        <f t="shared" si="3"/>
        <v>0.12872043332331584</v>
      </c>
      <c r="G96" s="124" t="str">
        <f t="shared" si="4"/>
        <v/>
      </c>
      <c r="H96" s="22"/>
      <c r="L96" s="22"/>
      <c r="M96" s="22"/>
      <c r="N96" s="53"/>
    </row>
    <row r="97" spans="1:14" x14ac:dyDescent="0.3">
      <c r="A97" s="24" t="s">
        <v>132</v>
      </c>
      <c r="B97" s="111" t="s">
        <v>811</v>
      </c>
      <c r="C97" s="150">
        <v>4796</v>
      </c>
      <c r="D97" s="150" t="s">
        <v>764</v>
      </c>
      <c r="E97" s="21"/>
      <c r="F97" s="124">
        <f t="shared" si="3"/>
        <v>0.21787301860547831</v>
      </c>
      <c r="G97" s="124" t="str">
        <f t="shared" si="4"/>
        <v/>
      </c>
      <c r="H97" s="22"/>
      <c r="L97" s="22"/>
      <c r="M97" s="22"/>
    </row>
    <row r="98" spans="1:14" x14ac:dyDescent="0.3">
      <c r="A98" s="24" t="s">
        <v>133</v>
      </c>
      <c r="B98" s="111" t="s">
        <v>812</v>
      </c>
      <c r="C98" s="150">
        <v>7363.2292984691894</v>
      </c>
      <c r="D98" s="150" t="s">
        <v>764</v>
      </c>
      <c r="E98" s="21"/>
      <c r="F98" s="124">
        <f t="shared" si="3"/>
        <v>0.33449728814465818</v>
      </c>
      <c r="G98" s="124" t="str">
        <f t="shared" si="4"/>
        <v/>
      </c>
      <c r="H98" s="22"/>
      <c r="L98" s="22"/>
      <c r="M98" s="22"/>
    </row>
    <row r="99" spans="1:14" x14ac:dyDescent="0.3">
      <c r="A99" s="24" t="s">
        <v>134</v>
      </c>
      <c r="B99" s="111" t="s">
        <v>813</v>
      </c>
      <c r="C99" s="150">
        <v>1351</v>
      </c>
      <c r="D99" s="150" t="s">
        <v>764</v>
      </c>
      <c r="E99" s="21"/>
      <c r="F99" s="124">
        <f t="shared" si="3"/>
        <v>6.1373321129274641E-2</v>
      </c>
      <c r="G99" s="124" t="str">
        <f t="shared" si="4"/>
        <v/>
      </c>
      <c r="H99" s="22"/>
      <c r="L99" s="22"/>
      <c r="M99" s="22"/>
    </row>
    <row r="100" spans="1:14" x14ac:dyDescent="0.3">
      <c r="A100" s="24" t="s">
        <v>135</v>
      </c>
      <c r="B100" s="57" t="s">
        <v>86</v>
      </c>
      <c r="C100" s="120">
        <f>SUM(C93:C99)</f>
        <v>22012.82210480838</v>
      </c>
      <c r="D100" s="120">
        <f>SUM(D93:D99)</f>
        <v>0</v>
      </c>
      <c r="E100" s="41"/>
      <c r="F100" s="125">
        <f>SUM(F93:F99)</f>
        <v>1</v>
      </c>
      <c r="G100" s="125">
        <f>SUM(G93:G99)</f>
        <v>0</v>
      </c>
      <c r="H100" s="22"/>
      <c r="L100" s="22"/>
      <c r="M100" s="22"/>
    </row>
    <row r="101" spans="1:14" outlineLevel="1" x14ac:dyDescent="0.3">
      <c r="A101" s="24" t="s">
        <v>136</v>
      </c>
      <c r="B101" s="58" t="s">
        <v>109</v>
      </c>
      <c r="C101" s="120"/>
      <c r="D101" s="120"/>
      <c r="E101" s="41"/>
      <c r="F101" s="124"/>
      <c r="G101" s="124" t="str">
        <f>IF($D$100=0,"",IF(D101="[for completion]","",D101/$D$100))</f>
        <v/>
      </c>
      <c r="H101" s="22"/>
      <c r="L101" s="22"/>
      <c r="M101" s="22"/>
    </row>
    <row r="102" spans="1:14" outlineLevel="1" x14ac:dyDescent="0.3">
      <c r="A102" s="24" t="s">
        <v>137</v>
      </c>
      <c r="B102" s="58" t="s">
        <v>111</v>
      </c>
      <c r="C102" s="120"/>
      <c r="D102" s="120"/>
      <c r="E102" s="41"/>
      <c r="F102" s="124"/>
      <c r="G102" s="124" t="str">
        <f>IF($D$100=0,"",IF(D102="[for completion]","",D102/$D$100))</f>
        <v/>
      </c>
      <c r="H102" s="22"/>
      <c r="L102" s="22"/>
      <c r="M102" s="22"/>
    </row>
    <row r="103" spans="1:14" outlineLevel="1" x14ac:dyDescent="0.3">
      <c r="A103" s="24" t="s">
        <v>138</v>
      </c>
      <c r="B103" s="58" t="s">
        <v>113</v>
      </c>
      <c r="C103" s="120"/>
      <c r="D103" s="120"/>
      <c r="E103" s="41"/>
      <c r="F103" s="124"/>
      <c r="G103" s="124" t="str">
        <f>IF($D$100=0,"",IF(D103="[for completion]","",D103/$D$100))</f>
        <v/>
      </c>
      <c r="H103" s="22"/>
      <c r="L103" s="22"/>
      <c r="M103" s="22"/>
    </row>
    <row r="104" spans="1:14" outlineLevel="1" x14ac:dyDescent="0.3">
      <c r="A104" s="24" t="s">
        <v>139</v>
      </c>
      <c r="B104" s="58" t="s">
        <v>115</v>
      </c>
      <c r="C104" s="120"/>
      <c r="D104" s="120"/>
      <c r="E104" s="41"/>
      <c r="F104" s="124"/>
      <c r="G104" s="124" t="str">
        <f>IF($D$100=0,"",IF(D104="[for completion]","",D104/$D$100))</f>
        <v/>
      </c>
      <c r="H104" s="22"/>
      <c r="L104" s="22"/>
      <c r="M104" s="22"/>
    </row>
    <row r="105" spans="1:14" outlineLevel="1" x14ac:dyDescent="0.3">
      <c r="A105" s="24" t="s">
        <v>140</v>
      </c>
      <c r="B105" s="58" t="s">
        <v>117</v>
      </c>
      <c r="C105" s="120"/>
      <c r="D105" s="120"/>
      <c r="E105" s="41"/>
      <c r="F105" s="124"/>
      <c r="G105" s="124" t="str">
        <f>IF($D$100=0,"",IF(D105="[for completion]","",D105/$D$100))</f>
        <v/>
      </c>
      <c r="H105" s="22"/>
      <c r="L105" s="22"/>
      <c r="M105" s="22"/>
    </row>
    <row r="106" spans="1:14" outlineLevel="1" x14ac:dyDescent="0.3">
      <c r="A106" s="24" t="s">
        <v>141</v>
      </c>
      <c r="B106" s="58"/>
      <c r="C106" s="48"/>
      <c r="D106" s="48"/>
      <c r="E106" s="41"/>
      <c r="F106" s="49"/>
      <c r="G106" s="49"/>
      <c r="H106" s="22"/>
      <c r="L106" s="22"/>
      <c r="M106" s="22"/>
    </row>
    <row r="107" spans="1:14" outlineLevel="1" x14ac:dyDescent="0.3">
      <c r="A107" s="24" t="s">
        <v>142</v>
      </c>
      <c r="B107" s="58"/>
      <c r="C107" s="48"/>
      <c r="D107" s="48"/>
      <c r="E107" s="41"/>
      <c r="F107" s="49"/>
      <c r="G107" s="49"/>
      <c r="H107" s="22"/>
      <c r="L107" s="22"/>
      <c r="M107" s="22"/>
    </row>
    <row r="108" spans="1:14" outlineLevel="1" x14ac:dyDescent="0.3">
      <c r="A108" s="24" t="s">
        <v>143</v>
      </c>
      <c r="B108" s="57"/>
      <c r="C108" s="48"/>
      <c r="D108" s="48"/>
      <c r="E108" s="41"/>
      <c r="F108" s="49"/>
      <c r="G108" s="49"/>
      <c r="H108" s="22"/>
      <c r="L108" s="22"/>
      <c r="M108" s="22"/>
    </row>
    <row r="109" spans="1:14" outlineLevel="1" x14ac:dyDescent="0.3">
      <c r="A109" s="24" t="s">
        <v>144</v>
      </c>
      <c r="B109" s="58"/>
      <c r="C109" s="48"/>
      <c r="D109" s="48"/>
      <c r="E109" s="41"/>
      <c r="F109" s="49"/>
      <c r="G109" s="49"/>
      <c r="H109" s="22"/>
      <c r="L109" s="22"/>
      <c r="M109" s="22"/>
    </row>
    <row r="110" spans="1:14" outlineLevel="1" x14ac:dyDescent="0.3">
      <c r="A110" s="24" t="s">
        <v>145</v>
      </c>
      <c r="B110" s="58"/>
      <c r="C110" s="48"/>
      <c r="D110" s="48"/>
      <c r="E110" s="41"/>
      <c r="F110" s="49"/>
      <c r="G110" s="49"/>
      <c r="H110" s="22"/>
      <c r="L110" s="22"/>
      <c r="M110" s="22"/>
    </row>
    <row r="111" spans="1:14" ht="15" customHeight="1" x14ac:dyDescent="0.3">
      <c r="A111" s="43"/>
      <c r="B111" s="123" t="s">
        <v>830</v>
      </c>
      <c r="C111" s="46" t="s">
        <v>146</v>
      </c>
      <c r="D111" s="46" t="s">
        <v>147</v>
      </c>
      <c r="E111" s="45"/>
      <c r="F111" s="46" t="s">
        <v>148</v>
      </c>
      <c r="G111" s="46" t="s">
        <v>149</v>
      </c>
      <c r="H111" s="22"/>
      <c r="L111" s="22"/>
      <c r="M111" s="22"/>
    </row>
    <row r="112" spans="1:14" s="59" customFormat="1" x14ac:dyDescent="0.3">
      <c r="A112" s="24" t="s">
        <v>150</v>
      </c>
      <c r="B112" s="41" t="s">
        <v>151</v>
      </c>
      <c r="C112" s="119">
        <v>29170.25816109599</v>
      </c>
      <c r="D112" s="119" t="s">
        <v>761</v>
      </c>
      <c r="E112" s="49"/>
      <c r="F112" s="124">
        <f t="shared" ref="F112:F129" ca="1" si="5">IF($C$130=0,"",IF(C112="[for completion]","",IF(C112="","",C112/$C$130)))</f>
        <v>0.97277320074319973</v>
      </c>
      <c r="G112" s="124" t="str">
        <f t="shared" ref="G112:G129" si="6">IF($D$130=0,"",IF(D112="[for completion]","",IF(D112="","",D112/$D$130)))</f>
        <v/>
      </c>
      <c r="I112" s="24"/>
      <c r="J112" s="24"/>
      <c r="K112" s="24"/>
      <c r="L112" s="22" t="s">
        <v>816</v>
      </c>
      <c r="M112" s="22"/>
      <c r="N112" s="22"/>
    </row>
    <row r="113" spans="1:14" s="59" customFormat="1" x14ac:dyDescent="0.3">
      <c r="A113" s="24" t="s">
        <v>152</v>
      </c>
      <c r="B113" s="41" t="s">
        <v>817</v>
      </c>
      <c r="C113" s="150">
        <v>0</v>
      </c>
      <c r="D113" s="119"/>
      <c r="E113" s="49"/>
      <c r="F113" s="124">
        <f t="shared" ca="1" si="5"/>
        <v>0</v>
      </c>
      <c r="G113" s="124" t="str">
        <f t="shared" si="6"/>
        <v/>
      </c>
      <c r="I113" s="24"/>
      <c r="J113" s="24"/>
      <c r="K113" s="24"/>
      <c r="L113" s="41" t="s">
        <v>817</v>
      </c>
      <c r="M113" s="22"/>
      <c r="N113" s="22"/>
    </row>
    <row r="114" spans="1:14" s="59" customFormat="1" x14ac:dyDescent="0.3">
      <c r="A114" s="24" t="s">
        <v>153</v>
      </c>
      <c r="B114" s="41" t="s">
        <v>160</v>
      </c>
      <c r="C114" s="150">
        <v>0</v>
      </c>
      <c r="D114" s="119"/>
      <c r="E114" s="49"/>
      <c r="F114" s="124">
        <f t="shared" ca="1" si="5"/>
        <v>0</v>
      </c>
      <c r="G114" s="124" t="str">
        <f t="shared" si="6"/>
        <v/>
      </c>
      <c r="I114" s="24"/>
      <c r="J114" s="24"/>
      <c r="K114" s="24"/>
      <c r="L114" s="41" t="s">
        <v>160</v>
      </c>
      <c r="M114" s="22"/>
      <c r="N114" s="22"/>
    </row>
    <row r="115" spans="1:14" s="59" customFormat="1" x14ac:dyDescent="0.3">
      <c r="A115" s="24" t="s">
        <v>154</v>
      </c>
      <c r="B115" s="41" t="s">
        <v>818</v>
      </c>
      <c r="C115" s="150">
        <v>0</v>
      </c>
      <c r="D115" s="119"/>
      <c r="E115" s="49"/>
      <c r="F115" s="124">
        <f t="shared" ca="1" si="5"/>
        <v>0</v>
      </c>
      <c r="G115" s="124" t="str">
        <f t="shared" si="6"/>
        <v/>
      </c>
      <c r="I115" s="24"/>
      <c r="J115" s="24"/>
      <c r="K115" s="24"/>
      <c r="L115" s="41" t="s">
        <v>818</v>
      </c>
      <c r="M115" s="22"/>
      <c r="N115" s="22"/>
    </row>
    <row r="116" spans="1:14" s="59" customFormat="1" x14ac:dyDescent="0.3">
      <c r="A116" s="24" t="s">
        <v>156</v>
      </c>
      <c r="B116" s="41" t="s">
        <v>819</v>
      </c>
      <c r="C116" s="150">
        <v>816.44186189999903</v>
      </c>
      <c r="D116" s="119" t="s">
        <v>761</v>
      </c>
      <c r="E116" s="49"/>
      <c r="F116" s="124">
        <f t="shared" ca="1" si="5"/>
        <v>2.7226799256800244E-2</v>
      </c>
      <c r="G116" s="124" t="str">
        <f t="shared" si="6"/>
        <v/>
      </c>
      <c r="I116" s="24"/>
      <c r="J116" s="24"/>
      <c r="K116" s="24"/>
      <c r="L116" s="41" t="s">
        <v>819</v>
      </c>
      <c r="M116" s="22"/>
      <c r="N116" s="22"/>
    </row>
    <row r="117" spans="1:14" s="59" customFormat="1" x14ac:dyDescent="0.3">
      <c r="A117" s="24" t="s">
        <v>157</v>
      </c>
      <c r="B117" s="41" t="s">
        <v>162</v>
      </c>
      <c r="C117" s="150">
        <v>0</v>
      </c>
      <c r="D117" s="119"/>
      <c r="E117" s="41"/>
      <c r="F117" s="124">
        <f t="shared" ca="1" si="5"/>
        <v>0</v>
      </c>
      <c r="G117" s="124" t="str">
        <f t="shared" si="6"/>
        <v/>
      </c>
      <c r="I117" s="24"/>
      <c r="J117" s="24"/>
      <c r="K117" s="24"/>
      <c r="L117" s="41" t="s">
        <v>162</v>
      </c>
      <c r="M117" s="22"/>
      <c r="N117" s="22"/>
    </row>
    <row r="118" spans="1:14" x14ac:dyDescent="0.3">
      <c r="A118" s="24" t="s">
        <v>158</v>
      </c>
      <c r="B118" s="41" t="s">
        <v>164</v>
      </c>
      <c r="C118" s="150">
        <v>0</v>
      </c>
      <c r="D118" s="119"/>
      <c r="E118" s="41"/>
      <c r="F118" s="124">
        <f t="shared" ca="1" si="5"/>
        <v>0</v>
      </c>
      <c r="G118" s="124" t="str">
        <f t="shared" si="6"/>
        <v/>
      </c>
      <c r="L118" s="41" t="s">
        <v>164</v>
      </c>
      <c r="M118" s="22"/>
    </row>
    <row r="119" spans="1:14" x14ac:dyDescent="0.3">
      <c r="A119" s="24" t="s">
        <v>159</v>
      </c>
      <c r="B119" s="41" t="s">
        <v>820</v>
      </c>
      <c r="C119" s="150">
        <v>0</v>
      </c>
      <c r="D119" s="119"/>
      <c r="E119" s="41"/>
      <c r="F119" s="124">
        <f t="shared" ca="1" si="5"/>
        <v>0</v>
      </c>
      <c r="G119" s="124" t="str">
        <f t="shared" si="6"/>
        <v/>
      </c>
      <c r="L119" s="41" t="s">
        <v>820</v>
      </c>
      <c r="M119" s="22"/>
    </row>
    <row r="120" spans="1:14" x14ac:dyDescent="0.3">
      <c r="A120" s="24" t="s">
        <v>161</v>
      </c>
      <c r="B120" s="41" t="s">
        <v>166</v>
      </c>
      <c r="C120" s="150">
        <v>0</v>
      </c>
      <c r="D120" s="119"/>
      <c r="E120" s="41"/>
      <c r="F120" s="124">
        <f t="shared" ca="1" si="5"/>
        <v>0</v>
      </c>
      <c r="G120" s="124" t="str">
        <f t="shared" si="6"/>
        <v/>
      </c>
      <c r="L120" s="41" t="s">
        <v>166</v>
      </c>
      <c r="M120" s="22"/>
    </row>
    <row r="121" spans="1:14" x14ac:dyDescent="0.3">
      <c r="A121" s="24" t="s">
        <v>163</v>
      </c>
      <c r="B121" s="186" t="s">
        <v>1277</v>
      </c>
      <c r="C121" s="150">
        <v>0</v>
      </c>
      <c r="D121" s="119"/>
      <c r="E121" s="186"/>
      <c r="F121" s="124">
        <f t="shared" ca="1" si="5"/>
        <v>0</v>
      </c>
      <c r="G121" s="124" t="str">
        <f t="shared" si="6"/>
        <v/>
      </c>
      <c r="L121" s="41"/>
      <c r="M121" s="22"/>
    </row>
    <row r="122" spans="1:14" x14ac:dyDescent="0.3">
      <c r="A122" s="24" t="s">
        <v>165</v>
      </c>
      <c r="B122" s="41" t="s">
        <v>827</v>
      </c>
      <c r="C122" s="150">
        <v>0</v>
      </c>
      <c r="D122" s="119"/>
      <c r="E122" s="41"/>
      <c r="F122" s="124">
        <f t="shared" ca="1" si="5"/>
        <v>0</v>
      </c>
      <c r="G122" s="124" t="str">
        <f t="shared" si="6"/>
        <v/>
      </c>
      <c r="L122" s="41" t="s">
        <v>168</v>
      </c>
      <c r="M122" s="22"/>
    </row>
    <row r="123" spans="1:14" x14ac:dyDescent="0.3">
      <c r="A123" s="24" t="s">
        <v>167</v>
      </c>
      <c r="B123" s="41" t="s">
        <v>168</v>
      </c>
      <c r="C123" s="150">
        <v>0</v>
      </c>
      <c r="D123" s="119"/>
      <c r="E123" s="41"/>
      <c r="F123" s="124">
        <f t="shared" ca="1" si="5"/>
        <v>0</v>
      </c>
      <c r="G123" s="124" t="str">
        <f t="shared" si="6"/>
        <v/>
      </c>
      <c r="L123" s="41" t="s">
        <v>155</v>
      </c>
      <c r="M123" s="22"/>
    </row>
    <row r="124" spans="1:14" x14ac:dyDescent="0.3">
      <c r="A124" s="24" t="s">
        <v>169</v>
      </c>
      <c r="B124" s="41" t="s">
        <v>155</v>
      </c>
      <c r="C124" s="150">
        <v>0</v>
      </c>
      <c r="D124" s="119"/>
      <c r="E124" s="41"/>
      <c r="F124" s="124">
        <f t="shared" ca="1" si="5"/>
        <v>0</v>
      </c>
      <c r="G124" s="124" t="str">
        <f t="shared" si="6"/>
        <v/>
      </c>
      <c r="L124" s="111" t="s">
        <v>822</v>
      </c>
      <c r="M124" s="22"/>
    </row>
    <row r="125" spans="1:14" x14ac:dyDescent="0.3">
      <c r="A125" s="24" t="s">
        <v>171</v>
      </c>
      <c r="B125" s="111" t="s">
        <v>822</v>
      </c>
      <c r="C125" s="150">
        <v>0</v>
      </c>
      <c r="D125" s="119"/>
      <c r="E125" s="41"/>
      <c r="F125" s="124">
        <f t="shared" ca="1" si="5"/>
        <v>0</v>
      </c>
      <c r="G125" s="124" t="str">
        <f t="shared" si="6"/>
        <v/>
      </c>
      <c r="L125" s="41" t="s">
        <v>170</v>
      </c>
      <c r="M125" s="22"/>
    </row>
    <row r="126" spans="1:14" x14ac:dyDescent="0.3">
      <c r="A126" s="24" t="s">
        <v>173</v>
      </c>
      <c r="B126" s="41" t="s">
        <v>170</v>
      </c>
      <c r="C126" s="150">
        <v>0</v>
      </c>
      <c r="D126" s="119"/>
      <c r="E126" s="41"/>
      <c r="F126" s="124">
        <f t="shared" ca="1" si="5"/>
        <v>0</v>
      </c>
      <c r="G126" s="124" t="str">
        <f t="shared" si="6"/>
        <v/>
      </c>
      <c r="H126" s="53"/>
      <c r="L126" s="41" t="s">
        <v>172</v>
      </c>
      <c r="M126" s="22"/>
    </row>
    <row r="127" spans="1:14" x14ac:dyDescent="0.3">
      <c r="A127" s="24" t="s">
        <v>174</v>
      </c>
      <c r="B127" s="41" t="s">
        <v>172</v>
      </c>
      <c r="C127" s="150">
        <v>0</v>
      </c>
      <c r="D127" s="119"/>
      <c r="E127" s="41"/>
      <c r="F127" s="124">
        <f t="shared" ca="1" si="5"/>
        <v>0</v>
      </c>
      <c r="G127" s="124" t="str">
        <f t="shared" si="6"/>
        <v/>
      </c>
      <c r="H127" s="22"/>
      <c r="L127" s="41" t="s">
        <v>821</v>
      </c>
      <c r="M127" s="22"/>
    </row>
    <row r="128" spans="1:14" x14ac:dyDescent="0.3">
      <c r="A128" s="24" t="s">
        <v>823</v>
      </c>
      <c r="B128" s="41" t="s">
        <v>821</v>
      </c>
      <c r="C128" s="150">
        <v>0</v>
      </c>
      <c r="D128" s="119"/>
      <c r="E128" s="41"/>
      <c r="F128" s="124">
        <f t="shared" ca="1" si="5"/>
        <v>0</v>
      </c>
      <c r="G128" s="124" t="str">
        <f t="shared" si="6"/>
        <v/>
      </c>
      <c r="H128" s="22"/>
      <c r="L128" s="22"/>
      <c r="M128" s="22"/>
    </row>
    <row r="129" spans="1:14" x14ac:dyDescent="0.3">
      <c r="A129" s="24" t="s">
        <v>826</v>
      </c>
      <c r="B129" s="41" t="s">
        <v>84</v>
      </c>
      <c r="C129" s="150" cm="1">
        <f t="array" aca="1" ref="C129" ca="1">IFERROR(INDEX(INDIRECT(ADDRESS(16,_xlfn.XMATCH("Currency",#REF!),,,"A. hTT General Temp")&amp;":"&amp;ADDRESS(50,_xlfn.XMATCH("Currency",#REF!)+1,,,)),_xlfn.XMATCH(B129,INDIRECT(ADDRESS(16,_xlfn.XMATCH("Currency",#REF!),,,"A. hTT General Temp")&amp;":"&amp;ADDRESS(50,_xlfn.XMATCH("Currency",#REF!),,,))),2)/1000000,0)</f>
        <v>0</v>
      </c>
      <c r="D129" s="119"/>
      <c r="E129" s="41"/>
      <c r="F129" s="124">
        <f t="shared" ca="1" si="5"/>
        <v>0</v>
      </c>
      <c r="G129" s="124" t="str">
        <f t="shared" si="6"/>
        <v/>
      </c>
      <c r="H129" s="22"/>
      <c r="L129" s="22"/>
      <c r="M129" s="22"/>
    </row>
    <row r="130" spans="1:14" outlineLevel="1" x14ac:dyDescent="0.3">
      <c r="A130" s="167" t="s">
        <v>1278</v>
      </c>
      <c r="B130" s="57" t="s">
        <v>86</v>
      </c>
      <c r="C130" s="119">
        <f ca="1">SUM(C112:C129)</f>
        <v>29986.700022995989</v>
      </c>
      <c r="D130" s="119">
        <f>SUM(D112:D129)</f>
        <v>0</v>
      </c>
      <c r="E130" s="41"/>
      <c r="F130" s="115">
        <f ca="1">SUM(F112:F129)</f>
        <v>1</v>
      </c>
      <c r="G130" s="115">
        <f>SUM(G112:G129)</f>
        <v>0</v>
      </c>
      <c r="H130" s="22"/>
      <c r="L130" s="22"/>
      <c r="M130" s="22"/>
    </row>
    <row r="131" spans="1:14" outlineLevel="1" x14ac:dyDescent="0.3">
      <c r="A131" s="24" t="s">
        <v>175</v>
      </c>
      <c r="B131" s="52" t="s">
        <v>88</v>
      </c>
      <c r="C131" s="119"/>
      <c r="D131" s="119"/>
      <c r="E131" s="41"/>
      <c r="F131" s="124"/>
      <c r="G131" s="124" t="str">
        <f t="shared" ref="G131:G136" si="7">IF($D$130=0,"",IF(D131="[for completion]","",D131/$D$130))</f>
        <v/>
      </c>
      <c r="H131" s="22"/>
      <c r="L131" s="22"/>
      <c r="M131" s="22"/>
    </row>
    <row r="132" spans="1:14" outlineLevel="1" x14ac:dyDescent="0.3">
      <c r="A132" s="167" t="s">
        <v>176</v>
      </c>
      <c r="B132" s="52" t="s">
        <v>88</v>
      </c>
      <c r="C132" s="119"/>
      <c r="D132" s="119"/>
      <c r="E132" s="41"/>
      <c r="F132" s="124"/>
      <c r="G132" s="124" t="str">
        <f t="shared" si="7"/>
        <v/>
      </c>
      <c r="H132" s="22"/>
      <c r="L132" s="22"/>
      <c r="M132" s="22"/>
    </row>
    <row r="133" spans="1:14" outlineLevel="1" x14ac:dyDescent="0.3">
      <c r="A133" s="167" t="s">
        <v>177</v>
      </c>
      <c r="B133" s="52" t="s">
        <v>88</v>
      </c>
      <c r="C133" s="119"/>
      <c r="D133" s="119"/>
      <c r="E133" s="41"/>
      <c r="F133" s="124"/>
      <c r="G133" s="124" t="str">
        <f t="shared" si="7"/>
        <v/>
      </c>
      <c r="H133" s="22"/>
      <c r="L133" s="22"/>
      <c r="M133" s="22"/>
    </row>
    <row r="134" spans="1:14" outlineLevel="1" x14ac:dyDescent="0.3">
      <c r="A134" s="167" t="s">
        <v>178</v>
      </c>
      <c r="B134" s="52" t="s">
        <v>88</v>
      </c>
      <c r="C134" s="119"/>
      <c r="D134" s="119"/>
      <c r="E134" s="41"/>
      <c r="F134" s="124"/>
      <c r="G134" s="124" t="str">
        <f t="shared" si="7"/>
        <v/>
      </c>
      <c r="H134" s="22"/>
      <c r="L134" s="22"/>
      <c r="M134" s="22"/>
    </row>
    <row r="135" spans="1:14" outlineLevel="1" x14ac:dyDescent="0.3">
      <c r="A135" s="167" t="s">
        <v>179</v>
      </c>
      <c r="B135" s="52" t="s">
        <v>88</v>
      </c>
      <c r="C135" s="119"/>
      <c r="D135" s="119"/>
      <c r="E135" s="41"/>
      <c r="F135" s="124"/>
      <c r="G135" s="124" t="str">
        <f t="shared" si="7"/>
        <v/>
      </c>
      <c r="H135" s="22"/>
      <c r="L135" s="22"/>
      <c r="M135" s="22"/>
    </row>
    <row r="136" spans="1:14" outlineLevel="1" x14ac:dyDescent="0.3">
      <c r="A136" s="167" t="s">
        <v>180</v>
      </c>
      <c r="B136" s="52" t="s">
        <v>88</v>
      </c>
      <c r="C136" s="119"/>
      <c r="D136" s="119"/>
      <c r="E136" s="41"/>
      <c r="F136" s="124"/>
      <c r="G136" s="124" t="str">
        <f t="shared" si="7"/>
        <v/>
      </c>
      <c r="H136" s="22"/>
      <c r="L136" s="22"/>
      <c r="M136" s="22"/>
    </row>
    <row r="137" spans="1:14" ht="15" customHeight="1" x14ac:dyDescent="0.3">
      <c r="A137" s="43"/>
      <c r="B137" s="44" t="s">
        <v>181</v>
      </c>
      <c r="C137" s="46" t="s">
        <v>146</v>
      </c>
      <c r="D137" s="46" t="s">
        <v>147</v>
      </c>
      <c r="E137" s="45"/>
      <c r="F137" s="46" t="s">
        <v>148</v>
      </c>
      <c r="G137" s="46" t="s">
        <v>149</v>
      </c>
      <c r="H137" s="22"/>
      <c r="L137" s="22"/>
      <c r="M137" s="22"/>
    </row>
    <row r="138" spans="1:14" s="59" customFormat="1" x14ac:dyDescent="0.3">
      <c r="A138" s="24" t="s">
        <v>182</v>
      </c>
      <c r="B138" s="41" t="s">
        <v>151</v>
      </c>
      <c r="C138" s="119">
        <v>21805.996872130003</v>
      </c>
      <c r="D138" s="119" t="s">
        <v>761</v>
      </c>
      <c r="E138" s="49"/>
      <c r="F138" s="124">
        <f t="shared" ref="F138:F155" si="8">IF($C$156=0,"",IF(C138="[for completion]","",IF(C138="","",C138/$C$156)))</f>
        <v>0.99060432907268126</v>
      </c>
      <c r="G138" s="124" t="str">
        <f t="shared" ref="G138:G155" si="9">IF($D$156=0,"",IF(D138="[for completion]","",IF(D138="","",D138/$D$156)))</f>
        <v/>
      </c>
      <c r="H138" s="22"/>
      <c r="I138" s="24"/>
      <c r="J138" s="24"/>
      <c r="K138" s="24"/>
      <c r="L138" s="22"/>
      <c r="M138" s="22"/>
      <c r="N138" s="22"/>
    </row>
    <row r="139" spans="1:14" s="59" customFormat="1" x14ac:dyDescent="0.3">
      <c r="A139" s="24" t="s">
        <v>183</v>
      </c>
      <c r="B139" s="41" t="s">
        <v>817</v>
      </c>
      <c r="C139" s="150">
        <v>0</v>
      </c>
      <c r="D139" s="119"/>
      <c r="E139" s="49"/>
      <c r="F139" s="124">
        <f t="shared" si="8"/>
        <v>0</v>
      </c>
      <c r="G139" s="124" t="str">
        <f t="shared" si="9"/>
        <v/>
      </c>
      <c r="H139" s="22"/>
      <c r="I139" s="24"/>
      <c r="J139" s="24"/>
      <c r="K139" s="24"/>
      <c r="L139" s="22"/>
      <c r="M139" s="22"/>
      <c r="N139" s="22"/>
    </row>
    <row r="140" spans="1:14" s="59" customFormat="1" x14ac:dyDescent="0.3">
      <c r="A140" s="24" t="s">
        <v>184</v>
      </c>
      <c r="B140" s="41" t="s">
        <v>160</v>
      </c>
      <c r="C140" s="150">
        <v>0</v>
      </c>
      <c r="D140" s="119"/>
      <c r="E140" s="49"/>
      <c r="F140" s="124">
        <f t="shared" si="8"/>
        <v>0</v>
      </c>
      <c r="G140" s="124" t="str">
        <f t="shared" si="9"/>
        <v/>
      </c>
      <c r="H140" s="22"/>
      <c r="I140" s="24"/>
      <c r="J140" s="24"/>
      <c r="K140" s="24"/>
      <c r="L140" s="22"/>
      <c r="M140" s="22"/>
      <c r="N140" s="22"/>
    </row>
    <row r="141" spans="1:14" s="59" customFormat="1" x14ac:dyDescent="0.3">
      <c r="A141" s="24" t="s">
        <v>185</v>
      </c>
      <c r="B141" s="41" t="s">
        <v>818</v>
      </c>
      <c r="C141" s="150">
        <v>0</v>
      </c>
      <c r="D141" s="119"/>
      <c r="E141" s="49"/>
      <c r="F141" s="124">
        <f t="shared" si="8"/>
        <v>0</v>
      </c>
      <c r="G141" s="124" t="str">
        <f t="shared" si="9"/>
        <v/>
      </c>
      <c r="H141" s="22"/>
      <c r="I141" s="24"/>
      <c r="J141" s="24"/>
      <c r="K141" s="24"/>
      <c r="L141" s="22"/>
      <c r="M141" s="22"/>
      <c r="N141" s="22"/>
    </row>
    <row r="142" spans="1:14" s="59" customFormat="1" x14ac:dyDescent="0.3">
      <c r="A142" s="24" t="s">
        <v>186</v>
      </c>
      <c r="B142" s="41" t="s">
        <v>819</v>
      </c>
      <c r="C142" s="150">
        <v>206.82523267838698</v>
      </c>
      <c r="D142" s="119" t="s">
        <v>761</v>
      </c>
      <c r="E142" s="49"/>
      <c r="F142" s="124">
        <f t="shared" si="8"/>
        <v>9.3956709273187167E-3</v>
      </c>
      <c r="G142" s="124" t="str">
        <f t="shared" si="9"/>
        <v/>
      </c>
      <c r="H142" s="22"/>
      <c r="I142" s="24"/>
      <c r="J142" s="24"/>
      <c r="K142" s="24"/>
      <c r="L142" s="22"/>
      <c r="M142" s="22"/>
      <c r="N142" s="22"/>
    </row>
    <row r="143" spans="1:14" s="59" customFormat="1" x14ac:dyDescent="0.3">
      <c r="A143" s="24" t="s">
        <v>187</v>
      </c>
      <c r="B143" s="41" t="s">
        <v>162</v>
      </c>
      <c r="C143" s="150">
        <v>0</v>
      </c>
      <c r="D143" s="119"/>
      <c r="E143" s="41"/>
      <c r="F143" s="124">
        <f t="shared" si="8"/>
        <v>0</v>
      </c>
      <c r="G143" s="124" t="str">
        <f t="shared" si="9"/>
        <v/>
      </c>
      <c r="H143" s="22"/>
      <c r="I143" s="24"/>
      <c r="J143" s="24"/>
      <c r="K143" s="24"/>
      <c r="L143" s="22"/>
      <c r="M143" s="22"/>
      <c r="N143" s="22"/>
    </row>
    <row r="144" spans="1:14" x14ac:dyDescent="0.3">
      <c r="A144" s="24" t="s">
        <v>188</v>
      </c>
      <c r="B144" s="41" t="s">
        <v>164</v>
      </c>
      <c r="C144" s="150">
        <v>0</v>
      </c>
      <c r="D144" s="119"/>
      <c r="E144" s="41"/>
      <c r="F144" s="124">
        <f t="shared" si="8"/>
        <v>0</v>
      </c>
      <c r="G144" s="124" t="str">
        <f t="shared" si="9"/>
        <v/>
      </c>
      <c r="H144" s="22"/>
      <c r="L144" s="22"/>
      <c r="M144" s="22"/>
    </row>
    <row r="145" spans="1:14" x14ac:dyDescent="0.3">
      <c r="A145" s="24" t="s">
        <v>189</v>
      </c>
      <c r="B145" s="41" t="s">
        <v>820</v>
      </c>
      <c r="C145" s="150">
        <v>0</v>
      </c>
      <c r="D145" s="119"/>
      <c r="E145" s="41"/>
      <c r="F145" s="124">
        <f t="shared" si="8"/>
        <v>0</v>
      </c>
      <c r="G145" s="124" t="str">
        <f t="shared" si="9"/>
        <v/>
      </c>
      <c r="H145" s="22"/>
      <c r="L145" s="22"/>
      <c r="M145" s="22"/>
      <c r="N145" s="53"/>
    </row>
    <row r="146" spans="1:14" x14ac:dyDescent="0.3">
      <c r="A146" s="24" t="s">
        <v>190</v>
      </c>
      <c r="B146" s="41" t="s">
        <v>166</v>
      </c>
      <c r="C146" s="150">
        <v>0</v>
      </c>
      <c r="D146" s="119"/>
      <c r="E146" s="41"/>
      <c r="F146" s="124">
        <f t="shared" si="8"/>
        <v>0</v>
      </c>
      <c r="G146" s="124" t="str">
        <f t="shared" si="9"/>
        <v/>
      </c>
      <c r="H146" s="22"/>
      <c r="L146" s="22"/>
      <c r="M146" s="22"/>
      <c r="N146" s="53"/>
    </row>
    <row r="147" spans="1:14" x14ac:dyDescent="0.3">
      <c r="A147" s="24" t="s">
        <v>191</v>
      </c>
      <c r="B147" s="186" t="s">
        <v>1277</v>
      </c>
      <c r="C147" s="150">
        <v>0</v>
      </c>
      <c r="D147" s="119"/>
      <c r="E147" s="186"/>
      <c r="F147" s="124">
        <f t="shared" si="8"/>
        <v>0</v>
      </c>
      <c r="G147" s="124" t="str">
        <f t="shared" si="9"/>
        <v/>
      </c>
      <c r="H147" s="22"/>
      <c r="L147" s="22"/>
      <c r="M147" s="22"/>
      <c r="N147" s="53"/>
    </row>
    <row r="148" spans="1:14" x14ac:dyDescent="0.3">
      <c r="A148" s="24" t="s">
        <v>192</v>
      </c>
      <c r="B148" s="41" t="s">
        <v>827</v>
      </c>
      <c r="C148" s="150">
        <v>0</v>
      </c>
      <c r="D148" s="119"/>
      <c r="E148" s="41"/>
      <c r="F148" s="124">
        <f t="shared" si="8"/>
        <v>0</v>
      </c>
      <c r="G148" s="124" t="str">
        <f t="shared" si="9"/>
        <v/>
      </c>
      <c r="H148" s="22"/>
      <c r="L148" s="22"/>
      <c r="M148" s="22"/>
      <c r="N148" s="53"/>
    </row>
    <row r="149" spans="1:14" x14ac:dyDescent="0.3">
      <c r="A149" s="24" t="s">
        <v>193</v>
      </c>
      <c r="B149" s="41" t="s">
        <v>168</v>
      </c>
      <c r="C149" s="150">
        <v>0</v>
      </c>
      <c r="D149" s="119"/>
      <c r="E149" s="41"/>
      <c r="F149" s="124">
        <f t="shared" si="8"/>
        <v>0</v>
      </c>
      <c r="G149" s="124" t="str">
        <f t="shared" si="9"/>
        <v/>
      </c>
      <c r="H149" s="22"/>
      <c r="L149" s="22"/>
      <c r="M149" s="22"/>
      <c r="N149" s="53"/>
    </row>
    <row r="150" spans="1:14" x14ac:dyDescent="0.3">
      <c r="A150" s="24" t="s">
        <v>194</v>
      </c>
      <c r="B150" s="41" t="s">
        <v>155</v>
      </c>
      <c r="C150" s="150">
        <v>0</v>
      </c>
      <c r="D150" s="119"/>
      <c r="E150" s="41"/>
      <c r="F150" s="124">
        <f t="shared" si="8"/>
        <v>0</v>
      </c>
      <c r="G150" s="124" t="str">
        <f t="shared" si="9"/>
        <v/>
      </c>
      <c r="H150" s="22"/>
      <c r="L150" s="22"/>
      <c r="M150" s="22"/>
      <c r="N150" s="53"/>
    </row>
    <row r="151" spans="1:14" x14ac:dyDescent="0.3">
      <c r="A151" s="24" t="s">
        <v>195</v>
      </c>
      <c r="B151" s="111" t="s">
        <v>822</v>
      </c>
      <c r="C151" s="150">
        <v>0</v>
      </c>
      <c r="D151" s="119"/>
      <c r="E151" s="41"/>
      <c r="F151" s="124">
        <f t="shared" si="8"/>
        <v>0</v>
      </c>
      <c r="G151" s="124" t="str">
        <f t="shared" si="9"/>
        <v/>
      </c>
      <c r="H151" s="22"/>
      <c r="L151" s="22"/>
      <c r="M151" s="22"/>
      <c r="N151" s="53"/>
    </row>
    <row r="152" spans="1:14" x14ac:dyDescent="0.3">
      <c r="A152" s="24" t="s">
        <v>196</v>
      </c>
      <c r="B152" s="41" t="s">
        <v>170</v>
      </c>
      <c r="C152" s="150">
        <v>0</v>
      </c>
      <c r="D152" s="119"/>
      <c r="E152" s="41"/>
      <c r="F152" s="124">
        <f t="shared" si="8"/>
        <v>0</v>
      </c>
      <c r="G152" s="124" t="str">
        <f t="shared" si="9"/>
        <v/>
      </c>
      <c r="H152" s="22"/>
      <c r="L152" s="22"/>
      <c r="M152" s="22"/>
      <c r="N152" s="53"/>
    </row>
    <row r="153" spans="1:14" x14ac:dyDescent="0.3">
      <c r="A153" s="24" t="s">
        <v>197</v>
      </c>
      <c r="B153" s="41" t="s">
        <v>172</v>
      </c>
      <c r="C153" s="150">
        <v>0</v>
      </c>
      <c r="D153" s="119"/>
      <c r="E153" s="41"/>
      <c r="F153" s="124">
        <f t="shared" si="8"/>
        <v>0</v>
      </c>
      <c r="G153" s="124" t="str">
        <f t="shared" si="9"/>
        <v/>
      </c>
      <c r="H153" s="22"/>
      <c r="L153" s="22"/>
      <c r="M153" s="22"/>
      <c r="N153" s="53"/>
    </row>
    <row r="154" spans="1:14" x14ac:dyDescent="0.3">
      <c r="A154" s="24" t="s">
        <v>824</v>
      </c>
      <c r="B154" s="41" t="s">
        <v>821</v>
      </c>
      <c r="C154" s="150">
        <v>0</v>
      </c>
      <c r="D154" s="119"/>
      <c r="E154" s="41"/>
      <c r="F154" s="124">
        <f t="shared" si="8"/>
        <v>0</v>
      </c>
      <c r="G154" s="124" t="str">
        <f t="shared" si="9"/>
        <v/>
      </c>
      <c r="H154" s="22"/>
      <c r="L154" s="22"/>
      <c r="M154" s="22"/>
      <c r="N154" s="53"/>
    </row>
    <row r="155" spans="1:14" x14ac:dyDescent="0.3">
      <c r="A155" s="24" t="s">
        <v>828</v>
      </c>
      <c r="B155" s="41" t="s">
        <v>84</v>
      </c>
      <c r="C155" s="150">
        <v>0</v>
      </c>
      <c r="D155" s="119"/>
      <c r="E155" s="41"/>
      <c r="F155" s="124">
        <f t="shared" si="8"/>
        <v>0</v>
      </c>
      <c r="G155" s="124" t="str">
        <f t="shared" si="9"/>
        <v/>
      </c>
      <c r="H155" s="22"/>
      <c r="L155" s="22"/>
      <c r="M155" s="22"/>
      <c r="N155" s="53"/>
    </row>
    <row r="156" spans="1:14" outlineLevel="1" x14ac:dyDescent="0.3">
      <c r="A156" s="167" t="s">
        <v>1279</v>
      </c>
      <c r="B156" s="57" t="s">
        <v>86</v>
      </c>
      <c r="C156" s="119">
        <f>SUM(C138:C155)</f>
        <v>22012.822104808391</v>
      </c>
      <c r="D156" s="119">
        <f>SUM(D138:D155)</f>
        <v>0</v>
      </c>
      <c r="E156" s="41"/>
      <c r="F156" s="115">
        <f>SUM(F138:F155)</f>
        <v>1</v>
      </c>
      <c r="G156" s="115">
        <f>SUM(G138:G155)</f>
        <v>0</v>
      </c>
      <c r="H156" s="22"/>
      <c r="L156" s="22"/>
      <c r="M156" s="22"/>
      <c r="N156" s="53"/>
    </row>
    <row r="157" spans="1:14" outlineLevel="1" x14ac:dyDescent="0.3">
      <c r="A157" s="24" t="s">
        <v>198</v>
      </c>
      <c r="B157" s="52" t="s">
        <v>88</v>
      </c>
      <c r="C157" s="119"/>
      <c r="D157" s="119"/>
      <c r="E157" s="41"/>
      <c r="F157" s="124" t="str">
        <f t="shared" ref="F157:F162" si="10">IF($C$156=0,"",IF(C157="[for completion]","",IF(C157="","",C157/$C$156)))</f>
        <v/>
      </c>
      <c r="G157" s="124" t="str">
        <f t="shared" ref="G157:G162" si="11">IF($D$156=0,"",IF(D157="[for completion]","",IF(D157="","",D157/$D$156)))</f>
        <v/>
      </c>
      <c r="H157" s="22"/>
      <c r="L157" s="22"/>
      <c r="M157" s="22"/>
      <c r="N157" s="53"/>
    </row>
    <row r="158" spans="1:14" outlineLevel="1" x14ac:dyDescent="0.3">
      <c r="A158" s="24" t="s">
        <v>199</v>
      </c>
      <c r="B158" s="52" t="s">
        <v>88</v>
      </c>
      <c r="C158" s="119"/>
      <c r="D158" s="119"/>
      <c r="E158" s="41"/>
      <c r="F158" s="124" t="str">
        <f t="shared" si="10"/>
        <v/>
      </c>
      <c r="G158" s="124" t="str">
        <f t="shared" si="11"/>
        <v/>
      </c>
      <c r="H158" s="22"/>
      <c r="L158" s="22"/>
      <c r="M158" s="22"/>
      <c r="N158" s="53"/>
    </row>
    <row r="159" spans="1:14" outlineLevel="1" x14ac:dyDescent="0.3">
      <c r="A159" s="167" t="s">
        <v>200</v>
      </c>
      <c r="B159" s="52" t="s">
        <v>88</v>
      </c>
      <c r="C159" s="119"/>
      <c r="D159" s="119"/>
      <c r="E159" s="41"/>
      <c r="F159" s="124" t="str">
        <f t="shared" si="10"/>
        <v/>
      </c>
      <c r="G159" s="124" t="str">
        <f t="shared" si="11"/>
        <v/>
      </c>
      <c r="H159" s="22"/>
      <c r="L159" s="22"/>
      <c r="M159" s="22"/>
      <c r="N159" s="53"/>
    </row>
    <row r="160" spans="1:14" outlineLevel="1" x14ac:dyDescent="0.3">
      <c r="A160" s="167" t="s">
        <v>201</v>
      </c>
      <c r="B160" s="52" t="s">
        <v>88</v>
      </c>
      <c r="C160" s="119"/>
      <c r="D160" s="119"/>
      <c r="E160" s="41"/>
      <c r="F160" s="124" t="str">
        <f t="shared" si="10"/>
        <v/>
      </c>
      <c r="G160" s="124" t="str">
        <f t="shared" si="11"/>
        <v/>
      </c>
      <c r="H160" s="22"/>
      <c r="L160" s="22"/>
      <c r="M160" s="22"/>
      <c r="N160" s="53"/>
    </row>
    <row r="161" spans="1:14" outlineLevel="1" x14ac:dyDescent="0.3">
      <c r="A161" s="167" t="s">
        <v>202</v>
      </c>
      <c r="B161" s="52" t="s">
        <v>88</v>
      </c>
      <c r="C161" s="119"/>
      <c r="D161" s="119"/>
      <c r="E161" s="41"/>
      <c r="F161" s="124" t="str">
        <f t="shared" si="10"/>
        <v/>
      </c>
      <c r="G161" s="124" t="str">
        <f t="shared" si="11"/>
        <v/>
      </c>
      <c r="H161" s="22"/>
      <c r="L161" s="22"/>
      <c r="M161" s="22"/>
      <c r="N161" s="53"/>
    </row>
    <row r="162" spans="1:14" outlineLevel="1" x14ac:dyDescent="0.3">
      <c r="A162" s="167" t="s">
        <v>203</v>
      </c>
      <c r="B162" s="52" t="s">
        <v>88</v>
      </c>
      <c r="C162" s="119"/>
      <c r="D162" s="119"/>
      <c r="E162" s="41"/>
      <c r="F162" s="124" t="str">
        <f t="shared" si="10"/>
        <v/>
      </c>
      <c r="G162" s="124" t="str">
        <f t="shared" si="11"/>
        <v/>
      </c>
      <c r="H162" s="22"/>
      <c r="L162" s="22"/>
      <c r="M162" s="22"/>
      <c r="N162" s="53"/>
    </row>
    <row r="163" spans="1:14" ht="15" customHeight="1" x14ac:dyDescent="0.3">
      <c r="A163" s="43"/>
      <c r="B163" s="44" t="s">
        <v>204</v>
      </c>
      <c r="C163" s="74" t="s">
        <v>146</v>
      </c>
      <c r="D163" s="74" t="s">
        <v>147</v>
      </c>
      <c r="E163" s="45"/>
      <c r="F163" s="74" t="s">
        <v>148</v>
      </c>
      <c r="G163" s="74" t="s">
        <v>149</v>
      </c>
      <c r="H163" s="22"/>
      <c r="L163" s="22"/>
      <c r="M163" s="22"/>
      <c r="N163" s="53"/>
    </row>
    <row r="164" spans="1:14" x14ac:dyDescent="0.3">
      <c r="A164" s="24" t="s">
        <v>206</v>
      </c>
      <c r="B164" s="22" t="s">
        <v>207</v>
      </c>
      <c r="C164" s="119">
        <v>10635.5054226784</v>
      </c>
      <c r="D164" s="119" t="s">
        <v>761</v>
      </c>
      <c r="E164" s="61"/>
      <c r="F164" s="124">
        <f>IF($C$167=0,"",IF(C164="[for completion]","",IF(C164="","",C164/$C$167)))</f>
        <v>0.48315047348496126</v>
      </c>
      <c r="G164" s="124" t="str">
        <f>IF($D$167=0,"",IF(D164="[for completion]","",IF(D164="","",D164/$D$167)))</f>
        <v/>
      </c>
      <c r="H164" s="22"/>
      <c r="L164" s="22"/>
      <c r="M164" s="22"/>
      <c r="N164" s="53"/>
    </row>
    <row r="165" spans="1:14" x14ac:dyDescent="0.3">
      <c r="A165" s="24" t="s">
        <v>208</v>
      </c>
      <c r="B165" s="22" t="s">
        <v>209</v>
      </c>
      <c r="C165" s="119">
        <v>11377.316682129998</v>
      </c>
      <c r="D165" s="119" t="s">
        <v>761</v>
      </c>
      <c r="E165" s="61"/>
      <c r="F165" s="124">
        <f>IF($C$167=0,"",IF(C165="[for completion]","",IF(C165="","",C165/$C$167)))</f>
        <v>0.51684952651503868</v>
      </c>
      <c r="G165" s="124" t="str">
        <f>IF($D$167=0,"",IF(D165="[for completion]","",IF(D165="","",D165/$D$167)))</f>
        <v/>
      </c>
      <c r="H165" s="22"/>
      <c r="L165" s="22"/>
      <c r="M165" s="22"/>
      <c r="N165" s="53"/>
    </row>
    <row r="166" spans="1:14" x14ac:dyDescent="0.3">
      <c r="A166" s="24" t="s">
        <v>210</v>
      </c>
      <c r="B166" s="22" t="s">
        <v>84</v>
      </c>
      <c r="C166" s="119"/>
      <c r="D166" s="119" t="s">
        <v>761</v>
      </c>
      <c r="E166" s="61"/>
      <c r="F166" s="124" t="str">
        <f>IF($C$167=0,"",IF(C166="[for completion]","",IF(C166="","",C166/$C$167)))</f>
        <v/>
      </c>
      <c r="G166" s="124" t="str">
        <f>IF($D$167=0,"",IF(D166="[for completion]","",IF(D166="","",D166/$D$167)))</f>
        <v/>
      </c>
      <c r="H166" s="22"/>
      <c r="L166" s="22"/>
      <c r="M166" s="22"/>
      <c r="N166" s="53"/>
    </row>
    <row r="167" spans="1:14" x14ac:dyDescent="0.3">
      <c r="A167" s="24" t="s">
        <v>211</v>
      </c>
      <c r="B167" s="62" t="s">
        <v>86</v>
      </c>
      <c r="C167" s="127">
        <f>SUM(C164:C166)</f>
        <v>22012.822104808398</v>
      </c>
      <c r="D167" s="127">
        <f>SUM(D164:D166)</f>
        <v>0</v>
      </c>
      <c r="E167" s="61"/>
      <c r="F167" s="126">
        <f>SUM(F164:F166)</f>
        <v>1</v>
      </c>
      <c r="G167" s="126">
        <f>SUM(G164:G166)</f>
        <v>0</v>
      </c>
      <c r="H167" s="22"/>
      <c r="L167" s="22"/>
      <c r="M167" s="22"/>
      <c r="N167" s="53"/>
    </row>
    <row r="168" spans="1:14" outlineLevel="1" x14ac:dyDescent="0.3">
      <c r="A168" s="24" t="s">
        <v>212</v>
      </c>
      <c r="B168" s="62"/>
      <c r="C168" s="127"/>
      <c r="D168" s="127"/>
      <c r="E168" s="61"/>
      <c r="F168" s="61"/>
      <c r="G168" s="21"/>
      <c r="H168" s="22"/>
      <c r="L168" s="22"/>
      <c r="M168" s="22"/>
      <c r="N168" s="53"/>
    </row>
    <row r="169" spans="1:14" outlineLevel="1" x14ac:dyDescent="0.3">
      <c r="A169" s="24" t="s">
        <v>213</v>
      </c>
      <c r="B169" s="62"/>
      <c r="C169" s="127"/>
      <c r="D169" s="127"/>
      <c r="E169" s="61"/>
      <c r="F169" s="61"/>
      <c r="G169" s="21"/>
      <c r="H169" s="22"/>
      <c r="L169" s="22"/>
      <c r="M169" s="22"/>
      <c r="N169" s="53"/>
    </row>
    <row r="170" spans="1:14" outlineLevel="1" x14ac:dyDescent="0.3">
      <c r="A170" s="24" t="s">
        <v>214</v>
      </c>
      <c r="B170" s="62"/>
      <c r="C170" s="127"/>
      <c r="D170" s="127"/>
      <c r="E170" s="61"/>
      <c r="F170" s="61"/>
      <c r="G170" s="21"/>
      <c r="H170" s="22"/>
      <c r="L170" s="22"/>
      <c r="M170" s="22"/>
      <c r="N170" s="53"/>
    </row>
    <row r="171" spans="1:14" outlineLevel="1" x14ac:dyDescent="0.3">
      <c r="A171" s="24" t="s">
        <v>215</v>
      </c>
      <c r="B171" s="62"/>
      <c r="C171" s="127"/>
      <c r="D171" s="127"/>
      <c r="E171" s="61"/>
      <c r="F171" s="61"/>
      <c r="G171" s="21"/>
      <c r="H171" s="22"/>
      <c r="L171" s="22"/>
      <c r="M171" s="22"/>
      <c r="N171" s="53"/>
    </row>
    <row r="172" spans="1:14" outlineLevel="1" x14ac:dyDescent="0.3">
      <c r="A172" s="24" t="s">
        <v>216</v>
      </c>
      <c r="B172" s="62"/>
      <c r="C172" s="127"/>
      <c r="D172" s="127"/>
      <c r="E172" s="61"/>
      <c r="F172" s="61"/>
      <c r="G172" s="21"/>
      <c r="H172" s="22"/>
      <c r="L172" s="22"/>
      <c r="M172" s="22"/>
      <c r="N172" s="53"/>
    </row>
    <row r="173" spans="1:14" ht="15" customHeight="1" x14ac:dyDescent="0.3">
      <c r="A173" s="43"/>
      <c r="B173" s="44" t="s">
        <v>217</v>
      </c>
      <c r="C173" s="43" t="s">
        <v>58</v>
      </c>
      <c r="D173" s="43"/>
      <c r="E173" s="45"/>
      <c r="F173" s="46" t="s">
        <v>218</v>
      </c>
      <c r="G173" s="46"/>
      <c r="H173" s="22"/>
      <c r="L173" s="22"/>
      <c r="M173" s="22"/>
      <c r="N173" s="53"/>
    </row>
    <row r="174" spans="1:14" ht="15" customHeight="1" x14ac:dyDescent="0.3">
      <c r="A174" s="24" t="s">
        <v>219</v>
      </c>
      <c r="B174" s="41" t="s">
        <v>220</v>
      </c>
      <c r="C174" s="119">
        <v>0</v>
      </c>
      <c r="D174" s="38"/>
      <c r="E174" s="30"/>
      <c r="F174" s="124">
        <f>IF($C$179=0,"",IF(C174="[for completion]","",C174/$C$179))</f>
        <v>0</v>
      </c>
      <c r="G174" s="49"/>
      <c r="H174" s="22"/>
      <c r="L174" s="22"/>
      <c r="M174" s="22"/>
      <c r="N174" s="53"/>
    </row>
    <row r="175" spans="1:14" ht="30.75" customHeight="1" x14ac:dyDescent="0.3">
      <c r="A175" s="24" t="s">
        <v>9</v>
      </c>
      <c r="B175" s="41" t="s">
        <v>773</v>
      </c>
      <c r="C175" s="119">
        <v>49.999999999999837</v>
      </c>
      <c r="E175" s="51"/>
      <c r="F175" s="124">
        <f>IF($C$179=0,"",IF(C175="[for completion]","",C175/$C$179))</f>
        <v>1</v>
      </c>
      <c r="G175" s="49"/>
      <c r="H175" s="22"/>
      <c r="L175" s="22"/>
      <c r="M175" s="22"/>
      <c r="N175" s="53"/>
    </row>
    <row r="176" spans="1:14" x14ac:dyDescent="0.3">
      <c r="A176" s="24" t="s">
        <v>221</v>
      </c>
      <c r="B176" s="41" t="s">
        <v>222</v>
      </c>
      <c r="C176" s="119"/>
      <c r="E176" s="51"/>
      <c r="F176" s="124"/>
      <c r="G176" s="49"/>
      <c r="H176" s="22"/>
      <c r="L176" s="22"/>
      <c r="M176" s="22"/>
      <c r="N176" s="53"/>
    </row>
    <row r="177" spans="1:14" x14ac:dyDescent="0.3">
      <c r="A177" s="24" t="s">
        <v>223</v>
      </c>
      <c r="B177" s="41" t="s">
        <v>224</v>
      </c>
      <c r="C177" s="119"/>
      <c r="E177" s="51"/>
      <c r="F177" s="124">
        <f t="shared" ref="F177:F187" si="12">IF($C$179=0,"",IF(C177="[for completion]","",C177/$C$179))</f>
        <v>0</v>
      </c>
      <c r="G177" s="49"/>
      <c r="H177" s="22"/>
      <c r="L177" s="22"/>
      <c r="M177" s="22"/>
      <c r="N177" s="53"/>
    </row>
    <row r="178" spans="1:14" x14ac:dyDescent="0.3">
      <c r="A178" s="24" t="s">
        <v>225</v>
      </c>
      <c r="B178" s="41" t="s">
        <v>84</v>
      </c>
      <c r="C178" s="119"/>
      <c r="E178" s="51"/>
      <c r="F178" s="124">
        <f t="shared" si="12"/>
        <v>0</v>
      </c>
      <c r="G178" s="49"/>
      <c r="H178" s="22"/>
      <c r="L178" s="22"/>
      <c r="M178" s="22"/>
      <c r="N178" s="53"/>
    </row>
    <row r="179" spans="1:14" x14ac:dyDescent="0.3">
      <c r="A179" s="24" t="s">
        <v>10</v>
      </c>
      <c r="B179" s="57" t="s">
        <v>86</v>
      </c>
      <c r="C179" s="120">
        <f>SUM(C174:C178)</f>
        <v>49.999999999999837</v>
      </c>
      <c r="E179" s="51"/>
      <c r="F179" s="125">
        <f>SUM(F174:F178)</f>
        <v>1</v>
      </c>
      <c r="G179" s="49"/>
      <c r="H179" s="22"/>
      <c r="L179" s="22"/>
      <c r="M179" s="22"/>
      <c r="N179" s="53"/>
    </row>
    <row r="180" spans="1:14" outlineLevel="1" x14ac:dyDescent="0.3">
      <c r="A180" s="24" t="s">
        <v>226</v>
      </c>
      <c r="B180" s="63" t="s">
        <v>227</v>
      </c>
      <c r="C180" s="119">
        <v>49.999999999999837</v>
      </c>
      <c r="E180" s="51"/>
      <c r="F180" s="124">
        <f t="shared" si="12"/>
        <v>1</v>
      </c>
      <c r="G180" s="49"/>
      <c r="H180" s="22"/>
      <c r="L180" s="22"/>
      <c r="M180" s="22"/>
      <c r="N180" s="53"/>
    </row>
    <row r="181" spans="1:14" s="63" customFormat="1" ht="28.8" outlineLevel="1" x14ac:dyDescent="0.3">
      <c r="A181" s="24" t="s">
        <v>228</v>
      </c>
      <c r="B181" s="63" t="s">
        <v>229</v>
      </c>
      <c r="C181" s="128"/>
      <c r="F181" s="124">
        <f t="shared" si="12"/>
        <v>0</v>
      </c>
    </row>
    <row r="182" spans="1:14" outlineLevel="1" x14ac:dyDescent="0.3">
      <c r="A182" s="24" t="s">
        <v>230</v>
      </c>
      <c r="B182" s="63" t="s">
        <v>231</v>
      </c>
      <c r="C182" s="119"/>
      <c r="E182" s="51"/>
      <c r="F182" s="124">
        <f t="shared" si="12"/>
        <v>0</v>
      </c>
      <c r="G182" s="49"/>
      <c r="H182" s="22"/>
      <c r="L182" s="22"/>
      <c r="M182" s="22"/>
      <c r="N182" s="53"/>
    </row>
    <row r="183" spans="1:14" outlineLevel="1" x14ac:dyDescent="0.3">
      <c r="A183" s="24" t="s">
        <v>232</v>
      </c>
      <c r="B183" s="63" t="s">
        <v>233</v>
      </c>
      <c r="C183" s="119"/>
      <c r="E183" s="51"/>
      <c r="F183" s="124">
        <f t="shared" si="12"/>
        <v>0</v>
      </c>
      <c r="G183" s="49"/>
      <c r="H183" s="22"/>
      <c r="L183" s="22"/>
      <c r="M183" s="22"/>
      <c r="N183" s="53"/>
    </row>
    <row r="184" spans="1:14" s="63" customFormat="1" outlineLevel="1" x14ac:dyDescent="0.3">
      <c r="A184" s="24" t="s">
        <v>234</v>
      </c>
      <c r="B184" s="63" t="s">
        <v>235</v>
      </c>
      <c r="C184" s="128"/>
      <c r="F184" s="124">
        <f t="shared" si="12"/>
        <v>0</v>
      </c>
    </row>
    <row r="185" spans="1:14" outlineLevel="1" x14ac:dyDescent="0.3">
      <c r="A185" s="24" t="s">
        <v>236</v>
      </c>
      <c r="B185" s="63" t="s">
        <v>237</v>
      </c>
      <c r="C185" s="119"/>
      <c r="E185" s="51"/>
      <c r="F185" s="124">
        <f t="shared" si="12"/>
        <v>0</v>
      </c>
      <c r="G185" s="49"/>
      <c r="H185" s="22"/>
      <c r="L185" s="22"/>
      <c r="M185" s="22"/>
      <c r="N185" s="53"/>
    </row>
    <row r="186" spans="1:14" outlineLevel="1" x14ac:dyDescent="0.3">
      <c r="A186" s="24" t="s">
        <v>238</v>
      </c>
      <c r="B186" s="63" t="s">
        <v>239</v>
      </c>
      <c r="C186" s="119"/>
      <c r="E186" s="51"/>
      <c r="F186" s="124">
        <f t="shared" si="12"/>
        <v>0</v>
      </c>
      <c r="G186" s="49"/>
      <c r="H186" s="22"/>
      <c r="L186" s="22"/>
      <c r="M186" s="22"/>
      <c r="N186" s="53"/>
    </row>
    <row r="187" spans="1:14" outlineLevel="1" x14ac:dyDescent="0.3">
      <c r="A187" s="24" t="s">
        <v>240</v>
      </c>
      <c r="B187" s="63" t="s">
        <v>241</v>
      </c>
      <c r="C187" s="119"/>
      <c r="E187" s="51"/>
      <c r="F187" s="124">
        <f t="shared" si="12"/>
        <v>0</v>
      </c>
      <c r="G187" s="49"/>
      <c r="H187" s="22"/>
      <c r="L187" s="22"/>
      <c r="M187" s="22"/>
      <c r="N187" s="53"/>
    </row>
    <row r="188" spans="1:14" outlineLevel="1" x14ac:dyDescent="0.3">
      <c r="A188" s="24" t="s">
        <v>242</v>
      </c>
      <c r="B188" s="63"/>
      <c r="E188" s="51"/>
      <c r="F188" s="49"/>
      <c r="G188" s="49"/>
      <c r="H188" s="22"/>
      <c r="L188" s="22"/>
      <c r="M188" s="22"/>
      <c r="N188" s="53"/>
    </row>
    <row r="189" spans="1:14" outlineLevel="1" x14ac:dyDescent="0.3">
      <c r="A189" s="24" t="s">
        <v>243</v>
      </c>
      <c r="B189" s="63"/>
      <c r="E189" s="51"/>
      <c r="F189" s="49"/>
      <c r="G189" s="49"/>
      <c r="H189" s="22"/>
      <c r="L189" s="22"/>
      <c r="M189" s="22"/>
      <c r="N189" s="53"/>
    </row>
    <row r="190" spans="1:14" outlineLevel="1" x14ac:dyDescent="0.3">
      <c r="A190" s="24" t="s">
        <v>244</v>
      </c>
      <c r="B190" s="63"/>
      <c r="E190" s="51"/>
      <c r="F190" s="49"/>
      <c r="G190" s="49"/>
      <c r="H190" s="22"/>
      <c r="L190" s="22"/>
      <c r="M190" s="22"/>
      <c r="N190" s="53"/>
    </row>
    <row r="191" spans="1:14" outlineLevel="1" x14ac:dyDescent="0.3">
      <c r="A191" s="24" t="s">
        <v>245</v>
      </c>
      <c r="B191" s="52"/>
      <c r="E191" s="51"/>
      <c r="F191" s="49"/>
      <c r="G191" s="49"/>
      <c r="H191" s="22"/>
      <c r="L191" s="22"/>
      <c r="M191" s="22"/>
      <c r="N191" s="53"/>
    </row>
    <row r="192" spans="1:14" ht="15" customHeight="1" x14ac:dyDescent="0.3">
      <c r="A192" s="43"/>
      <c r="B192" s="44" t="s">
        <v>246</v>
      </c>
      <c r="C192" s="43" t="s">
        <v>58</v>
      </c>
      <c r="D192" s="43"/>
      <c r="E192" s="45"/>
      <c r="F192" s="46" t="s">
        <v>218</v>
      </c>
      <c r="G192" s="46"/>
      <c r="H192" s="22"/>
      <c r="L192" s="22"/>
      <c r="M192" s="22"/>
      <c r="N192" s="53"/>
    </row>
    <row r="193" spans="1:14" x14ac:dyDescent="0.3">
      <c r="A193" s="24" t="s">
        <v>247</v>
      </c>
      <c r="B193" s="41" t="s">
        <v>248</v>
      </c>
      <c r="C193" s="119">
        <v>50</v>
      </c>
      <c r="E193" s="48"/>
      <c r="F193" s="124">
        <f t="shared" ref="F193:F206" si="13">IF($C$208=0,"",IF(C193="[for completion]","",C193/$C$208))</f>
        <v>1</v>
      </c>
      <c r="G193" s="49"/>
      <c r="H193" s="22"/>
      <c r="L193" s="22"/>
      <c r="M193" s="22"/>
      <c r="N193" s="53"/>
    </row>
    <row r="194" spans="1:14" x14ac:dyDescent="0.3">
      <c r="A194" s="24" t="s">
        <v>249</v>
      </c>
      <c r="B194" s="41" t="s">
        <v>250</v>
      </c>
      <c r="C194" s="150">
        <v>0</v>
      </c>
      <c r="E194" s="51"/>
      <c r="F194" s="124">
        <f t="shared" si="13"/>
        <v>0</v>
      </c>
      <c r="G194" s="51"/>
      <c r="H194" s="22"/>
      <c r="L194" s="22"/>
      <c r="M194" s="22"/>
      <c r="N194" s="53"/>
    </row>
    <row r="195" spans="1:14" x14ac:dyDescent="0.3">
      <c r="A195" s="24" t="s">
        <v>251</v>
      </c>
      <c r="B195" s="41" t="s">
        <v>252</v>
      </c>
      <c r="C195" s="150">
        <v>0</v>
      </c>
      <c r="E195" s="51"/>
      <c r="F195" s="124">
        <f t="shared" si="13"/>
        <v>0</v>
      </c>
      <c r="G195" s="51"/>
      <c r="H195" s="22"/>
      <c r="L195" s="22"/>
      <c r="M195" s="22"/>
      <c r="N195" s="53"/>
    </row>
    <row r="196" spans="1:14" x14ac:dyDescent="0.3">
      <c r="A196" s="24" t="s">
        <v>253</v>
      </c>
      <c r="B196" s="41" t="s">
        <v>254</v>
      </c>
      <c r="C196" s="150">
        <v>0</v>
      </c>
      <c r="E196" s="51"/>
      <c r="F196" s="124">
        <f t="shared" si="13"/>
        <v>0</v>
      </c>
      <c r="G196" s="51"/>
      <c r="H196" s="22"/>
      <c r="L196" s="22"/>
      <c r="M196" s="22"/>
      <c r="N196" s="53"/>
    </row>
    <row r="197" spans="1:14" x14ac:dyDescent="0.3">
      <c r="A197" s="24" t="s">
        <v>255</v>
      </c>
      <c r="B197" s="41" t="s">
        <v>256</v>
      </c>
      <c r="C197" s="150">
        <v>0</v>
      </c>
      <c r="E197" s="51"/>
      <c r="F197" s="124">
        <f t="shared" si="13"/>
        <v>0</v>
      </c>
      <c r="G197" s="51"/>
      <c r="H197" s="22"/>
      <c r="L197" s="22"/>
      <c r="M197" s="22"/>
      <c r="N197" s="53"/>
    </row>
    <row r="198" spans="1:14" x14ac:dyDescent="0.3">
      <c r="A198" s="24" t="s">
        <v>257</v>
      </c>
      <c r="B198" s="41" t="s">
        <v>258</v>
      </c>
      <c r="C198" s="150">
        <v>0</v>
      </c>
      <c r="E198" s="51"/>
      <c r="F198" s="124">
        <f t="shared" si="13"/>
        <v>0</v>
      </c>
      <c r="G198" s="51"/>
      <c r="H198" s="22"/>
      <c r="L198" s="22"/>
      <c r="M198" s="22"/>
      <c r="N198" s="53"/>
    </row>
    <row r="199" spans="1:14" x14ac:dyDescent="0.3">
      <c r="A199" s="24" t="s">
        <v>259</v>
      </c>
      <c r="B199" s="41" t="s">
        <v>260</v>
      </c>
      <c r="C199" s="150">
        <v>0</v>
      </c>
      <c r="E199" s="51"/>
      <c r="F199" s="124">
        <f t="shared" si="13"/>
        <v>0</v>
      </c>
      <c r="G199" s="51"/>
      <c r="H199" s="22"/>
      <c r="L199" s="22"/>
      <c r="M199" s="22"/>
      <c r="N199" s="53"/>
    </row>
    <row r="200" spans="1:14" x14ac:dyDescent="0.3">
      <c r="A200" s="24" t="s">
        <v>261</v>
      </c>
      <c r="B200" s="41" t="s">
        <v>12</v>
      </c>
      <c r="C200" s="150">
        <v>0</v>
      </c>
      <c r="E200" s="51"/>
      <c r="F200" s="124">
        <f t="shared" si="13"/>
        <v>0</v>
      </c>
      <c r="G200" s="51"/>
      <c r="H200" s="22"/>
      <c r="L200" s="22"/>
      <c r="M200" s="22"/>
      <c r="N200" s="53"/>
    </row>
    <row r="201" spans="1:14" x14ac:dyDescent="0.3">
      <c r="A201" s="24" t="s">
        <v>262</v>
      </c>
      <c r="B201" s="41" t="s">
        <v>263</v>
      </c>
      <c r="C201" s="150">
        <v>0</v>
      </c>
      <c r="E201" s="51"/>
      <c r="F201" s="124">
        <f t="shared" si="13"/>
        <v>0</v>
      </c>
      <c r="G201" s="51"/>
      <c r="H201" s="22"/>
      <c r="L201" s="22"/>
      <c r="M201" s="22"/>
      <c r="N201" s="53"/>
    </row>
    <row r="202" spans="1:14" x14ac:dyDescent="0.3">
      <c r="A202" s="24" t="s">
        <v>264</v>
      </c>
      <c r="B202" s="41" t="s">
        <v>265</v>
      </c>
      <c r="C202" s="150">
        <v>0</v>
      </c>
      <c r="E202" s="51"/>
      <c r="F202" s="124">
        <f t="shared" si="13"/>
        <v>0</v>
      </c>
      <c r="G202" s="51"/>
      <c r="H202" s="22"/>
      <c r="L202" s="22"/>
      <c r="M202" s="22"/>
      <c r="N202" s="53"/>
    </row>
    <row r="203" spans="1:14" x14ac:dyDescent="0.3">
      <c r="A203" s="24" t="s">
        <v>266</v>
      </c>
      <c r="B203" s="41" t="s">
        <v>267</v>
      </c>
      <c r="C203" s="150">
        <v>0</v>
      </c>
      <c r="E203" s="51"/>
      <c r="F203" s="124">
        <f t="shared" si="13"/>
        <v>0</v>
      </c>
      <c r="G203" s="51"/>
      <c r="H203" s="22"/>
      <c r="L203" s="22"/>
      <c r="M203" s="22"/>
      <c r="N203" s="53"/>
    </row>
    <row r="204" spans="1:14" x14ac:dyDescent="0.3">
      <c r="A204" s="24" t="s">
        <v>268</v>
      </c>
      <c r="B204" s="41" t="s">
        <v>269</v>
      </c>
      <c r="C204" s="150">
        <v>0</v>
      </c>
      <c r="E204" s="51"/>
      <c r="F204" s="124">
        <f t="shared" si="13"/>
        <v>0</v>
      </c>
      <c r="G204" s="51"/>
      <c r="H204" s="22"/>
      <c r="L204" s="22"/>
      <c r="M204" s="22"/>
      <c r="N204" s="53"/>
    </row>
    <row r="205" spans="1:14" x14ac:dyDescent="0.3">
      <c r="A205" s="24" t="s">
        <v>270</v>
      </c>
      <c r="B205" s="41" t="s">
        <v>271</v>
      </c>
      <c r="C205" s="150">
        <v>0</v>
      </c>
      <c r="E205" s="51"/>
      <c r="F205" s="124">
        <f t="shared" si="13"/>
        <v>0</v>
      </c>
      <c r="G205" s="51"/>
      <c r="H205" s="22"/>
      <c r="L205" s="22"/>
      <c r="M205" s="22"/>
      <c r="N205" s="53"/>
    </row>
    <row r="206" spans="1:14" x14ac:dyDescent="0.3">
      <c r="A206" s="24" t="s">
        <v>272</v>
      </c>
      <c r="B206" s="41" t="s">
        <v>84</v>
      </c>
      <c r="C206" s="150">
        <v>0</v>
      </c>
      <c r="E206" s="51"/>
      <c r="F206" s="124">
        <f t="shared" si="13"/>
        <v>0</v>
      </c>
      <c r="G206" s="51"/>
      <c r="H206" s="22"/>
      <c r="L206" s="22"/>
      <c r="M206" s="22"/>
      <c r="N206" s="53"/>
    </row>
    <row r="207" spans="1:14" x14ac:dyDescent="0.3">
      <c r="A207" s="24" t="s">
        <v>273</v>
      </c>
      <c r="B207" s="50" t="s">
        <v>274</v>
      </c>
      <c r="C207" s="119"/>
      <c r="E207" s="51"/>
      <c r="F207" s="124"/>
      <c r="G207" s="51"/>
      <c r="H207" s="22"/>
      <c r="L207" s="22"/>
      <c r="M207" s="22"/>
      <c r="N207" s="53"/>
    </row>
    <row r="208" spans="1:14" x14ac:dyDescent="0.3">
      <c r="A208" s="24" t="s">
        <v>275</v>
      </c>
      <c r="B208" s="57" t="s">
        <v>86</v>
      </c>
      <c r="C208" s="120">
        <f>SUM(C193:C206)</f>
        <v>50</v>
      </c>
      <c r="D208" s="41"/>
      <c r="E208" s="51"/>
      <c r="F208" s="125">
        <f>SUM(F193:F206)</f>
        <v>1</v>
      </c>
      <c r="G208" s="51"/>
      <c r="H208" s="22"/>
      <c r="L208" s="22"/>
      <c r="M208" s="22"/>
      <c r="N208" s="53"/>
    </row>
    <row r="209" spans="1:14" outlineLevel="1" x14ac:dyDescent="0.3">
      <c r="A209" s="24" t="s">
        <v>276</v>
      </c>
      <c r="B209" s="52" t="s">
        <v>88</v>
      </c>
      <c r="C209" s="119"/>
      <c r="E209" s="51"/>
      <c r="F209" s="124">
        <f>IF($C$208=0,"",IF(C209="[for completion]","",C209/$C$208))</f>
        <v>0</v>
      </c>
      <c r="G209" s="51"/>
      <c r="H209" s="22"/>
      <c r="L209" s="22"/>
      <c r="M209" s="22"/>
      <c r="N209" s="53"/>
    </row>
    <row r="210" spans="1:14" outlineLevel="1" x14ac:dyDescent="0.3">
      <c r="A210" s="24" t="s">
        <v>277</v>
      </c>
      <c r="B210" s="52" t="s">
        <v>88</v>
      </c>
      <c r="C210" s="119"/>
      <c r="E210" s="51"/>
      <c r="F210" s="124">
        <f t="shared" ref="F210:F215" si="14">IF($C$208=0,"",IF(C210="[for completion]","",C210/$C$208))</f>
        <v>0</v>
      </c>
      <c r="G210" s="51"/>
      <c r="H210" s="22"/>
      <c r="L210" s="22"/>
      <c r="M210" s="22"/>
      <c r="N210" s="53"/>
    </row>
    <row r="211" spans="1:14" outlineLevel="1" x14ac:dyDescent="0.3">
      <c r="A211" s="24" t="s">
        <v>278</v>
      </c>
      <c r="B211" s="52" t="s">
        <v>88</v>
      </c>
      <c r="C211" s="119"/>
      <c r="E211" s="51"/>
      <c r="F211" s="124">
        <f t="shared" si="14"/>
        <v>0</v>
      </c>
      <c r="G211" s="51"/>
      <c r="H211" s="22"/>
      <c r="L211" s="22"/>
      <c r="M211" s="22"/>
      <c r="N211" s="53"/>
    </row>
    <row r="212" spans="1:14" outlineLevel="1" x14ac:dyDescent="0.3">
      <c r="A212" s="24" t="s">
        <v>279</v>
      </c>
      <c r="B212" s="52" t="s">
        <v>88</v>
      </c>
      <c r="C212" s="119"/>
      <c r="E212" s="51"/>
      <c r="F212" s="124">
        <f t="shared" si="14"/>
        <v>0</v>
      </c>
      <c r="G212" s="51"/>
      <c r="H212" s="22"/>
      <c r="L212" s="22"/>
      <c r="M212" s="22"/>
      <c r="N212" s="53"/>
    </row>
    <row r="213" spans="1:14" outlineLevel="1" x14ac:dyDescent="0.3">
      <c r="A213" s="24" t="s">
        <v>280</v>
      </c>
      <c r="B213" s="52" t="s">
        <v>88</v>
      </c>
      <c r="C213" s="119"/>
      <c r="E213" s="51"/>
      <c r="F213" s="124">
        <f t="shared" si="14"/>
        <v>0</v>
      </c>
      <c r="G213" s="51"/>
      <c r="H213" s="22"/>
      <c r="L213" s="22"/>
      <c r="M213" s="22"/>
      <c r="N213" s="53"/>
    </row>
    <row r="214" spans="1:14" outlineLevel="1" x14ac:dyDescent="0.3">
      <c r="A214" s="24" t="s">
        <v>281</v>
      </c>
      <c r="B214" s="52" t="s">
        <v>88</v>
      </c>
      <c r="C214" s="119"/>
      <c r="E214" s="51"/>
      <c r="F214" s="124">
        <f t="shared" si="14"/>
        <v>0</v>
      </c>
      <c r="G214" s="51"/>
      <c r="H214" s="22"/>
      <c r="L214" s="22"/>
      <c r="M214" s="22"/>
      <c r="N214" s="53"/>
    </row>
    <row r="215" spans="1:14" outlineLevel="1" x14ac:dyDescent="0.3">
      <c r="A215" s="24" t="s">
        <v>282</v>
      </c>
      <c r="B215" s="52" t="s">
        <v>88</v>
      </c>
      <c r="C215" s="119"/>
      <c r="E215" s="51"/>
      <c r="F215" s="124">
        <f t="shared" si="14"/>
        <v>0</v>
      </c>
      <c r="G215" s="51"/>
      <c r="H215" s="22"/>
      <c r="L215" s="22"/>
      <c r="M215" s="22"/>
      <c r="N215" s="53"/>
    </row>
    <row r="216" spans="1:14" ht="15" customHeight="1" x14ac:dyDescent="0.3">
      <c r="A216" s="43"/>
      <c r="B216" s="44" t="s">
        <v>283</v>
      </c>
      <c r="C216" s="43" t="s">
        <v>58</v>
      </c>
      <c r="D216" s="43"/>
      <c r="E216" s="45"/>
      <c r="F216" s="46" t="s">
        <v>74</v>
      </c>
      <c r="G216" s="46" t="s">
        <v>205</v>
      </c>
      <c r="H216" s="22"/>
      <c r="L216" s="22"/>
      <c r="M216" s="22"/>
      <c r="N216" s="53"/>
    </row>
    <row r="217" spans="1:14" x14ac:dyDescent="0.3">
      <c r="A217" s="24" t="s">
        <v>284</v>
      </c>
      <c r="B217" s="21" t="s">
        <v>285</v>
      </c>
      <c r="C217" s="119"/>
      <c r="E217" s="61"/>
      <c r="F217" s="124" t="str">
        <f>IF($C$38=0,"",IF(C217="[for completion]","",IF(C217="","",C217/$C$38)))</f>
        <v/>
      </c>
      <c r="G217" s="124" t="str">
        <f>IF($C$39=0,"",IF(C217="[for completion]","",IF(C217="","",C217/$C$39)))</f>
        <v/>
      </c>
      <c r="H217" s="22"/>
      <c r="L217" s="22"/>
      <c r="M217" s="22"/>
      <c r="N217" s="53"/>
    </row>
    <row r="218" spans="1:14" x14ac:dyDescent="0.3">
      <c r="A218" s="24" t="s">
        <v>286</v>
      </c>
      <c r="B218" s="21" t="s">
        <v>287</v>
      </c>
      <c r="C218" s="119">
        <v>3308.1686205700298</v>
      </c>
      <c r="E218" s="61"/>
      <c r="F218" s="124">
        <f>IF($C$38=0,"",IF(C218="[for completion]","",IF(C218="","",C218/$C$38)))</f>
        <v>0.11032119639528211</v>
      </c>
      <c r="G218" s="124">
        <f>IF($C$39=0,"",IF(C218="[for completion]","",IF(C218="","",C218/$C$39)))</f>
        <v>0.15028371213918115</v>
      </c>
      <c r="H218" s="22"/>
      <c r="L218" s="22"/>
      <c r="M218" s="22"/>
      <c r="N218" s="53"/>
    </row>
    <row r="219" spans="1:14" x14ac:dyDescent="0.3">
      <c r="A219" s="24" t="s">
        <v>288</v>
      </c>
      <c r="B219" s="21" t="s">
        <v>84</v>
      </c>
      <c r="C219" s="119"/>
      <c r="E219" s="61"/>
      <c r="F219" s="124" t="str">
        <f>IF($C$38=0,"",IF(C219="[for completion]","",IF(C219="","",C219/$C$38)))</f>
        <v/>
      </c>
      <c r="G219" s="124" t="str">
        <f>IF($C$39=0,"",IF(C219="[for completion]","",IF(C219="","",C219/$C$39)))</f>
        <v/>
      </c>
      <c r="H219" s="22"/>
      <c r="L219" s="22"/>
      <c r="M219" s="22"/>
      <c r="N219" s="53"/>
    </row>
    <row r="220" spans="1:14" x14ac:dyDescent="0.3">
      <c r="A220" s="24" t="s">
        <v>289</v>
      </c>
      <c r="B220" s="57" t="s">
        <v>86</v>
      </c>
      <c r="C220" s="119">
        <f>SUM(C217:C219)</f>
        <v>3308.1686205700298</v>
      </c>
      <c r="E220" s="61"/>
      <c r="F220" s="115">
        <f>SUM(F217:F219)</f>
        <v>0.11032119639528211</v>
      </c>
      <c r="G220" s="115">
        <f>SUM(G217:G219)</f>
        <v>0.15028371213918115</v>
      </c>
      <c r="H220" s="22"/>
      <c r="L220" s="22"/>
      <c r="M220" s="22"/>
      <c r="N220" s="53"/>
    </row>
    <row r="221" spans="1:14" outlineLevel="1" x14ac:dyDescent="0.3">
      <c r="A221" s="24" t="s">
        <v>290</v>
      </c>
      <c r="B221" s="52" t="s">
        <v>1479</v>
      </c>
      <c r="C221" s="119"/>
      <c r="E221" s="61"/>
      <c r="F221" s="124" t="str">
        <f t="shared" ref="F221:F227" si="15">IF($C$38=0,"",IF(C221="[for completion]","",IF(C221="","",C221/$C$38)))</f>
        <v/>
      </c>
      <c r="G221" s="124" t="str">
        <f t="shared" ref="G221:G227" si="16">IF($C$39=0,"",IF(C221="[for completion]","",IF(C221="","",C221/$C$39)))</f>
        <v/>
      </c>
      <c r="H221" s="22"/>
      <c r="L221" s="22"/>
      <c r="M221" s="22"/>
      <c r="N221" s="53"/>
    </row>
    <row r="222" spans="1:14" outlineLevel="1" x14ac:dyDescent="0.3">
      <c r="A222" s="24" t="s">
        <v>291</v>
      </c>
      <c r="B222" s="52" t="s">
        <v>1480</v>
      </c>
      <c r="C222" s="119"/>
      <c r="E222" s="61"/>
      <c r="F222" s="124" t="str">
        <f t="shared" si="15"/>
        <v/>
      </c>
      <c r="G222" s="124" t="str">
        <f t="shared" si="16"/>
        <v/>
      </c>
      <c r="H222" s="22"/>
      <c r="L222" s="22"/>
      <c r="M222" s="22"/>
      <c r="N222" s="53"/>
    </row>
    <row r="223" spans="1:14" outlineLevel="1" x14ac:dyDescent="0.3">
      <c r="A223" s="24" t="s">
        <v>292</v>
      </c>
      <c r="B223" s="52" t="s">
        <v>1481</v>
      </c>
      <c r="C223" s="119">
        <v>50</v>
      </c>
      <c r="E223" s="61"/>
      <c r="F223" s="124">
        <f t="shared" si="15"/>
        <v>1.6674058829605953E-3</v>
      </c>
      <c r="G223" s="124">
        <f t="shared" si="16"/>
        <v>2.2714034466792959E-3</v>
      </c>
      <c r="H223" s="22"/>
      <c r="L223" s="22"/>
      <c r="M223" s="22"/>
      <c r="N223" s="53"/>
    </row>
    <row r="224" spans="1:14" outlineLevel="1" x14ac:dyDescent="0.3">
      <c r="A224" s="24" t="s">
        <v>293</v>
      </c>
      <c r="B224" s="52" t="s">
        <v>88</v>
      </c>
      <c r="C224" s="119"/>
      <c r="E224" s="61"/>
      <c r="F224" s="124" t="str">
        <f t="shared" si="15"/>
        <v/>
      </c>
      <c r="G224" s="124" t="str">
        <f t="shared" si="16"/>
        <v/>
      </c>
      <c r="H224" s="22"/>
      <c r="L224" s="22"/>
      <c r="M224" s="22"/>
      <c r="N224" s="53"/>
    </row>
    <row r="225" spans="1:14" outlineLevel="1" x14ac:dyDescent="0.3">
      <c r="A225" s="24" t="s">
        <v>294</v>
      </c>
      <c r="B225" s="52" t="s">
        <v>88</v>
      </c>
      <c r="C225" s="119"/>
      <c r="E225" s="61"/>
      <c r="F225" s="124" t="str">
        <f t="shared" si="15"/>
        <v/>
      </c>
      <c r="G225" s="124" t="str">
        <f t="shared" si="16"/>
        <v/>
      </c>
      <c r="H225" s="22"/>
      <c r="L225" s="22"/>
      <c r="M225" s="22"/>
    </row>
    <row r="226" spans="1:14" outlineLevel="1" x14ac:dyDescent="0.3">
      <c r="A226" s="24" t="s">
        <v>295</v>
      </c>
      <c r="B226" s="52" t="s">
        <v>88</v>
      </c>
      <c r="C226" s="119"/>
      <c r="E226" s="41"/>
      <c r="F226" s="124" t="str">
        <f t="shared" si="15"/>
        <v/>
      </c>
      <c r="G226" s="124" t="str">
        <f t="shared" si="16"/>
        <v/>
      </c>
      <c r="H226" s="22"/>
      <c r="L226" s="22"/>
      <c r="M226" s="22"/>
    </row>
    <row r="227" spans="1:14" outlineLevel="1" x14ac:dyDescent="0.3">
      <c r="A227" s="24" t="s">
        <v>296</v>
      </c>
      <c r="B227" s="52" t="s">
        <v>88</v>
      </c>
      <c r="C227" s="119"/>
      <c r="E227" s="61"/>
      <c r="F227" s="124" t="str">
        <f t="shared" si="15"/>
        <v/>
      </c>
      <c r="G227" s="124" t="str">
        <f t="shared" si="16"/>
        <v/>
      </c>
      <c r="H227" s="22"/>
      <c r="L227" s="22"/>
      <c r="M227" s="22"/>
    </row>
    <row r="228" spans="1:14" ht="15" customHeight="1" x14ac:dyDescent="0.3">
      <c r="A228" s="43"/>
      <c r="B228" s="44" t="s">
        <v>297</v>
      </c>
      <c r="C228" s="43"/>
      <c r="D228" s="43"/>
      <c r="E228" s="45"/>
      <c r="F228" s="46"/>
      <c r="G228" s="46"/>
      <c r="H228" s="22"/>
      <c r="L228" s="22"/>
      <c r="M228" s="22"/>
    </row>
    <row r="229" spans="1:14" x14ac:dyDescent="0.3">
      <c r="A229" s="24" t="s">
        <v>298</v>
      </c>
      <c r="B229" s="41" t="s">
        <v>299</v>
      </c>
      <c r="C229" s="236" t="s">
        <v>1482</v>
      </c>
      <c r="H229" s="22"/>
      <c r="L229" s="22"/>
      <c r="M229" s="22"/>
    </row>
    <row r="230" spans="1:14" ht="15" customHeight="1" x14ac:dyDescent="0.3">
      <c r="A230" s="43"/>
      <c r="B230" s="44" t="s">
        <v>300</v>
      </c>
      <c r="C230" s="43"/>
      <c r="D230" s="43"/>
      <c r="E230" s="45"/>
      <c r="F230" s="46"/>
      <c r="G230" s="46"/>
      <c r="H230" s="22"/>
      <c r="L230" s="22"/>
      <c r="M230" s="22"/>
    </row>
    <row r="231" spans="1:14" x14ac:dyDescent="0.3">
      <c r="A231" s="24" t="s">
        <v>11</v>
      </c>
      <c r="B231" s="24" t="s">
        <v>776</v>
      </c>
      <c r="C231" s="119" t="s">
        <v>761</v>
      </c>
      <c r="E231" s="41"/>
      <c r="H231" s="22"/>
      <c r="L231" s="22"/>
      <c r="M231" s="22"/>
    </row>
    <row r="232" spans="1:14" x14ac:dyDescent="0.3">
      <c r="A232" s="24" t="s">
        <v>301</v>
      </c>
      <c r="B232" s="64" t="s">
        <v>302</v>
      </c>
      <c r="C232" s="119" t="s">
        <v>761</v>
      </c>
      <c r="E232" s="41"/>
      <c r="H232" s="22"/>
      <c r="L232" s="22"/>
      <c r="M232" s="22"/>
    </row>
    <row r="233" spans="1:14" x14ac:dyDescent="0.3">
      <c r="A233" s="24" t="s">
        <v>303</v>
      </c>
      <c r="B233" s="64" t="s">
        <v>304</v>
      </c>
      <c r="C233" s="119" t="s">
        <v>761</v>
      </c>
      <c r="E233" s="41"/>
      <c r="H233" s="22"/>
      <c r="L233" s="22"/>
      <c r="M233" s="22"/>
    </row>
    <row r="234" spans="1:14" outlineLevel="1" x14ac:dyDescent="0.3">
      <c r="A234" s="24" t="s">
        <v>305</v>
      </c>
      <c r="B234" s="39" t="s">
        <v>306</v>
      </c>
      <c r="C234" s="120" t="s">
        <v>761</v>
      </c>
      <c r="D234" s="41"/>
      <c r="E234" s="41"/>
      <c r="H234" s="22"/>
      <c r="L234" s="22"/>
      <c r="M234" s="22"/>
    </row>
    <row r="235" spans="1:14" outlineLevel="1" x14ac:dyDescent="0.3">
      <c r="A235" s="24" t="s">
        <v>307</v>
      </c>
      <c r="B235" s="39" t="s">
        <v>308</v>
      </c>
      <c r="C235" s="120" t="s">
        <v>761</v>
      </c>
      <c r="D235" s="41"/>
      <c r="E235" s="41"/>
      <c r="H235" s="22"/>
      <c r="L235" s="22"/>
      <c r="M235" s="22"/>
    </row>
    <row r="236" spans="1:14" outlineLevel="1" x14ac:dyDescent="0.3">
      <c r="A236" s="24" t="s">
        <v>309</v>
      </c>
      <c r="B236" s="39" t="s">
        <v>310</v>
      </c>
      <c r="C236" s="157" t="s">
        <v>761</v>
      </c>
      <c r="D236" s="41"/>
      <c r="E236" s="41"/>
      <c r="H236" s="22"/>
      <c r="L236" s="22"/>
      <c r="M236" s="22"/>
    </row>
    <row r="237" spans="1:14" outlineLevel="1" x14ac:dyDescent="0.3">
      <c r="A237" s="24" t="s">
        <v>311</v>
      </c>
      <c r="C237" s="41"/>
      <c r="D237" s="41"/>
      <c r="E237" s="41"/>
      <c r="H237" s="22"/>
      <c r="L237" s="22"/>
      <c r="M237" s="22"/>
    </row>
    <row r="238" spans="1:14" outlineLevel="1" x14ac:dyDescent="0.3">
      <c r="A238" s="24" t="s">
        <v>312</v>
      </c>
      <c r="C238" s="41"/>
      <c r="D238" s="41"/>
      <c r="E238" s="41"/>
      <c r="H238" s="22"/>
      <c r="L238" s="22"/>
      <c r="M238" s="22"/>
    </row>
    <row r="239" spans="1:14" outlineLevel="1" x14ac:dyDescent="0.3">
      <c r="A239" s="43"/>
      <c r="B239" s="44" t="s">
        <v>1041</v>
      </c>
      <c r="C239" s="43"/>
      <c r="D239" s="43"/>
      <c r="E239" s="45"/>
      <c r="F239" s="46"/>
      <c r="G239" s="46"/>
      <c r="H239" s="22"/>
      <c r="K239" s="65"/>
      <c r="L239" s="65"/>
      <c r="M239" s="65"/>
      <c r="N239" s="65"/>
    </row>
    <row r="240" spans="1:14" outlineLevel="1" x14ac:dyDescent="0.3">
      <c r="A240" s="24" t="s">
        <v>834</v>
      </c>
      <c r="B240" s="24" t="s">
        <v>1014</v>
      </c>
      <c r="C240" s="24" t="s">
        <v>761</v>
      </c>
      <c r="D240" s="155"/>
      <c r="E240"/>
      <c r="F240"/>
      <c r="G240"/>
      <c r="H240" s="22"/>
      <c r="K240" s="65"/>
      <c r="L240" s="65"/>
      <c r="M240" s="65"/>
      <c r="N240" s="65"/>
    </row>
    <row r="241" spans="1:14" ht="28.8" outlineLevel="1" x14ac:dyDescent="0.3">
      <c r="A241" s="24" t="s">
        <v>836</v>
      </c>
      <c r="B241" s="24" t="s">
        <v>1015</v>
      </c>
      <c r="C241" s="177" t="s">
        <v>761</v>
      </c>
      <c r="D241" s="155"/>
      <c r="E241"/>
      <c r="F241"/>
      <c r="G241"/>
      <c r="H241" s="22"/>
      <c r="K241" s="65"/>
      <c r="L241" s="65"/>
      <c r="M241" s="65"/>
      <c r="N241" s="65"/>
    </row>
    <row r="242" spans="1:14" outlineLevel="1" x14ac:dyDescent="0.3">
      <c r="A242" s="24" t="s">
        <v>1012</v>
      </c>
      <c r="B242" s="24" t="s">
        <v>838</v>
      </c>
      <c r="C242" s="177" t="s">
        <v>761</v>
      </c>
      <c r="D242" s="155"/>
      <c r="E242"/>
      <c r="F242"/>
      <c r="G242"/>
      <c r="H242" s="22"/>
      <c r="K242" s="65"/>
      <c r="L242" s="65"/>
      <c r="M242" s="65"/>
      <c r="N242" s="65"/>
    </row>
    <row r="243" spans="1:14" outlineLevel="1" x14ac:dyDescent="0.3">
      <c r="A243" s="167" t="s">
        <v>1013</v>
      </c>
      <c r="B243" s="24" t="s">
        <v>835</v>
      </c>
      <c r="C243" s="24" t="s">
        <v>761</v>
      </c>
      <c r="D243" s="155"/>
      <c r="E243"/>
      <c r="F243"/>
      <c r="G243"/>
      <c r="H243" s="22"/>
      <c r="K243" s="65"/>
      <c r="L243" s="65"/>
      <c r="M243" s="65"/>
      <c r="N243" s="65"/>
    </row>
    <row r="244" spans="1:14" outlineLevel="1" x14ac:dyDescent="0.3">
      <c r="A244" s="24" t="s">
        <v>839</v>
      </c>
      <c r="D244" s="155"/>
      <c r="E244"/>
      <c r="F244"/>
      <c r="G244"/>
      <c r="H244" s="22"/>
      <c r="K244" s="65"/>
      <c r="L244" s="65"/>
      <c r="M244" s="65"/>
      <c r="N244" s="65"/>
    </row>
    <row r="245" spans="1:14" outlineLevel="1" x14ac:dyDescent="0.3">
      <c r="A245" s="167" t="s">
        <v>840</v>
      </c>
      <c r="D245" s="155"/>
      <c r="E245"/>
      <c r="F245"/>
      <c r="G245"/>
      <c r="H245" s="22"/>
      <c r="K245" s="65"/>
      <c r="L245" s="65"/>
      <c r="M245" s="65"/>
      <c r="N245" s="65"/>
    </row>
    <row r="246" spans="1:14" outlineLevel="1" x14ac:dyDescent="0.3">
      <c r="A246" s="167" t="s">
        <v>837</v>
      </c>
      <c r="D246" s="155"/>
      <c r="E246"/>
      <c r="F246"/>
      <c r="G246"/>
      <c r="H246" s="22"/>
      <c r="K246" s="65"/>
      <c r="L246" s="65"/>
      <c r="M246" s="65"/>
      <c r="N246" s="65"/>
    </row>
    <row r="247" spans="1:14" outlineLevel="1" x14ac:dyDescent="0.3">
      <c r="A247" s="167" t="s">
        <v>841</v>
      </c>
      <c r="D247" s="155"/>
      <c r="E247"/>
      <c r="F247"/>
      <c r="G247"/>
      <c r="H247" s="22"/>
      <c r="K247" s="65"/>
      <c r="L247" s="65"/>
      <c r="M247" s="65"/>
      <c r="N247" s="65"/>
    </row>
    <row r="248" spans="1:14" outlineLevel="1" x14ac:dyDescent="0.3">
      <c r="A248" s="167" t="s">
        <v>842</v>
      </c>
      <c r="D248" s="155"/>
      <c r="E248"/>
      <c r="F248"/>
      <c r="G248"/>
      <c r="H248" s="22"/>
      <c r="K248" s="65"/>
      <c r="L248" s="65"/>
      <c r="M248" s="65"/>
      <c r="N248" s="65"/>
    </row>
    <row r="249" spans="1:14" outlineLevel="1" x14ac:dyDescent="0.3">
      <c r="A249" s="167" t="s">
        <v>843</v>
      </c>
      <c r="D249" s="155"/>
      <c r="E249"/>
      <c r="F249"/>
      <c r="G249"/>
      <c r="H249" s="22"/>
      <c r="K249" s="65"/>
      <c r="L249" s="65"/>
      <c r="M249" s="65"/>
      <c r="N249" s="65"/>
    </row>
    <row r="250" spans="1:14" outlineLevel="1" x14ac:dyDescent="0.3">
      <c r="A250" s="167" t="s">
        <v>844</v>
      </c>
      <c r="D250" s="155"/>
      <c r="E250"/>
      <c r="F250"/>
      <c r="G250"/>
      <c r="H250" s="22"/>
      <c r="K250" s="65"/>
      <c r="L250" s="65"/>
      <c r="M250" s="65"/>
      <c r="N250" s="65"/>
    </row>
    <row r="251" spans="1:14" outlineLevel="1" x14ac:dyDescent="0.3">
      <c r="A251" s="167" t="s">
        <v>845</v>
      </c>
      <c r="D251" s="155"/>
      <c r="E251"/>
      <c r="F251"/>
      <c r="G251"/>
      <c r="H251" s="22"/>
      <c r="K251" s="65"/>
      <c r="L251" s="65"/>
      <c r="M251" s="65"/>
      <c r="N251" s="65"/>
    </row>
    <row r="252" spans="1:14" outlineLevel="1" x14ac:dyDescent="0.3">
      <c r="A252" s="167" t="s">
        <v>846</v>
      </c>
      <c r="D252" s="155"/>
      <c r="E252"/>
      <c r="F252"/>
      <c r="G252"/>
      <c r="H252" s="22"/>
      <c r="K252" s="65"/>
      <c r="L252" s="65"/>
      <c r="M252" s="65"/>
      <c r="N252" s="65"/>
    </row>
    <row r="253" spans="1:14" outlineLevel="1" x14ac:dyDescent="0.3">
      <c r="A253" s="167" t="s">
        <v>847</v>
      </c>
      <c r="D253" s="155"/>
      <c r="E253"/>
      <c r="F253"/>
      <c r="G253"/>
      <c r="H253" s="22"/>
      <c r="K253" s="65"/>
      <c r="L253" s="65"/>
      <c r="M253" s="65"/>
      <c r="N253" s="65"/>
    </row>
    <row r="254" spans="1:14" outlineLevel="1" x14ac:dyDescent="0.3">
      <c r="A254" s="167" t="s">
        <v>848</v>
      </c>
      <c r="D254" s="155"/>
      <c r="E254"/>
      <c r="F254"/>
      <c r="G254"/>
      <c r="H254" s="22"/>
      <c r="K254" s="65"/>
      <c r="L254" s="65"/>
      <c r="M254" s="65"/>
      <c r="N254" s="65"/>
    </row>
    <row r="255" spans="1:14" outlineLevel="1" x14ac:dyDescent="0.3">
      <c r="A255" s="167" t="s">
        <v>849</v>
      </c>
      <c r="D255" s="155"/>
      <c r="E255"/>
      <c r="F255"/>
      <c r="G255"/>
      <c r="H255" s="22"/>
      <c r="K255" s="65"/>
      <c r="L255" s="65"/>
      <c r="M255" s="65"/>
      <c r="N255" s="65"/>
    </row>
    <row r="256" spans="1:14" outlineLevel="1" x14ac:dyDescent="0.3">
      <c r="A256" s="167" t="s">
        <v>850</v>
      </c>
      <c r="D256" s="155"/>
      <c r="E256"/>
      <c r="F256"/>
      <c r="G256"/>
      <c r="H256" s="22"/>
      <c r="K256" s="65"/>
      <c r="L256" s="65"/>
      <c r="M256" s="65"/>
      <c r="N256" s="65"/>
    </row>
    <row r="257" spans="1:14" outlineLevel="1" x14ac:dyDescent="0.3">
      <c r="A257" s="167" t="s">
        <v>851</v>
      </c>
      <c r="D257" s="155"/>
      <c r="E257"/>
      <c r="F257"/>
      <c r="G257"/>
      <c r="H257" s="22"/>
      <c r="K257" s="65"/>
      <c r="L257" s="65"/>
      <c r="M257" s="65"/>
      <c r="N257" s="65"/>
    </row>
    <row r="258" spans="1:14" outlineLevel="1" x14ac:dyDescent="0.3">
      <c r="A258" s="167" t="s">
        <v>852</v>
      </c>
      <c r="D258" s="155"/>
      <c r="E258"/>
      <c r="F258"/>
      <c r="G258"/>
      <c r="H258" s="22"/>
      <c r="K258" s="65"/>
      <c r="L258" s="65"/>
      <c r="M258" s="65"/>
      <c r="N258" s="65"/>
    </row>
    <row r="259" spans="1:14" outlineLevel="1" x14ac:dyDescent="0.3">
      <c r="A259" s="167" t="s">
        <v>853</v>
      </c>
      <c r="D259" s="155"/>
      <c r="E259"/>
      <c r="F259"/>
      <c r="G259"/>
      <c r="H259" s="22"/>
      <c r="K259" s="65"/>
      <c r="L259" s="65"/>
      <c r="M259" s="65"/>
      <c r="N259" s="65"/>
    </row>
    <row r="260" spans="1:14" outlineLevel="1" x14ac:dyDescent="0.3">
      <c r="A260" s="167" t="s">
        <v>854</v>
      </c>
      <c r="D260" s="155"/>
      <c r="E260"/>
      <c r="F260"/>
      <c r="G260"/>
      <c r="H260" s="22"/>
      <c r="K260" s="65"/>
      <c r="L260" s="65"/>
      <c r="M260" s="65"/>
      <c r="N260" s="65"/>
    </row>
    <row r="261" spans="1:14" outlineLevel="1" x14ac:dyDescent="0.3">
      <c r="A261" s="167" t="s">
        <v>855</v>
      </c>
      <c r="D261" s="155"/>
      <c r="E261"/>
      <c r="F261"/>
      <c r="G261"/>
      <c r="H261" s="22"/>
      <c r="K261" s="65"/>
      <c r="L261" s="65"/>
      <c r="M261" s="65"/>
      <c r="N261" s="65"/>
    </row>
    <row r="262" spans="1:14" outlineLevel="1" x14ac:dyDescent="0.3">
      <c r="A262" s="167" t="s">
        <v>856</v>
      </c>
      <c r="D262" s="155"/>
      <c r="E262"/>
      <c r="F262"/>
      <c r="G262"/>
      <c r="H262" s="22"/>
      <c r="K262" s="65"/>
      <c r="L262" s="65"/>
      <c r="M262" s="65"/>
      <c r="N262" s="65"/>
    </row>
    <row r="263" spans="1:14" outlineLevel="1" x14ac:dyDescent="0.3">
      <c r="A263" s="167" t="s">
        <v>857</v>
      </c>
      <c r="D263" s="155"/>
      <c r="E263"/>
      <c r="F263"/>
      <c r="G263"/>
      <c r="H263" s="22"/>
      <c r="K263" s="65"/>
      <c r="L263" s="65"/>
      <c r="M263" s="65"/>
      <c r="N263" s="65"/>
    </row>
    <row r="264" spans="1:14" outlineLevel="1" x14ac:dyDescent="0.3">
      <c r="A264" s="167" t="s">
        <v>858</v>
      </c>
      <c r="D264" s="155"/>
      <c r="E264"/>
      <c r="F264"/>
      <c r="G264"/>
      <c r="H264" s="22"/>
      <c r="K264" s="65"/>
      <c r="L264" s="65"/>
      <c r="M264" s="65"/>
      <c r="N264" s="65"/>
    </row>
    <row r="265" spans="1:14" outlineLevel="1" x14ac:dyDescent="0.3">
      <c r="A265" s="167" t="s">
        <v>859</v>
      </c>
      <c r="D265" s="155"/>
      <c r="E265"/>
      <c r="F265"/>
      <c r="G265"/>
      <c r="H265" s="22"/>
      <c r="K265" s="65"/>
      <c r="L265" s="65"/>
      <c r="M265" s="65"/>
      <c r="N265" s="65"/>
    </row>
    <row r="266" spans="1:14" outlineLevel="1" x14ac:dyDescent="0.3">
      <c r="A266" s="167" t="s">
        <v>860</v>
      </c>
      <c r="D266" s="155"/>
      <c r="E266"/>
      <c r="F266"/>
      <c r="G266"/>
      <c r="H266" s="22"/>
      <c r="K266" s="65"/>
      <c r="L266" s="65"/>
      <c r="M266" s="65"/>
      <c r="N266" s="65"/>
    </row>
    <row r="267" spans="1:14" outlineLevel="1" x14ac:dyDescent="0.3">
      <c r="A267" s="167" t="s">
        <v>861</v>
      </c>
      <c r="D267" s="155"/>
      <c r="E267"/>
      <c r="F267"/>
      <c r="G267"/>
      <c r="H267" s="22"/>
      <c r="K267" s="65"/>
      <c r="L267" s="65"/>
      <c r="M267" s="65"/>
      <c r="N267" s="65"/>
    </row>
    <row r="268" spans="1:14" outlineLevel="1" x14ac:dyDescent="0.3">
      <c r="A268" s="167" t="s">
        <v>862</v>
      </c>
      <c r="D268" s="155"/>
      <c r="E268"/>
      <c r="F268"/>
      <c r="G268"/>
      <c r="H268" s="22"/>
      <c r="K268" s="65"/>
      <c r="L268" s="65"/>
      <c r="M268" s="65"/>
      <c r="N268" s="65"/>
    </row>
    <row r="269" spans="1:14" outlineLevel="1" x14ac:dyDescent="0.3">
      <c r="A269" s="167" t="s">
        <v>863</v>
      </c>
      <c r="D269" s="155"/>
      <c r="E269"/>
      <c r="F269"/>
      <c r="G269"/>
      <c r="H269" s="22"/>
      <c r="K269" s="65"/>
      <c r="L269" s="65"/>
      <c r="M269" s="65"/>
      <c r="N269" s="65"/>
    </row>
    <row r="270" spans="1:14" outlineLevel="1" x14ac:dyDescent="0.3">
      <c r="A270" s="167" t="s">
        <v>864</v>
      </c>
      <c r="D270" s="155"/>
      <c r="E270"/>
      <c r="F270"/>
      <c r="G270"/>
      <c r="H270" s="22"/>
      <c r="K270" s="65"/>
      <c r="L270" s="65"/>
      <c r="M270" s="65"/>
      <c r="N270" s="65"/>
    </row>
    <row r="271" spans="1:14" outlineLevel="1" x14ac:dyDescent="0.3">
      <c r="A271" s="167" t="s">
        <v>865</v>
      </c>
      <c r="D271" s="155"/>
      <c r="E271"/>
      <c r="F271"/>
      <c r="G271"/>
      <c r="H271" s="22"/>
      <c r="K271" s="65"/>
      <c r="L271" s="65"/>
      <c r="M271" s="65"/>
      <c r="N271" s="65"/>
    </row>
    <row r="272" spans="1:14" outlineLevel="1" x14ac:dyDescent="0.3">
      <c r="A272" s="167" t="s">
        <v>866</v>
      </c>
      <c r="D272" s="155"/>
      <c r="E272"/>
      <c r="F272"/>
      <c r="G272"/>
      <c r="H272" s="22"/>
      <c r="K272" s="65"/>
      <c r="L272" s="65"/>
      <c r="M272" s="65"/>
      <c r="N272" s="65"/>
    </row>
    <row r="273" spans="1:14" outlineLevel="1" x14ac:dyDescent="0.3">
      <c r="A273" s="167" t="s">
        <v>867</v>
      </c>
      <c r="D273" s="155"/>
      <c r="E273"/>
      <c r="F273"/>
      <c r="G273"/>
      <c r="H273" s="22"/>
      <c r="K273" s="65"/>
      <c r="L273" s="65"/>
      <c r="M273" s="65"/>
      <c r="N273" s="65"/>
    </row>
    <row r="274" spans="1:14" outlineLevel="1" x14ac:dyDescent="0.3">
      <c r="A274" s="167" t="s">
        <v>868</v>
      </c>
      <c r="D274" s="155"/>
      <c r="E274"/>
      <c r="F274"/>
      <c r="G274"/>
      <c r="H274" s="22"/>
      <c r="K274" s="65"/>
      <c r="L274" s="65"/>
      <c r="M274" s="65"/>
      <c r="N274" s="65"/>
    </row>
    <row r="275" spans="1:14" outlineLevel="1" x14ac:dyDescent="0.3">
      <c r="A275" s="167" t="s">
        <v>869</v>
      </c>
      <c r="D275" s="155"/>
      <c r="E275"/>
      <c r="F275"/>
      <c r="G275"/>
      <c r="H275" s="22"/>
      <c r="K275" s="65"/>
      <c r="L275" s="65"/>
      <c r="M275" s="65"/>
      <c r="N275" s="65"/>
    </row>
    <row r="276" spans="1:14" outlineLevel="1" x14ac:dyDescent="0.3">
      <c r="A276" s="167" t="s">
        <v>870</v>
      </c>
      <c r="D276" s="155"/>
      <c r="E276"/>
      <c r="F276"/>
      <c r="G276"/>
      <c r="H276" s="22"/>
      <c r="K276" s="65"/>
      <c r="L276" s="65"/>
      <c r="M276" s="65"/>
      <c r="N276" s="65"/>
    </row>
    <row r="277" spans="1:14" outlineLevel="1" x14ac:dyDescent="0.3">
      <c r="A277" s="167" t="s">
        <v>871</v>
      </c>
      <c r="D277" s="155"/>
      <c r="E277"/>
      <c r="F277"/>
      <c r="G277"/>
      <c r="H277" s="22"/>
      <c r="K277" s="65"/>
      <c r="L277" s="65"/>
      <c r="M277" s="65"/>
      <c r="N277" s="65"/>
    </row>
    <row r="278" spans="1:14" outlineLevel="1" x14ac:dyDescent="0.3">
      <c r="A278" s="167" t="s">
        <v>872</v>
      </c>
      <c r="D278" s="155"/>
      <c r="E278"/>
      <c r="F278"/>
      <c r="G278"/>
      <c r="H278" s="22"/>
      <c r="K278" s="65"/>
      <c r="L278" s="65"/>
      <c r="M278" s="65"/>
      <c r="N278" s="65"/>
    </row>
    <row r="279" spans="1:14" outlineLevel="1" x14ac:dyDescent="0.3">
      <c r="A279" s="167" t="s">
        <v>873</v>
      </c>
      <c r="D279" s="155"/>
      <c r="E279"/>
      <c r="F279"/>
      <c r="G279"/>
      <c r="H279" s="22"/>
      <c r="K279" s="65"/>
      <c r="L279" s="65"/>
      <c r="M279" s="65"/>
      <c r="N279" s="65"/>
    </row>
    <row r="280" spans="1:14" outlineLevel="1" x14ac:dyDescent="0.3">
      <c r="A280" s="167" t="s">
        <v>874</v>
      </c>
      <c r="D280" s="155"/>
      <c r="E280"/>
      <c r="F280"/>
      <c r="G280"/>
      <c r="H280" s="22"/>
      <c r="K280" s="65"/>
      <c r="L280" s="65"/>
      <c r="M280" s="65"/>
      <c r="N280" s="65"/>
    </row>
    <row r="281" spans="1:14" outlineLevel="1" x14ac:dyDescent="0.3">
      <c r="A281" s="167" t="s">
        <v>875</v>
      </c>
      <c r="D281" s="155"/>
      <c r="E281"/>
      <c r="F281"/>
      <c r="G281"/>
      <c r="H281" s="22"/>
      <c r="K281" s="65"/>
      <c r="L281" s="65"/>
      <c r="M281" s="65"/>
      <c r="N281" s="65"/>
    </row>
    <row r="282" spans="1:14" outlineLevel="1" x14ac:dyDescent="0.3">
      <c r="A282" s="167" t="s">
        <v>876</v>
      </c>
      <c r="D282" s="155"/>
      <c r="E282"/>
      <c r="F282"/>
      <c r="G282"/>
      <c r="H282" s="22"/>
      <c r="K282" s="65"/>
      <c r="L282" s="65"/>
      <c r="M282" s="65"/>
      <c r="N282" s="65"/>
    </row>
    <row r="283" spans="1:14" outlineLevel="1" x14ac:dyDescent="0.3">
      <c r="A283" s="167" t="s">
        <v>877</v>
      </c>
      <c r="D283" s="155"/>
      <c r="E283"/>
      <c r="F283"/>
      <c r="G283"/>
      <c r="H283" s="22"/>
      <c r="K283" s="65"/>
      <c r="L283" s="65"/>
      <c r="M283" s="65"/>
      <c r="N283" s="65"/>
    </row>
    <row r="284" spans="1:14" outlineLevel="1" x14ac:dyDescent="0.3">
      <c r="A284" s="167" t="s">
        <v>878</v>
      </c>
      <c r="D284" s="155"/>
      <c r="E284"/>
      <c r="F284"/>
      <c r="G284"/>
      <c r="H284" s="22"/>
      <c r="K284" s="65"/>
      <c r="L284" s="65"/>
      <c r="M284" s="65"/>
      <c r="N284" s="65"/>
    </row>
    <row r="285" spans="1:14" ht="18" x14ac:dyDescent="0.3">
      <c r="A285" s="35"/>
      <c r="B285" s="35" t="s">
        <v>1245</v>
      </c>
      <c r="C285" s="35" t="s">
        <v>1</v>
      </c>
      <c r="D285" s="35" t="s">
        <v>1</v>
      </c>
      <c r="E285" s="35"/>
      <c r="F285" s="36"/>
      <c r="G285" s="37"/>
      <c r="H285" s="22"/>
      <c r="I285" s="28"/>
      <c r="J285" s="28"/>
      <c r="K285" s="28"/>
      <c r="L285" s="28"/>
      <c r="M285" s="30"/>
    </row>
    <row r="286" spans="1:14" ht="18" x14ac:dyDescent="0.3">
      <c r="A286" s="196" t="s">
        <v>1246</v>
      </c>
      <c r="B286" s="197"/>
      <c r="C286" s="197"/>
      <c r="D286" s="197"/>
      <c r="E286" s="197"/>
      <c r="F286" s="198"/>
      <c r="G286" s="197"/>
      <c r="H286" s="22"/>
      <c r="I286" s="28"/>
      <c r="J286" s="28"/>
      <c r="K286" s="28"/>
      <c r="L286" s="28"/>
      <c r="M286" s="30"/>
    </row>
    <row r="287" spans="1:14" ht="18" x14ac:dyDescent="0.3">
      <c r="A287" s="196" t="s">
        <v>1046</v>
      </c>
      <c r="B287" s="197"/>
      <c r="C287" s="197"/>
      <c r="D287" s="197"/>
      <c r="E287" s="197"/>
      <c r="F287" s="198"/>
      <c r="G287" s="197"/>
      <c r="H287" s="22"/>
      <c r="I287" s="28"/>
      <c r="J287" s="28"/>
      <c r="K287" s="28"/>
      <c r="L287" s="28"/>
      <c r="M287" s="30"/>
    </row>
    <row r="288" spans="1:14" x14ac:dyDescent="0.3">
      <c r="A288" s="186" t="s">
        <v>313</v>
      </c>
      <c r="B288" s="39" t="s">
        <v>1247</v>
      </c>
      <c r="C288" s="66">
        <f>ROW(B38)</f>
        <v>38</v>
      </c>
      <c r="D288" s="60"/>
      <c r="E288" s="60"/>
      <c r="F288" s="60"/>
      <c r="G288" s="60"/>
      <c r="H288" s="22"/>
      <c r="I288" s="39"/>
      <c r="J288" s="66"/>
      <c r="L288" s="60"/>
      <c r="M288" s="60"/>
      <c r="N288" s="60"/>
    </row>
    <row r="289" spans="1:14" x14ac:dyDescent="0.3">
      <c r="A289" s="186" t="s">
        <v>314</v>
      </c>
      <c r="B289" s="39" t="s">
        <v>1248</v>
      </c>
      <c r="C289" s="66">
        <f>ROW(B39)</f>
        <v>39</v>
      </c>
      <c r="D289" s="186"/>
      <c r="E289" s="60"/>
      <c r="F289" s="60"/>
      <c r="G289" s="143"/>
      <c r="H289" s="22"/>
      <c r="I289" s="39"/>
      <c r="J289" s="66"/>
      <c r="L289" s="60"/>
      <c r="M289" s="60"/>
    </row>
    <row r="290" spans="1:14" ht="28.8" x14ac:dyDescent="0.3">
      <c r="A290" s="186" t="s">
        <v>315</v>
      </c>
      <c r="B290" s="39" t="s">
        <v>1249</v>
      </c>
      <c r="C290" s="177" t="s">
        <v>1250</v>
      </c>
      <c r="D290" s="186"/>
      <c r="E290" s="186"/>
      <c r="F290" s="186"/>
      <c r="G290" s="67"/>
      <c r="H290" s="22"/>
      <c r="I290" s="39"/>
      <c r="J290" s="66"/>
      <c r="K290" s="66"/>
      <c r="L290" s="67"/>
      <c r="M290" s="60"/>
      <c r="N290" s="67"/>
    </row>
    <row r="291" spans="1:14" x14ac:dyDescent="0.3">
      <c r="A291" s="186" t="s">
        <v>316</v>
      </c>
      <c r="B291" s="39" t="s">
        <v>1251</v>
      </c>
      <c r="C291" s="66" t="str">
        <f ca="1">IF(ISREF(INDIRECT("'B1. HTT Mortgage Assets'!A1")),ROW('B1. HTT Mortgage Assets'!B43)&amp;" for Mortgage Assets","")</f>
        <v>43 for Mortgage Assets</v>
      </c>
      <c r="D291" s="66" t="str">
        <f ca="1">IF(ISREF(INDIRECT("'B2. HTT Public Sector Assets'!A1")),ROW(#REF!)&amp; " for Public Sector Assets","")</f>
        <v/>
      </c>
      <c r="E291" s="67"/>
      <c r="F291" s="60"/>
      <c r="G291" s="143"/>
      <c r="H291" s="22"/>
      <c r="I291" s="39"/>
      <c r="J291" s="66"/>
    </row>
    <row r="292" spans="1:14" x14ac:dyDescent="0.3">
      <c r="A292" s="186" t="s">
        <v>317</v>
      </c>
      <c r="B292" s="39" t="s">
        <v>1252</v>
      </c>
      <c r="C292" s="66">
        <f>ROW(B52)</f>
        <v>52</v>
      </c>
      <c r="D292" s="186"/>
      <c r="E292" s="186"/>
      <c r="F292" s="186"/>
      <c r="G292" s="67"/>
      <c r="H292" s="22"/>
      <c r="I292" s="39"/>
      <c r="J292" s="65"/>
      <c r="K292" s="66"/>
      <c r="L292" s="67"/>
      <c r="N292" s="67"/>
    </row>
    <row r="293" spans="1:14" x14ac:dyDescent="0.3">
      <c r="A293" s="186" t="s">
        <v>318</v>
      </c>
      <c r="B293" s="39" t="s">
        <v>1253</v>
      </c>
      <c r="C293" s="199" t="str">
        <f ca="1">IF(ISREF(INDIRECT("'B1. HTT Mortgage Assets'!A1")),ROW('B1. HTT Mortgage Assets'!B186)&amp;" for Residential Mortgage Assets","")</f>
        <v>186 for Residential Mortgage Assets</v>
      </c>
      <c r="D293" s="66" t="str">
        <f ca="1">IF(ISREF(INDIRECT("'B1. HTT Mortgage Assets'!A1")),ROW('B1. HTT Mortgage Assets'!B424 )&amp; " for Commercial Mortgage Assets","")</f>
        <v>424 for Commercial Mortgage Assets</v>
      </c>
      <c r="E293" s="67"/>
      <c r="F293" s="66" t="str">
        <f ca="1">IF(ISREF(INDIRECT("'B2. HTT Public Sector Assets'!A1")),ROW(#REF!)&amp; " for Public Sector Assets","")</f>
        <v/>
      </c>
      <c r="G293" s="66" t="str">
        <f ca="1">IF(ISREF(INDIRECT("'B3. HTT Shipping Assets'!A1")),ROW(#REF!)&amp; " for Shipping Assets","")</f>
        <v/>
      </c>
      <c r="H293" s="22"/>
      <c r="I293" s="39"/>
      <c r="M293" s="67"/>
    </row>
    <row r="294" spans="1:14" x14ac:dyDescent="0.3">
      <c r="A294" s="186" t="s">
        <v>319</v>
      </c>
      <c r="B294" s="39" t="s">
        <v>1254</v>
      </c>
      <c r="C294" s="199" t="s">
        <v>1340</v>
      </c>
      <c r="D294" s="186"/>
      <c r="E294" s="186"/>
      <c r="F294" s="186"/>
      <c r="G294" s="143"/>
      <c r="H294" s="22"/>
      <c r="I294" s="39"/>
      <c r="J294" s="66"/>
      <c r="M294" s="67"/>
    </row>
    <row r="295" spans="1:14" x14ac:dyDescent="0.3">
      <c r="A295" s="186" t="s">
        <v>320</v>
      </c>
      <c r="B295" s="39" t="s">
        <v>1255</v>
      </c>
      <c r="C295" s="66" t="str">
        <f ca="1">IF(ISREF(INDIRECT("'B1. HTT Mortgage Assets'!A1")),ROW('B1. HTT Mortgage Assets'!B149)&amp;" for Mortgage Assets","")</f>
        <v>149 for Mortgage Assets</v>
      </c>
      <c r="D295" s="66" t="str">
        <f ca="1">IF(ISREF(INDIRECT("'B2. HTT Public Sector Assets'!A1")),ROW(#REF!)&amp;" for Public Sector Assets","")</f>
        <v/>
      </c>
      <c r="E295" s="186"/>
      <c r="F295" s="66" t="str">
        <f ca="1">IF(ISREF(INDIRECT("'B3. HTT Shipping Assets'!A1")),ROW(#REF!)&amp;" for Shipping Assets","")</f>
        <v/>
      </c>
      <c r="G295" s="143"/>
      <c r="H295" s="22"/>
      <c r="I295" s="39"/>
      <c r="J295" s="66"/>
      <c r="L295" s="67"/>
      <c r="M295" s="67"/>
    </row>
    <row r="296" spans="1:14" x14ac:dyDescent="0.3">
      <c r="A296" s="186" t="s">
        <v>321</v>
      </c>
      <c r="B296" s="39" t="s">
        <v>1256</v>
      </c>
      <c r="C296" s="66">
        <f>ROW(B111)</f>
        <v>111</v>
      </c>
      <c r="D296" s="186"/>
      <c r="E296" s="186"/>
      <c r="F296" s="67"/>
      <c r="G296" s="143"/>
      <c r="H296" s="22"/>
      <c r="I296" s="39"/>
      <c r="J296" s="66"/>
      <c r="L296" s="67"/>
      <c r="M296" s="67"/>
    </row>
    <row r="297" spans="1:14" x14ac:dyDescent="0.3">
      <c r="A297" s="186" t="s">
        <v>322</v>
      </c>
      <c r="B297" s="39" t="s">
        <v>1257</v>
      </c>
      <c r="C297" s="66">
        <f>ROW(B163)</f>
        <v>163</v>
      </c>
      <c r="D297" s="186"/>
      <c r="E297" s="67"/>
      <c r="F297" s="67"/>
      <c r="G297" s="143"/>
      <c r="H297" s="22"/>
      <c r="J297" s="66"/>
      <c r="L297" s="67"/>
    </row>
    <row r="298" spans="1:14" x14ac:dyDescent="0.3">
      <c r="A298" s="186" t="s">
        <v>323</v>
      </c>
      <c r="B298" s="39" t="s">
        <v>1258</v>
      </c>
      <c r="C298" s="66">
        <f>ROW(B137)</f>
        <v>137</v>
      </c>
      <c r="D298" s="186"/>
      <c r="E298" s="67"/>
      <c r="F298" s="67"/>
      <c r="G298" s="143"/>
      <c r="H298" s="22"/>
      <c r="I298" s="39"/>
      <c r="J298" s="66"/>
      <c r="L298" s="67"/>
    </row>
    <row r="299" spans="1:14" x14ac:dyDescent="0.3">
      <c r="A299" s="186" t="s">
        <v>324</v>
      </c>
      <c r="B299" s="39" t="s">
        <v>1259</v>
      </c>
      <c r="C299" s="177" t="s">
        <v>1292</v>
      </c>
      <c r="D299" s="186"/>
      <c r="E299" s="67"/>
      <c r="F299" s="186"/>
      <c r="G299" s="143"/>
      <c r="H299" s="22"/>
      <c r="I299" s="39"/>
      <c r="J299" s="186" t="s">
        <v>1267</v>
      </c>
      <c r="L299" s="67"/>
    </row>
    <row r="300" spans="1:14" x14ac:dyDescent="0.3">
      <c r="A300" s="186" t="s">
        <v>325</v>
      </c>
      <c r="B300" s="39" t="s">
        <v>1260</v>
      </c>
      <c r="C300" s="66" t="s">
        <v>1270</v>
      </c>
      <c r="D300" s="66" t="s">
        <v>1269</v>
      </c>
      <c r="E300" s="67"/>
      <c r="F300" s="186"/>
      <c r="G300" s="143"/>
      <c r="H300" s="22"/>
      <c r="I300" s="39"/>
      <c r="J300" s="186" t="s">
        <v>1268</v>
      </c>
      <c r="K300" s="66"/>
      <c r="L300" s="67"/>
    </row>
    <row r="301" spans="1:14" outlineLevel="1" x14ac:dyDescent="0.3">
      <c r="A301" s="186" t="s">
        <v>1333</v>
      </c>
      <c r="B301" s="39" t="s">
        <v>1261</v>
      </c>
      <c r="C301" s="66" t="s">
        <v>1271</v>
      </c>
      <c r="D301" s="186"/>
      <c r="E301" s="186"/>
      <c r="F301" s="186"/>
      <c r="G301" s="143"/>
      <c r="H301" s="22"/>
      <c r="I301" s="39"/>
      <c r="J301" s="186" t="s">
        <v>1292</v>
      </c>
      <c r="K301" s="66"/>
      <c r="L301" s="67"/>
    </row>
    <row r="302" spans="1:14" outlineLevel="1" x14ac:dyDescent="0.3">
      <c r="A302" s="186" t="s">
        <v>1334</v>
      </c>
      <c r="B302" s="39" t="s">
        <v>1265</v>
      </c>
      <c r="C302" s="66" t="str">
        <f>ROW('C. HTT Harmonised Glossary'!B18)&amp;" for Harmonised Glossary"</f>
        <v>18 for Harmonised Glossary</v>
      </c>
      <c r="D302" s="186"/>
      <c r="E302" s="186"/>
      <c r="F302" s="186"/>
      <c r="G302" s="143"/>
      <c r="H302" s="22"/>
      <c r="I302" s="39"/>
      <c r="J302" s="186" t="s">
        <v>887</v>
      </c>
      <c r="K302" s="66"/>
      <c r="L302" s="67"/>
    </row>
    <row r="303" spans="1:14" outlineLevel="1" x14ac:dyDescent="0.3">
      <c r="A303" s="186" t="s">
        <v>1335</v>
      </c>
      <c r="B303" s="39" t="s">
        <v>1262</v>
      </c>
      <c r="C303" s="66">
        <f>ROW(B65)</f>
        <v>65</v>
      </c>
      <c r="D303" s="186"/>
      <c r="E303" s="186"/>
      <c r="F303" s="186"/>
      <c r="G303" s="143"/>
      <c r="H303" s="22"/>
      <c r="I303" s="39"/>
      <c r="J303" s="66"/>
      <c r="K303" s="66"/>
      <c r="L303" s="67"/>
    </row>
    <row r="304" spans="1:14" outlineLevel="1" x14ac:dyDescent="0.3">
      <c r="A304" s="186" t="s">
        <v>1336</v>
      </c>
      <c r="B304" s="39" t="s">
        <v>1263</v>
      </c>
      <c r="C304" s="66">
        <f>ROW(B88)</f>
        <v>88</v>
      </c>
      <c r="D304" s="186"/>
      <c r="E304" s="186"/>
      <c r="F304" s="186"/>
      <c r="G304" s="143"/>
      <c r="H304" s="22"/>
      <c r="I304" s="39"/>
      <c r="J304" s="66"/>
      <c r="K304" s="66"/>
      <c r="L304" s="67"/>
    </row>
    <row r="305" spans="1:14" outlineLevel="1" x14ac:dyDescent="0.3">
      <c r="A305" s="186" t="s">
        <v>1337</v>
      </c>
      <c r="B305" s="39" t="s">
        <v>1264</v>
      </c>
      <c r="C305" s="66" t="s">
        <v>1294</v>
      </c>
      <c r="D305" s="186"/>
      <c r="E305" s="67"/>
      <c r="F305" s="186"/>
      <c r="G305" s="143"/>
      <c r="H305" s="22"/>
      <c r="I305" s="39"/>
      <c r="J305" s="66"/>
      <c r="K305" s="66"/>
      <c r="L305" s="67"/>
      <c r="N305" s="53"/>
    </row>
    <row r="306" spans="1:14" outlineLevel="1" x14ac:dyDescent="0.3">
      <c r="A306" s="186" t="s">
        <v>1338</v>
      </c>
      <c r="B306" s="39" t="s">
        <v>1266</v>
      </c>
      <c r="C306" s="66">
        <v>44</v>
      </c>
      <c r="D306" s="186"/>
      <c r="E306" s="67"/>
      <c r="F306" s="186"/>
      <c r="G306" s="143"/>
      <c r="H306" s="22"/>
      <c r="I306" s="39"/>
      <c r="J306" s="66"/>
      <c r="K306" s="66"/>
      <c r="L306" s="67"/>
      <c r="N306" s="53"/>
    </row>
    <row r="307" spans="1:14" outlineLevel="1" x14ac:dyDescent="0.3">
      <c r="A307" s="186" t="s">
        <v>1339</v>
      </c>
      <c r="B307" s="39" t="s">
        <v>1293</v>
      </c>
      <c r="C307" s="66" t="str">
        <f ca="1">IF(ISREF(INDIRECT("'B1. HTT Mortgage Assets'!A1")),ROW('B1. HTT Mortgage Assets'!B179)&amp; " for Mortgage Assets","")</f>
        <v>179 for Mortgage Assets</v>
      </c>
      <c r="D307" s="66" t="str">
        <f ca="1">IF(ISREF(INDIRECT("'B2. HTT Public Sector Assets'!A1")),ROW(#REF!)&amp; " for Public Sector Assets","")</f>
        <v/>
      </c>
      <c r="E307" s="67"/>
      <c r="F307" s="66" t="str">
        <f ca="1">IF(ISREF(INDIRECT("'B3. HTT Shipping Assets'!A1")),ROW(#REF!)&amp; " for Shipping Assets","")</f>
        <v/>
      </c>
      <c r="G307" s="143"/>
      <c r="H307" s="22"/>
      <c r="I307" s="39"/>
      <c r="J307" s="66"/>
      <c r="K307" s="66"/>
      <c r="L307" s="67"/>
      <c r="N307" s="53"/>
    </row>
    <row r="308" spans="1:14" outlineLevel="1" x14ac:dyDescent="0.3">
      <c r="A308" s="24" t="s">
        <v>326</v>
      </c>
      <c r="B308" s="39"/>
      <c r="E308" s="67"/>
      <c r="H308" s="22"/>
      <c r="I308" s="39"/>
      <c r="J308" s="66"/>
      <c r="K308" s="66"/>
      <c r="L308" s="67"/>
      <c r="N308" s="53"/>
    </row>
    <row r="309" spans="1:14" outlineLevel="1" x14ac:dyDescent="0.3">
      <c r="A309" s="186" t="s">
        <v>327</v>
      </c>
      <c r="E309" s="67"/>
      <c r="H309" s="22"/>
      <c r="I309" s="39"/>
      <c r="J309" s="66"/>
      <c r="K309" s="66"/>
      <c r="L309" s="67"/>
      <c r="N309" s="53"/>
    </row>
    <row r="310" spans="1:14" outlineLevel="1" x14ac:dyDescent="0.3">
      <c r="A310" s="186" t="s">
        <v>328</v>
      </c>
      <c r="H310" s="22"/>
      <c r="N310" s="53"/>
    </row>
    <row r="311" spans="1:14" ht="36" x14ac:dyDescent="0.3">
      <c r="A311" s="36"/>
      <c r="B311" s="35" t="s">
        <v>25</v>
      </c>
      <c r="C311" s="36"/>
      <c r="D311" s="36"/>
      <c r="E311" s="36"/>
      <c r="F311" s="36"/>
      <c r="G311" s="37"/>
      <c r="H311" s="22"/>
      <c r="I311" s="28"/>
      <c r="J311" s="30"/>
      <c r="K311" s="30"/>
      <c r="L311" s="30"/>
      <c r="M311" s="30"/>
      <c r="N311" s="53"/>
    </row>
    <row r="312" spans="1:14" x14ac:dyDescent="0.3">
      <c r="A312" s="186" t="s">
        <v>5</v>
      </c>
      <c r="B312" s="47" t="s">
        <v>1272</v>
      </c>
      <c r="C312" s="186" t="s">
        <v>764</v>
      </c>
      <c r="H312" s="22"/>
      <c r="I312" s="47"/>
      <c r="J312" s="66"/>
      <c r="N312" s="53"/>
    </row>
    <row r="313" spans="1:14" outlineLevel="1" x14ac:dyDescent="0.3">
      <c r="A313" s="186" t="s">
        <v>1331</v>
      </c>
      <c r="B313" s="47" t="s">
        <v>1273</v>
      </c>
      <c r="C313" s="186" t="s">
        <v>764</v>
      </c>
      <c r="H313" s="22"/>
      <c r="I313" s="47"/>
      <c r="J313" s="66"/>
      <c r="N313" s="53"/>
    </row>
    <row r="314" spans="1:14" outlineLevel="1" x14ac:dyDescent="0.3">
      <c r="A314" s="186" t="s">
        <v>1332</v>
      </c>
      <c r="B314" s="47" t="s">
        <v>1274</v>
      </c>
      <c r="C314" s="186" t="s">
        <v>764</v>
      </c>
      <c r="H314" s="22"/>
      <c r="I314" s="47"/>
      <c r="J314" s="66"/>
      <c r="N314" s="53"/>
    </row>
    <row r="315" spans="1:14" outlineLevel="1" x14ac:dyDescent="0.3">
      <c r="A315" s="24" t="s">
        <v>329</v>
      </c>
      <c r="B315" s="47"/>
      <c r="C315" s="66"/>
      <c r="H315" s="22"/>
      <c r="I315" s="47"/>
      <c r="J315" s="66"/>
      <c r="N315" s="53"/>
    </row>
    <row r="316" spans="1:14" outlineLevel="1" x14ac:dyDescent="0.3">
      <c r="A316" s="186" t="s">
        <v>330</v>
      </c>
      <c r="B316" s="47"/>
      <c r="C316" s="66"/>
      <c r="H316" s="22"/>
      <c r="I316" s="47"/>
      <c r="J316" s="66"/>
      <c r="N316" s="53"/>
    </row>
    <row r="317" spans="1:14" outlineLevel="1" x14ac:dyDescent="0.3">
      <c r="A317" s="186" t="s">
        <v>331</v>
      </c>
      <c r="B317" s="47"/>
      <c r="C317" s="66"/>
      <c r="H317" s="22"/>
      <c r="I317" s="47"/>
      <c r="J317" s="66"/>
      <c r="N317" s="53"/>
    </row>
    <row r="318" spans="1:14" outlineLevel="1" x14ac:dyDescent="0.3">
      <c r="A318" s="186" t="s">
        <v>332</v>
      </c>
      <c r="B318" s="47"/>
      <c r="C318" s="66"/>
      <c r="H318" s="22"/>
      <c r="I318" s="47"/>
      <c r="J318" s="66"/>
      <c r="N318" s="53"/>
    </row>
    <row r="319" spans="1:14" ht="18" x14ac:dyDescent="0.3">
      <c r="A319" s="36"/>
      <c r="B319" s="35" t="s">
        <v>26</v>
      </c>
      <c r="C319" s="36"/>
      <c r="D319" s="36"/>
      <c r="E319" s="36"/>
      <c r="F319" s="36"/>
      <c r="G319" s="37"/>
      <c r="H319" s="22"/>
      <c r="I319" s="28"/>
      <c r="J319" s="30"/>
      <c r="K319" s="30"/>
      <c r="L319" s="30"/>
      <c r="M319" s="30"/>
      <c r="N319" s="53"/>
    </row>
    <row r="320" spans="1:14" ht="15" customHeight="1" outlineLevel="1" x14ac:dyDescent="0.3">
      <c r="A320" s="43"/>
      <c r="B320" s="44" t="s">
        <v>333</v>
      </c>
      <c r="C320" s="43"/>
      <c r="D320" s="43"/>
      <c r="E320" s="45"/>
      <c r="F320" s="46"/>
      <c r="G320" s="46"/>
      <c r="H320" s="22"/>
      <c r="L320" s="22"/>
      <c r="M320" s="22"/>
      <c r="N320" s="53"/>
    </row>
    <row r="321" spans="1:14" outlineLevel="1" x14ac:dyDescent="0.3">
      <c r="A321" s="24" t="s">
        <v>334</v>
      </c>
      <c r="B321" s="39" t="s">
        <v>335</v>
      </c>
      <c r="C321" s="39"/>
      <c r="H321" s="22"/>
      <c r="I321" s="53"/>
      <c r="J321" s="53"/>
      <c r="K321" s="53"/>
      <c r="L321" s="53"/>
      <c r="M321" s="53"/>
      <c r="N321" s="53"/>
    </row>
    <row r="322" spans="1:14" outlineLevel="1" x14ac:dyDescent="0.3">
      <c r="A322" s="24" t="s">
        <v>336</v>
      </c>
      <c r="B322" s="39" t="s">
        <v>337</v>
      </c>
      <c r="C322" s="39"/>
      <c r="H322" s="22"/>
      <c r="I322" s="53"/>
      <c r="J322" s="53"/>
      <c r="K322" s="53"/>
      <c r="L322" s="53"/>
      <c r="M322" s="53"/>
      <c r="N322" s="53"/>
    </row>
    <row r="323" spans="1:14" outlineLevel="1" x14ac:dyDescent="0.3">
      <c r="A323" s="24" t="s">
        <v>338</v>
      </c>
      <c r="B323" s="39" t="s">
        <v>339</v>
      </c>
      <c r="C323" s="39"/>
      <c r="H323" s="22"/>
      <c r="I323" s="53"/>
      <c r="J323" s="53"/>
      <c r="K323" s="53"/>
      <c r="L323" s="53"/>
      <c r="M323" s="53"/>
      <c r="N323" s="53"/>
    </row>
    <row r="324" spans="1:14" outlineLevel="1" x14ac:dyDescent="0.3">
      <c r="A324" s="24" t="s">
        <v>340</v>
      </c>
      <c r="B324" s="39" t="s">
        <v>341</v>
      </c>
      <c r="H324" s="22"/>
      <c r="I324" s="53"/>
      <c r="J324" s="53"/>
      <c r="K324" s="53"/>
      <c r="L324" s="53"/>
      <c r="M324" s="53"/>
      <c r="N324" s="53"/>
    </row>
    <row r="325" spans="1:14" outlineLevel="1" x14ac:dyDescent="0.3">
      <c r="A325" s="24" t="s">
        <v>342</v>
      </c>
      <c r="B325" s="39" t="s">
        <v>343</v>
      </c>
      <c r="H325" s="22"/>
      <c r="I325" s="53"/>
      <c r="J325" s="53"/>
      <c r="K325" s="53"/>
      <c r="L325" s="53"/>
      <c r="M325" s="53"/>
      <c r="N325" s="53"/>
    </row>
    <row r="326" spans="1:14" outlineLevel="1" x14ac:dyDescent="0.3">
      <c r="A326" s="24" t="s">
        <v>344</v>
      </c>
      <c r="B326" s="39" t="s">
        <v>345</v>
      </c>
      <c r="H326" s="22"/>
      <c r="I326" s="53"/>
      <c r="J326" s="53"/>
      <c r="K326" s="53"/>
      <c r="L326" s="53"/>
      <c r="M326" s="53"/>
      <c r="N326" s="53"/>
    </row>
    <row r="327" spans="1:14" outlineLevel="1" x14ac:dyDescent="0.3">
      <c r="A327" s="24" t="s">
        <v>346</v>
      </c>
      <c r="B327" s="39" t="s">
        <v>347</v>
      </c>
      <c r="H327" s="22"/>
      <c r="I327" s="53"/>
      <c r="J327" s="53"/>
      <c r="K327" s="53"/>
      <c r="L327" s="53"/>
      <c r="M327" s="53"/>
      <c r="N327" s="53"/>
    </row>
    <row r="328" spans="1:14" outlineLevel="1" x14ac:dyDescent="0.3">
      <c r="A328" s="24" t="s">
        <v>348</v>
      </c>
      <c r="B328" s="39" t="s">
        <v>349</v>
      </c>
      <c r="H328" s="22"/>
      <c r="I328" s="53"/>
      <c r="J328" s="53"/>
      <c r="K328" s="53"/>
      <c r="L328" s="53"/>
      <c r="M328" s="53"/>
      <c r="N328" s="53"/>
    </row>
    <row r="329" spans="1:14" outlineLevel="1" x14ac:dyDescent="0.3">
      <c r="A329" s="24" t="s">
        <v>350</v>
      </c>
      <c r="B329" s="39" t="s">
        <v>351</v>
      </c>
      <c r="H329" s="22"/>
      <c r="I329" s="53"/>
      <c r="J329" s="53"/>
      <c r="K329" s="53"/>
      <c r="L329" s="53"/>
      <c r="M329" s="53"/>
      <c r="N329" s="53"/>
    </row>
    <row r="330" spans="1:14" ht="28.8" outlineLevel="1" x14ac:dyDescent="0.3">
      <c r="A330" s="24" t="s">
        <v>352</v>
      </c>
      <c r="B330" s="146" t="s">
        <v>1357</v>
      </c>
      <c r="C330" s="160" t="s">
        <v>1358</v>
      </c>
      <c r="H330" s="22"/>
      <c r="I330" s="53"/>
      <c r="J330" s="53"/>
      <c r="K330" s="53"/>
      <c r="L330" s="53"/>
      <c r="M330" s="53"/>
      <c r="N330" s="53"/>
    </row>
    <row r="331" spans="1:14" ht="28.8" outlineLevel="1" x14ac:dyDescent="0.3">
      <c r="A331" s="24" t="s">
        <v>354</v>
      </c>
      <c r="B331" s="146" t="s">
        <v>1359</v>
      </c>
      <c r="C331" s="160" t="s">
        <v>1358</v>
      </c>
      <c r="H331" s="22"/>
      <c r="I331" s="53"/>
      <c r="J331" s="53"/>
      <c r="K331" s="53"/>
      <c r="L331" s="53"/>
      <c r="M331" s="53"/>
      <c r="N331" s="53"/>
    </row>
    <row r="332" spans="1:14" outlineLevel="1" x14ac:dyDescent="0.3">
      <c r="A332" s="24" t="s">
        <v>355</v>
      </c>
      <c r="B332" s="52" t="s">
        <v>353</v>
      </c>
      <c r="H332" s="22"/>
      <c r="I332" s="53"/>
      <c r="J332" s="53"/>
      <c r="K332" s="53"/>
      <c r="L332" s="53"/>
      <c r="M332" s="53"/>
      <c r="N332" s="53"/>
    </row>
    <row r="333" spans="1:14" outlineLevel="1" x14ac:dyDescent="0.3">
      <c r="A333" s="24" t="s">
        <v>356</v>
      </c>
      <c r="B333" s="52" t="s">
        <v>353</v>
      </c>
      <c r="H333" s="22"/>
      <c r="I333" s="53"/>
      <c r="J333" s="53"/>
      <c r="K333" s="53"/>
      <c r="L333" s="53"/>
      <c r="M333" s="53"/>
      <c r="N333" s="53"/>
    </row>
    <row r="334" spans="1:14" outlineLevel="1" x14ac:dyDescent="0.3">
      <c r="A334" s="24" t="s">
        <v>357</v>
      </c>
      <c r="B334" s="52" t="s">
        <v>353</v>
      </c>
      <c r="H334" s="22"/>
      <c r="I334" s="53"/>
      <c r="J334" s="53"/>
      <c r="K334" s="53"/>
      <c r="L334" s="53"/>
      <c r="M334" s="53"/>
      <c r="N334" s="53"/>
    </row>
    <row r="335" spans="1:14" outlineLevel="1" x14ac:dyDescent="0.3">
      <c r="A335" s="24" t="s">
        <v>358</v>
      </c>
      <c r="B335" s="52" t="s">
        <v>353</v>
      </c>
      <c r="H335" s="22"/>
      <c r="I335" s="53"/>
      <c r="J335" s="53"/>
      <c r="K335" s="53"/>
      <c r="L335" s="53"/>
      <c r="M335" s="53"/>
      <c r="N335" s="53"/>
    </row>
    <row r="336" spans="1:14" outlineLevel="1" x14ac:dyDescent="0.3">
      <c r="A336" s="24" t="s">
        <v>359</v>
      </c>
      <c r="B336" s="52" t="s">
        <v>353</v>
      </c>
      <c r="H336" s="22"/>
      <c r="I336" s="53"/>
      <c r="J336" s="53"/>
      <c r="K336" s="53"/>
      <c r="L336" s="53"/>
      <c r="M336" s="53"/>
      <c r="N336" s="53"/>
    </row>
    <row r="337" spans="1:14" outlineLevel="1" x14ac:dyDescent="0.3">
      <c r="A337" s="24" t="s">
        <v>360</v>
      </c>
      <c r="B337" s="52" t="s">
        <v>353</v>
      </c>
      <c r="H337" s="22"/>
      <c r="I337" s="53"/>
      <c r="J337" s="53"/>
      <c r="K337" s="53"/>
      <c r="L337" s="53"/>
      <c r="M337" s="53"/>
      <c r="N337" s="53"/>
    </row>
    <row r="338" spans="1:14" outlineLevel="1" x14ac:dyDescent="0.3">
      <c r="A338" s="24" t="s">
        <v>361</v>
      </c>
      <c r="B338" s="52" t="s">
        <v>353</v>
      </c>
      <c r="H338" s="22"/>
      <c r="I338" s="53"/>
      <c r="J338" s="53"/>
      <c r="K338" s="53"/>
      <c r="L338" s="53"/>
      <c r="M338" s="53"/>
      <c r="N338" s="53"/>
    </row>
    <row r="339" spans="1:14" outlineLevel="1" x14ac:dyDescent="0.3">
      <c r="A339" s="24" t="s">
        <v>362</v>
      </c>
      <c r="B339" s="52" t="s">
        <v>353</v>
      </c>
      <c r="H339" s="22"/>
      <c r="I339" s="53"/>
      <c r="J339" s="53"/>
      <c r="K339" s="53"/>
      <c r="L339" s="53"/>
      <c r="M339" s="53"/>
      <c r="N339" s="53"/>
    </row>
    <row r="340" spans="1:14" outlineLevel="1" x14ac:dyDescent="0.3">
      <c r="A340" s="24" t="s">
        <v>363</v>
      </c>
      <c r="B340" s="52" t="s">
        <v>353</v>
      </c>
      <c r="H340" s="22"/>
      <c r="I340" s="53"/>
      <c r="J340" s="53"/>
      <c r="K340" s="53"/>
      <c r="L340" s="53"/>
      <c r="M340" s="53"/>
      <c r="N340" s="53"/>
    </row>
    <row r="341" spans="1:14" outlineLevel="1" x14ac:dyDescent="0.3">
      <c r="A341" s="24" t="s">
        <v>364</v>
      </c>
      <c r="B341" s="52" t="s">
        <v>353</v>
      </c>
      <c r="H341" s="22"/>
      <c r="I341" s="53"/>
      <c r="J341" s="53"/>
      <c r="K341" s="53"/>
      <c r="L341" s="53"/>
      <c r="M341" s="53"/>
      <c r="N341" s="53"/>
    </row>
    <row r="342" spans="1:14" outlineLevel="1" x14ac:dyDescent="0.3">
      <c r="A342" s="24" t="s">
        <v>365</v>
      </c>
      <c r="B342" s="52" t="s">
        <v>353</v>
      </c>
      <c r="H342" s="22"/>
      <c r="I342" s="53"/>
      <c r="J342" s="53"/>
      <c r="K342" s="53"/>
      <c r="L342" s="53"/>
      <c r="M342" s="53"/>
      <c r="N342" s="53"/>
    </row>
    <row r="343" spans="1:14" outlineLevel="1" x14ac:dyDescent="0.3">
      <c r="A343" s="24" t="s">
        <v>366</v>
      </c>
      <c r="B343" s="52" t="s">
        <v>353</v>
      </c>
      <c r="H343" s="22"/>
      <c r="I343" s="53"/>
      <c r="J343" s="53"/>
      <c r="K343" s="53"/>
      <c r="L343" s="53"/>
      <c r="M343" s="53"/>
      <c r="N343" s="53"/>
    </row>
    <row r="344" spans="1:14" outlineLevel="1" x14ac:dyDescent="0.3">
      <c r="A344" s="24" t="s">
        <v>367</v>
      </c>
      <c r="B344" s="52" t="s">
        <v>353</v>
      </c>
      <c r="H344" s="22"/>
      <c r="I344" s="53"/>
      <c r="J344" s="53"/>
      <c r="K344" s="53"/>
      <c r="L344" s="53"/>
      <c r="M344" s="53"/>
      <c r="N344" s="53"/>
    </row>
    <row r="345" spans="1:14" outlineLevel="1" x14ac:dyDescent="0.3">
      <c r="A345" s="24" t="s">
        <v>368</v>
      </c>
      <c r="B345" s="52" t="s">
        <v>353</v>
      </c>
      <c r="H345" s="22"/>
      <c r="I345" s="53"/>
      <c r="J345" s="53"/>
      <c r="K345" s="53"/>
      <c r="L345" s="53"/>
      <c r="M345" s="53"/>
      <c r="N345" s="53"/>
    </row>
    <row r="346" spans="1:14" outlineLevel="1" x14ac:dyDescent="0.3">
      <c r="A346" s="24" t="s">
        <v>369</v>
      </c>
      <c r="B346" s="52" t="s">
        <v>353</v>
      </c>
      <c r="H346" s="22"/>
      <c r="I346" s="53"/>
      <c r="J346" s="53"/>
      <c r="K346" s="53"/>
      <c r="L346" s="53"/>
      <c r="M346" s="53"/>
      <c r="N346" s="53"/>
    </row>
    <row r="347" spans="1:14" outlineLevel="1" x14ac:dyDescent="0.3">
      <c r="A347" s="24" t="s">
        <v>370</v>
      </c>
      <c r="B347" s="52" t="s">
        <v>353</v>
      </c>
      <c r="H347" s="22"/>
      <c r="I347" s="53"/>
      <c r="J347" s="53"/>
      <c r="K347" s="53"/>
      <c r="L347" s="53"/>
      <c r="M347" s="53"/>
      <c r="N347" s="53"/>
    </row>
    <row r="348" spans="1:14" outlineLevel="1" x14ac:dyDescent="0.3">
      <c r="A348" s="24" t="s">
        <v>371</v>
      </c>
      <c r="B348" s="52" t="s">
        <v>353</v>
      </c>
      <c r="H348" s="22"/>
      <c r="I348" s="53"/>
      <c r="J348" s="53"/>
      <c r="K348" s="53"/>
      <c r="L348" s="53"/>
      <c r="M348" s="53"/>
      <c r="N348" s="53"/>
    </row>
    <row r="349" spans="1:14" outlineLevel="1" x14ac:dyDescent="0.3">
      <c r="A349" s="24" t="s">
        <v>372</v>
      </c>
      <c r="B349" s="52" t="s">
        <v>353</v>
      </c>
      <c r="H349" s="22"/>
      <c r="I349" s="53"/>
      <c r="J349" s="53"/>
      <c r="K349" s="53"/>
      <c r="L349" s="53"/>
      <c r="M349" s="53"/>
      <c r="N349" s="53"/>
    </row>
    <row r="350" spans="1:14" outlineLevel="1" x14ac:dyDescent="0.3">
      <c r="A350" s="24" t="s">
        <v>373</v>
      </c>
      <c r="B350" s="52" t="s">
        <v>353</v>
      </c>
      <c r="H350" s="22"/>
      <c r="I350" s="53"/>
      <c r="J350" s="53"/>
      <c r="K350" s="53"/>
      <c r="L350" s="53"/>
      <c r="M350" s="53"/>
      <c r="N350" s="53"/>
    </row>
    <row r="351" spans="1:14" outlineLevel="1" x14ac:dyDescent="0.3">
      <c r="A351" s="24" t="s">
        <v>374</v>
      </c>
      <c r="B351" s="52" t="s">
        <v>353</v>
      </c>
      <c r="H351" s="22"/>
      <c r="I351" s="53"/>
      <c r="J351" s="53"/>
      <c r="K351" s="53"/>
      <c r="L351" s="53"/>
      <c r="M351" s="53"/>
      <c r="N351" s="53"/>
    </row>
    <row r="352" spans="1:14" outlineLevel="1" x14ac:dyDescent="0.3">
      <c r="A352" s="24" t="s">
        <v>375</v>
      </c>
      <c r="B352" s="52" t="s">
        <v>353</v>
      </c>
      <c r="H352" s="22"/>
      <c r="I352" s="53"/>
      <c r="J352" s="53"/>
      <c r="K352" s="53"/>
      <c r="L352" s="53"/>
      <c r="M352" s="53"/>
      <c r="N352" s="53"/>
    </row>
    <row r="353" spans="1:14" outlineLevel="1" x14ac:dyDescent="0.3">
      <c r="A353" s="24" t="s">
        <v>376</v>
      </c>
      <c r="B353" s="52" t="s">
        <v>353</v>
      </c>
      <c r="H353" s="22"/>
      <c r="I353" s="53"/>
      <c r="J353" s="53"/>
      <c r="K353" s="53"/>
      <c r="L353" s="53"/>
      <c r="M353" s="53"/>
      <c r="N353" s="53"/>
    </row>
    <row r="354" spans="1:14" outlineLevel="1" x14ac:dyDescent="0.3">
      <c r="A354" s="24" t="s">
        <v>377</v>
      </c>
      <c r="B354" s="52" t="s">
        <v>353</v>
      </c>
      <c r="H354" s="22"/>
      <c r="I354" s="53"/>
      <c r="J354" s="53"/>
      <c r="K354" s="53"/>
      <c r="L354" s="53"/>
      <c r="M354" s="53"/>
      <c r="N354" s="53"/>
    </row>
    <row r="355" spans="1:14" outlineLevel="1" x14ac:dyDescent="0.3">
      <c r="A355" s="24" t="s">
        <v>378</v>
      </c>
      <c r="B355" s="52" t="s">
        <v>353</v>
      </c>
      <c r="H355" s="22"/>
      <c r="I355" s="53"/>
      <c r="J355" s="53"/>
      <c r="K355" s="53"/>
      <c r="L355" s="53"/>
      <c r="M355" s="53"/>
      <c r="N355" s="53"/>
    </row>
    <row r="356" spans="1:14" outlineLevel="1" x14ac:dyDescent="0.3">
      <c r="A356" s="24" t="s">
        <v>379</v>
      </c>
      <c r="B356" s="52" t="s">
        <v>353</v>
      </c>
      <c r="H356" s="22"/>
      <c r="I356" s="53"/>
      <c r="J356" s="53"/>
      <c r="K356" s="53"/>
      <c r="L356" s="53"/>
      <c r="M356" s="53"/>
      <c r="N356" s="53"/>
    </row>
    <row r="357" spans="1:14" outlineLevel="1" x14ac:dyDescent="0.3">
      <c r="A357" s="24" t="s">
        <v>380</v>
      </c>
      <c r="B357" s="52" t="s">
        <v>353</v>
      </c>
      <c r="H357" s="22"/>
      <c r="I357" s="53"/>
      <c r="J357" s="53"/>
      <c r="K357" s="53"/>
      <c r="L357" s="53"/>
      <c r="M357" s="53"/>
      <c r="N357" s="53"/>
    </row>
    <row r="358" spans="1:14" outlineLevel="1" x14ac:dyDescent="0.3">
      <c r="A358" s="24" t="s">
        <v>381</v>
      </c>
      <c r="B358" s="52" t="s">
        <v>353</v>
      </c>
      <c r="H358" s="22"/>
      <c r="I358" s="53"/>
      <c r="J358" s="53"/>
      <c r="K358" s="53"/>
      <c r="L358" s="53"/>
      <c r="M358" s="53"/>
      <c r="N358" s="53"/>
    </row>
    <row r="359" spans="1:14" outlineLevel="1" x14ac:dyDescent="0.3">
      <c r="A359" s="24" t="s">
        <v>382</v>
      </c>
      <c r="B359" s="52" t="s">
        <v>353</v>
      </c>
      <c r="H359" s="22"/>
      <c r="I359" s="53"/>
      <c r="J359" s="53"/>
      <c r="K359" s="53"/>
      <c r="L359" s="53"/>
      <c r="M359" s="53"/>
      <c r="N359" s="53"/>
    </row>
    <row r="360" spans="1:14" outlineLevel="1" x14ac:dyDescent="0.3">
      <c r="A360" s="24" t="s">
        <v>383</v>
      </c>
      <c r="B360" s="52" t="s">
        <v>353</v>
      </c>
      <c r="H360" s="22"/>
      <c r="I360" s="53"/>
      <c r="J360" s="53"/>
      <c r="K360" s="53"/>
      <c r="L360" s="53"/>
      <c r="M360" s="53"/>
      <c r="N360" s="53"/>
    </row>
    <row r="361" spans="1:14" outlineLevel="1" x14ac:dyDescent="0.3">
      <c r="A361" s="24" t="s">
        <v>384</v>
      </c>
      <c r="B361" s="52" t="s">
        <v>353</v>
      </c>
      <c r="H361" s="22"/>
      <c r="I361" s="53"/>
      <c r="J361" s="53"/>
      <c r="K361" s="53"/>
      <c r="L361" s="53"/>
      <c r="M361" s="53"/>
      <c r="N361" s="53"/>
    </row>
    <row r="362" spans="1:14" outlineLevel="1" x14ac:dyDescent="0.3">
      <c r="A362" s="24" t="s">
        <v>385</v>
      </c>
      <c r="B362" s="52" t="s">
        <v>353</v>
      </c>
      <c r="H362" s="22"/>
      <c r="I362" s="53"/>
      <c r="J362" s="53"/>
      <c r="K362" s="53"/>
      <c r="L362" s="53"/>
      <c r="M362" s="53"/>
      <c r="N362" s="53"/>
    </row>
    <row r="363" spans="1:14" outlineLevel="1" x14ac:dyDescent="0.3">
      <c r="A363" s="24" t="s">
        <v>386</v>
      </c>
      <c r="B363" s="52" t="s">
        <v>353</v>
      </c>
      <c r="H363" s="22"/>
      <c r="I363" s="53"/>
      <c r="J363" s="53"/>
      <c r="K363" s="53"/>
      <c r="L363" s="53"/>
      <c r="M363" s="53"/>
      <c r="N363" s="53"/>
    </row>
    <row r="364" spans="1:14" outlineLevel="1" x14ac:dyDescent="0.3">
      <c r="A364" s="24" t="s">
        <v>387</v>
      </c>
      <c r="B364" s="52" t="s">
        <v>353</v>
      </c>
      <c r="H364" s="22"/>
      <c r="I364" s="53"/>
      <c r="J364" s="53"/>
      <c r="K364" s="53"/>
      <c r="L364" s="53"/>
      <c r="M364" s="53"/>
      <c r="N364" s="53"/>
    </row>
    <row r="365" spans="1:14" outlineLevel="1" x14ac:dyDescent="0.3">
      <c r="A365" s="24" t="s">
        <v>388</v>
      </c>
      <c r="B365" s="52" t="s">
        <v>353</v>
      </c>
      <c r="H365" s="22"/>
      <c r="I365" s="53"/>
      <c r="J365" s="53"/>
      <c r="K365" s="53"/>
      <c r="L365" s="53"/>
      <c r="M365" s="53"/>
      <c r="N365" s="53"/>
    </row>
    <row r="366" spans="1:14" x14ac:dyDescent="0.3">
      <c r="H366" s="22"/>
      <c r="I366" s="53"/>
      <c r="J366" s="53"/>
      <c r="K366" s="53"/>
      <c r="L366" s="53"/>
      <c r="M366" s="53"/>
      <c r="N366" s="53"/>
    </row>
    <row r="367" spans="1:14" x14ac:dyDescent="0.3">
      <c r="H367" s="22"/>
      <c r="I367" s="53"/>
      <c r="J367" s="53"/>
      <c r="K367" s="53"/>
      <c r="L367" s="53"/>
      <c r="M367" s="53"/>
      <c r="N367" s="53"/>
    </row>
    <row r="368" spans="1:14" x14ac:dyDescent="0.3">
      <c r="H368" s="22"/>
      <c r="I368" s="53"/>
      <c r="J368" s="53"/>
      <c r="K368" s="53"/>
      <c r="L368" s="53"/>
      <c r="M368" s="53"/>
      <c r="N368" s="53"/>
    </row>
    <row r="369" spans="8:8" s="53" customFormat="1" x14ac:dyDescent="0.3">
      <c r="H369" s="22"/>
    </row>
    <row r="370" spans="8:8" s="53" customFormat="1" x14ac:dyDescent="0.3">
      <c r="H370" s="22"/>
    </row>
    <row r="371" spans="8:8" s="53" customFormat="1" x14ac:dyDescent="0.3">
      <c r="H371" s="22"/>
    </row>
    <row r="372" spans="8:8" s="53" customFormat="1" x14ac:dyDescent="0.3">
      <c r="H372" s="22"/>
    </row>
    <row r="373" spans="8:8" s="53" customFormat="1" x14ac:dyDescent="0.3">
      <c r="H373" s="22"/>
    </row>
    <row r="374" spans="8:8" s="53" customFormat="1" x14ac:dyDescent="0.3">
      <c r="H374" s="22"/>
    </row>
    <row r="375" spans="8:8" s="53" customFormat="1" x14ac:dyDescent="0.3">
      <c r="H375" s="22"/>
    </row>
    <row r="376" spans="8:8" s="53" customFormat="1" x14ac:dyDescent="0.3">
      <c r="H376" s="22"/>
    </row>
    <row r="377" spans="8:8" s="53" customFormat="1" x14ac:dyDescent="0.3">
      <c r="H377" s="22"/>
    </row>
    <row r="378" spans="8:8" s="53" customFormat="1" x14ac:dyDescent="0.3">
      <c r="H378" s="22"/>
    </row>
    <row r="379" spans="8:8" s="53" customFormat="1" x14ac:dyDescent="0.3">
      <c r="H379" s="22"/>
    </row>
    <row r="380" spans="8:8" s="53" customFormat="1" x14ac:dyDescent="0.3">
      <c r="H380" s="22"/>
    </row>
    <row r="381" spans="8:8" s="53" customFormat="1" x14ac:dyDescent="0.3">
      <c r="H381" s="22"/>
    </row>
    <row r="382" spans="8:8" s="53" customFormat="1" x14ac:dyDescent="0.3">
      <c r="H382" s="22"/>
    </row>
    <row r="383" spans="8:8" s="53" customFormat="1" x14ac:dyDescent="0.3">
      <c r="H383" s="22"/>
    </row>
    <row r="384" spans="8:8" s="53" customFormat="1" x14ac:dyDescent="0.3">
      <c r="H384" s="22"/>
    </row>
    <row r="385" spans="8:8" s="53" customFormat="1" x14ac:dyDescent="0.3">
      <c r="H385" s="22"/>
    </row>
    <row r="386" spans="8:8" s="53" customFormat="1" x14ac:dyDescent="0.3">
      <c r="H386" s="22"/>
    </row>
    <row r="387" spans="8:8" s="53" customFormat="1" x14ac:dyDescent="0.3">
      <c r="H387" s="22"/>
    </row>
    <row r="388" spans="8:8" s="53" customFormat="1" x14ac:dyDescent="0.3">
      <c r="H388" s="22"/>
    </row>
    <row r="389" spans="8:8" s="53" customFormat="1" x14ac:dyDescent="0.3">
      <c r="H389" s="22"/>
    </row>
    <row r="390" spans="8:8" s="53" customFormat="1" x14ac:dyDescent="0.3">
      <c r="H390" s="22"/>
    </row>
    <row r="391" spans="8:8" s="53" customFormat="1" x14ac:dyDescent="0.3">
      <c r="H391" s="22"/>
    </row>
    <row r="392" spans="8:8" s="53" customFormat="1" x14ac:dyDescent="0.3">
      <c r="H392" s="22"/>
    </row>
    <row r="393" spans="8:8" s="53" customFormat="1" x14ac:dyDescent="0.3">
      <c r="H393" s="22"/>
    </row>
    <row r="394" spans="8:8" s="53" customFormat="1" x14ac:dyDescent="0.3">
      <c r="H394" s="22"/>
    </row>
    <row r="395" spans="8:8" s="53" customFormat="1" x14ac:dyDescent="0.3">
      <c r="H395" s="22"/>
    </row>
    <row r="396" spans="8:8" s="53" customFormat="1" x14ac:dyDescent="0.3">
      <c r="H396" s="22"/>
    </row>
    <row r="397" spans="8:8" s="53" customFormat="1" x14ac:dyDescent="0.3">
      <c r="H397" s="22"/>
    </row>
    <row r="398" spans="8:8" s="53" customFormat="1" x14ac:dyDescent="0.3">
      <c r="H398" s="22"/>
    </row>
    <row r="399" spans="8:8" s="53" customFormat="1" x14ac:dyDescent="0.3">
      <c r="H399" s="22"/>
    </row>
    <row r="400" spans="8:8" s="53" customFormat="1" x14ac:dyDescent="0.3">
      <c r="H400" s="22"/>
    </row>
    <row r="401" spans="8:8" s="53" customFormat="1" x14ac:dyDescent="0.3">
      <c r="H401" s="22"/>
    </row>
    <row r="402" spans="8:8" s="53" customFormat="1" x14ac:dyDescent="0.3">
      <c r="H402" s="22"/>
    </row>
    <row r="403" spans="8:8" s="53" customFormat="1" x14ac:dyDescent="0.3">
      <c r="H403" s="22"/>
    </row>
    <row r="404" spans="8:8" s="53" customFormat="1" x14ac:dyDescent="0.3">
      <c r="H404" s="22"/>
    </row>
    <row r="405" spans="8:8" s="53" customFormat="1" x14ac:dyDescent="0.3">
      <c r="H405" s="22"/>
    </row>
    <row r="406" spans="8:8" s="53" customFormat="1" x14ac:dyDescent="0.3">
      <c r="H406" s="22"/>
    </row>
    <row r="407" spans="8:8" s="53" customFormat="1" x14ac:dyDescent="0.3">
      <c r="H407" s="22"/>
    </row>
    <row r="408" spans="8:8" s="53" customFormat="1" x14ac:dyDescent="0.3">
      <c r="H408" s="22"/>
    </row>
    <row r="409" spans="8:8" s="53" customFormat="1" x14ac:dyDescent="0.3">
      <c r="H409" s="22"/>
    </row>
    <row r="410" spans="8:8" s="53" customFormat="1" x14ac:dyDescent="0.3">
      <c r="H410" s="22"/>
    </row>
    <row r="411" spans="8:8" s="53" customFormat="1" x14ac:dyDescent="0.3">
      <c r="H411" s="22"/>
    </row>
    <row r="412" spans="8:8" s="53" customFormat="1" x14ac:dyDescent="0.3">
      <c r="H412" s="22"/>
    </row>
    <row r="413" spans="8:8" s="53" customFormat="1" x14ac:dyDescent="0.3">
      <c r="H413" s="22"/>
    </row>
  </sheetData>
  <sheetProtection algorithmName="SHA-512" hashValue="KLxCXnTiyqkgX+VfHpfGUCby5CLUkmUZ+7Cdf+fvCyCLiZAmZj/EIJyudHqQrv2vo22VER125FC+E7FGFbMu+Q==" saltValue="DnmHc+wpY/RsolPG2/LYVw==" spinCount="100000" sheet="1" formatColumns="0" formatRows="0" insertHyperlinks="0" sort="0" autoFilter="0" pivotTables="0"/>
  <protectedRanges>
    <protectedRange sqref="B315:D318 F313:G318 D313:D314" name="Range12"/>
    <protectedRange sqref="C193:C207 B209:C215 F209:G215 B221:C227 C229 C231:C238 B234:B238 C217:C219 B243:C284 C240:C241" name="Range10"/>
    <protectedRange sqref="B168:D172 F168:G172 D138 C164:D166" name="Range8"/>
    <protectedRange sqref="C89:D89 C93:D99 B101:D110 F101:G110 F157:G162 C112:D129 F131:G136 B131:D136 C147:D147" name="Range6"/>
    <protectedRange sqref="B18:B25" name="Basic Facts 2"/>
    <protectedRange sqref="C14:C25" name="Basic facts"/>
    <protectedRange sqref="C29:C30 C38:C39 C27 B31:C35" name="Regulatory Sumary"/>
    <protectedRange sqref="C3 B18:B25 C14:C25 C29:C30 C38:C43 B46:B51 C45:C51 D46:D51 F45:G51 C53:D57 B59:D64 F53:G57 F59:G64 C66:D66 C70:D76 B78:D87 F66:G76 F78:G87 C93:D99 B40:B43 C27 B31:C35" name="HTT General"/>
    <protectedRange sqref="C139:D146 B157:D162 C138 C148:D155" name="Range7"/>
    <protectedRange sqref="C174:C178 B180:D191 F180:G191" name="Range9"/>
    <protectedRange sqref="B321:G365 C312:C314" name="Range11"/>
    <protectedRange sqref="C45:C51 B46:B51 D46:G51 F45:G45" name="Range13"/>
  </protectedRanges>
  <phoneticPr fontId="31"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C16" r:id="rId5" xr:uid="{8791CE24-0786-485F-B365-F227099D9A59}"/>
    <hyperlink ref="C229" r:id="rId6" xr:uid="{6F251A89-697D-4938-AE5A-8EE43B67AE1E}"/>
    <hyperlink ref="C30" r:id="rId7" xr:uid="{D4765806-C6BB-4968-9A17-37BF7215244A}"/>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
    <tabColor rgb="FFE36E00"/>
  </sheetPr>
  <dimension ref="A1:N622"/>
  <sheetViews>
    <sheetView showZeros="0" topLeftCell="A619" zoomScale="80" zoomScaleNormal="80" workbookViewId="0">
      <selection activeCell="C25" sqref="C25"/>
    </sheetView>
  </sheetViews>
  <sheetFormatPr baseColWidth="10" defaultColWidth="8.88671875" defaultRowHeight="14.4" outlineLevelRow="1" x14ac:dyDescent="0.3"/>
  <cols>
    <col min="1" max="1" width="13.88671875" style="79" customWidth="1"/>
    <col min="2" max="2" width="60.88671875" style="79" customWidth="1"/>
    <col min="3" max="3" width="41" style="79" customWidth="1"/>
    <col min="4" max="4" width="40.88671875" style="79" customWidth="1"/>
    <col min="5" max="5" width="6.6640625" style="79" customWidth="1"/>
    <col min="6" max="6" width="41.5546875" style="79" customWidth="1"/>
    <col min="7" max="7" width="41.5546875" style="75" customWidth="1"/>
    <col min="8" max="16384" width="8.88671875" style="76"/>
  </cols>
  <sheetData>
    <row r="1" spans="1:7" ht="31.2" x14ac:dyDescent="0.3">
      <c r="A1" s="117" t="s">
        <v>389</v>
      </c>
      <c r="B1" s="117"/>
      <c r="C1" s="75"/>
      <c r="D1" s="75"/>
      <c r="E1" s="75"/>
      <c r="F1" s="200" t="s">
        <v>1341</v>
      </c>
    </row>
    <row r="2" spans="1:7" ht="15" thickBot="1" x14ac:dyDescent="0.35">
      <c r="A2" s="75"/>
      <c r="B2" s="75"/>
      <c r="C2" s="75"/>
      <c r="D2" s="75"/>
      <c r="E2" s="75"/>
      <c r="F2" s="75"/>
    </row>
    <row r="3" spans="1:7" ht="18.600000000000001" thickBot="1" x14ac:dyDescent="0.35">
      <c r="A3" s="77"/>
      <c r="B3" s="78" t="s">
        <v>19</v>
      </c>
      <c r="C3" s="184" t="s">
        <v>151</v>
      </c>
      <c r="D3" s="77"/>
      <c r="E3" s="77"/>
      <c r="F3" s="75"/>
      <c r="G3" s="77"/>
    </row>
    <row r="4" spans="1:7" ht="15" thickBot="1" x14ac:dyDescent="0.35"/>
    <row r="5" spans="1:7" ht="18" x14ac:dyDescent="0.3">
      <c r="A5" s="80"/>
      <c r="B5" s="81" t="s">
        <v>390</v>
      </c>
      <c r="C5" s="80"/>
      <c r="E5" s="82"/>
      <c r="F5" s="82"/>
    </row>
    <row r="6" spans="1:7" x14ac:dyDescent="0.3">
      <c r="B6" s="83" t="s">
        <v>391</v>
      </c>
    </row>
    <row r="7" spans="1:7" x14ac:dyDescent="0.3">
      <c r="B7" s="84" t="s">
        <v>392</v>
      </c>
    </row>
    <row r="8" spans="1:7" ht="15" thickBot="1" x14ac:dyDescent="0.35">
      <c r="B8" s="85" t="s">
        <v>393</v>
      </c>
    </row>
    <row r="9" spans="1:7" x14ac:dyDescent="0.3">
      <c r="B9" s="86"/>
    </row>
    <row r="10" spans="1:7" ht="36" x14ac:dyDescent="0.3">
      <c r="A10" s="87" t="s">
        <v>27</v>
      </c>
      <c r="B10" s="87" t="s">
        <v>391</v>
      </c>
      <c r="C10" s="88"/>
      <c r="D10" s="88"/>
      <c r="E10" s="88"/>
      <c r="F10" s="88"/>
      <c r="G10" s="89"/>
    </row>
    <row r="11" spans="1:7" ht="15" customHeight="1" x14ac:dyDescent="0.3">
      <c r="A11" s="90"/>
      <c r="B11" s="91" t="s">
        <v>394</v>
      </c>
      <c r="C11" s="90" t="s">
        <v>58</v>
      </c>
      <c r="D11" s="90"/>
      <c r="E11" s="90"/>
      <c r="F11" s="92" t="s">
        <v>395</v>
      </c>
      <c r="G11" s="92"/>
    </row>
    <row r="12" spans="1:7" x14ac:dyDescent="0.3">
      <c r="A12" s="79" t="s">
        <v>396</v>
      </c>
      <c r="B12" s="79" t="s">
        <v>397</v>
      </c>
      <c r="C12" s="150">
        <v>16308.1837347043</v>
      </c>
      <c r="F12" s="132">
        <f>IF($C$15=0,"",IF(C12="[for completion]","",C12/$C$15))</f>
        <v>0.54475555861617886</v>
      </c>
    </row>
    <row r="13" spans="1:7" x14ac:dyDescent="0.3">
      <c r="A13" s="79" t="s">
        <v>398</v>
      </c>
      <c r="B13" s="79" t="s">
        <v>399</v>
      </c>
      <c r="C13" s="150">
        <v>13628.516270948399</v>
      </c>
      <c r="F13" s="132">
        <f>IF($C$15=0,"",IF(C13="[for completion]","",C13/$C$15))</f>
        <v>0.4552444413838212</v>
      </c>
    </row>
    <row r="14" spans="1:7" x14ac:dyDescent="0.3">
      <c r="A14" s="79" t="s">
        <v>400</v>
      </c>
      <c r="B14" s="79" t="s">
        <v>84</v>
      </c>
      <c r="C14" s="133"/>
      <c r="F14" s="132">
        <f>IF($C$15=0,"",IF(C14="[for completion]","",C14/$C$15))</f>
        <v>0</v>
      </c>
    </row>
    <row r="15" spans="1:7" x14ac:dyDescent="0.3">
      <c r="A15" s="79" t="s">
        <v>401</v>
      </c>
      <c r="B15" s="94" t="s">
        <v>86</v>
      </c>
      <c r="C15" s="133">
        <f>SUM(C12:C14)</f>
        <v>29936.700005652699</v>
      </c>
      <c r="F15" s="113">
        <f>SUM(F12:F14)</f>
        <v>1</v>
      </c>
    </row>
    <row r="16" spans="1:7" outlineLevel="1" x14ac:dyDescent="0.3">
      <c r="A16" s="79" t="s">
        <v>402</v>
      </c>
      <c r="B16" s="96" t="s">
        <v>403</v>
      </c>
      <c r="C16" s="237">
        <v>6409.9921942938499</v>
      </c>
      <c r="F16" s="132">
        <f t="shared" ref="F16:F23" si="0">IF($C$15=0,"",IF(C16="[for completion]","",C16/$C$15))</f>
        <v>0.21411819582931665</v>
      </c>
    </row>
    <row r="17" spans="1:7" outlineLevel="1" x14ac:dyDescent="0.3">
      <c r="A17" s="79" t="s">
        <v>404</v>
      </c>
      <c r="B17" s="96" t="s">
        <v>779</v>
      </c>
      <c r="C17" s="237">
        <v>661.10099707742404</v>
      </c>
      <c r="F17" s="132">
        <f t="shared" si="0"/>
        <v>2.2083295652246034E-2</v>
      </c>
    </row>
    <row r="18" spans="1:7" outlineLevel="1" x14ac:dyDescent="0.3">
      <c r="A18" s="79" t="s">
        <v>405</v>
      </c>
      <c r="B18" s="96" t="s">
        <v>1468</v>
      </c>
      <c r="C18" s="237">
        <v>3275.2314129278102</v>
      </c>
      <c r="F18" s="132">
        <f t="shared" si="0"/>
        <v>0.10940522543598244</v>
      </c>
    </row>
    <row r="19" spans="1:7" outlineLevel="1" x14ac:dyDescent="0.3">
      <c r="A19" s="79" t="s">
        <v>406</v>
      </c>
      <c r="B19" s="96" t="s">
        <v>1469</v>
      </c>
      <c r="C19" s="237">
        <v>1395.09714352175</v>
      </c>
      <c r="F19" s="132">
        <f t="shared" si="0"/>
        <v>4.660156741585831E-2</v>
      </c>
    </row>
    <row r="20" spans="1:7" outlineLevel="1" x14ac:dyDescent="0.3">
      <c r="A20" s="79" t="s">
        <v>407</v>
      </c>
      <c r="B20" s="96" t="s">
        <v>1470</v>
      </c>
      <c r="C20" s="237">
        <v>937.10285232197498</v>
      </c>
      <c r="F20" s="132">
        <f t="shared" si="0"/>
        <v>3.1302810668678564E-2</v>
      </c>
    </row>
    <row r="21" spans="1:7" outlineLevel="1" x14ac:dyDescent="0.3">
      <c r="A21" s="79" t="s">
        <v>408</v>
      </c>
      <c r="B21" s="96" t="s">
        <v>1471</v>
      </c>
      <c r="C21" s="237">
        <v>288.09121470511701</v>
      </c>
      <c r="F21" s="132">
        <f t="shared" si="0"/>
        <v>9.6233457478853424E-3</v>
      </c>
    </row>
    <row r="22" spans="1:7" outlineLevel="1" x14ac:dyDescent="0.3">
      <c r="A22" s="79" t="s">
        <v>409</v>
      </c>
      <c r="B22" s="96" t="s">
        <v>1472</v>
      </c>
      <c r="C22" s="237">
        <v>264.39469868244902</v>
      </c>
      <c r="F22" s="132">
        <f t="shared" si="0"/>
        <v>8.8317917015745071E-3</v>
      </c>
    </row>
    <row r="23" spans="1:7" outlineLevel="1" x14ac:dyDescent="0.3">
      <c r="A23" s="79" t="s">
        <v>410</v>
      </c>
      <c r="B23" s="96" t="s">
        <v>1473</v>
      </c>
      <c r="C23" s="237">
        <v>2322.9851862844098</v>
      </c>
      <c r="F23" s="132">
        <f t="shared" si="0"/>
        <v>7.7596568287278817E-2</v>
      </c>
    </row>
    <row r="24" spans="1:7" outlineLevel="1" x14ac:dyDescent="0.3">
      <c r="A24" s="79" t="s">
        <v>411</v>
      </c>
      <c r="B24" s="96" t="s">
        <v>88</v>
      </c>
      <c r="C24" s="133"/>
      <c r="F24" s="132"/>
    </row>
    <row r="25" spans="1:7" outlineLevel="1" x14ac:dyDescent="0.3">
      <c r="A25" s="79" t="s">
        <v>412</v>
      </c>
      <c r="B25" s="96" t="s">
        <v>88</v>
      </c>
      <c r="C25" s="133"/>
      <c r="F25" s="132"/>
    </row>
    <row r="26" spans="1:7" outlineLevel="1" x14ac:dyDescent="0.3">
      <c r="A26" s="79" t="s">
        <v>413</v>
      </c>
      <c r="B26" s="96" t="s">
        <v>88</v>
      </c>
      <c r="C26" s="134"/>
      <c r="D26" s="76"/>
      <c r="E26" s="76"/>
      <c r="F26" s="132"/>
    </row>
    <row r="27" spans="1:7" ht="15" customHeight="1" x14ac:dyDescent="0.3">
      <c r="A27" s="90"/>
      <c r="B27" s="91" t="s">
        <v>414</v>
      </c>
      <c r="C27" s="90" t="s">
        <v>415</v>
      </c>
      <c r="D27" s="90" t="s">
        <v>416</v>
      </c>
      <c r="E27" s="97"/>
      <c r="F27" s="90" t="s">
        <v>417</v>
      </c>
      <c r="G27" s="92"/>
    </row>
    <row r="28" spans="1:7" x14ac:dyDescent="0.3">
      <c r="A28" s="79" t="s">
        <v>418</v>
      </c>
      <c r="B28" s="79" t="s">
        <v>419</v>
      </c>
      <c r="C28" s="230">
        <v>96548</v>
      </c>
      <c r="D28" s="230">
        <v>17568</v>
      </c>
      <c r="F28" s="230">
        <v>114116</v>
      </c>
    </row>
    <row r="29" spans="1:7" outlineLevel="1" x14ac:dyDescent="0.3">
      <c r="A29" s="79" t="s">
        <v>420</v>
      </c>
      <c r="B29" s="98" t="s">
        <v>1474</v>
      </c>
      <c r="C29" s="230">
        <v>80784</v>
      </c>
      <c r="D29" s="230">
        <v>10893</v>
      </c>
      <c r="F29" s="230">
        <v>91677</v>
      </c>
    </row>
    <row r="30" spans="1:7" outlineLevel="1" x14ac:dyDescent="0.3">
      <c r="A30" s="79" t="s">
        <v>421</v>
      </c>
      <c r="B30" s="98" t="s">
        <v>1475</v>
      </c>
      <c r="C30" s="230">
        <v>131140</v>
      </c>
      <c r="D30" s="230">
        <v>38706</v>
      </c>
      <c r="F30" s="230">
        <v>169846</v>
      </c>
    </row>
    <row r="31" spans="1:7" outlineLevel="1" x14ac:dyDescent="0.3">
      <c r="A31" s="79" t="s">
        <v>422</v>
      </c>
      <c r="B31" s="98"/>
    </row>
    <row r="32" spans="1:7" outlineLevel="1" x14ac:dyDescent="0.3">
      <c r="A32" s="79" t="s">
        <v>423</v>
      </c>
      <c r="B32" s="98"/>
    </row>
    <row r="33" spans="1:7" outlineLevel="1" x14ac:dyDescent="0.3">
      <c r="A33" s="79" t="s">
        <v>832</v>
      </c>
      <c r="B33" s="98"/>
    </row>
    <row r="34" spans="1:7" outlineLevel="1" x14ac:dyDescent="0.3">
      <c r="A34" s="79" t="s">
        <v>833</v>
      </c>
      <c r="B34" s="98"/>
    </row>
    <row r="35" spans="1:7" ht="15" customHeight="1" x14ac:dyDescent="0.3">
      <c r="A35" s="90"/>
      <c r="B35" s="91" t="s">
        <v>424</v>
      </c>
      <c r="C35" s="90" t="s">
        <v>425</v>
      </c>
      <c r="D35" s="90" t="s">
        <v>426</v>
      </c>
      <c r="E35" s="97"/>
      <c r="F35" s="92" t="s">
        <v>395</v>
      </c>
      <c r="G35" s="92"/>
    </row>
    <row r="36" spans="1:7" x14ac:dyDescent="0.3">
      <c r="A36" s="79" t="s">
        <v>427</v>
      </c>
      <c r="B36" s="79" t="s">
        <v>428</v>
      </c>
      <c r="C36" s="113">
        <v>4.0511172796935131E-3</v>
      </c>
      <c r="D36" s="113">
        <v>2.4702307195344192E-2</v>
      </c>
      <c r="E36" s="135"/>
      <c r="F36" s="113">
        <v>2.4702307195347051E-2</v>
      </c>
    </row>
    <row r="37" spans="1:7" outlineLevel="1" x14ac:dyDescent="0.3">
      <c r="A37" s="79" t="s">
        <v>429</v>
      </c>
      <c r="C37" s="113"/>
      <c r="D37" s="113"/>
      <c r="E37" s="135"/>
      <c r="F37" s="113"/>
    </row>
    <row r="38" spans="1:7" outlineLevel="1" x14ac:dyDescent="0.3">
      <c r="A38" s="79" t="s">
        <v>430</v>
      </c>
      <c r="C38" s="113"/>
      <c r="D38" s="113"/>
      <c r="E38" s="135"/>
      <c r="F38" s="113"/>
    </row>
    <row r="39" spans="1:7" outlineLevel="1" x14ac:dyDescent="0.3">
      <c r="A39" s="79" t="s">
        <v>431</v>
      </c>
      <c r="C39" s="113"/>
      <c r="D39" s="113"/>
      <c r="E39" s="135"/>
      <c r="F39" s="113"/>
    </row>
    <row r="40" spans="1:7" outlineLevel="1" x14ac:dyDescent="0.3">
      <c r="A40" s="79" t="s">
        <v>432</v>
      </c>
      <c r="C40" s="113"/>
      <c r="D40" s="113"/>
      <c r="E40" s="135"/>
      <c r="F40" s="113"/>
    </row>
    <row r="41" spans="1:7" outlineLevel="1" x14ac:dyDescent="0.3">
      <c r="A41" s="79" t="s">
        <v>433</v>
      </c>
      <c r="C41" s="113"/>
      <c r="D41" s="113"/>
      <c r="E41" s="135"/>
      <c r="F41" s="113"/>
    </row>
    <row r="42" spans="1:7" outlineLevel="1" x14ac:dyDescent="0.3">
      <c r="A42" s="79" t="s">
        <v>434</v>
      </c>
      <c r="C42" s="113"/>
      <c r="D42" s="113"/>
      <c r="E42" s="135"/>
      <c r="F42" s="113"/>
    </row>
    <row r="43" spans="1:7" ht="15" customHeight="1" x14ac:dyDescent="0.3">
      <c r="A43" s="90"/>
      <c r="B43" s="91" t="s">
        <v>435</v>
      </c>
      <c r="C43" s="90" t="s">
        <v>425</v>
      </c>
      <c r="D43" s="90" t="s">
        <v>426</v>
      </c>
      <c r="E43" s="97"/>
      <c r="F43" s="92" t="s">
        <v>395</v>
      </c>
      <c r="G43" s="92"/>
    </row>
    <row r="44" spans="1:7" x14ac:dyDescent="0.3">
      <c r="A44" s="79" t="s">
        <v>436</v>
      </c>
      <c r="B44" s="99" t="s">
        <v>437</v>
      </c>
      <c r="C44" s="112">
        <f>SUM(C45:C71)</f>
        <v>0.99999999999999967</v>
      </c>
      <c r="D44" s="112">
        <f>SUM(D45:D71)</f>
        <v>0.99999999999999989</v>
      </c>
      <c r="E44" s="113"/>
      <c r="F44" s="112">
        <f>SUM(F45:F71)</f>
        <v>0.99999999999999911</v>
      </c>
      <c r="G44" s="79"/>
    </row>
    <row r="45" spans="1:7" x14ac:dyDescent="0.3">
      <c r="A45" s="79" t="s">
        <v>438</v>
      </c>
      <c r="B45" s="79" t="s">
        <v>439</v>
      </c>
      <c r="C45" s="113">
        <v>0.99507922476865196</v>
      </c>
      <c r="D45" s="113">
        <v>0.95665902535615199</v>
      </c>
      <c r="E45" s="113"/>
      <c r="F45" s="113">
        <v>0.97758864254925304</v>
      </c>
      <c r="G45" s="79"/>
    </row>
    <row r="46" spans="1:7" x14ac:dyDescent="0.3">
      <c r="A46" s="79" t="s">
        <v>440</v>
      </c>
      <c r="B46" s="79" t="s">
        <v>441</v>
      </c>
      <c r="C46" s="188">
        <v>0</v>
      </c>
      <c r="D46" s="188">
        <v>0</v>
      </c>
      <c r="E46" s="113"/>
      <c r="F46" s="188">
        <v>0</v>
      </c>
      <c r="G46" s="79"/>
    </row>
    <row r="47" spans="1:7" x14ac:dyDescent="0.3">
      <c r="A47" s="79" t="s">
        <v>442</v>
      </c>
      <c r="B47" s="79" t="s">
        <v>443</v>
      </c>
      <c r="C47" s="188">
        <v>0</v>
      </c>
      <c r="D47" s="188">
        <v>0</v>
      </c>
      <c r="E47" s="113"/>
      <c r="F47" s="188">
        <v>0</v>
      </c>
      <c r="G47" s="79"/>
    </row>
    <row r="48" spans="1:7" x14ac:dyDescent="0.3">
      <c r="A48" s="79" t="s">
        <v>444</v>
      </c>
      <c r="B48" s="79" t="s">
        <v>445</v>
      </c>
      <c r="C48" s="188">
        <v>0</v>
      </c>
      <c r="D48" s="188">
        <v>0</v>
      </c>
      <c r="E48" s="113"/>
      <c r="F48" s="188">
        <v>0</v>
      </c>
      <c r="G48" s="79"/>
    </row>
    <row r="49" spans="1:7" x14ac:dyDescent="0.3">
      <c r="A49" s="79" t="s">
        <v>446</v>
      </c>
      <c r="B49" s="79" t="s">
        <v>447</v>
      </c>
      <c r="C49" s="188">
        <v>0</v>
      </c>
      <c r="D49" s="188">
        <v>0</v>
      </c>
      <c r="E49" s="113"/>
      <c r="F49" s="188">
        <v>0</v>
      </c>
      <c r="G49" s="79"/>
    </row>
    <row r="50" spans="1:7" x14ac:dyDescent="0.3">
      <c r="A50" s="79" t="s">
        <v>448</v>
      </c>
      <c r="B50" s="79" t="s">
        <v>1040</v>
      </c>
      <c r="C50" s="188">
        <v>0</v>
      </c>
      <c r="D50" s="188">
        <v>0</v>
      </c>
      <c r="E50" s="113"/>
      <c r="F50" s="188">
        <v>0</v>
      </c>
      <c r="G50" s="79"/>
    </row>
    <row r="51" spans="1:7" x14ac:dyDescent="0.3">
      <c r="A51" s="79" t="s">
        <v>449</v>
      </c>
      <c r="B51" s="79" t="s">
        <v>450</v>
      </c>
      <c r="C51" s="188">
        <v>0</v>
      </c>
      <c r="D51" s="188">
        <v>0</v>
      </c>
      <c r="E51" s="113"/>
      <c r="F51" s="188">
        <v>0</v>
      </c>
      <c r="G51" s="79"/>
    </row>
    <row r="52" spans="1:7" x14ac:dyDescent="0.3">
      <c r="A52" s="79" t="s">
        <v>451</v>
      </c>
      <c r="B52" s="79" t="s">
        <v>452</v>
      </c>
      <c r="C52" s="188">
        <v>0</v>
      </c>
      <c r="D52" s="188">
        <v>0</v>
      </c>
      <c r="E52" s="113"/>
      <c r="F52" s="188">
        <v>0</v>
      </c>
      <c r="G52" s="79"/>
    </row>
    <row r="53" spans="1:7" x14ac:dyDescent="0.3">
      <c r="A53" s="79" t="s">
        <v>453</v>
      </c>
      <c r="B53" s="79" t="s">
        <v>454</v>
      </c>
      <c r="C53" s="188">
        <v>0</v>
      </c>
      <c r="D53" s="188">
        <v>0</v>
      </c>
      <c r="E53" s="113"/>
      <c r="F53" s="188">
        <v>0</v>
      </c>
      <c r="G53" s="79"/>
    </row>
    <row r="54" spans="1:7" x14ac:dyDescent="0.3">
      <c r="A54" s="79" t="s">
        <v>455</v>
      </c>
      <c r="B54" s="79" t="s">
        <v>456</v>
      </c>
      <c r="C54" s="188">
        <v>0</v>
      </c>
      <c r="D54" s="188">
        <v>0</v>
      </c>
      <c r="E54" s="113"/>
      <c r="F54" s="188">
        <v>0</v>
      </c>
      <c r="G54" s="79"/>
    </row>
    <row r="55" spans="1:7" x14ac:dyDescent="0.3">
      <c r="A55" s="79" t="s">
        <v>457</v>
      </c>
      <c r="B55" s="79" t="s">
        <v>458</v>
      </c>
      <c r="C55" s="188">
        <v>4.9207752313476802E-3</v>
      </c>
      <c r="D55" s="188">
        <v>4.3340974643847903E-2</v>
      </c>
      <c r="E55" s="113"/>
      <c r="F55" s="188">
        <v>2.24113574507461E-2</v>
      </c>
      <c r="G55" s="79"/>
    </row>
    <row r="56" spans="1:7" x14ac:dyDescent="0.3">
      <c r="A56" s="79" t="s">
        <v>459</v>
      </c>
      <c r="B56" s="79" t="s">
        <v>460</v>
      </c>
      <c r="C56" s="188">
        <v>0</v>
      </c>
      <c r="D56" s="188">
        <v>0</v>
      </c>
      <c r="E56" s="113"/>
      <c r="F56" s="188">
        <v>0</v>
      </c>
      <c r="G56" s="79"/>
    </row>
    <row r="57" spans="1:7" x14ac:dyDescent="0.3">
      <c r="A57" s="79" t="s">
        <v>461</v>
      </c>
      <c r="B57" s="79" t="s">
        <v>462</v>
      </c>
      <c r="C57" s="188">
        <v>0</v>
      </c>
      <c r="D57" s="188">
        <v>0</v>
      </c>
      <c r="E57" s="113"/>
      <c r="F57" s="188">
        <v>0</v>
      </c>
      <c r="G57" s="79"/>
    </row>
    <row r="58" spans="1:7" x14ac:dyDescent="0.3">
      <c r="A58" s="79" t="s">
        <v>463</v>
      </c>
      <c r="B58" s="79" t="s">
        <v>464</v>
      </c>
      <c r="C58" s="188">
        <v>0</v>
      </c>
      <c r="D58" s="188">
        <v>0</v>
      </c>
      <c r="E58" s="113"/>
      <c r="F58" s="188">
        <v>0</v>
      </c>
      <c r="G58" s="79"/>
    </row>
    <row r="59" spans="1:7" x14ac:dyDescent="0.3">
      <c r="A59" s="79" t="s">
        <v>465</v>
      </c>
      <c r="B59" s="79" t="s">
        <v>466</v>
      </c>
      <c r="C59" s="188">
        <v>0</v>
      </c>
      <c r="D59" s="188">
        <v>0</v>
      </c>
      <c r="E59" s="113"/>
      <c r="F59" s="188">
        <v>0</v>
      </c>
      <c r="G59" s="79"/>
    </row>
    <row r="60" spans="1:7" x14ac:dyDescent="0.3">
      <c r="A60" s="79" t="s">
        <v>467</v>
      </c>
      <c r="B60" s="79" t="s">
        <v>3</v>
      </c>
      <c r="C60" s="188">
        <v>0</v>
      </c>
      <c r="D60" s="188">
        <v>0</v>
      </c>
      <c r="E60" s="113"/>
      <c r="F60" s="188">
        <v>0</v>
      </c>
      <c r="G60" s="79"/>
    </row>
    <row r="61" spans="1:7" x14ac:dyDescent="0.3">
      <c r="A61" s="79" t="s">
        <v>468</v>
      </c>
      <c r="B61" s="79" t="s">
        <v>469</v>
      </c>
      <c r="C61" s="188">
        <v>0</v>
      </c>
      <c r="D61" s="188">
        <v>0</v>
      </c>
      <c r="E61" s="113"/>
      <c r="F61" s="188">
        <v>0</v>
      </c>
      <c r="G61" s="79"/>
    </row>
    <row r="62" spans="1:7" x14ac:dyDescent="0.3">
      <c r="A62" s="79" t="s">
        <v>470</v>
      </c>
      <c r="B62" s="79" t="s">
        <v>471</v>
      </c>
      <c r="C62" s="188">
        <v>0</v>
      </c>
      <c r="D62" s="188">
        <v>0</v>
      </c>
      <c r="E62" s="113"/>
      <c r="F62" s="188">
        <v>0</v>
      </c>
      <c r="G62" s="79"/>
    </row>
    <row r="63" spans="1:7" x14ac:dyDescent="0.3">
      <c r="A63" s="79" t="s">
        <v>472</v>
      </c>
      <c r="B63" s="79" t="s">
        <v>473</v>
      </c>
      <c r="C63" s="188">
        <v>0</v>
      </c>
      <c r="D63" s="188">
        <v>0</v>
      </c>
      <c r="E63" s="113"/>
      <c r="F63" s="188">
        <v>0</v>
      </c>
      <c r="G63" s="79"/>
    </row>
    <row r="64" spans="1:7" x14ac:dyDescent="0.3">
      <c r="A64" s="79" t="s">
        <v>474</v>
      </c>
      <c r="B64" s="79" t="s">
        <v>475</v>
      </c>
      <c r="C64" s="188">
        <v>0</v>
      </c>
      <c r="D64" s="188">
        <v>0</v>
      </c>
      <c r="E64" s="113"/>
      <c r="F64" s="188">
        <v>0</v>
      </c>
      <c r="G64" s="79"/>
    </row>
    <row r="65" spans="1:7" x14ac:dyDescent="0.3">
      <c r="A65" s="79" t="s">
        <v>476</v>
      </c>
      <c r="B65" s="79" t="s">
        <v>477</v>
      </c>
      <c r="C65" s="188">
        <v>0</v>
      </c>
      <c r="D65" s="188">
        <v>0</v>
      </c>
      <c r="E65" s="113"/>
      <c r="F65" s="188">
        <v>0</v>
      </c>
      <c r="G65" s="79"/>
    </row>
    <row r="66" spans="1:7" x14ac:dyDescent="0.3">
      <c r="A66" s="79" t="s">
        <v>478</v>
      </c>
      <c r="B66" s="79" t="s">
        <v>479</v>
      </c>
      <c r="C66" s="188">
        <v>0</v>
      </c>
      <c r="D66" s="188">
        <v>0</v>
      </c>
      <c r="E66" s="113"/>
      <c r="F66" s="188">
        <v>0</v>
      </c>
      <c r="G66" s="79"/>
    </row>
    <row r="67" spans="1:7" x14ac:dyDescent="0.3">
      <c r="A67" s="79" t="s">
        <v>480</v>
      </c>
      <c r="B67" s="79" t="s">
        <v>481</v>
      </c>
      <c r="C67" s="188">
        <v>0</v>
      </c>
      <c r="D67" s="188">
        <v>0</v>
      </c>
      <c r="E67" s="113"/>
      <c r="F67" s="188">
        <v>0</v>
      </c>
      <c r="G67" s="79"/>
    </row>
    <row r="68" spans="1:7" x14ac:dyDescent="0.3">
      <c r="A68" s="79" t="s">
        <v>482</v>
      </c>
      <c r="B68" s="79" t="s">
        <v>483</v>
      </c>
      <c r="C68" s="188">
        <v>0</v>
      </c>
      <c r="D68" s="188">
        <v>0</v>
      </c>
      <c r="E68" s="113"/>
      <c r="F68" s="188">
        <v>0</v>
      </c>
      <c r="G68" s="79"/>
    </row>
    <row r="69" spans="1:7" x14ac:dyDescent="0.3">
      <c r="A69" s="160" t="s">
        <v>484</v>
      </c>
      <c r="B69" s="79" t="s">
        <v>485</v>
      </c>
      <c r="C69" s="188">
        <v>0</v>
      </c>
      <c r="D69" s="188">
        <v>0</v>
      </c>
      <c r="E69" s="113"/>
      <c r="F69" s="188">
        <v>0</v>
      </c>
      <c r="G69" s="79"/>
    </row>
    <row r="70" spans="1:7" x14ac:dyDescent="0.3">
      <c r="A70" s="160" t="s">
        <v>486</v>
      </c>
      <c r="B70" s="79" t="s">
        <v>487</v>
      </c>
      <c r="C70" s="188">
        <v>0</v>
      </c>
      <c r="D70" s="188">
        <v>0</v>
      </c>
      <c r="E70" s="113"/>
      <c r="F70" s="188">
        <v>0</v>
      </c>
      <c r="G70" s="79"/>
    </row>
    <row r="71" spans="1:7" x14ac:dyDescent="0.3">
      <c r="A71" s="160" t="s">
        <v>488</v>
      </c>
      <c r="B71" s="79" t="s">
        <v>6</v>
      </c>
      <c r="C71" s="188">
        <v>0</v>
      </c>
      <c r="D71" s="188">
        <v>0</v>
      </c>
      <c r="E71" s="113"/>
      <c r="F71" s="188">
        <v>0</v>
      </c>
      <c r="G71" s="79"/>
    </row>
    <row r="72" spans="1:7" x14ac:dyDescent="0.3">
      <c r="A72" s="160" t="s">
        <v>489</v>
      </c>
      <c r="B72" s="99" t="s">
        <v>254</v>
      </c>
      <c r="C72" s="112">
        <f>SUM(C73:C75)</f>
        <v>0</v>
      </c>
      <c r="D72" s="112">
        <f>SUM(D73:D75)</f>
        <v>0</v>
      </c>
      <c r="E72" s="113"/>
      <c r="F72" s="112">
        <f>SUM(F73:F75)</f>
        <v>0</v>
      </c>
      <c r="G72" s="79"/>
    </row>
    <row r="73" spans="1:7" x14ac:dyDescent="0.3">
      <c r="A73" s="160" t="s">
        <v>491</v>
      </c>
      <c r="B73" s="79" t="s">
        <v>493</v>
      </c>
      <c r="C73" s="188">
        <v>0</v>
      </c>
      <c r="D73" s="188">
        <v>0</v>
      </c>
      <c r="E73" s="113"/>
      <c r="F73" s="188">
        <v>0</v>
      </c>
      <c r="G73" s="79"/>
    </row>
    <row r="74" spans="1:7" x14ac:dyDescent="0.3">
      <c r="A74" s="160" t="s">
        <v>492</v>
      </c>
      <c r="B74" s="79" t="s">
        <v>495</v>
      </c>
      <c r="C74" s="188">
        <v>0</v>
      </c>
      <c r="D74" s="188">
        <v>0</v>
      </c>
      <c r="E74" s="113"/>
      <c r="F74" s="188">
        <v>0</v>
      </c>
      <c r="G74" s="79"/>
    </row>
    <row r="75" spans="1:7" x14ac:dyDescent="0.3">
      <c r="A75" s="160" t="s">
        <v>494</v>
      </c>
      <c r="B75" s="79" t="s">
        <v>2</v>
      </c>
      <c r="C75" s="188">
        <v>0</v>
      </c>
      <c r="D75" s="188">
        <v>0</v>
      </c>
      <c r="E75" s="113"/>
      <c r="F75" s="188">
        <v>0</v>
      </c>
      <c r="G75" s="79"/>
    </row>
    <row r="76" spans="1:7" x14ac:dyDescent="0.3">
      <c r="A76" s="160" t="s">
        <v>814</v>
      </c>
      <c r="B76" s="99" t="s">
        <v>84</v>
      </c>
      <c r="C76" s="112">
        <f>SUM(C77:C87)</f>
        <v>0</v>
      </c>
      <c r="D76" s="112">
        <f>SUM(D77:D87)</f>
        <v>0</v>
      </c>
      <c r="E76" s="113"/>
      <c r="F76" s="112">
        <f>SUM(F77:F87)</f>
        <v>0</v>
      </c>
      <c r="G76" s="79"/>
    </row>
    <row r="77" spans="1:7" x14ac:dyDescent="0.3">
      <c r="A77" s="160" t="s">
        <v>496</v>
      </c>
      <c r="B77" s="100" t="s">
        <v>256</v>
      </c>
      <c r="C77" s="188">
        <v>0</v>
      </c>
      <c r="D77" s="188">
        <v>0</v>
      </c>
      <c r="E77" s="113"/>
      <c r="F77" s="188">
        <v>0</v>
      </c>
      <c r="G77" s="79"/>
    </row>
    <row r="78" spans="1:7" s="159" customFormat="1" x14ac:dyDescent="0.3">
      <c r="A78" s="160" t="s">
        <v>497</v>
      </c>
      <c r="B78" s="160" t="s">
        <v>490</v>
      </c>
      <c r="C78" s="188">
        <v>0</v>
      </c>
      <c r="D78" s="188">
        <v>0</v>
      </c>
      <c r="E78" s="161"/>
      <c r="F78" s="188">
        <v>0</v>
      </c>
      <c r="G78" s="160"/>
    </row>
    <row r="79" spans="1:7" x14ac:dyDescent="0.3">
      <c r="A79" s="160" t="s">
        <v>498</v>
      </c>
      <c r="B79" s="100" t="s">
        <v>258</v>
      </c>
      <c r="C79" s="188">
        <v>0</v>
      </c>
      <c r="D79" s="188">
        <v>0</v>
      </c>
      <c r="E79" s="113"/>
      <c r="F79" s="188">
        <v>0</v>
      </c>
      <c r="G79" s="79"/>
    </row>
    <row r="80" spans="1:7" x14ac:dyDescent="0.3">
      <c r="A80" s="79" t="s">
        <v>499</v>
      </c>
      <c r="B80" s="100" t="s">
        <v>260</v>
      </c>
      <c r="C80" s="188">
        <v>0</v>
      </c>
      <c r="D80" s="188">
        <v>0</v>
      </c>
      <c r="E80" s="113"/>
      <c r="F80" s="188">
        <v>0</v>
      </c>
      <c r="G80" s="79"/>
    </row>
    <row r="81" spans="1:7" x14ac:dyDescent="0.3">
      <c r="A81" s="79" t="s">
        <v>500</v>
      </c>
      <c r="B81" s="100" t="s">
        <v>12</v>
      </c>
      <c r="C81" s="188">
        <v>0</v>
      </c>
      <c r="D81" s="188">
        <v>0</v>
      </c>
      <c r="E81" s="113"/>
      <c r="F81" s="188">
        <v>0</v>
      </c>
      <c r="G81" s="79"/>
    </row>
    <row r="82" spans="1:7" x14ac:dyDescent="0.3">
      <c r="A82" s="79" t="s">
        <v>501</v>
      </c>
      <c r="B82" s="100" t="s">
        <v>263</v>
      </c>
      <c r="C82" s="188">
        <v>0</v>
      </c>
      <c r="D82" s="188">
        <v>0</v>
      </c>
      <c r="E82" s="113"/>
      <c r="F82" s="188">
        <v>0</v>
      </c>
      <c r="G82" s="79"/>
    </row>
    <row r="83" spans="1:7" x14ac:dyDescent="0.3">
      <c r="A83" s="79" t="s">
        <v>502</v>
      </c>
      <c r="B83" s="100" t="s">
        <v>265</v>
      </c>
      <c r="C83" s="188">
        <v>0</v>
      </c>
      <c r="D83" s="188">
        <v>0</v>
      </c>
      <c r="E83" s="113"/>
      <c r="F83" s="188">
        <v>0</v>
      </c>
      <c r="G83" s="79"/>
    </row>
    <row r="84" spans="1:7" x14ac:dyDescent="0.3">
      <c r="A84" s="79" t="s">
        <v>503</v>
      </c>
      <c r="B84" s="100" t="s">
        <v>267</v>
      </c>
      <c r="C84" s="188">
        <v>0</v>
      </c>
      <c r="D84" s="188">
        <v>0</v>
      </c>
      <c r="E84" s="113"/>
      <c r="F84" s="188">
        <v>0</v>
      </c>
      <c r="G84" s="79"/>
    </row>
    <row r="85" spans="1:7" x14ac:dyDescent="0.3">
      <c r="A85" s="79" t="s">
        <v>504</v>
      </c>
      <c r="B85" s="100" t="s">
        <v>269</v>
      </c>
      <c r="C85" s="188">
        <v>0</v>
      </c>
      <c r="D85" s="188">
        <v>0</v>
      </c>
      <c r="E85" s="113"/>
      <c r="F85" s="188">
        <v>0</v>
      </c>
      <c r="G85" s="79"/>
    </row>
    <row r="86" spans="1:7" x14ac:dyDescent="0.3">
      <c r="A86" s="79" t="s">
        <v>505</v>
      </c>
      <c r="B86" s="100" t="s">
        <v>271</v>
      </c>
      <c r="C86" s="188">
        <v>0</v>
      </c>
      <c r="D86" s="188">
        <v>0</v>
      </c>
      <c r="E86" s="113"/>
      <c r="F86" s="188">
        <v>0</v>
      </c>
      <c r="G86" s="79"/>
    </row>
    <row r="87" spans="1:7" x14ac:dyDescent="0.3">
      <c r="A87" s="79" t="s">
        <v>506</v>
      </c>
      <c r="B87" s="100" t="s">
        <v>84</v>
      </c>
      <c r="C87" s="188">
        <v>0</v>
      </c>
      <c r="D87" s="188">
        <v>0</v>
      </c>
      <c r="E87" s="113"/>
      <c r="F87" s="188">
        <v>0</v>
      </c>
      <c r="G87" s="79"/>
    </row>
    <row r="88" spans="1:7" outlineLevel="1" x14ac:dyDescent="0.3">
      <c r="A88" s="79" t="s">
        <v>507</v>
      </c>
      <c r="B88" s="96" t="s">
        <v>88</v>
      </c>
      <c r="C88" s="113"/>
      <c r="D88" s="113"/>
      <c r="E88" s="113"/>
      <c r="F88" s="113"/>
      <c r="G88" s="79"/>
    </row>
    <row r="89" spans="1:7" outlineLevel="1" x14ac:dyDescent="0.3">
      <c r="A89" s="79" t="s">
        <v>508</v>
      </c>
      <c r="B89" s="96" t="s">
        <v>88</v>
      </c>
      <c r="C89" s="113"/>
      <c r="D89" s="113"/>
      <c r="E89" s="113"/>
      <c r="F89" s="113"/>
      <c r="G89" s="79"/>
    </row>
    <row r="90" spans="1:7" outlineLevel="1" x14ac:dyDescent="0.3">
      <c r="A90" s="79" t="s">
        <v>509</v>
      </c>
      <c r="B90" s="96" t="s">
        <v>88</v>
      </c>
      <c r="C90" s="113"/>
      <c r="D90" s="113"/>
      <c r="E90" s="113"/>
      <c r="F90" s="113"/>
      <c r="G90" s="79"/>
    </row>
    <row r="91" spans="1:7" outlineLevel="1" x14ac:dyDescent="0.3">
      <c r="A91" s="79" t="s">
        <v>510</v>
      </c>
      <c r="B91" s="96" t="s">
        <v>88</v>
      </c>
      <c r="C91" s="113"/>
      <c r="D91" s="113"/>
      <c r="E91" s="113"/>
      <c r="F91" s="113"/>
      <c r="G91" s="79"/>
    </row>
    <row r="92" spans="1:7" outlineLevel="1" x14ac:dyDescent="0.3">
      <c r="A92" s="79" t="s">
        <v>511</v>
      </c>
      <c r="B92" s="96" t="s">
        <v>88</v>
      </c>
      <c r="C92" s="113"/>
      <c r="D92" s="113"/>
      <c r="E92" s="113"/>
      <c r="F92" s="113"/>
      <c r="G92" s="79"/>
    </row>
    <row r="93" spans="1:7" outlineLevel="1" x14ac:dyDescent="0.3">
      <c r="A93" s="79" t="s">
        <v>512</v>
      </c>
      <c r="B93" s="96" t="s">
        <v>88</v>
      </c>
      <c r="C93" s="113"/>
      <c r="D93" s="113"/>
      <c r="E93" s="113"/>
      <c r="F93" s="113"/>
      <c r="G93" s="79"/>
    </row>
    <row r="94" spans="1:7" outlineLevel="1" x14ac:dyDescent="0.3">
      <c r="A94" s="79" t="s">
        <v>513</v>
      </c>
      <c r="B94" s="96" t="s">
        <v>88</v>
      </c>
      <c r="C94" s="113"/>
      <c r="D94" s="113"/>
      <c r="E94" s="113"/>
      <c r="F94" s="113"/>
      <c r="G94" s="79"/>
    </row>
    <row r="95" spans="1:7" outlineLevel="1" x14ac:dyDescent="0.3">
      <c r="A95" s="79" t="s">
        <v>514</v>
      </c>
      <c r="B95" s="96" t="s">
        <v>88</v>
      </c>
      <c r="C95" s="113"/>
      <c r="D95" s="113"/>
      <c r="E95" s="113"/>
      <c r="F95" s="113"/>
      <c r="G95" s="79"/>
    </row>
    <row r="96" spans="1:7" outlineLevel="1" x14ac:dyDescent="0.3">
      <c r="A96" s="79" t="s">
        <v>515</v>
      </c>
      <c r="B96" s="96" t="s">
        <v>88</v>
      </c>
      <c r="C96" s="113"/>
      <c r="D96" s="113"/>
      <c r="E96" s="113"/>
      <c r="F96" s="113"/>
      <c r="G96" s="79"/>
    </row>
    <row r="97" spans="1:7" outlineLevel="1" x14ac:dyDescent="0.3">
      <c r="A97" s="79" t="s">
        <v>516</v>
      </c>
      <c r="B97" s="96" t="s">
        <v>88</v>
      </c>
      <c r="C97" s="113"/>
      <c r="D97" s="113"/>
      <c r="E97" s="113"/>
      <c r="F97" s="113"/>
      <c r="G97" s="79"/>
    </row>
    <row r="98" spans="1:7" ht="15" customHeight="1" x14ac:dyDescent="0.3">
      <c r="A98" s="90"/>
      <c r="B98" s="123" t="s">
        <v>825</v>
      </c>
      <c r="C98" s="90" t="s">
        <v>425</v>
      </c>
      <c r="D98" s="90" t="s">
        <v>426</v>
      </c>
      <c r="E98" s="97"/>
      <c r="F98" s="92" t="s">
        <v>395</v>
      </c>
      <c r="G98" s="92"/>
    </row>
    <row r="99" spans="1:7" x14ac:dyDescent="0.3">
      <c r="A99" s="79" t="s">
        <v>517</v>
      </c>
      <c r="B99" s="147" t="s">
        <v>1360</v>
      </c>
      <c r="C99" s="113">
        <v>0.122412595639349</v>
      </c>
      <c r="D99" s="113">
        <v>0.175767336664958</v>
      </c>
      <c r="E99" s="113"/>
      <c r="F99" s="113">
        <v>0.298179932304307</v>
      </c>
      <c r="G99" s="79"/>
    </row>
    <row r="100" spans="1:7" x14ac:dyDescent="0.3">
      <c r="A100" s="79" t="s">
        <v>519</v>
      </c>
      <c r="B100" s="147" t="s">
        <v>1361</v>
      </c>
      <c r="C100" s="188">
        <v>0.15049717528829601</v>
      </c>
      <c r="D100" s="188">
        <v>4.9932987690812003E-2</v>
      </c>
      <c r="E100" s="113"/>
      <c r="F100" s="188">
        <v>0.20043016297910701</v>
      </c>
      <c r="G100" s="79"/>
    </row>
    <row r="101" spans="1:7" x14ac:dyDescent="0.3">
      <c r="A101" s="79" t="s">
        <v>520</v>
      </c>
      <c r="B101" s="147" t="s">
        <v>1362</v>
      </c>
      <c r="C101" s="188">
        <v>4.7521897793304402E-2</v>
      </c>
      <c r="D101" s="188">
        <v>3.52924759030483E-2</v>
      </c>
      <c r="E101" s="113"/>
      <c r="F101" s="188">
        <v>8.2814373696352805E-2</v>
      </c>
      <c r="G101" s="79"/>
    </row>
    <row r="102" spans="1:7" x14ac:dyDescent="0.3">
      <c r="A102" s="79" t="s">
        <v>521</v>
      </c>
      <c r="B102" s="147" t="s">
        <v>1363</v>
      </c>
      <c r="C102" s="188">
        <v>5.1008478431812797E-2</v>
      </c>
      <c r="D102" s="188">
        <v>3.5958918488821601E-2</v>
      </c>
      <c r="E102" s="113"/>
      <c r="F102" s="188">
        <v>8.6967396920634099E-2</v>
      </c>
      <c r="G102" s="79"/>
    </row>
    <row r="103" spans="1:7" x14ac:dyDescent="0.3">
      <c r="A103" s="79" t="s">
        <v>522</v>
      </c>
      <c r="B103" s="147" t="s">
        <v>1364</v>
      </c>
      <c r="C103" s="188">
        <v>5.1309584049466297E-2</v>
      </c>
      <c r="D103" s="188">
        <v>4.0755496190613701E-2</v>
      </c>
      <c r="E103" s="113"/>
      <c r="F103" s="188">
        <v>9.2065080240080102E-2</v>
      </c>
      <c r="G103" s="79"/>
    </row>
    <row r="104" spans="1:7" x14ac:dyDescent="0.3">
      <c r="A104" s="79" t="s">
        <v>523</v>
      </c>
      <c r="B104" s="147" t="s">
        <v>1365</v>
      </c>
      <c r="C104" s="188">
        <v>3.92801345485514E-2</v>
      </c>
      <c r="D104" s="188">
        <v>6.5939382169726807E-2</v>
      </c>
      <c r="E104" s="113"/>
      <c r="F104" s="188">
        <v>0.10521951671827801</v>
      </c>
      <c r="G104" s="79"/>
    </row>
    <row r="105" spans="1:7" x14ac:dyDescent="0.3">
      <c r="A105" s="79" t="s">
        <v>524</v>
      </c>
      <c r="B105" s="147" t="s">
        <v>1366</v>
      </c>
      <c r="C105" s="188">
        <v>4.8092195614025002E-2</v>
      </c>
      <c r="D105" s="188">
        <v>2.04365038591896E-2</v>
      </c>
      <c r="E105" s="113"/>
      <c r="F105" s="188">
        <v>6.8528699473214702E-2</v>
      </c>
      <c r="G105" s="79"/>
    </row>
    <row r="106" spans="1:7" x14ac:dyDescent="0.3">
      <c r="A106" s="79" t="s">
        <v>525</v>
      </c>
      <c r="B106" s="147" t="s">
        <v>1367</v>
      </c>
      <c r="C106" s="188">
        <v>1.8799184183010902E-2</v>
      </c>
      <c r="D106" s="188">
        <v>9.7020198265048499E-3</v>
      </c>
      <c r="E106" s="113"/>
      <c r="F106" s="188">
        <v>2.8501204009515699E-2</v>
      </c>
      <c r="G106" s="79"/>
    </row>
    <row r="107" spans="1:7" x14ac:dyDescent="0.3">
      <c r="A107" s="79" t="s">
        <v>526</v>
      </c>
      <c r="B107" s="147" t="s">
        <v>1368</v>
      </c>
      <c r="C107" s="188">
        <v>2.5580837805598999E-2</v>
      </c>
      <c r="D107" s="188">
        <v>1.17127958529084E-2</v>
      </c>
      <c r="E107" s="113"/>
      <c r="F107" s="188">
        <v>3.7293633658507401E-2</v>
      </c>
      <c r="G107" s="79"/>
    </row>
    <row r="108" spans="1:7" x14ac:dyDescent="0.3">
      <c r="A108" s="79" t="s">
        <v>527</v>
      </c>
      <c r="B108" s="100"/>
      <c r="C108" s="113"/>
      <c r="D108" s="113"/>
      <c r="E108" s="113"/>
      <c r="F108" s="113"/>
      <c r="G108" s="79"/>
    </row>
    <row r="109" spans="1:7" x14ac:dyDescent="0.3">
      <c r="A109" s="79" t="s">
        <v>528</v>
      </c>
      <c r="B109" s="100"/>
      <c r="C109" s="113"/>
      <c r="D109" s="113"/>
      <c r="E109" s="113"/>
      <c r="F109" s="113"/>
      <c r="G109" s="79"/>
    </row>
    <row r="110" spans="1:7" x14ac:dyDescent="0.3">
      <c r="A110" s="79" t="s">
        <v>529</v>
      </c>
      <c r="B110" s="100"/>
      <c r="C110" s="113"/>
      <c r="D110" s="113"/>
      <c r="E110" s="113"/>
      <c r="F110" s="113"/>
      <c r="G110" s="79"/>
    </row>
    <row r="111" spans="1:7" x14ac:dyDescent="0.3">
      <c r="A111" s="79" t="s">
        <v>530</v>
      </c>
      <c r="B111" s="100"/>
      <c r="C111" s="113"/>
      <c r="D111" s="113"/>
      <c r="E111" s="113"/>
      <c r="F111" s="113"/>
      <c r="G111" s="79"/>
    </row>
    <row r="112" spans="1:7" x14ac:dyDescent="0.3">
      <c r="A112" s="79" t="s">
        <v>531</v>
      </c>
      <c r="B112" s="100"/>
      <c r="C112" s="113"/>
      <c r="D112" s="113"/>
      <c r="E112" s="113"/>
      <c r="F112" s="113"/>
      <c r="G112" s="79"/>
    </row>
    <row r="113" spans="1:7" x14ac:dyDescent="0.3">
      <c r="A113" s="79" t="s">
        <v>532</v>
      </c>
      <c r="B113" s="100"/>
      <c r="C113" s="113"/>
      <c r="D113" s="113"/>
      <c r="E113" s="113"/>
      <c r="F113" s="113"/>
      <c r="G113" s="79"/>
    </row>
    <row r="114" spans="1:7" x14ac:dyDescent="0.3">
      <c r="A114" s="79" t="s">
        <v>533</v>
      </c>
      <c r="B114" s="100"/>
      <c r="C114" s="113"/>
      <c r="D114" s="113"/>
      <c r="E114" s="113"/>
      <c r="F114" s="113"/>
      <c r="G114" s="79"/>
    </row>
    <row r="115" spans="1:7" x14ac:dyDescent="0.3">
      <c r="A115" s="79" t="s">
        <v>534</v>
      </c>
      <c r="B115" s="100"/>
      <c r="C115" s="113"/>
      <c r="D115" s="113"/>
      <c r="E115" s="113"/>
      <c r="F115" s="113"/>
      <c r="G115" s="79"/>
    </row>
    <row r="116" spans="1:7" x14ac:dyDescent="0.3">
      <c r="A116" s="79" t="s">
        <v>535</v>
      </c>
      <c r="B116" s="100"/>
      <c r="C116" s="113"/>
      <c r="D116" s="113"/>
      <c r="E116" s="113"/>
      <c r="F116" s="113"/>
      <c r="G116" s="79"/>
    </row>
    <row r="117" spans="1:7" x14ac:dyDescent="0.3">
      <c r="A117" s="79" t="s">
        <v>536</v>
      </c>
      <c r="B117" s="100"/>
      <c r="C117" s="113"/>
      <c r="D117" s="113"/>
      <c r="E117" s="113"/>
      <c r="F117" s="113"/>
      <c r="G117" s="79"/>
    </row>
    <row r="118" spans="1:7" x14ac:dyDescent="0.3">
      <c r="A118" s="79" t="s">
        <v>537</v>
      </c>
      <c r="B118" s="100"/>
      <c r="C118" s="113"/>
      <c r="D118" s="113"/>
      <c r="E118" s="113"/>
      <c r="F118" s="113"/>
      <c r="G118" s="79"/>
    </row>
    <row r="119" spans="1:7" x14ac:dyDescent="0.3">
      <c r="A119" s="79" t="s">
        <v>538</v>
      </c>
      <c r="B119" s="100"/>
      <c r="C119" s="113"/>
      <c r="D119" s="113"/>
      <c r="E119" s="113"/>
      <c r="F119" s="113"/>
      <c r="G119" s="79"/>
    </row>
    <row r="120" spans="1:7" x14ac:dyDescent="0.3">
      <c r="A120" s="79" t="s">
        <v>539</v>
      </c>
      <c r="B120" s="100"/>
      <c r="C120" s="113"/>
      <c r="D120" s="113"/>
      <c r="E120" s="113"/>
      <c r="F120" s="113"/>
      <c r="G120" s="79"/>
    </row>
    <row r="121" spans="1:7" x14ac:dyDescent="0.3">
      <c r="A121" s="79" t="s">
        <v>540</v>
      </c>
      <c r="B121" s="100"/>
      <c r="C121" s="113"/>
      <c r="D121" s="113"/>
      <c r="E121" s="113"/>
      <c r="F121" s="113"/>
      <c r="G121" s="79"/>
    </row>
    <row r="122" spans="1:7" x14ac:dyDescent="0.3">
      <c r="A122" s="79" t="s">
        <v>541</v>
      </c>
      <c r="B122" s="100"/>
      <c r="C122" s="113"/>
      <c r="D122" s="113"/>
      <c r="E122" s="113"/>
      <c r="F122" s="113"/>
      <c r="G122" s="79"/>
    </row>
    <row r="123" spans="1:7" x14ac:dyDescent="0.3">
      <c r="A123" s="79" t="s">
        <v>542</v>
      </c>
      <c r="B123" s="100"/>
      <c r="C123" s="113"/>
      <c r="D123" s="113"/>
      <c r="E123" s="113"/>
      <c r="F123" s="113"/>
      <c r="G123" s="79"/>
    </row>
    <row r="124" spans="1:7" x14ac:dyDescent="0.3">
      <c r="A124" s="79" t="s">
        <v>543</v>
      </c>
      <c r="B124" s="100"/>
      <c r="C124" s="113"/>
      <c r="D124" s="113"/>
      <c r="E124" s="113"/>
      <c r="F124" s="113"/>
      <c r="G124" s="79"/>
    </row>
    <row r="125" spans="1:7" x14ac:dyDescent="0.3">
      <c r="A125" s="79" t="s">
        <v>544</v>
      </c>
      <c r="B125" s="100"/>
      <c r="C125" s="113"/>
      <c r="D125" s="113"/>
      <c r="E125" s="113"/>
      <c r="F125" s="113"/>
      <c r="G125" s="79"/>
    </row>
    <row r="126" spans="1:7" x14ac:dyDescent="0.3">
      <c r="A126" s="79" t="s">
        <v>545</v>
      </c>
      <c r="B126" s="100"/>
      <c r="C126" s="113"/>
      <c r="D126" s="113"/>
      <c r="E126" s="113"/>
      <c r="F126" s="113"/>
      <c r="G126" s="79"/>
    </row>
    <row r="127" spans="1:7" x14ac:dyDescent="0.3">
      <c r="A127" s="79" t="s">
        <v>546</v>
      </c>
      <c r="B127" s="100"/>
      <c r="C127" s="113"/>
      <c r="D127" s="113"/>
      <c r="E127" s="113"/>
      <c r="F127" s="113"/>
      <c r="G127" s="79"/>
    </row>
    <row r="128" spans="1:7" x14ac:dyDescent="0.3">
      <c r="A128" s="79" t="s">
        <v>547</v>
      </c>
      <c r="B128" s="100"/>
      <c r="C128" s="113"/>
      <c r="D128" s="113"/>
      <c r="E128" s="113"/>
      <c r="F128" s="113"/>
      <c r="G128" s="79"/>
    </row>
    <row r="129" spans="1:7" x14ac:dyDescent="0.3">
      <c r="A129" s="79" t="s">
        <v>548</v>
      </c>
      <c r="B129" s="100"/>
      <c r="C129" s="113"/>
      <c r="D129" s="113"/>
      <c r="E129" s="113"/>
      <c r="F129" s="113"/>
      <c r="G129" s="79"/>
    </row>
    <row r="130" spans="1:7" x14ac:dyDescent="0.3">
      <c r="A130" s="79" t="s">
        <v>788</v>
      </c>
      <c r="B130" s="100"/>
      <c r="C130" s="113"/>
      <c r="D130" s="113"/>
      <c r="E130" s="113"/>
      <c r="F130" s="113"/>
      <c r="G130" s="79"/>
    </row>
    <row r="131" spans="1:7" x14ac:dyDescent="0.3">
      <c r="A131" s="79" t="s">
        <v>789</v>
      </c>
      <c r="B131" s="100"/>
      <c r="C131" s="113"/>
      <c r="D131" s="113"/>
      <c r="E131" s="113"/>
      <c r="F131" s="113"/>
      <c r="G131" s="79"/>
    </row>
    <row r="132" spans="1:7" x14ac:dyDescent="0.3">
      <c r="A132" s="79" t="s">
        <v>790</v>
      </c>
      <c r="B132" s="100"/>
      <c r="C132" s="113"/>
      <c r="D132" s="113"/>
      <c r="E132" s="113"/>
      <c r="F132" s="113"/>
      <c r="G132" s="79"/>
    </row>
    <row r="133" spans="1:7" x14ac:dyDescent="0.3">
      <c r="A133" s="79" t="s">
        <v>791</v>
      </c>
      <c r="B133" s="100"/>
      <c r="C133" s="113"/>
      <c r="D133" s="113"/>
      <c r="E133" s="113"/>
      <c r="F133" s="113"/>
      <c r="G133" s="79"/>
    </row>
    <row r="134" spans="1:7" x14ac:dyDescent="0.3">
      <c r="A134" s="79" t="s">
        <v>792</v>
      </c>
      <c r="B134" s="100"/>
      <c r="C134" s="113"/>
      <c r="D134" s="113"/>
      <c r="E134" s="113"/>
      <c r="F134" s="113"/>
      <c r="G134" s="79"/>
    </row>
    <row r="135" spans="1:7" x14ac:dyDescent="0.3">
      <c r="A135" s="79" t="s">
        <v>793</v>
      </c>
      <c r="B135" s="100"/>
      <c r="C135" s="113"/>
      <c r="D135" s="113"/>
      <c r="E135" s="113"/>
      <c r="F135" s="113"/>
      <c r="G135" s="79"/>
    </row>
    <row r="136" spans="1:7" x14ac:dyDescent="0.3">
      <c r="A136" s="79" t="s">
        <v>794</v>
      </c>
      <c r="B136" s="100"/>
      <c r="C136" s="113"/>
      <c r="D136" s="113"/>
      <c r="E136" s="113"/>
      <c r="F136" s="113"/>
      <c r="G136" s="79"/>
    </row>
    <row r="137" spans="1:7" x14ac:dyDescent="0.3">
      <c r="A137" s="79" t="s">
        <v>795</v>
      </c>
      <c r="B137" s="100"/>
      <c r="C137" s="113"/>
      <c r="D137" s="113"/>
      <c r="E137" s="113"/>
      <c r="F137" s="113"/>
      <c r="G137" s="79"/>
    </row>
    <row r="138" spans="1:7" x14ac:dyDescent="0.3">
      <c r="A138" s="79" t="s">
        <v>796</v>
      </c>
      <c r="B138" s="100"/>
      <c r="C138" s="113"/>
      <c r="D138" s="113"/>
      <c r="E138" s="113"/>
      <c r="F138" s="113"/>
      <c r="G138" s="79"/>
    </row>
    <row r="139" spans="1:7" x14ac:dyDescent="0.3">
      <c r="A139" s="79" t="s">
        <v>797</v>
      </c>
      <c r="B139" s="100"/>
      <c r="C139" s="113"/>
      <c r="D139" s="113"/>
      <c r="E139" s="113"/>
      <c r="F139" s="113"/>
      <c r="G139" s="79"/>
    </row>
    <row r="140" spans="1:7" x14ac:dyDescent="0.3">
      <c r="A140" s="79" t="s">
        <v>798</v>
      </c>
      <c r="B140" s="100"/>
      <c r="C140" s="113"/>
      <c r="D140" s="113"/>
      <c r="E140" s="113"/>
      <c r="F140" s="113"/>
      <c r="G140" s="79"/>
    </row>
    <row r="141" spans="1:7" x14ac:dyDescent="0.3">
      <c r="A141" s="79" t="s">
        <v>799</v>
      </c>
      <c r="B141" s="100"/>
      <c r="C141" s="113"/>
      <c r="D141" s="113"/>
      <c r="E141" s="113"/>
      <c r="F141" s="113"/>
      <c r="G141" s="79"/>
    </row>
    <row r="142" spans="1:7" x14ac:dyDescent="0.3">
      <c r="A142" s="79" t="s">
        <v>800</v>
      </c>
      <c r="B142" s="100"/>
      <c r="C142" s="113"/>
      <c r="D142" s="113"/>
      <c r="E142" s="113"/>
      <c r="F142" s="113"/>
      <c r="G142" s="79"/>
    </row>
    <row r="143" spans="1:7" x14ac:dyDescent="0.3">
      <c r="A143" s="79" t="s">
        <v>801</v>
      </c>
      <c r="B143" s="100"/>
      <c r="C143" s="113"/>
      <c r="D143" s="113"/>
      <c r="E143" s="113"/>
      <c r="F143" s="113"/>
      <c r="G143" s="79"/>
    </row>
    <row r="144" spans="1:7" x14ac:dyDescent="0.3">
      <c r="A144" s="79" t="s">
        <v>802</v>
      </c>
      <c r="B144" s="100"/>
      <c r="C144" s="113"/>
      <c r="D144" s="113"/>
      <c r="E144" s="113"/>
      <c r="F144" s="113"/>
      <c r="G144" s="79"/>
    </row>
    <row r="145" spans="1:7" x14ac:dyDescent="0.3">
      <c r="A145" s="79" t="s">
        <v>803</v>
      </c>
      <c r="B145" s="100"/>
      <c r="C145" s="113"/>
      <c r="D145" s="113"/>
      <c r="E145" s="113"/>
      <c r="F145" s="113"/>
      <c r="G145" s="79"/>
    </row>
    <row r="146" spans="1:7" x14ac:dyDescent="0.3">
      <c r="A146" s="79" t="s">
        <v>804</v>
      </c>
      <c r="B146" s="100"/>
      <c r="C146" s="113"/>
      <c r="D146" s="113"/>
      <c r="E146" s="113"/>
      <c r="F146" s="113"/>
      <c r="G146" s="79"/>
    </row>
    <row r="147" spans="1:7" x14ac:dyDescent="0.3">
      <c r="A147" s="79" t="s">
        <v>805</v>
      </c>
      <c r="B147" s="100"/>
      <c r="C147" s="113"/>
      <c r="D147" s="113"/>
      <c r="E147" s="113"/>
      <c r="F147" s="113"/>
      <c r="G147" s="79"/>
    </row>
    <row r="148" spans="1:7" x14ac:dyDescent="0.3">
      <c r="A148" s="79" t="s">
        <v>806</v>
      </c>
      <c r="B148" s="100"/>
      <c r="C148" s="113"/>
      <c r="D148" s="113"/>
      <c r="E148" s="113"/>
      <c r="F148" s="113"/>
      <c r="G148" s="79"/>
    </row>
    <row r="149" spans="1:7" ht="15" customHeight="1" x14ac:dyDescent="0.3">
      <c r="A149" s="90"/>
      <c r="B149" s="91" t="s">
        <v>549</v>
      </c>
      <c r="C149" s="90" t="s">
        <v>425</v>
      </c>
      <c r="D149" s="90" t="s">
        <v>426</v>
      </c>
      <c r="E149" s="97"/>
      <c r="F149" s="92" t="s">
        <v>395</v>
      </c>
      <c r="G149" s="92"/>
    </row>
    <row r="150" spans="1:7" x14ac:dyDescent="0.3">
      <c r="A150" s="79" t="s">
        <v>550</v>
      </c>
      <c r="B150" s="79" t="s">
        <v>551</v>
      </c>
      <c r="C150" s="113">
        <v>0.32410402308553798</v>
      </c>
      <c r="D150" s="113">
        <v>0.176709893206559</v>
      </c>
      <c r="E150" s="114"/>
      <c r="F150" s="113">
        <v>0.50081391629209404</v>
      </c>
    </row>
    <row r="151" spans="1:7" x14ac:dyDescent="0.3">
      <c r="A151" s="79" t="s">
        <v>552</v>
      </c>
      <c r="B151" s="79" t="s">
        <v>553</v>
      </c>
      <c r="C151" s="188">
        <v>0.22065153553063599</v>
      </c>
      <c r="D151" s="188">
        <v>0.27853454817726198</v>
      </c>
      <c r="E151" s="114"/>
      <c r="F151" s="188">
        <v>0.49918608370790202</v>
      </c>
    </row>
    <row r="152" spans="1:7" x14ac:dyDescent="0.3">
      <c r="A152" s="79" t="s">
        <v>554</v>
      </c>
      <c r="B152" s="79" t="s">
        <v>84</v>
      </c>
      <c r="C152" s="188">
        <v>0</v>
      </c>
      <c r="D152" s="188">
        <v>0</v>
      </c>
      <c r="E152" s="114"/>
      <c r="F152" s="188">
        <v>0</v>
      </c>
    </row>
    <row r="153" spans="1:7" outlineLevel="1" x14ac:dyDescent="0.3">
      <c r="A153" s="79" t="s">
        <v>555</v>
      </c>
      <c r="C153" s="113"/>
      <c r="D153" s="113"/>
      <c r="E153" s="114"/>
      <c r="F153" s="113"/>
    </row>
    <row r="154" spans="1:7" outlineLevel="1" x14ac:dyDescent="0.3">
      <c r="A154" s="79" t="s">
        <v>556</v>
      </c>
      <c r="C154" s="113"/>
      <c r="D154" s="113"/>
      <c r="E154" s="114"/>
      <c r="F154" s="113"/>
    </row>
    <row r="155" spans="1:7" outlineLevel="1" x14ac:dyDescent="0.3">
      <c r="A155" s="79" t="s">
        <v>557</v>
      </c>
      <c r="C155" s="113"/>
      <c r="D155" s="113"/>
      <c r="E155" s="114"/>
      <c r="F155" s="113"/>
    </row>
    <row r="156" spans="1:7" outlineLevel="1" x14ac:dyDescent="0.3">
      <c r="A156" s="79" t="s">
        <v>558</v>
      </c>
      <c r="C156" s="113"/>
      <c r="D156" s="113"/>
      <c r="E156" s="114"/>
      <c r="F156" s="113"/>
    </row>
    <row r="157" spans="1:7" outlineLevel="1" x14ac:dyDescent="0.3">
      <c r="A157" s="79" t="s">
        <v>559</v>
      </c>
      <c r="C157" s="113"/>
      <c r="D157" s="113"/>
      <c r="E157" s="114"/>
      <c r="F157" s="113"/>
    </row>
    <row r="158" spans="1:7" outlineLevel="1" x14ac:dyDescent="0.3">
      <c r="A158" s="79" t="s">
        <v>560</v>
      </c>
      <c r="C158" s="113"/>
      <c r="D158" s="113"/>
      <c r="E158" s="114"/>
      <c r="F158" s="113"/>
    </row>
    <row r="159" spans="1:7" ht="15" customHeight="1" x14ac:dyDescent="0.3">
      <c r="A159" s="90"/>
      <c r="B159" s="91" t="s">
        <v>561</v>
      </c>
      <c r="C159" s="90" t="s">
        <v>425</v>
      </c>
      <c r="D159" s="90" t="s">
        <v>426</v>
      </c>
      <c r="E159" s="97"/>
      <c r="F159" s="92" t="s">
        <v>395</v>
      </c>
      <c r="G159" s="92"/>
    </row>
    <row r="160" spans="1:7" x14ac:dyDescent="0.3">
      <c r="A160" s="79" t="s">
        <v>562</v>
      </c>
      <c r="B160" s="79" t="s">
        <v>563</v>
      </c>
      <c r="C160" s="113">
        <v>2.56360641688991E-2</v>
      </c>
      <c r="D160" s="113">
        <v>0.119445331683422</v>
      </c>
      <c r="E160" s="114"/>
      <c r="F160" s="113">
        <v>0.14508139585232199</v>
      </c>
    </row>
    <row r="161" spans="1:7" x14ac:dyDescent="0.3">
      <c r="A161" s="79" t="s">
        <v>564</v>
      </c>
      <c r="B161" s="79" t="s">
        <v>565</v>
      </c>
      <c r="C161" s="188">
        <v>0.51911949444727401</v>
      </c>
      <c r="D161" s="188">
        <v>0.3357991097004005</v>
      </c>
      <c r="E161" s="114"/>
      <c r="F161" s="188">
        <v>0.85491860414767851</v>
      </c>
    </row>
    <row r="162" spans="1:7" x14ac:dyDescent="0.3">
      <c r="A162" s="79" t="s">
        <v>566</v>
      </c>
      <c r="B162" s="79" t="s">
        <v>84</v>
      </c>
      <c r="C162" s="188">
        <v>0</v>
      </c>
      <c r="D162" s="188">
        <v>0</v>
      </c>
      <c r="E162" s="114"/>
      <c r="F162" s="188">
        <v>0</v>
      </c>
    </row>
    <row r="163" spans="1:7" outlineLevel="1" x14ac:dyDescent="0.3">
      <c r="A163" s="79" t="s">
        <v>567</v>
      </c>
      <c r="D163" s="135"/>
      <c r="E163" s="75"/>
      <c r="F163" s="135"/>
    </row>
    <row r="164" spans="1:7" outlineLevel="1" x14ac:dyDescent="0.3">
      <c r="A164" s="79" t="s">
        <v>568</v>
      </c>
      <c r="E164" s="75"/>
    </row>
    <row r="165" spans="1:7" outlineLevel="1" x14ac:dyDescent="0.3">
      <c r="A165" s="79" t="s">
        <v>569</v>
      </c>
      <c r="E165" s="75"/>
    </row>
    <row r="166" spans="1:7" outlineLevel="1" x14ac:dyDescent="0.3">
      <c r="A166" s="79" t="s">
        <v>570</v>
      </c>
      <c r="E166" s="75"/>
    </row>
    <row r="167" spans="1:7" outlineLevel="1" x14ac:dyDescent="0.3">
      <c r="A167" s="79" t="s">
        <v>571</v>
      </c>
      <c r="E167" s="75"/>
    </row>
    <row r="168" spans="1:7" outlineLevel="1" x14ac:dyDescent="0.3">
      <c r="A168" s="79" t="s">
        <v>572</v>
      </c>
      <c r="E168" s="75"/>
    </row>
    <row r="169" spans="1:7" ht="15" customHeight="1" x14ac:dyDescent="0.3">
      <c r="A169" s="90"/>
      <c r="B169" s="91" t="s">
        <v>573</v>
      </c>
      <c r="C169" s="90" t="s">
        <v>425</v>
      </c>
      <c r="D169" s="90" t="s">
        <v>426</v>
      </c>
      <c r="E169" s="97"/>
      <c r="F169" s="92" t="s">
        <v>395</v>
      </c>
      <c r="G169" s="92"/>
    </row>
    <row r="170" spans="1:7" x14ac:dyDescent="0.3">
      <c r="A170" s="79" t="s">
        <v>574</v>
      </c>
      <c r="B170" s="101" t="s">
        <v>575</v>
      </c>
      <c r="C170" s="113">
        <v>3.5736810829616598E-2</v>
      </c>
      <c r="D170" s="113">
        <v>6.3778004162975604E-2</v>
      </c>
      <c r="E170" s="114"/>
      <c r="F170" s="113">
        <v>9.9514814992592196E-2</v>
      </c>
    </row>
    <row r="171" spans="1:7" x14ac:dyDescent="0.3">
      <c r="A171" s="79" t="s">
        <v>576</v>
      </c>
      <c r="B171" s="101" t="s">
        <v>577</v>
      </c>
      <c r="C171" s="188">
        <v>9.1516751741095595E-2</v>
      </c>
      <c r="D171" s="188">
        <v>9.2169666844196002E-2</v>
      </c>
      <c r="E171" s="114"/>
      <c r="F171" s="188">
        <v>0.183686418585292</v>
      </c>
    </row>
    <row r="172" spans="1:7" x14ac:dyDescent="0.3">
      <c r="A172" s="79" t="s">
        <v>578</v>
      </c>
      <c r="B172" s="101" t="s">
        <v>579</v>
      </c>
      <c r="C172" s="188">
        <v>8.6164845227827802E-2</v>
      </c>
      <c r="D172" s="188">
        <v>7.5366403395991197E-2</v>
      </c>
      <c r="E172" s="113"/>
      <c r="F172" s="188">
        <v>0.16153124862381901</v>
      </c>
    </row>
    <row r="173" spans="1:7" x14ac:dyDescent="0.3">
      <c r="A173" s="79" t="s">
        <v>580</v>
      </c>
      <c r="B173" s="101" t="s">
        <v>581</v>
      </c>
      <c r="C173" s="188">
        <v>0.11423328600980601</v>
      </c>
      <c r="D173" s="188">
        <v>0.109822816820959</v>
      </c>
      <c r="E173" s="113"/>
      <c r="F173" s="188">
        <v>0.22405610283076299</v>
      </c>
    </row>
    <row r="174" spans="1:7" x14ac:dyDescent="0.3">
      <c r="A174" s="79" t="s">
        <v>582</v>
      </c>
      <c r="B174" s="101" t="s">
        <v>583</v>
      </c>
      <c r="C174" s="188">
        <v>0.21710386480782801</v>
      </c>
      <c r="D174" s="188">
        <v>0.114107550159701</v>
      </c>
      <c r="E174" s="113"/>
      <c r="F174" s="188">
        <v>0.33121141496752898</v>
      </c>
    </row>
    <row r="175" spans="1:7" outlineLevel="1" x14ac:dyDescent="0.3">
      <c r="A175" s="79" t="s">
        <v>584</v>
      </c>
      <c r="B175" s="98"/>
      <c r="C175" s="113"/>
      <c r="D175" s="113"/>
      <c r="E175" s="113"/>
      <c r="F175" s="113"/>
    </row>
    <row r="176" spans="1:7" outlineLevel="1" x14ac:dyDescent="0.3">
      <c r="A176" s="79" t="s">
        <v>585</v>
      </c>
      <c r="B176" s="98"/>
      <c r="C176" s="113"/>
      <c r="D176" s="113"/>
      <c r="E176" s="113"/>
      <c r="F176" s="113"/>
    </row>
    <row r="177" spans="1:7" outlineLevel="1" x14ac:dyDescent="0.3">
      <c r="A177" s="79" t="s">
        <v>586</v>
      </c>
      <c r="B177" s="101"/>
      <c r="C177" s="113"/>
      <c r="D177" s="113"/>
      <c r="E177" s="113"/>
      <c r="F177" s="113"/>
    </row>
    <row r="178" spans="1:7" outlineLevel="1" x14ac:dyDescent="0.3">
      <c r="A178" s="79" t="s">
        <v>587</v>
      </c>
      <c r="B178" s="101"/>
      <c r="C178" s="113"/>
      <c r="D178" s="113"/>
      <c r="E178" s="113"/>
      <c r="F178" s="113"/>
    </row>
    <row r="179" spans="1:7" ht="15" customHeight="1" x14ac:dyDescent="0.3">
      <c r="A179" s="90"/>
      <c r="B179" s="123" t="s">
        <v>588</v>
      </c>
      <c r="C179" s="90" t="s">
        <v>425</v>
      </c>
      <c r="D179" s="90" t="s">
        <v>426</v>
      </c>
      <c r="E179" s="90"/>
      <c r="F179" s="90" t="s">
        <v>395</v>
      </c>
      <c r="G179" s="92"/>
    </row>
    <row r="180" spans="1:7" x14ac:dyDescent="0.3">
      <c r="A180" s="79" t="s">
        <v>589</v>
      </c>
      <c r="B180" s="160" t="s">
        <v>590</v>
      </c>
      <c r="C180" s="178">
        <v>0</v>
      </c>
      <c r="D180" s="178">
        <v>0</v>
      </c>
      <c r="E180" s="148"/>
      <c r="F180" s="178">
        <v>0</v>
      </c>
    </row>
    <row r="181" spans="1:7" outlineLevel="1" x14ac:dyDescent="0.3">
      <c r="A181" s="79" t="s">
        <v>1276</v>
      </c>
      <c r="B181" s="144" t="s">
        <v>1275</v>
      </c>
      <c r="C181" s="178">
        <v>0</v>
      </c>
      <c r="D181" s="178">
        <v>0</v>
      </c>
      <c r="E181" s="148"/>
      <c r="F181" s="178">
        <v>0</v>
      </c>
    </row>
    <row r="182" spans="1:7" outlineLevel="1" x14ac:dyDescent="0.3">
      <c r="A182" s="79" t="s">
        <v>591</v>
      </c>
      <c r="B182" s="102"/>
      <c r="C182" s="113"/>
      <c r="D182" s="113"/>
      <c r="E182" s="114"/>
      <c r="F182" s="188"/>
    </row>
    <row r="183" spans="1:7" outlineLevel="1" x14ac:dyDescent="0.3">
      <c r="A183" s="79" t="s">
        <v>592</v>
      </c>
      <c r="B183" s="102"/>
      <c r="C183" s="113"/>
      <c r="D183" s="113"/>
      <c r="E183" s="114"/>
      <c r="F183" s="113"/>
    </row>
    <row r="184" spans="1:7" outlineLevel="1" x14ac:dyDescent="0.3">
      <c r="A184" s="79" t="s">
        <v>593</v>
      </c>
      <c r="B184" s="102"/>
      <c r="C184" s="113"/>
      <c r="D184" s="113"/>
      <c r="E184" s="114"/>
      <c r="F184" s="113"/>
    </row>
    <row r="185" spans="1:7" ht="18" x14ac:dyDescent="0.3">
      <c r="A185" s="103"/>
      <c r="B185" s="104" t="s">
        <v>392</v>
      </c>
      <c r="C185" s="103"/>
      <c r="D185" s="103"/>
      <c r="E185" s="103"/>
      <c r="F185" s="105"/>
      <c r="G185" s="105"/>
    </row>
    <row r="186" spans="1:7" ht="15" customHeight="1" x14ac:dyDescent="0.3">
      <c r="A186" s="90"/>
      <c r="B186" s="91" t="s">
        <v>594</v>
      </c>
      <c r="C186" s="90" t="s">
        <v>595</v>
      </c>
      <c r="D186" s="90" t="s">
        <v>596</v>
      </c>
      <c r="E186" s="97"/>
      <c r="F186" s="90" t="s">
        <v>425</v>
      </c>
      <c r="G186" s="90" t="s">
        <v>597</v>
      </c>
    </row>
    <row r="187" spans="1:7" x14ac:dyDescent="0.3">
      <c r="A187" s="79" t="s">
        <v>598</v>
      </c>
      <c r="B187" s="100" t="s">
        <v>599</v>
      </c>
      <c r="C187" s="133">
        <v>168.91270388515801</v>
      </c>
      <c r="E187" s="106"/>
      <c r="F187" s="107"/>
      <c r="G187" s="107"/>
    </row>
    <row r="188" spans="1:7" x14ac:dyDescent="0.3">
      <c r="A188" s="106"/>
      <c r="B188" s="108"/>
      <c r="C188" s="106"/>
      <c r="D188" s="106"/>
      <c r="E188" s="106"/>
      <c r="F188" s="107"/>
      <c r="G188" s="107"/>
    </row>
    <row r="189" spans="1:7" x14ac:dyDescent="0.3">
      <c r="B189" s="100" t="s">
        <v>600</v>
      </c>
      <c r="C189" s="106"/>
      <c r="D189" s="106"/>
      <c r="E189" s="106"/>
      <c r="F189" s="107"/>
      <c r="G189" s="107"/>
    </row>
    <row r="190" spans="1:7" x14ac:dyDescent="0.3">
      <c r="A190" s="79" t="s">
        <v>601</v>
      </c>
      <c r="B190" s="147" t="s">
        <v>1369</v>
      </c>
      <c r="C190" s="133">
        <v>2159.0075812115501</v>
      </c>
      <c r="D190" s="136">
        <v>43253</v>
      </c>
      <c r="E190" s="106"/>
      <c r="F190" s="132">
        <f>IF($C$214=0,"",IF(C190="[for completion]","",IF(C190="","",C190/$C$214)))</f>
        <v>0.13238798485064365</v>
      </c>
      <c r="G190" s="132">
        <f>IF($D$214=0,"",IF(D190="[for completion]","",IF(D190="","",D190/$D$214)))</f>
        <v>0.44799477979864938</v>
      </c>
    </row>
    <row r="191" spans="1:7" x14ac:dyDescent="0.3">
      <c r="A191" s="79" t="s">
        <v>602</v>
      </c>
      <c r="B191" s="147" t="s">
        <v>1370</v>
      </c>
      <c r="C191" s="150">
        <v>7365.2555807317503</v>
      </c>
      <c r="D191" s="136">
        <v>41469</v>
      </c>
      <c r="E191" s="106"/>
      <c r="F191" s="132">
        <f t="shared" ref="F191:F213" si="1">IF($C$214=0,"",IF(C191="[for completion]","",IF(C191="","",C191/$C$214)))</f>
        <v>0.45162942118798022</v>
      </c>
      <c r="G191" s="132">
        <f t="shared" ref="G191:G213" si="2">IF($D$214=0,"",IF(D191="[for completion]","",IF(D191="","",D191/$D$214)))</f>
        <v>0.42951692422422005</v>
      </c>
    </row>
    <row r="192" spans="1:7" x14ac:dyDescent="0.3">
      <c r="A192" s="79" t="s">
        <v>603</v>
      </c>
      <c r="B192" s="147" t="s">
        <v>1371</v>
      </c>
      <c r="C192" s="150">
        <v>3136.9812171696599</v>
      </c>
      <c r="D192" s="136">
        <v>8446</v>
      </c>
      <c r="E192" s="106"/>
      <c r="F192" s="132">
        <f t="shared" si="1"/>
        <v>0.19235625917643204</v>
      </c>
      <c r="G192" s="132">
        <f t="shared" si="2"/>
        <v>8.7479802792393424E-2</v>
      </c>
    </row>
    <row r="193" spans="1:7" x14ac:dyDescent="0.3">
      <c r="A193" s="79" t="s">
        <v>604</v>
      </c>
      <c r="B193" s="147" t="s">
        <v>1372</v>
      </c>
      <c r="C193" s="150">
        <v>1615.59073702521</v>
      </c>
      <c r="D193" s="136">
        <v>2461</v>
      </c>
      <c r="E193" s="106"/>
      <c r="F193" s="132">
        <f t="shared" si="1"/>
        <v>9.9066257978635705E-2</v>
      </c>
      <c r="G193" s="132">
        <f t="shared" si="2"/>
        <v>2.5489911753739072E-2</v>
      </c>
    </row>
    <row r="194" spans="1:7" x14ac:dyDescent="0.3">
      <c r="A194" s="79" t="s">
        <v>605</v>
      </c>
      <c r="B194" s="147" t="s">
        <v>1373</v>
      </c>
      <c r="C194" s="150">
        <v>1609.0706861661599</v>
      </c>
      <c r="D194" s="136">
        <v>864</v>
      </c>
      <c r="E194" s="106"/>
      <c r="F194" s="132">
        <f t="shared" si="1"/>
        <v>9.8666455587080898E-2</v>
      </c>
      <c r="G194" s="132">
        <f t="shared" si="2"/>
        <v>8.948916601068899E-3</v>
      </c>
    </row>
    <row r="195" spans="1:7" x14ac:dyDescent="0.3">
      <c r="A195" s="79" t="s">
        <v>606</v>
      </c>
      <c r="B195" s="147" t="s">
        <v>1374</v>
      </c>
      <c r="C195" s="150">
        <v>422.2779324</v>
      </c>
      <c r="D195" s="136">
        <v>55</v>
      </c>
      <c r="E195" s="106"/>
      <c r="F195" s="132">
        <f t="shared" si="1"/>
        <v>2.5893621219227447E-2</v>
      </c>
      <c r="G195" s="132">
        <f t="shared" si="2"/>
        <v>5.6966482992915437E-4</v>
      </c>
    </row>
    <row r="196" spans="1:7" x14ac:dyDescent="0.3">
      <c r="A196" s="79" t="s">
        <v>607</v>
      </c>
      <c r="B196" s="100"/>
      <c r="C196" s="133"/>
      <c r="D196" s="136"/>
      <c r="E196" s="106"/>
      <c r="F196" s="132" t="str">
        <f t="shared" si="1"/>
        <v/>
      </c>
      <c r="G196" s="132" t="str">
        <f t="shared" si="2"/>
        <v/>
      </c>
    </row>
    <row r="197" spans="1:7" x14ac:dyDescent="0.3">
      <c r="A197" s="79" t="s">
        <v>608</v>
      </c>
      <c r="B197" s="100"/>
      <c r="C197" s="133"/>
      <c r="D197" s="136"/>
      <c r="E197" s="106"/>
      <c r="F197" s="132" t="str">
        <f t="shared" si="1"/>
        <v/>
      </c>
      <c r="G197" s="132" t="str">
        <f t="shared" si="2"/>
        <v/>
      </c>
    </row>
    <row r="198" spans="1:7" x14ac:dyDescent="0.3">
      <c r="A198" s="79" t="s">
        <v>609</v>
      </c>
      <c r="B198" s="100"/>
      <c r="C198" s="133"/>
      <c r="D198" s="136"/>
      <c r="E198" s="106"/>
      <c r="F198" s="132" t="str">
        <f t="shared" si="1"/>
        <v/>
      </c>
      <c r="G198" s="132" t="str">
        <f t="shared" si="2"/>
        <v/>
      </c>
    </row>
    <row r="199" spans="1:7" x14ac:dyDescent="0.3">
      <c r="A199" s="79" t="s">
        <v>610</v>
      </c>
      <c r="B199" s="100"/>
      <c r="C199" s="133"/>
      <c r="D199" s="136"/>
      <c r="E199" s="100"/>
      <c r="F199" s="132" t="str">
        <f t="shared" si="1"/>
        <v/>
      </c>
      <c r="G199" s="132" t="str">
        <f t="shared" si="2"/>
        <v/>
      </c>
    </row>
    <row r="200" spans="1:7" x14ac:dyDescent="0.3">
      <c r="A200" s="79" t="s">
        <v>611</v>
      </c>
      <c r="B200" s="100"/>
      <c r="C200" s="133"/>
      <c r="D200" s="136"/>
      <c r="E200" s="100"/>
      <c r="F200" s="132" t="str">
        <f t="shared" si="1"/>
        <v/>
      </c>
      <c r="G200" s="132" t="str">
        <f t="shared" si="2"/>
        <v/>
      </c>
    </row>
    <row r="201" spans="1:7" x14ac:dyDescent="0.3">
      <c r="A201" s="79" t="s">
        <v>612</v>
      </c>
      <c r="B201" s="100"/>
      <c r="C201" s="133"/>
      <c r="D201" s="136"/>
      <c r="E201" s="100"/>
      <c r="F201" s="132" t="str">
        <f t="shared" si="1"/>
        <v/>
      </c>
      <c r="G201" s="132" t="str">
        <f t="shared" si="2"/>
        <v/>
      </c>
    </row>
    <row r="202" spans="1:7" x14ac:dyDescent="0.3">
      <c r="A202" s="79" t="s">
        <v>613</v>
      </c>
      <c r="B202" s="100"/>
      <c r="C202" s="133"/>
      <c r="D202" s="136"/>
      <c r="E202" s="100"/>
      <c r="F202" s="132" t="str">
        <f t="shared" si="1"/>
        <v/>
      </c>
      <c r="G202" s="132" t="str">
        <f t="shared" si="2"/>
        <v/>
      </c>
    </row>
    <row r="203" spans="1:7" x14ac:dyDescent="0.3">
      <c r="A203" s="79" t="s">
        <v>614</v>
      </c>
      <c r="B203" s="100"/>
      <c r="C203" s="133"/>
      <c r="D203" s="136"/>
      <c r="E203" s="100"/>
      <c r="F203" s="132" t="str">
        <f t="shared" si="1"/>
        <v/>
      </c>
      <c r="G203" s="132" t="str">
        <f t="shared" si="2"/>
        <v/>
      </c>
    </row>
    <row r="204" spans="1:7" x14ac:dyDescent="0.3">
      <c r="A204" s="79" t="s">
        <v>615</v>
      </c>
      <c r="B204" s="100"/>
      <c r="C204" s="133"/>
      <c r="D204" s="136"/>
      <c r="E204" s="100"/>
      <c r="F204" s="132" t="str">
        <f t="shared" si="1"/>
        <v/>
      </c>
      <c r="G204" s="132" t="str">
        <f t="shared" si="2"/>
        <v/>
      </c>
    </row>
    <row r="205" spans="1:7" x14ac:dyDescent="0.3">
      <c r="A205" s="79" t="s">
        <v>616</v>
      </c>
      <c r="B205" s="100"/>
      <c r="C205" s="133"/>
      <c r="D205" s="136"/>
      <c r="F205" s="132" t="str">
        <f t="shared" si="1"/>
        <v/>
      </c>
      <c r="G205" s="132" t="str">
        <f t="shared" si="2"/>
        <v/>
      </c>
    </row>
    <row r="206" spans="1:7" x14ac:dyDescent="0.3">
      <c r="A206" s="79" t="s">
        <v>617</v>
      </c>
      <c r="B206" s="100"/>
      <c r="C206" s="133"/>
      <c r="D206" s="136"/>
      <c r="E206" s="95"/>
      <c r="F206" s="132" t="str">
        <f t="shared" si="1"/>
        <v/>
      </c>
      <c r="G206" s="132" t="str">
        <f t="shared" si="2"/>
        <v/>
      </c>
    </row>
    <row r="207" spans="1:7" x14ac:dyDescent="0.3">
      <c r="A207" s="79" t="s">
        <v>618</v>
      </c>
      <c r="B207" s="100"/>
      <c r="C207" s="133"/>
      <c r="D207" s="136"/>
      <c r="E207" s="95"/>
      <c r="F207" s="132" t="str">
        <f t="shared" si="1"/>
        <v/>
      </c>
      <c r="G207" s="132" t="str">
        <f t="shared" si="2"/>
        <v/>
      </c>
    </row>
    <row r="208" spans="1:7" x14ac:dyDescent="0.3">
      <c r="A208" s="79" t="s">
        <v>619</v>
      </c>
      <c r="B208" s="100"/>
      <c r="C208" s="133"/>
      <c r="D208" s="136"/>
      <c r="E208" s="95"/>
      <c r="F208" s="132" t="str">
        <f t="shared" si="1"/>
        <v/>
      </c>
      <c r="G208" s="132" t="str">
        <f t="shared" si="2"/>
        <v/>
      </c>
    </row>
    <row r="209" spans="1:7" x14ac:dyDescent="0.3">
      <c r="A209" s="79" t="s">
        <v>620</v>
      </c>
      <c r="B209" s="100"/>
      <c r="C209" s="133"/>
      <c r="D209" s="136"/>
      <c r="E209" s="95"/>
      <c r="F209" s="132" t="str">
        <f t="shared" si="1"/>
        <v/>
      </c>
      <c r="G209" s="132" t="str">
        <f t="shared" si="2"/>
        <v/>
      </c>
    </row>
    <row r="210" spans="1:7" x14ac:dyDescent="0.3">
      <c r="A210" s="79" t="s">
        <v>621</v>
      </c>
      <c r="B210" s="100"/>
      <c r="C210" s="133"/>
      <c r="D210" s="136"/>
      <c r="E210" s="95"/>
      <c r="F210" s="132" t="str">
        <f t="shared" si="1"/>
        <v/>
      </c>
      <c r="G210" s="132" t="str">
        <f t="shared" si="2"/>
        <v/>
      </c>
    </row>
    <row r="211" spans="1:7" x14ac:dyDescent="0.3">
      <c r="A211" s="79" t="s">
        <v>622</v>
      </c>
      <c r="B211" s="100"/>
      <c r="C211" s="133"/>
      <c r="D211" s="136"/>
      <c r="E211" s="95"/>
      <c r="F211" s="132" t="str">
        <f t="shared" si="1"/>
        <v/>
      </c>
      <c r="G211" s="132" t="str">
        <f t="shared" si="2"/>
        <v/>
      </c>
    </row>
    <row r="212" spans="1:7" x14ac:dyDescent="0.3">
      <c r="A212" s="79" t="s">
        <v>623</v>
      </c>
      <c r="B212" s="100"/>
      <c r="C212" s="133"/>
      <c r="D212" s="136"/>
      <c r="E212" s="95"/>
      <c r="F212" s="132" t="str">
        <f t="shared" si="1"/>
        <v/>
      </c>
      <c r="G212" s="132" t="str">
        <f t="shared" si="2"/>
        <v/>
      </c>
    </row>
    <row r="213" spans="1:7" x14ac:dyDescent="0.3">
      <c r="A213" s="79" t="s">
        <v>624</v>
      </c>
      <c r="B213" s="100"/>
      <c r="C213" s="133"/>
      <c r="D213" s="136"/>
      <c r="E213" s="95"/>
      <c r="F213" s="132" t="str">
        <f t="shared" si="1"/>
        <v/>
      </c>
      <c r="G213" s="132" t="str">
        <f t="shared" si="2"/>
        <v/>
      </c>
    </row>
    <row r="214" spans="1:7" x14ac:dyDescent="0.3">
      <c r="A214" s="79" t="s">
        <v>625</v>
      </c>
      <c r="B214" s="109" t="s">
        <v>86</v>
      </c>
      <c r="C214" s="139">
        <f>SUM(C190:C213)</f>
        <v>16308.183734704331</v>
      </c>
      <c r="D214" s="137">
        <f>SUM(D190:D213)</f>
        <v>96548</v>
      </c>
      <c r="E214" s="95"/>
      <c r="F214" s="138">
        <f>SUM(F190:F213)</f>
        <v>0.99999999999999989</v>
      </c>
      <c r="G214" s="138">
        <f>SUM(G190:G213)</f>
        <v>1</v>
      </c>
    </row>
    <row r="215" spans="1:7" ht="15" customHeight="1" x14ac:dyDescent="0.3">
      <c r="A215" s="90"/>
      <c r="B215" s="90" t="s">
        <v>626</v>
      </c>
      <c r="C215" s="90" t="s">
        <v>595</v>
      </c>
      <c r="D215" s="90" t="s">
        <v>596</v>
      </c>
      <c r="E215" s="97"/>
      <c r="F215" s="90" t="s">
        <v>425</v>
      </c>
      <c r="G215" s="90" t="s">
        <v>597</v>
      </c>
    </row>
    <row r="216" spans="1:7" x14ac:dyDescent="0.3">
      <c r="A216" s="79" t="s">
        <v>627</v>
      </c>
      <c r="B216" s="79" t="s">
        <v>628</v>
      </c>
      <c r="C216" s="113">
        <v>0.70677178621510695</v>
      </c>
      <c r="F216" s="135"/>
      <c r="G216" s="135"/>
    </row>
    <row r="217" spans="1:7" x14ac:dyDescent="0.3">
      <c r="F217" s="135"/>
      <c r="G217" s="135"/>
    </row>
    <row r="218" spans="1:7" x14ac:dyDescent="0.3">
      <c r="B218" s="100" t="s">
        <v>629</v>
      </c>
      <c r="F218" s="135"/>
      <c r="G218" s="135"/>
    </row>
    <row r="219" spans="1:7" x14ac:dyDescent="0.3">
      <c r="A219" s="79" t="s">
        <v>630</v>
      </c>
      <c r="B219" s="79" t="s">
        <v>631</v>
      </c>
      <c r="C219" s="133">
        <v>2372.35829766385</v>
      </c>
      <c r="D219" s="136">
        <v>26847</v>
      </c>
      <c r="F219" s="132">
        <f t="shared" ref="F219:F226" si="3">IF($C$227=0,"",IF(C219="[for completion]","",C219/$C$227))</f>
        <v>0.14547041756804588</v>
      </c>
      <c r="G219" s="132">
        <f t="shared" ref="G219:G226" si="4">IF($D$227=0,"",IF(D219="[for completion]","",D219/$D$227))</f>
        <v>0.27806893980196379</v>
      </c>
    </row>
    <row r="220" spans="1:7" x14ac:dyDescent="0.3">
      <c r="A220" s="79" t="s">
        <v>632</v>
      </c>
      <c r="B220" s="79" t="s">
        <v>633</v>
      </c>
      <c r="C220" s="150">
        <v>1758.29087663379</v>
      </c>
      <c r="D220" s="136">
        <v>10902</v>
      </c>
      <c r="F220" s="132">
        <f t="shared" si="3"/>
        <v>0.10781647455271758</v>
      </c>
      <c r="G220" s="132">
        <f t="shared" si="4"/>
        <v>0.11291792683432075</v>
      </c>
    </row>
    <row r="221" spans="1:7" x14ac:dyDescent="0.3">
      <c r="A221" s="79" t="s">
        <v>634</v>
      </c>
      <c r="B221" s="79" t="s">
        <v>635</v>
      </c>
      <c r="C221" s="150">
        <v>2240.6964306760001</v>
      </c>
      <c r="D221" s="136">
        <v>11712</v>
      </c>
      <c r="F221" s="132">
        <f t="shared" si="3"/>
        <v>0.13739705580503916</v>
      </c>
      <c r="G221" s="132">
        <f t="shared" si="4"/>
        <v>0.12130753614782284</v>
      </c>
    </row>
    <row r="222" spans="1:7" x14ac:dyDescent="0.3">
      <c r="A222" s="79" t="s">
        <v>636</v>
      </c>
      <c r="B222" s="79" t="s">
        <v>637</v>
      </c>
      <c r="C222" s="150">
        <v>2183.43142043744</v>
      </c>
      <c r="D222" s="136">
        <v>11366</v>
      </c>
      <c r="F222" s="132">
        <f t="shared" si="3"/>
        <v>0.13388562797407241</v>
      </c>
      <c r="G222" s="132">
        <f t="shared" si="4"/>
        <v>0.11772382649045035</v>
      </c>
    </row>
    <row r="223" spans="1:7" x14ac:dyDescent="0.3">
      <c r="A223" s="79" t="s">
        <v>638</v>
      </c>
      <c r="B223" s="79" t="s">
        <v>639</v>
      </c>
      <c r="C223" s="150">
        <v>2119.4064408582299</v>
      </c>
      <c r="D223" s="136">
        <v>10852</v>
      </c>
      <c r="F223" s="132">
        <f t="shared" si="3"/>
        <v>0.12995968621251602</v>
      </c>
      <c r="G223" s="132">
        <f t="shared" si="4"/>
        <v>0.11240004971620333</v>
      </c>
    </row>
    <row r="224" spans="1:7" x14ac:dyDescent="0.3">
      <c r="A224" s="79" t="s">
        <v>640</v>
      </c>
      <c r="B224" s="79" t="s">
        <v>641</v>
      </c>
      <c r="C224" s="150">
        <v>2205.1794173799999</v>
      </c>
      <c r="D224" s="136">
        <v>10006</v>
      </c>
      <c r="F224" s="132">
        <f t="shared" si="3"/>
        <v>0.13521919137367278</v>
      </c>
      <c r="G224" s="132">
        <f t="shared" si="4"/>
        <v>0.10363756887765671</v>
      </c>
    </row>
    <row r="225" spans="1:7" x14ac:dyDescent="0.3">
      <c r="A225" s="79" t="s">
        <v>642</v>
      </c>
      <c r="B225" s="79" t="s">
        <v>643</v>
      </c>
      <c r="C225" s="150">
        <v>1431.0904662999999</v>
      </c>
      <c r="D225" s="136">
        <v>6363</v>
      </c>
      <c r="F225" s="132">
        <f t="shared" si="3"/>
        <v>8.7752903056555337E-2</v>
      </c>
      <c r="G225" s="132">
        <f t="shared" si="4"/>
        <v>6.5905042051621995E-2</v>
      </c>
    </row>
    <row r="226" spans="1:7" x14ac:dyDescent="0.3">
      <c r="A226" s="79" t="s">
        <v>644</v>
      </c>
      <c r="B226" s="79" t="s">
        <v>645</v>
      </c>
      <c r="C226" s="150">
        <v>1997.7303847549999</v>
      </c>
      <c r="D226" s="136">
        <v>8500</v>
      </c>
      <c r="F226" s="132">
        <f t="shared" si="3"/>
        <v>0.12249864345738078</v>
      </c>
      <c r="G226" s="132">
        <f t="shared" si="4"/>
        <v>8.8039110079960223E-2</v>
      </c>
    </row>
    <row r="227" spans="1:7" x14ac:dyDescent="0.3">
      <c r="A227" s="79" t="s">
        <v>646</v>
      </c>
      <c r="B227" s="109" t="s">
        <v>86</v>
      </c>
      <c r="C227" s="133">
        <f>SUM(C219:C226)</f>
        <v>16308.183734704311</v>
      </c>
      <c r="D227" s="136">
        <f>SUM(D219:D226)</f>
        <v>96548</v>
      </c>
      <c r="F227" s="113">
        <f>SUM(F219:F226)</f>
        <v>1</v>
      </c>
      <c r="G227" s="113">
        <f>SUM(G219:G226)</f>
        <v>1</v>
      </c>
    </row>
    <row r="228" spans="1:7" outlineLevel="1" x14ac:dyDescent="0.3">
      <c r="A228" s="79" t="s">
        <v>647</v>
      </c>
      <c r="B228" s="96" t="s">
        <v>648</v>
      </c>
      <c r="C228" s="133"/>
      <c r="D228" s="136"/>
      <c r="F228" s="132"/>
      <c r="G228" s="132"/>
    </row>
    <row r="229" spans="1:7" outlineLevel="1" x14ac:dyDescent="0.3">
      <c r="A229" s="79" t="s">
        <v>649</v>
      </c>
      <c r="B229" s="96" t="s">
        <v>650</v>
      </c>
      <c r="C229" s="133"/>
      <c r="D229" s="136"/>
      <c r="F229" s="132"/>
      <c r="G229" s="132"/>
    </row>
    <row r="230" spans="1:7" outlineLevel="1" x14ac:dyDescent="0.3">
      <c r="A230" s="79" t="s">
        <v>651</v>
      </c>
      <c r="B230" s="96" t="s">
        <v>652</v>
      </c>
      <c r="C230" s="133"/>
      <c r="D230" s="136"/>
      <c r="F230" s="132"/>
      <c r="G230" s="132"/>
    </row>
    <row r="231" spans="1:7" outlineLevel="1" x14ac:dyDescent="0.3">
      <c r="A231" s="79" t="s">
        <v>653</v>
      </c>
      <c r="B231" s="96" t="s">
        <v>654</v>
      </c>
      <c r="C231" s="133"/>
      <c r="D231" s="136"/>
      <c r="F231" s="132"/>
      <c r="G231" s="132"/>
    </row>
    <row r="232" spans="1:7" outlineLevel="1" x14ac:dyDescent="0.3">
      <c r="A232" s="79" t="s">
        <v>655</v>
      </c>
      <c r="B232" s="96" t="s">
        <v>656</v>
      </c>
      <c r="C232" s="133"/>
      <c r="D232" s="136"/>
      <c r="F232" s="132"/>
      <c r="G232" s="132"/>
    </row>
    <row r="233" spans="1:7" outlineLevel="1" x14ac:dyDescent="0.3">
      <c r="A233" s="79" t="s">
        <v>657</v>
      </c>
      <c r="B233" s="96" t="s">
        <v>658</v>
      </c>
      <c r="C233" s="133"/>
      <c r="D233" s="136"/>
      <c r="F233" s="132"/>
      <c r="G233" s="132"/>
    </row>
    <row r="234" spans="1:7" outlineLevel="1" x14ac:dyDescent="0.3">
      <c r="A234" s="79" t="s">
        <v>659</v>
      </c>
      <c r="B234" s="96"/>
      <c r="F234" s="132"/>
      <c r="G234" s="132"/>
    </row>
    <row r="235" spans="1:7" outlineLevel="1" x14ac:dyDescent="0.3">
      <c r="A235" s="79" t="s">
        <v>660</v>
      </c>
      <c r="B235" s="96"/>
      <c r="F235" s="132"/>
      <c r="G235" s="132"/>
    </row>
    <row r="236" spans="1:7" outlineLevel="1" x14ac:dyDescent="0.3">
      <c r="A236" s="79" t="s">
        <v>661</v>
      </c>
      <c r="B236" s="96"/>
      <c r="F236" s="132"/>
      <c r="G236" s="132"/>
    </row>
    <row r="237" spans="1:7" ht="15" customHeight="1" x14ac:dyDescent="0.3">
      <c r="A237" s="90"/>
      <c r="B237" s="90" t="s">
        <v>662</v>
      </c>
      <c r="C237" s="90" t="s">
        <v>595</v>
      </c>
      <c r="D237" s="90" t="s">
        <v>596</v>
      </c>
      <c r="E237" s="97"/>
      <c r="F237" s="90" t="s">
        <v>425</v>
      </c>
      <c r="G237" s="90" t="s">
        <v>597</v>
      </c>
    </row>
    <row r="238" spans="1:7" x14ac:dyDescent="0.3">
      <c r="A238" s="79" t="s">
        <v>663</v>
      </c>
      <c r="B238" s="79" t="s">
        <v>628</v>
      </c>
      <c r="C238" s="113">
        <v>0.624462335880135</v>
      </c>
      <c r="F238" s="135"/>
      <c r="G238" s="135"/>
    </row>
    <row r="239" spans="1:7" x14ac:dyDescent="0.3">
      <c r="F239" s="135"/>
      <c r="G239" s="135"/>
    </row>
    <row r="240" spans="1:7" x14ac:dyDescent="0.3">
      <c r="B240" s="100" t="s">
        <v>629</v>
      </c>
      <c r="F240" s="135"/>
      <c r="G240" s="135"/>
    </row>
    <row r="241" spans="1:7" x14ac:dyDescent="0.3">
      <c r="A241" s="79" t="s">
        <v>664</v>
      </c>
      <c r="B241" s="79" t="s">
        <v>631</v>
      </c>
      <c r="C241" s="133">
        <v>3440.2629550161701</v>
      </c>
      <c r="D241" s="136">
        <v>35445</v>
      </c>
      <c r="F241" s="132">
        <f>IF($C$249=0,"",IF(C241="[Mark as ND1 if not relevant]","",C241/$C$249))</f>
        <v>0.21095316382137577</v>
      </c>
      <c r="G241" s="132">
        <f>IF($D$249=0,"",IF(D241="[Mark as ND1 if not relevant]","",D241/$D$249))</f>
        <v>0.36712308903343416</v>
      </c>
    </row>
    <row r="242" spans="1:7" x14ac:dyDescent="0.3">
      <c r="A242" s="79" t="s">
        <v>665</v>
      </c>
      <c r="B242" s="79" t="s">
        <v>633</v>
      </c>
      <c r="C242" s="150">
        <v>2381.4943257824598</v>
      </c>
      <c r="D242" s="136">
        <v>13407</v>
      </c>
      <c r="F242" s="132">
        <f t="shared" ref="F242:F248" si="5">IF($C$249=0,"",IF(C242="[Mark as ND1 if not relevant]","",C242/$C$249))</f>
        <v>0.14603062882561044</v>
      </c>
      <c r="G242" s="132">
        <f t="shared" ref="G242:G248" si="6">IF($D$249=0,"",IF(D242="[Mark as ND1 if not relevant]","",D242/$D$249))</f>
        <v>0.13886357045200315</v>
      </c>
    </row>
    <row r="243" spans="1:7" x14ac:dyDescent="0.3">
      <c r="A243" s="79" t="s">
        <v>666</v>
      </c>
      <c r="B243" s="79" t="s">
        <v>635</v>
      </c>
      <c r="C243" s="150">
        <v>2387.0953374750002</v>
      </c>
      <c r="D243" s="136">
        <v>12268</v>
      </c>
      <c r="F243" s="132">
        <f t="shared" si="5"/>
        <v>0.14637407674008429</v>
      </c>
      <c r="G243" s="132">
        <f t="shared" si="6"/>
        <v>0.12706632970128848</v>
      </c>
    </row>
    <row r="244" spans="1:7" x14ac:dyDescent="0.3">
      <c r="A244" s="79" t="s">
        <v>667</v>
      </c>
      <c r="B244" s="79" t="s">
        <v>637</v>
      </c>
      <c r="C244" s="150">
        <v>2333.8435669856599</v>
      </c>
      <c r="D244" s="136">
        <v>11307</v>
      </c>
      <c r="F244" s="132">
        <f t="shared" si="5"/>
        <v>0.14310873638363375</v>
      </c>
      <c r="G244" s="132">
        <f t="shared" si="6"/>
        <v>0.11711273149107179</v>
      </c>
    </row>
    <row r="245" spans="1:7" x14ac:dyDescent="0.3">
      <c r="A245" s="79" t="s">
        <v>668</v>
      </c>
      <c r="B245" s="79" t="s">
        <v>639</v>
      </c>
      <c r="C245" s="150">
        <v>2138.6872710600001</v>
      </c>
      <c r="D245" s="136">
        <v>9681</v>
      </c>
      <c r="F245" s="132">
        <f t="shared" si="5"/>
        <v>0.13114196564445194</v>
      </c>
      <c r="G245" s="132">
        <f t="shared" si="6"/>
        <v>0.10027136760989352</v>
      </c>
    </row>
    <row r="246" spans="1:7" x14ac:dyDescent="0.3">
      <c r="A246" s="79" t="s">
        <v>669</v>
      </c>
      <c r="B246" s="79" t="s">
        <v>641</v>
      </c>
      <c r="C246" s="150">
        <v>1614.2837990200001</v>
      </c>
      <c r="D246" s="136">
        <v>6730</v>
      </c>
      <c r="F246" s="132">
        <f t="shared" si="5"/>
        <v>9.8986117968781345E-2</v>
      </c>
      <c r="G246" s="132">
        <f t="shared" si="6"/>
        <v>6.9706260098603798E-2</v>
      </c>
    </row>
    <row r="247" spans="1:7" x14ac:dyDescent="0.3">
      <c r="A247" s="79" t="s">
        <v>670</v>
      </c>
      <c r="B247" s="79" t="s">
        <v>643</v>
      </c>
      <c r="C247" s="150">
        <v>874.39573521</v>
      </c>
      <c r="D247" s="136">
        <v>3373</v>
      </c>
      <c r="F247" s="132">
        <f t="shared" si="5"/>
        <v>5.3616990673784254E-2</v>
      </c>
      <c r="G247" s="132">
        <f t="shared" si="6"/>
        <v>3.4935990388200687E-2</v>
      </c>
    </row>
    <row r="248" spans="1:7" x14ac:dyDescent="0.3">
      <c r="A248" s="79" t="s">
        <v>671</v>
      </c>
      <c r="B248" s="79" t="s">
        <v>645</v>
      </c>
      <c r="C248" s="150">
        <v>1138.120744155</v>
      </c>
      <c r="D248" s="136">
        <v>4337</v>
      </c>
      <c r="F248" s="132">
        <f t="shared" si="5"/>
        <v>6.9788319942278174E-2</v>
      </c>
      <c r="G248" s="132">
        <f t="shared" si="6"/>
        <v>4.4920661225504414E-2</v>
      </c>
    </row>
    <row r="249" spans="1:7" x14ac:dyDescent="0.3">
      <c r="A249" s="79" t="s">
        <v>672</v>
      </c>
      <c r="B249" s="109" t="s">
        <v>86</v>
      </c>
      <c r="C249" s="133">
        <f>SUM(C241:C248)</f>
        <v>16308.183734704291</v>
      </c>
      <c r="D249" s="136">
        <f>SUM(D241:D248)</f>
        <v>96548</v>
      </c>
      <c r="F249" s="113">
        <f>SUM(F241:F248)</f>
        <v>0.99999999999999989</v>
      </c>
      <c r="G249" s="113">
        <f>SUM(G241:G248)</f>
        <v>1</v>
      </c>
    </row>
    <row r="250" spans="1:7" outlineLevel="1" x14ac:dyDescent="0.3">
      <c r="A250" s="79" t="s">
        <v>673</v>
      </c>
      <c r="B250" s="96" t="s">
        <v>648</v>
      </c>
      <c r="C250" s="133"/>
      <c r="D250" s="136"/>
      <c r="F250" s="132"/>
      <c r="G250" s="132"/>
    </row>
    <row r="251" spans="1:7" outlineLevel="1" x14ac:dyDescent="0.3">
      <c r="A251" s="79" t="s">
        <v>674</v>
      </c>
      <c r="B251" s="96" t="s">
        <v>650</v>
      </c>
      <c r="C251" s="133"/>
      <c r="D251" s="136"/>
      <c r="F251" s="132"/>
      <c r="G251" s="132"/>
    </row>
    <row r="252" spans="1:7" outlineLevel="1" x14ac:dyDescent="0.3">
      <c r="A252" s="79" t="s">
        <v>675</v>
      </c>
      <c r="B252" s="96" t="s">
        <v>652</v>
      </c>
      <c r="C252" s="133"/>
      <c r="D252" s="136"/>
      <c r="F252" s="132"/>
      <c r="G252" s="132"/>
    </row>
    <row r="253" spans="1:7" outlineLevel="1" x14ac:dyDescent="0.3">
      <c r="A253" s="79" t="s">
        <v>676</v>
      </c>
      <c r="B253" s="96" t="s">
        <v>654</v>
      </c>
      <c r="C253" s="133"/>
      <c r="D253" s="136"/>
      <c r="F253" s="132"/>
      <c r="G253" s="132"/>
    </row>
    <row r="254" spans="1:7" outlineLevel="1" x14ac:dyDescent="0.3">
      <c r="A254" s="79" t="s">
        <v>677</v>
      </c>
      <c r="B254" s="96" t="s">
        <v>656</v>
      </c>
      <c r="C254" s="133"/>
      <c r="D254" s="136"/>
      <c r="F254" s="132"/>
      <c r="G254" s="132"/>
    </row>
    <row r="255" spans="1:7" outlineLevel="1" x14ac:dyDescent="0.3">
      <c r="A255" s="79" t="s">
        <v>678</v>
      </c>
      <c r="B255" s="96" t="s">
        <v>658</v>
      </c>
      <c r="C255" s="133"/>
      <c r="D255" s="136"/>
      <c r="F255" s="132"/>
      <c r="G255" s="132"/>
    </row>
    <row r="256" spans="1:7" outlineLevel="1" x14ac:dyDescent="0.3">
      <c r="A256" s="79" t="s">
        <v>679</v>
      </c>
      <c r="B256" s="96"/>
      <c r="F256" s="93"/>
      <c r="G256" s="93"/>
    </row>
    <row r="257" spans="1:14" outlineLevel="1" x14ac:dyDescent="0.3">
      <c r="A257" s="79" t="s">
        <v>680</v>
      </c>
      <c r="B257" s="96"/>
      <c r="F257" s="93"/>
      <c r="G257" s="93"/>
    </row>
    <row r="258" spans="1:14" outlineLevel="1" x14ac:dyDescent="0.3">
      <c r="A258" s="79" t="s">
        <v>681</v>
      </c>
      <c r="B258" s="96"/>
      <c r="F258" s="93"/>
      <c r="G258" s="93"/>
    </row>
    <row r="259" spans="1:14" ht="15" customHeight="1" x14ac:dyDescent="0.3">
      <c r="A259" s="90"/>
      <c r="B259" s="172" t="s">
        <v>682</v>
      </c>
      <c r="C259" s="90" t="s">
        <v>425</v>
      </c>
      <c r="D259" s="90"/>
      <c r="E259" s="97"/>
      <c r="F259" s="90"/>
      <c r="G259" s="90"/>
    </row>
    <row r="260" spans="1:14" x14ac:dyDescent="0.3">
      <c r="A260" s="79" t="s">
        <v>683</v>
      </c>
      <c r="B260" s="79" t="s">
        <v>684</v>
      </c>
      <c r="C260" s="113" t="s">
        <v>764</v>
      </c>
      <c r="E260" s="95"/>
      <c r="F260" s="95"/>
      <c r="G260" s="95"/>
    </row>
    <row r="261" spans="1:14" x14ac:dyDescent="0.3">
      <c r="A261" s="79" t="s">
        <v>685</v>
      </c>
      <c r="B261" s="79" t="s">
        <v>686</v>
      </c>
      <c r="C261" s="113" t="s">
        <v>764</v>
      </c>
      <c r="E261" s="95"/>
      <c r="F261" s="95"/>
    </row>
    <row r="262" spans="1:14" x14ac:dyDescent="0.3">
      <c r="A262" s="79" t="s">
        <v>687</v>
      </c>
      <c r="B262" s="79" t="s">
        <v>688</v>
      </c>
      <c r="C262" s="113" t="s">
        <v>764</v>
      </c>
      <c r="E262" s="95"/>
      <c r="F262" s="95"/>
    </row>
    <row r="263" spans="1:14" s="159" customFormat="1" x14ac:dyDescent="0.3">
      <c r="A263" s="160" t="s">
        <v>689</v>
      </c>
      <c r="B263" s="160" t="s">
        <v>1004</v>
      </c>
      <c r="C263" s="161">
        <v>0.14244291234841999</v>
      </c>
      <c r="D263" s="160"/>
      <c r="E263" s="144"/>
      <c r="F263" s="144"/>
      <c r="G263" s="158"/>
    </row>
    <row r="264" spans="1:14" x14ac:dyDescent="0.3">
      <c r="A264" s="160" t="s">
        <v>780</v>
      </c>
      <c r="B264" s="100" t="s">
        <v>774</v>
      </c>
      <c r="C264" s="113" t="s">
        <v>764</v>
      </c>
      <c r="D264" s="106"/>
      <c r="E264" s="106"/>
      <c r="F264" s="107"/>
      <c r="G264" s="107"/>
      <c r="H264" s="75"/>
      <c r="I264" s="79"/>
      <c r="J264" s="79"/>
      <c r="K264" s="79"/>
      <c r="L264" s="75"/>
      <c r="M264" s="75"/>
      <c r="N264" s="75"/>
    </row>
    <row r="265" spans="1:14" x14ac:dyDescent="0.3">
      <c r="A265" s="160" t="s">
        <v>1005</v>
      </c>
      <c r="B265" s="79" t="s">
        <v>84</v>
      </c>
      <c r="C265" s="113">
        <v>0.85755708765158001</v>
      </c>
      <c r="E265" s="95"/>
      <c r="F265" s="95"/>
    </row>
    <row r="266" spans="1:14" outlineLevel="1" x14ac:dyDescent="0.3">
      <c r="A266" s="79" t="s">
        <v>690</v>
      </c>
      <c r="B266" s="234" t="s">
        <v>692</v>
      </c>
      <c r="C266" s="140" t="s" cm="1">
        <v>764</v>
      </c>
      <c r="E266" s="95"/>
      <c r="F266" s="95"/>
    </row>
    <row r="267" spans="1:14" outlineLevel="1" x14ac:dyDescent="0.3">
      <c r="A267" s="160" t="s">
        <v>691</v>
      </c>
      <c r="B267" s="234" t="s">
        <v>694</v>
      </c>
      <c r="C267" s="140" t="s" cm="1">
        <v>764</v>
      </c>
      <c r="E267" s="95"/>
      <c r="F267" s="95"/>
    </row>
    <row r="268" spans="1:14" outlineLevel="1" x14ac:dyDescent="0.3">
      <c r="A268" s="160" t="s">
        <v>693</v>
      </c>
      <c r="B268" s="234" t="s">
        <v>1478</v>
      </c>
      <c r="C268" s="140">
        <v>4.3958860448968302E-2</v>
      </c>
      <c r="E268" s="95"/>
      <c r="F268" s="95"/>
    </row>
    <row r="269" spans="1:14" outlineLevel="1" x14ac:dyDescent="0.3">
      <c r="A269" s="160" t="s">
        <v>695</v>
      </c>
      <c r="B269" s="234" t="s">
        <v>697</v>
      </c>
      <c r="C269" s="140">
        <v>1.14551584639347E-2</v>
      </c>
      <c r="E269" s="95"/>
      <c r="F269" s="95"/>
    </row>
    <row r="270" spans="1:14" outlineLevel="1" x14ac:dyDescent="0.3">
      <c r="A270" s="160" t="s">
        <v>696</v>
      </c>
      <c r="B270" s="234" t="s">
        <v>88</v>
      </c>
      <c r="C270" s="113"/>
      <c r="E270" s="95"/>
      <c r="F270" s="95"/>
    </row>
    <row r="271" spans="1:14" outlineLevel="1" x14ac:dyDescent="0.3">
      <c r="A271" s="160" t="s">
        <v>698</v>
      </c>
      <c r="B271" s="96" t="s">
        <v>88</v>
      </c>
      <c r="C271" s="113"/>
      <c r="E271" s="95"/>
      <c r="F271" s="95"/>
    </row>
    <row r="272" spans="1:14" outlineLevel="1" x14ac:dyDescent="0.3">
      <c r="A272" s="160" t="s">
        <v>699</v>
      </c>
      <c r="B272" s="96" t="s">
        <v>88</v>
      </c>
      <c r="C272" s="113"/>
      <c r="E272" s="95"/>
      <c r="F272" s="95"/>
    </row>
    <row r="273" spans="1:7" outlineLevel="1" x14ac:dyDescent="0.3">
      <c r="A273" s="160" t="s">
        <v>700</v>
      </c>
      <c r="B273" s="96" t="s">
        <v>88</v>
      </c>
      <c r="C273" s="113"/>
      <c r="E273" s="95"/>
      <c r="F273" s="95"/>
    </row>
    <row r="274" spans="1:7" outlineLevel="1" x14ac:dyDescent="0.3">
      <c r="A274" s="160" t="s">
        <v>701</v>
      </c>
      <c r="B274" s="96" t="s">
        <v>88</v>
      </c>
      <c r="C274" s="113"/>
      <c r="E274" s="95"/>
      <c r="F274" s="95"/>
    </row>
    <row r="275" spans="1:7" outlineLevel="1" x14ac:dyDescent="0.3">
      <c r="A275" s="160" t="s">
        <v>702</v>
      </c>
      <c r="B275" s="96" t="s">
        <v>88</v>
      </c>
      <c r="C275" s="113"/>
      <c r="E275" s="95"/>
      <c r="F275" s="95"/>
    </row>
    <row r="276" spans="1:7" ht="15" customHeight="1" x14ac:dyDescent="0.3">
      <c r="A276" s="90"/>
      <c r="B276" s="172" t="s">
        <v>703</v>
      </c>
      <c r="C276" s="90" t="s">
        <v>425</v>
      </c>
      <c r="D276" s="90"/>
      <c r="E276" s="97"/>
      <c r="F276" s="90"/>
      <c r="G276" s="92"/>
    </row>
    <row r="277" spans="1:7" x14ac:dyDescent="0.3">
      <c r="A277" s="79" t="s">
        <v>7</v>
      </c>
      <c r="B277" s="79" t="s">
        <v>775</v>
      </c>
      <c r="C277" s="113">
        <v>0.67176836563606401</v>
      </c>
      <c r="E277" s="75"/>
      <c r="F277" s="75"/>
    </row>
    <row r="278" spans="1:7" x14ac:dyDescent="0.3">
      <c r="A278" s="79" t="s">
        <v>704</v>
      </c>
      <c r="B278" s="79" t="s">
        <v>705</v>
      </c>
      <c r="C278" s="113" t="s">
        <v>761</v>
      </c>
      <c r="E278" s="75"/>
      <c r="F278" s="75"/>
    </row>
    <row r="279" spans="1:7" x14ac:dyDescent="0.3">
      <c r="A279" s="79" t="s">
        <v>706</v>
      </c>
      <c r="B279" s="79" t="s">
        <v>84</v>
      </c>
      <c r="C279" s="113">
        <v>0.32823163436393898</v>
      </c>
      <c r="E279" s="75"/>
      <c r="F279" s="75"/>
    </row>
    <row r="280" spans="1:7" outlineLevel="1" x14ac:dyDescent="0.3">
      <c r="A280" s="79" t="s">
        <v>707</v>
      </c>
      <c r="C280" s="113"/>
      <c r="E280" s="75"/>
      <c r="F280" s="75"/>
    </row>
    <row r="281" spans="1:7" outlineLevel="1" x14ac:dyDescent="0.3">
      <c r="A281" s="79" t="s">
        <v>708</v>
      </c>
      <c r="C281" s="113"/>
      <c r="E281" s="75"/>
      <c r="F281" s="75"/>
    </row>
    <row r="282" spans="1:7" outlineLevel="1" x14ac:dyDescent="0.3">
      <c r="A282" s="79" t="s">
        <v>709</v>
      </c>
      <c r="C282" s="113"/>
      <c r="E282" s="75"/>
      <c r="F282" s="75"/>
    </row>
    <row r="283" spans="1:7" outlineLevel="1" x14ac:dyDescent="0.3">
      <c r="A283" s="79" t="s">
        <v>710</v>
      </c>
      <c r="C283" s="113"/>
      <c r="E283" s="75"/>
      <c r="F283" s="75"/>
    </row>
    <row r="284" spans="1:7" outlineLevel="1" x14ac:dyDescent="0.3">
      <c r="A284" s="79" t="s">
        <v>711</v>
      </c>
      <c r="C284" s="113"/>
      <c r="E284" s="75"/>
      <c r="F284" s="75"/>
    </row>
    <row r="285" spans="1:7" outlineLevel="1" x14ac:dyDescent="0.3">
      <c r="A285" s="79" t="s">
        <v>712</v>
      </c>
      <c r="C285" s="113"/>
      <c r="E285" s="75"/>
      <c r="F285" s="75"/>
    </row>
    <row r="286" spans="1:7" s="141" customFormat="1" x14ac:dyDescent="0.3">
      <c r="A286" s="91"/>
      <c r="B286" s="91" t="s">
        <v>1042</v>
      </c>
      <c r="C286" s="91" t="s">
        <v>58</v>
      </c>
      <c r="D286" s="91" t="s">
        <v>886</v>
      </c>
      <c r="E286" s="91"/>
      <c r="F286" s="91" t="s">
        <v>425</v>
      </c>
      <c r="G286" s="91" t="s">
        <v>890</v>
      </c>
    </row>
    <row r="287" spans="1:7" s="141" customFormat="1" x14ac:dyDescent="0.3">
      <c r="A287" s="174" t="s">
        <v>892</v>
      </c>
      <c r="B287" s="152" t="s">
        <v>518</v>
      </c>
      <c r="C287" s="150" t="s">
        <v>29</v>
      </c>
      <c r="D287" s="231" t="s">
        <v>29</v>
      </c>
      <c r="E287" s="153"/>
      <c r="F287" s="149" t="str">
        <f>IF($C$305=0,"",IF(C287="[For completion]","",C287/$C$305))</f>
        <v/>
      </c>
      <c r="G287" s="149" t="str">
        <f>IF($D$305=0,"",IF(D287="[For completion]","",D287/$D$305))</f>
        <v/>
      </c>
    </row>
    <row r="288" spans="1:7" s="141" customFormat="1" x14ac:dyDescent="0.3">
      <c r="A288" s="174" t="s">
        <v>893</v>
      </c>
      <c r="B288" s="152" t="s">
        <v>518</v>
      </c>
      <c r="C288" s="150" t="s">
        <v>29</v>
      </c>
      <c r="D288" s="231" t="s">
        <v>29</v>
      </c>
      <c r="E288" s="153"/>
      <c r="F288" s="149" t="str">
        <f t="shared" ref="F288:F304" si="7">IF($C$305=0,"",IF(C288="[For completion]","",C288/$C$305))</f>
        <v/>
      </c>
      <c r="G288" s="149" t="str">
        <f t="shared" ref="G288:G304" si="8">IF($D$305=0,"",IF(D288="[For completion]","",D288/$D$305))</f>
        <v/>
      </c>
    </row>
    <row r="289" spans="1:7" s="141" customFormat="1" x14ac:dyDescent="0.3">
      <c r="A289" s="174" t="s">
        <v>894</v>
      </c>
      <c r="B289" s="152" t="s">
        <v>518</v>
      </c>
      <c r="C289" s="150" t="s">
        <v>29</v>
      </c>
      <c r="D289" s="231" t="s">
        <v>29</v>
      </c>
      <c r="E289" s="153"/>
      <c r="F289" s="149" t="str">
        <f t="shared" si="7"/>
        <v/>
      </c>
      <c r="G289" s="149" t="str">
        <f t="shared" si="8"/>
        <v/>
      </c>
    </row>
    <row r="290" spans="1:7" s="141" customFormat="1" x14ac:dyDescent="0.3">
      <c r="A290" s="174" t="s">
        <v>895</v>
      </c>
      <c r="B290" s="152" t="s">
        <v>518</v>
      </c>
      <c r="C290" s="150" t="s">
        <v>29</v>
      </c>
      <c r="D290" s="231" t="s">
        <v>29</v>
      </c>
      <c r="E290" s="153"/>
      <c r="F290" s="149" t="str">
        <f t="shared" si="7"/>
        <v/>
      </c>
      <c r="G290" s="149" t="str">
        <f t="shared" si="8"/>
        <v/>
      </c>
    </row>
    <row r="291" spans="1:7" s="141" customFormat="1" x14ac:dyDescent="0.3">
      <c r="A291" s="174" t="s">
        <v>896</v>
      </c>
      <c r="B291" s="152" t="s">
        <v>518</v>
      </c>
      <c r="C291" s="150" t="s">
        <v>29</v>
      </c>
      <c r="D291" s="231" t="s">
        <v>29</v>
      </c>
      <c r="E291" s="153"/>
      <c r="F291" s="149" t="str">
        <f t="shared" si="7"/>
        <v/>
      </c>
      <c r="G291" s="149" t="str">
        <f t="shared" si="8"/>
        <v/>
      </c>
    </row>
    <row r="292" spans="1:7" s="141" customFormat="1" x14ac:dyDescent="0.3">
      <c r="A292" s="174" t="s">
        <v>897</v>
      </c>
      <c r="B292" s="152" t="s">
        <v>518</v>
      </c>
      <c r="C292" s="150" t="s">
        <v>29</v>
      </c>
      <c r="D292" s="231" t="s">
        <v>29</v>
      </c>
      <c r="E292" s="153"/>
      <c r="F292" s="149" t="str">
        <f t="shared" si="7"/>
        <v/>
      </c>
      <c r="G292" s="149" t="str">
        <f t="shared" si="8"/>
        <v/>
      </c>
    </row>
    <row r="293" spans="1:7" s="141" customFormat="1" x14ac:dyDescent="0.3">
      <c r="A293" s="174" t="s">
        <v>898</v>
      </c>
      <c r="B293" s="152" t="s">
        <v>518</v>
      </c>
      <c r="C293" s="150" t="s">
        <v>29</v>
      </c>
      <c r="D293" s="231" t="s">
        <v>29</v>
      </c>
      <c r="E293" s="153"/>
      <c r="F293" s="149" t="str">
        <f t="shared" si="7"/>
        <v/>
      </c>
      <c r="G293" s="149" t="str">
        <f t="shared" si="8"/>
        <v/>
      </c>
    </row>
    <row r="294" spans="1:7" s="141" customFormat="1" x14ac:dyDescent="0.3">
      <c r="A294" s="174" t="s">
        <v>899</v>
      </c>
      <c r="B294" s="152" t="s">
        <v>518</v>
      </c>
      <c r="C294" s="150" t="s">
        <v>29</v>
      </c>
      <c r="D294" s="231" t="s">
        <v>29</v>
      </c>
      <c r="E294" s="153"/>
      <c r="F294" s="149" t="str">
        <f t="shared" si="7"/>
        <v/>
      </c>
      <c r="G294" s="149" t="str">
        <f t="shared" si="8"/>
        <v/>
      </c>
    </row>
    <row r="295" spans="1:7" s="141" customFormat="1" x14ac:dyDescent="0.3">
      <c r="A295" s="174" t="s">
        <v>900</v>
      </c>
      <c r="B295" s="165" t="s">
        <v>518</v>
      </c>
      <c r="C295" s="150" t="s">
        <v>29</v>
      </c>
      <c r="D295" s="231" t="s">
        <v>29</v>
      </c>
      <c r="E295" s="153"/>
      <c r="F295" s="149" t="str">
        <f t="shared" si="7"/>
        <v/>
      </c>
      <c r="G295" s="149" t="str">
        <f t="shared" si="8"/>
        <v/>
      </c>
    </row>
    <row r="296" spans="1:7" s="141" customFormat="1" x14ac:dyDescent="0.3">
      <c r="A296" s="174" t="s">
        <v>901</v>
      </c>
      <c r="B296" s="152" t="s">
        <v>518</v>
      </c>
      <c r="C296" s="150" t="s">
        <v>29</v>
      </c>
      <c r="D296" s="231" t="s">
        <v>29</v>
      </c>
      <c r="E296" s="153"/>
      <c r="F296" s="149" t="str">
        <f t="shared" si="7"/>
        <v/>
      </c>
      <c r="G296" s="149" t="str">
        <f t="shared" si="8"/>
        <v/>
      </c>
    </row>
    <row r="297" spans="1:7" s="141" customFormat="1" x14ac:dyDescent="0.3">
      <c r="A297" s="174" t="s">
        <v>902</v>
      </c>
      <c r="B297" s="152" t="s">
        <v>518</v>
      </c>
      <c r="C297" s="150" t="s">
        <v>29</v>
      </c>
      <c r="D297" s="231" t="s">
        <v>29</v>
      </c>
      <c r="E297" s="153"/>
      <c r="F297" s="149" t="str">
        <f t="shared" si="7"/>
        <v/>
      </c>
      <c r="G297" s="149" t="str">
        <f t="shared" si="8"/>
        <v/>
      </c>
    </row>
    <row r="298" spans="1:7" s="141" customFormat="1" x14ac:dyDescent="0.3">
      <c r="A298" s="174" t="s">
        <v>903</v>
      </c>
      <c r="B298" s="152" t="s">
        <v>518</v>
      </c>
      <c r="C298" s="150" t="s">
        <v>29</v>
      </c>
      <c r="D298" s="231" t="s">
        <v>29</v>
      </c>
      <c r="E298" s="153"/>
      <c r="F298" s="149" t="str">
        <f t="shared" si="7"/>
        <v/>
      </c>
      <c r="G298" s="149" t="str">
        <f t="shared" si="8"/>
        <v/>
      </c>
    </row>
    <row r="299" spans="1:7" s="141" customFormat="1" x14ac:dyDescent="0.3">
      <c r="A299" s="174" t="s">
        <v>904</v>
      </c>
      <c r="B299" s="152" t="s">
        <v>518</v>
      </c>
      <c r="C299" s="150" t="s">
        <v>29</v>
      </c>
      <c r="D299" s="231" t="s">
        <v>29</v>
      </c>
      <c r="E299" s="153"/>
      <c r="F299" s="149" t="str">
        <f t="shared" si="7"/>
        <v/>
      </c>
      <c r="G299" s="149" t="str">
        <f t="shared" si="8"/>
        <v/>
      </c>
    </row>
    <row r="300" spans="1:7" s="141" customFormat="1" x14ac:dyDescent="0.3">
      <c r="A300" s="174" t="s">
        <v>905</v>
      </c>
      <c r="B300" s="152" t="s">
        <v>518</v>
      </c>
      <c r="C300" s="150" t="s">
        <v>29</v>
      </c>
      <c r="D300" s="231" t="s">
        <v>29</v>
      </c>
      <c r="E300" s="153"/>
      <c r="F300" s="149" t="str">
        <f t="shared" si="7"/>
        <v/>
      </c>
      <c r="G300" s="149" t="str">
        <f t="shared" si="8"/>
        <v/>
      </c>
    </row>
    <row r="301" spans="1:7" s="141" customFormat="1" x14ac:dyDescent="0.3">
      <c r="A301" s="174" t="s">
        <v>906</v>
      </c>
      <c r="B301" s="152" t="s">
        <v>518</v>
      </c>
      <c r="C301" s="150" t="s">
        <v>29</v>
      </c>
      <c r="D301" s="231" t="s">
        <v>29</v>
      </c>
      <c r="E301" s="153"/>
      <c r="F301" s="149" t="str">
        <f t="shared" si="7"/>
        <v/>
      </c>
      <c r="G301" s="149" t="str">
        <f t="shared" si="8"/>
        <v/>
      </c>
    </row>
    <row r="302" spans="1:7" s="141" customFormat="1" x14ac:dyDescent="0.3">
      <c r="A302" s="174" t="s">
        <v>907</v>
      </c>
      <c r="B302" s="152" t="s">
        <v>518</v>
      </c>
      <c r="C302" s="150" t="s">
        <v>29</v>
      </c>
      <c r="D302" s="231" t="s">
        <v>29</v>
      </c>
      <c r="E302" s="153"/>
      <c r="F302" s="149" t="str">
        <f t="shared" si="7"/>
        <v/>
      </c>
      <c r="G302" s="149" t="str">
        <f t="shared" si="8"/>
        <v/>
      </c>
    </row>
    <row r="303" spans="1:7" s="141" customFormat="1" x14ac:dyDescent="0.3">
      <c r="A303" s="174" t="s">
        <v>908</v>
      </c>
      <c r="B303" s="152" t="s">
        <v>518</v>
      </c>
      <c r="C303" s="150" t="s">
        <v>29</v>
      </c>
      <c r="D303" s="231" t="s">
        <v>29</v>
      </c>
      <c r="E303" s="153"/>
      <c r="F303" s="149" t="str">
        <f t="shared" si="7"/>
        <v/>
      </c>
      <c r="G303" s="149" t="str">
        <f t="shared" si="8"/>
        <v/>
      </c>
    </row>
    <row r="304" spans="1:7" s="141" customFormat="1" x14ac:dyDescent="0.3">
      <c r="A304" s="174" t="s">
        <v>909</v>
      </c>
      <c r="B304" s="152" t="s">
        <v>931</v>
      </c>
      <c r="C304" s="150" t="s">
        <v>29</v>
      </c>
      <c r="D304" s="231" t="s">
        <v>29</v>
      </c>
      <c r="E304" s="153"/>
      <c r="F304" s="149" t="str">
        <f t="shared" si="7"/>
        <v/>
      </c>
      <c r="G304" s="149" t="str">
        <f t="shared" si="8"/>
        <v/>
      </c>
    </row>
    <row r="305" spans="1:7" s="141" customFormat="1" x14ac:dyDescent="0.3">
      <c r="A305" s="174" t="s">
        <v>910</v>
      </c>
      <c r="B305" s="152" t="s">
        <v>86</v>
      </c>
      <c r="C305" s="150">
        <f>SUM(C287:C304)</f>
        <v>0</v>
      </c>
      <c r="D305" s="151">
        <f>SUM(D287:D304)</f>
        <v>0</v>
      </c>
      <c r="E305" s="153"/>
      <c r="F305" s="168">
        <f>SUM(F287:F304)</f>
        <v>0</v>
      </c>
      <c r="G305" s="168">
        <f>SUM(G287:G304)</f>
        <v>0</v>
      </c>
    </row>
    <row r="306" spans="1:7" s="141" customFormat="1" x14ac:dyDescent="0.3">
      <c r="A306" s="174" t="s">
        <v>911</v>
      </c>
      <c r="B306" s="152"/>
      <c r="C306" s="151"/>
      <c r="D306" s="151"/>
      <c r="E306" s="153"/>
      <c r="F306" s="153"/>
      <c r="G306" s="153"/>
    </row>
    <row r="307" spans="1:7" s="141" customFormat="1" x14ac:dyDescent="0.3">
      <c r="A307" s="174" t="s">
        <v>912</v>
      </c>
      <c r="B307" s="152"/>
      <c r="C307" s="151"/>
      <c r="D307" s="151"/>
      <c r="E307" s="153"/>
      <c r="F307" s="153"/>
      <c r="G307" s="153"/>
    </row>
    <row r="308" spans="1:7" s="141" customFormat="1" x14ac:dyDescent="0.3">
      <c r="A308" s="174" t="s">
        <v>913</v>
      </c>
      <c r="B308" s="152"/>
      <c r="C308" s="151"/>
      <c r="D308" s="151"/>
      <c r="E308" s="153"/>
      <c r="F308" s="153"/>
      <c r="G308" s="153"/>
    </row>
    <row r="309" spans="1:7" s="155" customFormat="1" x14ac:dyDescent="0.3">
      <c r="A309" s="91"/>
      <c r="B309" s="91" t="s">
        <v>1066</v>
      </c>
      <c r="C309" s="91" t="s">
        <v>58</v>
      </c>
      <c r="D309" s="91" t="s">
        <v>886</v>
      </c>
      <c r="E309" s="91"/>
      <c r="F309" s="91" t="s">
        <v>425</v>
      </c>
      <c r="G309" s="91" t="s">
        <v>890</v>
      </c>
    </row>
    <row r="310" spans="1:7" s="155" customFormat="1" x14ac:dyDescent="0.3">
      <c r="A310" s="174" t="s">
        <v>914</v>
      </c>
      <c r="B310" s="165" t="s">
        <v>518</v>
      </c>
      <c r="C310" s="150" t="s">
        <v>29</v>
      </c>
      <c r="D310" s="231" t="s">
        <v>29</v>
      </c>
      <c r="E310" s="166"/>
      <c r="F310" s="149" t="str">
        <f>IF($C$328=0,"",IF(C310="[For completion]","",C310/$C$328))</f>
        <v/>
      </c>
      <c r="G310" s="149" t="str">
        <f>IF($D$328=0,"",IF(D310="[For completion]","",D310/$D$328))</f>
        <v/>
      </c>
    </row>
    <row r="311" spans="1:7" s="155" customFormat="1" x14ac:dyDescent="0.3">
      <c r="A311" s="174" t="s">
        <v>915</v>
      </c>
      <c r="B311" s="165" t="s">
        <v>518</v>
      </c>
      <c r="C311" s="150" t="s">
        <v>29</v>
      </c>
      <c r="D311" s="231" t="s">
        <v>29</v>
      </c>
      <c r="E311" s="166"/>
      <c r="F311" s="189" t="str">
        <f t="shared" ref="F311:F327" si="9">IF($C$328=0,"",IF(C311="[For completion]","",C311/$C$328))</f>
        <v/>
      </c>
      <c r="G311" s="189" t="str">
        <f t="shared" ref="G311:G327" si="10">IF($D$328=0,"",IF(D311="[For completion]","",D311/$D$328))</f>
        <v/>
      </c>
    </row>
    <row r="312" spans="1:7" s="155" customFormat="1" x14ac:dyDescent="0.3">
      <c r="A312" s="174" t="s">
        <v>916</v>
      </c>
      <c r="B312" s="165" t="s">
        <v>518</v>
      </c>
      <c r="C312" s="150" t="s">
        <v>29</v>
      </c>
      <c r="D312" s="231" t="s">
        <v>29</v>
      </c>
      <c r="E312" s="166"/>
      <c r="F312" s="189" t="str">
        <f t="shared" si="9"/>
        <v/>
      </c>
      <c r="G312" s="189" t="str">
        <f t="shared" si="10"/>
        <v/>
      </c>
    </row>
    <row r="313" spans="1:7" s="155" customFormat="1" x14ac:dyDescent="0.3">
      <c r="A313" s="174" t="s">
        <v>917</v>
      </c>
      <c r="B313" s="165" t="s">
        <v>518</v>
      </c>
      <c r="C313" s="150" t="s">
        <v>29</v>
      </c>
      <c r="D313" s="231" t="s">
        <v>29</v>
      </c>
      <c r="E313" s="166"/>
      <c r="F313" s="189" t="str">
        <f t="shared" si="9"/>
        <v/>
      </c>
      <c r="G313" s="189" t="str">
        <f t="shared" si="10"/>
        <v/>
      </c>
    </row>
    <row r="314" spans="1:7" s="155" customFormat="1" x14ac:dyDescent="0.3">
      <c r="A314" s="174" t="s">
        <v>918</v>
      </c>
      <c r="B314" s="165" t="s">
        <v>518</v>
      </c>
      <c r="C314" s="150" t="s">
        <v>29</v>
      </c>
      <c r="D314" s="231" t="s">
        <v>29</v>
      </c>
      <c r="E314" s="166"/>
      <c r="F314" s="189" t="str">
        <f t="shared" si="9"/>
        <v/>
      </c>
      <c r="G314" s="189" t="str">
        <f t="shared" si="10"/>
        <v/>
      </c>
    </row>
    <row r="315" spans="1:7" s="155" customFormat="1" x14ac:dyDescent="0.3">
      <c r="A315" s="174" t="s">
        <v>919</v>
      </c>
      <c r="B315" s="165" t="s">
        <v>518</v>
      </c>
      <c r="C315" s="150" t="s">
        <v>29</v>
      </c>
      <c r="D315" s="231" t="s">
        <v>29</v>
      </c>
      <c r="E315" s="166"/>
      <c r="F315" s="189" t="str">
        <f t="shared" si="9"/>
        <v/>
      </c>
      <c r="G315" s="189" t="str">
        <f t="shared" si="10"/>
        <v/>
      </c>
    </row>
    <row r="316" spans="1:7" s="155" customFormat="1" x14ac:dyDescent="0.3">
      <c r="A316" s="174" t="s">
        <v>920</v>
      </c>
      <c r="B316" s="165" t="s">
        <v>518</v>
      </c>
      <c r="C316" s="150" t="s">
        <v>29</v>
      </c>
      <c r="D316" s="231" t="s">
        <v>29</v>
      </c>
      <c r="E316" s="166"/>
      <c r="F316" s="189" t="str">
        <f t="shared" si="9"/>
        <v/>
      </c>
      <c r="G316" s="189" t="str">
        <f t="shared" si="10"/>
        <v/>
      </c>
    </row>
    <row r="317" spans="1:7" s="155" customFormat="1" x14ac:dyDescent="0.3">
      <c r="A317" s="174" t="s">
        <v>921</v>
      </c>
      <c r="B317" s="165" t="s">
        <v>518</v>
      </c>
      <c r="C317" s="150" t="s">
        <v>29</v>
      </c>
      <c r="D317" s="231" t="s">
        <v>29</v>
      </c>
      <c r="E317" s="166"/>
      <c r="F317" s="189" t="str">
        <f t="shared" si="9"/>
        <v/>
      </c>
      <c r="G317" s="189" t="str">
        <f t="shared" si="10"/>
        <v/>
      </c>
    </row>
    <row r="318" spans="1:7" s="155" customFormat="1" x14ac:dyDescent="0.3">
      <c r="A318" s="174" t="s">
        <v>922</v>
      </c>
      <c r="B318" s="165" t="s">
        <v>518</v>
      </c>
      <c r="C318" s="150" t="s">
        <v>29</v>
      </c>
      <c r="D318" s="231" t="s">
        <v>29</v>
      </c>
      <c r="E318" s="166"/>
      <c r="F318" s="189" t="str">
        <f t="shared" si="9"/>
        <v/>
      </c>
      <c r="G318" s="189" t="str">
        <f t="shared" si="10"/>
        <v/>
      </c>
    </row>
    <row r="319" spans="1:7" s="155" customFormat="1" x14ac:dyDescent="0.3">
      <c r="A319" s="174" t="s">
        <v>923</v>
      </c>
      <c r="B319" s="165" t="s">
        <v>518</v>
      </c>
      <c r="C319" s="150" t="s">
        <v>29</v>
      </c>
      <c r="D319" s="231" t="s">
        <v>29</v>
      </c>
      <c r="E319" s="166"/>
      <c r="F319" s="189" t="str">
        <f t="shared" si="9"/>
        <v/>
      </c>
      <c r="G319" s="189" t="str">
        <f t="shared" si="10"/>
        <v/>
      </c>
    </row>
    <row r="320" spans="1:7" s="155" customFormat="1" x14ac:dyDescent="0.3">
      <c r="A320" s="174" t="s">
        <v>961</v>
      </c>
      <c r="B320" s="165" t="s">
        <v>518</v>
      </c>
      <c r="C320" s="150" t="s">
        <v>29</v>
      </c>
      <c r="D320" s="231" t="s">
        <v>29</v>
      </c>
      <c r="E320" s="166"/>
      <c r="F320" s="189" t="str">
        <f t="shared" si="9"/>
        <v/>
      </c>
      <c r="G320" s="189" t="str">
        <f t="shared" si="10"/>
        <v/>
      </c>
    </row>
    <row r="321" spans="1:7" s="155" customFormat="1" x14ac:dyDescent="0.3">
      <c r="A321" s="174" t="s">
        <v>962</v>
      </c>
      <c r="B321" s="165" t="s">
        <v>518</v>
      </c>
      <c r="C321" s="150" t="s">
        <v>29</v>
      </c>
      <c r="D321" s="231" t="s">
        <v>29</v>
      </c>
      <c r="E321" s="166"/>
      <c r="F321" s="189" t="str">
        <f>IF($C$328=0,"",IF(C321="[For completion]","",C321/$C$328))</f>
        <v/>
      </c>
      <c r="G321" s="189" t="str">
        <f t="shared" si="10"/>
        <v/>
      </c>
    </row>
    <row r="322" spans="1:7" s="155" customFormat="1" x14ac:dyDescent="0.3">
      <c r="A322" s="174" t="s">
        <v>963</v>
      </c>
      <c r="B322" s="165" t="s">
        <v>518</v>
      </c>
      <c r="C322" s="150" t="s">
        <v>29</v>
      </c>
      <c r="D322" s="231" t="s">
        <v>29</v>
      </c>
      <c r="E322" s="166"/>
      <c r="F322" s="189" t="str">
        <f t="shared" si="9"/>
        <v/>
      </c>
      <c r="G322" s="189" t="str">
        <f t="shared" si="10"/>
        <v/>
      </c>
    </row>
    <row r="323" spans="1:7" s="155" customFormat="1" x14ac:dyDescent="0.3">
      <c r="A323" s="174" t="s">
        <v>964</v>
      </c>
      <c r="B323" s="165" t="s">
        <v>518</v>
      </c>
      <c r="C323" s="150" t="s">
        <v>29</v>
      </c>
      <c r="D323" s="231" t="s">
        <v>29</v>
      </c>
      <c r="E323" s="166"/>
      <c r="F323" s="189" t="str">
        <f t="shared" si="9"/>
        <v/>
      </c>
      <c r="G323" s="189" t="str">
        <f t="shared" si="10"/>
        <v/>
      </c>
    </row>
    <row r="324" spans="1:7" s="155" customFormat="1" x14ac:dyDescent="0.3">
      <c r="A324" s="174" t="s">
        <v>965</v>
      </c>
      <c r="B324" s="165" t="s">
        <v>518</v>
      </c>
      <c r="C324" s="150" t="s">
        <v>29</v>
      </c>
      <c r="D324" s="231" t="s">
        <v>29</v>
      </c>
      <c r="E324" s="166"/>
      <c r="F324" s="189" t="str">
        <f t="shared" si="9"/>
        <v/>
      </c>
      <c r="G324" s="189" t="str">
        <f t="shared" si="10"/>
        <v/>
      </c>
    </row>
    <row r="325" spans="1:7" s="155" customFormat="1" x14ac:dyDescent="0.3">
      <c r="A325" s="174" t="s">
        <v>966</v>
      </c>
      <c r="B325" s="165" t="s">
        <v>518</v>
      </c>
      <c r="C325" s="150" t="s">
        <v>29</v>
      </c>
      <c r="D325" s="231" t="s">
        <v>29</v>
      </c>
      <c r="E325" s="166"/>
      <c r="F325" s="189" t="str">
        <f t="shared" si="9"/>
        <v/>
      </c>
      <c r="G325" s="189" t="str">
        <f t="shared" si="10"/>
        <v/>
      </c>
    </row>
    <row r="326" spans="1:7" s="155" customFormat="1" x14ac:dyDescent="0.3">
      <c r="A326" s="174" t="s">
        <v>967</v>
      </c>
      <c r="B326" s="165" t="s">
        <v>518</v>
      </c>
      <c r="C326" s="150" t="s">
        <v>29</v>
      </c>
      <c r="D326" s="231" t="s">
        <v>29</v>
      </c>
      <c r="E326" s="166"/>
      <c r="F326" s="189" t="str">
        <f t="shared" si="9"/>
        <v/>
      </c>
      <c r="G326" s="189" t="str">
        <f t="shared" si="10"/>
        <v/>
      </c>
    </row>
    <row r="327" spans="1:7" s="155" customFormat="1" x14ac:dyDescent="0.3">
      <c r="A327" s="174" t="s">
        <v>968</v>
      </c>
      <c r="B327" s="165" t="s">
        <v>931</v>
      </c>
      <c r="C327" s="150" t="s">
        <v>29</v>
      </c>
      <c r="D327" s="231" t="s">
        <v>29</v>
      </c>
      <c r="E327" s="166"/>
      <c r="F327" s="189" t="str">
        <f t="shared" si="9"/>
        <v/>
      </c>
      <c r="G327" s="189" t="str">
        <f t="shared" si="10"/>
        <v/>
      </c>
    </row>
    <row r="328" spans="1:7" s="155" customFormat="1" x14ac:dyDescent="0.3">
      <c r="A328" s="174" t="s">
        <v>969</v>
      </c>
      <c r="B328" s="165" t="s">
        <v>86</v>
      </c>
      <c r="C328" s="150">
        <f>SUM(C310:C327)</f>
        <v>0</v>
      </c>
      <c r="D328" s="164">
        <f>SUM(D310:D327)</f>
        <v>0</v>
      </c>
      <c r="E328" s="166"/>
      <c r="F328" s="168">
        <f>SUM(F310:F327)</f>
        <v>0</v>
      </c>
      <c r="G328" s="168">
        <f>SUM(G310:G327)</f>
        <v>0</v>
      </c>
    </row>
    <row r="329" spans="1:7" s="155" customFormat="1" x14ac:dyDescent="0.3">
      <c r="A329" s="174" t="s">
        <v>924</v>
      </c>
      <c r="B329" s="165"/>
      <c r="C329" s="164"/>
      <c r="D329" s="164"/>
      <c r="E329" s="166"/>
      <c r="F329" s="166"/>
      <c r="G329" s="166"/>
    </row>
    <row r="330" spans="1:7" s="155" customFormat="1" x14ac:dyDescent="0.3">
      <c r="A330" s="174" t="s">
        <v>970</v>
      </c>
      <c r="B330" s="165"/>
      <c r="C330" s="164"/>
      <c r="D330" s="164"/>
      <c r="E330" s="166"/>
      <c r="F330" s="166"/>
      <c r="G330" s="166"/>
    </row>
    <row r="331" spans="1:7" s="155" customFormat="1" x14ac:dyDescent="0.3">
      <c r="A331" s="174" t="s">
        <v>971</v>
      </c>
      <c r="B331" s="165"/>
      <c r="C331" s="164"/>
      <c r="D331" s="164"/>
      <c r="E331" s="166"/>
      <c r="F331" s="166"/>
      <c r="G331" s="166"/>
    </row>
    <row r="332" spans="1:7" s="141" customFormat="1" x14ac:dyDescent="0.3">
      <c r="A332" s="91"/>
      <c r="B332" s="91" t="s">
        <v>1043</v>
      </c>
      <c r="C332" s="91" t="s">
        <v>58</v>
      </c>
      <c r="D332" s="91" t="s">
        <v>886</v>
      </c>
      <c r="E332" s="91"/>
      <c r="F332" s="91" t="s">
        <v>425</v>
      </c>
      <c r="G332" s="91" t="s">
        <v>890</v>
      </c>
    </row>
    <row r="333" spans="1:7" s="141" customFormat="1" x14ac:dyDescent="0.3">
      <c r="A333" s="174" t="s">
        <v>972</v>
      </c>
      <c r="B333" s="152" t="s">
        <v>879</v>
      </c>
      <c r="C333" s="150" t="s">
        <v>29</v>
      </c>
      <c r="D333" s="231" t="s">
        <v>29</v>
      </c>
      <c r="E333" s="153"/>
      <c r="F333" s="149" t="str">
        <f>IF($C$346=0,"",IF(C333="[For completion]","",C333/$C$346))</f>
        <v/>
      </c>
      <c r="G333" s="149" t="str">
        <f>IF($D$346=0,"",IF(D333="[For completion]","",D333/$D$346))</f>
        <v/>
      </c>
    </row>
    <row r="334" spans="1:7" s="141" customFormat="1" x14ac:dyDescent="0.3">
      <c r="A334" s="174" t="s">
        <v>973</v>
      </c>
      <c r="B334" s="152" t="s">
        <v>880</v>
      </c>
      <c r="C334" s="150" t="s">
        <v>29</v>
      </c>
      <c r="D334" s="231" t="s">
        <v>29</v>
      </c>
      <c r="E334" s="153"/>
      <c r="F334" s="189" t="str">
        <f t="shared" ref="F334:F345" si="11">IF($C$346=0,"",IF(C334="[For completion]","",C334/$C$346))</f>
        <v/>
      </c>
      <c r="G334" s="189" t="str">
        <f t="shared" ref="G334:G345" si="12">IF($D$346=0,"",IF(D334="[For completion]","",D334/$D$346))</f>
        <v/>
      </c>
    </row>
    <row r="335" spans="1:7" s="141" customFormat="1" x14ac:dyDescent="0.3">
      <c r="A335" s="174" t="s">
        <v>974</v>
      </c>
      <c r="B335" s="179" t="s">
        <v>1047</v>
      </c>
      <c r="C335" s="150" t="s">
        <v>29</v>
      </c>
      <c r="D335" s="231" t="s">
        <v>29</v>
      </c>
      <c r="E335" s="153"/>
      <c r="F335" s="189" t="str">
        <f t="shared" si="11"/>
        <v/>
      </c>
      <c r="G335" s="189" t="str">
        <f t="shared" si="12"/>
        <v/>
      </c>
    </row>
    <row r="336" spans="1:7" s="141" customFormat="1" x14ac:dyDescent="0.3">
      <c r="A336" s="174" t="s">
        <v>975</v>
      </c>
      <c r="B336" s="152" t="s">
        <v>881</v>
      </c>
      <c r="C336" s="150" t="s">
        <v>29</v>
      </c>
      <c r="D336" s="231" t="s">
        <v>29</v>
      </c>
      <c r="E336" s="153"/>
      <c r="F336" s="189" t="str">
        <f t="shared" si="11"/>
        <v/>
      </c>
      <c r="G336" s="189" t="str">
        <f t="shared" si="12"/>
        <v/>
      </c>
    </row>
    <row r="337" spans="1:7" s="141" customFormat="1" x14ac:dyDescent="0.3">
      <c r="A337" s="174" t="s">
        <v>976</v>
      </c>
      <c r="B337" s="152" t="s">
        <v>882</v>
      </c>
      <c r="C337" s="150" t="s">
        <v>29</v>
      </c>
      <c r="D337" s="231" t="s">
        <v>29</v>
      </c>
      <c r="E337" s="153"/>
      <c r="F337" s="189" t="str">
        <f t="shared" si="11"/>
        <v/>
      </c>
      <c r="G337" s="189" t="str">
        <f t="shared" si="12"/>
        <v/>
      </c>
    </row>
    <row r="338" spans="1:7" s="141" customFormat="1" x14ac:dyDescent="0.3">
      <c r="A338" s="174" t="s">
        <v>977</v>
      </c>
      <c r="B338" s="152" t="s">
        <v>883</v>
      </c>
      <c r="C338" s="150" t="s">
        <v>29</v>
      </c>
      <c r="D338" s="231" t="s">
        <v>29</v>
      </c>
      <c r="E338" s="153"/>
      <c r="F338" s="189" t="str">
        <f t="shared" si="11"/>
        <v/>
      </c>
      <c r="G338" s="189" t="str">
        <f t="shared" si="12"/>
        <v/>
      </c>
    </row>
    <row r="339" spans="1:7" s="141" customFormat="1" x14ac:dyDescent="0.3">
      <c r="A339" s="174" t="s">
        <v>978</v>
      </c>
      <c r="B339" s="152" t="s">
        <v>884</v>
      </c>
      <c r="C339" s="150" t="s">
        <v>29</v>
      </c>
      <c r="D339" s="231" t="s">
        <v>29</v>
      </c>
      <c r="E339" s="153"/>
      <c r="F339" s="189" t="str">
        <f t="shared" si="11"/>
        <v/>
      </c>
      <c r="G339" s="189" t="str">
        <f t="shared" si="12"/>
        <v/>
      </c>
    </row>
    <row r="340" spans="1:7" s="141" customFormat="1" x14ac:dyDescent="0.3">
      <c r="A340" s="174" t="s">
        <v>979</v>
      </c>
      <c r="B340" s="152" t="s">
        <v>885</v>
      </c>
      <c r="C340" s="150" t="s">
        <v>29</v>
      </c>
      <c r="D340" s="231" t="s">
        <v>29</v>
      </c>
      <c r="E340" s="153"/>
      <c r="F340" s="189" t="str">
        <f t="shared" si="11"/>
        <v/>
      </c>
      <c r="G340" s="189" t="str">
        <f t="shared" si="12"/>
        <v/>
      </c>
    </row>
    <row r="341" spans="1:7" s="141" customFormat="1" x14ac:dyDescent="0.3">
      <c r="A341" s="191" t="s">
        <v>980</v>
      </c>
      <c r="B341" s="192" t="s">
        <v>1298</v>
      </c>
      <c r="C341" s="150" t="s">
        <v>29</v>
      </c>
      <c r="D341" s="231" t="s">
        <v>29</v>
      </c>
      <c r="E341" s="201"/>
      <c r="F341" s="189" t="str">
        <f t="shared" si="11"/>
        <v/>
      </c>
      <c r="G341" s="189" t="str">
        <f t="shared" si="12"/>
        <v/>
      </c>
    </row>
    <row r="342" spans="1:7" s="141" customFormat="1" x14ac:dyDescent="0.3">
      <c r="A342" s="191" t="s">
        <v>981</v>
      </c>
      <c r="B342" s="191" t="s">
        <v>1301</v>
      </c>
      <c r="C342" s="150" t="s">
        <v>29</v>
      </c>
      <c r="D342" s="231" t="s">
        <v>29</v>
      </c>
      <c r="E342" s="65"/>
      <c r="F342" s="189" t="str">
        <f t="shared" si="11"/>
        <v/>
      </c>
      <c r="G342" s="189" t="str">
        <f t="shared" si="12"/>
        <v/>
      </c>
    </row>
    <row r="343" spans="1:7" s="141" customFormat="1" x14ac:dyDescent="0.3">
      <c r="A343" s="191" t="s">
        <v>982</v>
      </c>
      <c r="B343" s="191" t="s">
        <v>1299</v>
      </c>
      <c r="C343" s="150" t="s">
        <v>29</v>
      </c>
      <c r="D343" s="231" t="s">
        <v>29</v>
      </c>
      <c r="E343" s="65"/>
      <c r="F343" s="189" t="str">
        <f t="shared" si="11"/>
        <v/>
      </c>
      <c r="G343" s="189" t="str">
        <f t="shared" si="12"/>
        <v/>
      </c>
    </row>
    <row r="344" spans="1:7" s="185" customFormat="1" x14ac:dyDescent="0.3">
      <c r="A344" s="191" t="s">
        <v>1295</v>
      </c>
      <c r="B344" s="192" t="s">
        <v>1300</v>
      </c>
      <c r="C344" s="150" t="s">
        <v>29</v>
      </c>
      <c r="D344" s="231" t="s">
        <v>29</v>
      </c>
      <c r="E344" s="201"/>
      <c r="F344" s="189" t="str">
        <f t="shared" si="11"/>
        <v/>
      </c>
      <c r="G344" s="189" t="str">
        <f t="shared" si="12"/>
        <v/>
      </c>
    </row>
    <row r="345" spans="1:7" s="185" customFormat="1" x14ac:dyDescent="0.3">
      <c r="A345" s="191" t="s">
        <v>1296</v>
      </c>
      <c r="B345" s="191" t="s">
        <v>931</v>
      </c>
      <c r="C345" s="150" t="s">
        <v>29</v>
      </c>
      <c r="D345" s="231" t="s">
        <v>29</v>
      </c>
      <c r="E345" s="65"/>
      <c r="F345" s="189" t="str">
        <f t="shared" si="11"/>
        <v/>
      </c>
      <c r="G345" s="189" t="str">
        <f t="shared" si="12"/>
        <v/>
      </c>
    </row>
    <row r="346" spans="1:7" s="185" customFormat="1" x14ac:dyDescent="0.3">
      <c r="A346" s="191" t="s">
        <v>1297</v>
      </c>
      <c r="B346" s="192" t="s">
        <v>86</v>
      </c>
      <c r="C346" s="150">
        <f>SUM(C333:C345)</f>
        <v>0</v>
      </c>
      <c r="D346" s="191">
        <f>SUM(D333:D345)</f>
        <v>0</v>
      </c>
      <c r="E346" s="201"/>
      <c r="F346" s="202">
        <f>SUM(F333:F345)</f>
        <v>0</v>
      </c>
      <c r="G346" s="202">
        <f>SUM(G333:G345)</f>
        <v>0</v>
      </c>
    </row>
    <row r="347" spans="1:7" s="185" customFormat="1" x14ac:dyDescent="0.3">
      <c r="A347" s="191" t="s">
        <v>983</v>
      </c>
      <c r="B347" s="192"/>
      <c r="C347" s="150"/>
      <c r="D347" s="191"/>
      <c r="E347" s="201"/>
      <c r="F347" s="202"/>
      <c r="G347" s="202"/>
    </row>
    <row r="348" spans="1:7" s="185" customFormat="1" x14ac:dyDescent="0.3">
      <c r="A348" s="191" t="s">
        <v>1302</v>
      </c>
      <c r="B348" s="192"/>
      <c r="C348" s="150"/>
      <c r="D348" s="191"/>
      <c r="E348" s="201"/>
      <c r="F348" s="202"/>
      <c r="G348" s="202"/>
    </row>
    <row r="349" spans="1:7" s="185" customFormat="1" x14ac:dyDescent="0.3">
      <c r="A349" s="191" t="s">
        <v>1303</v>
      </c>
      <c r="B349" s="65"/>
      <c r="C349" s="65"/>
      <c r="D349" s="65"/>
      <c r="E349" s="65"/>
      <c r="F349" s="65"/>
      <c r="G349" s="65"/>
    </row>
    <row r="350" spans="1:7" s="185" customFormat="1" x14ac:dyDescent="0.3">
      <c r="A350" s="191" t="s">
        <v>1304</v>
      </c>
      <c r="B350" s="65"/>
      <c r="C350" s="65"/>
      <c r="D350" s="65"/>
      <c r="E350" s="65"/>
      <c r="F350" s="65"/>
      <c r="G350" s="65"/>
    </row>
    <row r="351" spans="1:7" s="185" customFormat="1" x14ac:dyDescent="0.3">
      <c r="A351" s="191" t="s">
        <v>1305</v>
      </c>
      <c r="B351" s="192"/>
      <c r="C351" s="150"/>
      <c r="D351" s="191"/>
      <c r="E351" s="201"/>
      <c r="F351" s="202"/>
      <c r="G351" s="202"/>
    </row>
    <row r="352" spans="1:7" s="185" customFormat="1" x14ac:dyDescent="0.3">
      <c r="A352" s="191" t="s">
        <v>1306</v>
      </c>
      <c r="B352" s="192"/>
      <c r="C352" s="150"/>
      <c r="D352" s="191"/>
      <c r="E352" s="201"/>
      <c r="F352" s="202"/>
      <c r="G352" s="202"/>
    </row>
    <row r="353" spans="1:7" s="185" customFormat="1" x14ac:dyDescent="0.3">
      <c r="A353" s="191" t="s">
        <v>1307</v>
      </c>
      <c r="B353" s="192"/>
      <c r="C353" s="150"/>
      <c r="D353" s="191"/>
      <c r="E353" s="201"/>
      <c r="F353" s="202"/>
      <c r="G353" s="202"/>
    </row>
    <row r="354" spans="1:7" s="185" customFormat="1" x14ac:dyDescent="0.3">
      <c r="A354" s="191" t="s">
        <v>1308</v>
      </c>
      <c r="B354" s="192"/>
      <c r="C354" s="150"/>
      <c r="D354" s="191"/>
      <c r="E354" s="201"/>
      <c r="F354" s="202"/>
      <c r="G354" s="202"/>
    </row>
    <row r="355" spans="1:7" s="141" customFormat="1" x14ac:dyDescent="0.3">
      <c r="A355" s="191" t="s">
        <v>1309</v>
      </c>
      <c r="B355" s="192"/>
      <c r="C355" s="191"/>
      <c r="D355" s="191"/>
      <c r="E355" s="201"/>
      <c r="F355" s="201"/>
      <c r="G355" s="201"/>
    </row>
    <row r="356" spans="1:7" s="185" customFormat="1" x14ac:dyDescent="0.3">
      <c r="A356" s="191" t="s">
        <v>1321</v>
      </c>
      <c r="B356" s="192"/>
      <c r="C356" s="191"/>
      <c r="D356" s="191"/>
      <c r="E356" s="201"/>
      <c r="F356" s="201"/>
      <c r="G356" s="201"/>
    </row>
    <row r="357" spans="1:7" s="141" customFormat="1" x14ac:dyDescent="0.3">
      <c r="A357" s="91"/>
      <c r="B357" s="91" t="s">
        <v>1044</v>
      </c>
      <c r="C357" s="91" t="s">
        <v>58</v>
      </c>
      <c r="D357" s="91" t="s">
        <v>886</v>
      </c>
      <c r="E357" s="91"/>
      <c r="F357" s="91" t="s">
        <v>425</v>
      </c>
      <c r="G357" s="91" t="s">
        <v>890</v>
      </c>
    </row>
    <row r="358" spans="1:7" s="141" customFormat="1" x14ac:dyDescent="0.3">
      <c r="A358" s="174" t="s">
        <v>1102</v>
      </c>
      <c r="B358" s="165" t="s">
        <v>925</v>
      </c>
      <c r="C358" s="150" t="s">
        <v>29</v>
      </c>
      <c r="D358" s="231" t="s">
        <v>29</v>
      </c>
      <c r="E358" s="166"/>
      <c r="F358" s="149" t="str">
        <f>IF($C$365=0,"",IF(C358="[For completion]","",C358/$C$365))</f>
        <v/>
      </c>
      <c r="G358" s="149" t="str">
        <f>IF($D$365=0,"",IF(D358="[For completion]","",D358/$D$365))</f>
        <v/>
      </c>
    </row>
    <row r="359" spans="1:7" s="141" customFormat="1" x14ac:dyDescent="0.3">
      <c r="A359" s="174" t="s">
        <v>1103</v>
      </c>
      <c r="B359" s="162" t="s">
        <v>926</v>
      </c>
      <c r="C359" s="150" t="s">
        <v>29</v>
      </c>
      <c r="D359" s="231" t="s">
        <v>29</v>
      </c>
      <c r="E359" s="166"/>
      <c r="F359" s="149" t="str">
        <f t="shared" ref="F359:F364" si="13">IF($C$365=0,"",IF(C359="[For completion]","",C359/$C$365))</f>
        <v/>
      </c>
      <c r="G359" s="149" t="str">
        <f t="shared" ref="G359:G364" si="14">IF($D$365=0,"",IF(D359="[For completion]","",D359/$D$365))</f>
        <v/>
      </c>
    </row>
    <row r="360" spans="1:7" s="141" customFormat="1" x14ac:dyDescent="0.3">
      <c r="A360" s="174" t="s">
        <v>1104</v>
      </c>
      <c r="B360" s="165" t="s">
        <v>927</v>
      </c>
      <c r="C360" s="150" t="s">
        <v>29</v>
      </c>
      <c r="D360" s="231" t="s">
        <v>29</v>
      </c>
      <c r="E360" s="166"/>
      <c r="F360" s="149" t="str">
        <f t="shared" si="13"/>
        <v/>
      </c>
      <c r="G360" s="149" t="str">
        <f t="shared" si="14"/>
        <v/>
      </c>
    </row>
    <row r="361" spans="1:7" s="141" customFormat="1" x14ac:dyDescent="0.3">
      <c r="A361" s="174" t="s">
        <v>1105</v>
      </c>
      <c r="B361" s="165" t="s">
        <v>928</v>
      </c>
      <c r="C361" s="150" t="s">
        <v>29</v>
      </c>
      <c r="D361" s="231" t="s">
        <v>29</v>
      </c>
      <c r="E361" s="166"/>
      <c r="F361" s="149" t="str">
        <f t="shared" si="13"/>
        <v/>
      </c>
      <c r="G361" s="149" t="str">
        <f t="shared" si="14"/>
        <v/>
      </c>
    </row>
    <row r="362" spans="1:7" s="141" customFormat="1" x14ac:dyDescent="0.3">
      <c r="A362" s="174" t="s">
        <v>1106</v>
      </c>
      <c r="B362" s="165" t="s">
        <v>929</v>
      </c>
      <c r="C362" s="150" t="s">
        <v>29</v>
      </c>
      <c r="D362" s="231" t="s">
        <v>29</v>
      </c>
      <c r="E362" s="166"/>
      <c r="F362" s="149" t="str">
        <f t="shared" si="13"/>
        <v/>
      </c>
      <c r="G362" s="149" t="str">
        <f t="shared" si="14"/>
        <v/>
      </c>
    </row>
    <row r="363" spans="1:7" s="141" customFormat="1" x14ac:dyDescent="0.3">
      <c r="A363" s="174" t="s">
        <v>1107</v>
      </c>
      <c r="B363" s="165" t="s">
        <v>930</v>
      </c>
      <c r="C363" s="150" t="s">
        <v>29</v>
      </c>
      <c r="D363" s="231" t="s">
        <v>29</v>
      </c>
      <c r="E363" s="166"/>
      <c r="F363" s="149" t="str">
        <f t="shared" si="13"/>
        <v/>
      </c>
      <c r="G363" s="149" t="str">
        <f t="shared" si="14"/>
        <v/>
      </c>
    </row>
    <row r="364" spans="1:7" s="141" customFormat="1" x14ac:dyDescent="0.3">
      <c r="A364" s="174" t="s">
        <v>1108</v>
      </c>
      <c r="B364" s="165" t="s">
        <v>887</v>
      </c>
      <c r="C364" s="150" t="s">
        <v>29</v>
      </c>
      <c r="D364" s="231" t="s">
        <v>29</v>
      </c>
      <c r="E364" s="166"/>
      <c r="F364" s="149" t="str">
        <f t="shared" si="13"/>
        <v/>
      </c>
      <c r="G364" s="149" t="str">
        <f t="shared" si="14"/>
        <v/>
      </c>
    </row>
    <row r="365" spans="1:7" s="141" customFormat="1" x14ac:dyDescent="0.3">
      <c r="A365" s="174" t="s">
        <v>1109</v>
      </c>
      <c r="B365" s="165" t="s">
        <v>86</v>
      </c>
      <c r="C365" s="150">
        <f>SUM(C358:C364)</f>
        <v>0</v>
      </c>
      <c r="D365" s="164">
        <f>SUM(D358:D364)</f>
        <v>0</v>
      </c>
      <c r="E365" s="166"/>
      <c r="F365" s="168">
        <f>SUM(F358:F364)</f>
        <v>0</v>
      </c>
      <c r="G365" s="168">
        <f>SUM(G358:G364)</f>
        <v>0</v>
      </c>
    </row>
    <row r="366" spans="1:7" s="141" customFormat="1" x14ac:dyDescent="0.3">
      <c r="A366" s="174" t="s">
        <v>984</v>
      </c>
      <c r="B366" s="165"/>
      <c r="C366" s="164"/>
      <c r="D366" s="164"/>
      <c r="E366" s="166"/>
      <c r="F366" s="166"/>
      <c r="G366" s="166"/>
    </row>
    <row r="367" spans="1:7" s="141" customFormat="1" x14ac:dyDescent="0.3">
      <c r="A367" s="91"/>
      <c r="B367" s="91" t="s">
        <v>1045</v>
      </c>
      <c r="C367" s="91" t="s">
        <v>58</v>
      </c>
      <c r="D367" s="91" t="s">
        <v>886</v>
      </c>
      <c r="E367" s="91"/>
      <c r="F367" s="91" t="s">
        <v>425</v>
      </c>
      <c r="G367" s="91" t="s">
        <v>890</v>
      </c>
    </row>
    <row r="368" spans="1:7" s="141" customFormat="1" x14ac:dyDescent="0.3">
      <c r="A368" s="174" t="s">
        <v>1110</v>
      </c>
      <c r="B368" s="165" t="s">
        <v>1010</v>
      </c>
      <c r="C368" s="150" t="s">
        <v>29</v>
      </c>
      <c r="D368" s="231" t="s">
        <v>29</v>
      </c>
      <c r="E368" s="166"/>
      <c r="F368" s="149" t="str">
        <f>IF($C$372=0,"",IF(C368="[For completion]","",C368/$C$372))</f>
        <v/>
      </c>
      <c r="G368" s="149" t="str">
        <f>IF($D$372=0,"",IF(D368="[For completion]","",D368/$D$372))</f>
        <v/>
      </c>
    </row>
    <row r="369" spans="1:7" s="141" customFormat="1" x14ac:dyDescent="0.3">
      <c r="A369" s="174" t="s">
        <v>1111</v>
      </c>
      <c r="B369" s="162" t="s">
        <v>1016</v>
      </c>
      <c r="C369" s="150" t="s">
        <v>29</v>
      </c>
      <c r="D369" s="231" t="s">
        <v>29</v>
      </c>
      <c r="E369" s="166"/>
      <c r="F369" s="149" t="str">
        <f>IF($C$372=0,"",IF(C369="[For completion]","",C369/$C$372))</f>
        <v/>
      </c>
      <c r="G369" s="149" t="str">
        <f>IF($D$372=0,"",IF(D369="[For completion]","",D369/$D$372))</f>
        <v/>
      </c>
    </row>
    <row r="370" spans="1:7" s="141" customFormat="1" x14ac:dyDescent="0.3">
      <c r="A370" s="174" t="s">
        <v>1112</v>
      </c>
      <c r="B370" s="165" t="s">
        <v>887</v>
      </c>
      <c r="C370" s="150" t="s">
        <v>29</v>
      </c>
      <c r="D370" s="231" t="s">
        <v>29</v>
      </c>
      <c r="E370" s="166"/>
      <c r="F370" s="149" t="str">
        <f>IF($C$372=0,"",IF(C370="[For completion]","",C370/$C$372))</f>
        <v/>
      </c>
      <c r="G370" s="149" t="str">
        <f>IF($D$372=0,"",IF(D370="[For completion]","",D370/$D$372))</f>
        <v/>
      </c>
    </row>
    <row r="371" spans="1:7" s="141" customFormat="1" x14ac:dyDescent="0.3">
      <c r="A371" s="174" t="s">
        <v>1113</v>
      </c>
      <c r="B371" s="164" t="s">
        <v>931</v>
      </c>
      <c r="C371" s="150" t="s">
        <v>29</v>
      </c>
      <c r="D371" s="231" t="s">
        <v>29</v>
      </c>
      <c r="E371" s="166"/>
      <c r="F371" s="149" t="str">
        <f>IF($C$372=0,"",IF(C371="[For completion]","",C371/$C$372))</f>
        <v/>
      </c>
      <c r="G371" s="149" t="str">
        <f>IF($D$372=0,"",IF(D371="[For completion]","",D371/$D$372))</f>
        <v/>
      </c>
    </row>
    <row r="372" spans="1:7" s="141" customFormat="1" x14ac:dyDescent="0.3">
      <c r="A372" s="174" t="s">
        <v>1114</v>
      </c>
      <c r="B372" s="165" t="s">
        <v>86</v>
      </c>
      <c r="C372" s="150">
        <f>SUM(C368:C371)</f>
        <v>0</v>
      </c>
      <c r="D372" s="164">
        <f>SUM(D368:D371)</f>
        <v>0</v>
      </c>
      <c r="E372" s="166"/>
      <c r="F372" s="168">
        <f>SUM(F368:F371)</f>
        <v>0</v>
      </c>
      <c r="G372" s="168">
        <f>SUM(G368:G371)</f>
        <v>0</v>
      </c>
    </row>
    <row r="373" spans="1:7" s="141" customFormat="1" x14ac:dyDescent="0.3">
      <c r="A373" s="174" t="s">
        <v>1115</v>
      </c>
      <c r="B373" s="165"/>
      <c r="C373" s="164"/>
      <c r="D373" s="164"/>
      <c r="E373" s="166"/>
      <c r="F373" s="166"/>
      <c r="G373" s="166"/>
    </row>
    <row r="374" spans="1:7" s="141" customFormat="1" x14ac:dyDescent="0.3">
      <c r="A374" s="91"/>
      <c r="B374" s="91" t="s">
        <v>1289</v>
      </c>
      <c r="C374" s="91" t="s">
        <v>1286</v>
      </c>
      <c r="D374" s="91" t="s">
        <v>1287</v>
      </c>
      <c r="E374" s="91"/>
      <c r="F374" s="91" t="s">
        <v>1288</v>
      </c>
      <c r="G374" s="91"/>
    </row>
    <row r="375" spans="1:7" s="141" customFormat="1" x14ac:dyDescent="0.3">
      <c r="A375" s="174" t="s">
        <v>1116</v>
      </c>
      <c r="B375" s="165" t="s">
        <v>925</v>
      </c>
      <c r="C375" s="232" t="s">
        <v>29</v>
      </c>
      <c r="D375" s="231" t="s">
        <v>29</v>
      </c>
      <c r="E375" s="180"/>
      <c r="F375" s="233" t="s">
        <v>29</v>
      </c>
      <c r="G375" s="149" t="str">
        <f>IF($D$393=0,"",IF(D375="[For completion]","",D375/$D$393))</f>
        <v/>
      </c>
    </row>
    <row r="376" spans="1:7" s="141" customFormat="1" x14ac:dyDescent="0.3">
      <c r="A376" s="174" t="s">
        <v>1117</v>
      </c>
      <c r="B376" s="165" t="s">
        <v>926</v>
      </c>
      <c r="C376" s="232" t="s">
        <v>29</v>
      </c>
      <c r="D376" s="231" t="s">
        <v>29</v>
      </c>
      <c r="E376" s="180"/>
      <c r="F376" s="233" t="s">
        <v>29</v>
      </c>
      <c r="G376" s="149" t="str">
        <f t="shared" ref="G376:G393" si="15">IF($D$393=0,"",IF(D376="[For completion]","",D376/$D$393))</f>
        <v/>
      </c>
    </row>
    <row r="377" spans="1:7" s="141" customFormat="1" x14ac:dyDescent="0.3">
      <c r="A377" s="174" t="s">
        <v>1118</v>
      </c>
      <c r="B377" s="165" t="s">
        <v>927</v>
      </c>
      <c r="C377" s="232" t="s">
        <v>29</v>
      </c>
      <c r="D377" s="231" t="s">
        <v>29</v>
      </c>
      <c r="E377" s="180"/>
      <c r="F377" s="233" t="s">
        <v>29</v>
      </c>
      <c r="G377" s="149" t="str">
        <f t="shared" si="15"/>
        <v/>
      </c>
    </row>
    <row r="378" spans="1:7" s="141" customFormat="1" x14ac:dyDescent="0.3">
      <c r="A378" s="174" t="s">
        <v>1119</v>
      </c>
      <c r="B378" s="165" t="s">
        <v>928</v>
      </c>
      <c r="C378" s="232" t="s">
        <v>29</v>
      </c>
      <c r="D378" s="231" t="s">
        <v>29</v>
      </c>
      <c r="E378" s="180"/>
      <c r="F378" s="233" t="s">
        <v>29</v>
      </c>
      <c r="G378" s="149" t="str">
        <f t="shared" si="15"/>
        <v/>
      </c>
    </row>
    <row r="379" spans="1:7" s="141" customFormat="1" x14ac:dyDescent="0.3">
      <c r="A379" s="174" t="s">
        <v>1120</v>
      </c>
      <c r="B379" s="165" t="s">
        <v>929</v>
      </c>
      <c r="C379" s="232" t="s">
        <v>29</v>
      </c>
      <c r="D379" s="231" t="s">
        <v>29</v>
      </c>
      <c r="E379" s="180"/>
      <c r="F379" s="233" t="s">
        <v>29</v>
      </c>
      <c r="G379" s="149" t="str">
        <f t="shared" si="15"/>
        <v/>
      </c>
    </row>
    <row r="380" spans="1:7" s="141" customFormat="1" x14ac:dyDescent="0.3">
      <c r="A380" s="174" t="s">
        <v>1121</v>
      </c>
      <c r="B380" s="165" t="s">
        <v>930</v>
      </c>
      <c r="C380" s="232" t="s">
        <v>29</v>
      </c>
      <c r="D380" s="231" t="s">
        <v>29</v>
      </c>
      <c r="E380" s="180"/>
      <c r="F380" s="233" t="s">
        <v>29</v>
      </c>
      <c r="G380" s="149" t="str">
        <f t="shared" si="15"/>
        <v/>
      </c>
    </row>
    <row r="381" spans="1:7" s="141" customFormat="1" x14ac:dyDescent="0.3">
      <c r="A381" s="174" t="s">
        <v>1122</v>
      </c>
      <c r="B381" s="165" t="s">
        <v>887</v>
      </c>
      <c r="C381" s="232" t="s">
        <v>29</v>
      </c>
      <c r="D381" s="231" t="s">
        <v>29</v>
      </c>
      <c r="E381" s="180"/>
      <c r="F381" s="233" t="s">
        <v>29</v>
      </c>
      <c r="G381" s="149" t="str">
        <f t="shared" si="15"/>
        <v/>
      </c>
    </row>
    <row r="382" spans="1:7" s="141" customFormat="1" x14ac:dyDescent="0.3">
      <c r="A382" s="174" t="s">
        <v>1123</v>
      </c>
      <c r="B382" s="165" t="s">
        <v>931</v>
      </c>
      <c r="C382" s="232" t="s">
        <v>29</v>
      </c>
      <c r="D382" s="231" t="s">
        <v>29</v>
      </c>
      <c r="E382" s="180"/>
      <c r="F382" s="233" t="s">
        <v>29</v>
      </c>
      <c r="G382" s="149" t="str">
        <f t="shared" si="15"/>
        <v/>
      </c>
    </row>
    <row r="383" spans="1:7" s="141" customFormat="1" x14ac:dyDescent="0.3">
      <c r="A383" s="174" t="s">
        <v>1124</v>
      </c>
      <c r="B383" s="165" t="s">
        <v>86</v>
      </c>
      <c r="C383" s="203">
        <v>0</v>
      </c>
      <c r="D383" s="203">
        <v>0</v>
      </c>
      <c r="E383" s="180"/>
      <c r="F383" s="191"/>
      <c r="G383" s="149" t="str">
        <f t="shared" si="15"/>
        <v/>
      </c>
    </row>
    <row r="384" spans="1:7" s="141" customFormat="1" x14ac:dyDescent="0.3">
      <c r="A384" s="174" t="s">
        <v>1125</v>
      </c>
      <c r="B384" s="165" t="s">
        <v>1285</v>
      </c>
      <c r="C384" s="160"/>
      <c r="D384" s="160"/>
      <c r="E384" s="160"/>
      <c r="F384" s="177"/>
      <c r="G384" s="149" t="str">
        <f t="shared" si="15"/>
        <v/>
      </c>
    </row>
    <row r="385" spans="1:7" s="141" customFormat="1" x14ac:dyDescent="0.3">
      <c r="A385" s="174" t="s">
        <v>1126</v>
      </c>
      <c r="B385" s="179"/>
      <c r="C385" s="150"/>
      <c r="D385" s="174"/>
      <c r="E385" s="180"/>
      <c r="F385" s="149"/>
      <c r="G385" s="149" t="str">
        <f t="shared" si="15"/>
        <v/>
      </c>
    </row>
    <row r="386" spans="1:7" s="141" customFormat="1" x14ac:dyDescent="0.3">
      <c r="A386" s="174" t="s">
        <v>1127</v>
      </c>
      <c r="B386" s="179"/>
      <c r="C386" s="150"/>
      <c r="D386" s="174"/>
      <c r="E386" s="180"/>
      <c r="F386" s="149"/>
      <c r="G386" s="149" t="str">
        <f t="shared" si="15"/>
        <v/>
      </c>
    </row>
    <row r="387" spans="1:7" s="141" customFormat="1" x14ac:dyDescent="0.3">
      <c r="A387" s="174" t="s">
        <v>1128</v>
      </c>
      <c r="B387" s="179"/>
      <c r="C387" s="150"/>
      <c r="D387" s="174"/>
      <c r="E387" s="180"/>
      <c r="F387" s="149"/>
      <c r="G387" s="149" t="str">
        <f t="shared" si="15"/>
        <v/>
      </c>
    </row>
    <row r="388" spans="1:7" s="141" customFormat="1" x14ac:dyDescent="0.3">
      <c r="A388" s="174" t="s">
        <v>1129</v>
      </c>
      <c r="B388" s="179"/>
      <c r="C388" s="150"/>
      <c r="D388" s="174"/>
      <c r="E388" s="180"/>
      <c r="F388" s="149"/>
      <c r="G388" s="149" t="str">
        <f t="shared" si="15"/>
        <v/>
      </c>
    </row>
    <row r="389" spans="1:7" s="141" customFormat="1" x14ac:dyDescent="0.3">
      <c r="A389" s="174" t="s">
        <v>1130</v>
      </c>
      <c r="B389" s="179"/>
      <c r="C389" s="150"/>
      <c r="D389" s="174"/>
      <c r="E389" s="180"/>
      <c r="F389" s="149"/>
      <c r="G389" s="149" t="str">
        <f t="shared" si="15"/>
        <v/>
      </c>
    </row>
    <row r="390" spans="1:7" s="141" customFormat="1" x14ac:dyDescent="0.3">
      <c r="A390" s="174" t="s">
        <v>1131</v>
      </c>
      <c r="B390" s="179"/>
      <c r="C390" s="150"/>
      <c r="D390" s="174"/>
      <c r="E390" s="180"/>
      <c r="F390" s="149"/>
      <c r="G390" s="149" t="str">
        <f t="shared" si="15"/>
        <v/>
      </c>
    </row>
    <row r="391" spans="1:7" s="141" customFormat="1" x14ac:dyDescent="0.3">
      <c r="A391" s="174" t="s">
        <v>1132</v>
      </c>
      <c r="B391" s="179"/>
      <c r="C391" s="150"/>
      <c r="D391" s="174"/>
      <c r="E391" s="180"/>
      <c r="F391" s="149"/>
      <c r="G391" s="149" t="str">
        <f t="shared" si="15"/>
        <v/>
      </c>
    </row>
    <row r="392" spans="1:7" s="141" customFormat="1" x14ac:dyDescent="0.3">
      <c r="A392" s="174" t="s">
        <v>1133</v>
      </c>
      <c r="B392" s="179"/>
      <c r="C392" s="150"/>
      <c r="D392" s="174"/>
      <c r="E392" s="180"/>
      <c r="F392" s="149"/>
      <c r="G392" s="149" t="str">
        <f t="shared" si="15"/>
        <v/>
      </c>
    </row>
    <row r="393" spans="1:7" s="141" customFormat="1" x14ac:dyDescent="0.3">
      <c r="A393" s="174" t="s">
        <v>1134</v>
      </c>
      <c r="B393" s="179"/>
      <c r="C393" s="150"/>
      <c r="D393" s="174"/>
      <c r="E393" s="180"/>
      <c r="F393" s="149"/>
      <c r="G393" s="149" t="str">
        <f t="shared" si="15"/>
        <v/>
      </c>
    </row>
    <row r="394" spans="1:7" s="141" customFormat="1" x14ac:dyDescent="0.3">
      <c r="A394" s="174" t="s">
        <v>1135</v>
      </c>
      <c r="B394" s="174"/>
      <c r="C394" s="181"/>
      <c r="D394" s="174"/>
      <c r="E394" s="180"/>
      <c r="F394" s="180"/>
      <c r="G394" s="180"/>
    </row>
    <row r="395" spans="1:7" s="141" customFormat="1" x14ac:dyDescent="0.3">
      <c r="A395" s="174" t="s">
        <v>1136</v>
      </c>
      <c r="B395" s="174"/>
      <c r="C395" s="181"/>
      <c r="D395" s="174"/>
      <c r="E395" s="180"/>
      <c r="F395" s="180"/>
      <c r="G395" s="180"/>
    </row>
    <row r="396" spans="1:7" s="141" customFormat="1" x14ac:dyDescent="0.3">
      <c r="A396" s="174" t="s">
        <v>1137</v>
      </c>
      <c r="B396" s="174"/>
      <c r="C396" s="181"/>
      <c r="D396" s="174"/>
      <c r="E396" s="180"/>
      <c r="F396" s="180"/>
      <c r="G396" s="180"/>
    </row>
    <row r="397" spans="1:7" s="141" customFormat="1" x14ac:dyDescent="0.3">
      <c r="A397" s="174" t="s">
        <v>1138</v>
      </c>
      <c r="B397" s="174"/>
      <c r="C397" s="181"/>
      <c r="D397" s="174"/>
      <c r="E397" s="180"/>
      <c r="F397" s="180"/>
      <c r="G397" s="180"/>
    </row>
    <row r="398" spans="1:7" s="141" customFormat="1" x14ac:dyDescent="0.3">
      <c r="A398" s="174" t="s">
        <v>1139</v>
      </c>
      <c r="B398" s="174"/>
      <c r="C398" s="181"/>
      <c r="D398" s="174"/>
      <c r="E398" s="180"/>
      <c r="F398" s="180"/>
      <c r="G398" s="180"/>
    </row>
    <row r="399" spans="1:7" s="141" customFormat="1" x14ac:dyDescent="0.3">
      <c r="A399" s="174" t="s">
        <v>1140</v>
      </c>
      <c r="B399" s="174"/>
      <c r="C399" s="181"/>
      <c r="D399" s="174"/>
      <c r="E399" s="180"/>
      <c r="F399" s="180"/>
      <c r="G399" s="180"/>
    </row>
    <row r="400" spans="1:7" s="141" customFormat="1" x14ac:dyDescent="0.3">
      <c r="A400" s="174" t="s">
        <v>1141</v>
      </c>
      <c r="B400" s="174"/>
      <c r="C400" s="181"/>
      <c r="D400" s="174"/>
      <c r="E400" s="180"/>
      <c r="F400" s="180"/>
      <c r="G400" s="180"/>
    </row>
    <row r="401" spans="1:7" s="141" customFormat="1" x14ac:dyDescent="0.3">
      <c r="A401" s="174" t="s">
        <v>1142</v>
      </c>
      <c r="B401" s="174"/>
      <c r="C401" s="181"/>
      <c r="D401" s="174"/>
      <c r="E401" s="180"/>
      <c r="F401" s="180"/>
      <c r="G401" s="180"/>
    </row>
    <row r="402" spans="1:7" s="141" customFormat="1" x14ac:dyDescent="0.3">
      <c r="A402" s="174" t="s">
        <v>1143</v>
      </c>
      <c r="B402" s="174"/>
      <c r="C402" s="181"/>
      <c r="D402" s="174"/>
      <c r="E402" s="180"/>
      <c r="F402" s="180"/>
      <c r="G402" s="180"/>
    </row>
    <row r="403" spans="1:7" s="141" customFormat="1" x14ac:dyDescent="0.3">
      <c r="A403" s="174" t="s">
        <v>1144</v>
      </c>
      <c r="B403" s="174"/>
      <c r="C403" s="181"/>
      <c r="D403" s="174"/>
      <c r="E403" s="180"/>
      <c r="F403" s="180"/>
      <c r="G403" s="180"/>
    </row>
    <row r="404" spans="1:7" s="141" customFormat="1" x14ac:dyDescent="0.3">
      <c r="A404" s="174" t="s">
        <v>1145</v>
      </c>
      <c r="B404" s="174"/>
      <c r="C404" s="181"/>
      <c r="D404" s="174"/>
      <c r="E404" s="180"/>
      <c r="F404" s="180"/>
      <c r="G404" s="180"/>
    </row>
    <row r="405" spans="1:7" s="141" customFormat="1" x14ac:dyDescent="0.3">
      <c r="A405" s="174" t="s">
        <v>1146</v>
      </c>
      <c r="B405" s="174"/>
      <c r="C405" s="181"/>
      <c r="D405" s="174"/>
      <c r="E405" s="180"/>
      <c r="F405" s="180"/>
      <c r="G405" s="180"/>
    </row>
    <row r="406" spans="1:7" s="141" customFormat="1" x14ac:dyDescent="0.3">
      <c r="A406" s="174" t="s">
        <v>1147</v>
      </c>
      <c r="B406" s="174"/>
      <c r="C406" s="181"/>
      <c r="D406" s="174"/>
      <c r="E406" s="180"/>
      <c r="F406" s="180"/>
      <c r="G406" s="180"/>
    </row>
    <row r="407" spans="1:7" s="141" customFormat="1" x14ac:dyDescent="0.3">
      <c r="A407" s="174" t="s">
        <v>1148</v>
      </c>
      <c r="B407" s="174"/>
      <c r="C407" s="181"/>
      <c r="D407" s="174"/>
      <c r="E407" s="180"/>
      <c r="F407" s="180"/>
      <c r="G407" s="180"/>
    </row>
    <row r="408" spans="1:7" s="141" customFormat="1" x14ac:dyDescent="0.3">
      <c r="A408" s="174" t="s">
        <v>1149</v>
      </c>
      <c r="B408" s="174"/>
      <c r="C408" s="181"/>
      <c r="D408" s="174"/>
      <c r="E408" s="180"/>
      <c r="F408" s="180"/>
      <c r="G408" s="180"/>
    </row>
    <row r="409" spans="1:7" s="141" customFormat="1" x14ac:dyDescent="0.3">
      <c r="A409" s="174" t="s">
        <v>1150</v>
      </c>
      <c r="B409" s="174"/>
      <c r="C409" s="181"/>
      <c r="D409" s="174"/>
      <c r="E409" s="180"/>
      <c r="F409" s="180"/>
      <c r="G409" s="180"/>
    </row>
    <row r="410" spans="1:7" s="141" customFormat="1" x14ac:dyDescent="0.3">
      <c r="A410" s="174" t="s">
        <v>1151</v>
      </c>
      <c r="B410" s="174"/>
      <c r="C410" s="181"/>
      <c r="D410" s="174"/>
      <c r="E410" s="180"/>
      <c r="F410" s="180"/>
      <c r="G410" s="180"/>
    </row>
    <row r="411" spans="1:7" s="141" customFormat="1" x14ac:dyDescent="0.3">
      <c r="A411" s="174" t="s">
        <v>1152</v>
      </c>
      <c r="B411" s="174"/>
      <c r="C411" s="181"/>
      <c r="D411" s="174"/>
      <c r="E411" s="180"/>
      <c r="F411" s="180"/>
      <c r="G411" s="180"/>
    </row>
    <row r="412" spans="1:7" s="141" customFormat="1" x14ac:dyDescent="0.3">
      <c r="A412" s="174" t="s">
        <v>1153</v>
      </c>
      <c r="B412" s="174"/>
      <c r="C412" s="181"/>
      <c r="D412" s="174"/>
      <c r="E412" s="180"/>
      <c r="F412" s="180"/>
      <c r="G412" s="180"/>
    </row>
    <row r="413" spans="1:7" s="155" customFormat="1" x14ac:dyDescent="0.3">
      <c r="A413" s="174" t="s">
        <v>1154</v>
      </c>
      <c r="B413" s="174"/>
      <c r="C413" s="181"/>
      <c r="D413" s="174"/>
      <c r="E413" s="180"/>
      <c r="F413" s="180"/>
      <c r="G413" s="180"/>
    </row>
    <row r="414" spans="1:7" s="155" customFormat="1" x14ac:dyDescent="0.3">
      <c r="A414" s="174" t="s">
        <v>1155</v>
      </c>
      <c r="B414" s="174"/>
      <c r="C414" s="181"/>
      <c r="D414" s="174"/>
      <c r="E414" s="180"/>
      <c r="F414" s="180"/>
      <c r="G414" s="180"/>
    </row>
    <row r="415" spans="1:7" s="155" customFormat="1" x14ac:dyDescent="0.3">
      <c r="A415" s="174" t="s">
        <v>1156</v>
      </c>
      <c r="B415" s="174"/>
      <c r="C415" s="181"/>
      <c r="D415" s="174"/>
      <c r="E415" s="180"/>
      <c r="F415" s="180"/>
      <c r="G415" s="180"/>
    </row>
    <row r="416" spans="1:7" s="155" customFormat="1" x14ac:dyDescent="0.3">
      <c r="A416" s="174" t="s">
        <v>1157</v>
      </c>
      <c r="B416" s="174"/>
      <c r="C416" s="181"/>
      <c r="D416" s="174"/>
      <c r="E416" s="180"/>
      <c r="F416" s="180"/>
      <c r="G416" s="180"/>
    </row>
    <row r="417" spans="1:7" s="155" customFormat="1" x14ac:dyDescent="0.3">
      <c r="A417" s="174" t="s">
        <v>1158</v>
      </c>
      <c r="B417" s="174"/>
      <c r="C417" s="181"/>
      <c r="D417" s="174"/>
      <c r="E417" s="180"/>
      <c r="F417" s="180"/>
      <c r="G417" s="180"/>
    </row>
    <row r="418" spans="1:7" s="155" customFormat="1" x14ac:dyDescent="0.3">
      <c r="A418" s="174" t="s">
        <v>1159</v>
      </c>
      <c r="B418" s="174"/>
      <c r="C418" s="181"/>
      <c r="D418" s="174"/>
      <c r="E418" s="180"/>
      <c r="F418" s="180"/>
      <c r="G418" s="180"/>
    </row>
    <row r="419" spans="1:7" s="155" customFormat="1" x14ac:dyDescent="0.3">
      <c r="A419" s="174" t="s">
        <v>1160</v>
      </c>
      <c r="B419" s="174"/>
      <c r="C419" s="181"/>
      <c r="D419" s="174"/>
      <c r="E419" s="180"/>
      <c r="F419" s="180"/>
      <c r="G419" s="180"/>
    </row>
    <row r="420" spans="1:7" s="155" customFormat="1" x14ac:dyDescent="0.3">
      <c r="A420" s="174" t="s">
        <v>1161</v>
      </c>
      <c r="B420" s="174"/>
      <c r="C420" s="181"/>
      <c r="D420" s="174"/>
      <c r="E420" s="180"/>
      <c r="F420" s="180"/>
      <c r="G420" s="180"/>
    </row>
    <row r="421" spans="1:7" s="155" customFormat="1" x14ac:dyDescent="0.3">
      <c r="A421" s="174" t="s">
        <v>1162</v>
      </c>
      <c r="B421" s="174"/>
      <c r="C421" s="181"/>
      <c r="D421" s="174"/>
      <c r="E421" s="180"/>
      <c r="F421" s="180"/>
      <c r="G421" s="180"/>
    </row>
    <row r="422" spans="1:7" s="141" customFormat="1" x14ac:dyDescent="0.3">
      <c r="A422" s="174" t="s">
        <v>1163</v>
      </c>
      <c r="B422" s="174"/>
      <c r="C422" s="181"/>
      <c r="D422" s="174"/>
      <c r="E422" s="180"/>
      <c r="F422" s="180"/>
      <c r="G422" s="180"/>
    </row>
    <row r="423" spans="1:7" ht="18" x14ac:dyDescent="0.3">
      <c r="A423" s="103"/>
      <c r="B423" s="104" t="s">
        <v>713</v>
      </c>
      <c r="C423" s="103"/>
      <c r="D423" s="103"/>
      <c r="E423" s="103"/>
      <c r="F423" s="105"/>
      <c r="G423" s="105"/>
    </row>
    <row r="424" spans="1:7" ht="15" customHeight="1" x14ac:dyDescent="0.3">
      <c r="A424" s="90"/>
      <c r="B424" s="90" t="s">
        <v>1048</v>
      </c>
      <c r="C424" s="90" t="s">
        <v>595</v>
      </c>
      <c r="D424" s="90" t="s">
        <v>596</v>
      </c>
      <c r="E424" s="90"/>
      <c r="F424" s="90" t="s">
        <v>426</v>
      </c>
      <c r="G424" s="90" t="s">
        <v>597</v>
      </c>
    </row>
    <row r="425" spans="1:7" x14ac:dyDescent="0.3">
      <c r="A425" s="174" t="s">
        <v>932</v>
      </c>
      <c r="B425" s="79" t="s">
        <v>599</v>
      </c>
      <c r="C425" s="133">
        <v>775.75798445745295</v>
      </c>
      <c r="D425" s="106"/>
      <c r="E425" s="106"/>
      <c r="F425" s="107"/>
      <c r="G425" s="107"/>
    </row>
    <row r="426" spans="1:7" x14ac:dyDescent="0.3">
      <c r="A426" s="182"/>
      <c r="D426" s="106"/>
      <c r="E426" s="106"/>
      <c r="F426" s="107"/>
      <c r="G426" s="107"/>
    </row>
    <row r="427" spans="1:7" x14ac:dyDescent="0.3">
      <c r="A427" s="174"/>
      <c r="B427" s="79" t="s">
        <v>600</v>
      </c>
      <c r="D427" s="106"/>
      <c r="E427" s="106"/>
      <c r="F427" s="107"/>
      <c r="G427" s="107"/>
    </row>
    <row r="428" spans="1:7" x14ac:dyDescent="0.3">
      <c r="A428" s="174" t="s">
        <v>933</v>
      </c>
      <c r="B428" s="100" t="s">
        <v>1369</v>
      </c>
      <c r="C428" s="133">
        <v>255.85718766073501</v>
      </c>
      <c r="D428" s="136">
        <v>5463</v>
      </c>
      <c r="E428" s="106"/>
      <c r="F428" s="132">
        <f t="shared" ref="F428:F451" si="16">IF($C$452=0,"",IF(C428="[for completion]","",C428/$C$452))</f>
        <v>1.8773664174003842E-2</v>
      </c>
      <c r="G428" s="132">
        <f t="shared" ref="G428:G451" si="17">IF($D$452=0,"",IF(D428="[for completion]","",D428/$D$452))</f>
        <v>0.31096311475409838</v>
      </c>
    </row>
    <row r="429" spans="1:7" x14ac:dyDescent="0.3">
      <c r="A429" s="174" t="s">
        <v>934</v>
      </c>
      <c r="B429" s="100" t="s">
        <v>1370</v>
      </c>
      <c r="C429" s="150">
        <v>920.64664703924302</v>
      </c>
      <c r="D429" s="136">
        <v>4964</v>
      </c>
      <c r="E429" s="106"/>
      <c r="F429" s="132">
        <f t="shared" si="16"/>
        <v>6.7552962386797408E-2</v>
      </c>
      <c r="G429" s="132">
        <f t="shared" si="17"/>
        <v>0.28255919854280509</v>
      </c>
    </row>
    <row r="430" spans="1:7" x14ac:dyDescent="0.3">
      <c r="A430" s="174" t="s">
        <v>935</v>
      </c>
      <c r="B430" s="100" t="s">
        <v>1371</v>
      </c>
      <c r="C430" s="150">
        <v>800.23794525507799</v>
      </c>
      <c r="D430" s="136">
        <v>2043</v>
      </c>
      <c r="E430" s="106"/>
      <c r="F430" s="132">
        <f t="shared" si="16"/>
        <v>5.8717906582458949E-2</v>
      </c>
      <c r="G430" s="132">
        <f t="shared" si="17"/>
        <v>0.11629098360655737</v>
      </c>
    </row>
    <row r="431" spans="1:7" x14ac:dyDescent="0.3">
      <c r="A431" s="174" t="s">
        <v>936</v>
      </c>
      <c r="B431" s="100" t="s">
        <v>1372</v>
      </c>
      <c r="C431" s="150">
        <v>1556.09402882176</v>
      </c>
      <c r="D431" s="136">
        <v>2198</v>
      </c>
      <c r="E431" s="106"/>
      <c r="F431" s="132">
        <f t="shared" si="16"/>
        <v>0.11417926925316403</v>
      </c>
      <c r="G431" s="132">
        <f t="shared" si="17"/>
        <v>0.12511384335154827</v>
      </c>
    </row>
    <row r="432" spans="1:7" x14ac:dyDescent="0.3">
      <c r="A432" s="174" t="s">
        <v>937</v>
      </c>
      <c r="B432" s="100" t="s">
        <v>1373</v>
      </c>
      <c r="C432" s="150">
        <v>5131.7970216461799</v>
      </c>
      <c r="D432" s="136">
        <v>2469</v>
      </c>
      <c r="E432" s="106"/>
      <c r="F432" s="132">
        <f t="shared" si="16"/>
        <v>0.37654847524271323</v>
      </c>
      <c r="G432" s="132">
        <f t="shared" si="17"/>
        <v>0.14053961748633881</v>
      </c>
    </row>
    <row r="433" spans="1:7" x14ac:dyDescent="0.3">
      <c r="A433" s="174" t="s">
        <v>938</v>
      </c>
      <c r="B433" s="100" t="s">
        <v>1374</v>
      </c>
      <c r="C433" s="150">
        <v>4963.8834405255402</v>
      </c>
      <c r="D433" s="136">
        <v>431</v>
      </c>
      <c r="E433" s="106"/>
      <c r="F433" s="132">
        <f t="shared" si="16"/>
        <v>0.36422772236086243</v>
      </c>
      <c r="G433" s="132">
        <f t="shared" si="17"/>
        <v>2.4533242258652093E-2</v>
      </c>
    </row>
    <row r="434" spans="1:7" x14ac:dyDescent="0.3">
      <c r="A434" s="174" t="s">
        <v>939</v>
      </c>
      <c r="B434" s="100"/>
      <c r="C434" s="133"/>
      <c r="D434" s="136"/>
      <c r="E434" s="106"/>
      <c r="F434" s="132">
        <f t="shared" si="16"/>
        <v>0</v>
      </c>
      <c r="G434" s="132">
        <f t="shared" si="17"/>
        <v>0</v>
      </c>
    </row>
    <row r="435" spans="1:7" x14ac:dyDescent="0.3">
      <c r="A435" s="174" t="s">
        <v>940</v>
      </c>
      <c r="B435" s="100"/>
      <c r="C435" s="133"/>
      <c r="D435" s="136"/>
      <c r="E435" s="106"/>
      <c r="F435" s="132">
        <f t="shared" si="16"/>
        <v>0</v>
      </c>
      <c r="G435" s="132">
        <f t="shared" si="17"/>
        <v>0</v>
      </c>
    </row>
    <row r="436" spans="1:7" x14ac:dyDescent="0.3">
      <c r="A436" s="174" t="s">
        <v>941</v>
      </c>
      <c r="B436" s="147"/>
      <c r="C436" s="133"/>
      <c r="D436" s="136"/>
      <c r="E436" s="106"/>
      <c r="F436" s="132">
        <f t="shared" si="16"/>
        <v>0</v>
      </c>
      <c r="G436" s="132">
        <f t="shared" si="17"/>
        <v>0</v>
      </c>
    </row>
    <row r="437" spans="1:7" x14ac:dyDescent="0.3">
      <c r="A437" s="174" t="s">
        <v>1049</v>
      </c>
      <c r="B437" s="100"/>
      <c r="C437" s="133"/>
      <c r="D437" s="136"/>
      <c r="E437" s="100"/>
      <c r="F437" s="132">
        <f t="shared" si="16"/>
        <v>0</v>
      </c>
      <c r="G437" s="132">
        <f t="shared" si="17"/>
        <v>0</v>
      </c>
    </row>
    <row r="438" spans="1:7" x14ac:dyDescent="0.3">
      <c r="A438" s="174" t="s">
        <v>1050</v>
      </c>
      <c r="B438" s="100"/>
      <c r="C438" s="133"/>
      <c r="D438" s="136"/>
      <c r="E438" s="100"/>
      <c r="F438" s="132">
        <f t="shared" si="16"/>
        <v>0</v>
      </c>
      <c r="G438" s="132">
        <f t="shared" si="17"/>
        <v>0</v>
      </c>
    </row>
    <row r="439" spans="1:7" x14ac:dyDescent="0.3">
      <c r="A439" s="174" t="s">
        <v>1051</v>
      </c>
      <c r="B439" s="100"/>
      <c r="C439" s="133"/>
      <c r="D439" s="136"/>
      <c r="E439" s="100"/>
      <c r="F439" s="132">
        <f t="shared" si="16"/>
        <v>0</v>
      </c>
      <c r="G439" s="132">
        <f t="shared" si="17"/>
        <v>0</v>
      </c>
    </row>
    <row r="440" spans="1:7" x14ac:dyDescent="0.3">
      <c r="A440" s="174" t="s">
        <v>1052</v>
      </c>
      <c r="B440" s="100"/>
      <c r="C440" s="133"/>
      <c r="D440" s="136"/>
      <c r="E440" s="100"/>
      <c r="F440" s="132">
        <f t="shared" si="16"/>
        <v>0</v>
      </c>
      <c r="G440" s="132">
        <f t="shared" si="17"/>
        <v>0</v>
      </c>
    </row>
    <row r="441" spans="1:7" x14ac:dyDescent="0.3">
      <c r="A441" s="174" t="s">
        <v>1053</v>
      </c>
      <c r="B441" s="100"/>
      <c r="C441" s="133"/>
      <c r="D441" s="136"/>
      <c r="E441" s="100"/>
      <c r="F441" s="132">
        <f t="shared" si="16"/>
        <v>0</v>
      </c>
      <c r="G441" s="132">
        <f t="shared" si="17"/>
        <v>0</v>
      </c>
    </row>
    <row r="442" spans="1:7" x14ac:dyDescent="0.3">
      <c r="A442" s="174" t="s">
        <v>1054</v>
      </c>
      <c r="B442" s="100"/>
      <c r="C442" s="133"/>
      <c r="D442" s="136"/>
      <c r="E442" s="100"/>
      <c r="F442" s="132">
        <f t="shared" si="16"/>
        <v>0</v>
      </c>
      <c r="G442" s="132">
        <f t="shared" si="17"/>
        <v>0</v>
      </c>
    </row>
    <row r="443" spans="1:7" x14ac:dyDescent="0.3">
      <c r="A443" s="174" t="s">
        <v>1055</v>
      </c>
      <c r="B443" s="100"/>
      <c r="C443" s="133"/>
      <c r="D443" s="136"/>
      <c r="F443" s="132">
        <f t="shared" si="16"/>
        <v>0</v>
      </c>
      <c r="G443" s="132">
        <f t="shared" si="17"/>
        <v>0</v>
      </c>
    </row>
    <row r="444" spans="1:7" x14ac:dyDescent="0.3">
      <c r="A444" s="174" t="s">
        <v>1056</v>
      </c>
      <c r="B444" s="100"/>
      <c r="C444" s="133"/>
      <c r="D444" s="136"/>
      <c r="E444" s="95"/>
      <c r="F444" s="132">
        <f t="shared" si="16"/>
        <v>0</v>
      </c>
      <c r="G444" s="132">
        <f t="shared" si="17"/>
        <v>0</v>
      </c>
    </row>
    <row r="445" spans="1:7" x14ac:dyDescent="0.3">
      <c r="A445" s="174" t="s">
        <v>1057</v>
      </c>
      <c r="B445" s="100"/>
      <c r="C445" s="133"/>
      <c r="D445" s="136"/>
      <c r="E445" s="95"/>
      <c r="F445" s="132">
        <f t="shared" si="16"/>
        <v>0</v>
      </c>
      <c r="G445" s="132">
        <f t="shared" si="17"/>
        <v>0</v>
      </c>
    </row>
    <row r="446" spans="1:7" x14ac:dyDescent="0.3">
      <c r="A446" s="174" t="s">
        <v>1058</v>
      </c>
      <c r="B446" s="100"/>
      <c r="C446" s="133"/>
      <c r="D446" s="136"/>
      <c r="E446" s="95"/>
      <c r="F446" s="132">
        <f t="shared" si="16"/>
        <v>0</v>
      </c>
      <c r="G446" s="132">
        <f t="shared" si="17"/>
        <v>0</v>
      </c>
    </row>
    <row r="447" spans="1:7" x14ac:dyDescent="0.3">
      <c r="A447" s="174" t="s">
        <v>1059</v>
      </c>
      <c r="B447" s="100"/>
      <c r="C447" s="133"/>
      <c r="D447" s="136"/>
      <c r="E447" s="95"/>
      <c r="F447" s="132">
        <f t="shared" si="16"/>
        <v>0</v>
      </c>
      <c r="G447" s="132">
        <f t="shared" si="17"/>
        <v>0</v>
      </c>
    </row>
    <row r="448" spans="1:7" x14ac:dyDescent="0.3">
      <c r="A448" s="174" t="s">
        <v>1060</v>
      </c>
      <c r="B448" s="100"/>
      <c r="C448" s="133"/>
      <c r="D448" s="136"/>
      <c r="E448" s="95"/>
      <c r="F448" s="132">
        <f t="shared" si="16"/>
        <v>0</v>
      </c>
      <c r="G448" s="132">
        <f t="shared" si="17"/>
        <v>0</v>
      </c>
    </row>
    <row r="449" spans="1:7" x14ac:dyDescent="0.3">
      <c r="A449" s="174" t="s">
        <v>1061</v>
      </c>
      <c r="B449" s="100"/>
      <c r="C449" s="133"/>
      <c r="D449" s="136"/>
      <c r="E449" s="95"/>
      <c r="F449" s="132">
        <f t="shared" si="16"/>
        <v>0</v>
      </c>
      <c r="G449" s="132">
        <f t="shared" si="17"/>
        <v>0</v>
      </c>
    </row>
    <row r="450" spans="1:7" x14ac:dyDescent="0.3">
      <c r="A450" s="174" t="s">
        <v>1062</v>
      </c>
      <c r="B450" s="100"/>
      <c r="C450" s="133"/>
      <c r="D450" s="136"/>
      <c r="E450" s="95"/>
      <c r="F450" s="132">
        <f t="shared" si="16"/>
        <v>0</v>
      </c>
      <c r="G450" s="132">
        <f t="shared" si="17"/>
        <v>0</v>
      </c>
    </row>
    <row r="451" spans="1:7" x14ac:dyDescent="0.3">
      <c r="A451" s="174" t="s">
        <v>1063</v>
      </c>
      <c r="B451" s="100"/>
      <c r="C451" s="133"/>
      <c r="D451" s="136"/>
      <c r="E451" s="95"/>
      <c r="F451" s="132">
        <f t="shared" si="16"/>
        <v>0</v>
      </c>
      <c r="G451" s="132">
        <f t="shared" si="17"/>
        <v>0</v>
      </c>
    </row>
    <row r="452" spans="1:7" x14ac:dyDescent="0.3">
      <c r="A452" s="174" t="s">
        <v>1064</v>
      </c>
      <c r="B452" s="147" t="s">
        <v>86</v>
      </c>
      <c r="C452" s="139">
        <f>SUM(C428:C451)</f>
        <v>13628.516270948538</v>
      </c>
      <c r="D452" s="137">
        <f>SUM(D428:D451)</f>
        <v>17568</v>
      </c>
      <c r="E452" s="95"/>
      <c r="F452" s="138">
        <f>SUM(F428:F451)</f>
        <v>0.99999999999999989</v>
      </c>
      <c r="G452" s="138">
        <f>SUM(G428:G451)</f>
        <v>0.99999999999999989</v>
      </c>
    </row>
    <row r="453" spans="1:7" ht="15" customHeight="1" x14ac:dyDescent="0.3">
      <c r="A453" s="90"/>
      <c r="B453" s="90" t="s">
        <v>1065</v>
      </c>
      <c r="C453" s="90" t="s">
        <v>595</v>
      </c>
      <c r="D453" s="90" t="s">
        <v>596</v>
      </c>
      <c r="E453" s="90"/>
      <c r="F453" s="90" t="s">
        <v>426</v>
      </c>
      <c r="G453" s="90" t="s">
        <v>597</v>
      </c>
    </row>
    <row r="454" spans="1:7" x14ac:dyDescent="0.3">
      <c r="A454" s="174" t="s">
        <v>942</v>
      </c>
      <c r="B454" s="79" t="s">
        <v>628</v>
      </c>
      <c r="C454" s="113">
        <v>0.59186405425243804</v>
      </c>
      <c r="G454" s="79"/>
    </row>
    <row r="455" spans="1:7" x14ac:dyDescent="0.3">
      <c r="A455" s="174"/>
      <c r="G455" s="79"/>
    </row>
    <row r="456" spans="1:7" x14ac:dyDescent="0.3">
      <c r="A456" s="174"/>
      <c r="B456" s="100" t="s">
        <v>629</v>
      </c>
      <c r="G456" s="79"/>
    </row>
    <row r="457" spans="1:7" x14ac:dyDescent="0.3">
      <c r="A457" s="174" t="s">
        <v>943</v>
      </c>
      <c r="B457" s="79" t="s">
        <v>631</v>
      </c>
      <c r="C457" s="133">
        <v>3355.4791459574299</v>
      </c>
      <c r="D457" s="136">
        <v>7130</v>
      </c>
      <c r="F457" s="132">
        <f>IF($C$465=0,"",IF(C457="[for completion]","",C457/$C$465))</f>
        <v>0.24621015811605235</v>
      </c>
      <c r="G457" s="132">
        <f>IF($D$465=0,"",IF(D457="[for completion]","",D457/$D$465))</f>
        <v>0.40585154826958103</v>
      </c>
    </row>
    <row r="458" spans="1:7" x14ac:dyDescent="0.3">
      <c r="A458" s="174" t="s">
        <v>944</v>
      </c>
      <c r="B458" s="79" t="s">
        <v>633</v>
      </c>
      <c r="C458" s="150">
        <v>2310.4023161467198</v>
      </c>
      <c r="D458" s="136">
        <v>2367</v>
      </c>
      <c r="F458" s="132">
        <f t="shared" ref="F458:F464" si="18">IF($C$465=0,"",IF(C458="[for completion]","",C458/$C$465))</f>
        <v>0.1695270615093831</v>
      </c>
      <c r="G458" s="132">
        <f t="shared" ref="G458:G464" si="19">IF($D$465=0,"",IF(D458="[for completion]","",D458/$D$465))</f>
        <v>0.13473360655737704</v>
      </c>
    </row>
    <row r="459" spans="1:7" x14ac:dyDescent="0.3">
      <c r="A459" s="174" t="s">
        <v>945</v>
      </c>
      <c r="B459" s="79" t="s">
        <v>635</v>
      </c>
      <c r="C459" s="150">
        <v>2145.3409944336499</v>
      </c>
      <c r="D459" s="136">
        <v>2301</v>
      </c>
      <c r="F459" s="132">
        <f t="shared" si="18"/>
        <v>0.15741559475603403</v>
      </c>
      <c r="G459" s="132">
        <f t="shared" si="19"/>
        <v>0.13097677595628415</v>
      </c>
    </row>
    <row r="460" spans="1:7" x14ac:dyDescent="0.3">
      <c r="A460" s="174" t="s">
        <v>946</v>
      </c>
      <c r="B460" s="79" t="s">
        <v>637</v>
      </c>
      <c r="C460" s="150">
        <v>1861.84754499823</v>
      </c>
      <c r="D460" s="136">
        <v>1743</v>
      </c>
      <c r="F460" s="132">
        <f t="shared" si="18"/>
        <v>0.13661410442507749</v>
      </c>
      <c r="G460" s="132">
        <f t="shared" si="19"/>
        <v>9.9214480874316946E-2</v>
      </c>
    </row>
    <row r="461" spans="1:7" x14ac:dyDescent="0.3">
      <c r="A461" s="174" t="s">
        <v>947</v>
      </c>
      <c r="B461" s="79" t="s">
        <v>639</v>
      </c>
      <c r="C461" s="150">
        <v>1599.86196139398</v>
      </c>
      <c r="D461" s="136">
        <v>1432</v>
      </c>
      <c r="F461" s="132">
        <f t="shared" si="18"/>
        <v>0.11739076577281962</v>
      </c>
      <c r="G461" s="132">
        <f t="shared" si="19"/>
        <v>8.1511839708561018E-2</v>
      </c>
    </row>
    <row r="462" spans="1:7" x14ac:dyDescent="0.3">
      <c r="A462" s="174" t="s">
        <v>948</v>
      </c>
      <c r="B462" s="79" t="s">
        <v>641</v>
      </c>
      <c r="C462" s="150">
        <v>1015.83038432824</v>
      </c>
      <c r="D462" s="136">
        <v>907</v>
      </c>
      <c r="F462" s="132">
        <f t="shared" si="18"/>
        <v>7.453712232003222E-2</v>
      </c>
      <c r="G462" s="132">
        <f t="shared" si="19"/>
        <v>5.1627959927140255E-2</v>
      </c>
    </row>
    <row r="463" spans="1:7" x14ac:dyDescent="0.3">
      <c r="A463" s="174" t="s">
        <v>949</v>
      </c>
      <c r="B463" s="79" t="s">
        <v>643</v>
      </c>
      <c r="C463" s="150">
        <v>496.94295729028499</v>
      </c>
      <c r="D463" s="136">
        <v>582</v>
      </c>
      <c r="F463" s="132">
        <f t="shared" si="18"/>
        <v>3.6463467292444908E-2</v>
      </c>
      <c r="G463" s="132">
        <f t="shared" si="19"/>
        <v>3.312841530054645E-2</v>
      </c>
    </row>
    <row r="464" spans="1:7" x14ac:dyDescent="0.3">
      <c r="A464" s="174" t="s">
        <v>950</v>
      </c>
      <c r="B464" s="79" t="s">
        <v>645</v>
      </c>
      <c r="C464" s="150">
        <v>842.81096639999805</v>
      </c>
      <c r="D464" s="136">
        <v>1106</v>
      </c>
      <c r="F464" s="132">
        <f t="shared" si="18"/>
        <v>6.1841725808156466E-2</v>
      </c>
      <c r="G464" s="132">
        <f t="shared" si="19"/>
        <v>6.2955373406193074E-2</v>
      </c>
    </row>
    <row r="465" spans="1:7" x14ac:dyDescent="0.3">
      <c r="A465" s="174" t="s">
        <v>951</v>
      </c>
      <c r="B465" s="109" t="s">
        <v>86</v>
      </c>
      <c r="C465" s="133">
        <f>SUM(C457:C464)</f>
        <v>13628.51627094853</v>
      </c>
      <c r="D465" s="136">
        <f>SUM(D457:D464)</f>
        <v>17568</v>
      </c>
      <c r="F465" s="113">
        <f>SUM(F457:F464)</f>
        <v>1</v>
      </c>
      <c r="G465" s="113">
        <f>SUM(G457:G464)</f>
        <v>0.99999999999999989</v>
      </c>
    </row>
    <row r="466" spans="1:7" outlineLevel="1" x14ac:dyDescent="0.3">
      <c r="A466" s="174" t="s">
        <v>952</v>
      </c>
      <c r="B466" s="96" t="s">
        <v>648</v>
      </c>
      <c r="C466" s="133"/>
      <c r="D466" s="136"/>
      <c r="F466" s="132"/>
      <c r="G466" s="132"/>
    </row>
    <row r="467" spans="1:7" outlineLevel="1" x14ac:dyDescent="0.3">
      <c r="A467" s="174" t="s">
        <v>953</v>
      </c>
      <c r="B467" s="96" t="s">
        <v>650</v>
      </c>
      <c r="C467" s="133"/>
      <c r="D467" s="136"/>
      <c r="F467" s="132"/>
      <c r="G467" s="132"/>
    </row>
    <row r="468" spans="1:7" outlineLevel="1" x14ac:dyDescent="0.3">
      <c r="A468" s="174" t="s">
        <v>954</v>
      </c>
      <c r="B468" s="96" t="s">
        <v>652</v>
      </c>
      <c r="C468" s="133"/>
      <c r="D468" s="136"/>
      <c r="F468" s="132"/>
      <c r="G468" s="132"/>
    </row>
    <row r="469" spans="1:7" outlineLevel="1" x14ac:dyDescent="0.3">
      <c r="A469" s="174" t="s">
        <v>955</v>
      </c>
      <c r="B469" s="96" t="s">
        <v>654</v>
      </c>
      <c r="C469" s="133"/>
      <c r="D469" s="136"/>
      <c r="F469" s="132"/>
      <c r="G469" s="132"/>
    </row>
    <row r="470" spans="1:7" outlineLevel="1" x14ac:dyDescent="0.3">
      <c r="A470" s="174" t="s">
        <v>956</v>
      </c>
      <c r="B470" s="96" t="s">
        <v>656</v>
      </c>
      <c r="C470" s="133"/>
      <c r="D470" s="136"/>
      <c r="F470" s="132"/>
      <c r="G470" s="132"/>
    </row>
    <row r="471" spans="1:7" outlineLevel="1" x14ac:dyDescent="0.3">
      <c r="A471" s="174" t="s">
        <v>957</v>
      </c>
      <c r="B471" s="96" t="s">
        <v>658</v>
      </c>
      <c r="C471" s="133"/>
      <c r="D471" s="136"/>
      <c r="F471" s="132"/>
      <c r="G471" s="132"/>
    </row>
    <row r="472" spans="1:7" outlineLevel="1" x14ac:dyDescent="0.3">
      <c r="A472" s="174" t="s">
        <v>958</v>
      </c>
      <c r="B472" s="96"/>
      <c r="F472" s="93"/>
      <c r="G472" s="93"/>
    </row>
    <row r="473" spans="1:7" outlineLevel="1" x14ac:dyDescent="0.3">
      <c r="A473" s="174" t="s">
        <v>959</v>
      </c>
      <c r="B473" s="96"/>
      <c r="F473" s="93"/>
      <c r="G473" s="93"/>
    </row>
    <row r="474" spans="1:7" outlineLevel="1" x14ac:dyDescent="0.3">
      <c r="A474" s="174" t="s">
        <v>960</v>
      </c>
      <c r="B474" s="96"/>
      <c r="F474" s="95"/>
      <c r="G474" s="95"/>
    </row>
    <row r="475" spans="1:7" ht="15" customHeight="1" x14ac:dyDescent="0.3">
      <c r="A475" s="90"/>
      <c r="B475" s="90" t="s">
        <v>1069</v>
      </c>
      <c r="C475" s="90" t="s">
        <v>595</v>
      </c>
      <c r="D475" s="90" t="s">
        <v>596</v>
      </c>
      <c r="E475" s="90"/>
      <c r="F475" s="90" t="s">
        <v>426</v>
      </c>
      <c r="G475" s="90" t="s">
        <v>597</v>
      </c>
    </row>
    <row r="476" spans="1:7" x14ac:dyDescent="0.3">
      <c r="A476" s="174" t="s">
        <v>985</v>
      </c>
      <c r="B476" s="79" t="s">
        <v>628</v>
      </c>
      <c r="C476" s="113">
        <v>0.57590681487654705</v>
      </c>
      <c r="G476" s="79"/>
    </row>
    <row r="477" spans="1:7" x14ac:dyDescent="0.3">
      <c r="A477" s="174"/>
      <c r="G477" s="79"/>
    </row>
    <row r="478" spans="1:7" x14ac:dyDescent="0.3">
      <c r="A478" s="174"/>
      <c r="B478" s="100" t="s">
        <v>629</v>
      </c>
      <c r="G478" s="79"/>
    </row>
    <row r="479" spans="1:7" x14ac:dyDescent="0.3">
      <c r="A479" s="174" t="s">
        <v>986</v>
      </c>
      <c r="B479" s="79" t="s">
        <v>631</v>
      </c>
      <c r="C479" s="133">
        <v>3599.5394462301501</v>
      </c>
      <c r="D479" s="136">
        <v>7778</v>
      </c>
      <c r="F479" s="132">
        <f>IF($C$487=0,"",IF(C479="[Mark as ND1 if not relevant]","",C479/$C$487))</f>
        <v>0.26411821908325961</v>
      </c>
      <c r="G479" s="132">
        <f>IF($D$487=0,"",IF(D479="[Mark as ND1 if not relevant]","",D479/$D$487))</f>
        <v>0.44273679417122042</v>
      </c>
    </row>
    <row r="480" spans="1:7" x14ac:dyDescent="0.3">
      <c r="A480" s="174" t="s">
        <v>987</v>
      </c>
      <c r="B480" s="79" t="s">
        <v>633</v>
      </c>
      <c r="C480" s="150">
        <v>2503.8279156358399</v>
      </c>
      <c r="D480" s="136">
        <v>2519</v>
      </c>
      <c r="F480" s="132">
        <f t="shared" ref="F480:F486" si="20">IF($C$487=0,"",IF(C480="[Mark as ND1 if not relevant]","",C480/$C$487))</f>
        <v>0.18371977300076095</v>
      </c>
      <c r="G480" s="132">
        <f t="shared" ref="G480:G486" si="21">IF($D$487=0,"",IF(D480="[Mark as ND1 if not relevant]","",D480/$D$487))</f>
        <v>0.14338570127504555</v>
      </c>
    </row>
    <row r="481" spans="1:7" x14ac:dyDescent="0.3">
      <c r="A481" s="174" t="s">
        <v>988</v>
      </c>
      <c r="B481" s="79" t="s">
        <v>635</v>
      </c>
      <c r="C481" s="150">
        <v>2090.6980734337999</v>
      </c>
      <c r="D481" s="136">
        <v>2083</v>
      </c>
      <c r="F481" s="132">
        <f t="shared" si="20"/>
        <v>0.15340613988116042</v>
      </c>
      <c r="G481" s="132">
        <f t="shared" si="21"/>
        <v>0.11856785063752277</v>
      </c>
    </row>
    <row r="482" spans="1:7" x14ac:dyDescent="0.3">
      <c r="A482" s="174" t="s">
        <v>989</v>
      </c>
      <c r="B482" s="79" t="s">
        <v>637</v>
      </c>
      <c r="C482" s="150">
        <v>1841.6342498649899</v>
      </c>
      <c r="D482" s="136">
        <v>1669</v>
      </c>
      <c r="F482" s="132">
        <f t="shared" si="20"/>
        <v>0.13513094259503095</v>
      </c>
      <c r="G482" s="132">
        <f t="shared" si="21"/>
        <v>9.5002276867030971E-2</v>
      </c>
    </row>
    <row r="483" spans="1:7" x14ac:dyDescent="0.3">
      <c r="A483" s="174" t="s">
        <v>990</v>
      </c>
      <c r="B483" s="79" t="s">
        <v>639</v>
      </c>
      <c r="C483" s="150">
        <v>1512.55346409306</v>
      </c>
      <c r="D483" s="136">
        <v>1256</v>
      </c>
      <c r="F483" s="132">
        <f t="shared" si="20"/>
        <v>0.11098445597613017</v>
      </c>
      <c r="G483" s="132">
        <f t="shared" si="21"/>
        <v>7.1493624772313302E-2</v>
      </c>
    </row>
    <row r="484" spans="1:7" x14ac:dyDescent="0.3">
      <c r="A484" s="174" t="s">
        <v>991</v>
      </c>
      <c r="B484" s="79" t="s">
        <v>641</v>
      </c>
      <c r="C484" s="150">
        <v>873.37077017039996</v>
      </c>
      <c r="D484" s="136">
        <v>789</v>
      </c>
      <c r="F484" s="132">
        <f t="shared" si="20"/>
        <v>6.4084068493364663E-2</v>
      </c>
      <c r="G484" s="132">
        <f t="shared" si="21"/>
        <v>4.4911202185792351E-2</v>
      </c>
    </row>
    <row r="485" spans="1:7" x14ac:dyDescent="0.3">
      <c r="A485" s="174" t="s">
        <v>992</v>
      </c>
      <c r="B485" s="79" t="s">
        <v>643</v>
      </c>
      <c r="C485" s="150">
        <v>429.79823557028499</v>
      </c>
      <c r="D485" s="136">
        <v>462</v>
      </c>
      <c r="F485" s="132">
        <f t="shared" si="20"/>
        <v>3.1536685800968099E-2</v>
      </c>
      <c r="G485" s="132">
        <f t="shared" si="21"/>
        <v>2.6297814207650275E-2</v>
      </c>
    </row>
    <row r="486" spans="1:7" x14ac:dyDescent="0.3">
      <c r="A486" s="174" t="s">
        <v>993</v>
      </c>
      <c r="B486" s="79" t="s">
        <v>645</v>
      </c>
      <c r="C486" s="150">
        <v>777.09411594999801</v>
      </c>
      <c r="D486" s="136">
        <v>1012</v>
      </c>
      <c r="F486" s="132">
        <f t="shared" si="20"/>
        <v>5.7019715169325143E-2</v>
      </c>
      <c r="G486" s="132">
        <f t="shared" si="21"/>
        <v>5.7604735883424407E-2</v>
      </c>
    </row>
    <row r="487" spans="1:7" x14ac:dyDescent="0.3">
      <c r="A487" s="174" t="s">
        <v>994</v>
      </c>
      <c r="B487" s="109" t="s">
        <v>86</v>
      </c>
      <c r="C487" s="133">
        <f>SUM(C479:C486)</f>
        <v>13628.516270948523</v>
      </c>
      <c r="D487" s="136">
        <f>SUM(D479:D486)</f>
        <v>17568</v>
      </c>
      <c r="F487" s="113">
        <f>SUM(F479:F486)</f>
        <v>0.99999999999999989</v>
      </c>
      <c r="G487" s="113">
        <f>SUM(G479:G486)</f>
        <v>1</v>
      </c>
    </row>
    <row r="488" spans="1:7" outlineLevel="1" x14ac:dyDescent="0.3">
      <c r="A488" s="174" t="s">
        <v>995</v>
      </c>
      <c r="B488" s="96" t="s">
        <v>648</v>
      </c>
      <c r="C488" s="133"/>
      <c r="D488" s="136"/>
      <c r="F488" s="132"/>
      <c r="G488" s="132"/>
    </row>
    <row r="489" spans="1:7" outlineLevel="1" x14ac:dyDescent="0.3">
      <c r="A489" s="174" t="s">
        <v>996</v>
      </c>
      <c r="B489" s="96" t="s">
        <v>650</v>
      </c>
      <c r="C489" s="133"/>
      <c r="D489" s="136"/>
      <c r="F489" s="132"/>
      <c r="G489" s="132"/>
    </row>
    <row r="490" spans="1:7" outlineLevel="1" x14ac:dyDescent="0.3">
      <c r="A490" s="174" t="s">
        <v>997</v>
      </c>
      <c r="B490" s="96" t="s">
        <v>652</v>
      </c>
      <c r="C490" s="133"/>
      <c r="D490" s="136"/>
      <c r="F490" s="132"/>
      <c r="G490" s="132"/>
    </row>
    <row r="491" spans="1:7" outlineLevel="1" x14ac:dyDescent="0.3">
      <c r="A491" s="174" t="s">
        <v>998</v>
      </c>
      <c r="B491" s="96" t="s">
        <v>654</v>
      </c>
      <c r="C491" s="133"/>
      <c r="D491" s="136"/>
      <c r="F491" s="132"/>
      <c r="G491" s="132"/>
    </row>
    <row r="492" spans="1:7" outlineLevel="1" x14ac:dyDescent="0.3">
      <c r="A492" s="174" t="s">
        <v>999</v>
      </c>
      <c r="B492" s="96" t="s">
        <v>656</v>
      </c>
      <c r="C492" s="133"/>
      <c r="D492" s="136"/>
      <c r="F492" s="132"/>
      <c r="G492" s="132"/>
    </row>
    <row r="493" spans="1:7" outlineLevel="1" x14ac:dyDescent="0.3">
      <c r="A493" s="174" t="s">
        <v>1000</v>
      </c>
      <c r="B493" s="96" t="s">
        <v>658</v>
      </c>
      <c r="C493" s="133"/>
      <c r="D493" s="136"/>
      <c r="F493" s="132"/>
      <c r="G493" s="132"/>
    </row>
    <row r="494" spans="1:7" outlineLevel="1" x14ac:dyDescent="0.3">
      <c r="A494" s="174" t="s">
        <v>1001</v>
      </c>
      <c r="B494" s="96"/>
      <c r="F494" s="132"/>
      <c r="G494" s="132"/>
    </row>
    <row r="495" spans="1:7" outlineLevel="1" x14ac:dyDescent="0.3">
      <c r="A495" s="174" t="s">
        <v>1002</v>
      </c>
      <c r="B495" s="96"/>
      <c r="F495" s="132"/>
      <c r="G495" s="132"/>
    </row>
    <row r="496" spans="1:7" outlineLevel="1" x14ac:dyDescent="0.3">
      <c r="A496" s="174" t="s">
        <v>1003</v>
      </c>
      <c r="B496" s="96"/>
      <c r="F496" s="132"/>
      <c r="G496" s="113"/>
    </row>
    <row r="497" spans="1:7" ht="15" customHeight="1" x14ac:dyDescent="0.3">
      <c r="A497" s="90"/>
      <c r="B497" s="90" t="s">
        <v>1070</v>
      </c>
      <c r="C497" s="90" t="s">
        <v>714</v>
      </c>
      <c r="D497" s="90"/>
      <c r="E497" s="90"/>
      <c r="F497" s="90"/>
      <c r="G497" s="92"/>
    </row>
    <row r="498" spans="1:7" x14ac:dyDescent="0.3">
      <c r="A498" s="174" t="s">
        <v>1071</v>
      </c>
      <c r="B498" s="100" t="s">
        <v>715</v>
      </c>
      <c r="C498" s="113">
        <v>9.2483811817378497E-2</v>
      </c>
      <c r="G498" s="79"/>
    </row>
    <row r="499" spans="1:7" x14ac:dyDescent="0.3">
      <c r="A499" s="174" t="s">
        <v>1072</v>
      </c>
      <c r="B499" s="100" t="s">
        <v>716</v>
      </c>
      <c r="C499" s="188">
        <v>6.8760445648773497E-2</v>
      </c>
      <c r="G499" s="79"/>
    </row>
    <row r="500" spans="1:7" x14ac:dyDescent="0.3">
      <c r="A500" s="174" t="s">
        <v>1073</v>
      </c>
      <c r="B500" s="100" t="s">
        <v>717</v>
      </c>
      <c r="C500" s="188">
        <v>0.102366032793727</v>
      </c>
      <c r="G500" s="79"/>
    </row>
    <row r="501" spans="1:7" x14ac:dyDescent="0.3">
      <c r="A501" s="174" t="s">
        <v>1074</v>
      </c>
      <c r="B501" s="100" t="s">
        <v>718</v>
      </c>
      <c r="C501" s="188">
        <v>0.14783812402750399</v>
      </c>
      <c r="G501" s="79"/>
    </row>
    <row r="502" spans="1:7" x14ac:dyDescent="0.3">
      <c r="A502" s="174" t="s">
        <v>1075</v>
      </c>
      <c r="B502" s="100" t="s">
        <v>719</v>
      </c>
      <c r="C502" s="188">
        <v>2.1138853927865499E-2</v>
      </c>
      <c r="G502" s="79"/>
    </row>
    <row r="503" spans="1:7" x14ac:dyDescent="0.3">
      <c r="A503" s="174" t="s">
        <v>1076</v>
      </c>
      <c r="B503" s="100" t="s">
        <v>720</v>
      </c>
      <c r="C503" s="188">
        <v>3.1873292878799503E-2</v>
      </c>
      <c r="G503" s="79"/>
    </row>
    <row r="504" spans="1:7" x14ac:dyDescent="0.3">
      <c r="A504" s="174" t="s">
        <v>1077</v>
      </c>
      <c r="B504" s="100" t="s">
        <v>721</v>
      </c>
      <c r="C504" s="188">
        <v>0.43766251989035598</v>
      </c>
      <c r="G504" s="79"/>
    </row>
    <row r="505" spans="1:7" s="159" customFormat="1" x14ac:dyDescent="0.3">
      <c r="A505" s="174" t="s">
        <v>1078</v>
      </c>
      <c r="B505" s="147" t="s">
        <v>1006</v>
      </c>
      <c r="C505" s="188" t="s" cm="1">
        <v>764</v>
      </c>
      <c r="D505" s="160"/>
      <c r="E505" s="160"/>
      <c r="F505" s="160"/>
      <c r="G505" s="160"/>
    </row>
    <row r="506" spans="1:7" s="159" customFormat="1" x14ac:dyDescent="0.3">
      <c r="A506" s="174" t="s">
        <v>1079</v>
      </c>
      <c r="B506" s="147" t="s">
        <v>1007</v>
      </c>
      <c r="C506" s="188" t="s" cm="1">
        <v>764</v>
      </c>
      <c r="D506" s="160"/>
      <c r="E506" s="160"/>
      <c r="F506" s="160"/>
      <c r="G506" s="160"/>
    </row>
    <row r="507" spans="1:7" s="159" customFormat="1" x14ac:dyDescent="0.3">
      <c r="A507" s="174" t="s">
        <v>1080</v>
      </c>
      <c r="B507" s="147" t="s">
        <v>1008</v>
      </c>
      <c r="C507" s="188">
        <v>9.6798196028619003E-3</v>
      </c>
      <c r="D507" s="160"/>
      <c r="E507" s="160"/>
      <c r="F507" s="160"/>
      <c r="G507" s="160"/>
    </row>
    <row r="508" spans="1:7" x14ac:dyDescent="0.3">
      <c r="A508" s="174" t="s">
        <v>1081</v>
      </c>
      <c r="B508" s="147" t="s">
        <v>722</v>
      </c>
      <c r="C508" s="188">
        <v>4.6023225781472402E-2</v>
      </c>
      <c r="G508" s="79"/>
    </row>
    <row r="509" spans="1:7" x14ac:dyDescent="0.3">
      <c r="A509" s="174" t="s">
        <v>1082</v>
      </c>
      <c r="B509" s="147" t="s">
        <v>723</v>
      </c>
      <c r="C509" s="188">
        <v>3.3326288087355403E-2</v>
      </c>
      <c r="G509" s="79"/>
    </row>
    <row r="510" spans="1:7" x14ac:dyDescent="0.3">
      <c r="A510" s="174" t="s">
        <v>1083</v>
      </c>
      <c r="B510" s="147" t="s">
        <v>84</v>
      </c>
      <c r="C510" s="188">
        <v>8.8475855439120801E-3</v>
      </c>
      <c r="G510" s="79"/>
    </row>
    <row r="511" spans="1:7" outlineLevel="1" x14ac:dyDescent="0.3">
      <c r="A511" s="174" t="s">
        <v>1084</v>
      </c>
      <c r="B511" s="145" t="s">
        <v>1009</v>
      </c>
      <c r="C511" s="188">
        <v>0</v>
      </c>
      <c r="G511" s="79"/>
    </row>
    <row r="512" spans="1:7" outlineLevel="1" x14ac:dyDescent="0.3">
      <c r="A512" s="174" t="s">
        <v>1085</v>
      </c>
      <c r="B512" s="145" t="s">
        <v>88</v>
      </c>
      <c r="C512" s="113"/>
      <c r="G512" s="79"/>
    </row>
    <row r="513" spans="1:7" outlineLevel="1" x14ac:dyDescent="0.3">
      <c r="A513" s="174" t="s">
        <v>1086</v>
      </c>
      <c r="B513" s="96" t="s">
        <v>88</v>
      </c>
      <c r="C513" s="113"/>
      <c r="G513" s="79"/>
    </row>
    <row r="514" spans="1:7" outlineLevel="1" x14ac:dyDescent="0.3">
      <c r="A514" s="174" t="s">
        <v>1087</v>
      </c>
      <c r="B514" s="96" t="s">
        <v>88</v>
      </c>
      <c r="C514" s="113"/>
      <c r="G514" s="79"/>
    </row>
    <row r="515" spans="1:7" outlineLevel="1" x14ac:dyDescent="0.3">
      <c r="A515" s="174" t="s">
        <v>1088</v>
      </c>
      <c r="B515" s="96" t="s">
        <v>88</v>
      </c>
      <c r="C515" s="113"/>
      <c r="G515" s="79"/>
    </row>
    <row r="516" spans="1:7" outlineLevel="1" x14ac:dyDescent="0.3">
      <c r="A516" s="174" t="s">
        <v>1089</v>
      </c>
      <c r="B516" s="96" t="s">
        <v>88</v>
      </c>
      <c r="C516" s="113"/>
      <c r="G516" s="79"/>
    </row>
    <row r="517" spans="1:7" outlineLevel="1" x14ac:dyDescent="0.3">
      <c r="A517" s="174" t="s">
        <v>1090</v>
      </c>
      <c r="B517" s="96" t="s">
        <v>88</v>
      </c>
      <c r="C517" s="113"/>
      <c r="G517" s="79"/>
    </row>
    <row r="518" spans="1:7" outlineLevel="1" x14ac:dyDescent="0.3">
      <c r="A518" s="174" t="s">
        <v>1091</v>
      </c>
      <c r="B518" s="96" t="s">
        <v>88</v>
      </c>
      <c r="C518" s="113"/>
      <c r="G518" s="79"/>
    </row>
    <row r="519" spans="1:7" outlineLevel="1" x14ac:dyDescent="0.3">
      <c r="A519" s="174" t="s">
        <v>1092</v>
      </c>
      <c r="B519" s="96" t="s">
        <v>88</v>
      </c>
      <c r="C519" s="113"/>
      <c r="G519" s="79"/>
    </row>
    <row r="520" spans="1:7" outlineLevel="1" x14ac:dyDescent="0.3">
      <c r="A520" s="174" t="s">
        <v>1093</v>
      </c>
      <c r="B520" s="96" t="s">
        <v>88</v>
      </c>
      <c r="C520" s="113"/>
      <c r="G520" s="79"/>
    </row>
    <row r="521" spans="1:7" outlineLevel="1" x14ac:dyDescent="0.3">
      <c r="A521" s="174" t="s">
        <v>1094</v>
      </c>
      <c r="B521" s="96" t="s">
        <v>88</v>
      </c>
      <c r="C521" s="113"/>
      <c r="G521" s="79"/>
    </row>
    <row r="522" spans="1:7" outlineLevel="1" x14ac:dyDescent="0.3">
      <c r="A522" s="174" t="s">
        <v>1095</v>
      </c>
      <c r="B522" s="96" t="s">
        <v>88</v>
      </c>
      <c r="C522" s="113"/>
    </row>
    <row r="523" spans="1:7" outlineLevel="1" x14ac:dyDescent="0.3">
      <c r="A523" s="174" t="s">
        <v>1096</v>
      </c>
      <c r="B523" s="96" t="s">
        <v>88</v>
      </c>
      <c r="C523" s="113"/>
    </row>
    <row r="524" spans="1:7" outlineLevel="1" x14ac:dyDescent="0.3">
      <c r="A524" s="174" t="s">
        <v>1097</v>
      </c>
      <c r="B524" s="96" t="s">
        <v>88</v>
      </c>
      <c r="C524" s="113"/>
    </row>
    <row r="525" spans="1:7" s="141" customFormat="1" x14ac:dyDescent="0.3">
      <c r="A525" s="123"/>
      <c r="B525" s="123" t="s">
        <v>1098</v>
      </c>
      <c r="C525" s="90" t="s">
        <v>58</v>
      </c>
      <c r="D525" s="90" t="s">
        <v>888</v>
      </c>
      <c r="E525" s="90"/>
      <c r="F525" s="90" t="s">
        <v>426</v>
      </c>
      <c r="G525" s="90" t="s">
        <v>891</v>
      </c>
    </row>
    <row r="526" spans="1:7" s="141" customFormat="1" x14ac:dyDescent="0.3">
      <c r="A526" s="174" t="s">
        <v>1164</v>
      </c>
      <c r="B526" s="175" t="s">
        <v>518</v>
      </c>
      <c r="C526" s="150" t="s">
        <v>29</v>
      </c>
      <c r="D526" s="231" t="s">
        <v>29</v>
      </c>
      <c r="E526" s="153"/>
      <c r="F526" s="154" t="str">
        <f>IF($C$544=0,"",IF(C526="[for completion]","",IF(C526="","",C526/$C$544)))</f>
        <v/>
      </c>
      <c r="G526" s="154" t="str">
        <f>IF($D$544=0,"",IF(D526="[for completion]","",IF(D526="","",D526/$D$544)))</f>
        <v/>
      </c>
    </row>
    <row r="527" spans="1:7" s="141" customFormat="1" x14ac:dyDescent="0.3">
      <c r="A527" s="174" t="s">
        <v>1165</v>
      </c>
      <c r="B527" s="152" t="s">
        <v>518</v>
      </c>
      <c r="C527" s="150" t="s">
        <v>29</v>
      </c>
      <c r="D527" s="231" t="s">
        <v>29</v>
      </c>
      <c r="E527" s="153"/>
      <c r="F527" s="154" t="str">
        <f t="shared" ref="F527:F543" si="22">IF($C$544=0,"",IF(C527="[for completion]","",IF(C527="","",C527/$C$544)))</f>
        <v/>
      </c>
      <c r="G527" s="154" t="str">
        <f t="shared" ref="G527:G543" si="23">IF($D$544=0,"",IF(D527="[for completion]","",IF(D527="","",D527/$D$544)))</f>
        <v/>
      </c>
    </row>
    <row r="528" spans="1:7" s="141" customFormat="1" x14ac:dyDescent="0.3">
      <c r="A528" s="174" t="s">
        <v>1166</v>
      </c>
      <c r="B528" s="152" t="s">
        <v>518</v>
      </c>
      <c r="C528" s="150" t="s">
        <v>29</v>
      </c>
      <c r="D528" s="231" t="s">
        <v>29</v>
      </c>
      <c r="E528" s="153"/>
      <c r="F528" s="154" t="str">
        <f t="shared" si="22"/>
        <v/>
      </c>
      <c r="G528" s="154" t="str">
        <f t="shared" si="23"/>
        <v/>
      </c>
    </row>
    <row r="529" spans="1:7" s="141" customFormat="1" x14ac:dyDescent="0.3">
      <c r="A529" s="174" t="s">
        <v>1167</v>
      </c>
      <c r="B529" s="152" t="s">
        <v>518</v>
      </c>
      <c r="C529" s="150" t="s">
        <v>29</v>
      </c>
      <c r="D529" s="231" t="s">
        <v>29</v>
      </c>
      <c r="E529" s="153"/>
      <c r="F529" s="154" t="str">
        <f t="shared" si="22"/>
        <v/>
      </c>
      <c r="G529" s="154" t="str">
        <f t="shared" si="23"/>
        <v/>
      </c>
    </row>
    <row r="530" spans="1:7" s="141" customFormat="1" x14ac:dyDescent="0.3">
      <c r="A530" s="174" t="s">
        <v>1168</v>
      </c>
      <c r="B530" s="165" t="s">
        <v>518</v>
      </c>
      <c r="C530" s="150" t="s">
        <v>29</v>
      </c>
      <c r="D530" s="231" t="s">
        <v>29</v>
      </c>
      <c r="E530" s="153"/>
      <c r="F530" s="154" t="str">
        <f t="shared" si="22"/>
        <v/>
      </c>
      <c r="G530" s="154" t="str">
        <f t="shared" si="23"/>
        <v/>
      </c>
    </row>
    <row r="531" spans="1:7" s="141" customFormat="1" x14ac:dyDescent="0.3">
      <c r="A531" s="174" t="s">
        <v>1169</v>
      </c>
      <c r="B531" s="152" t="s">
        <v>518</v>
      </c>
      <c r="C531" s="150" t="s">
        <v>29</v>
      </c>
      <c r="D531" s="231" t="s">
        <v>29</v>
      </c>
      <c r="E531" s="153"/>
      <c r="F531" s="154" t="str">
        <f t="shared" si="22"/>
        <v/>
      </c>
      <c r="G531" s="154" t="str">
        <f t="shared" si="23"/>
        <v/>
      </c>
    </row>
    <row r="532" spans="1:7" s="141" customFormat="1" x14ac:dyDescent="0.3">
      <c r="A532" s="174" t="s">
        <v>1170</v>
      </c>
      <c r="B532" s="152" t="s">
        <v>518</v>
      </c>
      <c r="C532" s="150" t="s">
        <v>29</v>
      </c>
      <c r="D532" s="231" t="s">
        <v>29</v>
      </c>
      <c r="E532" s="153"/>
      <c r="F532" s="154" t="str">
        <f t="shared" si="22"/>
        <v/>
      </c>
      <c r="G532" s="154" t="str">
        <f t="shared" si="23"/>
        <v/>
      </c>
    </row>
    <row r="533" spans="1:7" s="141" customFormat="1" x14ac:dyDescent="0.3">
      <c r="A533" s="174" t="s">
        <v>1171</v>
      </c>
      <c r="B533" s="152" t="s">
        <v>518</v>
      </c>
      <c r="C533" s="150" t="s">
        <v>29</v>
      </c>
      <c r="D533" s="231" t="s">
        <v>29</v>
      </c>
      <c r="E533" s="153"/>
      <c r="F533" s="154" t="str">
        <f t="shared" si="22"/>
        <v/>
      </c>
      <c r="G533" s="154" t="str">
        <f t="shared" si="23"/>
        <v/>
      </c>
    </row>
    <row r="534" spans="1:7" s="141" customFormat="1" x14ac:dyDescent="0.3">
      <c r="A534" s="174" t="s">
        <v>1172</v>
      </c>
      <c r="B534" s="152" t="s">
        <v>518</v>
      </c>
      <c r="C534" s="150" t="s">
        <v>29</v>
      </c>
      <c r="D534" s="231" t="s">
        <v>29</v>
      </c>
      <c r="E534" s="153"/>
      <c r="F534" s="154" t="str">
        <f t="shared" si="22"/>
        <v/>
      </c>
      <c r="G534" s="154" t="str">
        <f t="shared" si="23"/>
        <v/>
      </c>
    </row>
    <row r="535" spans="1:7" s="141" customFormat="1" x14ac:dyDescent="0.3">
      <c r="A535" s="174" t="s">
        <v>1173</v>
      </c>
      <c r="B535" s="165" t="s">
        <v>518</v>
      </c>
      <c r="C535" s="150" t="s">
        <v>29</v>
      </c>
      <c r="D535" s="231" t="s">
        <v>29</v>
      </c>
      <c r="E535" s="153"/>
      <c r="F535" s="154" t="str">
        <f t="shared" si="22"/>
        <v/>
      </c>
      <c r="G535" s="154" t="str">
        <f t="shared" si="23"/>
        <v/>
      </c>
    </row>
    <row r="536" spans="1:7" s="141" customFormat="1" x14ac:dyDescent="0.3">
      <c r="A536" s="174" t="s">
        <v>1174</v>
      </c>
      <c r="B536" s="152" t="s">
        <v>518</v>
      </c>
      <c r="C536" s="150" t="s">
        <v>29</v>
      </c>
      <c r="D536" s="231" t="s">
        <v>29</v>
      </c>
      <c r="E536" s="153"/>
      <c r="F536" s="154" t="str">
        <f t="shared" si="22"/>
        <v/>
      </c>
      <c r="G536" s="154" t="str">
        <f t="shared" si="23"/>
        <v/>
      </c>
    </row>
    <row r="537" spans="1:7" s="141" customFormat="1" x14ac:dyDescent="0.3">
      <c r="A537" s="174" t="s">
        <v>1175</v>
      </c>
      <c r="B537" s="152" t="s">
        <v>518</v>
      </c>
      <c r="C537" s="150" t="s">
        <v>29</v>
      </c>
      <c r="D537" s="231" t="s">
        <v>29</v>
      </c>
      <c r="E537" s="153"/>
      <c r="F537" s="154" t="str">
        <f t="shared" si="22"/>
        <v/>
      </c>
      <c r="G537" s="154" t="str">
        <f t="shared" si="23"/>
        <v/>
      </c>
    </row>
    <row r="538" spans="1:7" s="141" customFormat="1" x14ac:dyDescent="0.3">
      <c r="A538" s="174" t="s">
        <v>1176</v>
      </c>
      <c r="B538" s="152" t="s">
        <v>518</v>
      </c>
      <c r="C538" s="150" t="s">
        <v>29</v>
      </c>
      <c r="D538" s="231" t="s">
        <v>29</v>
      </c>
      <c r="E538" s="153"/>
      <c r="F538" s="154" t="str">
        <f t="shared" si="22"/>
        <v/>
      </c>
      <c r="G538" s="154" t="str">
        <f t="shared" si="23"/>
        <v/>
      </c>
    </row>
    <row r="539" spans="1:7" s="141" customFormat="1" x14ac:dyDescent="0.3">
      <c r="A539" s="174" t="s">
        <v>1177</v>
      </c>
      <c r="B539" s="152" t="s">
        <v>518</v>
      </c>
      <c r="C539" s="150" t="s">
        <v>29</v>
      </c>
      <c r="D539" s="231" t="s">
        <v>29</v>
      </c>
      <c r="E539" s="153"/>
      <c r="F539" s="154" t="str">
        <f t="shared" si="22"/>
        <v/>
      </c>
      <c r="G539" s="154" t="str">
        <f t="shared" si="23"/>
        <v/>
      </c>
    </row>
    <row r="540" spans="1:7" s="141" customFormat="1" x14ac:dyDescent="0.3">
      <c r="A540" s="174" t="s">
        <v>1178</v>
      </c>
      <c r="B540" s="152" t="s">
        <v>518</v>
      </c>
      <c r="C540" s="150" t="s">
        <v>29</v>
      </c>
      <c r="D540" s="231" t="s">
        <v>29</v>
      </c>
      <c r="E540" s="153"/>
      <c r="F540" s="154" t="str">
        <f t="shared" si="22"/>
        <v/>
      </c>
      <c r="G540" s="154" t="str">
        <f t="shared" si="23"/>
        <v/>
      </c>
    </row>
    <row r="541" spans="1:7" s="141" customFormat="1" x14ac:dyDescent="0.3">
      <c r="A541" s="174" t="s">
        <v>1179</v>
      </c>
      <c r="B541" s="152" t="s">
        <v>518</v>
      </c>
      <c r="C541" s="150" t="s">
        <v>29</v>
      </c>
      <c r="D541" s="231" t="s">
        <v>29</v>
      </c>
      <c r="E541" s="153"/>
      <c r="F541" s="154" t="str">
        <f t="shared" si="22"/>
        <v/>
      </c>
      <c r="G541" s="154" t="str">
        <f t="shared" si="23"/>
        <v/>
      </c>
    </row>
    <row r="542" spans="1:7" s="141" customFormat="1" x14ac:dyDescent="0.3">
      <c r="A542" s="174" t="s">
        <v>1180</v>
      </c>
      <c r="B542" s="152" t="s">
        <v>518</v>
      </c>
      <c r="C542" s="150" t="s">
        <v>29</v>
      </c>
      <c r="D542" s="231" t="s">
        <v>29</v>
      </c>
      <c r="E542" s="153"/>
      <c r="F542" s="154" t="str">
        <f t="shared" si="22"/>
        <v/>
      </c>
      <c r="G542" s="154" t="str">
        <f t="shared" si="23"/>
        <v/>
      </c>
    </row>
    <row r="543" spans="1:7" s="141" customFormat="1" x14ac:dyDescent="0.3">
      <c r="A543" s="174" t="s">
        <v>1181</v>
      </c>
      <c r="B543" s="152" t="s">
        <v>931</v>
      </c>
      <c r="C543" s="150" t="s">
        <v>29</v>
      </c>
      <c r="D543" s="231" t="s">
        <v>29</v>
      </c>
      <c r="E543" s="153"/>
      <c r="F543" s="154" t="str">
        <f t="shared" si="22"/>
        <v/>
      </c>
      <c r="G543" s="154" t="str">
        <f t="shared" si="23"/>
        <v/>
      </c>
    </row>
    <row r="544" spans="1:7" s="141" customFormat="1" x14ac:dyDescent="0.3">
      <c r="A544" s="174" t="s">
        <v>1182</v>
      </c>
      <c r="B544" s="152" t="s">
        <v>86</v>
      </c>
      <c r="C544" s="169">
        <f>SUM(C526:C543)</f>
        <v>0</v>
      </c>
      <c r="D544" s="170">
        <f>SUM(D526:D543)</f>
        <v>0</v>
      </c>
      <c r="E544" s="153"/>
      <c r="F544" s="161">
        <f>SUM(F526:F543)</f>
        <v>0</v>
      </c>
      <c r="G544" s="161">
        <f>SUM(G526:G543)</f>
        <v>0</v>
      </c>
    </row>
    <row r="545" spans="1:7" s="141" customFormat="1" x14ac:dyDescent="0.3">
      <c r="A545" s="174" t="s">
        <v>1183</v>
      </c>
      <c r="B545" s="152"/>
      <c r="C545" s="151"/>
      <c r="D545" s="151"/>
      <c r="E545" s="153"/>
      <c r="F545" s="153"/>
      <c r="G545" s="153"/>
    </row>
    <row r="546" spans="1:7" s="141" customFormat="1" x14ac:dyDescent="0.3">
      <c r="A546" s="174" t="s">
        <v>1184</v>
      </c>
      <c r="B546" s="152"/>
      <c r="C546" s="151"/>
      <c r="D546" s="151"/>
      <c r="E546" s="153"/>
      <c r="F546" s="153"/>
      <c r="G546" s="153"/>
    </row>
    <row r="547" spans="1:7" s="141" customFormat="1" x14ac:dyDescent="0.3">
      <c r="A547" s="174" t="s">
        <v>1185</v>
      </c>
      <c r="B547" s="152"/>
      <c r="C547" s="151"/>
      <c r="D547" s="151"/>
      <c r="E547" s="153"/>
      <c r="F547" s="153"/>
      <c r="G547" s="153"/>
    </row>
    <row r="548" spans="1:7" s="155" customFormat="1" x14ac:dyDescent="0.3">
      <c r="A548" s="123"/>
      <c r="B548" s="123" t="s">
        <v>1099</v>
      </c>
      <c r="C548" s="90" t="s">
        <v>58</v>
      </c>
      <c r="D548" s="90" t="s">
        <v>888</v>
      </c>
      <c r="E548" s="90"/>
      <c r="F548" s="90" t="s">
        <v>426</v>
      </c>
      <c r="G548" s="90" t="s">
        <v>891</v>
      </c>
    </row>
    <row r="549" spans="1:7" s="155" customFormat="1" x14ac:dyDescent="0.3">
      <c r="A549" s="174" t="s">
        <v>1186</v>
      </c>
      <c r="B549" s="165" t="s">
        <v>518</v>
      </c>
      <c r="C549" s="169" t="s">
        <v>29</v>
      </c>
      <c r="D549" s="170" t="s">
        <v>29</v>
      </c>
      <c r="E549" s="166"/>
      <c r="F549" s="154" t="str">
        <f>IF($C$567=0,"",IF(C549="[for completion]","",IF(C549="","",C549/$C$567)))</f>
        <v/>
      </c>
      <c r="G549" s="154" t="str">
        <f>IF($D$567=0,"",IF(D549="[for completion]","",IF(D549="","",D549/$D$567)))</f>
        <v/>
      </c>
    </row>
    <row r="550" spans="1:7" s="155" customFormat="1" x14ac:dyDescent="0.3">
      <c r="A550" s="174" t="s">
        <v>1187</v>
      </c>
      <c r="B550" s="165" t="s">
        <v>518</v>
      </c>
      <c r="C550" s="169" t="s">
        <v>29</v>
      </c>
      <c r="D550" s="170" t="s">
        <v>29</v>
      </c>
      <c r="E550" s="166"/>
      <c r="F550" s="154" t="str">
        <f t="shared" ref="F550:F566" si="24">IF($C$567=0,"",IF(C550="[for completion]","",IF(C550="","",C550/$C$567)))</f>
        <v/>
      </c>
      <c r="G550" s="154" t="str">
        <f t="shared" ref="G550:G566" si="25">IF($D$567=0,"",IF(D550="[for completion]","",IF(D550="","",D550/$D$567)))</f>
        <v/>
      </c>
    </row>
    <row r="551" spans="1:7" s="155" customFormat="1" x14ac:dyDescent="0.3">
      <c r="A551" s="174" t="s">
        <v>1188</v>
      </c>
      <c r="B551" s="165" t="s">
        <v>518</v>
      </c>
      <c r="C551" s="169" t="s">
        <v>29</v>
      </c>
      <c r="D551" s="170" t="s">
        <v>29</v>
      </c>
      <c r="E551" s="166"/>
      <c r="F551" s="154" t="str">
        <f t="shared" si="24"/>
        <v/>
      </c>
      <c r="G551" s="154" t="str">
        <f t="shared" si="25"/>
        <v/>
      </c>
    </row>
    <row r="552" spans="1:7" s="155" customFormat="1" x14ac:dyDescent="0.3">
      <c r="A552" s="174" t="s">
        <v>1189</v>
      </c>
      <c r="B552" s="165" t="s">
        <v>518</v>
      </c>
      <c r="C552" s="169" t="s">
        <v>29</v>
      </c>
      <c r="D552" s="170" t="s">
        <v>29</v>
      </c>
      <c r="E552" s="166"/>
      <c r="F552" s="154" t="str">
        <f t="shared" si="24"/>
        <v/>
      </c>
      <c r="G552" s="154" t="str">
        <f t="shared" si="25"/>
        <v/>
      </c>
    </row>
    <row r="553" spans="1:7" s="155" customFormat="1" x14ac:dyDescent="0.3">
      <c r="A553" s="174" t="s">
        <v>1190</v>
      </c>
      <c r="B553" s="165" t="s">
        <v>518</v>
      </c>
      <c r="C553" s="169" t="s">
        <v>29</v>
      </c>
      <c r="D553" s="170" t="s">
        <v>29</v>
      </c>
      <c r="E553" s="166"/>
      <c r="F553" s="154" t="str">
        <f t="shared" si="24"/>
        <v/>
      </c>
      <c r="G553" s="154" t="str">
        <f t="shared" si="25"/>
        <v/>
      </c>
    </row>
    <row r="554" spans="1:7" s="155" customFormat="1" x14ac:dyDescent="0.3">
      <c r="A554" s="174" t="s">
        <v>1191</v>
      </c>
      <c r="B554" s="165" t="s">
        <v>518</v>
      </c>
      <c r="C554" s="169" t="s">
        <v>29</v>
      </c>
      <c r="D554" s="170" t="s">
        <v>29</v>
      </c>
      <c r="E554" s="166"/>
      <c r="F554" s="154" t="str">
        <f t="shared" si="24"/>
        <v/>
      </c>
      <c r="G554" s="154" t="str">
        <f t="shared" si="25"/>
        <v/>
      </c>
    </row>
    <row r="555" spans="1:7" s="155" customFormat="1" x14ac:dyDescent="0.3">
      <c r="A555" s="174" t="s">
        <v>1192</v>
      </c>
      <c r="B555" s="175" t="s">
        <v>518</v>
      </c>
      <c r="C555" s="169" t="s">
        <v>29</v>
      </c>
      <c r="D555" s="170" t="s">
        <v>29</v>
      </c>
      <c r="E555" s="166"/>
      <c r="F555" s="154" t="str">
        <f t="shared" si="24"/>
        <v/>
      </c>
      <c r="G555" s="154" t="str">
        <f t="shared" si="25"/>
        <v/>
      </c>
    </row>
    <row r="556" spans="1:7" s="155" customFormat="1" x14ac:dyDescent="0.3">
      <c r="A556" s="174" t="s">
        <v>1193</v>
      </c>
      <c r="B556" s="165" t="s">
        <v>518</v>
      </c>
      <c r="C556" s="169" t="s">
        <v>29</v>
      </c>
      <c r="D556" s="170" t="s">
        <v>29</v>
      </c>
      <c r="E556" s="166"/>
      <c r="F556" s="154" t="str">
        <f t="shared" si="24"/>
        <v/>
      </c>
      <c r="G556" s="154" t="str">
        <f t="shared" si="25"/>
        <v/>
      </c>
    </row>
    <row r="557" spans="1:7" s="155" customFormat="1" x14ac:dyDescent="0.3">
      <c r="A557" s="174" t="s">
        <v>1194</v>
      </c>
      <c r="B557" s="165" t="s">
        <v>518</v>
      </c>
      <c r="C557" s="169" t="s">
        <v>29</v>
      </c>
      <c r="D557" s="170" t="s">
        <v>29</v>
      </c>
      <c r="E557" s="166"/>
      <c r="F557" s="154" t="str">
        <f t="shared" si="24"/>
        <v/>
      </c>
      <c r="G557" s="154" t="str">
        <f t="shared" si="25"/>
        <v/>
      </c>
    </row>
    <row r="558" spans="1:7" s="155" customFormat="1" x14ac:dyDescent="0.3">
      <c r="A558" s="174" t="s">
        <v>1195</v>
      </c>
      <c r="B558" s="165" t="s">
        <v>518</v>
      </c>
      <c r="C558" s="169" t="s">
        <v>29</v>
      </c>
      <c r="D558" s="170" t="s">
        <v>29</v>
      </c>
      <c r="E558" s="166"/>
      <c r="F558" s="154" t="str">
        <f t="shared" si="24"/>
        <v/>
      </c>
      <c r="G558" s="154" t="str">
        <f t="shared" si="25"/>
        <v/>
      </c>
    </row>
    <row r="559" spans="1:7" s="155" customFormat="1" x14ac:dyDescent="0.3">
      <c r="A559" s="174" t="s">
        <v>1196</v>
      </c>
      <c r="B559" s="165" t="s">
        <v>518</v>
      </c>
      <c r="C559" s="169" t="s">
        <v>29</v>
      </c>
      <c r="D559" s="170" t="s">
        <v>29</v>
      </c>
      <c r="E559" s="166"/>
      <c r="F559" s="154" t="str">
        <f t="shared" si="24"/>
        <v/>
      </c>
      <c r="G559" s="154" t="str">
        <f t="shared" si="25"/>
        <v/>
      </c>
    </row>
    <row r="560" spans="1:7" s="155" customFormat="1" x14ac:dyDescent="0.3">
      <c r="A560" s="174" t="s">
        <v>1197</v>
      </c>
      <c r="B560" s="165" t="s">
        <v>518</v>
      </c>
      <c r="C560" s="169" t="s">
        <v>29</v>
      </c>
      <c r="D560" s="170" t="s">
        <v>29</v>
      </c>
      <c r="E560" s="166"/>
      <c r="F560" s="154" t="str">
        <f t="shared" si="24"/>
        <v/>
      </c>
      <c r="G560" s="154" t="str">
        <f t="shared" si="25"/>
        <v/>
      </c>
    </row>
    <row r="561" spans="1:7" s="155" customFormat="1" x14ac:dyDescent="0.3">
      <c r="A561" s="174" t="s">
        <v>1198</v>
      </c>
      <c r="B561" s="165" t="s">
        <v>518</v>
      </c>
      <c r="C561" s="169" t="s">
        <v>29</v>
      </c>
      <c r="D561" s="170" t="s">
        <v>29</v>
      </c>
      <c r="E561" s="166"/>
      <c r="F561" s="154" t="str">
        <f t="shared" si="24"/>
        <v/>
      </c>
      <c r="G561" s="154" t="str">
        <f t="shared" si="25"/>
        <v/>
      </c>
    </row>
    <row r="562" spans="1:7" s="155" customFormat="1" x14ac:dyDescent="0.3">
      <c r="A562" s="174" t="s">
        <v>1199</v>
      </c>
      <c r="B562" s="165" t="s">
        <v>518</v>
      </c>
      <c r="C562" s="169" t="s">
        <v>29</v>
      </c>
      <c r="D562" s="170" t="s">
        <v>29</v>
      </c>
      <c r="E562" s="166"/>
      <c r="F562" s="154" t="str">
        <f t="shared" si="24"/>
        <v/>
      </c>
      <c r="G562" s="154" t="str">
        <f t="shared" si="25"/>
        <v/>
      </c>
    </row>
    <row r="563" spans="1:7" s="155" customFormat="1" x14ac:dyDescent="0.3">
      <c r="A563" s="174" t="s">
        <v>1200</v>
      </c>
      <c r="B563" s="165" t="s">
        <v>518</v>
      </c>
      <c r="C563" s="169" t="s">
        <v>29</v>
      </c>
      <c r="D563" s="170" t="s">
        <v>29</v>
      </c>
      <c r="E563" s="166"/>
      <c r="F563" s="154" t="str">
        <f t="shared" si="24"/>
        <v/>
      </c>
      <c r="G563" s="154" t="str">
        <f t="shared" si="25"/>
        <v/>
      </c>
    </row>
    <row r="564" spans="1:7" s="155" customFormat="1" x14ac:dyDescent="0.3">
      <c r="A564" s="174" t="s">
        <v>1201</v>
      </c>
      <c r="B564" s="165" t="s">
        <v>518</v>
      </c>
      <c r="C564" s="169" t="s">
        <v>29</v>
      </c>
      <c r="D564" s="170" t="s">
        <v>29</v>
      </c>
      <c r="E564" s="166"/>
      <c r="F564" s="154" t="str">
        <f t="shared" si="24"/>
        <v/>
      </c>
      <c r="G564" s="154" t="str">
        <f t="shared" si="25"/>
        <v/>
      </c>
    </row>
    <row r="565" spans="1:7" s="155" customFormat="1" x14ac:dyDescent="0.3">
      <c r="A565" s="174" t="s">
        <v>1202</v>
      </c>
      <c r="B565" s="165" t="s">
        <v>518</v>
      </c>
      <c r="C565" s="169" t="s">
        <v>29</v>
      </c>
      <c r="D565" s="170" t="s">
        <v>29</v>
      </c>
      <c r="E565" s="166"/>
      <c r="F565" s="154" t="str">
        <f t="shared" si="24"/>
        <v/>
      </c>
      <c r="G565" s="154" t="str">
        <f t="shared" si="25"/>
        <v/>
      </c>
    </row>
    <row r="566" spans="1:7" s="155" customFormat="1" x14ac:dyDescent="0.3">
      <c r="A566" s="174" t="s">
        <v>1203</v>
      </c>
      <c r="B566" s="165" t="s">
        <v>931</v>
      </c>
      <c r="C566" s="169" t="s">
        <v>29</v>
      </c>
      <c r="D566" s="170" t="s">
        <v>29</v>
      </c>
      <c r="E566" s="166"/>
      <c r="F566" s="154" t="str">
        <f t="shared" si="24"/>
        <v/>
      </c>
      <c r="G566" s="154" t="str">
        <f t="shared" si="25"/>
        <v/>
      </c>
    </row>
    <row r="567" spans="1:7" s="155" customFormat="1" x14ac:dyDescent="0.3">
      <c r="A567" s="174" t="s">
        <v>1204</v>
      </c>
      <c r="B567" s="165" t="s">
        <v>86</v>
      </c>
      <c r="C567" s="169">
        <f>SUM(C549:C566)</f>
        <v>0</v>
      </c>
      <c r="D567" s="170">
        <f>SUM(D549:D566)</f>
        <v>0</v>
      </c>
      <c r="E567" s="166"/>
      <c r="F567" s="161">
        <f>SUM(F549:F566)</f>
        <v>0</v>
      </c>
      <c r="G567" s="161">
        <f>SUM(G549:G566)</f>
        <v>0</v>
      </c>
    </row>
    <row r="568" spans="1:7" s="155" customFormat="1" x14ac:dyDescent="0.3">
      <c r="A568" s="174" t="s">
        <v>1205</v>
      </c>
      <c r="B568" s="165"/>
      <c r="C568" s="164"/>
      <c r="D568" s="164"/>
      <c r="E568" s="166"/>
      <c r="F568" s="166"/>
      <c r="G568" s="166"/>
    </row>
    <row r="569" spans="1:7" s="155" customFormat="1" x14ac:dyDescent="0.3">
      <c r="A569" s="174" t="s">
        <v>1206</v>
      </c>
      <c r="B569" s="165"/>
      <c r="C569" s="164"/>
      <c r="D569" s="164"/>
      <c r="E569" s="166"/>
      <c r="F569" s="166"/>
      <c r="G569" s="166"/>
    </row>
    <row r="570" spans="1:7" s="155" customFormat="1" x14ac:dyDescent="0.3">
      <c r="A570" s="174" t="s">
        <v>1207</v>
      </c>
      <c r="B570" s="165"/>
      <c r="C570" s="164"/>
      <c r="D570" s="164"/>
      <c r="E570" s="166"/>
      <c r="F570" s="166"/>
      <c r="G570" s="166"/>
    </row>
    <row r="571" spans="1:7" s="141" customFormat="1" x14ac:dyDescent="0.3">
      <c r="A571" s="123"/>
      <c r="B571" s="123" t="s">
        <v>1100</v>
      </c>
      <c r="C571" s="90" t="s">
        <v>58</v>
      </c>
      <c r="D571" s="90" t="s">
        <v>888</v>
      </c>
      <c r="E571" s="90"/>
      <c r="F571" s="90" t="s">
        <v>426</v>
      </c>
      <c r="G571" s="90" t="s">
        <v>891</v>
      </c>
    </row>
    <row r="572" spans="1:7" s="141" customFormat="1" x14ac:dyDescent="0.3">
      <c r="A572" s="174" t="s">
        <v>1208</v>
      </c>
      <c r="B572" s="179" t="s">
        <v>879</v>
      </c>
      <c r="C572" s="169" t="s">
        <v>29</v>
      </c>
      <c r="D572" s="170" t="s">
        <v>29</v>
      </c>
      <c r="E572" s="153"/>
      <c r="F572" s="154" t="str">
        <f>IF($C$585=0,"",IF(C572="[for completion]","",IF(C572="","",C572/$C$585)))</f>
        <v/>
      </c>
      <c r="G572" s="154" t="str">
        <f>IF($D$585=0,"",IF(D572="[for completion]","",IF(D572="","",D572/$D$585)))</f>
        <v/>
      </c>
    </row>
    <row r="573" spans="1:7" s="141" customFormat="1" x14ac:dyDescent="0.3">
      <c r="A573" s="174" t="s">
        <v>1209</v>
      </c>
      <c r="B573" s="179" t="s">
        <v>880</v>
      </c>
      <c r="C573" s="169" t="s">
        <v>29</v>
      </c>
      <c r="D573" s="170" t="s">
        <v>29</v>
      </c>
      <c r="E573" s="153"/>
      <c r="F573" s="154" t="str">
        <f>IF($C$585=0,"",IF(C573="[for completion]","",IF(C573="","",C573/$C$585)))</f>
        <v/>
      </c>
      <c r="G573" s="154" t="str">
        <f>IF($D$585=0,"",IF(D573="[for completion]","",IF(D573="","",D573/$D$585)))</f>
        <v/>
      </c>
    </row>
    <row r="574" spans="1:7" s="141" customFormat="1" x14ac:dyDescent="0.3">
      <c r="A574" s="174" t="s">
        <v>1210</v>
      </c>
      <c r="B574" s="179" t="s">
        <v>1047</v>
      </c>
      <c r="C574" s="169" t="s">
        <v>29</v>
      </c>
      <c r="D574" s="170" t="s">
        <v>29</v>
      </c>
      <c r="E574" s="153"/>
      <c r="F574" s="154" t="str">
        <f>IF($C$585=0,"",IF(C574="[for completion]","",IF(C574="","",C574/$C$585)))</f>
        <v/>
      </c>
      <c r="G574" s="154" t="str">
        <f>IF($D$585=0,"",IF(D574="[for completion]","",IF(D574="","",D574/$D$585)))</f>
        <v/>
      </c>
    </row>
    <row r="575" spans="1:7" s="141" customFormat="1" x14ac:dyDescent="0.3">
      <c r="A575" s="174" t="s">
        <v>1211</v>
      </c>
      <c r="B575" s="179" t="s">
        <v>881</v>
      </c>
      <c r="C575" s="169" t="s">
        <v>29</v>
      </c>
      <c r="D575" s="170" t="s">
        <v>29</v>
      </c>
      <c r="E575" s="153"/>
      <c r="F575" s="154" t="str">
        <f>IF($C$585=0,"",IF(C575="[for completion]","",IF(C575="","",C575/$C$585)))</f>
        <v/>
      </c>
      <c r="G575" s="154" t="str">
        <f>IF($D$585=0,"",IF(D575="[for completion]","",IF(D575="","",D575/$D$585)))</f>
        <v/>
      </c>
    </row>
    <row r="576" spans="1:7" s="141" customFormat="1" x14ac:dyDescent="0.3">
      <c r="A576" s="174" t="s">
        <v>1212</v>
      </c>
      <c r="B576" s="179" t="s">
        <v>882</v>
      </c>
      <c r="C576" s="169" t="s">
        <v>29</v>
      </c>
      <c r="D576" s="170" t="s">
        <v>29</v>
      </c>
      <c r="E576" s="153"/>
      <c r="F576" s="154" t="str">
        <f>IF($C$585=0,"",IF(C576="[for completion]","",IF(C576="","",C576/$C$585)))</f>
        <v/>
      </c>
      <c r="G576" s="154" t="str">
        <f>IF($D$585=0,"",IF(D576="[for completion]","",IF(D576="","",D576/$D$585)))</f>
        <v/>
      </c>
    </row>
    <row r="577" spans="1:7" s="141" customFormat="1" x14ac:dyDescent="0.3">
      <c r="A577" s="174" t="s">
        <v>1213</v>
      </c>
      <c r="B577" s="179" t="s">
        <v>883</v>
      </c>
      <c r="C577" s="169" t="s">
        <v>29</v>
      </c>
      <c r="D577" s="170" t="s">
        <v>29</v>
      </c>
      <c r="E577" s="153"/>
      <c r="F577" s="190" t="str">
        <f t="shared" ref="F577:F584" si="26">IF($C$585=0,"",IF(C577="[for completion]","",IF(C577="","",C577/$C$585)))</f>
        <v/>
      </c>
      <c r="G577" s="190" t="str">
        <f t="shared" ref="G577:G584" si="27">IF($D$585=0,"",IF(D577="[for completion]","",IF(D577="","",D577/$D$585)))</f>
        <v/>
      </c>
    </row>
    <row r="578" spans="1:7" s="141" customFormat="1" x14ac:dyDescent="0.3">
      <c r="A578" s="174" t="s">
        <v>1214</v>
      </c>
      <c r="B578" s="179" t="s">
        <v>884</v>
      </c>
      <c r="C578" s="169" t="s">
        <v>29</v>
      </c>
      <c r="D578" s="170" t="s">
        <v>29</v>
      </c>
      <c r="E578" s="153"/>
      <c r="F578" s="190" t="str">
        <f t="shared" si="26"/>
        <v/>
      </c>
      <c r="G578" s="190" t="str">
        <f t="shared" si="27"/>
        <v/>
      </c>
    </row>
    <row r="579" spans="1:7" s="141" customFormat="1" x14ac:dyDescent="0.3">
      <c r="A579" s="174" t="s">
        <v>1215</v>
      </c>
      <c r="B579" s="179" t="s">
        <v>885</v>
      </c>
      <c r="C579" s="169" t="s">
        <v>29</v>
      </c>
      <c r="D579" s="170" t="s">
        <v>29</v>
      </c>
      <c r="E579" s="153"/>
      <c r="F579" s="190" t="str">
        <f t="shared" si="26"/>
        <v/>
      </c>
      <c r="G579" s="190" t="str">
        <f t="shared" si="27"/>
        <v/>
      </c>
    </row>
    <row r="580" spans="1:7" s="185" customFormat="1" x14ac:dyDescent="0.3">
      <c r="A580" s="191" t="s">
        <v>1216</v>
      </c>
      <c r="B580" s="192" t="s">
        <v>1298</v>
      </c>
      <c r="C580" s="150" t="s">
        <v>29</v>
      </c>
      <c r="D580" s="191" t="s">
        <v>29</v>
      </c>
      <c r="E580" s="201"/>
      <c r="F580" s="183" t="str">
        <f t="shared" si="26"/>
        <v/>
      </c>
      <c r="G580" s="183" t="str">
        <f t="shared" si="27"/>
        <v/>
      </c>
    </row>
    <row r="581" spans="1:7" s="185" customFormat="1" x14ac:dyDescent="0.3">
      <c r="A581" s="191" t="s">
        <v>1217</v>
      </c>
      <c r="B581" s="191" t="s">
        <v>1301</v>
      </c>
      <c r="C581" s="150" t="s">
        <v>29</v>
      </c>
      <c r="D581" s="191" t="s">
        <v>29</v>
      </c>
      <c r="E581" s="65"/>
      <c r="F581" s="183" t="str">
        <f t="shared" si="26"/>
        <v/>
      </c>
      <c r="G581" s="183" t="str">
        <f t="shared" si="27"/>
        <v/>
      </c>
    </row>
    <row r="582" spans="1:7" s="185" customFormat="1" x14ac:dyDescent="0.3">
      <c r="A582" s="191" t="s">
        <v>1218</v>
      </c>
      <c r="B582" s="191" t="s">
        <v>1299</v>
      </c>
      <c r="C582" s="150" t="s">
        <v>29</v>
      </c>
      <c r="D582" s="191" t="s">
        <v>29</v>
      </c>
      <c r="E582" s="65"/>
      <c r="F582" s="183" t="str">
        <f t="shared" si="26"/>
        <v/>
      </c>
      <c r="G582" s="183" t="str">
        <f t="shared" si="27"/>
        <v/>
      </c>
    </row>
    <row r="583" spans="1:7" s="185" customFormat="1" x14ac:dyDescent="0.3">
      <c r="A583" s="191" t="s">
        <v>1310</v>
      </c>
      <c r="B583" s="192" t="s">
        <v>1300</v>
      </c>
      <c r="C583" s="150" t="s">
        <v>29</v>
      </c>
      <c r="D583" s="191" t="s">
        <v>29</v>
      </c>
      <c r="E583" s="201"/>
      <c r="F583" s="183" t="str">
        <f t="shared" si="26"/>
        <v/>
      </c>
      <c r="G583" s="183" t="str">
        <f t="shared" si="27"/>
        <v/>
      </c>
    </row>
    <row r="584" spans="1:7" s="185" customFormat="1" x14ac:dyDescent="0.3">
      <c r="A584" s="191" t="s">
        <v>1311</v>
      </c>
      <c r="B584" s="191" t="s">
        <v>931</v>
      </c>
      <c r="C584" s="203" t="s">
        <v>29</v>
      </c>
      <c r="D584" s="204" t="s">
        <v>29</v>
      </c>
      <c r="E584" s="201"/>
      <c r="F584" s="183" t="str">
        <f t="shared" si="26"/>
        <v/>
      </c>
      <c r="G584" s="183" t="str">
        <f t="shared" si="27"/>
        <v/>
      </c>
    </row>
    <row r="585" spans="1:7" s="185" customFormat="1" x14ac:dyDescent="0.3">
      <c r="A585" s="191" t="s">
        <v>1312</v>
      </c>
      <c r="B585" s="192" t="s">
        <v>86</v>
      </c>
      <c r="C585" s="203">
        <f>SUM(C572:C584)</f>
        <v>0</v>
      </c>
      <c r="D585" s="204">
        <f>SUM(D572:D584)</f>
        <v>0</v>
      </c>
      <c r="E585" s="201"/>
      <c r="F585" s="188">
        <f>SUM(F572:F584)</f>
        <v>0</v>
      </c>
      <c r="G585" s="188">
        <f>SUM(G572:G584)</f>
        <v>0</v>
      </c>
    </row>
    <row r="586" spans="1:7" s="185" customFormat="1" x14ac:dyDescent="0.3">
      <c r="A586" s="191" t="s">
        <v>1219</v>
      </c>
      <c r="B586" s="192"/>
      <c r="C586" s="203"/>
      <c r="D586" s="204"/>
      <c r="E586" s="201"/>
      <c r="F586" s="183"/>
      <c r="G586" s="183"/>
    </row>
    <row r="587" spans="1:7" s="185" customFormat="1" x14ac:dyDescent="0.3">
      <c r="A587" s="191" t="s">
        <v>1313</v>
      </c>
      <c r="B587" s="192"/>
      <c r="C587" s="203"/>
      <c r="D587" s="204"/>
      <c r="E587" s="201"/>
      <c r="F587" s="183"/>
      <c r="G587" s="183"/>
    </row>
    <row r="588" spans="1:7" s="185" customFormat="1" x14ac:dyDescent="0.3">
      <c r="A588" s="191" t="s">
        <v>1314</v>
      </c>
      <c r="B588" s="192"/>
      <c r="C588" s="203"/>
      <c r="D588" s="204"/>
      <c r="E588" s="201"/>
      <c r="F588" s="183"/>
      <c r="G588" s="183"/>
    </row>
    <row r="589" spans="1:7" s="185" customFormat="1" x14ac:dyDescent="0.3">
      <c r="A589" s="191" t="s">
        <v>1315</v>
      </c>
      <c r="B589" s="192"/>
      <c r="C589" s="203"/>
      <c r="D589" s="204"/>
      <c r="E589" s="201"/>
      <c r="F589" s="183"/>
      <c r="G589" s="183"/>
    </row>
    <row r="590" spans="1:7" s="185" customFormat="1" x14ac:dyDescent="0.3">
      <c r="A590" s="191" t="s">
        <v>1316</v>
      </c>
      <c r="B590" s="192"/>
      <c r="C590" s="203"/>
      <c r="D590" s="204"/>
      <c r="E590" s="201"/>
      <c r="F590" s="183"/>
      <c r="G590" s="183"/>
    </row>
    <row r="591" spans="1:7" s="141" customFormat="1" x14ac:dyDescent="0.3">
      <c r="A591" s="191" t="s">
        <v>1317</v>
      </c>
      <c r="B591" s="192"/>
      <c r="C591" s="203"/>
      <c r="D591" s="204"/>
      <c r="E591" s="201"/>
      <c r="F591" s="183" t="str">
        <f>IF($C$585=0,"",IF(C591="[for completion]","",IF(C591="","",C591/$C$585)))</f>
        <v/>
      </c>
      <c r="G591" s="183" t="str">
        <f>IF($D$585=0,"",IF(D591="[for completion]","",IF(D591="","",D591/$D$585)))</f>
        <v/>
      </c>
    </row>
    <row r="592" spans="1:7" s="141" customFormat="1" x14ac:dyDescent="0.3">
      <c r="A592" s="191" t="s">
        <v>1318</v>
      </c>
      <c r="B592" s="65"/>
      <c r="C592" s="65"/>
      <c r="D592" s="65"/>
      <c r="E592" s="65"/>
      <c r="F592" s="65"/>
      <c r="G592" s="65"/>
    </row>
    <row r="593" spans="1:7" s="155" customFormat="1" x14ac:dyDescent="0.3">
      <c r="A593" s="191" t="s">
        <v>1319</v>
      </c>
      <c r="B593" s="65"/>
      <c r="C593" s="65"/>
      <c r="D593" s="65"/>
      <c r="E593" s="65"/>
      <c r="F593" s="65"/>
      <c r="G593" s="65"/>
    </row>
    <row r="594" spans="1:7" x14ac:dyDescent="0.3">
      <c r="A594" s="191" t="s">
        <v>1320</v>
      </c>
      <c r="B594" s="160"/>
      <c r="C594" s="160"/>
      <c r="D594" s="160"/>
      <c r="E594" s="160"/>
      <c r="F594" s="160"/>
      <c r="G594" s="158"/>
    </row>
    <row r="595" spans="1:7" s="187" customFormat="1" x14ac:dyDescent="0.3">
      <c r="A595" s="191" t="s">
        <v>1322</v>
      </c>
      <c r="B595" s="160"/>
      <c r="C595" s="160"/>
      <c r="D595" s="160"/>
      <c r="E595" s="160"/>
      <c r="F595" s="160"/>
      <c r="G595" s="158"/>
    </row>
    <row r="596" spans="1:7" x14ac:dyDescent="0.3">
      <c r="A596" s="123"/>
      <c r="B596" s="123" t="s">
        <v>1101</v>
      </c>
      <c r="C596" s="90" t="s">
        <v>58</v>
      </c>
      <c r="D596" s="90" t="s">
        <v>886</v>
      </c>
      <c r="E596" s="90"/>
      <c r="F596" s="90" t="s">
        <v>425</v>
      </c>
      <c r="G596" s="90" t="s">
        <v>891</v>
      </c>
    </row>
    <row r="597" spans="1:7" x14ac:dyDescent="0.3">
      <c r="A597" s="174" t="s">
        <v>1220</v>
      </c>
      <c r="B597" s="165" t="s">
        <v>1010</v>
      </c>
      <c r="C597" s="169" t="s">
        <v>29</v>
      </c>
      <c r="D597" s="170" t="s">
        <v>29</v>
      </c>
      <c r="E597" s="166"/>
      <c r="F597" s="154" t="str">
        <f>IF($C$601=0,"",IF(C597="[for completion]","",IF(C597="","",C597/$C$601)))</f>
        <v/>
      </c>
      <c r="G597" s="154" t="str">
        <f>IF($D$601=0,"",IF(D597="[for completion]","",IF(D597="","",D597/$D$601)))</f>
        <v/>
      </c>
    </row>
    <row r="598" spans="1:7" x14ac:dyDescent="0.3">
      <c r="A598" s="174" t="s">
        <v>1221</v>
      </c>
      <c r="B598" s="162" t="s">
        <v>1011</v>
      </c>
      <c r="C598" s="169" t="s">
        <v>29</v>
      </c>
      <c r="D598" s="170" t="s">
        <v>29</v>
      </c>
      <c r="E598" s="166"/>
      <c r="F598" s="154" t="str">
        <f>IF($C$601=0,"",IF(C598="[for completion]","",IF(C598="","",C598/$C$601)))</f>
        <v/>
      </c>
      <c r="G598" s="154" t="str">
        <f>IF($D$601=0,"",IF(D598="[for completion]","",IF(D598="","",D598/$D$601)))</f>
        <v/>
      </c>
    </row>
    <row r="599" spans="1:7" x14ac:dyDescent="0.3">
      <c r="A599" s="174" t="s">
        <v>1222</v>
      </c>
      <c r="B599" s="165" t="s">
        <v>887</v>
      </c>
      <c r="C599" s="169" t="s">
        <v>29</v>
      </c>
      <c r="D599" s="170" t="s">
        <v>29</v>
      </c>
      <c r="E599" s="166"/>
      <c r="F599" s="154" t="str">
        <f>IF($C$601=0,"",IF(C599="[for completion]","",IF(C599="","",C599/$C$601)))</f>
        <v/>
      </c>
      <c r="G599" s="154" t="str">
        <f>IF($D$601=0,"",IF(D599="[for completion]","",IF(D599="","",D599/$D$601)))</f>
        <v/>
      </c>
    </row>
    <row r="600" spans="1:7" x14ac:dyDescent="0.3">
      <c r="A600" s="174" t="s">
        <v>1223</v>
      </c>
      <c r="B600" s="164" t="s">
        <v>931</v>
      </c>
      <c r="C600" s="169" t="s">
        <v>29</v>
      </c>
      <c r="D600" s="170" t="s">
        <v>29</v>
      </c>
      <c r="E600" s="166"/>
      <c r="F600" s="154" t="str">
        <f>IF($C$601=0,"",IF(C600="[for completion]","",IF(C600="","",C600/$C$601)))</f>
        <v/>
      </c>
      <c r="G600" s="154" t="str">
        <f>IF($D$601=0,"",IF(D600="[for completion]","",IF(D600="","",D600/$D$601)))</f>
        <v/>
      </c>
    </row>
    <row r="601" spans="1:7" x14ac:dyDescent="0.3">
      <c r="A601" s="174" t="s">
        <v>1224</v>
      </c>
      <c r="B601" s="165" t="s">
        <v>86</v>
      </c>
      <c r="C601" s="169">
        <f>SUM(C597:C600)</f>
        <v>0</v>
      </c>
      <c r="D601" s="170">
        <f>SUM(D597:D600)</f>
        <v>0</v>
      </c>
      <c r="E601" s="166"/>
      <c r="F601" s="161">
        <f>SUM(F597:F600)</f>
        <v>0</v>
      </c>
      <c r="G601" s="161">
        <f>SUM(G597:G600)</f>
        <v>0</v>
      </c>
    </row>
    <row r="602" spans="1:7" x14ac:dyDescent="0.3">
      <c r="A602" s="164"/>
      <c r="B602" s="164"/>
      <c r="C602" s="164"/>
      <c r="D602" s="164"/>
      <c r="E602" s="164"/>
      <c r="F602" s="164"/>
      <c r="G602" s="163"/>
    </row>
    <row r="603" spans="1:7" x14ac:dyDescent="0.3">
      <c r="A603" s="123"/>
      <c r="B603" s="123" t="s">
        <v>1290</v>
      </c>
      <c r="C603" s="123" t="s">
        <v>1286</v>
      </c>
      <c r="D603" s="123" t="s">
        <v>1291</v>
      </c>
      <c r="E603" s="123"/>
      <c r="F603" s="123" t="s">
        <v>1288</v>
      </c>
      <c r="G603" s="123"/>
    </row>
    <row r="604" spans="1:7" x14ac:dyDescent="0.3">
      <c r="A604" s="191" t="s">
        <v>1225</v>
      </c>
      <c r="B604" s="209" t="s">
        <v>715</v>
      </c>
      <c r="C604" s="205" t="s">
        <v>29</v>
      </c>
      <c r="D604" s="206" t="s">
        <v>29</v>
      </c>
      <c r="E604" s="207"/>
      <c r="F604" s="206" t="s">
        <v>29</v>
      </c>
      <c r="G604" s="183" t="str">
        <f>IF($D$622=0,"",IF(D604="[for completion]","",IF(D604="","",D604/$D$622)))</f>
        <v/>
      </c>
    </row>
    <row r="605" spans="1:7" x14ac:dyDescent="0.3">
      <c r="A605" s="191" t="s">
        <v>1226</v>
      </c>
      <c r="B605" s="209" t="s">
        <v>716</v>
      </c>
      <c r="C605" s="205" t="s">
        <v>29</v>
      </c>
      <c r="D605" s="206" t="s">
        <v>29</v>
      </c>
      <c r="E605" s="207"/>
      <c r="F605" s="206" t="s">
        <v>29</v>
      </c>
      <c r="G605" s="183" t="str">
        <f t="shared" ref="G605:G622" si="28">IF($D$622=0,"",IF(D605="[for completion]","",IF(D605="","",D605/$D$622)))</f>
        <v/>
      </c>
    </row>
    <row r="606" spans="1:7" x14ac:dyDescent="0.3">
      <c r="A606" s="191" t="s">
        <v>1227</v>
      </c>
      <c r="B606" s="209" t="s">
        <v>717</v>
      </c>
      <c r="C606" s="205" t="s">
        <v>29</v>
      </c>
      <c r="D606" s="206" t="s">
        <v>29</v>
      </c>
      <c r="E606" s="207"/>
      <c r="F606" s="206" t="s">
        <v>29</v>
      </c>
      <c r="G606" s="183" t="str">
        <f t="shared" si="28"/>
        <v/>
      </c>
    </row>
    <row r="607" spans="1:7" x14ac:dyDescent="0.3">
      <c r="A607" s="191" t="s">
        <v>1228</v>
      </c>
      <c r="B607" s="209" t="s">
        <v>718</v>
      </c>
      <c r="C607" s="205" t="s">
        <v>29</v>
      </c>
      <c r="D607" s="206" t="s">
        <v>29</v>
      </c>
      <c r="E607" s="207"/>
      <c r="F607" s="206" t="s">
        <v>29</v>
      </c>
      <c r="G607" s="183" t="str">
        <f t="shared" si="28"/>
        <v/>
      </c>
    </row>
    <row r="608" spans="1:7" x14ac:dyDescent="0.3">
      <c r="A608" s="191" t="s">
        <v>1229</v>
      </c>
      <c r="B608" s="209" t="s">
        <v>719</v>
      </c>
      <c r="C608" s="205" t="s">
        <v>29</v>
      </c>
      <c r="D608" s="206" t="s">
        <v>29</v>
      </c>
      <c r="E608" s="207"/>
      <c r="F608" s="206" t="s">
        <v>29</v>
      </c>
      <c r="G608" s="183" t="str">
        <f t="shared" si="28"/>
        <v/>
      </c>
    </row>
    <row r="609" spans="1:7" x14ac:dyDescent="0.3">
      <c r="A609" s="191" t="s">
        <v>1230</v>
      </c>
      <c r="B609" s="209" t="s">
        <v>720</v>
      </c>
      <c r="C609" s="205" t="s">
        <v>29</v>
      </c>
      <c r="D609" s="206" t="s">
        <v>29</v>
      </c>
      <c r="E609" s="207"/>
      <c r="F609" s="206" t="s">
        <v>29</v>
      </c>
      <c r="G609" s="183" t="str">
        <f t="shared" si="28"/>
        <v/>
      </c>
    </row>
    <row r="610" spans="1:7" x14ac:dyDescent="0.3">
      <c r="A610" s="191" t="s">
        <v>1231</v>
      </c>
      <c r="B610" s="209" t="s">
        <v>721</v>
      </c>
      <c r="C610" s="205" t="s">
        <v>29</v>
      </c>
      <c r="D610" s="206" t="s">
        <v>29</v>
      </c>
      <c r="E610" s="207"/>
      <c r="F610" s="206" t="s">
        <v>29</v>
      </c>
      <c r="G610" s="183" t="str">
        <f t="shared" si="28"/>
        <v/>
      </c>
    </row>
    <row r="611" spans="1:7" x14ac:dyDescent="0.3">
      <c r="A611" s="191" t="s">
        <v>1232</v>
      </c>
      <c r="B611" s="209" t="s">
        <v>1006</v>
      </c>
      <c r="C611" s="205" t="s">
        <v>29</v>
      </c>
      <c r="D611" s="206" t="s">
        <v>29</v>
      </c>
      <c r="E611" s="207"/>
      <c r="F611" s="206" t="s">
        <v>29</v>
      </c>
      <c r="G611" s="183" t="str">
        <f t="shared" si="28"/>
        <v/>
      </c>
    </row>
    <row r="612" spans="1:7" x14ac:dyDescent="0.3">
      <c r="A612" s="191" t="s">
        <v>1233</v>
      </c>
      <c r="B612" s="209" t="s">
        <v>1007</v>
      </c>
      <c r="C612" s="205" t="s">
        <v>29</v>
      </c>
      <c r="D612" s="206" t="s">
        <v>29</v>
      </c>
      <c r="E612" s="207"/>
      <c r="F612" s="206" t="s">
        <v>29</v>
      </c>
      <c r="G612" s="183" t="str">
        <f t="shared" si="28"/>
        <v/>
      </c>
    </row>
    <row r="613" spans="1:7" x14ac:dyDescent="0.3">
      <c r="A613" s="191" t="s">
        <v>1234</v>
      </c>
      <c r="B613" s="209" t="s">
        <v>1008</v>
      </c>
      <c r="C613" s="205" t="s">
        <v>29</v>
      </c>
      <c r="D613" s="206" t="s">
        <v>29</v>
      </c>
      <c r="E613" s="207"/>
      <c r="F613" s="206" t="s">
        <v>29</v>
      </c>
      <c r="G613" s="183" t="str">
        <f t="shared" si="28"/>
        <v/>
      </c>
    </row>
    <row r="614" spans="1:7" x14ac:dyDescent="0.3">
      <c r="A614" s="191" t="s">
        <v>1235</v>
      </c>
      <c r="B614" s="209" t="s">
        <v>722</v>
      </c>
      <c r="C614" s="205" t="s">
        <v>29</v>
      </c>
      <c r="D614" s="206" t="s">
        <v>29</v>
      </c>
      <c r="E614" s="207"/>
      <c r="F614" s="206" t="s">
        <v>29</v>
      </c>
      <c r="G614" s="183" t="str">
        <f t="shared" si="28"/>
        <v/>
      </c>
    </row>
    <row r="615" spans="1:7" x14ac:dyDescent="0.3">
      <c r="A615" s="191" t="s">
        <v>1236</v>
      </c>
      <c r="B615" s="209" t="s">
        <v>723</v>
      </c>
      <c r="C615" s="205" t="s">
        <v>29</v>
      </c>
      <c r="D615" s="206" t="s">
        <v>29</v>
      </c>
      <c r="E615" s="207"/>
      <c r="F615" s="206" t="s">
        <v>29</v>
      </c>
      <c r="G615" s="183" t="str">
        <f t="shared" si="28"/>
        <v/>
      </c>
    </row>
    <row r="616" spans="1:7" x14ac:dyDescent="0.3">
      <c r="A616" s="191" t="s">
        <v>1237</v>
      </c>
      <c r="B616" s="209" t="s">
        <v>84</v>
      </c>
      <c r="C616" s="205" t="s">
        <v>29</v>
      </c>
      <c r="D616" s="206" t="s">
        <v>29</v>
      </c>
      <c r="E616" s="207"/>
      <c r="F616" s="206" t="s">
        <v>29</v>
      </c>
      <c r="G616" s="183" t="str">
        <f t="shared" si="28"/>
        <v/>
      </c>
    </row>
    <row r="617" spans="1:7" x14ac:dyDescent="0.3">
      <c r="A617" s="191" t="s">
        <v>1238</v>
      </c>
      <c r="B617" s="209" t="s">
        <v>931</v>
      </c>
      <c r="C617" s="205" t="s">
        <v>29</v>
      </c>
      <c r="D617" s="206" t="s">
        <v>29</v>
      </c>
      <c r="E617" s="207"/>
      <c r="F617" s="206" t="s">
        <v>29</v>
      </c>
      <c r="G617" s="183" t="str">
        <f t="shared" si="28"/>
        <v/>
      </c>
    </row>
    <row r="618" spans="1:7" x14ac:dyDescent="0.3">
      <c r="A618" s="191" t="s">
        <v>1239</v>
      </c>
      <c r="B618" s="209" t="s">
        <v>86</v>
      </c>
      <c r="C618" s="203">
        <f>SUM(C604:C617)</f>
        <v>0</v>
      </c>
      <c r="D618" s="191">
        <f>SUM(D604:D617)</f>
        <v>0</v>
      </c>
      <c r="E618" s="180"/>
      <c r="F618" s="203"/>
      <c r="G618" s="183" t="str">
        <f t="shared" si="28"/>
        <v/>
      </c>
    </row>
    <row r="619" spans="1:7" x14ac:dyDescent="0.3">
      <c r="A619" s="191" t="s">
        <v>1240</v>
      </c>
      <c r="B619" s="160" t="s">
        <v>1285</v>
      </c>
      <c r="C619" s="65"/>
      <c r="D619" s="65"/>
      <c r="E619" s="65"/>
      <c r="F619" s="177" t="s">
        <v>29</v>
      </c>
      <c r="G619" s="183" t="str">
        <f t="shared" si="28"/>
        <v/>
      </c>
    </row>
    <row r="620" spans="1:7" x14ac:dyDescent="0.3">
      <c r="A620" s="174" t="s">
        <v>1241</v>
      </c>
      <c r="B620" s="179"/>
      <c r="C620" s="169"/>
      <c r="D620" s="170"/>
      <c r="E620" s="180"/>
      <c r="F620" s="183"/>
      <c r="G620" s="183" t="str">
        <f t="shared" si="28"/>
        <v/>
      </c>
    </row>
    <row r="621" spans="1:7" x14ac:dyDescent="0.3">
      <c r="A621" s="174" t="s">
        <v>1242</v>
      </c>
      <c r="B621" s="179"/>
      <c r="C621" s="169"/>
      <c r="D621" s="170"/>
      <c r="E621" s="180"/>
      <c r="F621" s="183"/>
      <c r="G621" s="183" t="str">
        <f t="shared" si="28"/>
        <v/>
      </c>
    </row>
    <row r="622" spans="1:7" x14ac:dyDescent="0.3">
      <c r="A622" s="174" t="s">
        <v>1243</v>
      </c>
      <c r="B622" s="179"/>
      <c r="C622" s="169"/>
      <c r="D622" s="170"/>
      <c r="E622" s="180"/>
      <c r="F622" s="183"/>
      <c r="G622" s="183" t="str">
        <f t="shared" si="28"/>
        <v/>
      </c>
    </row>
  </sheetData>
  <sheetProtection algorithmName="SHA-512" hashValue="8+S5o3vc2IY6Vo7hFufnnN0MP5C2AksL8XQTXzMbcNikt6zHe+I/x8ZhOsG4j3ltahg/016luNdFlHSyYFvjjw==" saltValue="ARQ1WRz6wUrQrKZ9oPC0Tg=="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12:C14 C28:D28" name="Mortgage Asset I"/>
    <protectedRange sqref="C287:D308 C310:D331 C358:D364 C368:D371 C375:D393 C604:D622 C351:D356 C333:D349 C580:D583"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31"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
    <tabColor rgb="FFE36E00"/>
  </sheetPr>
  <dimension ref="A1:M403"/>
  <sheetViews>
    <sheetView topLeftCell="A19" zoomScale="80" zoomScaleNormal="80" workbookViewId="0">
      <selection activeCell="D20" sqref="D20"/>
    </sheetView>
  </sheetViews>
  <sheetFormatPr baseColWidth="10" defaultColWidth="11.44140625" defaultRowHeight="14.4" outlineLevelRow="1" x14ac:dyDescent="0.3"/>
  <cols>
    <col min="1" max="1" width="16.33203125" customWidth="1"/>
    <col min="2" max="2" width="89.88671875" style="24" bestFit="1" customWidth="1"/>
    <col min="3" max="3" width="134.6640625" style="2" customWidth="1"/>
    <col min="4" max="13" width="11.44140625" style="2"/>
  </cols>
  <sheetData>
    <row r="1" spans="1:13" s="118" customFormat="1" ht="31.2" x14ac:dyDescent="0.3">
      <c r="A1" s="116" t="s">
        <v>724</v>
      </c>
      <c r="B1" s="116"/>
      <c r="C1" s="193" t="s">
        <v>1341</v>
      </c>
      <c r="D1" s="20"/>
      <c r="E1" s="20"/>
      <c r="F1" s="20"/>
      <c r="G1" s="20"/>
      <c r="H1" s="20"/>
      <c r="I1" s="20"/>
      <c r="J1" s="20"/>
      <c r="K1" s="20"/>
      <c r="L1" s="20"/>
      <c r="M1" s="20"/>
    </row>
    <row r="2" spans="1:13" x14ac:dyDescent="0.3">
      <c r="B2" s="22"/>
      <c r="C2" s="22"/>
    </row>
    <row r="3" spans="1:13" x14ac:dyDescent="0.3">
      <c r="A3" s="69" t="s">
        <v>725</v>
      </c>
      <c r="B3" s="70"/>
      <c r="C3" s="22"/>
    </row>
    <row r="4" spans="1:13" x14ac:dyDescent="0.3">
      <c r="C4" s="22"/>
    </row>
    <row r="5" spans="1:13" ht="18" x14ac:dyDescent="0.3">
      <c r="A5" s="35" t="s">
        <v>27</v>
      </c>
      <c r="B5" s="35" t="s">
        <v>726</v>
      </c>
      <c r="C5" s="71" t="s">
        <v>829</v>
      </c>
    </row>
    <row r="6" spans="1:13" ht="28.8" x14ac:dyDescent="0.3">
      <c r="A6" s="1" t="s">
        <v>727</v>
      </c>
      <c r="B6" s="38" t="s">
        <v>1326</v>
      </c>
      <c r="C6" s="208" t="s">
        <v>1325</v>
      </c>
    </row>
    <row r="7" spans="1:13" ht="28.8" x14ac:dyDescent="0.3">
      <c r="A7" s="1" t="s">
        <v>728</v>
      </c>
      <c r="B7" s="38" t="s">
        <v>1328</v>
      </c>
      <c r="C7" s="208" t="s">
        <v>1329</v>
      </c>
    </row>
    <row r="8" spans="1:13" ht="28.8" x14ac:dyDescent="0.3">
      <c r="A8" s="1" t="s">
        <v>729</v>
      </c>
      <c r="B8" s="38" t="s">
        <v>1327</v>
      </c>
      <c r="C8" s="208" t="s">
        <v>1330</v>
      </c>
    </row>
    <row r="9" spans="1:13" x14ac:dyDescent="0.3">
      <c r="A9" s="1" t="s">
        <v>730</v>
      </c>
      <c r="B9" s="38" t="s">
        <v>731</v>
      </c>
      <c r="C9" s="177" t="s">
        <v>29</v>
      </c>
    </row>
    <row r="10" spans="1:13" ht="44.25" customHeight="1" x14ac:dyDescent="0.3">
      <c r="A10" s="1" t="s">
        <v>732</v>
      </c>
      <c r="B10" s="38" t="s">
        <v>785</v>
      </c>
      <c r="C10" s="206" t="s">
        <v>1375</v>
      </c>
    </row>
    <row r="11" spans="1:13" ht="54.75" customHeight="1" x14ac:dyDescent="0.3">
      <c r="A11" s="1" t="s">
        <v>733</v>
      </c>
      <c r="B11" s="38" t="s">
        <v>734</v>
      </c>
      <c r="C11" s="206" t="s">
        <v>1376</v>
      </c>
    </row>
    <row r="12" spans="1:13" x14ac:dyDescent="0.3">
      <c r="A12" s="1" t="s">
        <v>735</v>
      </c>
      <c r="B12" s="38" t="s">
        <v>1283</v>
      </c>
      <c r="C12" s="218" t="s">
        <v>1467</v>
      </c>
    </row>
    <row r="13" spans="1:13" x14ac:dyDescent="0.3">
      <c r="A13" s="1" t="s">
        <v>737</v>
      </c>
      <c r="B13" s="38" t="s">
        <v>736</v>
      </c>
      <c r="C13" s="177" t="s">
        <v>29</v>
      </c>
    </row>
    <row r="14" spans="1:13" x14ac:dyDescent="0.3">
      <c r="A14" s="1" t="s">
        <v>739</v>
      </c>
      <c r="B14" s="38" t="s">
        <v>738</v>
      </c>
      <c r="C14" s="218" t="s">
        <v>1377</v>
      </c>
    </row>
    <row r="15" spans="1:13" ht="28.8" x14ac:dyDescent="0.3">
      <c r="A15" s="1" t="s">
        <v>741</v>
      </c>
      <c r="B15" s="38" t="s">
        <v>740</v>
      </c>
      <c r="C15" s="206" t="s">
        <v>1378</v>
      </c>
    </row>
    <row r="16" spans="1:13" x14ac:dyDescent="0.3">
      <c r="A16" s="1" t="s">
        <v>743</v>
      </c>
      <c r="B16" s="38" t="s">
        <v>742</v>
      </c>
      <c r="C16" s="177" t="s">
        <v>29</v>
      </c>
    </row>
    <row r="17" spans="1:13" ht="30" customHeight="1" x14ac:dyDescent="0.3">
      <c r="A17" s="1" t="s">
        <v>745</v>
      </c>
      <c r="B17" s="42" t="s">
        <v>744</v>
      </c>
      <c r="C17" s="206" t="s">
        <v>1379</v>
      </c>
    </row>
    <row r="18" spans="1:13" x14ac:dyDescent="0.3">
      <c r="A18" s="1" t="s">
        <v>747</v>
      </c>
      <c r="B18" s="42" t="s">
        <v>746</v>
      </c>
      <c r="C18" s="177" t="s">
        <v>29</v>
      </c>
    </row>
    <row r="19" spans="1:13" s="155" customFormat="1" x14ac:dyDescent="0.3">
      <c r="A19" s="142" t="s">
        <v>1282</v>
      </c>
      <c r="B19" s="42" t="s">
        <v>748</v>
      </c>
      <c r="C19" s="235">
        <v>0</v>
      </c>
      <c r="D19" s="2"/>
      <c r="E19" s="2"/>
      <c r="F19" s="2"/>
      <c r="G19" s="2"/>
      <c r="H19" s="2"/>
      <c r="I19" s="2"/>
      <c r="J19" s="2"/>
    </row>
    <row r="20" spans="1:13" s="155" customFormat="1" x14ac:dyDescent="0.3">
      <c r="A20" s="142" t="s">
        <v>1284</v>
      </c>
      <c r="B20" s="38" t="s">
        <v>1281</v>
      </c>
      <c r="C20" s="218" t="s">
        <v>1377</v>
      </c>
      <c r="D20" s="2"/>
      <c r="E20" s="2"/>
      <c r="F20" s="2"/>
      <c r="G20" s="2"/>
      <c r="H20" s="2"/>
      <c r="I20" s="2"/>
      <c r="J20" s="2"/>
    </row>
    <row r="21" spans="1:13" s="155" customFormat="1" x14ac:dyDescent="0.3">
      <c r="A21" s="64" t="s">
        <v>749</v>
      </c>
      <c r="B21" s="39" t="s">
        <v>750</v>
      </c>
      <c r="C21" s="218"/>
      <c r="D21" s="2"/>
      <c r="E21" s="2"/>
      <c r="F21" s="2"/>
      <c r="G21" s="2"/>
      <c r="H21" s="2"/>
      <c r="I21" s="2"/>
      <c r="J21" s="2"/>
    </row>
    <row r="22" spans="1:13" s="155" customFormat="1" x14ac:dyDescent="0.3">
      <c r="A22" s="64" t="s">
        <v>751</v>
      </c>
      <c r="C22" s="210"/>
      <c r="D22" s="2"/>
      <c r="E22" s="2"/>
      <c r="F22" s="2"/>
      <c r="G22" s="2"/>
      <c r="H22" s="2"/>
      <c r="I22" s="2"/>
      <c r="J22" s="2"/>
    </row>
    <row r="23" spans="1:13" outlineLevel="1" x14ac:dyDescent="0.3">
      <c r="A23" s="64" t="s">
        <v>752</v>
      </c>
      <c r="B23" s="167"/>
      <c r="C23" s="177"/>
    </row>
    <row r="24" spans="1:13" outlineLevel="1" x14ac:dyDescent="0.3">
      <c r="A24" s="64" t="s">
        <v>753</v>
      </c>
      <c r="B24" s="68"/>
      <c r="C24" s="177"/>
    </row>
    <row r="25" spans="1:13" outlineLevel="1" x14ac:dyDescent="0.3">
      <c r="A25" s="64" t="s">
        <v>754</v>
      </c>
      <c r="B25" s="68"/>
      <c r="C25" s="177"/>
    </row>
    <row r="26" spans="1:13" outlineLevel="1" x14ac:dyDescent="0.3">
      <c r="A26" s="64" t="s">
        <v>1067</v>
      </c>
      <c r="B26" s="68"/>
      <c r="C26" s="177"/>
    </row>
    <row r="27" spans="1:13" outlineLevel="1" x14ac:dyDescent="0.3">
      <c r="A27" s="64" t="s">
        <v>1068</v>
      </c>
      <c r="B27" s="68"/>
      <c r="C27" s="177"/>
    </row>
    <row r="28" spans="1:13" s="155" customFormat="1" ht="18" outlineLevel="1" x14ac:dyDescent="0.3">
      <c r="A28" s="173"/>
      <c r="B28" s="171" t="s">
        <v>1020</v>
      </c>
      <c r="C28" s="71" t="s">
        <v>829</v>
      </c>
      <c r="D28" s="2"/>
      <c r="E28" s="2"/>
      <c r="F28" s="2"/>
      <c r="G28" s="2"/>
      <c r="H28" s="2"/>
      <c r="I28" s="2"/>
      <c r="J28" s="2"/>
      <c r="K28" s="2"/>
      <c r="L28" s="2"/>
      <c r="M28" s="2"/>
    </row>
    <row r="29" spans="1:13" s="155" customFormat="1" outlineLevel="1" x14ac:dyDescent="0.3">
      <c r="A29" s="64" t="s">
        <v>756</v>
      </c>
      <c r="B29" s="38" t="s">
        <v>1018</v>
      </c>
      <c r="C29" s="177" t="s">
        <v>761</v>
      </c>
      <c r="D29" s="2"/>
      <c r="E29" s="2"/>
      <c r="F29" s="2"/>
      <c r="G29" s="2"/>
      <c r="H29" s="2"/>
      <c r="I29" s="2"/>
      <c r="J29" s="2"/>
      <c r="K29" s="2"/>
      <c r="L29" s="2"/>
      <c r="M29" s="2"/>
    </row>
    <row r="30" spans="1:13" s="155" customFormat="1" outlineLevel="1" x14ac:dyDescent="0.3">
      <c r="A30" s="64" t="s">
        <v>759</v>
      </c>
      <c r="B30" s="38" t="s">
        <v>1019</v>
      </c>
      <c r="C30" s="177" t="s">
        <v>761</v>
      </c>
      <c r="D30" s="2"/>
      <c r="E30" s="2"/>
      <c r="F30" s="2"/>
      <c r="G30" s="2"/>
      <c r="H30" s="2"/>
      <c r="I30" s="2"/>
      <c r="J30" s="2"/>
      <c r="K30" s="2"/>
      <c r="L30" s="2"/>
      <c r="M30" s="2"/>
    </row>
    <row r="31" spans="1:13" s="155" customFormat="1" outlineLevel="1" x14ac:dyDescent="0.3">
      <c r="A31" s="64" t="s">
        <v>762</v>
      </c>
      <c r="B31" s="38" t="s">
        <v>1017</v>
      </c>
      <c r="C31" s="177" t="s">
        <v>761</v>
      </c>
      <c r="D31" s="2"/>
      <c r="E31" s="2"/>
      <c r="F31" s="2"/>
      <c r="G31" s="2"/>
      <c r="H31" s="2"/>
      <c r="I31" s="2"/>
      <c r="J31" s="2"/>
      <c r="K31" s="2"/>
      <c r="L31" s="2"/>
      <c r="M31" s="2"/>
    </row>
    <row r="32" spans="1:13" s="155" customFormat="1" outlineLevel="1" x14ac:dyDescent="0.3">
      <c r="A32" s="64" t="s">
        <v>765</v>
      </c>
      <c r="B32" s="211"/>
      <c r="C32" s="177"/>
      <c r="D32" s="2"/>
      <c r="E32" s="2"/>
      <c r="F32" s="2"/>
      <c r="G32" s="2"/>
      <c r="H32" s="2"/>
      <c r="I32" s="2"/>
      <c r="J32" s="2"/>
      <c r="K32" s="2"/>
      <c r="L32" s="2"/>
      <c r="M32" s="2"/>
    </row>
    <row r="33" spans="1:13" s="155" customFormat="1" outlineLevel="1" x14ac:dyDescent="0.3">
      <c r="A33" s="64" t="s">
        <v>766</v>
      </c>
      <c r="B33" s="211"/>
      <c r="C33" s="177"/>
      <c r="D33" s="2"/>
      <c r="E33" s="2"/>
      <c r="F33" s="2"/>
      <c r="G33" s="2"/>
      <c r="H33" s="2"/>
      <c r="I33" s="2"/>
      <c r="J33" s="2"/>
      <c r="K33" s="2"/>
      <c r="L33" s="2"/>
      <c r="M33" s="2"/>
    </row>
    <row r="34" spans="1:13" s="155" customFormat="1" outlineLevel="1" x14ac:dyDescent="0.3">
      <c r="A34" s="64" t="s">
        <v>815</v>
      </c>
      <c r="B34" s="211"/>
      <c r="C34" s="177"/>
      <c r="D34" s="2"/>
      <c r="E34" s="2"/>
      <c r="F34" s="2"/>
      <c r="G34" s="2"/>
      <c r="H34" s="2"/>
      <c r="I34" s="2"/>
      <c r="J34" s="2"/>
      <c r="K34" s="2"/>
      <c r="L34" s="2"/>
      <c r="M34" s="2"/>
    </row>
    <row r="35" spans="1:13" s="155" customFormat="1" outlineLevel="1" x14ac:dyDescent="0.3">
      <c r="A35" s="64" t="s">
        <v>1031</v>
      </c>
      <c r="B35" s="211"/>
      <c r="C35" s="177"/>
      <c r="D35" s="2"/>
      <c r="E35" s="2"/>
      <c r="F35" s="2"/>
      <c r="G35" s="2"/>
      <c r="H35" s="2"/>
      <c r="I35" s="2"/>
      <c r="J35" s="2"/>
      <c r="K35" s="2"/>
      <c r="L35" s="2"/>
      <c r="M35" s="2"/>
    </row>
    <row r="36" spans="1:13" s="155" customFormat="1" outlineLevel="1" x14ac:dyDescent="0.3">
      <c r="A36" s="64" t="s">
        <v>1032</v>
      </c>
      <c r="B36" s="211"/>
      <c r="C36" s="177"/>
      <c r="D36" s="2"/>
      <c r="E36" s="2"/>
      <c r="F36" s="2"/>
      <c r="G36" s="2"/>
      <c r="H36" s="2"/>
      <c r="I36" s="2"/>
      <c r="J36" s="2"/>
      <c r="K36" s="2"/>
      <c r="L36" s="2"/>
      <c r="M36" s="2"/>
    </row>
    <row r="37" spans="1:13" s="155" customFormat="1" outlineLevel="1" x14ac:dyDescent="0.3">
      <c r="A37" s="64" t="s">
        <v>1033</v>
      </c>
      <c r="B37" s="211"/>
      <c r="C37" s="177"/>
      <c r="D37" s="2"/>
      <c r="E37" s="2"/>
      <c r="F37" s="2"/>
      <c r="G37" s="2"/>
      <c r="H37" s="2"/>
      <c r="I37" s="2"/>
      <c r="J37" s="2"/>
      <c r="K37" s="2"/>
      <c r="L37" s="2"/>
      <c r="M37" s="2"/>
    </row>
    <row r="38" spans="1:13" s="155" customFormat="1" outlineLevel="1" x14ac:dyDescent="0.3">
      <c r="A38" s="64" t="s">
        <v>1034</v>
      </c>
      <c r="B38" s="211"/>
      <c r="C38" s="177"/>
      <c r="D38" s="2"/>
      <c r="E38" s="2"/>
      <c r="F38" s="2"/>
      <c r="G38" s="2"/>
      <c r="H38" s="2"/>
      <c r="I38" s="2"/>
      <c r="J38" s="2"/>
      <c r="K38" s="2"/>
      <c r="L38" s="2"/>
      <c r="M38" s="2"/>
    </row>
    <row r="39" spans="1:13" s="155" customFormat="1" outlineLevel="1" x14ac:dyDescent="0.3">
      <c r="A39" s="64" t="s">
        <v>1035</v>
      </c>
      <c r="B39" s="211"/>
      <c r="C39" s="177"/>
      <c r="D39" s="2"/>
      <c r="E39" s="2"/>
      <c r="F39" s="2"/>
      <c r="G39" s="2"/>
      <c r="H39" s="2"/>
      <c r="I39" s="2"/>
      <c r="J39" s="2"/>
      <c r="K39" s="2"/>
      <c r="L39" s="2"/>
      <c r="M39" s="2"/>
    </row>
    <row r="40" spans="1:13" s="155" customFormat="1" outlineLevel="1" x14ac:dyDescent="0.3">
      <c r="A40" s="64" t="s">
        <v>1036</v>
      </c>
      <c r="B40" s="211"/>
      <c r="C40" s="177"/>
      <c r="D40" s="2"/>
      <c r="E40" s="2"/>
      <c r="F40" s="2"/>
      <c r="G40" s="2"/>
      <c r="H40" s="2"/>
      <c r="I40" s="2"/>
      <c r="J40" s="2"/>
      <c r="K40" s="2"/>
      <c r="L40" s="2"/>
      <c r="M40" s="2"/>
    </row>
    <row r="41" spans="1:13" s="155" customFormat="1" outlineLevel="1" x14ac:dyDescent="0.3">
      <c r="A41" s="64" t="s">
        <v>1037</v>
      </c>
      <c r="B41" s="211"/>
      <c r="C41" s="177"/>
      <c r="D41" s="2"/>
      <c r="E41" s="2"/>
      <c r="F41" s="2"/>
      <c r="G41" s="2"/>
      <c r="H41" s="2"/>
      <c r="I41" s="2"/>
      <c r="J41" s="2"/>
      <c r="K41" s="2"/>
      <c r="L41" s="2"/>
      <c r="M41" s="2"/>
    </row>
    <row r="42" spans="1:13" s="155" customFormat="1" outlineLevel="1" x14ac:dyDescent="0.3">
      <c r="A42" s="64" t="s">
        <v>1038</v>
      </c>
      <c r="B42" s="211"/>
      <c r="C42" s="177"/>
      <c r="D42" s="2"/>
      <c r="E42" s="2"/>
      <c r="F42" s="2"/>
      <c r="G42" s="2"/>
      <c r="H42" s="2"/>
      <c r="I42" s="2"/>
      <c r="J42" s="2"/>
      <c r="K42" s="2"/>
      <c r="L42" s="2"/>
      <c r="M42" s="2"/>
    </row>
    <row r="43" spans="1:13" s="155" customFormat="1" outlineLevel="1" x14ac:dyDescent="0.3">
      <c r="A43" s="64" t="s">
        <v>1039</v>
      </c>
      <c r="B43" s="211"/>
      <c r="C43" s="177"/>
      <c r="D43" s="2"/>
      <c r="E43" s="2"/>
      <c r="F43" s="2"/>
      <c r="G43" s="2"/>
      <c r="H43" s="2"/>
      <c r="I43" s="2"/>
      <c r="J43" s="2"/>
      <c r="K43" s="2"/>
      <c r="L43" s="2"/>
      <c r="M43" s="2"/>
    </row>
    <row r="44" spans="1:13" ht="18" x14ac:dyDescent="0.3">
      <c r="A44" s="35"/>
      <c r="B44" s="35" t="s">
        <v>1021</v>
      </c>
      <c r="C44" s="71" t="s">
        <v>755</v>
      </c>
    </row>
    <row r="45" spans="1:13" x14ac:dyDescent="0.3">
      <c r="A45" s="1" t="s">
        <v>767</v>
      </c>
      <c r="B45" s="42" t="s">
        <v>757</v>
      </c>
      <c r="C45" s="24" t="s">
        <v>758</v>
      </c>
    </row>
    <row r="46" spans="1:13" x14ac:dyDescent="0.3">
      <c r="A46" s="142" t="s">
        <v>1023</v>
      </c>
      <c r="B46" s="42" t="s">
        <v>760</v>
      </c>
      <c r="C46" s="24" t="s">
        <v>761</v>
      </c>
    </row>
    <row r="47" spans="1:13" x14ac:dyDescent="0.3">
      <c r="A47" s="142" t="s">
        <v>1024</v>
      </c>
      <c r="B47" s="42" t="s">
        <v>763</v>
      </c>
      <c r="C47" s="24" t="s">
        <v>764</v>
      </c>
    </row>
    <row r="48" spans="1:13" outlineLevel="1" x14ac:dyDescent="0.3">
      <c r="A48" s="1" t="s">
        <v>769</v>
      </c>
      <c r="B48" s="176"/>
      <c r="C48" s="177"/>
    </row>
    <row r="49" spans="1:3" outlineLevel="1" x14ac:dyDescent="0.3">
      <c r="A49" s="142" t="s">
        <v>770</v>
      </c>
      <c r="B49" s="176"/>
      <c r="C49" s="177"/>
    </row>
    <row r="50" spans="1:3" outlineLevel="1" x14ac:dyDescent="0.3">
      <c r="A50" s="142" t="s">
        <v>771</v>
      </c>
      <c r="B50" s="212"/>
      <c r="C50" s="177"/>
    </row>
    <row r="51" spans="1:3" ht="18" x14ac:dyDescent="0.3">
      <c r="A51" s="35"/>
      <c r="B51" s="35" t="s">
        <v>1022</v>
      </c>
      <c r="C51" s="71" t="s">
        <v>829</v>
      </c>
    </row>
    <row r="52" spans="1:3" x14ac:dyDescent="0.3">
      <c r="A52" s="1" t="s">
        <v>1025</v>
      </c>
      <c r="B52" s="38" t="s">
        <v>768</v>
      </c>
      <c r="C52" s="219" t="s">
        <v>1380</v>
      </c>
    </row>
    <row r="53" spans="1:3" x14ac:dyDescent="0.3">
      <c r="A53" s="1" t="s">
        <v>1026</v>
      </c>
      <c r="B53" s="176"/>
      <c r="C53" s="213"/>
    </row>
    <row r="54" spans="1:3" x14ac:dyDescent="0.3">
      <c r="A54" s="142" t="s">
        <v>1027</v>
      </c>
      <c r="B54" s="176"/>
      <c r="C54" s="213"/>
    </row>
    <row r="55" spans="1:3" x14ac:dyDescent="0.3">
      <c r="A55" s="142" t="s">
        <v>1028</v>
      </c>
      <c r="B55" s="176"/>
      <c r="C55" s="213"/>
    </row>
    <row r="56" spans="1:3" x14ac:dyDescent="0.3">
      <c r="A56" s="142" t="s">
        <v>1029</v>
      </c>
      <c r="B56" s="176"/>
      <c r="C56" s="213"/>
    </row>
    <row r="57" spans="1:3" x14ac:dyDescent="0.3">
      <c r="A57" s="142" t="s">
        <v>1030</v>
      </c>
      <c r="B57" s="176"/>
      <c r="C57" s="213"/>
    </row>
    <row r="58" spans="1:3" x14ac:dyDescent="0.3">
      <c r="B58" s="41"/>
    </row>
    <row r="59" spans="1:3" x14ac:dyDescent="0.3">
      <c r="B59" s="41"/>
    </row>
    <row r="60" spans="1:3" x14ac:dyDescent="0.3">
      <c r="B60" s="41"/>
    </row>
    <row r="61" spans="1:3" x14ac:dyDescent="0.3">
      <c r="B61" s="41"/>
    </row>
    <row r="62" spans="1:3" x14ac:dyDescent="0.3">
      <c r="B62" s="41"/>
    </row>
    <row r="63" spans="1:3" x14ac:dyDescent="0.3">
      <c r="B63" s="41"/>
    </row>
    <row r="64" spans="1:3" x14ac:dyDescent="0.3">
      <c r="B64" s="41"/>
    </row>
    <row r="65" spans="2:2" x14ac:dyDescent="0.3">
      <c r="B65" s="41"/>
    </row>
    <row r="66" spans="2:2" x14ac:dyDescent="0.3">
      <c r="B66" s="41"/>
    </row>
    <row r="67" spans="2:2" x14ac:dyDescent="0.3">
      <c r="B67" s="41"/>
    </row>
    <row r="68" spans="2:2" x14ac:dyDescent="0.3">
      <c r="B68" s="41"/>
    </row>
    <row r="69" spans="2:2" x14ac:dyDescent="0.3">
      <c r="B69" s="41"/>
    </row>
    <row r="70" spans="2:2" x14ac:dyDescent="0.3">
      <c r="B70" s="41"/>
    </row>
    <row r="71" spans="2:2" x14ac:dyDescent="0.3">
      <c r="B71" s="41"/>
    </row>
    <row r="72" spans="2:2" x14ac:dyDescent="0.3">
      <c r="B72" s="41"/>
    </row>
    <row r="73" spans="2:2" x14ac:dyDescent="0.3">
      <c r="B73" s="41"/>
    </row>
    <row r="74" spans="2:2" x14ac:dyDescent="0.3">
      <c r="B74" s="41"/>
    </row>
    <row r="75" spans="2:2" x14ac:dyDescent="0.3">
      <c r="B75" s="41"/>
    </row>
    <row r="76" spans="2:2" x14ac:dyDescent="0.3">
      <c r="B76" s="41"/>
    </row>
    <row r="77" spans="2:2" x14ac:dyDescent="0.3">
      <c r="B77" s="41"/>
    </row>
    <row r="78" spans="2:2" x14ac:dyDescent="0.3">
      <c r="B78" s="41"/>
    </row>
    <row r="79" spans="2:2" x14ac:dyDescent="0.3">
      <c r="B79" s="41"/>
    </row>
    <row r="80" spans="2:2" x14ac:dyDescent="0.3">
      <c r="B80" s="41"/>
    </row>
    <row r="81" spans="2:2" x14ac:dyDescent="0.3">
      <c r="B81" s="41"/>
    </row>
    <row r="82" spans="2:2" x14ac:dyDescent="0.3">
      <c r="B82" s="41"/>
    </row>
    <row r="83" spans="2:2" x14ac:dyDescent="0.3">
      <c r="B83" s="41"/>
    </row>
    <row r="84" spans="2:2" x14ac:dyDescent="0.3">
      <c r="B84" s="41"/>
    </row>
    <row r="85" spans="2:2" x14ac:dyDescent="0.3">
      <c r="B85" s="41"/>
    </row>
    <row r="86" spans="2:2" x14ac:dyDescent="0.3">
      <c r="B86" s="41"/>
    </row>
    <row r="87" spans="2:2" x14ac:dyDescent="0.3">
      <c r="B87" s="41"/>
    </row>
    <row r="88" spans="2:2" x14ac:dyDescent="0.3">
      <c r="B88" s="41"/>
    </row>
    <row r="89" spans="2:2" x14ac:dyDescent="0.3">
      <c r="B89" s="41"/>
    </row>
    <row r="90" spans="2:2" x14ac:dyDescent="0.3">
      <c r="B90" s="41"/>
    </row>
    <row r="91" spans="2:2" x14ac:dyDescent="0.3">
      <c r="B91" s="41"/>
    </row>
    <row r="92" spans="2:2" x14ac:dyDescent="0.3">
      <c r="B92" s="41"/>
    </row>
    <row r="93" spans="2:2" x14ac:dyDescent="0.3">
      <c r="B93" s="41"/>
    </row>
    <row r="94" spans="2:2" x14ac:dyDescent="0.3">
      <c r="B94" s="41"/>
    </row>
    <row r="95" spans="2:2" x14ac:dyDescent="0.3">
      <c r="B95" s="41"/>
    </row>
    <row r="96" spans="2:2" x14ac:dyDescent="0.3">
      <c r="B96" s="41"/>
    </row>
    <row r="97" spans="2:2" x14ac:dyDescent="0.3">
      <c r="B97" s="41"/>
    </row>
    <row r="98" spans="2:2" x14ac:dyDescent="0.3">
      <c r="B98" s="41"/>
    </row>
    <row r="99" spans="2:2" x14ac:dyDescent="0.3">
      <c r="B99" s="41"/>
    </row>
    <row r="100" spans="2:2" x14ac:dyDescent="0.3">
      <c r="B100" s="41"/>
    </row>
    <row r="101" spans="2:2" x14ac:dyDescent="0.3">
      <c r="B101" s="41"/>
    </row>
    <row r="102" spans="2:2" x14ac:dyDescent="0.3">
      <c r="B102" s="41"/>
    </row>
    <row r="103" spans="2:2" x14ac:dyDescent="0.3">
      <c r="B103" s="22"/>
    </row>
    <row r="104" spans="2:2" x14ac:dyDescent="0.3">
      <c r="B104" s="22"/>
    </row>
    <row r="105" spans="2:2" x14ac:dyDescent="0.3">
      <c r="B105" s="22"/>
    </row>
    <row r="106" spans="2:2" x14ac:dyDescent="0.3">
      <c r="B106" s="22"/>
    </row>
    <row r="107" spans="2:2" x14ac:dyDescent="0.3">
      <c r="B107" s="22"/>
    </row>
    <row r="108" spans="2:2" x14ac:dyDescent="0.3">
      <c r="B108" s="22"/>
    </row>
    <row r="109" spans="2:2" x14ac:dyDescent="0.3">
      <c r="B109" s="22"/>
    </row>
    <row r="110" spans="2:2" x14ac:dyDescent="0.3">
      <c r="B110" s="22"/>
    </row>
    <row r="111" spans="2:2" x14ac:dyDescent="0.3">
      <c r="B111" s="22"/>
    </row>
    <row r="112" spans="2:2" x14ac:dyDescent="0.3">
      <c r="B112" s="22"/>
    </row>
    <row r="113" spans="2:2" x14ac:dyDescent="0.3">
      <c r="B113" s="41"/>
    </row>
    <row r="114" spans="2:2" x14ac:dyDescent="0.3">
      <c r="B114" s="41"/>
    </row>
    <row r="115" spans="2:2" x14ac:dyDescent="0.3">
      <c r="B115" s="41"/>
    </row>
    <row r="116" spans="2:2" x14ac:dyDescent="0.3">
      <c r="B116" s="41"/>
    </row>
    <row r="117" spans="2:2" x14ac:dyDescent="0.3">
      <c r="B117" s="41"/>
    </row>
    <row r="118" spans="2:2" x14ac:dyDescent="0.3">
      <c r="B118" s="41"/>
    </row>
    <row r="119" spans="2:2" x14ac:dyDescent="0.3">
      <c r="B119" s="41"/>
    </row>
    <row r="120" spans="2:2" x14ac:dyDescent="0.3">
      <c r="B120" s="41"/>
    </row>
    <row r="121" spans="2:2" x14ac:dyDescent="0.3">
      <c r="B121" s="21"/>
    </row>
    <row r="122" spans="2:2" x14ac:dyDescent="0.3">
      <c r="B122" s="41"/>
    </row>
    <row r="123" spans="2:2" x14ac:dyDescent="0.3">
      <c r="B123" s="41"/>
    </row>
    <row r="124" spans="2:2" x14ac:dyDescent="0.3">
      <c r="B124" s="41"/>
    </row>
    <row r="125" spans="2:2" x14ac:dyDescent="0.3">
      <c r="B125" s="41"/>
    </row>
    <row r="126" spans="2:2" x14ac:dyDescent="0.3">
      <c r="B126" s="41"/>
    </row>
    <row r="127" spans="2:2" x14ac:dyDescent="0.3">
      <c r="B127" s="41"/>
    </row>
    <row r="128" spans="2:2" x14ac:dyDescent="0.3">
      <c r="B128" s="41"/>
    </row>
    <row r="129" spans="2:2" x14ac:dyDescent="0.3">
      <c r="B129" s="41"/>
    </row>
    <row r="130" spans="2:2" x14ac:dyDescent="0.3">
      <c r="B130" s="41"/>
    </row>
    <row r="131" spans="2:2" x14ac:dyDescent="0.3">
      <c r="B131" s="41"/>
    </row>
    <row r="132" spans="2:2" x14ac:dyDescent="0.3">
      <c r="B132" s="41"/>
    </row>
    <row r="133" spans="2:2" x14ac:dyDescent="0.3">
      <c r="B133" s="41"/>
    </row>
    <row r="134" spans="2:2" x14ac:dyDescent="0.3">
      <c r="B134" s="41"/>
    </row>
    <row r="135" spans="2:2" x14ac:dyDescent="0.3">
      <c r="B135" s="41"/>
    </row>
    <row r="136" spans="2:2" x14ac:dyDescent="0.3">
      <c r="B136" s="41"/>
    </row>
    <row r="137" spans="2:2" x14ac:dyDescent="0.3">
      <c r="B137" s="41"/>
    </row>
    <row r="138" spans="2:2" x14ac:dyDescent="0.3">
      <c r="B138" s="41"/>
    </row>
    <row r="140" spans="2:2" x14ac:dyDescent="0.3">
      <c r="B140" s="41"/>
    </row>
    <row r="141" spans="2:2" x14ac:dyDescent="0.3">
      <c r="B141" s="41"/>
    </row>
    <row r="142" spans="2:2" x14ac:dyDescent="0.3">
      <c r="B142" s="41"/>
    </row>
    <row r="147" spans="2:2" x14ac:dyDescent="0.3">
      <c r="B147" s="30"/>
    </row>
    <row r="148" spans="2:2" x14ac:dyDescent="0.3">
      <c r="B148" s="72"/>
    </row>
    <row r="154" spans="2:2" x14ac:dyDescent="0.3">
      <c r="B154" s="42"/>
    </row>
    <row r="155" spans="2:2" x14ac:dyDescent="0.3">
      <c r="B155" s="41"/>
    </row>
    <row r="157" spans="2:2" x14ac:dyDescent="0.3">
      <c r="B157" s="41"/>
    </row>
    <row r="158" spans="2:2" x14ac:dyDescent="0.3">
      <c r="B158" s="41"/>
    </row>
    <row r="159" spans="2:2" x14ac:dyDescent="0.3">
      <c r="B159" s="41"/>
    </row>
    <row r="160" spans="2:2" x14ac:dyDescent="0.3">
      <c r="B160" s="41"/>
    </row>
    <row r="161" spans="2:2" x14ac:dyDescent="0.3">
      <c r="B161" s="41"/>
    </row>
    <row r="162" spans="2:2" x14ac:dyDescent="0.3">
      <c r="B162" s="41"/>
    </row>
    <row r="163" spans="2:2" x14ac:dyDescent="0.3">
      <c r="B163" s="41"/>
    </row>
    <row r="164" spans="2:2" x14ac:dyDescent="0.3">
      <c r="B164" s="41"/>
    </row>
    <row r="165" spans="2:2" x14ac:dyDescent="0.3">
      <c r="B165" s="41"/>
    </row>
    <row r="166" spans="2:2" x14ac:dyDescent="0.3">
      <c r="B166" s="41"/>
    </row>
    <row r="167" spans="2:2" x14ac:dyDescent="0.3">
      <c r="B167" s="41"/>
    </row>
    <row r="168" spans="2:2" x14ac:dyDescent="0.3">
      <c r="B168" s="41"/>
    </row>
    <row r="265" spans="2:2" x14ac:dyDescent="0.3">
      <c r="B265" s="38"/>
    </row>
    <row r="266" spans="2:2" x14ac:dyDescent="0.3">
      <c r="B266" s="41"/>
    </row>
    <row r="267" spans="2:2" x14ac:dyDescent="0.3">
      <c r="B267" s="41"/>
    </row>
    <row r="270" spans="2:2" x14ac:dyDescent="0.3">
      <c r="B270" s="41"/>
    </row>
    <row r="286" spans="2:2" x14ac:dyDescent="0.3">
      <c r="B286" s="38"/>
    </row>
    <row r="316" spans="2:2" x14ac:dyDescent="0.3">
      <c r="B316" s="30"/>
    </row>
    <row r="317" spans="2:2" x14ac:dyDescent="0.3">
      <c r="B317" s="41"/>
    </row>
    <row r="319" spans="2:2" x14ac:dyDescent="0.3">
      <c r="B319" s="41"/>
    </row>
    <row r="320" spans="2:2" x14ac:dyDescent="0.3">
      <c r="B320" s="41"/>
    </row>
    <row r="321" spans="2:2" x14ac:dyDescent="0.3">
      <c r="B321" s="41"/>
    </row>
    <row r="322" spans="2:2" x14ac:dyDescent="0.3">
      <c r="B322" s="41"/>
    </row>
    <row r="323" spans="2:2" x14ac:dyDescent="0.3">
      <c r="B323" s="41"/>
    </row>
    <row r="324" spans="2:2" x14ac:dyDescent="0.3">
      <c r="B324" s="41"/>
    </row>
    <row r="325" spans="2:2" x14ac:dyDescent="0.3">
      <c r="B325" s="41"/>
    </row>
    <row r="326" spans="2:2" x14ac:dyDescent="0.3">
      <c r="B326" s="41"/>
    </row>
    <row r="327" spans="2:2" x14ac:dyDescent="0.3">
      <c r="B327" s="41"/>
    </row>
    <row r="328" spans="2:2" x14ac:dyDescent="0.3">
      <c r="B328" s="41"/>
    </row>
    <row r="329" spans="2:2" x14ac:dyDescent="0.3">
      <c r="B329" s="41"/>
    </row>
    <row r="330" spans="2:2" x14ac:dyDescent="0.3">
      <c r="B330" s="41"/>
    </row>
    <row r="342" spans="2:2" x14ac:dyDescent="0.3">
      <c r="B342" s="41"/>
    </row>
    <row r="343" spans="2:2" x14ac:dyDescent="0.3">
      <c r="B343" s="41"/>
    </row>
    <row r="344" spans="2:2" x14ac:dyDescent="0.3">
      <c r="B344" s="41"/>
    </row>
    <row r="345" spans="2:2" x14ac:dyDescent="0.3">
      <c r="B345" s="41"/>
    </row>
    <row r="346" spans="2:2" x14ac:dyDescent="0.3">
      <c r="B346" s="41"/>
    </row>
    <row r="347" spans="2:2" x14ac:dyDescent="0.3">
      <c r="B347" s="41"/>
    </row>
    <row r="348" spans="2:2" x14ac:dyDescent="0.3">
      <c r="B348" s="41"/>
    </row>
    <row r="349" spans="2:2" x14ac:dyDescent="0.3">
      <c r="B349" s="41"/>
    </row>
    <row r="350" spans="2:2" x14ac:dyDescent="0.3">
      <c r="B350" s="41"/>
    </row>
    <row r="352" spans="2:2" x14ac:dyDescent="0.3">
      <c r="B352" s="41"/>
    </row>
    <row r="353" spans="2:2" x14ac:dyDescent="0.3">
      <c r="B353" s="41"/>
    </row>
    <row r="354" spans="2:2" x14ac:dyDescent="0.3">
      <c r="B354" s="41"/>
    </row>
    <row r="355" spans="2:2" x14ac:dyDescent="0.3">
      <c r="B355" s="41"/>
    </row>
    <row r="356" spans="2:2" x14ac:dyDescent="0.3">
      <c r="B356" s="41"/>
    </row>
    <row r="358" spans="2:2" x14ac:dyDescent="0.3">
      <c r="B358" s="41"/>
    </row>
    <row r="361" spans="2:2" x14ac:dyDescent="0.3">
      <c r="B361" s="41"/>
    </row>
    <row r="364" spans="2:2" x14ac:dyDescent="0.3">
      <c r="B364" s="41"/>
    </row>
    <row r="365" spans="2:2" x14ac:dyDescent="0.3">
      <c r="B365" s="41"/>
    </row>
    <row r="366" spans="2:2" x14ac:dyDescent="0.3">
      <c r="B366" s="41"/>
    </row>
    <row r="367" spans="2:2" x14ac:dyDescent="0.3">
      <c r="B367" s="41"/>
    </row>
    <row r="368" spans="2:2" x14ac:dyDescent="0.3">
      <c r="B368" s="41"/>
    </row>
    <row r="369" spans="2:2" x14ac:dyDescent="0.3">
      <c r="B369" s="41"/>
    </row>
    <row r="370" spans="2:2" x14ac:dyDescent="0.3">
      <c r="B370" s="41"/>
    </row>
    <row r="371" spans="2:2" x14ac:dyDescent="0.3">
      <c r="B371" s="41"/>
    </row>
    <row r="372" spans="2:2" x14ac:dyDescent="0.3">
      <c r="B372" s="41"/>
    </row>
    <row r="373" spans="2:2" x14ac:dyDescent="0.3">
      <c r="B373" s="41"/>
    </row>
    <row r="374" spans="2:2" x14ac:dyDescent="0.3">
      <c r="B374" s="41"/>
    </row>
    <row r="375" spans="2:2" x14ac:dyDescent="0.3">
      <c r="B375" s="41"/>
    </row>
    <row r="376" spans="2:2" x14ac:dyDescent="0.3">
      <c r="B376" s="41"/>
    </row>
    <row r="377" spans="2:2" x14ac:dyDescent="0.3">
      <c r="B377" s="41"/>
    </row>
    <row r="378" spans="2:2" x14ac:dyDescent="0.3">
      <c r="B378" s="41"/>
    </row>
    <row r="379" spans="2:2" x14ac:dyDescent="0.3">
      <c r="B379" s="41"/>
    </row>
    <row r="380" spans="2:2" x14ac:dyDescent="0.3">
      <c r="B380" s="41"/>
    </row>
    <row r="381" spans="2:2" x14ac:dyDescent="0.3">
      <c r="B381" s="41"/>
    </row>
    <row r="382" spans="2:2" x14ac:dyDescent="0.3">
      <c r="B382" s="41"/>
    </row>
    <row r="386" spans="2:2" x14ac:dyDescent="0.3">
      <c r="B386" s="30"/>
    </row>
    <row r="403" spans="2:2" x14ac:dyDescent="0.3">
      <c r="B403" s="73"/>
    </row>
  </sheetData>
  <sheetProtection algorithmName="SHA-512" hashValue="eT1fRNy4V/gGqQsJkYehPfANN86w0yTZdEB3fej+eVBYckpKfPXUO4WZgnNMJ1rD/qB6bgrvq2dGIZmWh4HS3Q==" saltValue="xZ59vWww7GhzEMz9w9HduA==" spinCount="100000" sheet="1" formatCells="0" formatColumns="0" formatRows="0" insertHyperlinks="0" sort="0" autoFilter="0" pivotTables="0"/>
  <protectedRanges>
    <protectedRange sqref="B21 C52:C88 B52 B24:B27 C13:C20 B32:C43 C29:C31 A53:B88 C23:C27 C6:C11" name="Glossary"/>
  </protectedRanges>
  <phoneticPr fontId="31" type="noConversion"/>
  <hyperlinks>
    <hyperlink ref="C20" r:id="rId1" xr:uid="{5B05135C-A3C9-47F1-8F3B-84524456F137}"/>
    <hyperlink ref="C14" r:id="rId2" xr:uid="{62A4FEBD-85C8-43FA-B926-DD5FC290BCEF}"/>
    <hyperlink ref="C12" location="'D. Bond List'!A1" display="D. Bond List" xr:uid="{DF58C83A-1167-4F15-9845-0CC2A9B1B005}"/>
  </hyperlinks>
  <pageMargins left="0.70866141732283472" right="0.70866141732283472" top="0.74803149606299213" bottom="0.74803149606299213" header="0.31496062992125984" footer="0.31496062992125984"/>
  <pageSetup paperSize="9" scale="50" orientation="landscape" r:id="rId3"/>
  <headerFooter>
    <oddHeader>&amp;R&amp;G</oddHeader>
  </headerFooter>
  <drawing r:id="rId4"/>
  <legacyDrawingHF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tabColor rgb="FF243386"/>
  </sheetPr>
  <dimension ref="A1:FV378"/>
  <sheetViews>
    <sheetView zoomScale="70" zoomScaleNormal="70" workbookViewId="0">
      <selection activeCell="K37" sqref="K37"/>
    </sheetView>
  </sheetViews>
  <sheetFormatPr baseColWidth="10" defaultColWidth="8.88671875" defaultRowHeight="14.4" x14ac:dyDescent="0.3"/>
  <cols>
    <col min="1" max="1" width="10.6640625" customWidth="1"/>
    <col min="2" max="2" width="16.109375" bestFit="1" customWidth="1"/>
    <col min="3" max="3" width="13.6640625" bestFit="1" customWidth="1"/>
    <col min="4" max="4" width="27.88671875" bestFit="1" customWidth="1"/>
    <col min="5" max="5" width="16.33203125" bestFit="1" customWidth="1"/>
    <col min="6" max="6" width="15.44140625" bestFit="1" customWidth="1"/>
    <col min="7" max="7" width="11" bestFit="1" customWidth="1"/>
    <col min="8" max="8" width="9.5546875" bestFit="1" customWidth="1"/>
    <col min="9" max="9" width="12.109375" bestFit="1" customWidth="1"/>
    <col min="10" max="10" width="21.109375" customWidth="1"/>
    <col min="11" max="178" width="8.88671875" style="221"/>
  </cols>
  <sheetData>
    <row r="1" spans="1:10" ht="31.2" x14ac:dyDescent="0.3">
      <c r="A1" s="220" t="s">
        <v>1477</v>
      </c>
      <c r="B1" s="220"/>
      <c r="C1" s="221"/>
      <c r="D1" s="221"/>
      <c r="E1" s="221"/>
      <c r="F1" s="221"/>
      <c r="G1" s="221"/>
      <c r="H1" s="221"/>
      <c r="I1" s="221"/>
      <c r="J1" s="222"/>
    </row>
    <row r="2" spans="1:10" ht="18" x14ac:dyDescent="0.35">
      <c r="A2" s="223"/>
      <c r="B2" s="224" t="s">
        <v>1381</v>
      </c>
      <c r="C2" s="224" t="s">
        <v>1382</v>
      </c>
      <c r="D2" s="224" t="s">
        <v>1383</v>
      </c>
      <c r="E2" s="224" t="s">
        <v>1384</v>
      </c>
      <c r="F2" s="224" t="s">
        <v>1385</v>
      </c>
      <c r="G2" s="224" t="s">
        <v>1386</v>
      </c>
      <c r="H2" s="224" t="s">
        <v>1387</v>
      </c>
      <c r="I2" s="224" t="s">
        <v>1388</v>
      </c>
      <c r="J2" s="224" t="s">
        <v>1389</v>
      </c>
    </row>
    <row r="3" spans="1:10" x14ac:dyDescent="0.3">
      <c r="A3" s="221"/>
      <c r="B3" s="225" t="s">
        <v>1492</v>
      </c>
      <c r="C3" s="225"/>
      <c r="D3" s="226">
        <v>45135</v>
      </c>
      <c r="E3" s="226">
        <v>52440</v>
      </c>
      <c r="F3" s="227">
        <v>15000000</v>
      </c>
      <c r="G3" s="227" t="s">
        <v>151</v>
      </c>
      <c r="H3" s="228" t="s">
        <v>1391</v>
      </c>
      <c r="I3" s="226" t="s">
        <v>889</v>
      </c>
      <c r="J3" s="225" t="s">
        <v>1344</v>
      </c>
    </row>
    <row r="4" spans="1:10" x14ac:dyDescent="0.3">
      <c r="A4" s="221"/>
      <c r="B4" s="225" t="s">
        <v>1489</v>
      </c>
      <c r="C4" s="225"/>
      <c r="D4" s="226">
        <v>45030</v>
      </c>
      <c r="E4" s="226">
        <v>46674</v>
      </c>
      <c r="F4" s="227">
        <v>1000000000</v>
      </c>
      <c r="G4" s="227" t="s">
        <v>151</v>
      </c>
      <c r="H4" s="228" t="s">
        <v>1391</v>
      </c>
      <c r="I4" s="226">
        <v>47040</v>
      </c>
      <c r="J4" s="225" t="s">
        <v>1344</v>
      </c>
    </row>
    <row r="5" spans="1:10" x14ac:dyDescent="0.3">
      <c r="A5" s="221"/>
      <c r="B5" s="225" t="s">
        <v>1490</v>
      </c>
      <c r="C5" s="225"/>
      <c r="D5" s="226">
        <v>45021</v>
      </c>
      <c r="E5" s="226">
        <v>51596</v>
      </c>
      <c r="F5" s="227">
        <v>8000000</v>
      </c>
      <c r="G5" s="227" t="s">
        <v>151</v>
      </c>
      <c r="H5" s="228" t="s">
        <v>1391</v>
      </c>
      <c r="I5" s="226" t="s">
        <v>889</v>
      </c>
      <c r="J5" s="225" t="s">
        <v>1344</v>
      </c>
    </row>
    <row r="6" spans="1:10" x14ac:dyDescent="0.3">
      <c r="A6" s="221"/>
      <c r="B6" s="225" t="s">
        <v>1493</v>
      </c>
      <c r="C6" s="225"/>
      <c r="D6" s="226">
        <v>45012</v>
      </c>
      <c r="E6" s="226">
        <v>50126</v>
      </c>
      <c r="F6" s="227">
        <v>10000000</v>
      </c>
      <c r="G6" s="227" t="s">
        <v>151</v>
      </c>
      <c r="H6" s="228" t="s">
        <v>1391</v>
      </c>
      <c r="I6" s="226">
        <v>50491</v>
      </c>
      <c r="J6" s="225" t="s">
        <v>1344</v>
      </c>
    </row>
    <row r="7" spans="1:10" x14ac:dyDescent="0.3">
      <c r="A7" s="221"/>
      <c r="B7" s="225" t="s">
        <v>1483</v>
      </c>
      <c r="C7" s="225"/>
      <c r="D7" s="226">
        <v>45007</v>
      </c>
      <c r="E7" s="226">
        <v>47564</v>
      </c>
      <c r="F7" s="227">
        <v>2000000000</v>
      </c>
      <c r="G7" s="227" t="s">
        <v>151</v>
      </c>
      <c r="H7" s="228" t="s">
        <v>1392</v>
      </c>
      <c r="I7" s="226">
        <v>47929</v>
      </c>
      <c r="J7" s="225" t="s">
        <v>1344</v>
      </c>
    </row>
    <row r="8" spans="1:10" x14ac:dyDescent="0.3">
      <c r="A8" s="221"/>
      <c r="B8" s="225" t="s">
        <v>1485</v>
      </c>
      <c r="C8" s="225"/>
      <c r="D8" s="226">
        <v>44973</v>
      </c>
      <c r="E8" s="226">
        <v>50452</v>
      </c>
      <c r="F8" s="227">
        <v>21000000</v>
      </c>
      <c r="G8" s="227" t="s">
        <v>151</v>
      </c>
      <c r="H8" s="228" t="s">
        <v>1391</v>
      </c>
      <c r="I8" s="226">
        <v>50817</v>
      </c>
      <c r="J8" s="225" t="s">
        <v>1344</v>
      </c>
    </row>
    <row r="9" spans="1:10" x14ac:dyDescent="0.3">
      <c r="A9" s="221"/>
      <c r="B9" s="225" t="s">
        <v>1484</v>
      </c>
      <c r="C9" s="225"/>
      <c r="D9" s="226">
        <v>44946</v>
      </c>
      <c r="E9" s="226">
        <v>47868</v>
      </c>
      <c r="F9" s="227">
        <v>20000000</v>
      </c>
      <c r="G9" s="227" t="s">
        <v>151</v>
      </c>
      <c r="H9" s="228" t="s">
        <v>1392</v>
      </c>
      <c r="I9" s="226" t="s">
        <v>889</v>
      </c>
      <c r="J9" s="225" t="s">
        <v>1344</v>
      </c>
    </row>
    <row r="10" spans="1:10" x14ac:dyDescent="0.3">
      <c r="A10" s="221"/>
      <c r="B10" s="225" t="s">
        <v>1487</v>
      </c>
      <c r="C10" s="225"/>
      <c r="D10" s="226">
        <v>44945</v>
      </c>
      <c r="E10" s="226">
        <v>52250</v>
      </c>
      <c r="F10" s="227">
        <v>1000000</v>
      </c>
      <c r="G10" s="227" t="s">
        <v>151</v>
      </c>
      <c r="H10" s="228" t="s">
        <v>1391</v>
      </c>
      <c r="I10" s="226" t="s">
        <v>889</v>
      </c>
      <c r="J10" s="225" t="s">
        <v>1344</v>
      </c>
    </row>
    <row r="11" spans="1:10" x14ac:dyDescent="0.3">
      <c r="A11" s="221"/>
      <c r="B11" s="225" t="s">
        <v>1488</v>
      </c>
      <c r="C11" s="225"/>
      <c r="D11" s="226">
        <v>44945</v>
      </c>
      <c r="E11" s="226">
        <v>52250</v>
      </c>
      <c r="F11" s="227">
        <v>4000000</v>
      </c>
      <c r="G11" s="227" t="s">
        <v>151</v>
      </c>
      <c r="H11" s="228" t="s">
        <v>1391</v>
      </c>
      <c r="I11" s="226" t="s">
        <v>889</v>
      </c>
      <c r="J11" s="225" t="s">
        <v>1344</v>
      </c>
    </row>
    <row r="12" spans="1:10" x14ac:dyDescent="0.3">
      <c r="A12" s="221"/>
      <c r="B12" s="225" t="s">
        <v>1486</v>
      </c>
      <c r="C12" s="225"/>
      <c r="D12" s="226">
        <v>44936</v>
      </c>
      <c r="E12" s="226">
        <v>47128</v>
      </c>
      <c r="F12" s="227">
        <v>1000000000</v>
      </c>
      <c r="G12" s="227" t="s">
        <v>151</v>
      </c>
      <c r="H12" s="228" t="s">
        <v>1391</v>
      </c>
      <c r="I12" s="226">
        <v>47493</v>
      </c>
      <c r="J12" s="225" t="s">
        <v>1344</v>
      </c>
    </row>
    <row r="13" spans="1:10" x14ac:dyDescent="0.3">
      <c r="A13" s="221"/>
      <c r="B13" s="225" t="s">
        <v>1476</v>
      </c>
      <c r="C13" s="225"/>
      <c r="D13" s="226">
        <v>44887</v>
      </c>
      <c r="E13" s="226">
        <v>48540</v>
      </c>
      <c r="F13" s="227">
        <v>31000000</v>
      </c>
      <c r="G13" s="227" t="s">
        <v>151</v>
      </c>
      <c r="H13" s="228" t="s">
        <v>1391</v>
      </c>
      <c r="I13" s="226">
        <v>48905</v>
      </c>
      <c r="J13" s="225" t="s">
        <v>1344</v>
      </c>
    </row>
    <row r="14" spans="1:10" x14ac:dyDescent="0.3">
      <c r="A14" s="221"/>
      <c r="B14" s="225" t="s">
        <v>1390</v>
      </c>
      <c r="C14" s="225"/>
      <c r="D14" s="226">
        <v>44823</v>
      </c>
      <c r="E14" s="226">
        <v>47745</v>
      </c>
      <c r="F14" s="227">
        <v>750000000</v>
      </c>
      <c r="G14" s="227" t="s">
        <v>151</v>
      </c>
      <c r="H14" s="228" t="s">
        <v>1391</v>
      </c>
      <c r="I14" s="226">
        <v>48110</v>
      </c>
      <c r="J14" s="225" t="s">
        <v>1344</v>
      </c>
    </row>
    <row r="15" spans="1:10" x14ac:dyDescent="0.3">
      <c r="A15" s="221"/>
      <c r="B15" s="225" t="s">
        <v>1496</v>
      </c>
      <c r="C15" s="225"/>
      <c r="D15" s="226">
        <v>44573</v>
      </c>
      <c r="E15" s="226">
        <v>50052</v>
      </c>
      <c r="F15" s="227">
        <v>750000000</v>
      </c>
      <c r="G15" s="227" t="s">
        <v>151</v>
      </c>
      <c r="H15" s="228" t="s">
        <v>1391</v>
      </c>
      <c r="I15" s="226">
        <v>50417</v>
      </c>
      <c r="J15" s="225" t="s">
        <v>1343</v>
      </c>
    </row>
    <row r="16" spans="1:10" x14ac:dyDescent="0.3">
      <c r="A16" s="221"/>
      <c r="B16" s="225" t="s">
        <v>1497</v>
      </c>
      <c r="C16" s="225"/>
      <c r="D16" s="226">
        <v>44573</v>
      </c>
      <c r="E16" s="226">
        <v>46946</v>
      </c>
      <c r="F16" s="227">
        <v>750000000</v>
      </c>
      <c r="G16" s="227" t="s">
        <v>151</v>
      </c>
      <c r="H16" s="228" t="s">
        <v>1391</v>
      </c>
      <c r="I16" s="226">
        <v>47311</v>
      </c>
      <c r="J16" s="225" t="s">
        <v>1343</v>
      </c>
    </row>
    <row r="17" spans="1:10" x14ac:dyDescent="0.3">
      <c r="A17" s="221"/>
      <c r="B17" s="225" t="s">
        <v>1498</v>
      </c>
      <c r="C17" s="225"/>
      <c r="D17" s="226">
        <v>44260</v>
      </c>
      <c r="E17" s="226">
        <v>47274</v>
      </c>
      <c r="F17" s="227">
        <v>2000000000</v>
      </c>
      <c r="G17" s="227" t="s">
        <v>151</v>
      </c>
      <c r="H17" s="228" t="s">
        <v>1392</v>
      </c>
      <c r="I17" s="226">
        <v>47639</v>
      </c>
      <c r="J17" s="225" t="s">
        <v>1343</v>
      </c>
    </row>
    <row r="18" spans="1:10" x14ac:dyDescent="0.3">
      <c r="A18" s="221"/>
      <c r="B18" s="225" t="s">
        <v>1499</v>
      </c>
      <c r="C18" s="225"/>
      <c r="D18" s="226">
        <v>43994</v>
      </c>
      <c r="E18" s="226">
        <v>46916</v>
      </c>
      <c r="F18" s="227">
        <v>2000000000</v>
      </c>
      <c r="G18" s="227" t="s">
        <v>151</v>
      </c>
      <c r="H18" s="228" t="s">
        <v>1392</v>
      </c>
      <c r="I18" s="226">
        <v>47281</v>
      </c>
      <c r="J18" s="225" t="s">
        <v>1343</v>
      </c>
    </row>
    <row r="19" spans="1:10" x14ac:dyDescent="0.3">
      <c r="A19" s="221"/>
      <c r="B19" s="225" t="s">
        <v>1500</v>
      </c>
      <c r="C19" s="225"/>
      <c r="D19" s="226">
        <v>43845</v>
      </c>
      <c r="E19" s="226">
        <v>47498</v>
      </c>
      <c r="F19" s="227">
        <v>750000000</v>
      </c>
      <c r="G19" s="227" t="s">
        <v>151</v>
      </c>
      <c r="H19" s="228" t="s">
        <v>1391</v>
      </c>
      <c r="I19" s="226">
        <v>47863</v>
      </c>
      <c r="J19" s="225" t="s">
        <v>1343</v>
      </c>
    </row>
    <row r="20" spans="1:10" x14ac:dyDescent="0.3">
      <c r="A20" s="221"/>
      <c r="B20" s="225" t="s">
        <v>1501</v>
      </c>
      <c r="C20" s="225"/>
      <c r="D20" s="226">
        <v>43719</v>
      </c>
      <c r="E20" s="226">
        <v>47372</v>
      </c>
      <c r="F20" s="227">
        <v>500000000</v>
      </c>
      <c r="G20" s="227" t="s">
        <v>151</v>
      </c>
      <c r="H20" s="228" t="s">
        <v>1391</v>
      </c>
      <c r="I20" s="226">
        <v>47737</v>
      </c>
      <c r="J20" s="225" t="s">
        <v>1343</v>
      </c>
    </row>
    <row r="21" spans="1:10" x14ac:dyDescent="0.3">
      <c r="A21" s="221"/>
      <c r="B21" s="225" t="s">
        <v>1502</v>
      </c>
      <c r="C21" s="225"/>
      <c r="D21" s="226">
        <v>43600</v>
      </c>
      <c r="E21" s="226">
        <v>49079</v>
      </c>
      <c r="F21" s="227">
        <v>500000000</v>
      </c>
      <c r="G21" s="227" t="s">
        <v>151</v>
      </c>
      <c r="H21" s="228" t="s">
        <v>1391</v>
      </c>
      <c r="I21" s="226">
        <v>49444</v>
      </c>
      <c r="J21" s="225" t="s">
        <v>1343</v>
      </c>
    </row>
    <row r="22" spans="1:10" x14ac:dyDescent="0.3">
      <c r="A22" s="221"/>
      <c r="B22" s="225" t="s">
        <v>1503</v>
      </c>
      <c r="C22" s="225"/>
      <c r="D22" s="226">
        <v>43594</v>
      </c>
      <c r="E22" s="226">
        <v>45421</v>
      </c>
      <c r="F22" s="227">
        <v>30000000</v>
      </c>
      <c r="G22" s="227" t="s">
        <v>151</v>
      </c>
      <c r="H22" s="228" t="s">
        <v>1392</v>
      </c>
      <c r="I22" s="226">
        <v>45786</v>
      </c>
      <c r="J22" s="225" t="s">
        <v>1343</v>
      </c>
    </row>
    <row r="23" spans="1:10" x14ac:dyDescent="0.3">
      <c r="A23" s="221"/>
      <c r="B23" s="225" t="s">
        <v>1504</v>
      </c>
      <c r="C23" s="225"/>
      <c r="D23" s="226">
        <v>43277</v>
      </c>
      <c r="E23" s="226">
        <v>45469</v>
      </c>
      <c r="F23" s="227">
        <v>750000000</v>
      </c>
      <c r="G23" s="227" t="s">
        <v>151</v>
      </c>
      <c r="H23" s="228" t="s">
        <v>1391</v>
      </c>
      <c r="I23" s="226">
        <v>45834</v>
      </c>
      <c r="J23" s="225" t="s">
        <v>1343</v>
      </c>
    </row>
    <row r="24" spans="1:10" x14ac:dyDescent="0.3">
      <c r="A24" s="221"/>
      <c r="B24" s="225" t="s">
        <v>1393</v>
      </c>
      <c r="C24" s="225"/>
      <c r="D24" s="226">
        <v>43217</v>
      </c>
      <c r="E24" s="226">
        <v>46504</v>
      </c>
      <c r="F24" s="227">
        <v>20000000</v>
      </c>
      <c r="G24" s="227" t="s">
        <v>151</v>
      </c>
      <c r="H24" s="228" t="s">
        <v>1391</v>
      </c>
      <c r="I24" s="226" t="s">
        <v>889</v>
      </c>
      <c r="J24" s="225" t="s">
        <v>1343</v>
      </c>
    </row>
    <row r="25" spans="1:10" x14ac:dyDescent="0.3">
      <c r="A25" s="221"/>
      <c r="B25" s="225" t="s">
        <v>1505</v>
      </c>
      <c r="C25" s="225"/>
      <c r="D25" s="226">
        <v>43207</v>
      </c>
      <c r="E25" s="226">
        <v>46129</v>
      </c>
      <c r="F25" s="227">
        <v>750000000</v>
      </c>
      <c r="G25" s="227" t="s">
        <v>151</v>
      </c>
      <c r="H25" s="228" t="s">
        <v>1391</v>
      </c>
      <c r="I25" s="226">
        <v>46494</v>
      </c>
      <c r="J25" s="225" t="s">
        <v>1343</v>
      </c>
    </row>
    <row r="26" spans="1:10" x14ac:dyDescent="0.3">
      <c r="A26" s="221"/>
      <c r="B26" s="225" t="s">
        <v>1394</v>
      </c>
      <c r="C26" s="225"/>
      <c r="D26" s="226">
        <v>43117</v>
      </c>
      <c r="E26" s="226">
        <v>46769</v>
      </c>
      <c r="F26" s="227">
        <v>1000000000</v>
      </c>
      <c r="G26" s="227" t="s">
        <v>151</v>
      </c>
      <c r="H26" s="228" t="s">
        <v>1391</v>
      </c>
      <c r="I26" s="226" t="s">
        <v>889</v>
      </c>
      <c r="J26" s="225" t="s">
        <v>1343</v>
      </c>
    </row>
    <row r="27" spans="1:10" x14ac:dyDescent="0.3">
      <c r="A27" s="221"/>
      <c r="B27" s="225" t="s">
        <v>1395</v>
      </c>
      <c r="C27" s="225"/>
      <c r="D27" s="226">
        <v>42753</v>
      </c>
      <c r="E27" s="226">
        <v>46405</v>
      </c>
      <c r="F27" s="227">
        <v>750000000</v>
      </c>
      <c r="G27" s="227" t="s">
        <v>151</v>
      </c>
      <c r="H27" s="228" t="s">
        <v>1391</v>
      </c>
      <c r="I27" s="226" t="s">
        <v>889</v>
      </c>
      <c r="J27" s="225" t="s">
        <v>1343</v>
      </c>
    </row>
    <row r="28" spans="1:10" x14ac:dyDescent="0.3">
      <c r="A28" s="221"/>
      <c r="B28" s="225" t="s">
        <v>1396</v>
      </c>
      <c r="C28" s="225"/>
      <c r="D28" s="226">
        <v>42691</v>
      </c>
      <c r="E28" s="226">
        <v>46708</v>
      </c>
      <c r="F28" s="227">
        <v>3000000</v>
      </c>
      <c r="G28" s="227" t="s">
        <v>151</v>
      </c>
      <c r="H28" s="228" t="s">
        <v>1391</v>
      </c>
      <c r="I28" s="226" t="s">
        <v>889</v>
      </c>
      <c r="J28" s="225" t="s">
        <v>1343</v>
      </c>
    </row>
    <row r="29" spans="1:10" x14ac:dyDescent="0.3">
      <c r="A29" s="221"/>
      <c r="B29" s="225" t="s">
        <v>1397</v>
      </c>
      <c r="C29" s="225"/>
      <c r="D29" s="226">
        <v>42548</v>
      </c>
      <c r="E29" s="226">
        <v>46293</v>
      </c>
      <c r="F29" s="227">
        <v>1500000000</v>
      </c>
      <c r="G29" s="227" t="s">
        <v>151</v>
      </c>
      <c r="H29" s="228" t="s">
        <v>1392</v>
      </c>
      <c r="I29" s="226" t="s">
        <v>889</v>
      </c>
      <c r="J29" s="225" t="s">
        <v>1343</v>
      </c>
    </row>
    <row r="30" spans="1:10" x14ac:dyDescent="0.3">
      <c r="A30" s="221"/>
      <c r="B30" s="225" t="s">
        <v>1398</v>
      </c>
      <c r="C30" s="225"/>
      <c r="D30" s="226">
        <v>42398</v>
      </c>
      <c r="E30" s="226">
        <v>47877</v>
      </c>
      <c r="F30" s="227">
        <v>10000000</v>
      </c>
      <c r="G30" s="227" t="s">
        <v>151</v>
      </c>
      <c r="H30" s="228" t="s">
        <v>1391</v>
      </c>
      <c r="I30" s="226" t="s">
        <v>889</v>
      </c>
      <c r="J30" s="225" t="s">
        <v>1343</v>
      </c>
    </row>
    <row r="31" spans="1:10" x14ac:dyDescent="0.3">
      <c r="A31" s="221"/>
      <c r="B31" s="225" t="s">
        <v>1399</v>
      </c>
      <c r="C31" s="225"/>
      <c r="D31" s="226">
        <v>42349</v>
      </c>
      <c r="E31" s="226">
        <v>47098</v>
      </c>
      <c r="F31" s="227">
        <v>10000000</v>
      </c>
      <c r="G31" s="227" t="s">
        <v>151</v>
      </c>
      <c r="H31" s="228" t="s">
        <v>1391</v>
      </c>
      <c r="I31" s="226" t="s">
        <v>889</v>
      </c>
      <c r="J31" s="225" t="s">
        <v>1343</v>
      </c>
    </row>
    <row r="32" spans="1:10" x14ac:dyDescent="0.3">
      <c r="A32" s="221"/>
      <c r="B32" s="225" t="s">
        <v>1400</v>
      </c>
      <c r="C32" s="225"/>
      <c r="D32" s="226">
        <v>42040</v>
      </c>
      <c r="E32" s="226">
        <v>45693</v>
      </c>
      <c r="F32" s="227">
        <v>500000000</v>
      </c>
      <c r="G32" s="227" t="s">
        <v>151</v>
      </c>
      <c r="H32" s="228" t="s">
        <v>1391</v>
      </c>
      <c r="I32" s="226" t="s">
        <v>889</v>
      </c>
      <c r="J32" s="225" t="s">
        <v>1343</v>
      </c>
    </row>
    <row r="33" spans="1:10" x14ac:dyDescent="0.3">
      <c r="A33" s="221"/>
      <c r="B33" s="225" t="s">
        <v>1401</v>
      </c>
      <c r="C33" s="225"/>
      <c r="D33" s="226">
        <v>41956</v>
      </c>
      <c r="E33" s="226">
        <v>45425</v>
      </c>
      <c r="F33" s="227">
        <v>20000000</v>
      </c>
      <c r="G33" s="227" t="s">
        <v>151</v>
      </c>
      <c r="H33" s="228" t="s">
        <v>1391</v>
      </c>
      <c r="I33" s="226" t="s">
        <v>889</v>
      </c>
      <c r="J33" s="225" t="s">
        <v>1343</v>
      </c>
    </row>
    <row r="34" spans="1:10" x14ac:dyDescent="0.3">
      <c r="A34" s="221"/>
      <c r="B34" s="225" t="s">
        <v>1402</v>
      </c>
      <c r="C34" s="225"/>
      <c r="D34" s="226">
        <v>41947</v>
      </c>
      <c r="E34" s="226">
        <v>48887</v>
      </c>
      <c r="F34" s="227">
        <v>5000000</v>
      </c>
      <c r="G34" s="227" t="s">
        <v>151</v>
      </c>
      <c r="H34" s="228" t="s">
        <v>1391</v>
      </c>
      <c r="I34" s="226" t="s">
        <v>889</v>
      </c>
      <c r="J34" s="225" t="s">
        <v>1343</v>
      </c>
    </row>
    <row r="35" spans="1:10" x14ac:dyDescent="0.3">
      <c r="A35" s="221"/>
      <c r="B35" s="225" t="s">
        <v>1403</v>
      </c>
      <c r="C35" s="225"/>
      <c r="D35" s="226">
        <v>41947</v>
      </c>
      <c r="E35" s="226">
        <v>48887</v>
      </c>
      <c r="F35" s="227">
        <v>2000000</v>
      </c>
      <c r="G35" s="227" t="s">
        <v>151</v>
      </c>
      <c r="H35" s="228" t="s">
        <v>1391</v>
      </c>
      <c r="I35" s="226" t="s">
        <v>889</v>
      </c>
      <c r="J35" s="225" t="s">
        <v>1343</v>
      </c>
    </row>
    <row r="36" spans="1:10" x14ac:dyDescent="0.3">
      <c r="A36" s="221"/>
      <c r="B36" s="225" t="s">
        <v>1404</v>
      </c>
      <c r="C36" s="225"/>
      <c r="D36" s="226">
        <v>41848</v>
      </c>
      <c r="E36" s="226">
        <v>45501</v>
      </c>
      <c r="F36" s="227">
        <v>21000000</v>
      </c>
      <c r="G36" s="227" t="s">
        <v>151</v>
      </c>
      <c r="H36" s="228" t="s">
        <v>1391</v>
      </c>
      <c r="I36" s="226" t="s">
        <v>889</v>
      </c>
      <c r="J36" s="225" t="s">
        <v>1343</v>
      </c>
    </row>
    <row r="37" spans="1:10" x14ac:dyDescent="0.3">
      <c r="A37" s="221"/>
      <c r="B37" s="225" t="s">
        <v>1405</v>
      </c>
      <c r="C37" s="225"/>
      <c r="D37" s="226">
        <v>41837</v>
      </c>
      <c r="E37" s="226">
        <v>47482</v>
      </c>
      <c r="F37" s="227">
        <v>2500000</v>
      </c>
      <c r="G37" s="227" t="s">
        <v>151</v>
      </c>
      <c r="H37" s="228" t="s">
        <v>1391</v>
      </c>
      <c r="I37" s="226" t="s">
        <v>889</v>
      </c>
      <c r="J37" s="225" t="s">
        <v>1343</v>
      </c>
    </row>
    <row r="38" spans="1:10" x14ac:dyDescent="0.3">
      <c r="A38" s="221"/>
      <c r="B38" s="225" t="s">
        <v>1408</v>
      </c>
      <c r="C38" s="225"/>
      <c r="D38" s="226">
        <v>41780</v>
      </c>
      <c r="E38" s="226">
        <v>46163</v>
      </c>
      <c r="F38" s="227">
        <v>1000000000</v>
      </c>
      <c r="G38" s="227" t="s">
        <v>151</v>
      </c>
      <c r="H38" s="228" t="s">
        <v>1392</v>
      </c>
      <c r="I38" s="226" t="s">
        <v>889</v>
      </c>
      <c r="J38" s="225" t="s">
        <v>1343</v>
      </c>
    </row>
    <row r="39" spans="1:10" x14ac:dyDescent="0.3">
      <c r="A39" s="221"/>
      <c r="B39" s="225" t="s">
        <v>1407</v>
      </c>
      <c r="C39" s="225"/>
      <c r="D39" s="226">
        <v>41780</v>
      </c>
      <c r="E39" s="226">
        <v>46528</v>
      </c>
      <c r="F39" s="227">
        <v>2000000000</v>
      </c>
      <c r="G39" s="227" t="s">
        <v>151</v>
      </c>
      <c r="H39" s="228" t="s">
        <v>1392</v>
      </c>
      <c r="I39" s="226" t="s">
        <v>889</v>
      </c>
      <c r="J39" s="225" t="s">
        <v>1343</v>
      </c>
    </row>
    <row r="40" spans="1:10" x14ac:dyDescent="0.3">
      <c r="A40" s="221"/>
      <c r="B40" s="225" t="s">
        <v>1406</v>
      </c>
      <c r="C40" s="225"/>
      <c r="D40" s="226">
        <v>41780</v>
      </c>
      <c r="E40" s="226">
        <v>45433</v>
      </c>
      <c r="F40" s="227">
        <v>800000000</v>
      </c>
      <c r="G40" s="227" t="s">
        <v>151</v>
      </c>
      <c r="H40" s="228" t="s">
        <v>1392</v>
      </c>
      <c r="I40" s="226" t="s">
        <v>889</v>
      </c>
      <c r="J40" s="225" t="s">
        <v>1343</v>
      </c>
    </row>
    <row r="41" spans="1:10" x14ac:dyDescent="0.3">
      <c r="A41" s="221"/>
      <c r="B41" s="225" t="s">
        <v>1409</v>
      </c>
      <c r="C41" s="225"/>
      <c r="D41" s="226">
        <v>41723</v>
      </c>
      <c r="E41" s="226">
        <v>45376</v>
      </c>
      <c r="F41" s="227">
        <v>12500000</v>
      </c>
      <c r="G41" s="227" t="s">
        <v>151</v>
      </c>
      <c r="H41" s="228" t="s">
        <v>1392</v>
      </c>
      <c r="I41" s="226" t="s">
        <v>889</v>
      </c>
      <c r="J41" s="225" t="s">
        <v>1343</v>
      </c>
    </row>
    <row r="42" spans="1:10" x14ac:dyDescent="0.3">
      <c r="A42" s="221"/>
      <c r="B42" s="225" t="s">
        <v>1410</v>
      </c>
      <c r="C42" s="225"/>
      <c r="D42" s="226">
        <v>41655</v>
      </c>
      <c r="E42" s="226">
        <v>48960</v>
      </c>
      <c r="F42" s="227">
        <v>5000000</v>
      </c>
      <c r="G42" s="227" t="s">
        <v>151</v>
      </c>
      <c r="H42" s="228" t="s">
        <v>1391</v>
      </c>
      <c r="I42" s="226" t="s">
        <v>889</v>
      </c>
      <c r="J42" s="225" t="s">
        <v>1343</v>
      </c>
    </row>
    <row r="43" spans="1:10" x14ac:dyDescent="0.3">
      <c r="A43" s="221"/>
      <c r="B43" s="225" t="s">
        <v>1411</v>
      </c>
      <c r="C43" s="225"/>
      <c r="D43" s="226">
        <v>41655</v>
      </c>
      <c r="E43" s="226">
        <v>48960</v>
      </c>
      <c r="F43" s="227">
        <v>5000000</v>
      </c>
      <c r="G43" s="227" t="s">
        <v>151</v>
      </c>
      <c r="H43" s="228" t="s">
        <v>1391</v>
      </c>
      <c r="I43" s="226" t="s">
        <v>889</v>
      </c>
      <c r="J43" s="225" t="s">
        <v>1343</v>
      </c>
    </row>
    <row r="44" spans="1:10" x14ac:dyDescent="0.3">
      <c r="A44" s="221"/>
      <c r="B44" s="225" t="s">
        <v>1412</v>
      </c>
      <c r="C44" s="225"/>
      <c r="D44" s="226">
        <v>41655</v>
      </c>
      <c r="E44" s="226">
        <v>48960</v>
      </c>
      <c r="F44" s="227">
        <v>15000000</v>
      </c>
      <c r="G44" s="227" t="s">
        <v>151</v>
      </c>
      <c r="H44" s="228" t="s">
        <v>1391</v>
      </c>
      <c r="I44" s="226" t="s">
        <v>889</v>
      </c>
      <c r="J44" s="225" t="s">
        <v>1343</v>
      </c>
    </row>
    <row r="45" spans="1:10" x14ac:dyDescent="0.3">
      <c r="A45" s="221"/>
      <c r="B45" s="225" t="s">
        <v>1413</v>
      </c>
      <c r="C45" s="225"/>
      <c r="D45" s="226">
        <v>41591</v>
      </c>
      <c r="E45" s="226">
        <v>47102</v>
      </c>
      <c r="F45" s="227">
        <v>15000000</v>
      </c>
      <c r="G45" s="227" t="s">
        <v>151</v>
      </c>
      <c r="H45" s="228" t="s">
        <v>1391</v>
      </c>
      <c r="I45" s="226" t="s">
        <v>889</v>
      </c>
      <c r="J45" s="225" t="s">
        <v>1343</v>
      </c>
    </row>
    <row r="46" spans="1:10" x14ac:dyDescent="0.3">
      <c r="A46" s="221"/>
      <c r="B46" s="225" t="s">
        <v>1414</v>
      </c>
      <c r="C46" s="225"/>
      <c r="D46" s="226">
        <v>41590</v>
      </c>
      <c r="E46" s="226">
        <v>48928</v>
      </c>
      <c r="F46" s="227">
        <v>10000000</v>
      </c>
      <c r="G46" s="227" t="s">
        <v>151</v>
      </c>
      <c r="H46" s="228" t="s">
        <v>1391</v>
      </c>
      <c r="I46" s="226" t="s">
        <v>889</v>
      </c>
      <c r="J46" s="225" t="s">
        <v>1343</v>
      </c>
    </row>
    <row r="47" spans="1:10" x14ac:dyDescent="0.3">
      <c r="A47" s="221"/>
      <c r="B47" s="225" t="s">
        <v>1416</v>
      </c>
      <c r="C47" s="225"/>
      <c r="D47" s="226">
        <v>41571</v>
      </c>
      <c r="E47" s="226">
        <v>45954</v>
      </c>
      <c r="F47" s="227">
        <v>20000000</v>
      </c>
      <c r="G47" s="227" t="s">
        <v>151</v>
      </c>
      <c r="H47" s="228" t="s">
        <v>1391</v>
      </c>
      <c r="I47" s="226" t="s">
        <v>889</v>
      </c>
      <c r="J47" s="225" t="s">
        <v>1343</v>
      </c>
    </row>
    <row r="48" spans="1:10" x14ac:dyDescent="0.3">
      <c r="A48" s="221"/>
      <c r="B48" s="225" t="s">
        <v>1417</v>
      </c>
      <c r="C48" s="225"/>
      <c r="D48" s="226">
        <v>41571</v>
      </c>
      <c r="E48" s="226">
        <v>45954</v>
      </c>
      <c r="F48" s="227">
        <v>12000000</v>
      </c>
      <c r="G48" s="227" t="s">
        <v>151</v>
      </c>
      <c r="H48" s="228" t="s">
        <v>1391</v>
      </c>
      <c r="I48" s="226" t="s">
        <v>889</v>
      </c>
      <c r="J48" s="225" t="s">
        <v>1343</v>
      </c>
    </row>
    <row r="49" spans="1:10" x14ac:dyDescent="0.3">
      <c r="A49" s="221"/>
      <c r="B49" s="225" t="s">
        <v>1418</v>
      </c>
      <c r="C49" s="225"/>
      <c r="D49" s="226">
        <v>41571</v>
      </c>
      <c r="E49" s="226">
        <v>45954</v>
      </c>
      <c r="F49" s="227">
        <v>5000000</v>
      </c>
      <c r="G49" s="227" t="s">
        <v>151</v>
      </c>
      <c r="H49" s="228" t="s">
        <v>1391</v>
      </c>
      <c r="I49" s="226" t="s">
        <v>889</v>
      </c>
      <c r="J49" s="225" t="s">
        <v>1343</v>
      </c>
    </row>
    <row r="50" spans="1:10" x14ac:dyDescent="0.3">
      <c r="A50" s="221"/>
      <c r="B50" s="225" t="s">
        <v>1419</v>
      </c>
      <c r="C50" s="225"/>
      <c r="D50" s="226">
        <v>41571</v>
      </c>
      <c r="E50" s="226">
        <v>45954</v>
      </c>
      <c r="F50" s="227">
        <v>5000000</v>
      </c>
      <c r="G50" s="227" t="s">
        <v>151</v>
      </c>
      <c r="H50" s="228" t="s">
        <v>1391</v>
      </c>
      <c r="I50" s="226" t="s">
        <v>889</v>
      </c>
      <c r="J50" s="225" t="s">
        <v>1343</v>
      </c>
    </row>
    <row r="51" spans="1:10" x14ac:dyDescent="0.3">
      <c r="A51" s="221"/>
      <c r="B51" s="225" t="s">
        <v>1415</v>
      </c>
      <c r="C51" s="225"/>
      <c r="D51" s="226">
        <v>41571</v>
      </c>
      <c r="E51" s="226">
        <v>45954</v>
      </c>
      <c r="F51" s="227">
        <v>5000000</v>
      </c>
      <c r="G51" s="227" t="s">
        <v>151</v>
      </c>
      <c r="H51" s="228" t="s">
        <v>1391</v>
      </c>
      <c r="I51" s="226" t="s">
        <v>889</v>
      </c>
      <c r="J51" s="225" t="s">
        <v>1343</v>
      </c>
    </row>
    <row r="52" spans="1:10" x14ac:dyDescent="0.3">
      <c r="A52" s="221"/>
      <c r="B52" s="225" t="s">
        <v>1420</v>
      </c>
      <c r="C52" s="225"/>
      <c r="D52" s="226">
        <v>41571</v>
      </c>
      <c r="E52" s="226">
        <v>45954</v>
      </c>
      <c r="F52" s="227">
        <v>3000000</v>
      </c>
      <c r="G52" s="227" t="s">
        <v>151</v>
      </c>
      <c r="H52" s="228" t="s">
        <v>1391</v>
      </c>
      <c r="I52" s="226" t="s">
        <v>889</v>
      </c>
      <c r="J52" s="225" t="s">
        <v>1343</v>
      </c>
    </row>
    <row r="53" spans="1:10" x14ac:dyDescent="0.3">
      <c r="A53" s="221"/>
      <c r="B53" s="225" t="s">
        <v>1424</v>
      </c>
      <c r="C53" s="225"/>
      <c r="D53" s="226">
        <v>41561</v>
      </c>
      <c r="E53" s="226">
        <v>45944</v>
      </c>
      <c r="F53" s="227">
        <v>14000000</v>
      </c>
      <c r="G53" s="227" t="s">
        <v>151</v>
      </c>
      <c r="H53" s="228" t="s">
        <v>1391</v>
      </c>
      <c r="I53" s="226" t="s">
        <v>889</v>
      </c>
      <c r="J53" s="225" t="s">
        <v>1343</v>
      </c>
    </row>
    <row r="54" spans="1:10" x14ac:dyDescent="0.3">
      <c r="A54" s="221"/>
      <c r="B54" s="225" t="s">
        <v>1422</v>
      </c>
      <c r="C54" s="225"/>
      <c r="D54" s="226">
        <v>41561</v>
      </c>
      <c r="E54" s="226">
        <v>45944</v>
      </c>
      <c r="F54" s="227">
        <v>32000000</v>
      </c>
      <c r="G54" s="227" t="s">
        <v>151</v>
      </c>
      <c r="H54" s="228" t="s">
        <v>1391</v>
      </c>
      <c r="I54" s="226" t="s">
        <v>889</v>
      </c>
      <c r="J54" s="225" t="s">
        <v>1343</v>
      </c>
    </row>
    <row r="55" spans="1:10" x14ac:dyDescent="0.3">
      <c r="A55" s="221"/>
      <c r="B55" s="225" t="s">
        <v>1423</v>
      </c>
      <c r="C55" s="225"/>
      <c r="D55" s="226">
        <v>41561</v>
      </c>
      <c r="E55" s="226">
        <v>45944</v>
      </c>
      <c r="F55" s="227">
        <v>15000000</v>
      </c>
      <c r="G55" s="227" t="s">
        <v>151</v>
      </c>
      <c r="H55" s="228" t="s">
        <v>1391</v>
      </c>
      <c r="I55" s="226" t="s">
        <v>889</v>
      </c>
      <c r="J55" s="225" t="s">
        <v>1343</v>
      </c>
    </row>
    <row r="56" spans="1:10" x14ac:dyDescent="0.3">
      <c r="A56" s="221"/>
      <c r="B56" s="225" t="s">
        <v>1425</v>
      </c>
      <c r="C56" s="225"/>
      <c r="D56" s="226">
        <v>41561</v>
      </c>
      <c r="E56" s="226">
        <v>45944</v>
      </c>
      <c r="F56" s="227">
        <v>5000000</v>
      </c>
      <c r="G56" s="227" t="s">
        <v>151</v>
      </c>
      <c r="H56" s="228" t="s">
        <v>1391</v>
      </c>
      <c r="I56" s="226" t="s">
        <v>889</v>
      </c>
      <c r="J56" s="225" t="s">
        <v>1343</v>
      </c>
    </row>
    <row r="57" spans="1:10" x14ac:dyDescent="0.3">
      <c r="A57" s="221"/>
      <c r="B57" s="225" t="s">
        <v>1426</v>
      </c>
      <c r="C57" s="225"/>
      <c r="D57" s="226">
        <v>41561</v>
      </c>
      <c r="E57" s="226">
        <v>45944</v>
      </c>
      <c r="F57" s="227">
        <v>3000000</v>
      </c>
      <c r="G57" s="227" t="s">
        <v>151</v>
      </c>
      <c r="H57" s="228" t="s">
        <v>1391</v>
      </c>
      <c r="I57" s="226" t="s">
        <v>889</v>
      </c>
      <c r="J57" s="225" t="s">
        <v>1343</v>
      </c>
    </row>
    <row r="58" spans="1:10" x14ac:dyDescent="0.3">
      <c r="A58" s="221"/>
      <c r="B58" s="225" t="s">
        <v>1427</v>
      </c>
      <c r="C58" s="225"/>
      <c r="D58" s="226">
        <v>41561</v>
      </c>
      <c r="E58" s="226">
        <v>45944</v>
      </c>
      <c r="F58" s="227">
        <v>1000000</v>
      </c>
      <c r="G58" s="227" t="s">
        <v>151</v>
      </c>
      <c r="H58" s="228" t="s">
        <v>1391</v>
      </c>
      <c r="I58" s="226" t="s">
        <v>889</v>
      </c>
      <c r="J58" s="225" t="s">
        <v>1343</v>
      </c>
    </row>
    <row r="59" spans="1:10" x14ac:dyDescent="0.3">
      <c r="A59" s="221"/>
      <c r="B59" s="225" t="s">
        <v>1429</v>
      </c>
      <c r="C59" s="225"/>
      <c r="D59" s="226">
        <v>41561</v>
      </c>
      <c r="E59" s="226">
        <v>45944</v>
      </c>
      <c r="F59" s="227">
        <v>1000000</v>
      </c>
      <c r="G59" s="227" t="s">
        <v>151</v>
      </c>
      <c r="H59" s="228" t="s">
        <v>1391</v>
      </c>
      <c r="I59" s="226" t="s">
        <v>889</v>
      </c>
      <c r="J59" s="225" t="s">
        <v>1343</v>
      </c>
    </row>
    <row r="60" spans="1:10" x14ac:dyDescent="0.3">
      <c r="A60" s="221"/>
      <c r="B60" s="225" t="s">
        <v>1428</v>
      </c>
      <c r="C60" s="225"/>
      <c r="D60" s="226">
        <v>41561</v>
      </c>
      <c r="E60" s="226">
        <v>45944</v>
      </c>
      <c r="F60" s="227">
        <v>1000000</v>
      </c>
      <c r="G60" s="227" t="s">
        <v>151</v>
      </c>
      <c r="H60" s="228" t="s">
        <v>1391</v>
      </c>
      <c r="I60" s="226" t="s">
        <v>889</v>
      </c>
      <c r="J60" s="225" t="s">
        <v>1343</v>
      </c>
    </row>
    <row r="61" spans="1:10" x14ac:dyDescent="0.3">
      <c r="A61" s="221"/>
      <c r="B61" s="225" t="s">
        <v>1421</v>
      </c>
      <c r="C61" s="225"/>
      <c r="D61" s="226">
        <v>41561</v>
      </c>
      <c r="E61" s="226">
        <v>45944</v>
      </c>
      <c r="F61" s="227">
        <v>1000000</v>
      </c>
      <c r="G61" s="227" t="s">
        <v>151</v>
      </c>
      <c r="H61" s="228" t="s">
        <v>1391</v>
      </c>
      <c r="I61" s="226" t="s">
        <v>889</v>
      </c>
      <c r="J61" s="225" t="s">
        <v>1343</v>
      </c>
    </row>
    <row r="62" spans="1:10" x14ac:dyDescent="0.3">
      <c r="A62" s="221"/>
      <c r="B62" s="225" t="s">
        <v>1430</v>
      </c>
      <c r="C62" s="225"/>
      <c r="D62" s="226">
        <v>41558</v>
      </c>
      <c r="E62" s="226">
        <v>47037</v>
      </c>
      <c r="F62" s="227">
        <v>35000000</v>
      </c>
      <c r="G62" s="227" t="s">
        <v>151</v>
      </c>
      <c r="H62" s="228" t="s">
        <v>1391</v>
      </c>
      <c r="I62" s="226" t="s">
        <v>889</v>
      </c>
      <c r="J62" s="225" t="s">
        <v>1343</v>
      </c>
    </row>
    <row r="63" spans="1:10" x14ac:dyDescent="0.3">
      <c r="A63" s="221"/>
      <c r="B63" s="225" t="s">
        <v>1491</v>
      </c>
      <c r="C63" s="225"/>
      <c r="D63" s="226">
        <v>41141</v>
      </c>
      <c r="E63" s="226">
        <v>46619</v>
      </c>
      <c r="F63" s="227">
        <v>5000000</v>
      </c>
      <c r="G63" s="227" t="s">
        <v>151</v>
      </c>
      <c r="H63" s="228" t="s">
        <v>1391</v>
      </c>
      <c r="I63" s="226" t="s">
        <v>889</v>
      </c>
      <c r="J63" s="225" t="s">
        <v>1343</v>
      </c>
    </row>
    <row r="64" spans="1:10" x14ac:dyDescent="0.3">
      <c r="A64" s="221"/>
      <c r="B64" s="225" t="s">
        <v>1432</v>
      </c>
      <c r="C64" s="225"/>
      <c r="D64" s="226">
        <v>40963</v>
      </c>
      <c r="E64" s="226">
        <v>46442</v>
      </c>
      <c r="F64" s="227">
        <v>10000000</v>
      </c>
      <c r="G64" s="227" t="s">
        <v>151</v>
      </c>
      <c r="H64" s="228" t="s">
        <v>1391</v>
      </c>
      <c r="I64" s="226" t="s">
        <v>889</v>
      </c>
      <c r="J64" s="225" t="s">
        <v>1343</v>
      </c>
    </row>
    <row r="65" spans="1:10" x14ac:dyDescent="0.3">
      <c r="A65" s="221"/>
      <c r="B65" s="225" t="s">
        <v>1431</v>
      </c>
      <c r="C65" s="225"/>
      <c r="D65" s="226">
        <v>40963</v>
      </c>
      <c r="E65" s="226">
        <v>46442</v>
      </c>
      <c r="F65" s="227">
        <v>5000000</v>
      </c>
      <c r="G65" s="227" t="s">
        <v>151</v>
      </c>
      <c r="H65" s="228" t="s">
        <v>1391</v>
      </c>
      <c r="I65" s="226" t="s">
        <v>889</v>
      </c>
      <c r="J65" s="225" t="s">
        <v>1343</v>
      </c>
    </row>
    <row r="66" spans="1:10" x14ac:dyDescent="0.3">
      <c r="A66" s="221"/>
      <c r="B66" s="225" t="s">
        <v>1433</v>
      </c>
      <c r="C66" s="225"/>
      <c r="D66" s="226">
        <v>40963</v>
      </c>
      <c r="E66" s="226">
        <v>46442</v>
      </c>
      <c r="F66" s="227">
        <v>5000000</v>
      </c>
      <c r="G66" s="227" t="s">
        <v>151</v>
      </c>
      <c r="H66" s="228" t="s">
        <v>1391</v>
      </c>
      <c r="I66" s="226" t="s">
        <v>889</v>
      </c>
      <c r="J66" s="225" t="s">
        <v>1343</v>
      </c>
    </row>
    <row r="67" spans="1:10" x14ac:dyDescent="0.3">
      <c r="A67" s="221"/>
      <c r="B67" s="225" t="s">
        <v>1434</v>
      </c>
      <c r="C67" s="225"/>
      <c r="D67" s="226">
        <v>40963</v>
      </c>
      <c r="E67" s="226">
        <v>46442</v>
      </c>
      <c r="F67" s="227">
        <v>500000</v>
      </c>
      <c r="G67" s="227" t="s">
        <v>151</v>
      </c>
      <c r="H67" s="228" t="s">
        <v>1391</v>
      </c>
      <c r="I67" s="226" t="s">
        <v>889</v>
      </c>
      <c r="J67" s="225" t="s">
        <v>1343</v>
      </c>
    </row>
    <row r="68" spans="1:10" x14ac:dyDescent="0.3">
      <c r="A68" s="221"/>
      <c r="B68" s="225" t="s">
        <v>1435</v>
      </c>
      <c r="C68" s="225"/>
      <c r="D68" s="226">
        <v>40952</v>
      </c>
      <c r="E68" s="226">
        <v>47527</v>
      </c>
      <c r="F68" s="227">
        <v>5000000</v>
      </c>
      <c r="G68" s="227" t="s">
        <v>151</v>
      </c>
      <c r="H68" s="228" t="s">
        <v>1391</v>
      </c>
      <c r="I68" s="226" t="s">
        <v>889</v>
      </c>
      <c r="J68" s="225" t="s">
        <v>1343</v>
      </c>
    </row>
    <row r="69" spans="1:10" x14ac:dyDescent="0.3">
      <c r="A69" s="221"/>
      <c r="B69" s="225" t="s">
        <v>1436</v>
      </c>
      <c r="C69" s="225"/>
      <c r="D69" s="226">
        <v>40918</v>
      </c>
      <c r="E69" s="226">
        <v>46275</v>
      </c>
      <c r="F69" s="227">
        <v>10000000</v>
      </c>
      <c r="G69" s="227" t="s">
        <v>151</v>
      </c>
      <c r="H69" s="228" t="s">
        <v>1391</v>
      </c>
      <c r="I69" s="226" t="s">
        <v>889</v>
      </c>
      <c r="J69" s="225" t="s">
        <v>1343</v>
      </c>
    </row>
    <row r="70" spans="1:10" x14ac:dyDescent="0.3">
      <c r="A70" s="221"/>
      <c r="B70" s="225" t="s">
        <v>1437</v>
      </c>
      <c r="C70" s="225"/>
      <c r="D70" s="226">
        <v>40795</v>
      </c>
      <c r="E70" s="226">
        <v>46274</v>
      </c>
      <c r="F70" s="227">
        <v>100000000</v>
      </c>
      <c r="G70" s="227" t="s">
        <v>819</v>
      </c>
      <c r="H70" s="228" t="s">
        <v>1391</v>
      </c>
      <c r="I70" s="226" t="s">
        <v>889</v>
      </c>
      <c r="J70" s="225" t="s">
        <v>1343</v>
      </c>
    </row>
    <row r="71" spans="1:10" x14ac:dyDescent="0.3">
      <c r="A71" s="221"/>
      <c r="B71" s="225" t="s">
        <v>1439</v>
      </c>
      <c r="C71" s="225"/>
      <c r="D71" s="226">
        <v>40651</v>
      </c>
      <c r="E71" s="226">
        <v>47956</v>
      </c>
      <c r="F71" s="227">
        <v>25000000</v>
      </c>
      <c r="G71" s="227" t="s">
        <v>151</v>
      </c>
      <c r="H71" s="228" t="s">
        <v>1391</v>
      </c>
      <c r="I71" s="226" t="s">
        <v>889</v>
      </c>
      <c r="J71" s="225" t="s">
        <v>1343</v>
      </c>
    </row>
    <row r="72" spans="1:10" x14ac:dyDescent="0.3">
      <c r="A72" s="221"/>
      <c r="B72" s="225" t="s">
        <v>1440</v>
      </c>
      <c r="C72" s="225"/>
      <c r="D72" s="226">
        <v>40651</v>
      </c>
      <c r="E72" s="226">
        <v>47226</v>
      </c>
      <c r="F72" s="227">
        <v>5000000</v>
      </c>
      <c r="G72" s="227" t="s">
        <v>151</v>
      </c>
      <c r="H72" s="228" t="s">
        <v>1391</v>
      </c>
      <c r="I72" s="226" t="s">
        <v>889</v>
      </c>
      <c r="J72" s="225" t="s">
        <v>1343</v>
      </c>
    </row>
    <row r="73" spans="1:10" x14ac:dyDescent="0.3">
      <c r="A73" s="221"/>
      <c r="B73" s="225" t="s">
        <v>1438</v>
      </c>
      <c r="C73" s="225"/>
      <c r="D73" s="226">
        <v>40651</v>
      </c>
      <c r="E73" s="226">
        <v>47226</v>
      </c>
      <c r="F73" s="227">
        <v>5000000</v>
      </c>
      <c r="G73" s="227" t="s">
        <v>151</v>
      </c>
      <c r="H73" s="228" t="s">
        <v>1391</v>
      </c>
      <c r="I73" s="226" t="s">
        <v>889</v>
      </c>
      <c r="J73" s="225" t="s">
        <v>1343</v>
      </c>
    </row>
    <row r="74" spans="1:10" x14ac:dyDescent="0.3">
      <c r="A74" s="221"/>
      <c r="B74" s="225" t="s">
        <v>1441</v>
      </c>
      <c r="C74" s="225"/>
      <c r="D74" s="226">
        <v>40651</v>
      </c>
      <c r="E74" s="226">
        <v>47226</v>
      </c>
      <c r="F74" s="227">
        <v>500000</v>
      </c>
      <c r="G74" s="227" t="s">
        <v>151</v>
      </c>
      <c r="H74" s="228" t="s">
        <v>1391</v>
      </c>
      <c r="I74" s="226" t="s">
        <v>889</v>
      </c>
      <c r="J74" s="225" t="s">
        <v>1343</v>
      </c>
    </row>
    <row r="75" spans="1:10" x14ac:dyDescent="0.3">
      <c r="A75" s="221"/>
      <c r="B75" s="225" t="s">
        <v>1442</v>
      </c>
      <c r="C75" s="225"/>
      <c r="D75" s="226">
        <v>40646</v>
      </c>
      <c r="E75" s="226">
        <v>46125</v>
      </c>
      <c r="F75" s="227">
        <v>10000000</v>
      </c>
      <c r="G75" s="227" t="s">
        <v>151</v>
      </c>
      <c r="H75" s="228" t="s">
        <v>1391</v>
      </c>
      <c r="I75" s="226" t="s">
        <v>889</v>
      </c>
      <c r="J75" s="225" t="s">
        <v>1343</v>
      </c>
    </row>
    <row r="76" spans="1:10" x14ac:dyDescent="0.3">
      <c r="A76" s="221"/>
      <c r="B76" s="225" t="s">
        <v>1443</v>
      </c>
      <c r="C76" s="225"/>
      <c r="D76" s="226">
        <v>40646</v>
      </c>
      <c r="E76" s="226">
        <v>46125</v>
      </c>
      <c r="F76" s="227">
        <v>5000000</v>
      </c>
      <c r="G76" s="227" t="s">
        <v>151</v>
      </c>
      <c r="H76" s="228" t="s">
        <v>1391</v>
      </c>
      <c r="I76" s="226" t="s">
        <v>889</v>
      </c>
      <c r="J76" s="225" t="s">
        <v>1343</v>
      </c>
    </row>
    <row r="77" spans="1:10" x14ac:dyDescent="0.3">
      <c r="A77" s="221"/>
      <c r="B77" s="225" t="s">
        <v>1444</v>
      </c>
      <c r="C77" s="225"/>
      <c r="D77" s="226">
        <v>40644</v>
      </c>
      <c r="E77" s="226">
        <v>47948</v>
      </c>
      <c r="F77" s="227">
        <v>45000000</v>
      </c>
      <c r="G77" s="227" t="s">
        <v>151</v>
      </c>
      <c r="H77" s="228" t="s">
        <v>1391</v>
      </c>
      <c r="I77" s="226" t="s">
        <v>889</v>
      </c>
      <c r="J77" s="225" t="s">
        <v>1343</v>
      </c>
    </row>
    <row r="78" spans="1:10" x14ac:dyDescent="0.3">
      <c r="A78" s="221"/>
      <c r="B78" s="225" t="s">
        <v>1445</v>
      </c>
      <c r="C78" s="225"/>
      <c r="D78" s="226">
        <v>40616</v>
      </c>
      <c r="E78" s="226">
        <v>46653</v>
      </c>
      <c r="F78" s="227">
        <v>10000000</v>
      </c>
      <c r="G78" s="227" t="s">
        <v>151</v>
      </c>
      <c r="H78" s="228" t="s">
        <v>1391</v>
      </c>
      <c r="I78" s="226" t="s">
        <v>889</v>
      </c>
      <c r="J78" s="225" t="s">
        <v>1343</v>
      </c>
    </row>
    <row r="79" spans="1:10" x14ac:dyDescent="0.3">
      <c r="A79" s="221"/>
      <c r="B79" s="225" t="s">
        <v>1446</v>
      </c>
      <c r="C79" s="225"/>
      <c r="D79" s="226">
        <v>40596</v>
      </c>
      <c r="E79" s="226">
        <v>46440</v>
      </c>
      <c r="F79" s="227">
        <v>5000000</v>
      </c>
      <c r="G79" s="227" t="s">
        <v>151</v>
      </c>
      <c r="H79" s="228" t="s">
        <v>1391</v>
      </c>
      <c r="I79" s="226" t="s">
        <v>889</v>
      </c>
      <c r="J79" s="225" t="s">
        <v>1343</v>
      </c>
    </row>
    <row r="80" spans="1:10" x14ac:dyDescent="0.3">
      <c r="A80" s="221"/>
      <c r="B80" s="225" t="s">
        <v>1447</v>
      </c>
      <c r="C80" s="225"/>
      <c r="D80" s="226">
        <v>40591</v>
      </c>
      <c r="E80" s="226">
        <v>45705</v>
      </c>
      <c r="F80" s="227">
        <v>5000000</v>
      </c>
      <c r="G80" s="227" t="s">
        <v>151</v>
      </c>
      <c r="H80" s="228" t="s">
        <v>1391</v>
      </c>
      <c r="I80" s="226" t="s">
        <v>889</v>
      </c>
      <c r="J80" s="225" t="s">
        <v>1343</v>
      </c>
    </row>
    <row r="81" spans="1:10" x14ac:dyDescent="0.3">
      <c r="A81" s="221"/>
      <c r="B81" s="225" t="s">
        <v>1448</v>
      </c>
      <c r="C81" s="225"/>
      <c r="D81" s="226">
        <v>40583</v>
      </c>
      <c r="E81" s="226">
        <v>48253</v>
      </c>
      <c r="F81" s="227">
        <v>10000000</v>
      </c>
      <c r="G81" s="227" t="s">
        <v>151</v>
      </c>
      <c r="H81" s="228" t="s">
        <v>1391</v>
      </c>
      <c r="I81" s="226" t="s">
        <v>889</v>
      </c>
      <c r="J81" s="225" t="s">
        <v>1343</v>
      </c>
    </row>
    <row r="82" spans="1:10" x14ac:dyDescent="0.3">
      <c r="A82" s="221"/>
      <c r="B82" s="225" t="s">
        <v>1449</v>
      </c>
      <c r="C82" s="225"/>
      <c r="D82" s="226">
        <v>40578</v>
      </c>
      <c r="E82" s="226">
        <v>46835</v>
      </c>
      <c r="F82" s="227">
        <v>10000000</v>
      </c>
      <c r="G82" s="227" t="s">
        <v>151</v>
      </c>
      <c r="H82" s="228" t="s">
        <v>1391</v>
      </c>
      <c r="I82" s="226" t="s">
        <v>889</v>
      </c>
      <c r="J82" s="225" t="s">
        <v>1343</v>
      </c>
    </row>
    <row r="83" spans="1:10" x14ac:dyDescent="0.3">
      <c r="A83" s="221"/>
      <c r="B83" s="225" t="s">
        <v>1450</v>
      </c>
      <c r="C83" s="225"/>
      <c r="D83" s="226">
        <v>40563</v>
      </c>
      <c r="E83" s="226">
        <v>46042</v>
      </c>
      <c r="F83" s="227">
        <v>9180190</v>
      </c>
      <c r="G83" s="227" t="s">
        <v>151</v>
      </c>
      <c r="H83" s="228" t="s">
        <v>1391</v>
      </c>
      <c r="I83" s="226" t="s">
        <v>889</v>
      </c>
      <c r="J83" s="225" t="s">
        <v>1343</v>
      </c>
    </row>
    <row r="84" spans="1:10" x14ac:dyDescent="0.3">
      <c r="A84" s="221"/>
      <c r="B84" s="225" t="s">
        <v>1451</v>
      </c>
      <c r="C84" s="225"/>
      <c r="D84" s="226">
        <v>40555</v>
      </c>
      <c r="E84" s="226">
        <v>46034</v>
      </c>
      <c r="F84" s="227">
        <v>5000000</v>
      </c>
      <c r="G84" s="227" t="s">
        <v>151</v>
      </c>
      <c r="H84" s="228" t="s">
        <v>1391</v>
      </c>
      <c r="I84" s="226" t="s">
        <v>889</v>
      </c>
      <c r="J84" s="225" t="s">
        <v>1343</v>
      </c>
    </row>
    <row r="85" spans="1:10" x14ac:dyDescent="0.3">
      <c r="A85" s="221"/>
      <c r="B85" s="225" t="s">
        <v>1452</v>
      </c>
      <c r="C85" s="225"/>
      <c r="D85" s="226">
        <v>40532</v>
      </c>
      <c r="E85" s="226">
        <v>48019</v>
      </c>
      <c r="F85" s="227">
        <v>10000000</v>
      </c>
      <c r="G85" s="227" t="s">
        <v>151</v>
      </c>
      <c r="H85" s="228" t="s">
        <v>1391</v>
      </c>
      <c r="I85" s="226" t="s">
        <v>889</v>
      </c>
      <c r="J85" s="225" t="s">
        <v>1343</v>
      </c>
    </row>
    <row r="86" spans="1:10" x14ac:dyDescent="0.3">
      <c r="A86" s="221"/>
      <c r="B86" s="225" t="s">
        <v>1453</v>
      </c>
      <c r="C86" s="225"/>
      <c r="D86" s="226">
        <v>40518</v>
      </c>
      <c r="E86" s="226">
        <v>47823</v>
      </c>
      <c r="F86" s="227">
        <v>6000000</v>
      </c>
      <c r="G86" s="227" t="s">
        <v>151</v>
      </c>
      <c r="H86" s="228" t="s">
        <v>1391</v>
      </c>
      <c r="I86" s="226" t="s">
        <v>889</v>
      </c>
      <c r="J86" s="225" t="s">
        <v>1343</v>
      </c>
    </row>
    <row r="87" spans="1:10" x14ac:dyDescent="0.3">
      <c r="A87" s="221"/>
      <c r="B87" s="225" t="s">
        <v>1454</v>
      </c>
      <c r="C87" s="225"/>
      <c r="D87" s="226">
        <v>40515</v>
      </c>
      <c r="E87" s="226">
        <v>46724</v>
      </c>
      <c r="F87" s="227">
        <v>5000000</v>
      </c>
      <c r="G87" s="227" t="s">
        <v>151</v>
      </c>
      <c r="H87" s="228" t="s">
        <v>1391</v>
      </c>
      <c r="I87" s="226" t="s">
        <v>889</v>
      </c>
      <c r="J87" s="225" t="s">
        <v>1343</v>
      </c>
    </row>
    <row r="88" spans="1:10" x14ac:dyDescent="0.3">
      <c r="A88" s="221"/>
      <c r="B88" s="225" t="s">
        <v>1455</v>
      </c>
      <c r="C88" s="225"/>
      <c r="D88" s="226">
        <v>40491</v>
      </c>
      <c r="E88" s="226">
        <v>46700</v>
      </c>
      <c r="F88" s="227">
        <v>5000000</v>
      </c>
      <c r="G88" s="227" t="s">
        <v>151</v>
      </c>
      <c r="H88" s="228" t="s">
        <v>1391</v>
      </c>
      <c r="I88" s="226" t="s">
        <v>889</v>
      </c>
      <c r="J88" s="225" t="s">
        <v>1343</v>
      </c>
    </row>
    <row r="89" spans="1:10" x14ac:dyDescent="0.3">
      <c r="A89" s="221"/>
      <c r="B89" s="225" t="s">
        <v>1456</v>
      </c>
      <c r="C89" s="225"/>
      <c r="D89" s="226">
        <v>40465</v>
      </c>
      <c r="E89" s="226">
        <v>47770</v>
      </c>
      <c r="F89" s="227">
        <v>100000000</v>
      </c>
      <c r="G89" s="227" t="s">
        <v>819</v>
      </c>
      <c r="H89" s="228" t="s">
        <v>1391</v>
      </c>
      <c r="I89" s="226" t="s">
        <v>889</v>
      </c>
      <c r="J89" s="225" t="s">
        <v>1343</v>
      </c>
    </row>
    <row r="90" spans="1:10" x14ac:dyDescent="0.3">
      <c r="A90" s="221"/>
      <c r="B90" s="225" t="s">
        <v>1457</v>
      </c>
      <c r="C90" s="225"/>
      <c r="D90" s="226">
        <v>40378</v>
      </c>
      <c r="E90" s="226">
        <v>47683</v>
      </c>
      <c r="F90" s="227">
        <v>14816682.130000001</v>
      </c>
      <c r="G90" s="227" t="s">
        <v>151</v>
      </c>
      <c r="H90" s="228" t="s">
        <v>1392</v>
      </c>
      <c r="I90" s="226" t="s">
        <v>889</v>
      </c>
      <c r="J90" s="225" t="s">
        <v>1343</v>
      </c>
    </row>
    <row r="91" spans="1:10" x14ac:dyDescent="0.3">
      <c r="A91" s="221"/>
      <c r="B91" s="225" t="s">
        <v>1458</v>
      </c>
      <c r="C91" s="225"/>
      <c r="D91" s="226">
        <v>40336</v>
      </c>
      <c r="E91" s="226">
        <v>47641</v>
      </c>
      <c r="F91" s="227">
        <v>10000000</v>
      </c>
      <c r="G91" s="227" t="s">
        <v>151</v>
      </c>
      <c r="H91" s="228" t="s">
        <v>1391</v>
      </c>
      <c r="I91" s="226" t="s">
        <v>889</v>
      </c>
      <c r="J91" s="225" t="s">
        <v>1343</v>
      </c>
    </row>
    <row r="92" spans="1:10" x14ac:dyDescent="0.3">
      <c r="A92" s="221"/>
      <c r="B92" s="225" t="s">
        <v>1459</v>
      </c>
      <c r="C92" s="225"/>
      <c r="D92" s="226">
        <v>39890</v>
      </c>
      <c r="E92" s="226">
        <v>45369</v>
      </c>
      <c r="F92" s="227">
        <v>15000000</v>
      </c>
      <c r="G92" s="227" t="s">
        <v>151</v>
      </c>
      <c r="H92" s="228" t="s">
        <v>1391</v>
      </c>
      <c r="I92" s="226" t="s">
        <v>889</v>
      </c>
      <c r="J92" s="225" t="s">
        <v>1343</v>
      </c>
    </row>
    <row r="93" spans="1:10" x14ac:dyDescent="0.3">
      <c r="A93" s="221"/>
      <c r="B93" s="225" t="s">
        <v>1460</v>
      </c>
      <c r="C93" s="225"/>
      <c r="D93" s="226">
        <v>39561</v>
      </c>
      <c r="E93" s="226">
        <v>46500</v>
      </c>
      <c r="F93" s="227">
        <v>23000000</v>
      </c>
      <c r="G93" s="227" t="s">
        <v>151</v>
      </c>
      <c r="H93" s="228" t="s">
        <v>1391</v>
      </c>
      <c r="I93" s="226" t="s">
        <v>889</v>
      </c>
      <c r="J93" s="225" t="s">
        <v>1343</v>
      </c>
    </row>
    <row r="94" spans="1:10" x14ac:dyDescent="0.3">
      <c r="A94" s="221"/>
      <c r="B94" s="225" t="s">
        <v>1461</v>
      </c>
      <c r="C94" s="225"/>
      <c r="D94" s="226">
        <v>39513</v>
      </c>
      <c r="E94" s="226">
        <v>46818</v>
      </c>
      <c r="F94" s="227">
        <v>23000000</v>
      </c>
      <c r="G94" s="227" t="s">
        <v>151</v>
      </c>
      <c r="H94" s="228" t="s">
        <v>1391</v>
      </c>
      <c r="I94" s="226" t="s">
        <v>889</v>
      </c>
      <c r="J94" s="225" t="s">
        <v>1343</v>
      </c>
    </row>
    <row r="95" spans="1:10" x14ac:dyDescent="0.3">
      <c r="A95" s="221"/>
      <c r="B95" s="225" t="s">
        <v>889</v>
      </c>
      <c r="C95" s="225"/>
      <c r="D95" s="226" t="s">
        <v>889</v>
      </c>
      <c r="E95" s="226" t="s">
        <v>889</v>
      </c>
      <c r="F95" s="227" t="s">
        <v>889</v>
      </c>
      <c r="G95" s="227" t="s">
        <v>889</v>
      </c>
      <c r="H95" s="228" t="s">
        <v>889</v>
      </c>
      <c r="I95" s="226" t="s">
        <v>889</v>
      </c>
      <c r="J95" s="225" t="s">
        <v>889</v>
      </c>
    </row>
    <row r="96" spans="1:10" x14ac:dyDescent="0.3">
      <c r="A96" s="221"/>
      <c r="B96" s="225" t="s">
        <v>889</v>
      </c>
      <c r="C96" s="225"/>
      <c r="D96" s="226" t="s">
        <v>889</v>
      </c>
      <c r="E96" s="226" t="s">
        <v>889</v>
      </c>
      <c r="F96" s="227" t="s">
        <v>889</v>
      </c>
      <c r="G96" s="227" t="s">
        <v>889</v>
      </c>
      <c r="H96" s="228" t="s">
        <v>889</v>
      </c>
      <c r="I96" s="226" t="s">
        <v>889</v>
      </c>
      <c r="J96" s="225" t="s">
        <v>889</v>
      </c>
    </row>
    <row r="97" spans="1:10" x14ac:dyDescent="0.3">
      <c r="A97" s="221"/>
      <c r="B97" s="225" t="s">
        <v>889</v>
      </c>
      <c r="C97" s="225"/>
      <c r="D97" s="226" t="s">
        <v>889</v>
      </c>
      <c r="E97" s="226" t="s">
        <v>889</v>
      </c>
      <c r="F97" s="227" t="s">
        <v>889</v>
      </c>
      <c r="G97" s="227" t="s">
        <v>889</v>
      </c>
      <c r="H97" s="228" t="s">
        <v>889</v>
      </c>
      <c r="I97" s="226" t="s">
        <v>889</v>
      </c>
      <c r="J97" s="225" t="s">
        <v>889</v>
      </c>
    </row>
    <row r="98" spans="1:10" x14ac:dyDescent="0.3">
      <c r="A98" s="221"/>
      <c r="B98" s="225" t="s">
        <v>889</v>
      </c>
      <c r="C98" s="225"/>
      <c r="D98" s="226" t="s">
        <v>889</v>
      </c>
      <c r="E98" s="226" t="s">
        <v>889</v>
      </c>
      <c r="F98" s="227" t="s">
        <v>889</v>
      </c>
      <c r="G98" s="227" t="s">
        <v>889</v>
      </c>
      <c r="H98" s="228" t="s">
        <v>889</v>
      </c>
      <c r="I98" s="226" t="s">
        <v>889</v>
      </c>
      <c r="J98" s="225" t="s">
        <v>889</v>
      </c>
    </row>
    <row r="99" spans="1:10" x14ac:dyDescent="0.3">
      <c r="A99" s="221"/>
      <c r="B99" s="225" t="s">
        <v>889</v>
      </c>
      <c r="C99" s="225"/>
      <c r="D99" s="226" t="s">
        <v>889</v>
      </c>
      <c r="E99" s="226" t="s">
        <v>889</v>
      </c>
      <c r="F99" s="227" t="s">
        <v>889</v>
      </c>
      <c r="G99" s="227" t="s">
        <v>889</v>
      </c>
      <c r="H99" s="228" t="s">
        <v>889</v>
      </c>
      <c r="I99" s="226" t="s">
        <v>889</v>
      </c>
      <c r="J99" s="225" t="s">
        <v>889</v>
      </c>
    </row>
    <row r="100" spans="1:10" x14ac:dyDescent="0.3">
      <c r="A100" s="221"/>
      <c r="B100" s="225" t="s">
        <v>889</v>
      </c>
      <c r="C100" s="225"/>
      <c r="D100" s="226" t="s">
        <v>889</v>
      </c>
      <c r="E100" s="226" t="s">
        <v>889</v>
      </c>
      <c r="F100" s="227" t="s">
        <v>889</v>
      </c>
      <c r="G100" s="227" t="s">
        <v>889</v>
      </c>
      <c r="H100" s="228" t="s">
        <v>889</v>
      </c>
      <c r="I100" s="226" t="s">
        <v>889</v>
      </c>
      <c r="J100" s="225" t="s">
        <v>889</v>
      </c>
    </row>
    <row r="101" spans="1:10" x14ac:dyDescent="0.3">
      <c r="A101" s="221"/>
      <c r="B101" s="225" t="s">
        <v>889</v>
      </c>
      <c r="C101" s="225"/>
      <c r="D101" s="226" t="s">
        <v>889</v>
      </c>
      <c r="E101" s="226" t="s">
        <v>889</v>
      </c>
      <c r="F101" s="227" t="s">
        <v>889</v>
      </c>
      <c r="G101" s="227" t="s">
        <v>889</v>
      </c>
      <c r="H101" s="228" t="s">
        <v>889</v>
      </c>
      <c r="I101" s="226" t="s">
        <v>889</v>
      </c>
      <c r="J101" s="225" t="s">
        <v>889</v>
      </c>
    </row>
    <row r="102" spans="1:10" x14ac:dyDescent="0.3">
      <c r="A102" s="221"/>
      <c r="B102" s="225" t="s">
        <v>889</v>
      </c>
      <c r="C102" s="225"/>
      <c r="D102" s="226" t="s">
        <v>889</v>
      </c>
      <c r="E102" s="226" t="s">
        <v>889</v>
      </c>
      <c r="F102" s="227" t="s">
        <v>889</v>
      </c>
      <c r="G102" s="227" t="s">
        <v>889</v>
      </c>
      <c r="H102" s="228" t="s">
        <v>889</v>
      </c>
      <c r="I102" s="226" t="s">
        <v>889</v>
      </c>
      <c r="J102" s="225" t="s">
        <v>889</v>
      </c>
    </row>
    <row r="103" spans="1:10" x14ac:dyDescent="0.3">
      <c r="A103" s="221"/>
      <c r="B103" s="225" t="s">
        <v>889</v>
      </c>
      <c r="C103" s="225"/>
      <c r="D103" s="226" t="s">
        <v>889</v>
      </c>
      <c r="E103" s="226" t="s">
        <v>889</v>
      </c>
      <c r="F103" s="227" t="s">
        <v>889</v>
      </c>
      <c r="G103" s="227" t="s">
        <v>889</v>
      </c>
      <c r="H103" s="228" t="s">
        <v>889</v>
      </c>
      <c r="I103" s="226" t="s">
        <v>889</v>
      </c>
      <c r="J103" s="225" t="s">
        <v>889</v>
      </c>
    </row>
    <row r="104" spans="1:10" x14ac:dyDescent="0.3">
      <c r="A104" s="221"/>
      <c r="B104" s="225" t="s">
        <v>889</v>
      </c>
      <c r="C104" s="225"/>
      <c r="D104" s="226" t="s">
        <v>889</v>
      </c>
      <c r="E104" s="226" t="s">
        <v>889</v>
      </c>
      <c r="F104" s="227" t="s">
        <v>889</v>
      </c>
      <c r="G104" s="227" t="s">
        <v>889</v>
      </c>
      <c r="H104" s="228" t="s">
        <v>889</v>
      </c>
      <c r="I104" s="226" t="s">
        <v>889</v>
      </c>
      <c r="J104" s="225" t="s">
        <v>889</v>
      </c>
    </row>
    <row r="105" spans="1:10" x14ac:dyDescent="0.3">
      <c r="A105" s="221"/>
      <c r="B105" s="225" t="s">
        <v>889</v>
      </c>
      <c r="C105" s="225"/>
      <c r="D105" s="226" t="s">
        <v>889</v>
      </c>
      <c r="E105" s="226" t="s">
        <v>889</v>
      </c>
      <c r="F105" s="227" t="s">
        <v>889</v>
      </c>
      <c r="G105" s="227" t="s">
        <v>889</v>
      </c>
      <c r="H105" s="228" t="s">
        <v>889</v>
      </c>
      <c r="I105" s="226" t="s">
        <v>889</v>
      </c>
      <c r="J105" s="225" t="s">
        <v>889</v>
      </c>
    </row>
    <row r="106" spans="1:10" x14ac:dyDescent="0.3">
      <c r="A106" s="221"/>
      <c r="B106" s="225" t="s">
        <v>889</v>
      </c>
      <c r="C106" s="225"/>
      <c r="D106" s="226" t="s">
        <v>889</v>
      </c>
      <c r="E106" s="226" t="s">
        <v>889</v>
      </c>
      <c r="F106" s="227" t="s">
        <v>889</v>
      </c>
      <c r="G106" s="227" t="s">
        <v>889</v>
      </c>
      <c r="H106" s="228" t="s">
        <v>889</v>
      </c>
      <c r="I106" s="226" t="s">
        <v>889</v>
      </c>
      <c r="J106" s="225" t="s">
        <v>889</v>
      </c>
    </row>
    <row r="107" spans="1:10" x14ac:dyDescent="0.3">
      <c r="A107" s="221"/>
      <c r="B107" s="225" t="s">
        <v>889</v>
      </c>
      <c r="C107" s="225"/>
      <c r="D107" s="226" t="s">
        <v>889</v>
      </c>
      <c r="E107" s="226" t="s">
        <v>889</v>
      </c>
      <c r="F107" s="227" t="s">
        <v>889</v>
      </c>
      <c r="G107" s="227" t="s">
        <v>889</v>
      </c>
      <c r="H107" s="228" t="s">
        <v>889</v>
      </c>
      <c r="I107" s="226" t="s">
        <v>889</v>
      </c>
      <c r="J107" s="225" t="s">
        <v>889</v>
      </c>
    </row>
    <row r="108" spans="1:10" x14ac:dyDescent="0.3">
      <c r="A108" s="221"/>
      <c r="B108" s="225" t="s">
        <v>889</v>
      </c>
      <c r="C108" s="225"/>
      <c r="D108" s="226" t="s">
        <v>889</v>
      </c>
      <c r="E108" s="226" t="s">
        <v>889</v>
      </c>
      <c r="F108" s="227" t="s">
        <v>889</v>
      </c>
      <c r="G108" s="227" t="s">
        <v>889</v>
      </c>
      <c r="H108" s="228" t="s">
        <v>889</v>
      </c>
      <c r="I108" s="226" t="s">
        <v>889</v>
      </c>
      <c r="J108" s="225" t="s">
        <v>889</v>
      </c>
    </row>
    <row r="109" spans="1:10" s="221" customFormat="1" x14ac:dyDescent="0.3">
      <c r="B109" s="225" t="s">
        <v>889</v>
      </c>
      <c r="C109" s="225"/>
      <c r="D109" s="226" t="s">
        <v>889</v>
      </c>
      <c r="E109" s="226" t="s">
        <v>889</v>
      </c>
      <c r="F109" s="227" t="s">
        <v>889</v>
      </c>
      <c r="G109" s="227" t="s">
        <v>889</v>
      </c>
      <c r="H109" s="228" t="s">
        <v>889</v>
      </c>
      <c r="I109" s="226" t="s">
        <v>889</v>
      </c>
      <c r="J109" s="225" t="s">
        <v>889</v>
      </c>
    </row>
    <row r="110" spans="1:10" s="221" customFormat="1" x14ac:dyDescent="0.3">
      <c r="B110" s="225" t="s">
        <v>889</v>
      </c>
      <c r="C110" s="225"/>
      <c r="D110" s="226" t="s">
        <v>889</v>
      </c>
      <c r="E110" s="226" t="s">
        <v>889</v>
      </c>
      <c r="F110" s="227" t="s">
        <v>889</v>
      </c>
      <c r="G110" s="227" t="s">
        <v>889</v>
      </c>
      <c r="H110" s="228" t="s">
        <v>889</v>
      </c>
      <c r="I110" s="226" t="s">
        <v>889</v>
      </c>
      <c r="J110" s="225" t="s">
        <v>889</v>
      </c>
    </row>
    <row r="111" spans="1:10" s="221" customFormat="1" x14ac:dyDescent="0.3">
      <c r="B111" s="225" t="s">
        <v>889</v>
      </c>
      <c r="C111" s="225"/>
      <c r="D111" s="226" t="s">
        <v>889</v>
      </c>
      <c r="E111" s="226" t="s">
        <v>889</v>
      </c>
      <c r="F111" s="227" t="s">
        <v>889</v>
      </c>
      <c r="G111" s="227" t="s">
        <v>889</v>
      </c>
      <c r="H111" s="228" t="s">
        <v>889</v>
      </c>
      <c r="I111" s="226" t="s">
        <v>889</v>
      </c>
      <c r="J111" s="225" t="s">
        <v>889</v>
      </c>
    </row>
    <row r="112" spans="1:10" s="221" customFormat="1" x14ac:dyDescent="0.3">
      <c r="B112" s="225" t="s">
        <v>889</v>
      </c>
      <c r="C112" s="225"/>
      <c r="D112" s="226" t="s">
        <v>889</v>
      </c>
      <c r="E112" s="226" t="s">
        <v>889</v>
      </c>
      <c r="F112" s="227" t="s">
        <v>889</v>
      </c>
      <c r="G112" s="227" t="s">
        <v>889</v>
      </c>
      <c r="H112" s="228" t="s">
        <v>889</v>
      </c>
      <c r="I112" s="226" t="s">
        <v>889</v>
      </c>
      <c r="J112" s="225" t="s">
        <v>889</v>
      </c>
    </row>
    <row r="113" spans="2:10" s="221" customFormat="1" x14ac:dyDescent="0.3">
      <c r="B113" s="225" t="s">
        <v>889</v>
      </c>
      <c r="C113" s="225"/>
      <c r="D113" s="226" t="s">
        <v>889</v>
      </c>
      <c r="E113" s="226" t="s">
        <v>889</v>
      </c>
      <c r="F113" s="227" t="s">
        <v>889</v>
      </c>
      <c r="G113" s="227" t="s">
        <v>889</v>
      </c>
      <c r="H113" s="228" t="s">
        <v>889</v>
      </c>
      <c r="I113" s="226" t="s">
        <v>889</v>
      </c>
      <c r="J113" s="225" t="s">
        <v>889</v>
      </c>
    </row>
    <row r="114" spans="2:10" s="221" customFormat="1" x14ac:dyDescent="0.3">
      <c r="B114" s="225" t="s">
        <v>889</v>
      </c>
      <c r="C114" s="225"/>
      <c r="D114" s="226" t="s">
        <v>889</v>
      </c>
      <c r="E114" s="226" t="s">
        <v>889</v>
      </c>
      <c r="F114" s="227" t="s">
        <v>889</v>
      </c>
      <c r="G114" s="227" t="s">
        <v>889</v>
      </c>
      <c r="H114" s="228" t="s">
        <v>889</v>
      </c>
      <c r="I114" s="226" t="s">
        <v>889</v>
      </c>
      <c r="J114" s="225" t="s">
        <v>889</v>
      </c>
    </row>
    <row r="115" spans="2:10" s="221" customFormat="1" x14ac:dyDescent="0.3">
      <c r="B115" s="242" t="s">
        <v>1462</v>
      </c>
      <c r="C115" s="243"/>
      <c r="D115" s="243"/>
      <c r="E115" s="243"/>
      <c r="F115" s="243"/>
      <c r="G115" s="243"/>
      <c r="H115" s="243"/>
      <c r="I115" s="243"/>
      <c r="J115" s="243"/>
    </row>
    <row r="116" spans="2:10" s="221" customFormat="1" ht="73.95" customHeight="1" x14ac:dyDescent="0.3">
      <c r="B116" s="244" t="s">
        <v>1463</v>
      </c>
      <c r="C116" s="244"/>
      <c r="D116" s="244"/>
      <c r="E116" s="244"/>
      <c r="F116" s="244"/>
      <c r="G116" s="244"/>
      <c r="H116" s="244"/>
      <c r="I116" s="244"/>
      <c r="J116" s="244"/>
    </row>
    <row r="117" spans="2:10" s="221" customFormat="1" ht="73.95" customHeight="1" x14ac:dyDescent="0.3">
      <c r="B117" s="244" t="s">
        <v>1464</v>
      </c>
      <c r="C117" s="244"/>
      <c r="D117" s="244"/>
      <c r="E117" s="244"/>
      <c r="F117" s="244"/>
      <c r="G117" s="244"/>
      <c r="H117" s="244"/>
      <c r="I117" s="244"/>
      <c r="J117" s="244"/>
    </row>
    <row r="118" spans="2:10" s="221" customFormat="1" ht="73.2" customHeight="1" x14ac:dyDescent="0.3">
      <c r="B118" s="244" t="s">
        <v>1465</v>
      </c>
      <c r="C118" s="244"/>
      <c r="D118" s="244"/>
      <c r="E118" s="244"/>
      <c r="F118" s="244"/>
      <c r="G118" s="244"/>
      <c r="H118" s="244"/>
      <c r="I118" s="244"/>
      <c r="J118" s="244"/>
    </row>
    <row r="119" spans="2:10" s="221" customFormat="1" x14ac:dyDescent="0.3"/>
    <row r="120" spans="2:10" s="221" customFormat="1" x14ac:dyDescent="0.3"/>
    <row r="121" spans="2:10" s="221" customFormat="1" x14ac:dyDescent="0.3"/>
    <row r="122" spans="2:10" s="221" customFormat="1" x14ac:dyDescent="0.3"/>
    <row r="123" spans="2:10" s="221" customFormat="1" x14ac:dyDescent="0.3"/>
    <row r="124" spans="2:10" s="221" customFormat="1" x14ac:dyDescent="0.3"/>
    <row r="125" spans="2:10" s="221" customFormat="1" x14ac:dyDescent="0.3"/>
    <row r="126" spans="2:10" s="221" customFormat="1" x14ac:dyDescent="0.3"/>
    <row r="127" spans="2:10" s="221" customFormat="1" x14ac:dyDescent="0.3"/>
    <row r="128" spans="2:10" s="221" customFormat="1" x14ac:dyDescent="0.3"/>
    <row r="129" s="221" customFormat="1" x14ac:dyDescent="0.3"/>
    <row r="130" s="221" customFormat="1" x14ac:dyDescent="0.3"/>
    <row r="131" s="221" customFormat="1" x14ac:dyDescent="0.3"/>
    <row r="132" s="221" customFormat="1" x14ac:dyDescent="0.3"/>
    <row r="133" s="221" customFormat="1" x14ac:dyDescent="0.3"/>
    <row r="134" s="221" customFormat="1" x14ac:dyDescent="0.3"/>
    <row r="135" s="221" customFormat="1" x14ac:dyDescent="0.3"/>
    <row r="136" s="221" customFormat="1" x14ac:dyDescent="0.3"/>
    <row r="137" s="221" customFormat="1" x14ac:dyDescent="0.3"/>
    <row r="138" s="221" customFormat="1" x14ac:dyDescent="0.3"/>
    <row r="139" s="221" customFormat="1" x14ac:dyDescent="0.3"/>
    <row r="140" s="221" customFormat="1" x14ac:dyDescent="0.3"/>
    <row r="141" s="221" customFormat="1" x14ac:dyDescent="0.3"/>
    <row r="142" s="221" customFormat="1" x14ac:dyDescent="0.3"/>
    <row r="143" s="221" customFormat="1" x14ac:dyDescent="0.3"/>
    <row r="144" s="221" customFormat="1" x14ac:dyDescent="0.3"/>
    <row r="145" s="221" customFormat="1" x14ac:dyDescent="0.3"/>
    <row r="146" s="221" customFormat="1" x14ac:dyDescent="0.3"/>
    <row r="147" s="221" customFormat="1" x14ac:dyDescent="0.3"/>
    <row r="148" s="221" customFormat="1" x14ac:dyDescent="0.3"/>
    <row r="149" s="221" customFormat="1" x14ac:dyDescent="0.3"/>
    <row r="150" s="221" customFormat="1" x14ac:dyDescent="0.3"/>
    <row r="151" s="221" customFormat="1" x14ac:dyDescent="0.3"/>
    <row r="152" s="221" customFormat="1" x14ac:dyDescent="0.3"/>
    <row r="153" s="221" customFormat="1" x14ac:dyDescent="0.3"/>
    <row r="154" s="221" customFormat="1" x14ac:dyDescent="0.3"/>
    <row r="155" s="221" customFormat="1" x14ac:dyDescent="0.3"/>
    <row r="156" s="221" customFormat="1" x14ac:dyDescent="0.3"/>
    <row r="157" s="221" customFormat="1" x14ac:dyDescent="0.3"/>
    <row r="158" s="221" customFormat="1" x14ac:dyDescent="0.3"/>
    <row r="159" s="221" customFormat="1" x14ac:dyDescent="0.3"/>
    <row r="160" s="221" customFormat="1" x14ac:dyDescent="0.3"/>
    <row r="161" s="221" customFormat="1" x14ac:dyDescent="0.3"/>
    <row r="162" s="221" customFormat="1" x14ac:dyDescent="0.3"/>
    <row r="163" s="221" customFormat="1" x14ac:dyDescent="0.3"/>
    <row r="164" s="221" customFormat="1" x14ac:dyDescent="0.3"/>
    <row r="165" s="221" customFormat="1" x14ac:dyDescent="0.3"/>
    <row r="166" s="221" customFormat="1" x14ac:dyDescent="0.3"/>
    <row r="167" s="221" customFormat="1" x14ac:dyDescent="0.3"/>
    <row r="168" s="221" customFormat="1" x14ac:dyDescent="0.3"/>
    <row r="169" s="221" customFormat="1" x14ac:dyDescent="0.3"/>
    <row r="170" s="221" customFormat="1" x14ac:dyDescent="0.3"/>
    <row r="171" s="221" customFormat="1" x14ac:dyDescent="0.3"/>
    <row r="172" s="221" customFormat="1" x14ac:dyDescent="0.3"/>
    <row r="173" s="221" customFormat="1" x14ac:dyDescent="0.3"/>
    <row r="174" s="221" customFormat="1" x14ac:dyDescent="0.3"/>
    <row r="175" s="221" customFormat="1" x14ac:dyDescent="0.3"/>
    <row r="176" s="221" customFormat="1" x14ac:dyDescent="0.3"/>
    <row r="177" s="221" customFormat="1" x14ac:dyDescent="0.3"/>
    <row r="178" s="221" customFormat="1" x14ac:dyDescent="0.3"/>
    <row r="179" s="221" customFormat="1" x14ac:dyDescent="0.3"/>
    <row r="180" s="221" customFormat="1" x14ac:dyDescent="0.3"/>
    <row r="181" s="221" customFormat="1" x14ac:dyDescent="0.3"/>
    <row r="182" s="221" customFormat="1" x14ac:dyDescent="0.3"/>
    <row r="183" s="221" customFormat="1" x14ac:dyDescent="0.3"/>
    <row r="184" s="221" customFormat="1" x14ac:dyDescent="0.3"/>
    <row r="185" s="221" customFormat="1" x14ac:dyDescent="0.3"/>
    <row r="186" s="221" customFormat="1" x14ac:dyDescent="0.3"/>
    <row r="187" s="221" customFormat="1" x14ac:dyDescent="0.3"/>
    <row r="188" s="221" customFormat="1" x14ac:dyDescent="0.3"/>
    <row r="189" s="221" customFormat="1" x14ac:dyDescent="0.3"/>
    <row r="190" s="221" customFormat="1" x14ac:dyDescent="0.3"/>
    <row r="191" s="221" customFormat="1" x14ac:dyDescent="0.3"/>
    <row r="192" s="221" customFormat="1" x14ac:dyDescent="0.3"/>
    <row r="193" s="221" customFormat="1" x14ac:dyDescent="0.3"/>
    <row r="194" s="221" customFormat="1" x14ac:dyDescent="0.3"/>
    <row r="195" s="221" customFormat="1" x14ac:dyDescent="0.3"/>
    <row r="196" s="221" customFormat="1" x14ac:dyDescent="0.3"/>
    <row r="197" s="221" customFormat="1" x14ac:dyDescent="0.3"/>
    <row r="198" s="221" customFormat="1" x14ac:dyDescent="0.3"/>
    <row r="199" s="221" customFormat="1" x14ac:dyDescent="0.3"/>
    <row r="200" s="221" customFormat="1" x14ac:dyDescent="0.3"/>
    <row r="201" s="221" customFormat="1" x14ac:dyDescent="0.3"/>
    <row r="202" s="221" customFormat="1" x14ac:dyDescent="0.3"/>
    <row r="203" s="221" customFormat="1" x14ac:dyDescent="0.3"/>
    <row r="204" s="221" customFormat="1" x14ac:dyDescent="0.3"/>
    <row r="205" s="221" customFormat="1" x14ac:dyDescent="0.3"/>
    <row r="206" s="221" customFormat="1" x14ac:dyDescent="0.3"/>
    <row r="207" s="221" customFormat="1" x14ac:dyDescent="0.3"/>
    <row r="208" s="221" customFormat="1" x14ac:dyDescent="0.3"/>
    <row r="209" s="221" customFormat="1" x14ac:dyDescent="0.3"/>
    <row r="210" s="221" customFormat="1" x14ac:dyDescent="0.3"/>
    <row r="211" s="221" customFormat="1" x14ac:dyDescent="0.3"/>
    <row r="212" s="221" customFormat="1" x14ac:dyDescent="0.3"/>
    <row r="213" s="221" customFormat="1" x14ac:dyDescent="0.3"/>
    <row r="214" s="221" customFormat="1" x14ac:dyDescent="0.3"/>
    <row r="215" s="221" customFormat="1" x14ac:dyDescent="0.3"/>
    <row r="216" s="221" customFormat="1" x14ac:dyDescent="0.3"/>
    <row r="217" s="221" customFormat="1" x14ac:dyDescent="0.3"/>
    <row r="218" s="221" customFormat="1" x14ac:dyDescent="0.3"/>
    <row r="219" s="221" customFormat="1" x14ac:dyDescent="0.3"/>
    <row r="220" s="221" customFormat="1" x14ac:dyDescent="0.3"/>
    <row r="221" s="221" customFormat="1" x14ac:dyDescent="0.3"/>
    <row r="222" s="221" customFormat="1" x14ac:dyDescent="0.3"/>
    <row r="223" s="221" customFormat="1" x14ac:dyDescent="0.3"/>
    <row r="224" s="221" customFormat="1" x14ac:dyDescent="0.3"/>
    <row r="225" s="221" customFormat="1" x14ac:dyDescent="0.3"/>
    <row r="226" s="221" customFormat="1" x14ac:dyDescent="0.3"/>
    <row r="227" s="221" customFormat="1" x14ac:dyDescent="0.3"/>
    <row r="228" s="221" customFormat="1" x14ac:dyDescent="0.3"/>
    <row r="229" s="221" customFormat="1" x14ac:dyDescent="0.3"/>
    <row r="230" s="221" customFormat="1" x14ac:dyDescent="0.3"/>
    <row r="231" s="221" customFormat="1" x14ac:dyDescent="0.3"/>
    <row r="232" s="221" customFormat="1" x14ac:dyDescent="0.3"/>
    <row r="233" s="221" customFormat="1" x14ac:dyDescent="0.3"/>
    <row r="234" s="221" customFormat="1" x14ac:dyDescent="0.3"/>
    <row r="235" s="221" customFormat="1" x14ac:dyDescent="0.3"/>
    <row r="236" s="221" customFormat="1" x14ac:dyDescent="0.3"/>
    <row r="237" s="221" customFormat="1" x14ac:dyDescent="0.3"/>
    <row r="238" s="221" customFormat="1" x14ac:dyDescent="0.3"/>
    <row r="239" s="221" customFormat="1" x14ac:dyDescent="0.3"/>
    <row r="240" s="221" customFormat="1" x14ac:dyDescent="0.3"/>
    <row r="241" s="221" customFormat="1" x14ac:dyDescent="0.3"/>
    <row r="242" s="221" customFormat="1" x14ac:dyDescent="0.3"/>
    <row r="243" s="221" customFormat="1" x14ac:dyDescent="0.3"/>
    <row r="244" s="221" customFormat="1" x14ac:dyDescent="0.3"/>
    <row r="245" s="221" customFormat="1" x14ac:dyDescent="0.3"/>
    <row r="246" s="221" customFormat="1" x14ac:dyDescent="0.3"/>
    <row r="247" s="221" customFormat="1" x14ac:dyDescent="0.3"/>
    <row r="248" s="221" customFormat="1" x14ac:dyDescent="0.3"/>
    <row r="249" s="221" customFormat="1" x14ac:dyDescent="0.3"/>
    <row r="250" s="221" customFormat="1" x14ac:dyDescent="0.3"/>
    <row r="251" s="221" customFormat="1" x14ac:dyDescent="0.3"/>
    <row r="252" s="221" customFormat="1" x14ac:dyDescent="0.3"/>
    <row r="253" s="221" customFormat="1" x14ac:dyDescent="0.3"/>
    <row r="254" s="221" customFormat="1" x14ac:dyDescent="0.3"/>
    <row r="255" s="221" customFormat="1" x14ac:dyDescent="0.3"/>
    <row r="256" s="221" customFormat="1" x14ac:dyDescent="0.3"/>
    <row r="257" s="221" customFormat="1" x14ac:dyDescent="0.3"/>
    <row r="258" s="221" customFormat="1" x14ac:dyDescent="0.3"/>
    <row r="259" s="221" customFormat="1" x14ac:dyDescent="0.3"/>
    <row r="260" s="221" customFormat="1" x14ac:dyDescent="0.3"/>
    <row r="261" s="221" customFormat="1" x14ac:dyDescent="0.3"/>
    <row r="262" s="221" customFormat="1" x14ac:dyDescent="0.3"/>
    <row r="263" s="221" customFormat="1" x14ac:dyDescent="0.3"/>
    <row r="264" s="221" customFormat="1" x14ac:dyDescent="0.3"/>
    <row r="265" s="221" customFormat="1" x14ac:dyDescent="0.3"/>
    <row r="266" s="221" customFormat="1" x14ac:dyDescent="0.3"/>
    <row r="267" s="221" customFormat="1" x14ac:dyDescent="0.3"/>
    <row r="268" s="221" customFormat="1" x14ac:dyDescent="0.3"/>
    <row r="269" s="221" customFormat="1" x14ac:dyDescent="0.3"/>
    <row r="270" s="221" customFormat="1" x14ac:dyDescent="0.3"/>
    <row r="271" s="221" customFormat="1" x14ac:dyDescent="0.3"/>
    <row r="272" s="221" customFormat="1" x14ac:dyDescent="0.3"/>
    <row r="273" s="221" customFormat="1" x14ac:dyDescent="0.3"/>
    <row r="274" s="221" customFormat="1" x14ac:dyDescent="0.3"/>
    <row r="275" s="221" customFormat="1" x14ac:dyDescent="0.3"/>
    <row r="276" s="221" customFormat="1" x14ac:dyDescent="0.3"/>
    <row r="277" s="221" customFormat="1" x14ac:dyDescent="0.3"/>
    <row r="278" s="221" customFormat="1" x14ac:dyDescent="0.3"/>
    <row r="279" s="221" customFormat="1" x14ac:dyDescent="0.3"/>
    <row r="280" s="221" customFormat="1" x14ac:dyDescent="0.3"/>
    <row r="281" s="221" customFormat="1" x14ac:dyDescent="0.3"/>
    <row r="282" s="221" customFormat="1" x14ac:dyDescent="0.3"/>
    <row r="283" s="221" customFormat="1" x14ac:dyDescent="0.3"/>
    <row r="284" s="221" customFormat="1" x14ac:dyDescent="0.3"/>
    <row r="285" s="221" customFormat="1" x14ac:dyDescent="0.3"/>
    <row r="286" s="221" customFormat="1" x14ac:dyDescent="0.3"/>
    <row r="287" s="221" customFormat="1" x14ac:dyDescent="0.3"/>
    <row r="288" s="221" customFormat="1" x14ac:dyDescent="0.3"/>
    <row r="289" s="221" customFormat="1" x14ac:dyDescent="0.3"/>
    <row r="290" s="221" customFormat="1" x14ac:dyDescent="0.3"/>
    <row r="291" s="221" customFormat="1" x14ac:dyDescent="0.3"/>
    <row r="292" s="221" customFormat="1" x14ac:dyDescent="0.3"/>
    <row r="293" s="221" customFormat="1" x14ac:dyDescent="0.3"/>
    <row r="294" s="221" customFormat="1" x14ac:dyDescent="0.3"/>
    <row r="295" s="221" customFormat="1" x14ac:dyDescent="0.3"/>
    <row r="296" s="221" customFormat="1" x14ac:dyDescent="0.3"/>
    <row r="297" s="221" customFormat="1" x14ac:dyDescent="0.3"/>
    <row r="298" s="221" customFormat="1" x14ac:dyDescent="0.3"/>
    <row r="299" s="221" customFormat="1" x14ac:dyDescent="0.3"/>
    <row r="300" s="221" customFormat="1" x14ac:dyDescent="0.3"/>
    <row r="301" s="221" customFormat="1" x14ac:dyDescent="0.3"/>
    <row r="302" s="221" customFormat="1" x14ac:dyDescent="0.3"/>
    <row r="303" s="221" customFormat="1" x14ac:dyDescent="0.3"/>
    <row r="304" s="221" customFormat="1" x14ac:dyDescent="0.3"/>
    <row r="305" s="221" customFormat="1" x14ac:dyDescent="0.3"/>
    <row r="306" s="221" customFormat="1" x14ac:dyDescent="0.3"/>
    <row r="307" s="221" customFormat="1" x14ac:dyDescent="0.3"/>
    <row r="308" s="221" customFormat="1" x14ac:dyDescent="0.3"/>
    <row r="309" s="221" customFormat="1" x14ac:dyDescent="0.3"/>
    <row r="310" s="221" customFormat="1" x14ac:dyDescent="0.3"/>
    <row r="311" s="221" customFormat="1" x14ac:dyDescent="0.3"/>
    <row r="312" s="221" customFormat="1" x14ac:dyDescent="0.3"/>
    <row r="313" s="221" customFormat="1" x14ac:dyDescent="0.3"/>
    <row r="314" s="221" customFormat="1" x14ac:dyDescent="0.3"/>
    <row r="315" s="221" customFormat="1" x14ac:dyDescent="0.3"/>
    <row r="316" s="221" customFormat="1" x14ac:dyDescent="0.3"/>
    <row r="317" s="221" customFormat="1" x14ac:dyDescent="0.3"/>
    <row r="318" s="221" customFormat="1" x14ac:dyDescent="0.3"/>
    <row r="319" s="221" customFormat="1" x14ac:dyDescent="0.3"/>
    <row r="320" s="221" customFormat="1" x14ac:dyDescent="0.3"/>
    <row r="321" s="221" customFormat="1" x14ac:dyDescent="0.3"/>
    <row r="322" s="221" customFormat="1" x14ac:dyDescent="0.3"/>
    <row r="323" s="221" customFormat="1" x14ac:dyDescent="0.3"/>
    <row r="324" s="221" customFormat="1" x14ac:dyDescent="0.3"/>
    <row r="325" s="221" customFormat="1" x14ac:dyDescent="0.3"/>
    <row r="326" s="221" customFormat="1" x14ac:dyDescent="0.3"/>
    <row r="327" s="221" customFormat="1" x14ac:dyDescent="0.3"/>
    <row r="328" s="221" customFormat="1" x14ac:dyDescent="0.3"/>
    <row r="329" s="221" customFormat="1" x14ac:dyDescent="0.3"/>
    <row r="330" s="221" customFormat="1" x14ac:dyDescent="0.3"/>
    <row r="331" s="221" customFormat="1" x14ac:dyDescent="0.3"/>
    <row r="332" s="221" customFormat="1" x14ac:dyDescent="0.3"/>
    <row r="333" s="221" customFormat="1" x14ac:dyDescent="0.3"/>
    <row r="334" s="221" customFormat="1" x14ac:dyDescent="0.3"/>
    <row r="335" s="221" customFormat="1" x14ac:dyDescent="0.3"/>
    <row r="336" s="221" customFormat="1" x14ac:dyDescent="0.3"/>
    <row r="337" s="221" customFormat="1" x14ac:dyDescent="0.3"/>
    <row r="338" s="221" customFormat="1" x14ac:dyDescent="0.3"/>
    <row r="339" s="221" customFormat="1" x14ac:dyDescent="0.3"/>
    <row r="340" s="221" customFormat="1" x14ac:dyDescent="0.3"/>
    <row r="341" s="221" customFormat="1" x14ac:dyDescent="0.3"/>
    <row r="342" s="221" customFormat="1" x14ac:dyDescent="0.3"/>
    <row r="343" s="221" customFormat="1" x14ac:dyDescent="0.3"/>
    <row r="344" s="221" customFormat="1" x14ac:dyDescent="0.3"/>
    <row r="345" s="221" customFormat="1" x14ac:dyDescent="0.3"/>
    <row r="346" s="221" customFormat="1" x14ac:dyDescent="0.3"/>
    <row r="347" s="221" customFormat="1" x14ac:dyDescent="0.3"/>
    <row r="348" s="221" customFormat="1" x14ac:dyDescent="0.3"/>
    <row r="349" s="221" customFormat="1" x14ac:dyDescent="0.3"/>
    <row r="350" s="221" customFormat="1" x14ac:dyDescent="0.3"/>
    <row r="351" s="221" customFormat="1" x14ac:dyDescent="0.3"/>
    <row r="352" s="221" customFormat="1" x14ac:dyDescent="0.3"/>
    <row r="353" s="221" customFormat="1" x14ac:dyDescent="0.3"/>
    <row r="354" s="221" customFormat="1" x14ac:dyDescent="0.3"/>
    <row r="355" s="221" customFormat="1" x14ac:dyDescent="0.3"/>
    <row r="356" s="221" customFormat="1" x14ac:dyDescent="0.3"/>
    <row r="357" s="221" customFormat="1" x14ac:dyDescent="0.3"/>
    <row r="358" s="221" customFormat="1" x14ac:dyDescent="0.3"/>
    <row r="359" s="221" customFormat="1" x14ac:dyDescent="0.3"/>
    <row r="360" s="221" customFormat="1" x14ac:dyDescent="0.3"/>
    <row r="361" s="221" customFormat="1" x14ac:dyDescent="0.3"/>
    <row r="362" s="221" customFormat="1" x14ac:dyDescent="0.3"/>
    <row r="363" s="221" customFormat="1" x14ac:dyDescent="0.3"/>
    <row r="364" s="221" customFormat="1" x14ac:dyDescent="0.3"/>
    <row r="365" s="221" customFormat="1" x14ac:dyDescent="0.3"/>
    <row r="366" s="221" customFormat="1" x14ac:dyDescent="0.3"/>
    <row r="367" s="221" customFormat="1" x14ac:dyDescent="0.3"/>
    <row r="368" s="221" customFormat="1" x14ac:dyDescent="0.3"/>
    <row r="369" s="221" customFormat="1" x14ac:dyDescent="0.3"/>
    <row r="370" s="221" customFormat="1" x14ac:dyDescent="0.3"/>
    <row r="371" s="221" customFormat="1" x14ac:dyDescent="0.3"/>
    <row r="372" s="221" customFormat="1" x14ac:dyDescent="0.3"/>
    <row r="373" s="221" customFormat="1" x14ac:dyDescent="0.3"/>
    <row r="374" s="221" customFormat="1" x14ac:dyDescent="0.3"/>
    <row r="375" s="221" customFormat="1" x14ac:dyDescent="0.3"/>
    <row r="376" s="221" customFormat="1" x14ac:dyDescent="0.3"/>
    <row r="377" s="221" customFormat="1" x14ac:dyDescent="0.3"/>
    <row r="378" s="221" customFormat="1" x14ac:dyDescent="0.3"/>
  </sheetData>
  <mergeCells count="4">
    <mergeCell ref="B115:J115"/>
    <mergeCell ref="B116:J116"/>
    <mergeCell ref="B117:J117"/>
    <mergeCell ref="B118:J118"/>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8"?>
<ReportState xmlns="sas.reportstate">
  <data type="reportstate">Q0VDU19TVEFSVFtWAWdVAgAAAFNVAgAAAFNWAWZVAQAAAFNkVQ4AAAAxOTY2MDAxMTgwNTg0MFRWAWZVAgAAAFNkVQoAAAAyOS8wOS8yMDIzZFUKAAAAQ29tbWVyY2lhbFRUVQIAAABTVgFmVQEAAABTZFUOAAAAMTk2NjAwMTE4MDU4NDBUVgFmVQIAAABTZFUKAAAAMjkvMDkvMjAyM2RVCgAAAENvbW1lcmNpYWxUVFRdRU5EX0NFQ1MrKw==</data>
</ReportState>
</file>

<file path=customXml/item10.xml><?xml version="1.0" encoding="utf-8"?>
<ReportState xmlns="sas.reportstate">
  <data type="reportstate">UkNfU1RBUlRbVgVnZ1VjBAAAAFNnYwIAAABjAAAAAGRVBgAAAHZlMTQyNWRVAAAAAGMAAAAAZ5lmVQEAAABTVgFnmGRVBgAAAGJpODYwMWRVDgAAAEFUVCBBc3NldCBUeXBlYVYBZ2MBZFULAAAAUmVzaWRlbnRpYWxjGPz//2IAAAAAAAD4f2RVCwAAAFJlc2lkZW50aWFsYwEAAABUYwgAAABhYwBnYwIAAABjAAAAAGRVBgAAAHZlMzU2OWRVAAAAAGMAAAAAZ5lmVQEAAABTVgFnmGRVBgAAAGJpODYwMmRVEgAAAFJlZmluYW5jaW5nIE1hcmtlcmFWAWdjAWRVAgAAADcxYxj8//9iAAAAAAAA+H9kVQIAAAA3MWMBAAAAVGMIAAAAYWMAZ2MCAAAAYwAAAABkVQUAAAB2ZTcyM2RVAAAAAGMAAAAAZ5lmVQEAAABTVgFnmGRVBgAAAGJpMzAyOWRVDAAAAEN1dCBPZmYgRGF0ZWFWAWdjAGFjGPz//2IAAAAAgLzWQGRVCgAAADI5LzA5LzIwMjNjAQAAAFRjCAAAAGFjAGdjEAAAAGMCAAAAZFUGAAAAdmUzMDM1ZFUAAAAAYwAAAABnmWZVAgAAAFNWAWeYZFUGAAAAYmkzMDUxZFUPAAAATG9hbiBieSBSYW5raW5nZFUCAAAAJC5WAWdjAWRVGQAAADFzdCBsaWVuIC8gTm8gcHJpb3IgcmFua3NjGPz//2IAAAAAAAD4f2RVGQAAADFzdCBsaWVuIC8gTm8gcHJpb3IgcmFua3NjAQAAAFYBZ5hkVQYAAABiaTMwMjlkVQwAAABDdXQgT2ZmIERhdGVkVQcAAABERE1NWVk4VgFnYwBhYxj8//9iAAAAAIC81kBhYwEAAABUYwgAAABhYwBUVgFmVQIAAABTZFUGAAAAYmkzMDUxZFUGAAAAYmkzMDI5VFYBYVYBZ2RVBgAAAGRkMzAzNFYBZlUCAAAAU2RVGQAAADFzdCBsaWVuIC8gTm8gcHJpb3IgcmFua3NkVQUAAABPdGhlclRWAWZnVQMAAABTVgFnwGMAAAAAZFUGAAAAYmkzMDI5ZFUMAAAAQ3V0IE9mZiBEYXRlZFUHAAAARERNTVlZOGMYAAAAVgFmY1UCAAAAUwAAAACAvNZAAAAAAIC81kBUVgFhYwEAAABiAgAAAGIAAAAAAAD4f2IAAAAAAAD4f2IAAAAAAAD4f2IAAAAAAAD4f2IAAAAAAAD4f2FjAGMAYwBjAVYBZ8BjAQAAAGRVBgAAAGJpMzA1MWRVDwAAAExvYW4gYnkgUmFua2luZ2FjGAAAAFYBYVYBZmNVAgAAAFMAAAAAAQAAAFRjAQAAAGICAAAAYgAAAAAAAPh/YgAAAAAAAPh/YgAAAAAAAPh/YgAAAAAAAPh/YgAAAAAAAPh/YWMAYwBjAGMBVgFnwGMAAAAAZFUGAAAAYmkzMDYyZFUSAAAAJSBvZiBUT1RBTCBCYWxhbmNlZFULAAAAUEVSQ0VOVDEyLjJjGAAAAFYBZmNVAgAAAFPWnRxfIH/lP5XExkG/AdU/VFYBYWMCAAAAYgIAAABiAAAAAAAA+H9iAAAAAAAA+H9iAAAAAAAA+H9iAAAAAAAA+H9iAAAAAAAA+H9hYwBjAGMAYwFUZ6BmY1UCAAAAUwEAVFYBZWNVAQAAAFMAAAAAVGFWAWFjAgAAAGICAAAAYwFjAGIAAAAAAAAAAFYBYVYBYVYDZ2dkVQYAAABkZDMwMzRWAWFWAWZnVQIAAABTZ2RVGQAAADFzdCBsaWVuIC8gTm8gcHJpb3IgcmFua3NWAWdjAWRVGQAAADFzdCBsaWVuIC8gTm8gcHJpb3IgcmFua3NjAAAAAGIAAAAAAAD4f2RVGQAAADFzdCBsaWVuIC8gTm8gcHJpb3IgcmFua3NWAWZnVQEAAABTZ2RVCgAAADI5LzA5LzIwMjNWAWdjAGFjGPz//2IAAAAAgLzWQGRVCgAAADI5LzA5LzIwMjNWAWFjAgAAAGMBVgFmY1UBAAAAUwAAAABUVgFhVgFmZ1UBAAAAU1YBZ2MAYWMY/P//YtadHF8gf+U/ZFUHAAAANjcsMTggJVRWAWFUYwEAAABjAVYBYVYBYVYBYVYBYWdkVQUAAABPdGhlclYBZ2MBZFUFAAAAT3RoZXJjAQAAAGIAAAAAAAD4f2RVBQAAAE90aGVyVgFmZ1UBAAAAU2dkVQoAAAAyOS8wOS8yMDIzVgFnYwBhYxj8//9iAAAAAIC81kBkVQoAAAAyOS8wOS8yMDIzVgFhYwIAAABjAVYBZmNVAQAAAFMBAAAAVFYBYVYBZmdVAQAAAFNWAWdjAGFjGPz//2KVxMZBvwHVP2RVBwAAADMyLDgyICVUVgFhVGMBAAAAYwFWAWFWAWFWAWFWAWFUYwAAAABjAVYBYVYBYVYBYVYBYVYBZmdVAgAAAFNnZFUXAAAAZGVmYXVsdFJvd0F4aXNIaWVyYXJjaHlkVRAAAABaZWlsZW5oaWVyYXJjaGllVgFmZ1UBAAAAU2dkVQYAAABiaTMwNTFkVQ8AAABMb2FuIGJ5IFJhbmtpbmdhYwEAAABjAVYBYVYBYVRjAAAAAGdkVQQAAAByb290VgFhVgFmZ1UCAAAAU2dkVRkAAAAxc3QgbGllbiAvIE5vIHByaW9yIHJhbmtzVgFnYwFkVRkAAAAxc3QgbGllbiAvIE5vIHByaW9yIHJhbmtzYwAAAABiAAAAAAAA+H9kVRkAAAAxc3QgbGllbiAvIE5vIHByaW9yIHJhbmtzVgFhYwEAAABjAVYBYVYBYVYBYVYBYWdkVQUAAABPdGhlclYBZ2MBZFUFAAAAT3RoZXJjAQAAAGIAAAAAAAD4f2RVBQAAAE90aGVyVgFhYwEAAABjAVYBYVYBYVYBYVYBYVRjAAAAAGMAVgFhVgFhVgFhVgFhZ2RVBAAAAHJvb3RWAWFWAWZnVQIAAABTZ2RVGQAAADFzdCBsaWVuIC8gTm8gcHJpb3IgcmFua3NWAWdjAWRVGQAAADFzdCBsaWVuIC8gTm8gcHJpb3IgcmFua3NjAAAAAGIAAAAAAAD4f2RVGQAAADFzdCBsaWVuIC8gTm8gcHJpb3IgcmFua3NWAWFjAQAAAGMBVgFhVgFhVgFhVgFhZ2RVBQAAAE90aGVyVgFnYwFkVQUAAABPdGhlcmMBAAAAYgAAAAAAAPh/ZFUFAAAAT3RoZXJWAWFjAQAAAGMBVgFhVgFhVgFhVgFhVGMAAAAAYwBWAWFWAWFWAWFWAWFjAWdkVRoAAABkZWZhdWx0Q29sdW1uQXhpc0hpZXJhcmNoeWRVEQAAAFNwYWx0ZW5oaWVyYXJjaGllVgFmZ1UBAAAAU2dkVQYAAABiaTMwMjlkVQwAAABDdXQgT2ZmIERhdGVkVQcAAABERE1NWVk4YwAAAABjAVYBYVYBYVRjAAAAAGdkVQQAAAByb290VgFhVgFmZ1UBAAAAU2dkVQoAAAAyOS8wOS8yMDIzVgFnYwBhYxj8//9iAAAAAIC81kBkVQoAAAAyOS8wOS8yMDIzVgFhYwEAAABjAVYBYVYBYVYBYVYBYVRjAAAAAGMAVgFhVgFhVgFhVgFhZ2RVBAAAAHJvb3RWAWFWAWZnVQEAAABTZ2RVCgAAADI5LzA5LzIwMjNWAWdjAGFjGPz//2IAAAAAgLzWQGRVCgAAADI5LzA5LzIwMjNWAWFjAQAAAGMBVgFhVgFhVgFhVgFhVGMAAAAAYwBWAWFWAWFWAWFWAWFjAVRjAWMAYwBiAAAAAAAAAABWAWZVAQAAAFNkVQYAAABiaTMwNjJUYwBjAGMAYWNCBQAAVgFhZFXMBAAAPFJlc3VsdCByZWY9ImRkMzAzN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xMC0xMFQwNjoyNjo0NC41NjhaIj48VmFyaWFibGVzPjxOdW1lcmljVmFyaWFibGUgdmFybmFtZT0iYmkzMDI5IiBsYWJlbD0iQ3V0IE9mZiBEYXRlIiByZWY9ImJpMzAyOSIgY29sdW1uPSJjMCIgZm9ybWF0PSJERE1NWVk4IiB1c2FnZT0iY2F0ZWdvcmljYWwiLz48U3RyaW5nVmFyaWFibGUgdmFybmFtZT0iYmkzMDUxIiBsYWJlbD0iTG9hbiBieSBSYW5raW5nIiByZWY9ImJpMzA1MSIgY29sdW1uPSJjMSIvPjxOdW1lcmljVmFyaWFibGUgdmFybmFtZT0iYmkzMDYyIiBsYWJlbD0iJSBvZiBUT1RBTCBCYWxhbmNlIiByZWY9ImJpMzA2MiIgY29sdW1uPSJjM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C9Db2x1bW5zPjxEYXRhIGZvcm1hdD0iQ1NWIiByb3dDb3VudD0iMiIgYXZhaWxhYmxlUm93Q291bnQ9IjIiIHNpemU9IjU5IiBkYXRhTGF5b3V0PSJtaW5pbWFsIiBncmFuZFRvdGFsPSJmYWxzZSIgaXNJbmRleGVkPSJ0cnVlIiBjb250ZW50S2V5PSJJMkJFUE5LUlBLM09UQURIVkFLVTI3NFM1RlJGVUNUTCI+PCFbQ0RBVEFbMjMyODIuMCwwLDAuNjcxNzY4MzY1NjM2MDY0NQoyMzI4Mi4wLDEsMC4zMjgyMzE2MzQzNjM5MzkxNQpdXT48L0RhdGE+PFN0cmluZ1RhYmxlIGZvcm1hdD0iQ1NWIiByb3dDb3VudD0iMiIgc2l6ZT0iMzYiIGNvbnRlbnRLZXk9IjVQSUNOTFA2SzZKS0VOQ09NUEZBNVFCUFJKR0hZTk9FIj48IVtDREFUQVsiMXN0IGxpZW4gLyBObyBwcmlvciByYW5rcyIKIk90aGVyIgpdXT48L1N0cmluZ1RhYmxlPjwvUmVzdWx0PlYBYWMAYwBjAGMBYwBjAGMAVgFhYwEAAABjAGMAXUVORF9SQys=</data>
</ReportState>
</file>

<file path=customXml/item100.xml><?xml version="1.0" encoding="utf-8"?>
<ReportState xmlns="sas.reportstate">
  <data type="reportstate">U0NTX1NUQVJUW1YBZ1YBYV1FTkRfU0NTKys=</data>
</ReportState>
</file>

<file path=customXml/item101.xml><?xml version="1.0" encoding="utf-8"?>
<ReportState xmlns="sas.reportstate">
  <data type="reportstate">Q0VDU19TVEFSVFtWAWdVAgAAAFNVAgAAAFNWAWZVAQAAAFNkVQoAAAAxMDM3MjczNTUwVFYBZlUCAAAAU2RVCgAAADI5LzA5LzIwMjNkVQsAAABSZXNpZGVudGlhbFRUVQIAAABTVgFmVQEAAABTZFUKAAAAMTAzNzI3MzU1MFRWAWZVAgAAAFNkVQoAAAAyOS8wOS8yMDIzZFULAAAAUmVzaWRlbnRpYWxUVFRdRU5EX0NFQ1MrKw==</data>
</ReportState>
</file>

<file path=customXml/item102.xml><?xml version="1.0" encoding="utf-8"?>
<ReportState xmlns="sas.reportstate">
  <data type="reportstate">Q0VDU19TVEFSVFtWAWdVAAAAAFNUXUVORF9DRUNTKys=</data>
</ReportState>
</file>

<file path=customXml/item103.xml><?xml version="1.0" encoding="utf-8"?>
<ReportState xmlns="sas.reportstate">
  <data type="reportstate">UEVDU19TVEFSVFtWAWdWAWZnVQEAAABTVgFnYwFkVQIAAAA3NGMY/P//YgAAAAAAAPh/ZFUCAAAANzRUY1UCAAAAUwAAVF1FTkRfUEVDUysr</data>
</ReportState>
</file>

<file path=customXml/item104.xml><?xml version="1.0" encoding="utf-8"?>
<ReportState xmlns="sas.reportstate">
  <data type="reportstate">UkNfU1RBUlRbVgVnZ1VjAgAAAFNnYwIAAABjAAAAAGRVBgAAAHZlMTIzNmRVAAAAAGMAAAAAZ5lmVQEAAABTVgFnmGRVBgAAAGJpODU3N2RVEgAAAFJlZmluYW5jaW5nIE1hcmtlcmFWAWdjAWRVAgAAADcxYxj8//9iAAAAAAAA+H9kVQIAAAA3MWMBAAAAVGMIAAAAYWMAZ2MCAAAAYwAAAABkVQUAAAB2ZTcyM2RVAAAAAGMAAAAAZ5lmVQEAAABTVgFnmGRVBgAAAGJpODU3NmRVDAAAAEN1dCBPZmYgRGF0ZWFWAWdjAGFjGPz//2IAAAAAgLzWQGRVCgAAADI5LzA5LzIwMjNjAQAAAFRjCAAAAGFjAFRWAWZVAgAAAFNkVQUAAABiaTczOWRVBQAAAGJpNzUzVFYBYVYBZ2RVBQAAAGRkNzM4VgFmVQMAAABTZFUEAAAAQk9ORGRVAwAAAEZpeGRVBQAAAG1tVmFyVFYBZmdVAwAAAFNWAWfAYwEAAABkVQUAAABiaTczOWRVDAAAAEFzc2V0IC8gQm9uZGFjGAAAAFYBYVYBZmNVAgAAAFMAAAAAAAAAAFRjAQAAAGICAAAAYgAAAAAAAPh/YgAAAAAAAPh/YgAAAAAAAPh/YgAAAAAAAPh/Yv///////+9/YWMAYwBjAGMBVgFnwGMBAAAAZFUFAAAAYmk3NTNkVRYAAABJbnRlcmVzdCBSYXRlIEJlaGF2aW9yYWMYAAAAVgFhVgFmY1UCAAAAUwEAAAACAAAAVGMBAAAAYgIAAABiAAAAAAAA+H9iAAAAAAAA+H9iAAAAAAAA+H9iAAAAAAAA+H9i////////739hYwBjAGMAYwFWAWfAYwAAAABkVQUAAABiaTc1NWRVBwAAAEJhbGFuY2VkVQkAAABDT01NQTMyLjJjAAAAAFYBZmNVAgAAAFNWbXV4Z88DQj4KUZogMQVCVFYBYWMCAAAAYgIAAABiAAAAAAAA+H9iAAAAAAAA+H9iAAAAAAAA+H9iAAAAAAAA+H9iyjtjCUSAFEJhYwBjAGMAYwFUZ6BhVgFhYVYBYWMCAAAAYgIAAABjAWMAYgAAAAAAAAAAVgFhVgFhVgNhYWNCBAIEVgFhZFW4BAAAPFJlc3VsdCByZWY9ImRkNzM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EwLTEwVDA2OjI2OjQ3LjMwMloiPjxWYXJpYWJsZXM+PFN0cmluZ1ZhcmlhYmxlIHZhcm5hbWU9ImJpNzM5IiBsYWJlbD0iQXNzZXQgLyBCb25kIiByZWY9ImJpNzM5IiBjb2x1bW49ImMwIi8+PFN0cmluZ1ZhcmlhYmxlIHZhcm5hbWU9ImJpNzUzIiBsYWJlbD0iSW50ZXJlc3QgUmF0ZSBCZWhhdmlvciIgcmVmPSJiaTc1MyIgY29sdW1uPSJjMSIvPjxOdW1lcmljVmFyaWFibGUgdmFybmFtZT0iYmk3NTUiIGxhYmVsPSJCYWxhbmNlIiByZWY9ImJpNzU1IiBjb2x1bW49ImMyIiBmb3JtYXQ9IkNPTU1BMzIuMiIgdXNhZ2U9InF1YW50aXRhdGl2ZSIgZGVmaW5lZEFnZ3JlZ2F0aW9uPSJzdW0iLz48L1ZhcmlhYmxlcz48Q29sdW1ucz48U3RyaW5nQ29sdW1uIGNvbG5hbWU9ImMwIiBlbmNvZGluZz0idGV4dCIgbWF4TGVuZ3RoPSIxIi8+PFN0cmluZ0NvbHVtbiBjb2xuYW1lPSJjMSIgZW5jb2Rpbmc9InRleHQiIG1heExlbmd0aD0iMSIvPjxOdW1lcmljQ29sdW1uIGNvbG5hbWU9ImMyIiBlbmNvZGluZz0idGV4dCIgZGF0YVR5cGU9ImRvdWJsZSIvPjwvQ29sdW1ucz48RGF0YSBmb3JtYXQ9IkNTViIgcm93Q291bnQ9IjMiIGF2YWlsYWJsZVJvd0NvdW50PSIzIiBzaXplPSI4NCIgZGF0YUxheW91dD0ibWluaW1hbCIgZ3JhbmRUb3RhbD0idHJ1ZSIgaXNJbmRleGVkPSJ0cnVlIiBjb250ZW50S2V5PSJSWllUWkNXQUVHVFhVUE1RRUZNQU5QRFhOU0pUUjJFNCI+PCFbQ0RBVEFbMCwxLDEuMDYzNTUwNTQyMjY3ODM4N0UxMAowLDIsMS4xMzc3MzE2NjgyMTMwMDAxRTEwCi0xMDAsLTEwMCwyLjIwMTI4MjIxMDQ4MDgzODhFMTAKXV0+PC9EYXRhPjxTdHJpbmdUYWJsZSBmb3JtYXQ9IkNTViIgcm93Q291bnQ9IjMiIHNpemU9IjIxIiBjb250ZW50S2V5PSJNSEQ0RTNEVkVZQ0pBWDNMU0RHRlZBSU1JRllGN1hSNSI+PCFbQ0RBVEFbIkJPTkQiCiJGaXgiCiJtbVZhciIKXV0+PC9TdHJpbmdUYWJsZT48L1Jlc3VsdD5WAWFjAGMAYwBjAWMAYwBjAFYBYWMAAAAAYwBjAF1FTkRfUkMr</data>
</ReportState>
</file>

<file path=customXml/item105.xml><?xml version="1.0" encoding="utf-8"?>
<ReportState xmlns="sas.reportstate">
  <data type="reportstate">UkNfU1RBUlRbVgVnZ1VjAgAAAFNnYwIAAABjAAAAAGRVBgAAAHZlMzU5NmRVAAAAAGMAAAAAZ5lmVQEAAABTVgFnmGRVBgAAAGJpODYxNGRVEgAAAFJlZmluYW5jaW5nIE1hcmtlcmFWAWdjAWRVAgAAADc0Yxj8//9iAAAAAAAA+H9kVQIAAAA3NGMBAAAAVGMIAAAAYWMAZ2MCAAAAYwAAAABkVQUAAAB2ZTcyM2RVAAAAAGMAAAAAZ5lmVQEAAABTVgFnmGRVBgAAAGJpNDk0NGRVDAAAAEN1dCBPZmYgRGF0ZWFWAWdjAGFjGPz//2IAAAAAgLzWQGRVCgAAADI5LzA5LzIwMjNjAQAAAFRjCAAAAGFjAFRWAWZVAgAAAFNkVQYAAABiaTQ5NDRkVQYAAABiaTQ5NDVUVgFhVgFnZFUGAAAAZGQ0OTQ4VgFmVQIAAABTZFUKAAAARml4ZWQgcmF0ZWRVDQAAAEZsb2F0aW5nIHJhdGVUVgFmZ1UDAAAAU1YBZ8BjAAAAAGRVBgAAAGJpNDk0NGRVDAAAAEN1dCBPZmYgRGF0ZWRVBwAAAERETU1ZWThjGAAAAFYBZmNVAwAAAFMAAAAAgLzWQAAAAACAvNZAAAAAAIC81kBUVgFhYwEAAABiAwAAAGIAAAAAAAD4f2IAAAAAAAD4f2IAAAAAAAD4f2IAAAAAAAD4f2IAAAAAAAD4f2FjAGMAYwBjAVYBZ8BjAQAAAGRVBgAAAGJpNDk0NWRVEgAAAEludGVyZXN0IFJhdGUgVHlwZWFjGAAAAFYBYVYBZmNVAwAAAFOc////AAAAAAEAAABUYwEAAABiAwAAAGIAAAAAAAD4f2IAAAAAAAD4f2IAAAAAAAD4f2IAAAAAAAD4f2IAAAAAAAD4f2FjAGMAYwBjAVYBZ8BjAAAAAGRVBgAAAGJpNDk0M2RVEgAAACUgb2YgVE9UQUwgQmFsYW5jZWRVCwAAAFBFUkNFTlQxMi4yYxgAAABWAWZjVQMAAABTAAAAAAAA8D8rf93OU6zdP2dAkRjWKeE/VFYBYWMCAAAAYgMAAABiAAAAAAAA+H9iAAAAAAAA+H9iAAAAAAAA+H9iAAAAAAAA+H9iAAAAAAAA+H9hYwBjAGMAYwFUZ6BhVgFlY1UAAAAAU1RhVgFhYwMAAABiAwAAAGMBYwBiAAAAAAAAAABWAWFWAWFWA2dnZFUGAAAAZGQ0OTQ4VgFhVgFmZ1UBAAAAU2dkVQoAAAAyOS8wOS8yMDIzVgFnYwBhYxj8//9iAAAAAIC81kBkVQoAAAAyOS8wOS8yMDIzVgFmZ1UDAAAAU2dkVQsAAABNQVRDSEVTX0FMTFYBZ2MBZFULAAAATUFUQ0hFU19BTExjnP///2IAAAAAAAD4f2RVCwAAAE1BVENIRVNfQUxMVgFhYwIAAABjAVYBZmNVAQAAAFMAAAAAVFYBYVYBZmdVAQAAAFNWAWdjAGFjGPz//2IAAAAAAADwP2RVCAAAADEwMCwwMCAlVFYBYWdkVQoAAABGaXhlZCByYXRlVgFnYwFkVQoAAABGaXhlZCByYXRlYwAAAABiAAAAAAAA+H9kVQoAAABGaXhlZCByYXRlVgFhYwIAAABjAVYBZmNVAQAAAFMBAAAAVFYBYVYBZmdVAQAAAFNWAWdjAGFjGPz//2Irf93OU6zdP2RVBwAAADQ2LDM2ICVUVgFhZ2RVDQAAAEZsb2F0aW5nIHJhdGVWAWdjAWRVDQAAAEZsb2F0aW5nIHJhdGVjAQAAAGIAAAAAAAD4f2RVDQAAAEZsb2F0aW5nIHJhdGVWAWFjAgAAAGMBVgFmY1UBAAAAUwIAAABUVgFhVgFmZ1UBAAAAU1YBZ2MAYWMY/P//YmdAkRjWKeE/ZFUHAAAANTMsNjQgJVRWAWFUYwEAAABjAVYBYVYBYVYBYVYBYVRjAAAAAGMBVgFhVgFhVgFhVgFhVgFmZ1UBAAAAU2dkVRcAAABkZWZhdWx0Um93QXhpc0hpZXJhcmNoeWRVEAAAAFplaWxlbmhpZXJhcmNoaWVWAWZnVQIAAABTZ2RVBgAAAGJpNDk0NGRVDAAAAEN1dCBPZmYgRGF0ZWRVBwAAAERETU1ZWThjAAAAAGMBVgFhVgFhZ2RVBgAAAGJpNDk0NWRVEgAAAEludGVyZXN0IFJhdGUgVHlwZWFjAQAAAGMBVgFhVgFhVGMAAAAAZ2RVBAAAAHJvb3RWAWFWAWZnVQEAAABTZ2RVCgAAADI5LzA5LzIwMjNWAWdjAGFjGPz//2IAAAAAgLzWQGRVCgAAADI5LzA5LzIwMjNWAWZnVQIAAABTZ2RVCgAAAEZpeGVkIHJhdGVWAWdjAWRVCgAAAEZpeGVkIHJhdGVjAAAAAGIAAAAAAAD4f2RVCgAAAEZpeGVkIHJhdGVWAWFjAgAAAGMBVgFhVgFhVgFhVgFhZ2RVDQAAAEZsb2F0aW5nIHJhdGVWAWdjAWRVDQAAAEZsb2F0aW5nIHJhdGVjAQAAAGIAAAAAAAD4f2RVDQAAAEZsb2F0aW5nIHJhdGVWAWFjAgAAAGMBVgFhVgFhVgFhVgFhVGMBAAAAYwBWAWFWAWFWAWFWAWFUYwAAAABjAFYBYVYBYVYBYVYBYWdkVQQAAAByb290VgFhVgFmZ1UBAAAAU2dkVQoAAAAyOS8wOS8yMDIzVgFnYwBhYxj8//9iAAAAAIC81kBkVQoAAAAyOS8wOS8yMDIzVgFmZ1UCAAAAU2dkVQoAAABGaXhlZCByYXRlVgFnYwFkVQoAAABGaXhlZCByYXRlYwAAAABiAAAAAAAA+H9kVQoAAABGaXhlZCByYXRlVgFhYwIAAABjAVYBYVYBYVYBYVYBYWdkVQ0AAABGbG9hdGluZyByYXRlVgFnYwFkVQ0AAABGbG9hdGluZyByYXRlYwEAAABiAAAAAAAA+H9kVQ0AAABGbG9hdGluZyByYXRlVgFhYwIAAABjAVYBYVYBYVYBYVYBYVRjAQAAAGMAVgFhVgFhVgFhVgFhVGMAAAAAYwBWAWFWAWFWAWFWAWFjAVRjAWMAYwBiAAAAAAAAAABWAWZVAQAAAFNkVQYAAABiaTQ5NDNUYwBjAGMAYWNCBQIAVgFhZFX8BAAAPFJlc3VsdCByZWY9ImRkNDk0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xMC0xMFQwNjoyNjo0NC41NjhaIj48VmFyaWFibGVzPjxOdW1lcmljVmFyaWFibGUgdmFybmFtZT0iYmk0OTQ0IiBsYWJlbD0iQ3V0IE9mZiBEYXRlIiByZWY9ImJpNDk0NCIgY29sdW1uPSJjMCIgZm9ybWF0PSJERE1NWVk4IiB1c2FnZT0iY2F0ZWdvcmljYWwiLz48U3RyaW5nVmFyaWFibGUgdmFybmFtZT0iYmk0OTQ1IiBsYWJlbD0iSW50ZXJlc3QgUmF0ZSBUeXBlIiByZWY9ImJpNDk0NSIgY29sdW1uPSJjMSIgc29ydE9uPSJjdXN0b20iIGN1c3RvbVNvcnQ9ImNzNjExOSIvPjxOdW1lcmljVmFyaWFibGUgdmFybmFtZT0iYmk0OTQzIiBsYWJlbD0iJSBvZiBUT1RBTCBCYWxhbmNlIiByZWY9ImJpNDk0MyIgY29sdW1uPSJjM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C9Db2x1bW5zPjxEYXRhIGZvcm1hdD0iQ1NWIiByb3dDb3VudD0iMyIgYXZhaWxhYmxlUm93Q291bnQ9IjMiIHNpemU9Ijc1IiBkYXRhTGF5b3V0PSJtaW5pbWFsIiBncmFuZFRvdGFsPSJmYWxzZSIgaXNJbmRleGVkPSJ0cnVlIiBjb250ZW50S2V5PSJUS0pHQVBFSlhURFVFRkczNVJWVFVSVUdPWTdJSUROUyI+PCFbQ0RBVEFbMjMyODIuMCwtMTAwLDEuMAoyMzI4Mi4wLDAsMC40NjM2NDMwMjgyNzUzMTYzCjIzMjgyLjAsMSwwLjUzNjM1Njk3MTcyNDY4MzMKXV0+PC9EYXRhPjxTdHJpbmdUYWJsZSBmb3JtYXQ9IkNTViIgcm93Q291bnQ9IjIiIHNpemU9IjI5IiBjb250ZW50S2V5PSJFQ1FVVTZSNzVQQTRQQUtSUVAzWE5PVEJRT1RGVlRVSiI+PCFbQ0RBVEFbIkZpeGVkIHJhdGUiCiJGbG9hdGluZyByYXRlIgpdXT48L1N0cmluZ1RhYmxlPjwvUmVzdWx0PlYBYWMAYwBjAGMBYwBjAGMAVgFhYwAAAABjAGMAXUVORF9SQys=</data>
</ReportState>
</file>

<file path=customXml/item106.xml><?xml version="1.0" encoding="utf-8"?>
<ReportState xmlns="sas.reportstate">
  <data type="reportstate">UkNfU1RBUlRbVgVnZ1VjAgAAAFNnYwIAAABjAAAAAGRVBQAAAHZlNzIzZFUAAAAAYwAAAABnmWZVAQAAAFNWAWeYZFUGAAAAYmk4NTg0ZFUMAAAAQ3V0IE9mZiBEYXRlYVYBZ2MAYWMY/P//YgAAAACAvNZAZFUKAAAAMjkvMDkvMjAyM2MBAAAAVGMIAAAAYWMAZ2MQAAAAYwIAAABkVQYAAAB2ZTEyMzZkVQAAAABjAAAAAGeZZlUBAAAAU1YBZ5hkVQYAAABiaTEyNDFkVRIAAABSZWZpbmFuY2luZyBNYXJrZXJhVgFnYwFkVQIAAAA3MWMY/P//YgAAAAAAAPh/ZFUCAAAANzFjAQAAAFRjCAAAAGFjAFRWAWZVAQAAAFNkVQYAAABiaTEyNDFUVgFhVgFnZFUGAAAAZGQxMjM5VgFmVQEAAABTZFUCAAAANzFUVgFmZ1UBAAAAU1YBZ8BjAQAAAGRVBgAAAGJpMTI0MWRVEgAAAFJlZmluYW5jaW5nIE1hcmtlcmFjGAAAAFYBYVYBZmNVAQAAAFMAAAAAVGMBAAAAYgEAAABiAAAAAAAA+H9iAAAAAAAA+H9iAAAAAAAA+H9iAAAAAAAA+H9iAAAAAAAA+H9hYwBjAGMAYwFUZ6BhVgFhYVYBYWMBAAAAYgEAAABjAWMAYgAAAAAAAAAAVgFhVgFhVgNhYWNCBAIAVgFhZFWJAgAAPFJlc3VsdCByZWY9ImRkMTIz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xMC0xMFQwNjoyNjo0NC41NjhaIj48VmFyaWFibGVzPjxTdHJpbmdWYXJpYWJsZSB2YXJuYW1lPSJiaTEyNDEiIGxhYmVsPSJSZWZpbmFuY2luZyBNYXJrZXIiIHJlZj0iYmkxMjQx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NFhUWU1FWTQ3MzdWQ1VLRjIyNkhQQlRKWFFaVUU0NDIiPjwhW0NEQVRBWyI3MSIKXV0+PC9EYXRhPjwvUmVzdWx0PlYBYWMAYwBjAGMBYwBjAGMAVgFhYwAAAABjAGMAXUVORF9SQys=</data>
</ReportState>
</file>

<file path=customXml/item107.xml><?xml version="1.0" encoding="utf-8"?>
<ReportState xmlns="sas.reportstate">
  <data type="reportstate">Q0VDU19TVEFSVFtWAWdVAgAAAFNVAgAAAFNWAWZVAQAAAFNkVQ4AAAAxOTY2MDAxMTgwNTg0MFRWAWZVAQAAAFNkVQoAAAAyOS8wOS8yMDIzVFRVAgAAAFNWAWZVAQAAAFNkVQ4AAAAxOTY2MDAxMTgwNTg0MFRWAWZVAQAAAFNkVQoAAAAyOS8wOS8yMDIzVFRUXUVORF9DRUNTKys=</data>
</ReportState>
</file>

<file path=customXml/item108.xml><?xml version="1.0" encoding="utf-8"?>
<ReportState xmlns="sas.reportstate">
  <data type="reportstate">Q0VDU19TVEFSVFtWAWdVAAAAAFNUXUVORF9DRUNTKys=</data>
</ReportState>
</file>

<file path=customXml/item109.xml><?xml version="1.0" encoding="utf-8"?>
<ReportState xmlns="sas.reportstate">
  <data type="reportstate">Q0VDU19TVEFSVFtWAWdVAAAAAFNUXUVORF9DRUNTKys=</data>
</ReportState>
</file>

<file path=customXml/item11.xml><?xml version="1.0" encoding="utf-8"?>
<ReportState xmlns="sas.reportstate">
  <data type="reportstate">UkNfU1RBUlRbVgVnZ1VjAgAAAFNnYwIAAABjAAAAAGRVBgAAAHZlMTIzNmRVAAAAAGMAAAAAZ5lmVQEAAABTVgFnmGRVBgAAAGJpODU4MWRVEgAAAFJlZmluYW5jaW5nIE1hcmtlcmFWAWdjAWRVAgAAADcxYxj8//9iAAAAAAAA+H9kVQIAAAA3MWMBAAAAVGMIAAAAYWMAZ2MCAAAAYwAAAABkVQUAAAB2ZTcyM2RVAAAAAGMAAAAAZ5lmVQEAAABTVgFnmGRVBgAAAGJpNjIyMWRVDAAAAEN1dCBPZmYgRGF0ZWFWAWdjAGFjGPz//2IAAAAAgLzWQGRVCgAAADI5LzA5LzIwMjNjAQAAAFRjCAAAAGFjAFRWAWZVAwAAAFNkVQUAAABiaTY1NmRVBQAAAGJpNjU0ZFUGAAAAYmk2MjIxVFYBYVYBZ2RVBgAAAGRkMTAzMFYBZlUJAAAAU2RVBwAAADAgLSAxIFlkVQcAAAAxIC0gMiBZZFUFAAAAMTArIFlkVQcAAAAyIC0gMyBZZFUHAAAAMyAtIDQgWWRVBwAAADQgLSA1IFlkVQgAAAA1IC0gMTAgWWRVBQAAAEFzc2V0ZFUJAAAATGlhYmlsaXR5VFYBZmdVBAAAAFNWAWfAYwAAAABkVQYAAABiaTYyMjFkVQwAAABDdXQgT2ZmIERhdGVkVQcAAABERE1NWVk4YxgAAABWAWZjVRAAAABTAAAAAIC81kAAAAAAgLzWQAAAAACAvNZAAAAAAIC81kAAAAAAgLzWQAAAAACAvNZAAAAAAIC81kAAAAAAgLzWQAAAAACAvNZAAAAAAIC81kAAAAAAgLzWQAAAAACAvNZAAAAAAIC81kAAAAAAgLzWQAAAAACAvNZAAAAAAIC81kBUVgFhYwEAAABiEAAAAGIAAAAAAAD4f2IAAAAAAAD4f2IAAAAAAAD4f2IAAAAAAAD4f2IAAAAAAAD4f2FjAGMAYwBjAVYBZ8BjAQAAAGRVBQAAAGJpNjU2ZFURAAAAQXNzZXQgLyBMaWFiaWxpdHlhYxgAAABWAWFWAWZjVRAAAABTBwAAAAcAAAAHAAAABwAAAAcAAAAHAAAABwAAAAcAAAAIAAAACAAAAAgAAAAIAAAACAAAAAgAAAAIAAAACAAAAFRjAQAAAGIQAAAAYgAAAAAAAPh/YgAAAAAAAPh/YgAAAAAAAPh/YgAAAAAAAPh/YgAAAAAAAPh/YWMAYwBjAGMBVgFnwGMBAAAAZFUFAAAAYmk2NTRkVRgAAABSZXNpZHVhbCBMaWZlIGJ5IEJ1Y2tldHNhYxgAAABWAWFWAWZjVRAAAABTnP///wAAAAABAAAAAwAAAAQAAAAFAAAABgAAAAIAAACc////AAAAAAEAAAADAAAABAAAAAUAAAAGAAAAAgAAAFRjAQAAAGIQAAAAYgAAAAAAAPh/YgAAAAAAAPh/YgAAAAAAAPh/YgAAAAAAAPh/YgAAAAAAAPh/YWMAYwBjAGMBVgFnwGMAAAAAZFUFAAAAYmk0ODNkVRUAAABQcmluY2lwYWwgUGFpZCBpbiBFVVJkVQkAAABDT01NQTMyLjJjAAAAAFYBZmNVEAAAAFP6PAGdmesbQgZfoZfo1d1BeKf3FwtB4EFL4yjRLz/eQaVFgcQhgN5B1cpw0j6M2kFSlfUVXkX7QR07EkkSgAdCyjtjCUSAFEIAAABIh5DYQQAAAECwGb5BrNrKDHYx6kEAAADseBzlQQAAAHDS3fFB0YEnZx9u+0EAAADwpyHUQVRWAWFjAgAAAGIQAAAAYgAAAAAAAPh/YgAAAAAAAPh/YgAAAAAAAPh/YgAAAAAAAPh/YgAAAAAAAPh/YWMAYwBjAGMBVGegYVYBZWNVAAAAAFNUYVYBYWMQAAAAYhAAAABjAWMAYgAAAAAAAAAAVgFhVgFhVgNnZ2RVBgAAAGRkMTAzMFYBYVYBZmdVAgAAAFNnZFUFAAAAQXNzZXRWAWdjAWRVBQAAAEFzc2V0YwcAAABiAAAAAAAA+H9kVQUAAABBc3NldFYBZmdVCAAAAFNnZFULAAAATUFUQ0hFU19BTExWAWdjAWRVCwAAAE1BVENIRVNfQUxMY5z///9iAAAAAAAA+H9kVQsAAABNQVRDSEVTX0FMTFYBZmdVAQAAAFNnZFUKAAAAMjkvMDkvMjAyM1YBZ2MAYWMY/P//YgAAAACAvNZAZFUKAAAAMjkvMDkvMjAyM1YBYWMDAAAAYwFWAWZjVQEAAABTAAAAAFRWAWFWAWZnVQEAAABTVgFnYwBhYxj8//9i+jwBnZnrG0JkVRQAAAAyOcKgOTc5wqAyMDfCoDQ4OCwzMVRWAWFUYwIAAABjAVYBYVYBYVYBYVYBYWdkVQcAAAAwIC0gMSBZVgFnYwFkVQcAAAAwIC0gMSBZYwAAAABiAAAAAAAA+H9kVQcAAAAwIC0gMSBZVgFmZ1UBAAAAU2dkVQoAAAAyOS8wOS8yMDIzVgFnYwBhYxj8//9iAAAAAIC81kBkVQoAAAAyOS8wOS8yMDIzVgFhYwMAAABjAVYBZmNVAQAAAFMBAAAAVFYBYVYBZmdVAQAAAFNWAWdjAGFjGPz//2IGX6GX6NXdQWRVEwAAADLCoDAwMsKgMjMxwqA5MDIsNTJUVgFhVGMCAAAAYwFWAWFWAWFWAWFWAWFnZFUHAAAAMSAtIDIgWVYBZ2MBZFUHAAAAMSAtIDIgWWMBAAAAYgAAAAAAAPh/ZFUHAAAAMSAtIDIgWVYBZmdVAQAAAFNnZFUKAAAAMjkvMDkvMjAyM1YBZ2MAYWMY/P//YgAAAACAvNZAZFUKAAAAMjkvMDkvMjAyM1YBYWMDAAAAYwFWAWZjVQEAAABTAgAAAFRWAWFWAWZnVQEAAABTVgFnYwBhYxj8//9ieKf3FwtB4EFkVRMAAAAywqAxODHCoDU4NcKgMDg3LDc0VFYBYVRjAgAAAGMBVgFhVgFhVgFhVgFhZ2RVBwAAADIgLSAzIFlWAWdjAWRVBwAAADIgLSAzIFljAwAAAGIAAAAAAAD4f2RVBwAAADIgLSAzIFlWAWZnVQEAAABTZ2RVCgAAADI5LzA5LzIwMjNWAWdjAGFjGPz//2IAAAAAgLzWQGRVCgAAADI5LzA5LzIwMjNWAWFjAwAAAGMBVgFmY1UBAAAAUwMAAABUVgFhVgFmZ1UBAAAAU1YBZ2MAYWMY/P//YkvjKNEvP95BZFUTAAAAMsKgMDI5wqA4MjnCoDk1Niw2NFRWAWFUYwIAAABjAVYBYVYBYVYBYVYBYWdkVQcAAAAzIC0gNCBZVgFnYwFkVQcAAAAzIC0gNCBZYwQAAABiAAAAAAAA+H9kVQcAAAAzIC0gNCBZVgFmZ1UBAAAAU2dkVQoAAAAyOS8wOS8yMDIzVgFnYwBhYxj8//9iAAAAAIC81kBkVQoAAAAyOS8wOS8yMDIzVgFhYwMAAABjAVYBZmNVAQAAAFMEAAAAVFYBYVYBZmdVAQAAAFNWAWdjAGFjGPz//2KlRYHEIYDeQWRVEwAAADLCoDA0NsKgODU0wqA5MzAsMDJUVgFhVGMCAAAAYwFWAWFWAWFWAWFWAWFnZFUHAAAANCAtIDUgWVYBZ2MBZFUHAAAANCAtIDUgWWMFAAAAYgAAAAAAAPh/ZFUHAAAANCAtIDUgWVYBZmdVAQAAAFNnZFUKAAAAMjkvMDkvMjAyM1YBZ2MAYWMY/P//YgAAAACAvNZAZFUKAAAAMjkvMDkvMjAyM1YBYWMDAAAAYwFWAWZjVQEAAABTBQAAAFRWAWFWAWZnVQEAAABTVgFnYwBhYxj8//9i1cpw0j6M2kFkVRMAAAAxwqA3ODHCoDU5NMKgOTUzLDc2VFYBYVRjAgAAAGMBVgFhVgFhVgFhVgFhZ2RVCAAAADUgLSAxMCBZVgFnYwFkVQgAAAA1IC0gMTAgWWMGAAAAYgAAAAAAAPh/ZFUIAAAANSAtIDEwIFlWAWZnVQEAAABTZ2RVCgAAADI5LzA5LzIwMjNWAWdjAGFjGPz//2IAAAAAgLzWQGRVCgAAADI5LzA5LzIwMjNWAWFjAwAAAGMBVgFmY1UBAAAAUwYAAABUVgFhVgFmZ1UBAAAAU1YBZ2MAYWMY/P//YlKV9RVeRftBZFUTAAAAN8KgMzIwwqA0OTTCoDQzMSwzNVRWAWFUYwIAAABjAVYBYVYBYVYBYVYBYWdkVQUAAAAxMCsgWVYBZ2MBZFUFAAAAMTArIFljAgAAAGIAAAAAAAD4f2RVBQAAADEwKyBZVgFmZ1UBAAAAU2dkVQoAAAAyOS8wOS8yMDIzVgFnYwBhYxj8//9iAAAAAIC81kBkVQoAAAAyOS8wOS8yMDIzVgFhYwMAAABjAVYBZmNVAQAAAFMHAAAAVFYBYVYBZmdVAQAAAFNWAWdjAGFjGPz//2IdOxJJEoAHQmRVFAAAADEywqA2MTbCoDYxNsKgMjI2LDI4VFYBYVRjAgAAAGMBVgFhVgFhVgFhVgFhVGMBAAAAYwFWAWFWAWFWAWFWAWFnZFUJAAAATGlhYmlsaXR5VgFnYwFkVQkAAABMaWFiaWxpdHljCAAAAGIAAAAAAAD4f2RVCQAAAExpYWJpbGl0eVYBZmdVCAAAAFNnZFULAAAATUFUQ0hFU19BTExWAWdjAWRVCwAAAE1BVENIRVNfQUxMY5z///9iAAAAAAAA+H9kVQsAAABNQVRDSEVTX0FMTFYBZmdVAQAAAFNnZFUKAAAAMjkvMDkvMjAyM1YBZ2MAYWMY/P//YgAAAACAvNZAZFUKAAAAMjkvMDkvMjAyM1YBYWMDAAAAYwFWAWZjVQEAAABTCAAAAFRWAWFWAWZnVQEAAABTVgFnYwBhYxj8//9iyjtjCUSAFEJkVRQAAAAyMsKgMDEywqA4MjLCoDEwNCw4MVRWAWFUYwIAAABjAVYBYVYBYVYBYVYBYWdkVQcAAAAwIC0gMSBZVgFnYwFkVQcAAAAwIC0gMSBZYwAAAABiAAAAAAAA+H9kVQcAAAAwIC0gMSBZVgFmZ1UBAAAAU2dkVQoAAAAyOS8wOS8yMDIzVgFnYwBhYxj8//9iAAAAAIC81kBkVQoAAAAyOS8wOS8yMDIzVgFhYwMAAABjAVYBZmNVAQAAAFMJAAAAVFYBYVYBZmdVAQAAAFNWAWdjAGFjGPz//2IAAABIh5DYQWRVEwAAADHCoDY0OMKgNTAwwqAwMDAsMDBUVgFhVGMCAAAAYwFWAWFWAWFWAWFWAWFnZFUHAAAAMSAtIDIgWVYBZ2MBZFUHAAAAMSAtIDIgWWMBAAAAYgAAAAAAAPh/ZFUHAAAAMSAtIDIgWVYBZmdVAQAAAFNnZFUKAAAAMjkvMDkvMjAyM1YBZ2MAYWMY/P//YgAAAACAvNZAZFUKAAAAMjkvMDkvMjAyM1YBYWMDAAAAYwFWAWZjVQEAAABTCgAAAFRWAWFWAWZnVQEAAABTVgFnYwBhYxj8//9iAAAAQLAZvkFkVRAAAAA1MDXCoDAwMMKgMDAwLDAwVFYBYVRjAgAAAGMBVgFhVgFhVgFhVgFhZ2RVBwAAADIgLSAzIFlWAWdjAWRVBwAAADIgLSAzIFljAwAAAGIAAAAAAAD4f2RVBwAAADIgLSAzIFlWAWZnVQEAAABTZ2RVCgAAADI5LzA5LzIwMjNWAWdjAGFjGPz//2IAAAAAgLzWQGRVCgAAADI5LzA5LzIwMjNWAWFjAwAAAGMBVgFmY1UBAAAAUwsAAABUVgFhVgFmZ1UBAAAAU1YBZ2MAYWMY/P//Yqzaygx2MepBZFUTAAAAM8KgNTE1wqA1OTLCoDgwNiwzNFRWAWFUYwIAAABjAVYBYVYBYVYBYVYBYWdkVQcAAAAzIC0gNCBZVgFnYwFkVQcAAAAzIC0gNCBZYwQAAABiAAAAAAAA+H9kVQcAAAAzIC0gNCBZVgFmZ1UBAAAAU2dkVQoAAAAyOS8wOS8yMDIzVgFnYwBhYxj8//9iAAAAAIC81kBkVQoAAAAyOS8wOS8yMDIzVgFhYwMAAABjAVYBZmNVAQAAAFMMAAAAVFYBYVYBZmdVAQAAAFNWAWdjAGFjGPz//2IAAADseBzlQWRVEwAAADLCoDgzM8KgNTAwwqAwMDAsMDBUVgFhVGMCAAAAYwFWAWFWAWFWAWFWAWFnZFUHAAAANCAtIDUgWVYBZ2MBZFUHAAAANCAtIDUgWWMFAAAAYgAAAAAAAPh/ZFUHAAAANCAtIDUgWVYBZmdVAQAAAFNnZFUKAAAAMjkvMDkvMjAyM1YBZ2MAYWMY/P//YgAAAACAvNZAZFUKAAAAMjkvMDkvMjAyM1YBYWMDAAAAYwFWAWZjVQEAAABTDQAAAFRWAWFWAWZnVQEAAABTVgFnYwBhYxj8//9iAAAAcNLd8UFkVRMAAAA0wqA3OTbCoDAwMMKgMDAwLDAwVFYBYVRjAgAAAGMBVgFhVgFhVgFhVgFhZ2RVCAAAADUgLSAxMCBZVgFnYwFkVQgAAAA1IC0gMTAgWWMGAAAAYgAAAAAAAPh/ZFUIAAAANSAtIDEwIFlWAWZnVQEAAABTZ2RVCgAAADI5LzA5LzIwMjNWAWdjAGFjGPz//2IAAAAAgLzWQGRVCgAAADI5LzA5LzIwMjNWAWFjAwAAAGMBVgFmY1UBAAAAUw4AAABUVgFhVgFmZ1UBAAAAU1YBZ2MAYWMY/P//YtGBJ2cfbvtBZFUTAAAAN8KgMzYzwqAyMjnCoDI5OCw0N1RWAWFUYwIAAABjAVYBYVYBYVYBYVYBYWdkVQUAAAAxMCsgWVYBZ2MBZFUFAAAAMTArIFljAgAAAGIAAAAAAAD4f2RVBQAAADEwKyBZVgFmZ1UBAAAAU2dkVQoAAAAyOS8wOS8yMDIzVgFnYwBhYxj8//9iAAAAAIC81kBkVQoAAAAyOS8wOS8yMDIzVgFhYwMAAABjAVYBZmNVAQAAAFMPAAAAVFYBYVYBZmdVAQAAAFNWAWdjAGFjGPz//2IAAADwpyHUQWRVEwAAADHCoDM1McKgMDAwwqAwMDAsMDBUVgFhVGMCAAAAYwFWAWFWAWFWAWFWAWFUYwEAAABjAVYBYVYBYVYBYVYBYVRjAAAAAGMBVgFhVgFhVgFhVgFhVgFmZ1UCAAAAU2dkVRcAAABkZWZhdWx0Um93QXhpc0hpZXJhcmNoeWRVEAAAAFplaWxlbmhpZXJhcmNoaWVWAWZnVQIAAABTZ2RVBQAAAGJpNjU2ZFURAAAAQXNzZXQgLyBMaWFiaWxpdHlhYwEAAABjAVYBYVYBYWdkVQUAAABiaTY1NGRVGAAAAFJlc2lkdWFsIExpZmUgYnkgQnVja2V0c2FjAQAAAGMBVgFhVgFhVGMAAAAAZ2RVBAAAAHJvb3RWAWFWAWZnVQIAAABTZ2RVBQAAAEFzc2V0VgFnYwFkVQUAAABBc3NldGMHAAAAYgAAAAAAAPh/ZFUFAAAAQXNzZXR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nZFUJAAAATGlhYmlsaXR5VgFnYwFkVQkAAABMaWFiaWxpdHljCAAAAGIAAAAAAAD4f2RVCQAAAExpYWJpbGl0eV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VRjAAAAAGMAVgFhVgFhVgFhVgFhZ2RVBAAAAHJvb3RWAWFWAWZnVQIAAABTZ2RVBQAAAEFzc2V0VgFnYwFkVQUAAABBc3NldGMHAAAAYgAAAAAAAPh/ZFUFAAAAQXNzZXRWAWZnVQcAAABTZ2RVBwAAADAgLSAxIFlWAWdjAWRVBwAAADAgLSAxIFljAAAAAGIAAAAAAAD4f2RVBwAAADAgLSAxIFlWAWFjAgAAAGMBVgFhVgFhVgFhVgFhZ2RVBwAAADEgLSAyIFlWAWdjAWRVBwAAADEgLSAyIFljAQAAAGIAAAAAAAD4f2RVBwAAADEgLSAyIFlWAWFjAgAAAGMBVgFhVgFhVgFhVgFhZ2RVBwAAADIgLSAzIFlWAWdjAWRVBwAAADIgLSAzIFljAwAAAGIAAAAAAAD4f2RVBwAAADIgLSAzIFlWAWFjAgAAAGMBVgFhVgFhVgFhVgFhZ2RVBwAAADMgLSA0IFlWAWdjAWRVBwAAADMgLSA0IFljBAAAAGIAAAAAAAD4f2RVBwAAADMgLSA0IFlWAWFjAgAAAGMBVgFhVgFhVgFhVgFhZ2RVBwAAADQgLSA1IFlWAWdjAWRVBwAAADQgLSA1IFljBQAAAGIAAAAAAAD4f2RVBwAAADQgLSA1IFlWAWFjAgAAAGMBVgFhVgFhVgFhVgFhZ2RVCAAAADUgLSAxMCBZVgFnYwFkVQgAAAA1IC0gMTAgWWMGAAAAYgAAAAAAAPh/ZFUIAAAANSAtIDEwIFlWAWFjAgAAAGMBVgFhVgFhVgFhVgFhZ2RVBQAAADEwKyBZVgFnYwFkVQUAAAAxMCsgWWMCAAAAYgAAAAAAAPh/ZFUFAAAAMTArIFlWAWFjAgAAAGMBVgFhVgFhVgFhVgFhVGMBAAAAYwBWAWFWAWFWAWFWAWFnZFUJAAAATGlhYmlsaXR5VgFnYwFkVQkAAABMaWFiaWxpdHljCAAAAGIAAAAAAAD4f2RVCQAAAExpYWJpbGl0eV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VRjAAAAAGMAVgFhVgFhVgFhVgFhYwFnZFUaAAAAZGVmYXVsdENvbHVtbkF4aXNIaWVyYXJjaHlkVREAAABTcGFsdGVuaGllcmFyY2hpZVYBZmdVAQAAAFNnZFUGAAAAYmk2MjIxZFUMAAAAQ3V0IE9mZiBEYXRlZFUHAAAARERNTVlZOGMAAAAAYwFWAWFWAWFUYwAAAABnZFUEAAAAcm9vdFYBYVYBZmdVAQAAAFNnZFUKAAAAMjkvMDkvMjAyM1YBZ2MAYWMY/P//YgAAAACAvNZAZFUKAAAAMjkvMDkvMjAyM1YBYWMBAAAAYwFWAWFWAWFWAWFWAWFUYwAAAABjAFYBYVYBYVYBYVYBYWdkVQQAAAByb290VgFhVgFmZ1UBAAAAU2dkVQoAAAAyOS8wOS8yMDIzVgFnYwBhYxj8//9iAAAAAIC81kBkVQoAAAAyOS8wOS8yMDIzVgFhYwEAAABjAVYBYVYBYVYBYVYBYVRjAAAAAGMAVgFhVgFhVgFhVgFhYwFUYwFjAGMAYgAAAAAAAAAAVgFmVQEAAABTZFUFAAAAYmk0ODNUYwBjAGMAYWNCBQIAVgFhZFVsBwAAPFJlc3VsdCByZWY9ImRkMTAz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xMC0xMFQwNjoyNjo1MC4wMjdaIj48VmFyaWFibGVzPjxOdW1lcmljVmFyaWFibGUgdmFybmFtZT0iYmk2MjIxIiBsYWJlbD0iQ3V0IE9mZiBEYXRlIiByZWY9ImJpNjIyMSIgY29sdW1uPSJjMCIgZm9ybWF0PSJERE1NWVk4IiB1c2FnZT0iY2F0ZWdvcmljYWwiLz48U3RyaW5nVmFyaWFibGUgdmFybmFtZT0iYmk2NTYiIGxhYmVsPSJBc3NldCAvIExpYWJpbGl0eSIgcmVmPSJiaTY1NiIgY29sdW1uPSJjMSIvPjxTdHJpbmdWYXJpYWJsZSB2YXJuYW1lPSJiaTY1NCIgbGFiZWw9IlJlc2lkdWFsIExpZmUgYnkgQnVja2V0cyIgcmVmPSJiaTY1NCIgY29sdW1uPSJjMiIgc29ydE9uPSJjdXN0b20iIGN1c3RvbVNvcnQ9ImNzNjU1Ii8+PE51bWVyaWNWYXJpYWJsZSB2YXJuYW1lPSJiaTQ4MyIgbGFiZWw9IlByaW5jaXBhbCBQYWlkIGluIEVVUiIgcmVmPSJiaTQ4MyIgY29sdW1uPSJjMyIgZm9ybWF0PSJDT01NQTMyLjI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TYiIGF2YWlsYWJsZVJvd0NvdW50PSIxNiIgc2l6ZT0iNDY4IiBkYXRhTGF5b3V0PSJtaW5pbWFsIiBncmFuZFRvdGFsPSJmYWxzZSIgaXNJbmRleGVkPSJ0cnVlIiBjb250ZW50S2V5PSI0TlNFUlNTQ1lBWkhYREdYUjNCTEg1Tk1BUlg3NUJLUiI+PCFbQ0RBVEFbMjMyODIuMCw3LC0xMDAsMi45OTc5MjA3NDg4MzA5NTQ3RTEwCjIzMjgyLjAsNywwLDIuMDAyMjMxOTAyNTIxNDI0OEU5CjIzMjgyLjAsNywxLDIuMTgxNTg1MDg3NzM5MTkzRTkKMjMyODIuMCw3LDMsMi4wMjk4Mjk5NTY2Mzg4NzI5RTkKMjMyODIuMCw3LDQsMi4wNDY4NTQ5MzAwMTk4NzU4RTkKMjMyODIuMCw3LDUsMS43ODE1OTQ5NTM3NjIzOEU5CjIzMjgyLjAsNyw2LDcuMzIwNDk0NDMxMzQ4OTU1RTkKMjMyODIuMCw3LDIsMS4yNjE2NjE2MjI2Mjc4ODY0RTEwCjIzMjgyLjAsOCwtMTAwLDIuMjAxMjgyMjEwNDgwODM4OEUxMAoyMzI4Mi4wLDgsMCwxLjY0ODVFOQoyMzI4Mi4wLDgsMSw1LjA1RTgKMjMyODIuMCw4LDMsMy41MTU1OTI4MDYzMzkxOTMzRTkKMjMyODIuMCw4LDQsMi44MzM1RTkKMjMyODIuMCw4LDUsNC43OTZFOQoyMzI4Mi4wLDgsNiw3LjM2MzIyOTI5ODQ2OTE5M0U5CjIzMjgyLjAsOCwyLDEuMzUxRTkKXV0+PC9EYXRhPjxTdHJpbmdUYWJsZSBmb3JtYXQ9IkNTViIgcm93Q291bnQ9IjkiIHNpemU9Ijg5IiBjb250ZW50S2V5PSJDQkFHRUZXSUozRjYyRUk1NVBBT0tNWE81VldQTkJHUyI+PCFbQ0RBVEFbIjAgLSAxIFkiCiIxIC0gMiBZIgoiMTArIFkiCiIyIC0gMyBZIgoiMyAtIDQgWSIKIjQgLSA1IFkiCiI1IC0gMTAgWSIKIkFzc2V0IgoiTGlhYmlsaXR5IgpdXT48L1N0cmluZ1RhYmxlPjwvUmVzdWx0PlYBYWMAYwBjAGMBYwBjAGMAVgFhYwAAAABjAGMAXUVORF9SQys=</data>
</ReportState>
</file>

<file path=customXml/item110.xml><?xml version="1.0" encoding="utf-8"?>
<ReportState xmlns="sas.reportstate">
  <data type="reportstate">UkNfU1RBUlRbVgVnZ1VjAwAAAFNnYwIAAABjAAAAAGRVBgAAAHZlMzU0MGRVAAAAAGMAAAAAZ5lmVQEAAABTVgFnmGRVBgAAAGJpODU5OWRVEgAAAFJlZmluYW5jaW5nIE1hcmtlcmFWAWdjAWRVAgAAADcxYxj8//9iAAAAAAAA+H9kVQIAAAA3MWMBAAAAVGMIAAAAYWMAZ2MCAAAAYwAAAABkVQUAAAB2ZTcyM2RVAAAAAGMAAAAAZ5lmVQEAAABTVgFnmGRVBgAAAGJpMjUzOWRVDAAAAEN1dCBPZmYgRGF0ZWFWAWdjAGFjGPz//2IAAAAAgLzWQGRVCgAAADI5LzA5LzIwMjNjAQAAAFRjCAAAAGFjAGdjEAAAAGMCAAAAZFUGAAAAdmUyNTQ3ZFUAAAAAYwAAAABnmWZVAgAAAFNWAWeYZFUGAAAAYmkyNTQyZFURAAAAUmVwb3J0aW5nIExvYW4gSURhVgFnYwFkVQ4AAAAxOTY2MDAxMTgwNTg0MGMY/P//YgAAAAAAAPh/ZFUOAAAAMTk2NjAwMTE4MDU4NDBjAQAAAFYBZ5hkVQYAAABiaTI1MzlkVQwAAABDdXQgT2ZmIERhdGVkVQcAAABERE1NWVk4VgFnYwBhYxj8//9iAAAAAIC81kBhYwEAAABUYwgAAABhYwBUVgFmVQIAAABTZFUGAAAAYmkyNTQyZFUGAAAAYmkyNTM5VFYBYVYBZ2RVBgAAAGRkMjU0NlYBZlUKAAAAU2RVDgAAADE5NjYwMDExODA1ODQwZFUOAAAAMTk2NjAwMTU2NjIwNDBkVQ4AAAAxOTY2MDAxNTY2NDQ0NWRVDgAAADE5NjY1MDEwMjQzNzIyZFUOAAAAMTk2NjUwMTAzMDU1MTJkVQ4AAAAxOTY2NTAxMDMyMDA3N2RVDgAAADE5ODgzOTc3Nzc2NjAxZFUOAAAAMTk4ODQxNTY5NzczMDNkVQ4AAAAxOTg4NDE4NjU3NDIwMmRVDgAAADE5ODg0NTUyNTM1NTAxVFYBZmdVBAAAAFNWAWfAYwAAAABkVQYAAABiaTI1MzlkVQwAAABDdXQgT2ZmIERhdGVkVQcAAABERE1NWVk4YxgAAABWAWZjVQwAAABTAAAAAIC81kAAAAAAgLzWQAAAAACAvNZAAAAAAIC81kAAAAAAgLzWQAAAAACAvNZAAAAAAIC81kAAAAAAgLzWQAAAAACAvNZAAAAAAIC81kAAAAAAgLzWQAAAAACAvNZAVFYBYWMBAAAAYgwAAABiAAAAAAAA+H9iAAAAAAAA+H9iAAAAAAAA+H9iAAAAAAAA+H9iAAAAAAAA+H9hYwBjAGMAYwFWAWfAYwEAAABkVQYAAABiaTI1NDJkVREAAABSZXBvcnRpbmcgTG9hbiBJRGFjGAAAAFYBYVYBZmNVDAAAAFOc////AAAAAAEAAAACAAAAAwAAAAQAAAAFAAAABgAAAAcAAAAIAAAACQAAAJ3///9UYwEAAABiDAAAAGIAAAAAAAD4f2IAAAAAAAD4f2IAAAAAAAD4f2IAAAAAAAD4f2IAAAAAAAD4f2FjAGMAYwBjAVYBZ8BjAAAAAGRVBgAAAGJpMjU0MGRVEgAAAFRPVEFMIExvYW4gQmFsYW5jZWRVCQAAAENPTU1BMTIuMmMYAAAAVgFmY1UMAAAAU5Oclil34RtCMzMze4G9qEHZDWuy1j2SQQEAACDsa45BAAAAAJL+jkEAAAAAdrCQQQAAAACj4ZFBpHA9zEy2gEGF61FIaI+EQWZmZsJkqItBcT0Kdy+xhUETyzZTJzEbQlRWAWFjAgAAAGIMAAAAYgAAAAAAAPh/YgAAAAAAAPh/YgAAAAAAAPh/YgAAAAAAAPh/YgAAAAAAAPh/YWMAYwBjAGMBVgFnwGMAAAAAZFUGAAAAYmkyNTQxZFUSAAAAJSBvZiBUT1RBTCBCYWxhbmNlZFULAAAAUEVSQ0VOVDEyLjJjGAAAAFYBZmNVDAAAAFMAAAAAAADwP2pt4hhCZXw/JliyUcrvZD8p31meR3VhP5PTyORvyWE/i/frk7MnYz+CGw9D94VkPx0GADpnLlM/ls5Mfg6ZVz+GSI32fr5fP65Kh/il5Vg/RrrOgaM17z9UVgFhYwIAAABiDAAAAGIAAAAAAAD4f2IAAAAAAAD4f2IAAAAAAAD4f2IAAAAAAAD4f2IAAAAAAAD4f2FjAGMAYwBjAVRnoGZjVQwAAABTAAEAAAAAAAAAAAAAVFYBZWNVAQAAAFMBAAAAVGFWAWFjDAAAAGIMAAAAYwFjAGIAAAAAAAAAAFYBYVYBYVYDZ2dkVQYAAABkZDI1NDZWAWFWAWZnVQwAAABTZ2RVCwAAAE1BVENIRVNfQUxMVgFnYwFkVQsAAABNQVRDSEVTX0FMTGOc////YgAAAAAAAPh/ZFULAAAATUFUQ0hFU19BTExWAWZnVQEAAABTZ2RVCgAAADI5LzA5LzIwMjNWAWdjAGFjGPz//2IAAAAAgLzWQGRVCgAAADI5LzA5LzIwMjNWAWFjAgAAAGMBVgFmY1UBAAAAUwAAAABUVgFhVgFmZ1UCAAAAU1YBZ2MAYWMY/P//YpOclil34RtCZFUUAAAAMjnCoDkzNsKgNzAwwqAwMDUsNjVWAWdjAGFjGPz//2IAAAAAAADwP2RVCAAAADEwMCwwMCAlVFYBYVRjAQAAAGMBVgFhVgFhVgFhVgFhZ2RVDgAAADE5NjYwMDExODA1ODQwVgFnYwFkVQ4AAAAxOTY2MDAxMTgwNTg0MGMAAAAAYgAAAAAAAPh/ZFUOAAAAMTk2NjAwMTE4MDU4NDBWAWZnVQEAAABTZ2RVCgAAADI5LzA5LzIwMjNWAWdjAGFjGPz//2IAAAAAgLzWQGRVCgAAADI5LzA5LzIwMjNWAWFjAgAAAGMBVgFmY1UBAAAAUwEAAABUVgFhVgFmZ1UCAAAAU1YBZ2MAYWMY/P//YjMzM3uBvahBZFUQAAAAMjA3wqA1MzbCoDMxNyw2MFYBZ2MAYWMY/P//Ympt4hhCZXw/ZFUGAAAAMCw2OSAlVFYBYVRjAQAAAGMBVgFhVgFhVgFhVgFhZ2RVDgAAADE5NjYwMDE1NjYyMDQwVgFnYwFkVQ4AAAAxOTY2MDAxNTY2MjA0MGMBAAAAYgAAAAAAAPh/ZFUOAAAAMTk2NjAwMTU2NjIwNDBWAWZnVQEAAABTZ2RVCgAAADI5LzA5LzIwMjNWAWdjAGFjGPz//2IAAAAAgLzWQGRVCgAAADI5LzA5LzIwMjNWAWFjAgAAAGMBVgFmY1UBAAAAUwIAAABUVgFhVgFmZ1UCAAAAU1YBZ2MAYWMY/P//YtkNa7LWPZJBZFUPAAAANzbCoDUxMMKgNjM2LDYwVgFnYwBhYxj8//9iJliyUcrvZD9kVQYAAAAwLDI2ICVUVgFhVGMBAAAAYwFWAWFWAWFWAWFWAWFnZFUOAAAAMTk2NjAwMTU2NjQ0NDVWAWdjAWRVDgAAADE5NjYwMDE1NjY0NDQ1YwIAAABiAAAAAAAA+H9kVQ4AAAAxOTY2MDAxNTY2NDQ0NVYBZmdVAQAAAFNnZFUKAAAAMjkvMDkvMjAyM1YBZ2MAYWMY/P//YgAAAACAvNZAZFUKAAAAMjkvMDkvMjAyM1YBYWMCAAAAYwFWAWZjVQEAAABTAwAAAFRWAWFWAWZnVQIAAABTVgFnYwBhYxj8//9iAQAAIOxrjkFkVQ8AAAA2M8KgNzk4wqA2NjAsMDBWAWdjAGFjGPz//2Ip31meR3VhP2RVBgAAADAsMjEgJVRWAWFUYwEAAABjAVYBYVYBYVYBYVYBYWdkVQ4AAAAxOTY2NTAxMDI0MzcyMlYBZ2MBZFUOAAAAMTk2NjUwMTAyNDM3MjJjAwAAAGIAAAAAAAD4f2RVDgAAADE5NjY1MDEwMjQzNzIyVgFmZ1UBAAAAU2dkVQoAAAAyOS8wOS8yMDIzVgFnYwBhYxj8//9iAAAAAIC81kBkVQoAAAAyOS8wOS8yMDIzVgFhYwIAAABjAVYBZmNVAQAAAFMEAAAAVFYBYVYBZmdVAgAAAFNWAWdjAGFjGPz//2IAAAAAkv6OQWRVDwAAADY1wqAwMDDCoDAwMCwwMFYBZ2MAYWMY/P//YpPTyORvyWE/ZFUGAAAAMCwyMiAlVFYBYVRjAQAAAGMBVgFhVgFhVgFhVgFhZ2RVDgAAADE5NjY1MDEwMzA1NTEyVgFnYwFkVQ4AAAAxOTY2NTAxMDMwNTUxMmMEAAAAYgAAAAAAAPh/ZFUOAAAAMTk2NjUwMTAzMDU1MTJWAWZnVQEAAABTZ2RVCgAAADI5LzA5LzIwMjNWAWdjAGFjGPz//2IAAAAAgLzWQGRVCgAAADI5LzA5LzIwMjNWAWFjAgAAAGMBVgFmY1UBAAAAUwUAAABUVgFhVgFmZ1UCAAAAU1YBZ2MAYWMY/P//YgAAAAB2sJBBZFUPAAAANzDCoDAwMMKgMDAwLDAwVgFnYwBhYxj8//9ii/frk7MnYz9kVQYAAAAwLDIzICVUVgFhVGMBAAAAYwFWAWFWAWFWAWFWAWFnZFUOAAAAMTk2NjUwMTAzMjAwNzdWAWdjAWRVDgAAADE5NjY1MDEwMzIwMDc3YwUAAABiAAAAAAAA+H9kVQ4AAAAxOTY2NTAxMDMyMDA3N1YBZmdVAQAAAFNnZFUKAAAAMjkvMDkvMjAyM1YBZ2MAYWMY/P//YgAAAACAvNZAZFUKAAAAMjkvMDkvMjAyM1YBYWMCAAAAYwFWAWZjVQEAAABTBgAAAFRWAWFWAWZnVQIAAABTVgFnYwBhYxj8//9iAAAAAKPhkUFkVQ8AAAA3NcKgMDAwwqAwMDAsMDBWAWdjAGFjGPz//2KCGw9D94VkP2RVBgAAADAsMjUgJVRWAWFUYwEAAABjAVYBYVYBYVYBYVYBYWdkVQ4AAAAxOTg4Mzk3Nzc3NjYwMVYBZ2MBZFUOAAAAMTk4ODM5Nzc3NzY2MDFjBgAAAGIAAAAAAAD4f2RVDgAAADE5ODgzOTc3Nzc2NjAxVgFmZ1UBAAAAU2dkVQoAAAAyOS8wOS8yMDIzVgFnYwBhYxj8//9iAAAAAIC81kBkVQoAAAAyOS8wOS8yMDIzVgFhYwIAAABjAVYBZmNVAQAAAFMHAAAAVFYBYVYBZmdVAgAAAFNWAWdjAGFjGPz//2KkcD3MTLaAQWRVDwAAADM1wqAwNDfCoDgzMyw1M1YBZ2MAYWMY/P//Yh0GADpnLlM/ZFUGAAAAMCwxMiAlVFYBYVRjAQAAAGMBVgFhVgFhVgFhVgFhZ2RVDgAAADE5ODg0MTU2OTc3MzAzVgFnYwFkVQ4AAAAxOTg4NDE1Njk3NzMwM2MHAAAAYgAAAAAAAPh/ZFUOAAAAMTk4ODQxNTY5NzczMDNWAWZnVQEAAABTZ2RVCgAAADI5LzA5LzIwMjNWAWdjAGFjGPz//2IAAAAAgLzWQGRVCgAAADI5LzA5LzIwMjNWAWFjAgAAAGMBVgFmY1UBAAAAUwgAAABUVgFhVgFmZ1UCAAAAU1YBZ2MAYWMY/P//YoXrUUhoj4RBZFUPAAAANDPCoDExN8KgODMzLDA0VgFnYwBhYxj8//9ils5Mfg6ZVz9kVQYAAAAwLDE0ICVUVgFhVGMBAAAAYwFWAWFWAWFWAWFWAWFnZFUOAAAAMTk4ODQxODY1NzQyMDJWAWdjAWRVDgAAADE5ODg0MTg2NTc0MjAyYwgAAABiAAAAAAAA+H9kVQ4AAAAxOTg4NDE4NjU3NDIwMlYBZmdVAQAAAFNnZFUKAAAAMjkvMDkvMjAyM1YBZ2MAYWMY/P//YgAAAACAvNZAZFUKAAAAMjkvMDkvMjAyM1YBYWMCAAAAYwFWAWZjVQEAAABTCQAAAFRWAWFWAWZnVQIAAABTVgFnYwBhYxj8//9iZmZmwmSoi0FkVQ8AAAA1OMKgMDAywqA1ODQsMzBWAWdjAGFjGPz//2KGSI32fr5fP2RVBgAAADAsMTkgJVRWAWFUYwEAAABjAVYBYVYBYVYBYVYBYWdkVQ4AAAAxOTg4NDU1MjUzNTUwMVYBZ2MBZFUOAAAAMTk4ODQ1NTI1MzU1MDFjCQAAAGIAAAAAAAD4f2RVDgAAADE5ODg0NTUyNTM1NTAxVgFmZ1UBAAAAU2dkVQoAAAAyOS8wOS8yMDIzVgFnYwBhYxj8//9iAAAAAIC81kBkVQoAAAAyOS8wOS8yMDIzVgFhYwIAAABjAVYBZmNVAQAAAFMKAAAAVFYBYVYBZmdVAgAAAFNWAWdjAGFjGPz//2JxPQp3L7GFQWRVDwAAADQ1wqA0OTHCoDY5NCw4OFYBZ2MAYWMY/P//Yq5Kh/il5Vg/ZFUGAAAAMCwxNSAlVFYBYVRjAQAAAGMBVgFhVgFhVgFhVgFhZ2RVDgAAAEFsbGUgU29uc3RpZ2VuVgFnYwFkVQIAAAB+T2Od////YgAAAAAAAPh/ZFUOAAAAQWxsZSBTb25zdGlnZW5WAWZnVQEAAABTZ2RVCgAAADI5LzA5LzIwMjNWAWdjAGFjGPz//2IAAAAAgLzWQGRVCgAAADI5LzA5LzIwMjNWAWFjAgAAAGMBVgFmY1UBAAAAUwsAAABUVgFhVgFmZ1UCAAAAU1YBZ2MAYWMY/P//YhPLNlMnMRtCZFUUAAAAMjnCoDE5N8KgMTk0wqA0NDUsNzBWAWdjAGFjGPz//2JGus6BozXvP2RVBwAAADk3LDUzICVUVgFhVGMBAAAAYwFWAWFWAWFWAWFWAWFUYwAAAABjAVYBYVYBYVYBYVYBYVYBZmdVAgAAAFNnZFUXAAAAZGVmYXVsdFJvd0F4aXNIaWVyYXJjaHlkVRAAAABaZWlsZW5oaWVyYXJjaGllVgFmZ1UBAAAAU2dkVQYAAABiaTI1NDJkVREAAABSZXBvcnRpbmcgTG9hbiBJRGFjAQAAAGMBVgFhVgFhVGMAAAAAZ2RVBAAAAHJvb3RWAWFWAWZnVQsAAABTZ2RVDgAAADE5NjYwMDExODA1ODQwVgFnYwFkVQ4AAAAxOTY2MDAxMTgwNTg0MGMAAAAAYgAAAAAAAPh/ZFUOAAAAMTk2NjAwMTE4MDU4NDBWAWFjAQAAAGMBVgFhVgFhVgFhVgFhZ2RVDgAAADE5NjYwMDE1NjYyMDQwVgFnYwFkVQ4AAAAxOTY2MDAxNTY2MjA0MGMBAAAAYgAAAAAAAPh/ZFUOAAAAMTk2NjAwMTU2NjIwNDBWAWFjAQAAAGMBVgFhVgFhVgFhVgFhZ2RVDgAAADE5NjYwMDE1NjY0NDQ1VgFnYwFkVQ4AAAAxOTY2MDAxNTY2NDQ0NWMCAAAAYgAAAAAAAPh/ZFUOAAAAMTk2NjAwMTU2NjQ0NDVWAWFjAQAAAGMBVgFhVgFhVgFhVgFhZ2RVDgAAADE5NjY1MDEwMjQzNzIyVgFnYwFkVQ4AAAAxOTY2NTAxMDI0MzcyMmMDAAAAYgAAAAAAAPh/ZFUOAAAAMTk2NjUwMTAyNDM3MjJWAWFjAQAAAGMBVgFhVgFhVgFhVgFhZ2RVDgAAADE5NjY1MDEwMzA1NTEyVgFnYwFkVQ4AAAAxOTY2NTAxMDMwNTUxMmMEAAAAYgAAAAAAAPh/ZFUOAAAAMTk2NjUwMTAzMDU1MTJWAWFjAQAAAGMBVgFhVgFhVgFhVgFhZ2RVDgAAADE5NjY1MDEwMzIwMDc3VgFnYwFkVQ4AAAAxOTY2NTAxMDMyMDA3N2MFAAAAYgAAAAAAAPh/ZFUOAAAAMTk2NjUwMTAzMjAwNzdWAWFjAQAAAGMBVgFhVgFhVgFhVgFhZ2RVDgAAADE5ODgzOTc3Nzc2NjAxVgFnYwFkVQ4AAAAxOTg4Mzk3Nzc3NjYwMWMGAAAAYgAAAAAAAPh/ZFUOAAAAMTk4ODM5Nzc3NzY2MDFWAWFjAQAAAGMBVgFhVgFhVgFhVgFhZ2RVDgAAADE5ODg0MTU2OTc3MzAzVgFnYwFkVQ4AAAAxOTg4NDE1Njk3NzMwM2MHAAAAYgAAAAAAAPh/ZFUOAAAAMTk4ODQxNTY5NzczMDNWAWFjAQAAAGMBVgFhVgFhVgFhVgFhZ2RVDgAAADE5ODg0MTg2NTc0MjAyVgFnYwFkVQ4AAAAxOTg4NDE4NjU3NDIwMmMIAAAAYgAAAAAAAPh/ZFUOAAAAMTk4ODQxODY1NzQyMDJWAWFjAQAAAGMBVgFhVgFhVgFhVgFhZ2RVDgAAADE5ODg0NTUyNTM1NTAxVgFnYwFkVQ4AAAAxOTg4NDU1MjUzNTUwMWMJAAAAYgAAAAAAAPh/ZFUOAAAAMTk4ODQ1NTI1MzU1MDFWAWFjAQAAAGMBVgFhVgFhVgFhVgFhZ2RVDgAAAEFsbGUgU29uc3RpZ2VuVgFnYwFkVQIAAAB+T2Od////YgAAAAAAAPh/ZFUOAAAAQWxsZSBTb25zdGlnZW5WAWFjAQAAAGMBVgFhVgFhVgFhVgFhVGMAAAAAYwBWAWFWAWFWAWFWAWFnZFUEAAAAcm9vdFYBYVYBZmdVCwAAAFNnZFUOAAAAMTk2NjAwMTE4MDU4NDBWAWdjAWRVDgAAADE5NjYwMDExODA1ODQwYwAAAABiAAAAAAAA+H9kVQ4AAAAxOTY2MDAxMTgwNTg0MFYBYWMBAAAAYwFWAWFWAWFWAWFWAWFnZFUOAAAAMTk2NjAwMTU2NjIwNDBWAWdjAWRVDgAAADE5NjYwMDE1NjYyMDQwYwEAAABiAAAAAAAA+H9kVQ4AAAAxOTY2MDAxNTY2MjA0MFYBYWMBAAAAYwFWAWFWAWFWAWFWAWFnZFUOAAAAMTk2NjAwMTU2NjQ0NDVWAWdjAWRVDgAAADE5NjYwMDE1NjY0NDQ1YwIAAABiAAAAAAAA+H9kVQ4AAAAxOTY2MDAxNTY2NDQ0NVYBYWMBAAAAYwFWAWFWAWFWAWFWAWFnZFUOAAAAMTk2NjUwMTAyNDM3MjJWAWdjAWRVDgAAADE5NjY1MDEwMjQzNzIyYwMAAABiAAAAAAAA+H9kVQ4AAAAxOTY2NTAxMDI0MzcyMlYBYWMBAAAAYwFWAWFWAWFWAWFWAWFnZFUOAAAAMTk2NjUwMTAzMDU1MTJWAWdjAWRVDgAAADE5NjY1MDEwMzA1NTEyYwQAAABiAAAAAAAA+H9kVQ4AAAAxOTY2NTAxMDMwNTUxMlYBYWMBAAAAYwFWAWFWAWFWAWFWAWFnZFUOAAAAMTk2NjUwMTAzMjAwNzdWAWdjAWRVDgAAADE5NjY1MDEwMzIwMDc3YwUAAABiAAAAAAAA+H9kVQ4AAAAxOTY2NTAxMDMyMDA3N1YBYWMBAAAAYwFWAWFWAWFWAWFWAWFnZFUOAAAAMTk4ODM5Nzc3NzY2MDFWAWdjAWRVDgAAADE5ODgzOTc3Nzc2NjAxYwYAAABiAAAAAAAA+H9kVQ4AAAAxOTg4Mzk3Nzc3NjYwMVYBYWMBAAAAYwFWAWFWAWFWAWFWAWFnZFUOAAAAMTk4ODQxNTY5NzczMDNWAWdjAWRVDgAAADE5ODg0MTU2OTc3MzAzYwcAAABiAAAAAAAA+H9kVQ4AAAAxOTg4NDE1Njk3NzMwM1YBYWMBAAAAYwFWAWFWAWFWAWFWAWFnZFUOAAAAMTk4ODQxODY1NzQyMDJWAWdjAWRVDgAAADE5ODg0MTg2NTc0MjAyYwgAAABiAAAAAAAA+H9kVQ4AAAAxOTg4NDE4NjU3NDIwMlYBYWMBAAAAYwFWAWFWAWFWAWFWAWFnZFUOAAAAMTk4ODQ1NTI1MzU1MDFWAWdjAWRVDgAAADE5ODg0NTUyNTM1NTAxYwkAAABiAAAAAAAA+H9kVQ4AAAAxOTg4NDU1MjUzNTUwMVYBYWMBAAAAYwFWAWFWAWFWAWFWAWFnZFUOAAAAQWxsZSBTb25zdGlnZW5WAWdjAWRVAgAAAH5PY53///9iAAAAAAAA+H9kVQ4AAABBbGxlIFNvbnN0aWdlblYBYWMBAAAAYwFWAWFWAWFWAWFWAWFUYwAAAABjAFYBYVYBYVYBYVYBYWMBZ2RVGgAAAGRlZmF1bHRDb2x1bW5BeGlzSGllcmFyY2h5ZFURAAAAU3BhbHRlbmhpZXJhcmNoaWVWAWZnVQEAAABTZ2RVBgAAAGJpMjUzOWRVDAAAAEN1dCBPZmYgRGF0ZWRVBwAAAERETU1ZWThjAAAAAGMBVgFhVgFhVGMAAAAAZ2RVBAAAAHJvb3RWAWFWAWZnVQEAAABTZ2RVCgAAADI5LzA5LzIwMjNWAWdjAGFjGPz//2IAAAAAgLzWQGRVCgAAADI5LzA5LzIwMjNWAWFjAQAAAGMBVgFhVgFhVgFhVgFhVGMAAAAAYwBWAWFWAWFWAWFWAWFnZFUEAAAAcm9vdFYBYVYBZmdVAQAAAFNnZFUKAAAAMjkvMDkvMjAyM1YBZ2MAYWMY/P//YgAAAACAvNZAZFUKAAAAMjkvMDkvMjAyM1YBYWMBAAAAYwFWAWFWAWFWAWFWAWFUYwAAAABjAFYBYVYBYVYBYVYBYWMBVGMBYwBjAGIAAAAAAAAAAFYBZlUCAAAAU2RVBgAAAGJpMjU0MGRVBgAAAGJpMjU0MVRjAGMAYwBhY2IFAgBWAWFkVfIHAAA8UmVzdWx0IHJlZj0iZGQyNTQ2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My0xMC0xMFQwNjoyNjo0NC41NjhaIj48VmFyaWFibGVzPjxOdW1lcmljVmFyaWFibGUgdmFybmFtZT0iYmkyNTM5IiBsYWJlbD0iQ3V0IE9mZiBEYXRlIiByZWY9ImJpMjUzOSIgY29sdW1uPSJjMCIgZm9ybWF0PSJERE1NWVk4IiB1c2FnZT0iY2F0ZWdvcmljYWwiLz48U3RyaW5nVmFyaWFibGUgdmFybmFtZT0iYmkyNTQyIiBsYWJlbD0iUmVwb3J0aW5nIExvYW4gSUQiIHJlZj0iYmkyNTQyIiBjb2x1bW49ImMxIi8+PE51bWVyaWNWYXJpYWJsZSB2YXJuYW1lPSJiaTI1NDAiIGxhYmVsPSJUT1RBTCBMb2FuIEJhbGFuY2UiIHJlZj0iYmkyNTQwIiBjb2x1bW49ImMyIiBmb3JtYXQ9IkNPTU1BMTIuMiIgdXNhZ2U9InF1YW50aXRhdGl2ZSIvPjxOdW1lcmljVmFyaWFibGUgdmFybmFtZT0iYmkyNTQxIiBsYWJlbD0iJSBvZiBUT1RBTCBCYWxhbmNlIiByZWY9ImJpMjU0MSIgY29sdW1uPSJjMy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C9Db2x1bW5zPjxEYXRhIGZvcm1hdD0iQ1NWIiByb3dDb3VudD0iMTIiIGF2YWlsYWJsZVJvd0NvdW50PSIxMiIgc2l6ZT0iNTMzIiBkYXRhTGF5b3V0PSJtaW5pbWFsIiBncmFuZFRvdGFsPSJmYWxzZSIgaXNJbmRleGVkPSJ0cnVlIiBjb250ZW50S2V5PSI2T1dZQkdKWjNRT09HWlM2SFdGWlY0UkhVU1pFQlM3UiI+PCFbQ0RBVEFbMjMyODIuMCwtMTAwLDIuOTkzNjcwMDAwNTY1MjkwNUUxMCwxLjAKMjMyODIuMCwwLDIuMDc1MzYzMTc2RTgsMC4wMDY5MzI1MDQ4MzcyMzM2MDMKMjMyODIuMCwxLDcuNjUxMDYzNjYwNDU0NTAxRTcsMC4wMDI1NTU3NDcxNzk1NTIxMDkKMjMyODIuMCwyLDYuMzc5ODY2MDAwMDAwMDAxRTcsMC4wMDIxMzExMTg2NTk5NzA5NzIKMjMyODIuMCwzLDYuNUU3LDAuMDAyMTcxMjQ3OTk5NTM2NTYKMjMyODIuMCw0LDcuMEU3LDAuMDAyMzM4MjY3MDc2NDIzOTg4CjIzMjgyLjAsNSw3LjVFNywwLjAwMjUwNTI4NjE1MzMxMTQxNTQKMjMyODIuMCw2LDMuNTA0NzgzMzUzRTcsMC4wMDExNzA3MzEzNjA2MTY5Njc0CjIzMjgyLjAsNyw0LjMxMTc4MzMwNEU3LDAuMDAxNDQwMzAwMTM0MzQ1NDA2MgoyMzI4Mi4wLDgsNS44MDAyNTg0M0U3LDAuMDAxOTM3NTA3NjE3Mzc0MjQxMwoyMzI4Mi4wLDksNC41NDkxNjk0ODhFNywwLjAwMTUxOTU5NjE3Njk4MDQyNDUKMjMyODIuMCwtOTksMi45MTk3MTk0NDQ1Njk4MzE1RTEwLDAuOTc1Mjk3NjkyODA0NjUyOApdXT48L0RhdGE+PFN0cmluZ1RhYmxlIGZvcm1hdD0iQ1NWIiByb3dDb3VudD0iMTAiIHNpemU9IjE3MCIgY29udGVudEtleT0iMkNUNExZQURUTTM0UDRUTDcyM09NVTRPQklETzNDNU0iPjwhW0NEQVRBWyIxOTY2MDAxMTgwNTg0MCIKIjE5NjYwMDE1NjYyMDQwIgoiMTk2NjAwMTU2NjQ0NDUiCiIxOTY2NTAxMDI0MzcyMiIKIjE5NjY1MDEwMzA1NTEyIgoiMTk2NjUwMTAzMjAwNzciCiIxOTg4Mzk3Nzc3NjYwMSIKIjE5ODg0MTU2OTc3MzAzIgoiMTk4ODQxODY1NzQyMDIiCiIxOTg4NDU1MjUzNTUwMSIKXV0+PC9TdHJpbmdUYWJsZT48L1Jlc3VsdD5WAWFjAGMAYwBjAWMAYwBjAFYBYWMAAAAAYwBjAF1FTkRfUkMr</data>
</ReportState>
</file>

<file path=customXml/item111.xml><?xml version="1.0" encoding="utf-8"?>
<ReportState xmlns="sas.reportstate">
  <data type="reportstate">Q0VDU19TVEFSVFtWAWdVAAAAAFNUXUVORF9DRUNTKys=</data>
</ReportState>
</file>

<file path=customXml/item112.xml><?xml version="1.0" encoding="utf-8"?>
<ReportState xmlns="sas.reportstate">
  <data type="reportstate">U0NTX1NUQVJUW1YBZ1YBYV1FTkRfU0NTKys=</data>
</ReportState>
</file>

<file path=customXml/item113.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My0xNVQxNjoyMjo1OFoiIG5leHRVbmlxdWVOYW1lSW5kZXg9Ijg1NzQ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zLTA3LTEyVDEwOjE0OjE5Ljg4M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zIiBhdmFpbGFibGVSb3dDb3VudD0iMjMiIHNpemU9IjE4NCIgZGF0YUxheW91dD0ibWluaW1hbCIgZ3JhbmRUb3RhbD0iZmFsc2UiIGlzSW5kZXhlZD0iZmFsc2UiIGNvbnRlbnRLZXk9Ilo1MjNXTEVPSE01TTVVMkxMRllTV1ZHS1ZYWjJUM1NXIj4KICAgICAgICAgICAgICAgIDwhW0NEQVRBWzIzMjAyLjAKMjMyMDEuMAoyMzE5OC4wCjIzMTk3LjAKMjMxOTYuMAoyMzE5NS4wCjIzMTk0LjAKMjMxOTEuMAoyMzE2MS4wCjIzMTI4LjAKMjMxMDAuMAoyMzA2OS4wCjIzMDQxLjAKMjMwMDkuMAoyMjk3OS4wCjIyOTQ5LjAKMjI5MTguMAoyMjg4OC4wCjIyODU1LjAKMjI4MjYuMAoyMjczNS4wCjIyNjQ1LjAKMjI1NTMuMApdXT4KICAgICAgICAgICAgPC9EYXRhPgogICAgICAgIDwvUmVzdWx0PgogICAgPC9SZXN1bHRzPgogICAgPERhdGFEZWZpbml0aW9ucz4KICAgICAgICA8UGFyZW50RGF0YURlZmluaXRpb24gbmFtZT0iZGQ3NDIiIGRhdGFTb3VyY2U9ImRzMjMiIGNoaWxkUXVlcnlSZWxhdGlvbnNoaXA9ImluZGVwZW5kZW50IiBzdGF0dXM9ImV4ZWN1dGFibGUiPgogICAgICAgICAgICA8QnVzaW5lc3NJdGVtcz4KICAgICAgICAgICAgICAgIDxSZWxhdGlvbmFsRGF0YUl0ZW0gbmFtZT0iYmk3MzkiIGJhc2U9ImJpMjQiLz4KICAgICAgICAgICAgICAgIDxSZWxhdGlvbmFsRGF0YUl0ZW0gbmFtZT0iYmk3NTMiIGJhc2U9ImJpMzAiLz4KICAgICAgICAgICAgICAgIDxSZWxhdGlvbmFsRGF0YUl0ZW0gbmFtZT0iYmk3NTUiIGJhc2U9ImJpMjYiLz4KICAgICAgICAgICAgICAgIDxSZWxhdGlvbmFsRmlsdGVySXRlbSBuYW1lPSJiaTc1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czOSxiaW5uZWR9LCdCT05EJyk8L0V4cHJlc3Npb24+CiAgICAgICAgICAgICAgICA8L1JlbGF0aW9uYWxGaWx0ZXJJdGVtPgogICAgICAgICAgICAgICAgPFJlbGF0aW9uYWxEYXRhSXRlbSBuYW1lPSJiaTg1MDMiIGJhc2U9ImJpMjkiLz4KICAgICAgICAgICAgICAgIDxSZWxhdGlvbmFsRGF0YUl0ZW0gbmFtZT0iYmk4NTA0IiBiYXNlPSJiaTMxIi8+CiAgICAgICAgICAgIDwvQnVzaW5lc3NJdGVtcz4KICAgICAgICAgICAgPERhdGFEZWZpbml0aW9uIG5hbWU9ImRkNzQz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czOSIvPgogICAgICAgICAgICAgICAgICAgICAgICAgICAgPEJ1c2luZXNzSXRlbSByZWY9ImJpNzUzIi8+CiAgICAgICAgICAgICAgICAgICAgICAgICAgICA8QnVzaW5lc3NJdGVtIHJlZj0iYmk3NTUiLz4KICAgICAgICAgICAgICAgICAgICAgICAgPC9BeGlzPgogICAgICAgICAgICAgICAgICAgIDwvQXhlcz4KICAgICAgICAgICAgICAgIDwvUmVsYXRpb25hbFF1ZXJ5PgogICAgICAgICAgICAgICAgPFJlc3VsdERlZmluaXRpb25zPgogICAgICAgICAgICAgICAgICAgIDxSZXN1bHREZWZpbml0aW9uIG5hbWU9ImRkNzM4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1NyIvPgogICAgICAgICAgICAgICAgPC9EZXRhaWxGaWx0ZXJzPgogICAgICAgICAgICA8L0FwcGxpZWRGaWx0ZXJzPgogICAgICAgIDwvUGFyZW50RGF0YURlZmluaXRpb24+CiAgICAgICAgPFBhcmVudERhdGFEZWZpbml0aW9uIG5hbWU9ImRkODQ3IiBkYXRhU291cmNlPSJkczg1MSIgY2hpbGRRdWVyeVJlbGF0aW9uc2hpcD0iaW5kZXBlbmRlbnQiIHN0YXR1cz0iZXhlY3V0YWJsZSI+CiAgICAgICAgICAgIDxCdXNpbmVzc0l0ZW1zPgogICAgICAgICAgICAgICAgPFJlbGF0aW9uYWxEYXRhSXRlbSBuYW1lPSJiaTEwMDgiIGJhc2U9ImJpODU3Ii8+CiAgICAgICAgICAgICAgICA8UmVsYXRpb25hbEZpbHRlckl0ZW0gbmFtZT0iYmkxMDEw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TAwOCxiaW5uZWR9LCdZJyk8L0V4cHJlc3Npb24+CiAgICAgICAgICAgICAgICA8L1JlbGF0aW9uYWxGaWx0ZXJJdGVtPgogICAgICAgICAgICAgICAgPFJlbGF0aW9uYWxEYXRhSXRlbSBuYW1lPSJiaTEwNDciIGJhc2U9ImJpMTA0NiIvPgogICAgICAgICAgICAgICAgPFJlbGF0aW9uYWxEYXRhSXRlbSBuYW1lPSJiaTg1MDUiIGJhc2U9ImJpODczIi8+CiAgICAgICAgICAgICAgICA8UmVsYXRpb25hbERhdGFJdGVtIG5hbWU9ImJpODUwNiIgYmFzZT0iYmk5MjQiLz4KICAgICAgICAgICAgPC9CdXNpbmVzc0l0ZW1zPgogICAgICAgICAgICA8RGF0YURlZmluaXRpb24gbmFtZT0iZGQ4NDgiIHR5cGU9InJlbGF0aW9uYWwiIGRhdGFTb3VyY2U9ImRzODUxIj4KICAgICAgICAgICAgICAgIDxSZWxhdGlvbmFsUXVlcnkgZGV0YWlsPSJmYWxzZSI+CiAgICAgICAgICAgICAgICAgICAgPFNvcnRJdGVtcz4KICAgICAgICAgICAgICAgICAgICAgICAgPFNvcnRJdGVtIHJlZj0iYmkxMDA4IiBzb3J0RGlyZWN0aW9uPSJhc2NlbmRpbmciLz4KICAgICAgICAgICAgICAgICAgICA8L1NvcnRJdGVtcz4KICAgICAgICAgICAgICAgICAgICA8QXhlcz4KICAgICAgICAgICAgICAgICAgICAgICAgPEF4aXMgdHlwZT0iY29sdW1uIj4KICAgICAgICAgICAgICAgICAgICAgICAgICAgIDxCdXNpbmVzc0l0ZW0gcmVmPSJiaTEwMDgiLz4KICAgICAgICAgICAgICAgICAgICAgICAgICAgIDxCdXNpbmVzc0l0ZW0gcmVmPSJiaTEwNDciLz4KICAgICAgICAgICAgICAgICAgICAgICAgPC9BeGlzPgogICAgICAgICAgICAgICAgICAgIDwvQXhlcz4KICAgICAgICAgICAgICAgIDwvUmVsYXRpb25hbFF1ZXJ5PgogICAgICAgICAgICAgICAgPFJlc3VsdERlZmluaXRpb25zPgogICAgICAgICAgICAgICAgICAgIDxSZXN1bHREZWZpbml0aW9uIG5hbWU9ImRkODQ5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EwMTAiLz4KICAgICAgICAgICAgICAgIDwvRGV0YWlsRmlsdGVycz4KICAgICAgICAgICAgPC9BcHBsaWVkRmlsdGVycz4KICAgICAgICA8L1BhcmVudERhdGFEZWZpbml0aW9uPgogICAgICAgIDxQYXJlbnREYXRhRGVmaW5pdGlvbiBuYW1lPSJkZDEwMTkiIGRhdGFTb3VyY2U9ImRzMjMiIGNoaWxkUXVlcnlSZWxhdGlvbnNoaXA9ImluZGVwZW5kZW50IiBzdGF0dXM9ImV4ZWN1dGFibGUiPgogICAgICAgICAgICA8QnVzaW5lc3NJdGVtcz4KICAgICAgICAgICAgICAgIDxSZWxhdGlvbmFsRGF0YUl0ZW0gbmFtZT0iYmk3NTAiIGJhc2U9ImJpMjQiLz4KICAgICAgICAgICAgICAgIDxSZWxhdGlvbmFsRGF0YUl0ZW0gbmFtZT0iYmk2OTkiIGJhc2U9ImJpNjU3Ii8+CiAgICAgICAgICAgICAgICA8UmVsYXRpb25hbERhdGFJdGVtIG5hbWU9ImJpNzA1IiBiYXNlPSJiaTI1Ii8+CiAgICAgICAgICAgICAgICA8UmVsYXRpb25hbERhdGFJdGVtIG5hbWU9ImJpNjIyOSIgYmFzZT0iYmkyOSIvPgogICAgICAgICAgICAgICAgPFJlbGF0aW9uYWxEYXRhSXRlbSBuYW1lPSJiaTg1MDciIGJhc2U9ImJpMzEiLz4KICAgICAgICAgICAgPC9CdXNpbmVzc0l0ZW1zPgogICAgICAgICAgICA8RGF0YURlZmluaXRpb24gbmFtZT0iZGQxMDIw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5OSIvPgogICAgICAgICAgICAgICAgICAgICAgICAgICAgPEJ1c2luZXNzSXRlbSByZWY9ImJpNzA1Ii8+CiAgICAgICAgICAgICAgICAgICAgICAgIDwvQXhpcz4KICAgICAgICAgICAgICAgICAgICAgICAgPEF4aXMgdHlwZT0icm93Ij4KICAgICAgICAgICAgICAgICAgICAgICAgICAgIDxCdXNpbmVzc0l0ZW0gcmVmPSJiaTYyMjkiLz4KICAgICAgICAgICAgICAgICAgICAgICAgICAgIDxCdXNpbmVzc0l0ZW0gcmVmPSJiaTc1MCIvPgogICAgICAgICAgICAgICAgICAgICAgICA8L0F4aXM+CiAgICAgICAgICAgICAgICAgICAgPC9BeGVzPgogICAgICAgICAgICAgICAgICAgIDxSb3dTb3J0SXRlbXM+CiAgICAgICAgICAgICAgICAgICAgICAgIDxTb3J0SXRlbSByZWY9ImJpNjIyOSIgc29ydERpcmVjdGlvbj0iZGVzY2VuZGluZyIvPgogICAgICAgICAgICAgICAgICAgICAgICA8U29ydEl0ZW0gcmVmPSJiaTc1MCIgc29ydERpcmVjdGlvbj0iYXNjZW5kaW5nIi8+CiAgICAgICAgICAgICAgICAgICAgPC9Sb3dTb3J0SXRlbXM+CiAgICAgICAgICAgICAgICA8L011bHRpZGltZW5zaW9uYWxRdWVyeT4KICAgICAgICAgICAgICAgIDxSZXN1bHREZWZpbml0aW9ucz4KICAgICAgICAgICAgICAgICAgICA8UmVzdWx0RGVmaW5pdGlvbiBuYW1lPSJkZDEw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jgiIGRhdGFTb3VyY2U9ImRzNyIgY2hpbGRRdWVyeVJlbGF0aW9uc2hpcD0iaW5kZXBlbmRlbnQiIHN0YXR1cz0iZXhlY3V0YWJsZSI+CiAgICAgICAgICAgIDxCdXNpbmVzc0l0ZW1zPgogICAgICAgICAgICAgICAgPFJlbGF0aW9uYWxEYXRhSXRlbSBuYW1lPSJiaTY1NiIgYmFzZT0iYmk4Ii8+CiAgICAgICAgICAgICAgICA8UmVsYXRpb25hbERhdGFJdGVtIG5hbWU9ImJpNjU0IiBiYXNlPSJiaTYxNCIvPgogICAgICAgICAgICAgICAgPFJlbGF0aW9uYWxEYXRhSXRlbSBuYW1lPSJiaTQ4MyIgYmFzZT0iYmkxNiIvPgogICAgICAgICAgICAgICAgPFJlbGF0aW9uYWxEYXRhSXRlbSBuYW1lPSJiaTYyMjEiIGJhc2U9ImJpMTAiLz4KICAgICAgICAgICAgICAgIDxSZWxhdGlvbmFsRGF0YUl0ZW0gbmFtZT0iYmk4NTA4IiBiYXNlPSJiaTE5Ii8+CiAgICAgICAgICAgIDwvQnVzaW5lc3NJdGVtcz4KICAgICAgICAgICAgPERhdGFEZWZpbml0aW9uIG5hbWU9ImRkMTAyOS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yMjEiLz4KICAgICAgICAgICAgICAgICAgICAgICAgICAgIDxCdXNpbmVzc0l0ZW0gcmVmPSJiaTQ4MyIvPgogICAgICAgICAgICAgICAgICAgICAgICA8L0F4aXM+CiAgICAgICAgICAgICAgICAgICAgICAgIDxBeGlzIHR5cGU9InJvdyI+CiAgICAgICAgICAgICAgICAgICAgICAgICAgICA8QnVzaW5lc3NJdGVtIHJlZj0iYmk2NTYiLz4KICAgICAgICAgICAgICAgICAgICAgICAgICAgIDxCdXNpbmVzc0l0ZW0gcmVmPSJiaTY1NCIvPgogICAgICAgICAgICAgICAgICAgICAgICA8L0F4aXM+CiAgICAgICAgICAgICAgICAgICAgPC9BeGVzPgogICAgICAgICAgICAgICAgICAgIDxDb2x1bW5Tb3J0SXRlbXM+CiAgICAgICAgICAgICAgICAgICAgICAgIDxTb3J0SXRlbSByZWY9ImJpNjIyMSIgc29ydERpcmVjdGlvbj0iZGVzY2VuZGluZyIvPgogICAgICAgICAgICAgICAgICAgIDwvQ29sdW1uU29ydEl0ZW1zPgogICAgICAgICAgICAgICAgICAgIDxSb3dTb3J0SXRlbXM+CiAgICAgICAgICAgICAgICAgICAgICAgIDxTb3J0SXRlbSByZWY9ImJpNjU2IiBzb3J0RGlyZWN0aW9uPSJhc2NlbmRpbmciLz4KICAgICAgICAgICAgICAgICAgICAgICAgPFNvcnRJdGVtIHJlZj0iYmk2NTQiIHNvcnREaXJlY3Rpb249ImFzY2VuZGluZyIvPgogICAgICAgICAgICAgICAgICAgIDwvUm93U29ydEl0ZW1zPgogICAgICAgICAgICAgICAgPC9NdWx0aWRpbWVuc2lvbmFsUXVlcnk+CiAgICAgICAgICAgICAgICA8UmVzdWx0RGVmaW5pdGlvbnM+CiAgICAgICAgICAgICAgICAgICAgPFJlc3VsdERlZmluaXRpb24gbmFtZT0iZGQxMDMw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M3IiBkYXRhU291cmNlPSJkczIzIiBjaGlsZFF1ZXJ5UmVsYXRpb25zaGlwPSJpbmRlcGVuZGVudCIgc3RhdHVzPSJleGVjdXRhYmxlIj4KICAgICAgICAgICAgPEJ1c2luZXNzSXRlbXM+CiAgICAgICAgICAgICAgICA8UmVsYXRpb25hbERhdGFJdGVtIG5hbWU9ImJpNzE5IiBiYXNlPSJiaTI0Ii8+CiAgICAgICAgICAgICAgICA8UmVsYXRpb25hbERhdGFJdGVtIG5hbWU9ImJpNzIwIiBiYXNlPSJiaTI4Ii8+CiAgICAgICAgICAgICAgICA8UmVsYXRpb25hbERhdGFJdGVtIG5hbWU9ImJpMTAxNyIgYmFzZT0iYmkyNiIvPgogICAgICAgICAgICAgICAgPFJlbGF0aW9uYWxEYXRhSXRlbSBuYW1lPSJiaTg1MDkiIGJhc2U9ImJpMjkiLz4KICAgICAgICAgICAgICAgIDxSZWxhdGlvbmFsRGF0YUl0ZW0gbmFtZT0iYmk4NTEwIiBiYXNlPSJiaTMxIi8+CiAgICAgICAgICAgIDwvQnVzaW5lc3NJdGVtcz4KICAgICAgICAgICAgPERhdGFEZWZpbml0aW9uIG5hbWU9ImRkMTAzO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xMDE3Ii8+CiAgICAgICAgICAgICAgICAgICAgICAgIDwvQXhpcz4KICAgICAgICAgICAgICAgICAgICAgICAgPEF4aXMgdHlwZT0icm93Ij4KICAgICAgICAgICAgICAgICAgICAgICAgICAgIDxCdXNpbmVzc0l0ZW0gcmVmPSJiaTcxOSIvPgogICAgICAgICAgICAgICAgICAgICAgICAgICAgPEJ1c2luZXNzSXRlbSByZWY9ImJpNzIwIi8+CiAgICAgICAgICAgICAgICAgICAgICAgIDwvQXhpcz4KICAgICAgICAgICAgICAgICAgICA8L0F4ZXM+CiAgICAgICAgICAgICAgICAgICAgPFJvd1NvcnRJdGVtcz4KICAgICAgICAgICAgICAgICAgICAgICAgPFNvcnRJdGVtIHJlZj0iYmk3MTkiIHNvcnREaXJlY3Rpb249ImFzY2VuZGluZyIvPgogICAgICAgICAgICAgICAgICAgICAgICA8U29ydEl0ZW0gcmVmPSJiaTcyMCIgc29ydERpcmVjdGlvbj0iYXNjZW5kaW5nIi8+CiAgICAgICAgICAgICAgICAgICAgPC9Sb3dTb3J0SXRlbXM+CiAgICAgICAgICAgICAgICA8L011bHRpZGltZW5zaW9uYWxRdWVyeT4KICAgICAgICAgICAgICAgIDxSZXN1bHREZWZpbml0aW9ucz4KICAgICAgICAgICAgICAgICAgICA8UmVzdWx0RGVmaW5pdGlvbiBuYW1lPSJkZDEwMz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yMzciIGRhdGFTb3VyY2U9ImRzODUxIiBjaGlsZFF1ZXJ5UmVsYXRpb25zaGlwPSJpbmRlcGVuZGVudCIgc3RhdHVzPSJleGVjdXRhYmxlIj4KICAgICAgICAgICAgPEJ1c2luZXNzSXRlbXM+CiAgICAgICAgICAgICAgICA8UmVsYXRpb25hbERhdGFJdGVtIG5hbWU9ImJpMTI0MSIgYmFzZT0iYmk5MjQiLz4KICAgICAgICAgICAgICAgIDxSZWxhdGlvbmFsRmlsdGVySXRlbSBuYW1lPSJiaTY3M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MjQxLGJpbm5lZH0sJzcxJyksaXNtaXNzaW5nKCR7YmkxMjQxLGJpbm5lZH0pKTwvRXhwcmVzc2lvbj4KICAgICAgICAgICAgICAgIDwvUmVsYXRpb25hbEZpbHRlckl0ZW0+CiAgICAgICAgICAgICAgICA8UmVsYXRpb25hbERhdGFJdGVtIG5hbWU9ImJpODUxMSIgYmFzZT0iYmk4NzMiLz4KICAgICAgICAgICAgPC9CdXNpbmVzc0l0ZW1zPgogICAgICAgICAgICA8RGF0YURlZmluaXRpb24gbmFtZT0iZGQxMjM4IiB0eXBlPSJyZWxhdGlvbmFsIiBkYXRhU291cmNlPSJkczg1MSI+CiAgICAgICAgICAgICAgICA8UmVsYXRpb25hbFF1ZXJ5IGRldGFpbD0iZmFsc2UiPgogICAgICAgICAgICAgICAgICAgIDxTb3J0SXRlbXM+CiAgICAgICAgICAgICAgICAgICAgICAgIDxTb3J0SXRlbSByZWY9ImJpMTI0MSIgc29ydERpcmVjdGlvbj0iYXNjZW5kaW5nIi8+CiAgICAgICAgICAgICAgICAgICAgPC9Tb3J0SXRlbXM+CiAgICAgICAgICAgICAgICAgICAgPEF4ZXM+CiAgICAgICAgICAgICAgICAgICAgICAgIDxBeGlzIHR5cGU9ImNvbHVtbiI+CiAgICAgICAgICAgICAgICAgICAgICAgICAgICA8QnVzaW5lc3NJdGVtIHJlZj0iYmkxMjQxIi8+CiAgICAgICAgICAgICAgICAgICAgICAgIDwvQXhpcz4KICAgICAgICAgICAgICAgICAgICA8L0F4ZXM+CiAgICAgICAgICAgICAgICA8L1JlbGF0aW9uYWxRdWVyeT4KICAgICAgICAgICAgICAgIDxSZXN1bHREZWZpbml0aW9ucz4KICAgICAgICAgICAgICAgICAgICA8UmVzdWx0RGVmaW5pdGlvbiBuYW1lPSJkZDEyMz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iIvPgogICAgICAgICAgICAgICAgPC9EZXRhaWxGaWx0ZXJzPgogICAgICAgICAgICA8L0FwcGxpZWRGaWx0ZXJzPgogICAgICAgIDwvUGFyZW50RGF0YURlZmluaXRpb24+CiAgICAgICAgPFBhcmVudERhdGFEZWZpbml0aW9uIG5hbWU9ImRkMTI1NSIgZGF0YVNvdXJjZT0iZHM4NTEiIGNoaWxkUXVlcnlSZWxhdGlvbnNoaXA9ImluZGVwZW5kZW50IiBzdGF0dXM9ImV4ZWN1dGFibGUiPgogICAgICAgICAgICA8QnVzaW5lc3NJdGVtcz4KICAgICAgICAgICAgICAgIDxSZWxhdGlvbmFsRGF0YUl0ZW0gbmFtZT0iYmkxNjg0IiBiYXNlPSJiaTg3MyIvPgogICAgICAgICAgICAgICAgPFJlbGF0aW9uYWxEYXRhSXRlbSBuYW1lPSJiaTI3ODEiIGJhc2U9ImJpMTA1OSIvPgogICAgICAgICAgICAgICAgPFJlbGF0aW9uYWxEYXRhSXRlbSBuYW1lPSJiaTI3OTMiIGJhc2U9ImJpMTg3MCIvPgogICAgICAgICAgICAgICAgPFJlbGF0aW9uYWxEYXRhSXRlbSBuYW1lPSJiaTI4MzgiIGJhc2U9ImJpMTI3NyIvPgogICAgICAgICAgICAgICAgPFJlbGF0aW9uYWxEYXRhSXRlbSBuYW1lPSJiaTg1MTIiIGJhc2U9ImJpOTI0Ii8+CiAgICAgICAgICAgIDwvQnVzaW5lc3NJdGVtcz4KICAgICAgICAgICAgPERhdGFEZWZpbml0aW9uIG5hbWU9ImRkMTI1Ni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yNzgxIi8+CiAgICAgICAgICAgICAgICAgICAgICAgICAgICA8QnVzaW5lc3NJdGVtIHJlZj0iYmkyNzkzIi8+CiAgICAgICAgICAgICAgICAgICAgICAgIDwvQXhpcz4KICAgICAgICAgICAgICAgICAgICAgICAgPEF4aXMgdHlwZT0icm93Ij4KICAgICAgICAgICAgICAgICAgICAgICAgICAgIDxCdXNpbmVzc0l0ZW0gcmVmPSJiaTE2ODQiLz4KICAgICAgICAgICAgICAgICAgICAgICAgICAgIDxCdXNpbmVzc0l0ZW0gcmVmPSJiaTI4MzgiLz4KICAgICAgICAgICAgICAgICAgICAgICAgPC9BeGlzPgogICAgICAgICAgICAgICAgICAgIDwvQXhlcz4KICAgICAgICAgICAgICAgICAgICA8Q29sdW1uU29ydEl0ZW1zPgogICAgICAgICAgICAgICAgICAgICAgICA8U29ydEl0ZW0gcmVmPSJiaTI3ODEiIHNvcnREaXJlY3Rpb249ImFzY2VuZGluZyIvPgogICAgICAgICAgICAgICAgICAgIDwvQ29sdW1uU29ydEl0ZW1zPgogICAgICAgICAgICAgICAgICAgIDxSb3dTb3J0SXRlbXM+CiAgICAgICAgICAgICAgICAgICAgICAgIDxTb3J0SXRlbSByZWY9ImJpMTY4NCIgc29ydERpcmVjdGlvbj0iZGVzY2VuZGluZyIvPgogICAgICAgICAgICAgICAgICAgICAgICA8U29ydEl0ZW0gcmVmPSJiaTI4MzgiIHNvcnREaXJlY3Rpb249ImRlc2NlbmRpbmciLz4KICAgICAgICAgICAgICAgICAgICA8L1Jvd1NvcnRJdGVtcz4KICAgICAgICAgICAgICAgIDwvTXVsdGlkaW1lbnNpb25hbFF1ZXJ5PgogICAgICAgICAgICAgICAgPFJlc3VsdERlZmluaXRpb25zPgogICAgICAgICAgICAgICAgICAgIDxSZXN1bHREZWZpbml0aW9uIG5hbWU9ImRkMTI1NyIgcHVycG9zZT0icHJpbWFyeSIgbWF4Um93c0xvb2t1cD0iY3Jvc3N0YWIiIG1heFJvd3NCZWhhdmlvcj0ibm9EYXRhIi8+CiAgICAgICAgICAgICAgICA8L1Jlc3VsdERlZmluaXRpb25zPgogICAgICAgICAgICA8L0RhdGFEZWZpbml0aW9uPgogICAgICAgIDwvUGFyZW50RGF0YURlZmluaXRpb24+CiAgICAgICAgPFBhcmVudERhdGFEZWZpbml0aW9uIG5hbWU9ImRkMTM2OSIgZGF0YVNvdXJjZT0iZHM4NTEiIGNoaWxkUXVlcnlSZWxhdGlvbnNoaXA9ImluZGVwZW5kZW50IiBzdGF0dXM9ImV4ZWN1dGFibGUiPgogICAgICAgICAgICA8QnVzaW5lc3NJdGVtcz4KICAgICAgICAgICAgICAgIDxSZWxhdGlvbmFsRGF0YUl0ZW0gbmFtZT0iYmkxMzY2IiBiYXNlPSJiaTEwNTkiLz4KICAgICAgICAgICAgICAgIDxSZWxhdGlvbmFsRGF0YUl0ZW0gbmFtZT0iYmkxMzgwIiBiYXNlPSJiaTEyODkiLz4KICAgICAgICAgICAgICAgIDxSZWxhdGlvbmFsRGF0YUl0ZW0gbmFtZT0iYmkxNzM1IiBiYXNlPSJiaTg3MyIvPgogICAgICAgICAgICAgICAgPFJlbGF0aW9uYWxEYXRhSXRlbSBuYW1lPSJiaTI4NjgiIGJhc2U9ImJpMTg3MCIvPgogICAgICAgICAgICAgICAgPFJlbGF0aW9uYWxEYXRhSXRlbSBuYW1lPSJiaTg1MTMiIGJhc2U9ImJpOTI0Ii8+CiAgICAgICAgICAgIDwvQnVzaW5lc3NJdGVtcz4KICAgICAgICAgICAgPERhdGFEZWZpbml0aW9uIG5hbWU9ImRkMTM3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zNjYiLz4KICAgICAgICAgICAgICAgICAgICAgICAgICAgIDxCdXNpbmVzc0l0ZW0gcmVmPSJiaTI4NjgiLz4KICAgICAgICAgICAgICAgICAgICAgICAgPC9BeGlzPgogICAgICAgICAgICAgICAgICAgICAgICA8QXhpcyB0eXBlPSJyb3ciPgogICAgICAgICAgICAgICAgICAgICAgICAgICAgPEJ1c2luZXNzSXRlbSByZWY9ImJpMTczNSIvPgogICAgICAgICAgICAgICAgICAgICAgICAgICAgPEJ1c2luZXNzSXRlbSByZWY9ImJpMTM4MCIvPgogICAgICAgICAgICAgICAgICAgICAgICA8L0F4aXM+CiAgICAgICAgICAgICAgICAgICAgPC9BeGVzPgogICAgICAgICAgICAgICAgICAgIDxDb2x1bW5Tb3J0SXRlbXM+CiAgICAgICAgICAgICAgICAgICAgICAgIDxTb3J0SXRlbSByZWY9ImJpMTM2NiIgc29ydERpcmVjdGlvbj0iYXNjZW5kaW5nIi8+CiAgICAgICAgICAgICAgICAgICAgPC9Db2x1bW5Tb3J0SXRlbXM+CiAgICAgICAgICAgICAgICAgICAgPFJvd1NvcnRJdGVtcz4KICAgICAgICAgICAgICAgICAgICAgICAgPFNvcnRJdGVtIHJlZj0iYmkxNzM1IiBzb3J0RGlyZWN0aW9uPSJkZXNjZW5kaW5nIi8+CiAgICAgICAgICAgICAgICAgICAgICAgIDxTb3J0SXRlbSByZWY9ImJpMTM4MCIgc29ydERpcmVjdGlvbj0iYXNjZW5kaW5nIi8+CiAgICAgICAgICAgICAgICAgICAgPC9Sb3dTb3J0SXRlbXM+CiAgICAgICAgICAgICAgICA8L011bHRpZGltZW5zaW9uYWxRdWVyeT4KICAgICAgICAgICAgICAgIDxSZXN1bHREZWZpbml0aW9ucz4KICAgICAgICAgICAgICAgICAgICA8UmVzdWx0RGVmaW5pdGlvbiBuYW1lPSJkZDEzN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OTkiIGRhdGFTb3VyY2U9ImRzODUxIiBjaGlsZFF1ZXJ5UmVsYXRpb25zaGlwPSJpbmRlcGVuZGVudCIgc3RhdHVzPSJleGVjdXRhYmxlIj4KICAgICAgICAgICAgPEJ1c2luZXNzSXRlbXM+CiAgICAgICAgICAgICAgICA8UmVsYXRpb25hbERhdGFJdGVtIG5hbWU9ImJpMTM5NiIgYmFzZT0iYmkxMDU5Ii8+CiAgICAgICAgICAgICAgICA8UmVsYXRpb25hbERhdGFJdGVtIG5hbWU9ImJpMTYzOCIgYmFzZT0iYmk4NzMiLz4KICAgICAgICAgICAgICAgIDxSZWxhdGlvbmFsRGF0YUl0ZW0gbmFtZT0iYmkyODk4IiBiYXNlPSJiaTE4NzAiLz4KICAgICAgICAgICAgICAgIDxSZWxhdGlvbmFsRGF0YUl0ZW0gbmFtZT0iYmkyOTMxIiBiYXNlPSJiaTI5MjgiLz4KICAgICAgICAgICAgICAgIDxSZWxhdGlvbmFsRGF0YUl0ZW0gbmFtZT0iYmk4NTE0IiBiYXNlPSJiaTkyNCIvPgogICAgICAgICAgICA8L0J1c2luZXNzSXRlbXM+CiAgICAgICAgICAgIDxEYXRhRGVmaW5pdGlvbiBuYW1lPSJkZDE0MDA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TM5NiIvPgogICAgICAgICAgICAgICAgICAgICAgICAgICAgPEJ1c2luZXNzSXRlbSByZWY9ImJpMjg5OCIvPgogICAgICAgICAgICAgICAgICAgICAgICA8L0F4aXM+CiAgICAgICAgICAgICAgICAgICAgICAgIDxBeGlzIHR5cGU9InJvdyI+CiAgICAgICAgICAgICAgICAgICAgICAgICAgICA8QnVzaW5lc3NJdGVtIHJlZj0iYmkxNjM4Ii8+CiAgICAgICAgICAgICAgICAgICAgICAgICAgICA8QnVzaW5lc3NJdGVtIHJlZj0iYmkyOTMxIi8+CiAgICAgICAgICAgICAgICAgICAgICAgIDwvQXhpcz4KICAgICAgICAgICAgICAgICAgICA8L0F4ZXM+CiAgICAgICAgICAgICAgICAgICAgPENvbHVtblNvcnRJdGVtcz4KICAgICAgICAgICAgICAgICAgICAgICAgPFNvcnRJdGVtIHJlZj0iYmkxMzk2IiBzb3J0RGlyZWN0aW9uPSJhc2NlbmRpbmciLz4KICAgICAgICAgICAgICAgICAgICA8L0NvbHVtblNvcnRJdGVtcz4KICAgICAgICAgICAgICAgICAgICA8Um93U29ydEl0ZW1zPgogICAgICAgICAgICAgICAgICAgICAgICA8U29ydEl0ZW0gcmVmPSJiaTE2MzgiIHNvcnREaXJlY3Rpb249ImRlc2NlbmRpbmciLz4KICAgICAgICAgICAgICAgICAgICAgICAgPFNvcnRJdGVtIHJlZj0iYmkyOTMxIiBzb3J0RGlyZWN0aW9uPSJhc2NlbmRpbmciLz4KICAgICAgICAgICAgICAgICAgICA8L1Jvd1NvcnRJdGVtcz4KICAgICAgICAgICAgICAgIDwvTXVsdGlkaW1lbnNpb25hbFF1ZXJ5PgogICAgICAgICAgICAgICAgPFJlc3VsdERlZmluaXRpb25zPgogICAgICAgICAgICAgICAgICAgIDxSZXN1bHREZWZpbml0aW9uIG5hbWU9ImRkMTQw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QyNiIgZGF0YVNvdXJjZT0iZHM4NTEiIGNoaWxkUXVlcnlSZWxhdGlvbnNoaXA9ImluZGVwZW5kZW50IiBzdGF0dXM9ImV4ZWN1dGFibGUiPgogICAgICAgICAgICA8QnVzaW5lc3NJdGVtcz4KICAgICAgICAgICAgICAgIDxSZWxhdGlvbmFsRGF0YUl0ZW0gbmFtZT0iYmkxNDMwIiBiYXNlPSJiaTEwNTkiLz4KICAgICAgICAgICAgICAgIDxSZWxhdGlvbmFsRmlsdGVySXRlbSBuYW1lPSJiaTY1O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xNDMwLGJpbm5lZH0sJ1Jlc2lkZW50aWFsJyksaXNtaXNzaW5nKCR7YmkxNDMwLGJpbm5lZH0pKTwvRXhwcmVzc2lvbj4KICAgICAgICAgICAgICAgIDwvUmVsYXRpb25hbEZpbHRlckl0ZW0+CiAgICAgICAgICAgICAgICA8UmVsYXRpb25hbERhdGFJdGVtIG5hbWU9ImJpODUxNSIgYmFzZT0iYmk4NzMiLz4KICAgICAgICAgICAgPC9CdXNpbmVzc0l0ZW1zPgogICAgICAgICAgICA8RGF0YURlZmluaXRpb24gbmFtZT0iZGQxNDI3IiB0eXBlPSJyZWxhdGlvbmFsIiBkYXRhU291cmNlPSJkczg1MSI+CiAgICAgICAgICAgICAgICA8UmVsYXRpb25hbFF1ZXJ5IGRldGFpbD0iZmFsc2UiPgogICAgICAgICAgICAgICAgICAgIDxTb3J0SXRlbXM+CiAgICAgICAgICAgICAgICAgICAgICAgIDxTb3J0SXRlbSByZWY9ImJpMTQzMCIgc29ydERpcmVjdGlvbj0iZGVzY2VuZGluZyIvPgogICAgICAgICAgICAgICAgICAgIDwvU29ydEl0ZW1zPgogICAgICAgICAgICAgICAgICAgIDxBeGVzPgogICAgICAgICAgICAgICAgICAgICAgICA8QXhpcyB0eXBlPSJjb2x1bW4iPgogICAgICAgICAgICAgICAgICAgICAgICAgICAgPEJ1c2luZXNzSXRlbSByZWY9ImJpMTQzMCIvPgogICAgICAgICAgICAgICAgICAgICAgICA8L0F4aXM+CiAgICAgICAgICAgICAgICAgICAgPC9BeGVzPgogICAgICAgICAgICAgICAgPC9SZWxhdGlvbmFsUXVlcnk+CiAgICAgICAgICAgICAgICA8UmVzdWx0RGVmaW5pdGlvbnM+CiAgICAgICAgICAgICAgICAgICAgPFJlc3VsdERlZmluaXRpb24gbmFtZT0iZGQxNDI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kiLz4KICAgICAgICAgICAgICAgIDwvRGV0YWlsRmlsdGVycz4KICAgICAgICAgICAgPC9BcHBsaWVkRmlsdGVycz4KICAgICAgICA8L1BhcmVudERhdGFEZWZpbml0aW9uPgogICAgICAgIDxQYXJlbnREYXRhRGVmaW5pdGlvbiBuYW1lPSJkZDE0NDMiIGRhdGFTb3VyY2U9ImRzODUxIiBjaGlsZFF1ZXJ5UmVsYXRpb25zaGlwPSJpbmRlcGVuZGVudCIgc3RhdHVzPSJleGVjdXRhYmxlIj4KICAgICAgICAgICAgPEJ1c2luZXNzSXRlbXM+CiAgICAgICAgICAgICAgICA8UmVsYXRpb25hbERhdGFJdGVtIG5hbWU9ImJpMTQ2NSIgYmFzZT0iYmkxNDM4Ii8+CiAgICAgICAgICAgICAgICA8UmVsYXRpb25hbERhdGFJdGVtIG5hbWU9ImJpMTQ3MiIgYmFzZT0iYmkxMDQ2Ii8+CiAgICAgICAgICAgICAgICA8UmVsYXRpb25hbERhdGFJdGVtIG5hbWU9ImJpMTQ3NyIgYmFzZT0iYmkxMTcxIi8+CiAgICAgICAgICAgICAgICA8UmVsYXRpb25hbERhdGFJdGVtIG5hbWU9ImJpMTUxMSIgYmFzZT0iYmkxNDg0Ii8+CiAgICAgICAgICAgICAgICA8UmVsYXRpb25hbERhdGFJdGVtIG5hbWU9ImJpMTYyMiIgYmFzZT0iYmk4NzMiLz4KICAgICAgICAgICAgICAgIDxSZWxhdGlvbmFsRGF0YUl0ZW0gbmFtZT0iYmkxNjMwIiBiYXNlPSJiaTE1NDYiLz4KICAgICAgICAgICAgICAgIDxSZWxhdGlvbmFsRGF0YUl0ZW0gbmFtZT0iYmkxNzgxIiBiYXNlPSJiaTE2NTUiLz4KICAgICAgICAgICAgICAgIDxSZWxhdGlvbmFsRGF0YUl0ZW0gbmFtZT0iYmk4NTE2IiBiYXNlPSJiaTEwNTkiLz4KICAgICAgICAgICAgICAgIDxSZWxhdGlvbmFsRGF0YUl0ZW0gbmFtZT0iYmk4NTE3IiBiYXNlPSJiaTkyNCIvPgogICAgICAgICAgICA8L0J1c2luZXNzSXRlbXM+CiAgICAgICAgICAgIDxEYXRhRGVmaW5pdGlvbiBuYW1lPSJkZDE0NDQ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2MzAiLz4KICAgICAgICAgICAgICAgICAgICAgICAgICAgIDxCdXNpbmVzc0l0ZW0gcmVmPSJiaTE0NzIiLz4KICAgICAgICAgICAgICAgICAgICAgICAgICAgIDxCdXNpbmVzc0l0ZW0gcmVmPSJiaTE0NzciLz4KICAgICAgICAgICAgICAgICAgICAgICAgICAgIDxCdXNpbmVzc0l0ZW0gcmVmPSJiaTE3ODEiLz4KICAgICAgICAgICAgICAgICAgICAgICAgICAgIDxCdXNpbmVzc0l0ZW0gcmVmPSJiaTE1MTEiLz4KICAgICAgICAgICAgICAgICAgICAgICAgPC9BeGlzPgogICAgICAgICAgICAgICAgICAgICAgICA8QXhpcyB0eXBlPSJyb3ciPgogICAgICAgICAgICAgICAgICAgICAgICAgICAgPEJ1c2luZXNzSXRlbSByZWY9ImJpMTYyMiIvPgogICAgICAgICAgICAgICAgICAgICAgICAgICAgPEJ1c2luZXNzSXRlbSByZWY9ImJpMTQ2NSIvPgogICAgICAgICAgICAgICAgICAgICAgICA8L0F4aXM+CiAgICAgICAgICAgICAgICAgICAgPC9BeGVzPgogICAgICAgICAgICAgICAgICAgIDxSb3dTb3J0SXRlbXM+CiAgICAgICAgICAgICAgICAgICAgICAgIDxTb3J0SXRlbSByZWY9ImJpMTYyMiIgc29ydERpcmVjdGlvbj0iZGVzY2VuZGluZyIvPgogICAgICAgICAgICAgICAgICAgICAgICA8U29ydEl0ZW0gcmVmPSJiaTE0NjUiIHNvcnREaXJlY3Rpb249ImFzY2VuZGluZyIvPgogICAgICAgICAgICAgICAgICAgIDwvUm93U29ydEl0ZW1zPgogICAgICAgICAgICAgICAgPC9NdWx0aWRpbWVuc2lvbmFsUXVlcnk+CiAgICAgICAgICAgICAgICA8UmVzdWx0RGVmaW5pdGlvbnM+CiAgICAgICAgICAgICAgICAgICAgPFJlc3VsdERlZmluaXRpb24gbmFtZT0iZGQxNDQ1IiBwdXJwb3NlPSJwcmltYXJ5IiBtYXhSb3dzTG9va3VwPSJjcm9zc3RhYiIgbWF4Um93c0JlaGF2aW9yPSJub0RhdGEiLz4KICAgICAgICAgICAgICAgIDwvUmVzdWx0RGVmaW5pdGlvbnM+CiAgICAgICAgICAgIDwvRGF0YURlZmluaXRpb24+CiAgICAgICAgPC9QYXJlbnREYXRhRGVmaW5pdGlvbj4KICAgICAgICA8UGFyZW50RGF0YURlZmluaXRpb24gbmFtZT0iZGQxNzEwIiBkYXRhU291cmNlPSJkczIzIiBjaGlsZFF1ZXJ5UmVsYXRpb25zaGlwPSJpbmRlcGVuZGVudCIgc3RhdHVzPSJleGVjdXRhYmxlIj4KICAgICAgICAgICAgPEJ1c2luZXNzSXRlbXM+CiAgICAgICAgICAgICAgICA8UmVsYXRpb25hbERhdGFJdGVtIG5hbWU9ImJpNzI4IiBiYXNlPSJiaTI5Ii8+CiAgICAgICAgICAgIDwvQnVzaW5lc3NJdGVtcz4KICAgICAgICAgICAgPERhdGFEZWZpbml0aW9uIG5hbWU9ImRkMTcxMSIgdHlwZT0icmVsYXRpb25hbCIgZGF0YVNvdXJjZT0iZHMyMyI+CiAgICAgICAgICAgICAgICA8UmVsYXRpb25hbFF1ZXJ5IGRldGFpbD0iZmFsc2UiPgogICAgICAgICAgICAgICAgICAgIDxTb3J0SXRlbXM+CiAgICAgICAgICAgICAgICAgICAgICAgIDxTb3J0SXRlbSByZWY9ImJpNzI4IiBzb3J0RGlyZWN0aW9uPSJkZXNjZW5kaW5nIi8+CiAgICAgICAgICAgICAgICAgICAgPC9Tb3J0SXRlbXM+CiAgICAgICAgICAgICAgICAgICAgPEF4ZXM+CiAgICAgICAgICAgICAgICAgICAgICAgIDxBeGlzIHR5cGU9ImNvbHVtbiI+CiAgICAgICAgICAgICAgICAgICAgICAgICAgICA8QnVzaW5lc3NJdGVtIHJlZj0iYmk3MjgiLz4KICAgICAgICAgICAgICAgICAgICAgICAgPC9BeGlzPgogICAgICAgICAgICAgICAgICAgIDwvQXhlcz4KICAgICAgICAgICAgICAgIDwvUmVsYXRpb25hbFF1ZXJ5PgogICAgICAgICAgICAgICAgPFJlc3VsdERlZmluaXRpb25zPgogICAgICAgICAgICAgICAgICAgIDxSZXN1bHREZWZpbml0aW9uIG5hbWU9ImRkMTcxMiIgcHVycG9zZT0icHJpbWFyeSIgbWF4Um93c0xvb2t1cD0ibGlzdCIgbWF4Um93c0JlaGF2aW9yPSJ0cnVuY2F0ZSIvPgogICAgICAgICAgICAgICAgPC9SZXN1bHREZWZpbml0aW9ucz4KICAgICAgICAgICAgPC9EYXRhRGVmaW5pdGlvbj4KICAgICAgICA8L1BhcmVudERhdGFEZWZpbml0aW9uPgogICAgICAgIDxQYXJlbnREYXRhRGVmaW5pdGlvbiBuYW1lPSJkZDE4MTAiIGRhdGFTb3VyY2U9ImRzODUxIiBjaGlsZFF1ZXJ5UmVsYXRpb25zaGlwPSJpbmRlcGVuZGVudCIgc3RhdHVzPSJleGVjdXRhYmxlIj4KICAgICAgICAgICAgPEJ1c2luZXNzSXRlbXM+CiAgICAgICAgICAgICAgICA8UmVsYXRpb25hbERhdGFJdGVtIG5hbWU9ImJpMTgwNCIgYmFzZT0iYmkxMDQ2Ii8+CiAgICAgICAgICAgICAgICA8UmVsYXRpb25hbERhdGFJdGVtIG5hbWU9ImJpMTgwNSIgYmFzZT0iYmkxMTcxIi8+CiAgICAgICAgICAgICAgICA8UmVsYXRpb25hbERhdGFJdGVtIG5hbWU9ImJpMTgwNyIgYmFzZT0iYmkxNDg0Ii8+CiAgICAgICAgICAgICAgICA8UmVsYXRpb25hbERhdGFJdGVtIG5hbWU9ImJpMTgwOCIgYmFzZT0iYmk4NzMiLz4KICAgICAgICAgICAgICAgIDxSZWxhdGlvbmFsRGF0YUl0ZW0gbmFtZT0iYmkxODA2IiBiYXNlPSJiaTE2NTUiLz4KICAgICAgICAgICAgICAgIDxSZWxhdGlvbmFsRGF0YUl0ZW0gbmFtZT0iYmkxOTI2IiBiYXNlPSJiaTE4NjciLz4KICAgICAgICAgICAgICAgIDxSZWxhdGlvbmFsRGF0YUl0ZW0gbmFtZT0iYmkxOTY2IiBiYXNlPSJiaTE4NTkiLz4KICAgICAgICAgICAgICAgIDxSZWxhdGlvbmFsRGF0YUl0ZW0gbmFtZT0iYmk4NTE4IiBiYXNlPSJiaTEwNTkiLz4KICAgICAgICAgICAgICAgIDxSZWxhdGlvbmFsRGF0YUl0ZW0gbmFtZT0iYmk4NTE5IiBiYXNlPSJiaTkyNCIvPgogICAgICAgICAgICA8L0J1c2luZXNzSXRlbXM+CiAgICAgICAgICAgIDxEYXRhRGVmaW5pdGlvbiBuYW1lPSJkZDE4M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YiLz4KICAgICAgICAgICAgICAgICAgICAgICAgICAgIDxCdXNpbmVzc0l0ZW0gcmVmPSJiaTE4MDQiLz4KICAgICAgICAgICAgICAgICAgICAgICAgICAgIDxCdXNpbmVzc0l0ZW0gcmVmPSJiaTE4MDUiLz4KICAgICAgICAgICAgICAgICAgICAgICAgICAgIDxCdXNpbmVzc0l0ZW0gcmVmPSJiaTE4MDYiLz4KICAgICAgICAgICAgICAgICAgICAgICAgICAgIDxCdXNpbmVzc0l0ZW0gcmVmPSJiaTE4MDciLz4KICAgICAgICAgICAgICAgICAgICAgICAgPC9BeGlzPgogICAgICAgICAgICAgICAgICAgICAgICA8QXhpcyB0eXBlPSJyb3ciPgogICAgICAgICAgICAgICAgICAgICAgICAgICAgPEJ1c2luZXNzSXRlbSByZWY9ImJpMTgwOCIvPgogICAgICAgICAgICAgICAgICAgICAgICAgICAgPEJ1c2luZXNzSXRlbSByZWY9ImJpMTkyNiIvPgogICAgICAgICAgICAgICAgICAgICAgICA8L0F4aXM+CiAgICAgICAgICAgICAgICAgICAgPC9BeGVzPgogICAgICAgICAgICAgICAgICAgIDxSb3dTb3J0SXRlbXM+CiAgICAgICAgICAgICAgICAgICAgICAgIDxTb3J0SXRlbSByZWY9ImJpMTgwOCIgc29ydERpcmVjdGlvbj0iZGVzY2VuZGluZyIvPgogICAgICAgICAgICAgICAgICAgICAgICA8U29ydEl0ZW0gcmVmPSJiaTE5MjYiIHNvcnREaXJlY3Rpb249ImFzY2VuZGluZyIvPgogICAgICAgICAgICAgICAgICAgIDwvUm93U29ydEl0ZW1zPgogICAgICAgICAgICAgICAgPC9NdWx0aWRpbWVuc2lvbmFsUXVlcnk+CiAgICAgICAgICAgICAgICA8UmVzdWx0RGVmaW5pdGlvbnM+CiAgICAgICAgICAgICAgICAgICAgPFJlc3VsdERlZmluaXRpb24gbmFtZT0iZGQxODEy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M4IiBkYXRhU291cmNlPSJkczg1MSIgY2hpbGRRdWVyeVJlbGF0aW9uc2hpcD0iaW5kZXBlbmRlbnQiIHN0YXR1cz0iZXhlY3V0YWJsZSI+CiAgICAgICAgICAgIDxCdXNpbmVzc0l0ZW1zPgogICAgICAgICAgICAgICAgPFJlbGF0aW9uYWxEYXRhSXRlbSBuYW1lPSJiaTE5MzIiIGJhc2U9ImJpMTA0NiIvPgogICAgICAgICAgICAgICAgPFJlbGF0aW9uYWxEYXRhSXRlbSBuYW1lPSJiaTE5MzMiIGJhc2U9ImJpMTE3MSIvPgogICAgICAgICAgICAgICAgPFJlbGF0aW9uYWxEYXRhSXRlbSBuYW1lPSJiaTE5MzUiIGJhc2U9ImJpMTQ4NCIvPgogICAgICAgICAgICAgICAgPFJlbGF0aW9uYWxEYXRhSXRlbSBuYW1lPSJiaTE5MzYiIGJhc2U9ImJpODczIi8+CiAgICAgICAgICAgICAgICA8UmVsYXRpb25hbERhdGFJdGVtIG5hbWU9ImJpMTkzNCIgYmFzZT0iYmkxNjU1Ii8+CiAgICAgICAgICAgICAgICA8UmVsYXRpb25hbERhdGFJdGVtIG5hbWU9ImJpMTk1NiIgYmFzZT0iYmkxODM3Ii8+CiAgICAgICAgICAgICAgICA8UmVsYXRpb25hbERhdGFJdGVtIG5hbWU9ImJpMTk2MSIgYmFzZT0iYmkxODU4Ii8+CiAgICAgICAgICAgICAgICA8UmVsYXRpb25hbERhdGFJdGVtIG5hbWU9ImJpODUyMCIgYmFzZT0iYmkxMDU5Ii8+CiAgICAgICAgICAgICAgICA8UmVsYXRpb25hbERhdGFJdGVtIG5hbWU9ImJpODUyMSIgYmFzZT0iYmk5MjQiLz4KICAgICAgICAgICAgPC9CdXNpbmVzc0l0ZW1zPgogICAgICAgICAgICA8RGF0YURlZmluaXRpb24gbmFtZT0iZGQxOTM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xIi8+CiAgICAgICAgICAgICAgICAgICAgICAgICAgICA8QnVzaW5lc3NJdGVtIHJlZj0iYmkxOTMyIi8+CiAgICAgICAgICAgICAgICAgICAgICAgICAgICA8QnVzaW5lc3NJdGVtIHJlZj0iYmkxOTMzIi8+CiAgICAgICAgICAgICAgICAgICAgICAgICAgICA8QnVzaW5lc3NJdGVtIHJlZj0iYmkxOTM0Ii8+CiAgICAgICAgICAgICAgICAgICAgICAgICAgICA8QnVzaW5lc3NJdGVtIHJlZj0iYmkxOTM1Ii8+CiAgICAgICAgICAgICAgICAgICAgICAgIDwvQXhpcz4KICAgICAgICAgICAgICAgICAgICAgICAgPEF4aXMgdHlwZT0icm93Ij4KICAgICAgICAgICAgICAgICAgICAgICAgICAgIDxCdXNpbmVzc0l0ZW0gcmVmPSJiaTE5MzYiLz4KICAgICAgICAgICAgICAgICAgICAgICAgICAgIDxCdXNpbmVzc0l0ZW0gcmVmPSJiaTE5NTYiLz4KICAgICAgICAgICAgICAgICAgICAgICAgPC9BeGlzPgogICAgICAgICAgICAgICAgICAgIDwvQXhlcz4KICAgICAgICAgICAgICAgICAgICA8Um93U29ydEl0ZW1zPgogICAgICAgICAgICAgICAgICAgICAgICA8U29ydEl0ZW0gcmVmPSJiaTE5MzYiIHNvcnREaXJlY3Rpb249ImRlc2NlbmRpbmciLz4KICAgICAgICAgICAgICAgICAgICAgICAgPFNvcnRJdGVtIHJlZj0iYmkxOTU2IiBzb3J0RGlyZWN0aW9uPSJhc2NlbmRpbmciLz4KICAgICAgICAgICAgICAgICAgICA8L1Jvd1NvcnRJdGVtcz4KICAgICAgICAgICAgICAgIDwvTXVsdGlkaW1lbnNpb25hbFF1ZXJ5PgogICAgICAgICAgICAgICAgPFJlc3VsdERlZmluaXRpb25zPgogICAgICAgICAgICAgICAgICAgIDxSZXN1bHREZWZpbml0aW9uIG5hbWU9ImRkMTk0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k3OCIgZGF0YVNvdXJjZT0iZHM4NTEiIGNoaWxkUXVlcnlSZWxhdGlvbnNoaXA9ImluZGVwZW5kZW50IiBzdGF0dXM9ImV4ZWN1dGFibGUiPgogICAgICAgICAgICA8QnVzaW5lc3NJdGVtcz4KICAgICAgICAgICAgICAgIDxSZWxhdGlvbmFsRGF0YUl0ZW0gbmFtZT0iYmkxOTcyIiBiYXNlPSJiaTEwNDYiLz4KICAgICAgICAgICAgICAgIDxSZWxhdGlvbmFsRGF0YUl0ZW0gbmFtZT0iYmkxOTczIiBiYXNlPSJiaTExNzEiLz4KICAgICAgICAgICAgICAgIDxSZWxhdGlvbmFsRGF0YUl0ZW0gbmFtZT0iYmkxOTc1IiBiYXNlPSJiaTE0ODQiLz4KICAgICAgICAgICAgICAgIDxSZWxhdGlvbmFsRGF0YUl0ZW0gbmFtZT0iYmkxOTc2IiBiYXNlPSJiaTg3MyIvPgogICAgICAgICAgICAgICAgPFJlbGF0aW9uYWxEYXRhSXRlbSBuYW1lPSJiaTE5NzQiIGJhc2U9ImJpMTY1NSIvPgogICAgICAgICAgICAgICAgPFJlbGF0aW9uYWxEYXRhSXRlbSBuYW1lPSJiaTE5OTYiIGJhc2U9ImJpMTA1OSIvPgogICAgICAgICAgICAgICAgPFJlbGF0aW9uYWxEYXRhSXRlbSBuYW1lPSJiaTMzMjciIGJhc2U9ImJpMzMyNiIvPgogICAgICAgICAgICAgICAgPFJlbGF0aW9uYWxEYXRhSXRlbSBuYW1lPSJiaTg1MjIiIGJhc2U9ImJpOTI0Ii8+CiAgICAgICAgICAgIDwvQnVzaW5lc3NJdGVtcz4KICAgICAgICAgICAgPERhdGFEZWZpbml0aW9uIG5hbWU9ImRkMTk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3MiIvPgogICAgICAgICAgICAgICAgICAgICAgICAgICAgPEJ1c2luZXNzSXRlbSByZWY9ImJpMTk3MyIvPgogICAgICAgICAgICAgICAgICAgICAgICAgICAgPEJ1c2luZXNzSXRlbSByZWY9ImJpMTk3NCIvPgogICAgICAgICAgICAgICAgICAgICAgICAgICAgPEJ1c2luZXNzSXRlbSByZWY9ImJpMTk3NSIvPgogICAgICAgICAgICAgICAgICAgICAgICA8L0F4aXM+CiAgICAgICAgICAgICAgICAgICAgICAgIDxBeGlzIHR5cGU9InJvdyI+CiAgICAgICAgICAgICAgICAgICAgICAgICAgICA8QnVzaW5lc3NJdGVtIHJlZj0iYmkxOTc2Ii8+CiAgICAgICAgICAgICAgICAgICAgICAgICAgICA8QnVzaW5lc3NJdGVtIHJlZj0iYmkxOTk2Ii8+CiAgICAgICAgICAgICAgICAgICAgICAgICAgICA8QnVzaW5lc3NJdGVtIHJlZj0iYmkzMzI3Ii8+CiAgICAgICAgICAgICAgICAgICAgICAgIDwvQXhpcz4KICAgICAgICAgICAgICAgICAgICA8L0F4ZXM+CiAgICAgICAgICAgICAgICAgICAgPFJvd1NvcnRJdGVtcz4KICAgICAgICAgICAgICAgICAgICAgICAgPFNvcnRJdGVtIHJlZj0iYmkxOTc2IiBzb3J0RGlyZWN0aW9uPSJkZXNjZW5kaW5nIi8+CiAgICAgICAgICAgICAgICAgICAgICAgIDxTb3J0SXRlbSByZWY9ImJpMTk5NiIgc29ydERpcmVjdGlvbj0iYXNjZW5kaW5nIi8+CiAgICAgICAgICAgICAgICAgICAgICAgIDxTb3J0SXRlbSByZWY9ImJpMzMyNyIgc29ydERpcmVjdGlvbj0iYXNjZW5kaW5nIi8+CiAgICAgICAgICAgICAgICAgICAgPC9Sb3dTb3J0SXRlbXM+CiAgICAgICAgICAgICAgICA8L011bHRpZGltZW5zaW9uYWxRdWVyeT4KICAgICAgICAgICAgICAgIDxSZXN1bHREZWZpbml0aW9ucz4KICAgICAgICAgICAgICAgICAgICA8UmVzdWx0RGVmaW5pdGlvbiBuYW1lPSJkZDE5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zMjciIGRhdGFTb3VyY2U9ImRzODUxIiBjaGlsZFF1ZXJ5UmVsYXRpb25zaGlwPSJpbmRlcGVuZGVudCIgc3RhdHVzPSJleGVjdXRhYmxlIj4KICAgICAgICAgICAgPEJ1c2luZXNzSXRlbXM+CiAgICAgICAgICAgICAgICA8UmVsYXRpb25hbERhdGFJdGVtIG5hbWU9ImJpMjMyMyIgYmFzZT0iYmk4NzMiLz4KICAgICAgICAgICAgICAgIDxSZWxhdGlvbmFsRGF0YUl0ZW0gbmFtZT0iYmkyMzI0IiBiYXNlPSJiaTEwNDYiLz4KICAgICAgICAgICAgICAgIDxSZWxhdGlvbmFsRGF0YUl0ZW0gbmFtZT0iYmkyMzI1IiBiYXNlPSJiaTExNzEiLz4KICAgICAgICAgICAgICAgIDxSZWxhdGlvbmFsRGF0YUl0ZW0gbmFtZT0iYmkyMzQwIiBiYXNlPSJiaTIwNDQiLz4KICAgICAgICAgICAgICAgIDxSZWxhdGlvbmFsRGF0YUl0ZW0gbmFtZT0iYmk4NTIzIiBiYXNlPSJiaTkyNCIvPgogICAgICAgICAgICA8L0J1c2luZXNzSXRlbXM+CiAgICAgICAgICAgIDxEYXRhRGVmaW5pdGlvbiBuYW1lPSJkZDIzMjg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zMjMiLz4KICAgICAgICAgICAgICAgICAgICAgICAgICAgIDxCdXNpbmVzc0l0ZW0gcmVmPSJiaTIzMjQiLz4KICAgICAgICAgICAgICAgICAgICAgICAgICAgIDxCdXNpbmVzc0l0ZW0gcmVmPSJiaTIzMjUiLz4KICAgICAgICAgICAgICAgICAgICAgICAgPC9BeGlzPgogICAgICAgICAgICAgICAgICAgICAgICA8QXhpcyB0eXBlPSJyb3ciPgogICAgICAgICAgICAgICAgICAgICAgICAgICAgPEJ1c2luZXNzSXRlbSByZWY9ImJpMjM0MCIvPgogICAgICAgICAgICAgICAgICAgICAgICA8L0F4aXM+CiAgICAgICAgICAgICAgICAgICAgPC9BeGVzPgogICAgICAgICAgICAgICAgICAgIDxDb2x1bW5Tb3J0SXRlbXM+CiAgICAgICAgICAgICAgICAgICAgICAgIDxTb3J0SXRlbSByZWY9ImJpMjMyMyIgc29ydERpcmVjdGlvbj0iZGVzY2VuZGluZyIvPgogICAgICAgICAgICAgICAgICAgIDwvQ29sdW1uU29ydEl0ZW1zPgogICAgICAgICAgICAgICAgICAgIDxSb3dTb3J0SXRlbXM+CiAgICAgICAgICAgICAgICAgICAgICAgIDxTb3J0SXRlbSByZWY9ImJpMjM0MCIgc29ydERpcmVjdGlvbj0iYXNjZW5kaW5nIi8+CiAgICAgICAgICAgICAgICAgICAgPC9Sb3dTb3J0SXRlbXM+CiAgICAgICAgICAgICAgICA8L011bHRpZGltZW5zaW9uYWxRdWVyeT4KICAgICAgICAgICAgICAgIDxSZXN1bHREZWZpbml0aW9ucz4KICAgICAgICAgICAgICAgICAgICA8UmVzdWx0RGVmaW5pdGlvbiBuYW1lPSJkZDIzMj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I0NDIiIGRhdGFTb3VyY2U9ImRzODUxIiBjaGlsZFF1ZXJ5UmVsYXRpb25zaGlwPSJpbmRlcGVuZGVudCIgc3RhdHVzPSJleGVjdXRhYmxlIj4KICAgICAgICAgICAgPEJ1c2luZXNzSXRlbXM+CiAgICAgICAgICAgICAgICA8UmVsYXRpb25hbERhdGFJdGVtIG5hbWU9ImJpMjQzOCIgYmFzZT0iYmk4NzMiLz4KICAgICAgICAgICAgICAgIDxSZWxhdGlvbmFsRGF0YUl0ZW0gbmFtZT0iYmkyNDU1IiBiYXNlPSJiaTEwNTkiLz4KICAgICAgICAgICAgICAgIDxSZWxhdGlvbmFsRGF0YUl0ZW0gbmFtZT0iYmkyNDU5IiBiYXNlPSJiaTkyNyIvPgogICAgICAgICAgICAgICAgPFJlbGF0aW9uYWxEYXRhSXRlbSBuYW1lPSJiaTI1MDUiIGJhc2U9ImJpMTg3MCIvPgogICAgICAgICAgICAgICAgPFJlbGF0aW9uYWxEYXRhSXRlbSBuYW1lPSJiaTI1MTEiIGJhc2U9ImJpMTg1MiIvPgogICAgICAgICAgICAgICAgPFJlbGF0aW9uYWxGaWx0ZXJJdGVtIG5hbWU9ImJpMjUx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0NTUsYmlubmVkfSwnUmVzaWRlbnRpYWwnKTwvRXhwcmVzc2lvbj4KICAgICAgICAgICAgICAgIDwvUmVsYXRpb25hbEZpbHRlckl0ZW0+CiAgICAgICAgICAgICAgICA8UmVsYXRpb25hbERhdGFJdGVtIG5hbWU9ImJpODUyNCIgYmFzZT0iYmk5MjQiLz4KICAgICAgICAgICAgPC9CdXNpbmVzc0l0ZW1zPgogICAgICAgICAgICA8RGF0YURlZmluaXRpb24gbmFtZT0iZGQyNDQz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DM4Ii8+CiAgICAgICAgICAgICAgICAgICAgICAgICAgICA8QnVzaW5lc3NJdGVtIHJlZj0iYmkyNDU1Ii8+CiAgICAgICAgICAgICAgICAgICAgICAgICAgICA8QnVzaW5lc3NJdGVtIHJlZj0iYmkyNTExIi8+CiAgICAgICAgICAgICAgICAgICAgICAgICAgICA8QnVzaW5lc3NJdGVtIHJlZj0iYmkyNTA1Ii8+CiAgICAgICAgICAgICAgICAgICAgICAgIDwvQXhpcz4KICAgICAgICAgICAgICAgICAgICAgICAgPEF4aXMgdHlwZT0icm93Ij4KICAgICAgICAgICAgICAgICAgICAgICAgICAgIDxCdXNpbmVzc0l0ZW0gcmVmPSJiaTI0NTkiLz4KICAgICAgICAgICAgICAgICAgICAgICAgPC9BeGlzPgogICAgICAgICAgICAgICAgICAgIDwvQXhlcz4KICAgICAgICAgICAgICAgICAgICA8Q29sdW1uU29ydEl0ZW1zPgogICAgICAgICAgICAgICAgICAgICAgICA8U29ydEl0ZW0gcmVmPSJiaTI0MzgiIHNvcnREaXJlY3Rpb249ImRlc2NlbmRpbmciLz4KICAgICAgICAgICAgICAgICAgICAgICAgPFNvcnRJdGVtIHJlZj0iYmkyNDU1IiBzb3J0RGlyZWN0aW9uPSJhc2NlbmRpbmciLz4KICAgICAgICAgICAgICAgICAgICA8L0NvbHVtblNvcnRJdGVtcz4KICAgICAgICAgICAgICAgICAgICA8Um93U29ydEl0ZW1zPgogICAgICAgICAgICAgICAgICAgICAgICA8TWVhc3VyZVNvcnRJdGVtIHJlZj0iYmkyNTA1IiBzb3J0RGlyZWN0aW9uPSJhc2NlbmRpbmciPgogICAgICAgICAgICAgICAgICAgICAgICAgICAgPFNvcnRNZW1iZXIgcmVmPSJiaTI0MzgiPjIyNTUwPC9Tb3J0TWVtYmVyPgogICAgICAgICAgICAgICAgICAgICAgICAgICAgPFNvcnRNZW1iZXIgcmVmPSJiaTI0NTUiPidSZXNpZGVudGlhbCc8L1NvcnRNZW1iZXI+CiAgICAgICAgICAgICAgICAgICAgICAgIDwvTWVhc3VyZVNvcnRJdGVtPgogICAgICAgICAgICAgICAgICAgICAgICA8U29ydEl0ZW0gcmVmPSJiaTI0NTkiIHNvcnREaXJlY3Rpb249ImFzY2VuZGluZyIvPgogICAgICAgICAgICAgICAgICAgIDwvUm93U29ydEl0ZW1zPgogICAgICAgICAgICAgICAgPC9NdWx0aWRpbWVuc2lvbmFsUXVlcnk+CiAgICAgICAgICAgICAgICA8UmVzdWx0RGVmaW5pdGlvbnM+CiAgICAgICAgICAgICAgICAgICAgPFJlc3VsdERlZmluaXRpb24gbmFtZT0iZGQyNDQ0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TciLz4KICAgICAgICAgICAgICAgIDwvRGV0YWlsRmlsdGVycz4KICAgICAgICAgICAgPC9BcHBsaWVkRmlsdGVycz4KICAgICAgICAgICAgPFJhbmtJdGVtcz4KICAgICAgICAgICAgICAgIDxSYW5rSXRlbSBzdWJzZXQ9InRvcCIgb3RoZXI9InRydWUiIGluY2x1ZGVUaWVzPSJmYWxzZSIgdHlwZT0iY291bnQiIG49IjEwIiBncm91cEJ5PSJiaTI0NTkiIHJhbmtCeT0iYmkyNTExIi8+CiAgICAgICAgICAgIDwvUmFua0l0ZW1zPgogICAgICAgIDwvUGFyZW50RGF0YURlZmluaXRpb24+CiAgICAgICAgPFBhcmVudERhdGFEZWZpbml0aW9uIG5hbWU9ImRkMjUyNCIgZGF0YVNvdXJjZT0iZHM4NTEiIGNoaWxkUXVlcnlSZWxhdGlvbnNoaXA9ImluZGVwZW5kZW50IiBzdGF0dXM9ImV4ZWN1dGFibGUiPgogICAgICAgICAgICA8QnVzaW5lc3NJdGVtcz4KICAgICAgICAgICAgICAgIDxSZWxhdGlvbmFsRGF0YUl0ZW0gbmFtZT0iYmkyNTE5IiBiYXNlPSJiaTg3MyIvPgogICAgICAgICAgICAgICAgPFJlbGF0aW9uYWxEYXRhSXRlbSBuYW1lPSJiaTI1MTgiIGJhc2U9ImJpMTA1OSIvPgogICAgICAgICAgICAgICAgPFJlbGF0aW9uYWxEYXRhSXRlbSBuYW1lPSJiaTI1MjIiIGJhc2U9ImJpOTI3Ii8+CiAgICAgICAgICAgICAgICA8UmVsYXRpb25hbERhdGFJdGVtIG5hbWU9ImJpMjUyMSIgYmFzZT0iYmkxODcwIi8+CiAgICAgICAgICAgICAgICA8UmVsYXRpb25hbERhdGFJdGVtIG5hbWU9ImJpMjUyMCIgYmFzZT0iYmkxODUyIi8+CiAgICAgICAgICAgICAgICA8UmVsYXRpb25hbEZpbHRlckl0ZW0gbmFtZT0iYmkyNTIz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UxOCxiaW5uZWR9LCdDb21tZXJjaWFsJyk8L0V4cHJlc3Npb24+CiAgICAgICAgICAgICAgICA8L1JlbGF0aW9uYWxGaWx0ZXJJdGVtPgogICAgICAgICAgICAgICAgPFJlbGF0aW9uYWxEYXRhSXRlbSBuYW1lPSJiaTg1MjUiIGJhc2U9ImJpOTI0Ii8+CiAgICAgICAgICAgIDwvQnVzaW5lc3NJdGVtcz4KICAgICAgICAgICAgPERhdGFEZWZpbml0aW9uIG5hbWU9ImRkMjUy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xOSIvPgogICAgICAgICAgICAgICAgICAgICAgICAgICAgPEJ1c2luZXNzSXRlbSByZWY9ImJpMjUxOCIvPgogICAgICAgICAgICAgICAgICAgICAgICAgICAgPEJ1c2luZXNzSXRlbSByZWY9ImJpMjUyMCIvPgogICAgICAgICAgICAgICAgICAgICAgICAgICAgPEJ1c2luZXNzSXRlbSByZWY9ImJpMjUyMSIvPgogICAgICAgICAgICAgICAgICAgICAgICA8L0F4aXM+CiAgICAgICAgICAgICAgICAgICAgICAgIDxBeGlzIHR5cGU9InJvdyI+CiAgICAgICAgICAgICAgICAgICAgICAgICAgICA8QnVzaW5lc3NJdGVtIHJlZj0iYmkyNTIyIi8+CiAgICAgICAgICAgICAgICAgICAgICAgIDwvQXhpcz4KICAgICAgICAgICAgICAgICAgICA8L0F4ZXM+CiAgICAgICAgICAgICAgICAgICAgPENvbHVtblNvcnRJdGVtcz4KICAgICAgICAgICAgICAgICAgICAgICAgPFNvcnRJdGVtIHJlZj0iYmkyNTE5IiBzb3J0RGlyZWN0aW9uPSJkZXNjZW5kaW5nIi8+CiAgICAgICAgICAgICAgICAgICAgICAgIDxTb3J0SXRlbSByZWY9ImJpMjUxOCIgc29ydERpcmVjdGlvbj0iYXNjZW5kaW5nIi8+CiAgICAgICAgICAgICAgICAgICAgPC9Db2x1bW5Tb3J0SXRlbXM+CiAgICAgICAgICAgICAgICAgICAgPFJvd1NvcnRJdGVtcz4KICAgICAgICAgICAgICAgICAgICAgICAgPFNvcnRJdGVtIHJlZj0iYmkyNTIyIiBzb3J0RGlyZWN0aW9uPSJhc2NlbmRpbmciLz4KICAgICAgICAgICAgICAgICAgICA8L1Jvd1NvcnRJdGVtcz4KICAgICAgICAgICAgICAgIDwvTXVsdGlkaW1lbnNpb25hbFF1ZXJ5PgogICAgICAgICAgICAgICAgPFJlc3VsdERlZmluaXRpb25zPgogICAgICAgICAgICAgICAgICAgIDxSZXN1bHREZWZpbml0aW9uIG5hbWU9ImRkMjUy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IzIi8+CiAgICAgICAgICAgICAgICA8L0RldGFpbEZpbHRlcnM+CiAgICAgICAgICAgIDwvQXBwbGllZEZpbHRlcnM+CiAgICAgICAgICAgIDxSYW5rSXRlbXM+CiAgICAgICAgICAgICAgICA8UmFua0l0ZW0gc3Vic2V0PSJ0b3AiIG90aGVyPSJ0cnVlIiBpbmNsdWRlVGllcz0iZmFsc2UiIHR5cGU9ImNvdW50IiBuPSIxMCIgZ3JvdXBCeT0iYmkyNTIyIiByYW5rQnk9ImJpMjUyMCIvPgogICAgICAgICAgICA8L1JhbmtJdGVtcz4KICAgICAgICA8L1BhcmVudERhdGFEZWZpbml0aW9uPgogICAgICAgIDxQYXJlbnREYXRhRGVmaW5pdGlvbiBuYW1lPSJkZDI1NDQiIGRhdGFTb3VyY2U9ImRzODUxIiBjaGlsZFF1ZXJ5UmVsYXRpb25zaGlwPSJpbmRlcGVuZGVudCIgc3RhdHVzPSJleGVjdXRhYmxlIj4KICAgICAgICAgICAgPEJ1c2luZXNzSXRlbXM+CiAgICAgICAgICAgICAgICA8UmVsYXRpb25hbERhdGFJdGVtIG5hbWU9ImJpMjUzOSIgYmFzZT0iYmk4NzMiLz4KICAgICAgICAgICAgICAgIDxSZWxhdGlvbmFsRGF0YUl0ZW0gbmFtZT0iYmkyNTQyIiBiYXNlPSJiaTkyNyIvPgogICAgICAgICAgICAgICAgPFJlbGF0aW9uYWxEYXRhSXRlbSBuYW1lPSJiaTI1NDEiIGJhc2U9ImJpMTg3MCIvPgogICAgICAgICAgICAgICAgPFJlbGF0aW9uYWxEYXRhSXRlbSBuYW1lPSJiaTI1NDAiIGJhc2U9ImJpMTg1MiIvPgogICAgICAgICAgICAgICAgPFJlbGF0aW9uYWxEYXRhSXRlbSBuYW1lPSJiaTg1MjYiIGJhc2U9ImJpOTI0Ii8+CiAgICAgICAgICAgIDwvQnVzaW5lc3NJdGVtcz4KICAgICAgICAgICAgPERhdGFEZWZpbml0aW9uIG5hbWU9ImRkMjU0NS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UzOSIvPgogICAgICAgICAgICAgICAgICAgICAgICAgICAgPEJ1c2luZXNzSXRlbSByZWY9ImJpMjU0MCIvPgogICAgICAgICAgICAgICAgICAgICAgICAgICAgPEJ1c2luZXNzSXRlbSByZWY9ImJpMjU0MSIvPgogICAgICAgICAgICAgICAgICAgICAgICA8L0F4aXM+CiAgICAgICAgICAgICAgICAgICAgICAgIDxBeGlzIHR5cGU9InJvdyI+CiAgICAgICAgICAgICAgICAgICAgICAgICAgICA8QnVzaW5lc3NJdGVtIHJlZj0iYmkyNTQyIi8+CiAgICAgICAgICAgICAgICAgICAgICAgIDwvQXhpcz4KICAgICAgICAgICAgICAgICAgICA8L0F4ZXM+CiAgICAgICAgICAgICAgICAgICAgPENvbHVtblNvcnRJdGVtcz4KICAgICAgICAgICAgICAgICAgICAgICAgPFNvcnRJdGVtIHJlZj0iYmkyNTM5IiBzb3J0RGlyZWN0aW9uPSJkZXNjZW5kaW5nIi8+CiAgICAgICAgICAgICAgICAgICAgPC9Db2x1bW5Tb3J0SXRlbXM+CiAgICAgICAgICAgICAgICAgICAgPFJvd1NvcnRJdGVtcz4KICAgICAgICAgICAgICAgICAgICAgICAgPFNvcnRJdGVtIHJlZj0iYmkyNTQyIiBzb3J0RGlyZWN0aW9uPSJhc2NlbmRpbmciLz4KICAgICAgICAgICAgICAgICAgICA8L1Jvd1NvcnRJdGVtcz4KICAgICAgICAgICAgICAgIDwvTXVsdGlkaW1lbnNpb25hbFF1ZXJ5PgogICAgICAgICAgICAgICAgPFJlc3VsdERlZmluaXRpb25zPgogICAgICAgICAgICAgICAgICAgIDxSZXN1bHREZWZpbml0aW9uIG5hbWU9ImRkMjU0NiIgcHVycG9zZT0icHJpbWFyeSIgbWF4Um93c0xvb2t1cD0iY3Jvc3N0YWIiIG1heFJvd3NCZWhhdmlvcj0ibm9EYXRhIi8+CiAgICAgICAgICAgICAgICA8L1Jlc3VsdERlZmluaXRpb25zPgogICAgICAgICAgICA8L0RhdGFEZWZpbml0aW9uPgogICAgICAgICAgICA8QXBwbGllZEZpbHRlcnMvPgogICAgICAgICAgICA8UmFua0l0ZW1zPgogICAgICAgICAgICAgICAgPFJhbmtJdGVtIHN1YnNldD0idG9wIiBvdGhlcj0idHJ1ZSIgaW5jbHVkZVRpZXM9ImZhbHNlIiB0eXBlPSJjb3VudCIgbj0iMTAiIGdyb3VwQnk9ImJpMjU0MiIgcmFua0J5PSJiaTI1NDAiLz4KICAgICAgICAgICAgPC9SYW5rSXRlbXM+CiAgICAgICAgPC9QYXJlbnREYXRhRGVmaW5pdGlvbj4KICAgICAgICA8UGFyZW50RGF0YURlZmluaXRpb24gbmFtZT0iZGQyNjE0IiBkYXRhU291cmNlPSJkczg1MSIgY2hpbGRRdWVyeVJlbGF0aW9uc2hpcD0iaW5kZXBlbmRlbnQiIHN0YXR1cz0iZXhlY3V0YWJsZSI+CiAgICAgICAgICAgIDxCdXNpbmVzc0l0ZW1zPgogICAgICAgICAgICAgICAgPFJlbGF0aW9uYWxEYXRhSXRlbSBuYW1lPSJiaTI2MTIiIGJhc2U9ImJpODczIi8+CiAgICAgICAgICAgICAgICA8UmVsYXRpb25hbERhdGFJdGVtIG5hbWU9ImJpMjYyNyIgYmFzZT0iYmkxOTA1Ii8+CiAgICAgICAgICAgICAgICA8UmVsYXRpb25hbERhdGFJdGVtIG5hbWU9ImJpMjYzNyIgYmFzZT0iYmkxMDU5Ii8+CiAgICAgICAgICAgICAgICA8UmVsYXRpb25hbERhdGFJdGVtIG5hbWU9ImJpNDAxMiIgYmFzZT0iYmk0MDAzIi8+CiAgICAgICAgICAgICAgICA8UmVsYXRpb25hbERhdGFJdGVtIG5hbWU9ImJpODI0NCIgYmFzZT0iYmkxNjU1Ii8+CiAgICAgICAgICAgICAgICA8UmVsYXRpb25hbERhdGFJdGVtIG5hbWU9ImJpODUyNyIgYmFzZT0iYmk5MjQiLz4KICAgICAgICAgICAgPC9CdXNpbmVzc0l0ZW1zPgogICAgICAgICAgICA8RGF0YURlZmluaXRpb24gbmFtZT0iZGQyNjE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jYzNyIvPgogICAgICAgICAgICAgICAgICAgICAgICAgICAgPEJ1c2luZXNzSXRlbSByZWY9ImJpODI0NCIvPgogICAgICAgICAgICAgICAgICAgICAgICA8L0F4aXM+CiAgICAgICAgICAgICAgICAgICAgICAgIDxBeGlzIHR5cGU9InJvdyI+CiAgICAgICAgICAgICAgICAgICAgICAgICAgICA8QnVzaW5lc3NJdGVtIHJlZj0iYmkyNjEyIi8+CiAgICAgICAgICAgICAgICAgICAgICAgICAgICA8QnVzaW5lc3NJdGVtIHJlZj0iYmk0MDEyIi8+CiAgICAgICAgICAgICAgICAgICAgICAgICAgICA8QnVzaW5lc3NJdGVtIHJlZj0iYmkyNjI3Ii8+CiAgICAgICAgICAgICAgICAgICAgICAgIDwvQXhpcz4KICAgICAgICAgICAgICAgICAgICA8L0F4ZXM+CiAgICAgICAgICAgICAgICAgICAgPENvbHVtblNvcnRJdGVtcz4KICAgICAgICAgICAgICAgICAgICAgICAgPFNvcnRJdGVtIHJlZj0iYmkyNjM3IiBzb3J0RGlyZWN0aW9uPSJhc2NlbmRpbmciLz4KICAgICAgICAgICAgICAgICAgICA8L0NvbHVtblNvcnRJdGVtcz4KICAgICAgICAgICAgICAgICAgICA8Um93U29ydEl0ZW1zPgogICAgICAgICAgICAgICAgICAgICAgICA8U29ydEl0ZW0gcmVmPSJiaTI2MTIiIHNvcnREaXJlY3Rpb249ImRlc2NlbmRpbmciLz4KICAgICAgICAgICAgICAgICAgICAgICAgPFNvcnRJdGVtIHJlZj0iYmk0MDEyIiBzb3J0RGlyZWN0aW9uPSJhc2NlbmRpbmciLz4KICAgICAgICAgICAgICAgICAgICAgICAgPFNvcnRJdGVtIHJlZj0iYmkyNjI3IiBzb3J0RGlyZWN0aW9uPSJhc2NlbmRpbmciLz4KICAgICAgICAgICAgICAgICAgICA8L1Jvd1NvcnRJdGVtcz4KICAgICAgICAgICAgICAgIDwvTXVsdGlkaW1lbnNpb25hbFF1ZXJ5PgogICAgICAgICAgICAgICAgPFJlc3VsdERlZmluaXRpb25zPgogICAgICAgICAgICAgICAgICAgIDxSZXN1bHREZWZpbml0aW9uIG5hbWU9ImRkMjYxNiIgcHVycG9zZT0icHJpbWFyeSIgbWF4Um93c0xvb2t1cD0iY3Jvc3N0YWIiIG1heFJvd3NCZWhhdmlvcj0ibm9EYXRhIi8+CiAgICAgICAgICAgICAgICA8L1Jlc3VsdERlZmluaXRpb25zPgogICAgICAgICAgICA8L0RhdGFEZWZpbml0aW9uPgogICAgICAgIDwvUGFyZW50RGF0YURlZmluaXRpb24+CiAgICAgICAgPFBhcmVudERhdGFEZWZpbml0aW9uIG5hbWU9ImRkMzAzMiIgZGF0YVNvdXJjZT0iZHM4NTEiIGNoaWxkUXVlcnlSZWxhdGlvbnNoaXA9ImluZGVwZW5kZW50IiBzdGF0dXM9ImV4ZWN1dGFibGUiPgogICAgICAgICAgICA8QnVzaW5lc3NJdGVtcz4KICAgICAgICAgICAgICAgIDxSZWxhdGlvbmFsRGF0YUl0ZW0gbmFtZT0iYmkzMDI5IiBiYXNlPSJiaTg3MyIvPgogICAgICAgICAgICAgICAgPFJlbGF0aW9uYWxEYXRhSXRlbSBuYW1lPSJiaTMwNTEiIGJhc2U9ImJpMzAyMyIvPgogICAgICAgICAgICAgICAgPFJlbGF0aW9uYWxEYXRhSXRlbSBuYW1lPSJiaTMwNjIiIGJhc2U9ImJpMTg3MCIvPgogICAgICAgICAgICAgICAgPFJlbGF0aW9uYWxEYXRhSXRlbSBuYW1lPSJiaTg1MjgiIGJhc2U9ImJpMTA1OSIvPgogICAgICAgICAgICAgICAgPFJlbGF0aW9uYWxEYXRhSXRlbSBuYW1lPSJiaTg1MjkiIGJhc2U9ImJpOTI0Ii8+CiAgICAgICAgICAgIDwvQnVzaW5lc3NJdGVtcz4KICAgICAgICAgICAgPERhdGFEZWZpbml0aW9uIG5hbWU9ImRkMzAz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AyOSIvPgogICAgICAgICAgICAgICAgICAgICAgICAgICAgPEJ1c2luZXNzSXRlbSByZWY9ImJpMzA2MiIvPgogICAgICAgICAgICAgICAgICAgICAgICA8L0F4aXM+CiAgICAgICAgICAgICAgICAgICAgICAgIDxBeGlzIHR5cGU9InJvdyI+CiAgICAgICAgICAgICAgICAgICAgICAgICAgICA8QnVzaW5lc3NJdGVtIHJlZj0iYmkzMDUxIi8+CiAgICAgICAgICAgICAgICAgICAgICAgIDwvQXhpcz4KICAgICAgICAgICAgICAgICAgICA8L0F4ZXM+CiAgICAgICAgICAgICAgICAgICAgPENvbHVtblNvcnRJdGVtcz4KICAgICAgICAgICAgICAgICAgICAgICAgPFNvcnRJdGVtIHJlZj0iYmkzMDI5IiBzb3J0RGlyZWN0aW9uPSJhc2NlbmRpbmciLz4KICAgICAgICAgICAgICAgICAgICA8L0NvbHVtblNvcnRJdGVtcz4KICAgICAgICAgICAgICAgICAgICA8Um93U29ydEl0ZW1zPgogICAgICAgICAgICAgICAgICAgICAgICA8U29ydEl0ZW0gcmVmPSJiaTMwNTEiIHNvcnREaXJlY3Rpb249ImFzY2VuZGluZyIvPgogICAgICAgICAgICAgICAgICAgIDwvUm93U29ydEl0ZW1zPgogICAgICAgICAgICAgICAgPC9NdWx0aWRpbWVuc2lvbmFsUXVlcnk+CiAgICAgICAgICAgICAgICA8UmVzdWx0RGVmaW5pdGlvbnM+CiAgICAgICAgICAgICAgICAgICAgPFJlc3VsdERlZmluaXRpb24gbmFtZT0iZGQzMDM0IiBwdXJwb3NlPSJwcmltYXJ5IiBtYXhSb3dzTG9va3VwPSJjcm9zc3RhYiIgbWF4Um93c0JlaGF2aW9yPSJub0RhdGEiLz4KICAgICAgICAgICAgICAgIDwvUmVzdWx0RGVmaW5pdGlvbnM+CiAgICAgICAgICAgIDwvRGF0YURlZmluaXRpb24+CiAgICAgICAgPC9QYXJlbnREYXRhRGVmaW5pdGlvbj4KICAgICAgICA8UGFyZW50RGF0YURlZmluaXRpb24gbmFtZT0iZGQxMTA0IiBkYXRhU291cmNlPSJkczg1MSIgY2hpbGRRdWVyeVJlbGF0aW9uc2hpcD0iaW5kZXBlbmRlbnQiIHN0YXR1cz0iZXhlY3V0YWJsZSI+CiAgICAgICAgICAgIDxCdXNpbmVzc0l0ZW1zPgogICAgICAgICAgICAgICAgPFJlbGF0aW9uYWxEYXRhSXRlbSBuYW1lPSJiaTExMDAiIGJhc2U9ImJpMTA1OSIvPgogICAgICAgICAgICAgICAgPFJlbGF0aW9uYWxEYXRhSXRlbSBuYW1lPSJiaTE2NDQiIGJhc2U9ImJpODczIi8+CiAgICAgICAgICAgICAgICA8UmVsYXRpb25hbERhdGFJdGVtIG5hbWU9ImJpMjY3NyIgYmFzZT0iYmkxODcwIi8+CiAgICAgICAgICAgICAgICA8UmVsYXRpb25hbERhdGFJdGVtIG5hbWU9ImJpMzI4MSIgYmFzZT0iYmk5MDIiLz4KICAgICAgICAgICAgICAgIDxSZWxhdGlvbmFsRmlsdGVySXRlbSBuYW1lPSJiaTMyODIiIGxhYmVsPSJDb3VudHJ5IEZpbHRlciBBVCI+CiAgICAgICAgICAgICAgICAgICAgPEVkaXRvclByb3BlcnRpZXM+CiAgICAgICAgICAgICAgICAgICAgICAgIDxQcm9wZXJ0eSBrZXk9ImNvbXBsZXhpdHkiPkFEVkFOQ0VEPC9Qcm9wZXJ0eT4KICAgICAgICAgICAgICAgICAgICA8L0VkaXRvclByb3BlcnRpZXM+CiAgICAgICAgICAgICAgICAgICAgPEV4cHJlc3Npb24+ZXEoJHtiaTMyODEsYmlubmVkfSwnQVQnKTwvRXhwcmVzc2lvbj4KICAgICAgICAgICAgICAgIDwvUmVsYXRpb25hbEZpbHRlckl0ZW0+CiAgICAgICAgICAgICAgICA8UmVsYXRpb25hbERhdGFJdGVtIG5hbWU9ImJpMzI4OCIgYmFzZT0iYmkzMjgzIi8+CiAgICAgICAgICAgICAgICA8UmVsYXRpb25hbERhdGFJdGVtIG5hbWU9ImJpODUzMCIgYmFzZT0iYmk5MjQiLz4KICAgICAgICAgICAgPC9CdXNpbmVzc0l0ZW1zPgogICAgICAgICAgICA8RGF0YURlZmluaXRpb24gbmFtZT0iZGQxMTA1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EwMCIvPgogICAgICAgICAgICAgICAgICAgICAgICAgICAgPEJ1c2luZXNzSXRlbSByZWY9ImJpMjY3NyIvPgogICAgICAgICAgICAgICAgICAgICAgICA8L0F4aXM+CiAgICAgICAgICAgICAgICAgICAgICAgIDxBeGlzIHR5cGU9InJvdyI+CiAgICAgICAgICAgICAgICAgICAgICAgICAgICA8QnVzaW5lc3NJdGVtIHJlZj0iYmkxNjQ0Ii8+CiAgICAgICAgICAgICAgICAgICAgICAgICAgICA8QnVzaW5lc3NJdGVtIHJlZj0iYmkzMjg4Ii8+CiAgICAgICAgICAgICAgICAgICAgICAgIDwvQXhpcz4KICAgICAgICAgICAgICAgICAgICA8L0F4ZXM+CiAgICAgICAgICAgICAgICAgICAgPENvbHVtblNvcnRJdGVtcz4KICAgICAgICAgICAgICAgICAgICAgICAgPFNvcnRJdGVtIHJlZj0iYmkxMTAwIiBzb3J0RGlyZWN0aW9uPSJhc2NlbmRpbmciLz4KICAgICAgICAgICAgICAgICAgICA8L0NvbHVtblNvcnRJdGVtcz4KICAgICAgICAgICAgICAgICAgICA8Um93U29ydEl0ZW1zPgogICAgICAgICAgICAgICAgICAgICAgICA8U29ydEl0ZW0gcmVmPSJiaTE2NDQiIHNvcnREaXJlY3Rpb249ImRlc2NlbmRpbmciLz4KICAgICAgICAgICAgICAgICAgICAgICAgPFNvcnRJdGVtIHJlZj0iYmkzMjg4IiBzb3J0RGlyZWN0aW9uPSJhc2NlbmRpbmciLz4KICAgICAgICAgICAgICAgICAgICA8L1Jvd1NvcnRJdGVtcz4KICAgICAgICAgICAgICAgIDwvTXVsdGlkaW1lbnNpb25hbFF1ZXJ5PgogICAgICAgICAgICAgICAgPFJlc3VsdERlZmluaXRpb25zPgogICAgICAgICAgICAgICAgICAgIDxSZXN1bHREZWZpbml0aW9uIG5hbWU9ImRkMTEwNi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zMjgyIi8+CiAgICAgICAgICAgICAgICA8L0RldGFpbEZpbHRlcnM+CiAgICAgICAgICAgIDwvQXBwbGllZEZpbHRlcnM+CiAgICAgICAgPC9QYXJlbnREYXRhRGVmaW5pdGlvbj4KICAgICAgICA8UGFyZW50RGF0YURlZmluaXRpb24gbmFtZT0iZGQzNTAwIiBkYXRhU291cmNlPSJkczg1MSIgY2hpbGRRdWVyeVJlbGF0aW9uc2hpcD0iaW5kZXBlbmRlbnQiIHN0YXR1cz0iZXhlY3V0YWJsZSI+CiAgICAgICAgICAgIDxCdXNpbmVzc0l0ZW1zPgogICAgICAgICAgICAgICAgPFJlbGF0aW9uYWxEYXRhSXRlbSBuYW1lPSJiaTM1MTQiIGJhc2U9ImJpMTg1MyIvPgogICAgICAgICAgICAgICAgPFJlbGF0aW9uYWxEYXRhSXRlbSBuYW1lPSJiaTM1MTgiIGJhc2U9ImJpODczIi8+CiAgICAgICAgICAgICAgICA8UmVsYXRpb25hbERhdGFJdGVtIG5hbWU9ImJpMzUyMiIgYmFzZT0iYmkxODU3Ii8+CiAgICAgICAgICAgICAgICA8UmVsYXRpb25hbERhdGFJdGVtIG5hbWU9ImJpMzY4OSIgYmFzZT0iYmkzNjQ3Ii8+CiAgICAgICAgICAgICAgICA8UmVsYXRpb25hbERhdGFJdGVtIG5hbWU9ImJpODUzMSIgYmFzZT0iYmk5MjQiLz4KICAgICAgICAgICAgPC9CdXNpbmVzc0l0ZW1zPgogICAgICAgICAgICA8RGF0YURlZmluaXRpb24gbmFtZT0iZGQzNTAxIiB0eXBlPSJtdWx0aWRpbWVuc2lvbmFsIiBkYXRhU291cmNlPSJkczg1MSI+CiAgICAgICAgICAgICAgICA8TXVsdGlkaW1lbnNpb25hbFF1ZXJ5IHJvd1N1YnRvdGFscz0iZmFsc2UiIGNvbHVtblN1YnRvdGFscz0iZmFsc2UiIGRldGFpbD0iZmFsc2UiPgogICAgICAgICAgICAgICAgICAgIDxBeGVzPgogICAgICAgICAgICAgICAgICAgICAgICA8QXhpcyB0eXBlPSJjb2x1bW4iPgogICAgICAgICAgICAgICAgICAgICAgICAgICAgPEJ1c2luZXNzSXRlbSByZWY9ImJpMzUxNCIvPgogICAgICAgICAgICAgICAgICAgICAgICAgICAgPEJ1c2luZXNzSXRlbSByZWY9ImJpMzUyMiIvPgogICAgICAgICAgICAgICAgICAgICAgICAgICAgPEJ1c2luZXNzSXRlbSByZWY9ImJpMzY4OSIvPgogICAgICAgICAgICAgICAgICAgICAgICA8L0F4aXM+CiAgICAgICAgICAgICAgICAgICAgICAgIDxBeGlzIHR5cGU9InJvdyI+CiAgICAgICAgICAgICAgICAgICAgICAgICAgICA8QnVzaW5lc3NJdGVtIHJlZj0iYmkzNTE4Ii8+CiAgICAgICAgICAgICAgICAgICAgICAgIDwvQXhpcz4KICAgICAgICAgICAgICAgICAgICA8L0F4ZXM+CiAgICAgICAgICAgICAgICAgICAgPFJvd1NvcnRJdGVtcz4KICAgICAgICAgICAgICAgICAgICAgICAgPFNvcnRJdGVtIHJlZj0iYmkzNTE4IiBzb3J0RGlyZWN0aW9uPSJkZXNjZW5kaW5nIi8+CiAgICAgICAgICAgICAgICAgICAgPC9Sb3dTb3J0SXRlbXM+CiAgICAgICAgICAgICAgICA8L011bHRpZGltZW5zaW9uYWxRdWVyeT4KICAgICAgICAgICAgICAgIDxSZXN1bHREZWZpbml0aW9ucz4KICAgICAgICAgICAgICAgICAgICA8UmVzdWx0RGVmaW5pdGlvbiBuYW1lPSJkZDM1MD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1MzciIGRhdGFTb3VyY2U9ImRzODUxIiBjaGlsZFF1ZXJ5UmVsYXRpb25zaGlwPSJpbmRlcGVuZGVudCIgc3RhdHVzPSJleGVjdXRhYmxlIj4KICAgICAgICAgICAgPEJ1c2luZXNzSXRlbXM+CiAgICAgICAgICAgICAgICA8UmVsYXRpb25hbERhdGFJdGVtIG5hbWU9ImJpMzUzNiIgYmFzZT0iYmk5MjQiLz4KICAgICAgICAgICAgICAgIDxSZWxhdGlvbmFsRGF0YUl0ZW0gbmFtZT0iYmk4NTMyIiBiYXNlPSJiaTg3MyIvPgogICAgICAgICAgICA8L0J1c2luZXNzSXRlbXM+CiAgICAgICAgICAgIDxEYXRhRGVmaW5pdGlvbiBuYW1lPSJkZDM1MzgiIHR5cGU9InJlbGF0aW9uYWwiIGRhdGFTb3VyY2U9ImRzODUxIj4KICAgICAgICAgICAgICAgIDxSZWxhdGlvbmFsUXVlcnkgZGV0YWlsPSJmYWxzZSI+CiAgICAgICAgICAgICAgICAgICAgPFNvcnRJdGVtcz4KICAgICAgICAgICAgICAgICAgICAgICAgPFNvcnRJdGVtIHJlZj0iYmkzNTM2IiBzb3J0RGlyZWN0aW9uPSJhc2NlbmRpbmciLz4KICAgICAgICAgICAgICAgICAgICA8L1NvcnRJdGVtcz4KICAgICAgICAgICAgICAgICAgICA8QXhlcz4KICAgICAgICAgICAgICAgICAgICAgICAgPEF4aXMgdHlwZT0iY29sdW1uIj4KICAgICAgICAgICAgICAgICAgICAgICAgICAgIDxCdXNpbmVzc0l0ZW0gcmVmPSJiaTM1MzYiLz4KICAgICAgICAgICAgICAgICAgICAgICAgPC9BeGlzPgogICAgICAgICAgICAgICAgICAgIDwvQXhlcz4KICAgICAgICAgICAgICAgIDwvUmVsYXRpb25hbFF1ZXJ5PgogICAgICAgICAgICAgICAgPFJlc3VsdERlZmluaXRpb25zPgogICAgICAgICAgICAgICAgICAgIDxSZXN1bHREZWZpbml0aW9uIG5hbWU9ImRkMzU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Y2IiBkYXRhU291cmNlPSJkczg1MSIgY2hpbGRRdWVyeVJlbGF0aW9uc2hpcD0iaW5kZXBlbmRlbnQiIHN0YXR1cz0iZXhlY3V0YWJsZSI+CiAgICAgICAgICAgIDxCdXNpbmVzc0l0ZW1zPgogICAgICAgICAgICAgICAgPFJlbGF0aW9uYWxEYXRhSXRlbSBuYW1lPSJiaTM1NjUiIGJhc2U9ImJpOTI0Ii8+CiAgICAgICAgICAgICAgICA8UmVsYXRpb25hbERhdGFJdGVtIG5hbWU9ImJpODUzMyIgYmFzZT0iYmk4NzMiLz4KICAgICAgICAgICAgPC9CdXNpbmVzc0l0ZW1zPgogICAgICAgICAgICA8RGF0YURlZmluaXRpb24gbmFtZT0iZGQzNTY3IiB0eXBlPSJyZWxhdGlvbmFsIiBkYXRhU291cmNlPSJkczg1MSI+CiAgICAgICAgICAgICAgICA8UmVsYXRpb25hbFF1ZXJ5IGRldGFpbD0iZmFsc2UiPgogICAgICAgICAgICAgICAgICAgIDxTb3J0SXRlbXM+CiAgICAgICAgICAgICAgICAgICAgICAgIDxTb3J0SXRlbSByZWY9ImJpMzU2NSIgc29ydERpcmVjdGlvbj0iYXNjZW5kaW5nIi8+CiAgICAgICAgICAgICAgICAgICAgPC9Tb3J0SXRlbXM+CiAgICAgICAgICAgICAgICAgICAgPEF4ZXM+CiAgICAgICAgICAgICAgICAgICAgICAgIDxBeGlzIHR5cGU9ImNvbHVtbiI+CiAgICAgICAgICAgICAgICAgICAgICAgICAgICA8QnVzaW5lc3NJdGVtIHJlZj0iYmkzNTY1Ii8+CiAgICAgICAgICAgICAgICAgICAgICAgIDwvQXhpcz4KICAgICAgICAgICAgICAgICAgICA8L0F4ZXM+CiAgICAgICAgICAgICAgICA8L1JlbGF0aW9uYWxRdWVyeT4KICAgICAgICAgICAgICAgIDxSZXN1bHREZWZpbml0aW9ucz4KICAgICAgICAgICAgICAgICAgICA8UmVzdWx0RGVmaW5pdGlvbiBuYW1lPSJkZDM1NjQ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5MyIgZGF0YVNvdXJjZT0iZHM4NTEiIGNoaWxkUXVlcnlSZWxhdGlvbnNoaXA9ImluZGVwZW5kZW50IiBzdGF0dXM9ImV4ZWN1dGFibGUiPgogICAgICAgICAgICA8QnVzaW5lc3NJdGVtcz4KICAgICAgICAgICAgICAgIDxSZWxhdGlvbmFsRGF0YUl0ZW0gbmFtZT0iYmkzNTkyIiBiYXNlPSJiaTkyNCIvPgogICAgICAgICAgICAgICAgPFJlbGF0aW9uYWxGaWx0ZXJJdGVtIG5hbWU9ImJpMzYw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M1OTIsYmlubmVkfSwnNzQnKTwvRXhwcmVzc2lvbj4KICAgICAgICAgICAgICAgIDwvUmVsYXRpb25hbEZpbHRlckl0ZW0+CiAgICAgICAgICAgICAgICA8UmVsYXRpb25hbERhdGFJdGVtIG5hbWU9ImJpODUzNCIgYmFzZT0iYmk4NzMiLz4KICAgICAgICAgICAgPC9CdXNpbmVzc0l0ZW1zPgogICAgICAgICAgICA8RGF0YURlZmluaXRpb24gbmFtZT0iZGQzNTk0IiB0eXBlPSJyZWxhdGlvbmFsIiBkYXRhU291cmNlPSJkczg1MSI+CiAgICAgICAgICAgICAgICA8UmVsYXRpb25hbFF1ZXJ5IGRldGFpbD0iZmFsc2UiPgogICAgICAgICAgICAgICAgICAgIDxTb3J0SXRlbXM+CiAgICAgICAgICAgICAgICAgICAgICAgIDxTb3J0SXRlbSByZWY9ImJpMzU5MiIgc29ydERpcmVjdGlvbj0iYXNjZW5kaW5nIi8+CiAgICAgICAgICAgICAgICAgICAgPC9Tb3J0SXRlbXM+CiAgICAgICAgICAgICAgICAgICAgPEF4ZXM+CiAgICAgICAgICAgICAgICAgICAgICAgIDxBeGlzIHR5cGU9ImNvbHVtbiI+CiAgICAgICAgICAgICAgICAgICAgICAgICAgICA8QnVzaW5lc3NJdGVtIHJlZj0iYmkzNTkyIi8+CiAgICAgICAgICAgICAgICAgICAgICAgIDwvQXhpcz4KICAgICAgICAgICAgICAgICAgICA8L0F4ZXM+CiAgICAgICAgICAgICAgICA8L1JlbGF0aW9uYWxRdWVyeT4KICAgICAgICAgICAgICAgIDxSZXN1bHREZWZpbml0aW9ucz4KICAgICAgICAgICAgICAgICAgICA8UmVzdWx0RGVmaW5pdGlvbiBuYW1lPSJkZDM1OT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YwOCIvPgogICAgICAgICAgICAgICAgPC9EZXRhaWxGaWx0ZXJzPgogICAgICAgICAgICA8L0FwcGxpZWRGaWx0ZXJzPgogICAgICAgIDwvUGFyZW50RGF0YURlZmluaXRpb24+CiAgICAgICAgPFBhcmVudERhdGFEZWZpbml0aW9uIG5hbWU9ImRkMzcxNyIgZGF0YVNvdXJjZT0iZHM4NTEiIGNoaWxkUXVlcnlSZWxhdGlvbnNoaXA9ImluZGVwZW5kZW50IiBzdGF0dXM9ImV4ZWN1dGFibGUiPgogICAgICAgICAgICA8QnVzaW5lc3NJdGVtcz4KICAgICAgICAgICAgICAgIDxSZWxhdGlvbmFsRGF0YUl0ZW0gbmFtZT0iYmkzNzE2IiBiYXNlPSJiaTE0MzgiLz4KICAgICAgICAgICAgICAgIDxSZWxhdGlvbmFsRGF0YUl0ZW0gbmFtZT0iYmkzNzExIiBiYXNlPSJiaTEwNDYiLz4KICAgICAgICAgICAgICAgIDxSZWxhdGlvbmFsRGF0YUl0ZW0gbmFtZT0iYmkzNzE0IiBiYXNlPSJiaTE0ODQiLz4KICAgICAgICAgICAgICAgIDxSZWxhdGlvbmFsRGF0YUl0ZW0gbmFtZT0iYmkzNzE1IiBiYXNlPSJiaTg3MyIvPgogICAgICAgICAgICAgICAgPFJlbGF0aW9uYWxEYXRhSXRlbSBuYW1lPSJiaTM3MTAiIGJhc2U9ImJpMTU0NiIvPgogICAgICAgICAgICAgICAgPFJlbGF0aW9uYWxEYXRhSXRlbSBuYW1lPSJiaTM3MTMiIGJhc2U9ImJpMTY1NSIvPgogICAgICAgICAgICAgICAgPFJlbGF0aW9uYWxEYXRhSXRlbSBuYW1lPSJiaTM3NDEiIGJhc2U9ImJpMTg1MyIvPgogICAgICAgICAgICAgICAgPFJlbGF0aW9uYWxEYXRhSXRlbSBuYW1lPSJiaTg1MzUiIGJhc2U9ImJpOTI0Ii8+CiAgICAgICAgICAgIDwvQnVzaW5lc3NJdGVtcz4KICAgICAgICAgICAgPERhdGFEZWZpbml0aW9uIG5hbWU9ImRkMzcx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xMCIvPgogICAgICAgICAgICAgICAgICAgICAgICAgICAgPEJ1c2luZXNzSXRlbSByZWY9ImJpMzcxMSIvPgogICAgICAgICAgICAgICAgICAgICAgICAgICAgPEJ1c2luZXNzSXRlbSByZWY9ImJpMzc0MSIvPgogICAgICAgICAgICAgICAgICAgICAgICAgICAgPEJ1c2luZXNzSXRlbSByZWY9ImJpMzcxMyIvPgogICAgICAgICAgICAgICAgICAgICAgICAgICAgPEJ1c2luZXNzSXRlbSByZWY9ImJpMzcxNCIvPgogICAgICAgICAgICAgICAgICAgICAgICA8L0F4aXM+CiAgICAgICAgICAgICAgICAgICAgICAgIDxBeGlzIHR5cGU9InJvdyI+CiAgICAgICAgICAgICAgICAgICAgICAgICAgICA8QnVzaW5lc3NJdGVtIHJlZj0iYmkzNzE1Ii8+CiAgICAgICAgICAgICAgICAgICAgICAgICAgICA8QnVzaW5lc3NJdGVtIHJlZj0iYmkzNzE2Ii8+CiAgICAgICAgICAgICAgICAgICAgICAgIDwvQXhpcz4KICAgICAgICAgICAgICAgICAgICA8L0F4ZXM+CiAgICAgICAgICAgICAgICAgICAgPFJvd1NvcnRJdGVtcz4KICAgICAgICAgICAgICAgICAgICAgICAgPFNvcnRJdGVtIHJlZj0iYmkzNzE1IiBzb3J0RGlyZWN0aW9uPSJkZXNjZW5kaW5nIi8+CiAgICAgICAgICAgICAgICAgICAgICAgIDxTb3J0SXRlbSByZWY9ImJpMzcxNiIgc29ydERpcmVjdGlvbj0iYXNjZW5kaW5nIi8+CiAgICAgICAgICAgICAgICAgICAgPC9Sb3dTb3J0SXRlbXM+CiAgICAgICAgICAgICAgICA8L011bHRpZGltZW5zaW9uYWxRdWVyeT4KICAgICAgICAgICAgICAgIDxSZXN1bHREZWZpbml0aW9ucz4KICAgICAgICAgICAgICAgICAgICA8UmVzdWx0RGVmaW5pdGlvbiBuYW1lPSJkZDM3M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3NTIiIGRhdGFTb3VyY2U9ImRzODUxIiBjaGlsZFF1ZXJ5UmVsYXRpb25zaGlwPSJpbmRlcGVuZGVudCIgc3RhdHVzPSJleGVjdXRhYmxlIj4KICAgICAgICAgICAgPEJ1c2luZXNzSXRlbXM+CiAgICAgICAgICAgICAgICA8UmVsYXRpb25hbERhdGFJdGVtIG5hbWU9ImJpMzc0NiIgYmFzZT0iYmkxMDQ2Ii8+CiAgICAgICAgICAgICAgICA8UmVsYXRpb25hbERhdGFJdGVtIG5hbWU9ImJpMzc0OSIgYmFzZT0iYmkxNDg0Ii8+CiAgICAgICAgICAgICAgICA8UmVsYXRpb25hbERhdGFJdGVtIG5hbWU9ImJpMzc1MCIgYmFzZT0iYmk4NzMiLz4KICAgICAgICAgICAgICAgIDxSZWxhdGlvbmFsRGF0YUl0ZW0gbmFtZT0iYmkzNzQ1IiBiYXNlPSJiaTE1NDYiLz4KICAgICAgICAgICAgICAgIDxSZWxhdGlvbmFsRGF0YUl0ZW0gbmFtZT0iYmkzNzQ4IiBiYXNlPSJiaTE2NTUiLz4KICAgICAgICAgICAgICAgIDxSZWxhdGlvbmFsRGF0YUl0ZW0gbmFtZT0iYmkzNzQ3IiBiYXNlPSJiaTE4NTMiLz4KICAgICAgICAgICAgICAgIDxSZWxhdGlvbmFsRGF0YUl0ZW0gbmFtZT0iYmkzNzY4IiBiYXNlPSJiaTE4OTUiLz4KICAgICAgICAgICAgICAgIDxSZWxhdGlvbmFsRGF0YUl0ZW0gbmFtZT0iYmk4NTM2IiBiYXNlPSJiaTkyNCIvPgogICAgICAgICAgICA8L0J1c2luZXNzSXRlbXM+CiAgICAgICAgICAgIDxEYXRhRGVmaW5pdGlvbiBuYW1lPSJkZDM3NT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NDUiLz4KICAgICAgICAgICAgICAgICAgICAgICAgICAgIDxCdXNpbmVzc0l0ZW0gcmVmPSJiaTM3NDYiLz4KICAgICAgICAgICAgICAgICAgICAgICAgICAgIDxCdXNpbmVzc0l0ZW0gcmVmPSJiaTM3NDciLz4KICAgICAgICAgICAgICAgICAgICAgICAgICAgIDxCdXNpbmVzc0l0ZW0gcmVmPSJiaTM3NDgiLz4KICAgICAgICAgICAgICAgICAgICAgICAgICAgIDxCdXNpbmVzc0l0ZW0gcmVmPSJiaTM3NDkiLz4KICAgICAgICAgICAgICAgICAgICAgICAgPC9BeGlzPgogICAgICAgICAgICAgICAgICAgICAgICA8QXhpcyB0eXBlPSJyb3ciPgogICAgICAgICAgICAgICAgICAgICAgICAgICAgPEJ1c2luZXNzSXRlbSByZWY9ImJpMzc1MCIvPgogICAgICAgICAgICAgICAgICAgICAgICAgICAgPEJ1c2luZXNzSXRlbSByZWY9ImJpMzc2OCIvPgogICAgICAgICAgICAgICAgICAgICAgICA8L0F4aXM+CiAgICAgICAgICAgICAgICAgICAgPC9BeGVzPgogICAgICAgICAgICAgICAgICAgIDxSb3dTb3J0SXRlbXM+CiAgICAgICAgICAgICAgICAgICAgICAgIDxTb3J0SXRlbSByZWY9ImJpMzc1MCIgc29ydERpcmVjdGlvbj0iZGVzY2VuZGluZyIvPgogICAgICAgICAgICAgICAgICAgICAgICA8U29ydEl0ZW0gcmVmPSJiaTM3NjgiIHNvcnREaXJlY3Rpb249ImFzY2VuZGluZyIvPgogICAgICAgICAgICAgICAgICAgIDwvUm93U29ydEl0ZW1zPgogICAgICAgICAgICAgICAgPC9NdWx0aWRpbWVuc2lvbmFsUXVlcnk+CiAgICAgICAgICAgICAgICA8UmVzdWx0RGVmaW5pdGlvbnM+CiAgICAgICAgICAgICAgICAgICAgPFJlc3VsdERlZmluaXRpb24gbmFtZT0iZGQzNzU0IiBwdXJwb3NlPSJwcmltYXJ5IiBtYXhSb3dzTG9va3VwPSJjcm9zc3RhYiIgbWF4Um93c0JlaGF2aW9yPSJub0RhdGEiLz4KICAgICAgICAgICAgICAgIDwvUmVzdWx0RGVmaW5pdGlvbnM+CiAgICAgICAgICAgIDwvRGF0YURlZmluaXRpb24+CiAgICAgICAgPC9QYXJlbnREYXRhRGVmaW5pdGlvbj4KICAgICAgICA8UGFyZW50RGF0YURlZmluaXRpb24gbmFtZT0iZGQzOTE5IiBkYXRhU291cmNlPSJkczg1MSIgY2hpbGRRdWVyeVJlbGF0aW9uc2hpcD0iaW5kZXBlbmRlbnQiIHN0YXR1cz0iZXhlY3V0YWJsZSI+CiAgICAgICAgICAgIDxCdXNpbmVzc0l0ZW1zPgogICAgICAgICAgICAgICAgPFJlbGF0aW9uYWxEYXRhSXRlbSBuYW1lPSJiaTM5MTMiIGJhc2U9ImJpMTA0NiIvPgogICAgICAgICAgICAgICAgPFJlbGF0aW9uYWxEYXRhSXRlbSBuYW1lPSJiaTM5MTYiIGJhc2U9ImJpMTQ4NCIvPgogICAgICAgICAgICAgICAgPFJlbGF0aW9uYWxEYXRhSXRlbSBuYW1lPSJiaTM5MTciIGJhc2U9ImJpODczIi8+CiAgICAgICAgICAgICAgICA8UmVsYXRpb25hbERhdGFJdGVtIG5hbWU9ImJpMzkxMiIgYmFzZT0iYmkxNTQ2Ii8+CiAgICAgICAgICAgICAgICA8UmVsYXRpb25hbERhdGFJdGVtIG5hbWU9ImJpMzkxNSIgYmFzZT0iYmkxNjU1Ii8+CiAgICAgICAgICAgICAgICA8UmVsYXRpb25hbERhdGFJdGVtIG5hbWU9ImJpMzkxNCIgYmFzZT0iYmkxODUzIi8+CiAgICAgICAgICAgICAgICA8UmVsYXRpb25hbERhdGFJdGVtIG5hbWU9ImJpMzk1NSIgYmFzZT0iYmkzODE0Ii8+CiAgICAgICAgICAgICAgICA8UmVsYXRpb25hbERhdGFJdGVtIG5hbWU9ImJpODUzNyIgYmFzZT0iYmk5MjQiLz4KICAgICAgICAgICAgPC9CdXNpbmVzc0l0ZW1zPgogICAgICAgICAgICA8RGF0YURlZmluaXRpb24gbmFtZT0iZGQzOTIw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OTEyIi8+CiAgICAgICAgICAgICAgICAgICAgICAgICAgICA8QnVzaW5lc3NJdGVtIHJlZj0iYmkzOTEzIi8+CiAgICAgICAgICAgICAgICAgICAgICAgICAgICA8QnVzaW5lc3NJdGVtIHJlZj0iYmkzOTE0Ii8+CiAgICAgICAgICAgICAgICAgICAgICAgICAgICA8QnVzaW5lc3NJdGVtIHJlZj0iYmkzOTE1Ii8+CiAgICAgICAgICAgICAgICAgICAgICAgICAgICA8QnVzaW5lc3NJdGVtIHJlZj0iYmkzOTE2Ii8+CiAgICAgICAgICAgICAgICAgICAgICAgIDwvQXhpcz4KICAgICAgICAgICAgICAgICAgICAgICAgPEF4aXMgdHlwZT0icm93Ij4KICAgICAgICAgICAgICAgICAgICAgICAgICAgIDxCdXNpbmVzc0l0ZW0gcmVmPSJiaTM5MTciLz4KICAgICAgICAgICAgICAgICAgICAgICAgICAgIDxCdXNpbmVzc0l0ZW0gcmVmPSJiaTM5NTUiLz4KICAgICAgICAgICAgICAgICAgICAgICAgPC9BeGlzPgogICAgICAgICAgICAgICAgICAgIDwvQXhlcz4KICAgICAgICAgICAgICAgICAgICA8Um93U29ydEl0ZW1zPgogICAgICAgICAgICAgICAgICAgICAgICA8U29ydEl0ZW0gcmVmPSJiaTM5MTciIHNvcnREaXJlY3Rpb249ImRlc2NlbmRpbmciLz4KICAgICAgICAgICAgICAgICAgICAgICAgPFNvcnRJdGVtIHJlZj0iYmkzOTU1IiBzb3J0RGlyZWN0aW9uPSJhc2NlbmRpbmciLz4KICAgICAgICAgICAgICAgICAgICA8L1Jvd1NvcnRJdGVtcz4KICAgICAgICAgICAgICAgIDwvTXVsdGlkaW1lbnNpb25hbFF1ZXJ5PgogICAgICAgICAgICAgICAgPFJlc3VsdERlZmluaXRpb25zPgogICAgICAgICAgICAgICAgICAgIDxSZXN1bHREZWZpbml0aW9uIG5hbWU9ImRkMzkyMSIgcHVycG9zZT0icHJpbWFyeSIgbWF4Um93c0xvb2t1cD0iY3Jvc3N0YWIiIG1heFJvd3NCZWhhdmlvcj0ibm9EYXRhIi8+CiAgICAgICAgICAgICAgICA8L1Jlc3VsdERlZmluaXRpb25zPgogICAgICAgICAgICA8L0RhdGFEZWZpbml0aW9uPgogICAgICAgIDwvUGFyZW50RGF0YURlZmluaXRpb24+CiAgICAgICAgPFBhcmVudERhdGFEZWZpbml0aW9uIG5hbWU9ImRkNDI1MyIgZGF0YVNvdXJjZT0iZHM3MCIgY2hpbGRRdWVyeVJlbGF0aW9uc2hpcD0iaW5kZXBlbmRlbnQiIHN0YXR1cz0iZXhlY3V0YWJsZSI+CiAgICAgICAgICAgIDxCdXNpbmVzc0l0ZW1zPgogICAgICAgICAgICAgICAgPFJlbGF0aW9uYWxEYXRhSXRlbSBuYW1lPSJiaTExNCIgYmFzZT0iYmk4MCIvPgogICAgICAgICAgICAgICAgPFJlbGF0aW9uYWxEYXRhSXRlbSBuYW1lPSJiaTQwODEiIGJhc2U9ImJpNDA4MCIvPgogICAgICAgICAgICAgICAgPFJlbGF0aW9uYWxEYXRhSXRlbSBuYW1lPSJiaTQxMzQiIGJhc2U9ImJpNDEzMyIvPgogICAgICAgICAgICAgICAgPFJlbGF0aW9uYWxEYXRhSXRlbSBuYW1lPSJiaTQxMzkiIGJhc2U9ImJpNDEzOCIvPgogICAgICAgICAgICAgICAgPFJlbGF0aW9uYWxEYXRhSXRlbSBuYW1lPSJiaTQxNDQiIGJhc2U9ImJpNDE0MyIvPgogICAgICAgICAgICAgICAgPFJlbGF0aW9uYWxEYXRhSXRlbSBuYW1lPSJiaTQxNDgiIGJhc2U9ImJpNzIiLz4KICAgICAgICAgICAgICAgIDxSZWxhdGlvbmFsRGF0YUl0ZW0gbmFtZT0iYmk0MTkyIiBiYXNlPSJiaTczIi8+CiAgICAgICAgICAgICAgICA8UmVsYXRpb25hbERhdGFJdGVtIG5hbWU9ImJpNDA1OSIgYmFzZT0iYmk3NCIvPgogICAgICAgICAgICAgICAgPFJlbGF0aW9uYWxEYXRhSXRlbSBuYW1lPSJiaTQyNDIiIGJhc2U9ImJpNDIzOCIvPgogICAgICAgICAgICAgICAgPFJlbGF0aW9uYWxEYXRhSXRlbSBuYW1lPSJiaTQyNDkiIGJhc2U9ImJpNDI0NiIvPgogICAgICAgICAgICAgICAgPFJlbGF0aW9uYWxEYXRhSXRlbSBuYW1lPSJiaTQzODEiIGJhc2U9ImJpOTEiLz4KICAgICAgICAgICAgICAgIDxSZWxhdGlvbmFsRGF0YUl0ZW0gbmFtZT0iYmk2MDIyIiBiYXNlPSJiaTcxIi8+CiAgICAgICAgICAgICAgICA8UmVsYXRpb25hbERhdGFJdGVtIG5hbWU9ImJpNjEyNiIgYmFzZT0iYmk2MTIzIi8+CiAgICAgICAgICAgICAgICA8UmVsYXRpb25hbERhdGFJdGVtIG5hbWU9ImJpNzMwMSIgYmFzZT0iYmk2OTI4Ii8+CiAgICAgICAgICAgICAgICA8UmVsYXRpb25hbERhdGFJdGVtIG5hbWU9ImJpNzc0NSIgYmFzZT0iYmk3NzQ0Ii8+CiAgICAgICAgICAgICAgICA8UmVsYXRpb25hbERhdGFJdGVtIG5hbWU9ImJpODUzOCIgYmFzZT0iYmkxMDg3Ii8+CiAgICAgICAgICAgIDwvQnVzaW5lc3NJdGVtcz4KICAgICAgICAgICAgPERhdGFEZWZpbml0aW9uIG5hbWU9ImRkNDI1NCIgdHlwZT0icmVsYXRpb25hbCIgZGF0YVNvdXJjZT0iZHM3MCI+CiAgICAgICAgICAgICAgICA8UmVsYXRpb25hbFF1ZXJ5IGRldGFpbD0iZmFsc2UiPgogICAgICAgICAgICAgICAgICAgIDxTb3J0SXRlbXM+CiAgICAgICAgICAgICAgICAgICAgICAgIDxTb3J0SXRlbSByZWY9ImJpMTE0IiBzb3J0RGlyZWN0aW9uPSJkZXNjZW5kaW5nIi8+CiAgICAgICAgICAgICAgICAgICAgPC9Tb3J0SXRlbXM+CiAgICAgICAgICAgICAgICAgICAgPEF4ZXM+CiAgICAgICAgICAgICAgICAgICAgICAgIDxBeGlzIHR5cGU9ImNvbHVtbiI+CiAgICAgICAgICAgICAgICAgICAgICAgICAgICA8QnVzaW5lc3NJdGVtIHJlZj0iYmkxMTQiLz4KICAgICAgICAgICAgICAgICAgICAgICAgICAgIDxCdXNpbmVzc0l0ZW0gcmVmPSJiaTQwODEiLz4KICAgICAgICAgICAgICAgICAgICAgICAgICAgIDxCdXNpbmVzc0l0ZW0gcmVmPSJiaTQxMzQiLz4KICAgICAgICAgICAgICAgICAgICAgICAgICAgIDxCdXNpbmVzc0l0ZW0gcmVmPSJiaTQxMzkiLz4KICAgICAgICAgICAgICAgICAgICAgICAgICAgIDxCdXNpbmVzc0l0ZW0gcmVmPSJiaTQxNDQiLz4KICAgICAgICAgICAgICAgICAgICAgICAgICAgIDxCdXNpbmVzc0l0ZW0gcmVmPSJiaTQxNDgiLz4KICAgICAgICAgICAgICAgICAgICAgICAgICAgIDxCdXNpbmVzc0l0ZW0gcmVmPSJiaTYwMjIiLz4KICAgICAgICAgICAgICAgICAgICAgICAgICAgIDxCdXNpbmVzc0l0ZW0gcmVmPSJiaTQxOTIiLz4KICAgICAgICAgICAgICAgICAgICAgICAgICAgIDxCdXNpbmVzc0l0ZW0gcmVmPSJiaTczMDEiLz4KICAgICAgICAgICAgICAgICAgICAgICAgICAgIDxCdXNpbmVzc0l0ZW0gcmVmPSJiaTQwNTkiLz4KICAgICAgICAgICAgICAgICAgICAgICAgICAgIDxCdXNpbmVzc0l0ZW0gcmVmPSJiaTQyNDkiLz4KICAgICAgICAgICAgICAgICAgICAgICAgICAgIDxCdXNpbmVzc0l0ZW0gcmVmPSJiaTYxMjYiLz4KICAgICAgICAgICAgICAgICAgICAgICAgICAgIDxCdXNpbmVzc0l0ZW0gcmVmPSJiaTQyNDIiLz4KICAgICAgICAgICAgICAgICAgICAgICAgICAgIDxCdXNpbmVzc0l0ZW0gcmVmPSJiaTQzODEiLz4KICAgICAgICAgICAgICAgICAgICAgICAgICAgIDxCdXNpbmVzc0l0ZW0gcmVmPSJiaTc3NDUiLz4KICAgICAgICAgICAgICAgICAgICAgICAgPC9BeGlzPgogICAgICAgICAgICAgICAgICAgIDwvQXhlcz4KICAgICAgICAgICAgICAgIDwvUmVsYXRpb25hbFF1ZXJ5PgogICAgICAgICAgICAgICAgPFJlc3VsdERlZmluaXRpb25zPgogICAgICAgICAgICAgICAgICAgIDxSZXN1bHREZWZpbml0aW9uIG5hbWU9ImRkNDI1NS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DYxMCIgZGF0YVNvdXJjZXM9ImRzMzQgZHMyMTM4IiBjaGlsZFF1ZXJ5UmVsYXRpb25zaGlwPSJpbmRlcGVuZGVudCI+CiAgICAgICAgICAgIDxCdXNpbmVzc0l0ZW1zPgogICAgICAgICAgICAgICAgPFN5bnRoZXRpY0l0ZW1zIG5hbWU9InNpNDYxMiI+CiAgICAgICAgICAgICAgICAgICAgPEl0ZW0gbmFtZT0iYmk0NjEzIiBwdXJwb3NlPSJtZXNzYWdlIi8+CiAgICAgICAgICAgICAgICA8L1N5bnRoZXRpY0l0ZW1zPgogICAgICAgICAgICAgICAgPFJlbGF0aW9uYWxEYXRhSXRlbSBuYW1lPSJiaTIxNjIiIGJhc2U9ImJpNDciLz4KICAgICAgICAgICAgICAgIDxSZWxhdGlvbmFsRGF0YUl0ZW0gbmFtZT0iYmkyMTYzIiBiYXNlPSJiaTM1Ii8+CiAgICAgICAgICAgICAgICA8UmVsYXRpb25hbERhdGFJdGVtIG5hbWU9ImJpMjE2NCIgYmFzZT0iYmkzNyIvPgogICAgICAgICAgICAgICAgPFJlbGF0aW9uYWxEYXRhSXRlbSBuYW1lPSJiaTIxNjUiIGJhc2U9ImJpMzgiLz4KICAgICAgICAgICAgICAgIDxSZWxhdGlvbmFsRGF0YUl0ZW0gbmFtZT0iYmkyMTY2IiBiYXNlPSJiaTM5Ii8+CiAgICAgICAgICAgICAgICA8UmVsYXRpb25hbERhdGFJdGVtIG5hbWU9ImJpMjE2NyIgYmFzZT0iYmk0MSIvPgogICAgICAgICAgICAgICAgPFJlbGF0aW9uYWxEYXRhSXRlbSBuYW1lPSJiaTIxNjgiIGJhc2U9ImJpNDIiLz4KICAgICAgICAgICAgICAgIDxSZWxhdGlvbmFsRGF0YUl0ZW0gbmFtZT0iYmkyMTY5IiBiYXNlPSJiaTQzIi8+CiAgICAgICAgICAgICAgICA8UmVsYXRpb25hbERhdGFJdGVtIG5hbWU9ImJpMjE3MCIgYmFzZT0iYmk0NCIvPgogICAgICAgICAgICAgICAgPFJlbGF0aW9uYWxEYXRhSXRlbSBuYW1lPSJiaTIxNzEiIGJhc2U9ImJpNDUiLz4KICAgICAgICAgICAgICAgIDxSZWxhdGlvbmFsRGF0YUl0ZW0gbmFtZT0iYmkyMTcyIiBiYXNlPSJiaTQ2Ii8+CiAgICAgICAgICAgICAgICA8UmVsYXRpb25hbERhdGFJdGVtIG5hbWU9ImJpMjE3MyIgYmFzZT0iYmk0OCIvPgogICAgICAgICAgICAgICAgPFJlbGF0aW9uYWxEYXRhSXRlbSBuYW1lPSJiaTIxNzQiIGJhc2U9ImJpNDkiLz4KICAgICAgICAgICAgICAgIDxSZWxhdGlvbmFsRGF0YUl0ZW0gbmFtZT0iYmkyMTc1IiBiYXNlPSJiaTUwIi8+CiAgICAgICAgICAgICAgICA8UmVsYXRpb25hbERhdGFJdGVtIG5hbWU9ImJpMjE3NiIgYmFzZT0iYmk1NCIvPgogICAgICAgICAgICAgICAgPFJlbGF0aW9uYWxEYXRhSXRlbSBuYW1lPSJiaTIxNzciIGJhc2U9ImJpNTciLz4KICAgICAgICAgICAgICAgIDxSZWxhdGlvbmFsRGF0YUl0ZW0gbmFtZT0iYmkyMTc4IiBiYXNlPSJiaTYxIi8+CiAgICAgICAgICAgICAgICA8UmVsYXRpb25hbERhdGFJdGVtIG5hbWU9ImJpMjE3OSIgYmFzZT0iYmk2MiIvPgogICAgICAgICAgICAgICAgPFJlbGF0aW9uYWxEYXRhSXRlbSBuYW1lPSJiaTIxODAiIGJhc2U9ImJpNjQiLz4KICAgICAgICAgICAgICAgIDxSZWxhdGlvbmFsRGF0YUl0ZW0gbmFtZT0iYmkyMTgxIiBiYXNlPSJiaTY1Ii8+CiAgICAgICAgICAgICAgICA8UmVsYXRpb25hbERhdGFJdGVtIG5hbWU9ImJpMjE4MiIgYmFzZT0iYmk2NyIvPgogICAgICAgICAgICAgICAgPFJlbGF0aW9uYWxEYXRhSXRlbSBuYW1lPSJiaTIxODMiIGJhc2U9ImJpMzYiLz4KICAgICAgICAgICAgICAgIDxSZWxhdGlvbmFsRGF0YUl0ZW0gbmFtZT0iYmkyMTg0IiBiYXNlPSJiaTQwIi8+CiAgICAgICAgICAgICAgICA8UmVsYXRpb25hbERhdGFJdGVtIG5hbWU9ImJpMjE4NSIgYmFzZT0iYmk1MSIvPgogICAgICAgICAgICAgICAgPFJlbGF0aW9uYWxEYXRhSXRlbSBuYW1lPSJiaTIxODYiIGJhc2U9ImJpNTIiLz4KICAgICAgICAgICAgICAgIDxSZWxhdGlvbmFsRGF0YUl0ZW0gbmFtZT0iYmkyMTg3IiBiYXNlPSJiaTUzIi8+CiAgICAgICAgICAgICAgICA8UmVsYXRpb25hbERhdGFJdGVtIG5hbWU9ImJpMjE4OCIgYmFzZT0iYmk1NSIvPgogICAgICAgICAgICAgICAgPFJlbGF0aW9uYWxEYXRhSXRlbSBuYW1lPSJiaTIxODkiIGJhc2U9ImJpNTYiLz4KICAgICAgICAgICAgICAgIDxSZWxhdGlvbmFsRGF0YUl0ZW0gbmFtZT0iYmkyMTkwIiBiYXNlPSJiaTU4Ii8+CiAgICAgICAgICAgICAgICA8UmVsYXRpb25hbERhdGFJdGVtIG5hbWU9ImJpMjE5MSIgYmFzZT0iYmk1OSIvPgogICAgICAgICAgICAgICAgPFJlbGF0aW9uYWxEYXRhSXRlbSBuYW1lPSJiaTIxOTIiIGJhc2U9ImJpNjAiLz4KICAgICAgICAgICAgICAgIDxSZWxhdGlvbmFsRGF0YUl0ZW0gbmFtZT0iYmkyMTkzIiBiYXNlPSJiaTYzIi8+CiAgICAgICAgICAgICAgICA8UmVsYXRpb25hbERhdGFJdGVtIG5hbWU9ImJpMjE5NCIgYmFzZT0iYmk2NiIvPgogICAgICAgICAgICAgICAgPFJlbGF0aW9uYWxEYXRhSXRlbSBuYW1lPSJiaTIxOTUiIGJhc2U9ImJpMjE1MCIvPgogICAgICAgICAgICAgICAgPFJlbGF0aW9uYWxEYXRhSXRlbSBuYW1lPSJiaTIxOTYiIGJhc2U9ImJpMjE0MiIvPgogICAgICAgICAgICAgICAgPFJlbGF0aW9uYWxEYXRhSXRlbSBuYW1lPSJiaTIxOTciIGJhc2U9ImJpMjE0MyIvPgogICAgICAgICAgICAgICAgPFJlbGF0aW9uYWxEYXRhSXRlbSBuYW1lPSJiaTIxOTgiIGJhc2U9ImJpMjE0NCIvPgogICAgICAgICAgICAgICAgPFJlbGF0aW9uYWxEYXRhSXRlbSBuYW1lPSJiaTIxOTkiIGJhc2U9ImJpMjE0NiIvPgogICAgICAgICAgICAgICAgPFJlbGF0aW9uYWxEYXRhSXRlbSBuYW1lPSJiaTIyMDAiIGJhc2U9ImJpMjE1MSIvPgogICAgICAgICAgICAgICAgPFJlbGF0aW9uYWxEYXRhSXRlbSBuYW1lPSJiaTIyMDEiIGJhc2U9ImJpMjE1MiIvPgogICAgICAgICAgICAgICAgPFJlbGF0aW9uYWxEYXRhSXRlbSBuYW1lPSJiaTIyMDIiIGJhc2U9ImJpMjE1MyIvPgogICAgICAgICAgICAgICAgPFJlbGF0aW9uYWxEYXRhSXRlbSBuYW1lPSJiaTIyMDMiIGJhc2U9ImJpMjE1NCIvPgogICAgICAgICAgICAgICAgPFJlbGF0aW9uYWxEYXRhSXRlbSBuYW1lPSJiaTIyMDQiIGJhc2U9ImJpMjEzOSIvPgogICAgICAgICAgICAgICAgPFJlbGF0aW9uYWxEYXRhSXRlbSBuYW1lPSJiaTIyMDUiIGJhc2U9ImJpMjE0MCIvPgogICAgICAgICAgICAgICAgPFJlbGF0aW9uYWxEYXRhSXRlbSBuYW1lPSJiaTIyMDYiIGJhc2U9ImJpMjE0MSIvPgogICAgICAgICAgICAgICAgPFJlbGF0aW9uYWxEYXRhSXRlbSBuYW1lPSJiaTIyMDciIGJhc2U9ImJpMjE0NSIvPgogICAgICAgICAgICAgICAgPFJlbGF0aW9uYWxEYXRhSXRlbSBuYW1lPSJiaTIyMDgiIGJhc2U9ImJpMjE0NyIvPgogICAgICAgICAgICAgICAgPFJlbGF0aW9uYWxEYXRhSXRlbSBuYW1lPSJiaTIyMDkiIGJhc2U9ImJpMjE0OCIvPgogICAgICAgICAgICAgICAgPFJlbGF0aW9uYWxEYXRhSXRlbSBuYW1lPSJiaTIyMTAiIGJhc2U9ImJpMjE0OSIvPgogICAgICAgICAgICA8L0J1c2luZXNzSXRlbXM+CiAgICAgICAgICAgIDxEYXRhRGVmaW5pdGlvbiBuYW1lPSJkZDQ2MTEiIHR5cGU9InByb2NlZHVyYWwiIGRhdGFTb3VyY2VzPSJkczM0IGRzMjEzOCI+CiAgICAgICAgICAgICAgICA8UHJvY2VkdXJhbFF1ZXJ5IHR5cGU9ImpvaW4iPgogICAgICAgICAgICAgICAgICAgIDxHZW5lcmF0ZWRSZXNvdXJjZXM+CiAgICAgICAgICAgICAgICAgICAgICAgIDxHZW5lcmF0ZWRUYWJsZSBwdXJwb3NlPSJqb2luZWRUYWJsZSIgbmFtZT0iZ2U0NjE0IiBsaWZldGltZT0iZXhlY3V0b3IiLz4KICAgICAgICAgICAgICAgICAgICA8L0dlbmVyYXRlZFJlc291cmNlcz4KICAgICAgICAgICAgICAgICAgICA8QXJndW1lbnRzPgogICAgICAgICAgICAgICAgICAgICAgICA8QXJndW1lbnQgcHVycG9zZT0iam9pblR5cGUiPgogICAgICAgICAgICAgICAgICAgICAgICAgICAgPFN0cmluZ1ZhbHVlPmZ1bGxPdXRlckpvaW48L1N0cmluZ1ZhbHVlPgogICAgICAgICAgICAgICAgICAgICAgICA8L0FyZ3VtZW50PgogICAgICAgICAgICAgICAgICAgICAgICA8QXJndW1lbnRHcm91cCBncm91cD0idGFibGUxIj4KICAgICAgICAgICAgICAgICAgICAgICAgICAgIDxBcmd1bWVudCBwdXJwb3NlPSJkYXRhU291cmNlIj4KICAgICAgICAgICAgICAgICAgICAgICAgICAgICAgICA8UmVmZXJlbmNlVmFsdWU+ZHMzNDwvUmVmZXJlbmNlVmFsdWU+CiAgICAgICAgICAgICAgICAgICAgICAgICAgICA8L0FyZ3VtZW50PgogICAgICAgICAgICAgICAgICAgICAgICAgICAgPExpc3RBcmd1bWVudCBwdXJwb3NlPSJqb2luQ29sdW1ucyI+CiAgICAgICAgICAgICAgICAgICAgICAgICAgICAgICAgPFJlZmVyZW5jZVZhbHVlPmJpMjE2MjwvUmVmZXJlbmNlVmFsdWU+CiAgICAgICAgICAgICAgICAgICAgICAgICAgICA8L0xpc3RBcmd1bWVudD4KICAgICAgICAgICAgICAgICAgICAgICAgICAgIDxMaXN0QXJndW1lbnQgcHVycG9zZT0ic2VsZWN0Q29sdW1ucyI+CiAgICAgICAgICAgICAgICAgICAgICAgICAgICAgICAgPFJlZmVyZW5jZVZhbHVlPmJpMjE2MzwvUmVmZXJlbmNlVmFsdWU+CiAgICAgICAgICAgICAgICAgICAgICAgICAgICAgICAgPFJlZmVyZW5jZVZhbHVlPmJpMjE2NDwvUmVmZXJlbmNlVmFsdWU+CiAgICAgICAgICAgICAgICAgICAgICAgICAgICAgICAgPFJlZmVyZW5jZVZhbHVlPmJpMjE2NTwvUmVmZXJlbmNlVmFsdWU+CiAgICAgICAgICAgICAgICAgICAgICAgICAgICAgICAgPFJlZmVyZW5jZVZhbHVlPmJpMjE2NjwvUmVmZXJlbmNlVmFsdWU+CiAgICAgICAgICAgICAgICAgICAgICAgICAgICAgICAgPFJlZmVyZW5jZVZhbHVlPmJpMjE2NzwvUmVmZXJlbmNlVmFsdWU+CiAgICAgICAgICAgICAgICAgICAgICAgICAgICAgICAgPFJlZmVyZW5jZVZhbHVlPmJpMjE2ODwvUmVmZXJlbmNlVmFsdWU+CiAgICAgICAgICAgICAgICAgICAgICAgICAgICAgICAgPFJlZmVyZW5jZVZhbHVlPmJpMjE2OTwvUmVmZXJlbmNlVmFsdWU+CiAgICAgICAgICAgICAgICAgICAgICAgICAgICAgICAgPFJlZmVyZW5jZVZhbHVlPmJpMjE3MDwvUmVmZXJlbmNlVmFsdWU+CiAgICAgICAgICAgICAgICAgICAgICAgICAgICAgICAgPFJlZmVyZW5jZVZhbHVlPmJpMjE3MTwvUmVmZXJlbmNlVmFsdWU+CiAgICAgICAgICAgICAgICAgICAgICAgICAgICAgICAgPFJlZmVyZW5jZVZhbHVlPmJpMjE3MjwvUmVmZXJlbmNlVmFsdWU+CiAgICAgICAgICAgICAgICAgICAgICAgICAgICAgICAgPFJlZmVyZW5jZVZhbHVlPmJpMjE2MjwvUmVmZXJlbmNlVmFsdWU+CiAgICAgICAgICAgICAgICAgICAgICAgICAgICAgICAgPFJlZmVyZW5jZVZhbHVlPmJpMjE3MzwvUmVmZXJlbmNlVmFsdWU+CiAgICAgICAgICAgICAgICAgICAgICAgICAgICAgICAgPFJlZmVyZW5jZVZhbHVlPmJpMjE3NDwvUmVmZXJlbmNlVmFsdWU+CiAgICAgICAgICAgICAgICAgICAgICAgICAgICAgICAgPFJlZmVyZW5jZVZhbHVlPmJpMjE3NTwvUmVmZXJlbmNlVmFsdWU+CiAgICAgICAgICAgICAgICAgICAgICAgICAgICAgICAgPFJlZmVyZW5jZVZhbHVlPmJpMjE3NjwvUmVmZXJlbmNlVmFsdWU+CiAgICAgICAgICAgICAgICAgICAgICAgICAgICAgICAgPFJlZmVyZW5jZVZhbHVlPmJpMjE3NzwvUmVmZXJlbmNlVmFsdWU+CiAgICAgICAgICAgICAgICAgICAgICAgICAgICAgICAgPFJlZmVyZW5jZVZhbHVlPmJpMjE3ODwvUmVmZXJlbmNlVmFsdWU+CiAgICAgICAgICAgICAgICAgICAgICAgICAgICAgICAgPFJlZmVyZW5jZVZhbHVlPmJpMjE3OTwvUmVmZXJlbmNlVmFsdWU+CiAgICAgICAgICAgICAgICAgICAgICAgICAgICAgICAgPFJlZmVyZW5jZVZhbHVlPmJpMjE4MDwvUmVmZXJlbmNlVmFsdWU+CiAgICAgICAgICAgICAgICAgICAgICAgICAgICAgICAgPFJlZmVyZW5jZVZhbHVlPmJpMjE4MTwvUmVmZXJlbmNlVmFsdWU+CiAgICAgICAgICAgICAgICAgICAgICAgICAgICAgICAgPFJlZmVyZW5jZVZhbHVlPmJpMjE4MjwvUmVmZXJlbmNlVmFsdWU+CiAgICAgICAgICAgICAgICAgICAgICAgICAgICAgICAgPFJlZmVyZW5jZVZhbHVlPmJpMjE4MzwvUmVmZXJlbmNlVmFsdWU+CiAgICAgICAgICAgICAgICAgICAgICAgICAgICAgICAgPFJlZmVyZW5jZVZhbHVlPmJpMjE4NDwvUmVmZXJlbmNlVmFsdWU+CiAgICAgICAgICAgICAgICAgICAgICAgICAgICAgICAgPFJlZmVyZW5jZVZhbHVlPmJpMjE4NTwvUmVmZXJlbmNlVmFsdWU+CiAgICAgICAgICAgICAgICAgICAgICAgICAgICAgICAgPFJlZmVyZW5jZVZhbHVlPmJpMjE4NjwvUmVmZXJlbmNlVmFsdWU+CiAgICAgICAgICAgICAgICAgICAgICAgICAgICAgICAgPFJlZmVyZW5jZVZhbHVlPmJpMjE4NzwvUmVmZXJlbmNlVmFsdWU+CiAgICAgICAgICAgICAgICAgICAgICAgICAgICAgICAgPFJlZmVyZW5jZVZhbHVlPmJpMjE4ODwvUmVmZXJlbmNlVmFsdWU+CiAgICAgICAgICAgICAgICAgICAgICAgICAgICAgICAgPFJlZmVyZW5jZVZhbHVlPmJpMjE4OTwvUmVmZXJlbmNlVmFsdWU+CiAgICAgICAgICAgICAgICAgICAgICAgICAgICAgICAgPFJlZmVyZW5jZVZhbHVlPmJpMjE5MDwvUmVmZXJlbmNlVmFsdWU+CiAgICAgICAgICAgICAgICAgICAgICAgICAgICAgICAgPFJlZmVyZW5jZVZhbHVlPmJpMjE5MTwvUmVmZXJlbmNlVmFsdWU+CiAgICAgICAgICAgICAgICAgICAgICAgICAgICAgICAgPFJlZmVyZW5jZVZhbHVlPmJpMjE5MjwvUmVmZXJlbmNlVmFsdWU+CiAgICAgICAgICAgICAgICAgICAgICAgICAgICAgICAgPFJlZmVyZW5jZVZhbHVlPmJpMjE5MzwvUmVmZXJlbmNlVmFsdWU+CiAgICAgICAgICAgICAgICAgICAgICAgICAgICAgICAgPFJlZmVyZW5jZVZhbHVlPmJpMjE5NDwvUmVmZXJlbmNlVmFsdWU+CiAgICAgICAgICAgICAgICAgICAgICAgICAgICA8L0xpc3RBcmd1bWVudD4KICAgICAgICAgICAgICAgICAgICAgICAgPC9Bcmd1bWVudEdyb3VwPgogICAgICAgICAgICAgICAgICAgICAgICA8QXJndW1lbnRHcm91cCBncm91cD0idGFibGUyIj4KICAgICAgICAgICAgICAgICAgICAgICAgICAgIDxBcmd1bWVudCBwdXJwb3NlPSJkYXRhU291cmNlIj4KICAgICAgICAgICAgICAgICAgICAgICAgICAgICAgICA8UmVmZXJlbmNlVmFsdWU+ZHMyMTM4PC9SZWZlcmVuY2VWYWx1ZT4KICAgICAgICAgICAgICAgICAgICAgICAgICAgIDwvQXJndW1lbnQ+CiAgICAgICAgICAgICAgICAgICAgICAgICAgICA8TGlzdEFyZ3VtZW50IHB1cnBvc2U9ImpvaW5Db2x1bW5zIj4KICAgICAgICAgICAgICAgICAgICAgICAgICAgICAgICA8UmVmZXJlbmNlVmFsdWU+YmkyMTk1PC9SZWZlcmVuY2VWYWx1ZT4KICAgICAgICAgICAgICAgICAgICAgICAgICAgIDwvTGlzdEFyZ3VtZW50PgogICAgICAgICAgICAgICAgICAgICAgICAgICAgPExpc3RBcmd1bWVudCBwdXJwb3NlPSJzZWxlY3RDb2x1bW5zIj4KICAgICAgICAgICAgICAgICAgICAgICAgICAgICAgICA8UmVmZXJlbmNlVmFsdWU+YmkyMTk2PC9SZWZlcmVuY2VWYWx1ZT4KICAgICAgICAgICAgICAgICAgICAgICAgICAgICAgICA8UmVmZXJlbmNlVmFsdWU+YmkyMTk3PC9SZWZlcmVuY2VWYWx1ZT4KICAgICAgICAgICAgICAgICAgICAgICAgICAgICAgICA8UmVmZXJlbmNlVmFsdWU+YmkyMTk4PC9SZWZlcmVuY2VWYWx1ZT4KICAgICAgICAgICAgICAgICAgICAgICAgICAgICAgICA8UmVmZXJlbmNlVmFsdWU+YmkyMTk5PC9SZWZlcmVuY2VWYWx1ZT4KICAgICAgICAgICAgICAgICAgICAgICAgICAgICAgICA8UmVmZXJlbmNlVmFsdWU+YmkyMTk1PC9SZWZlcmVuY2VWYWx1ZT4KICAgICAgICAgICAgICAgICAgICAgICAgICAgICAgICA8UmVmZXJlbmNlVmFsdWU+YmkyMjAwPC9SZWZlcmVuY2VWYWx1ZT4KICAgICAgICAgICAgICAgICAgICAgICAgICAgICAgICA8UmVmZXJlbmNlVmFsdWU+YmkyMjAxPC9SZWZlcmVuY2VWYWx1ZT4KICAgICAgICAgICAgICAgICAgICAgICAgICAgICAgICA8UmVmZXJlbmNlVmFsdWU+YmkyMjAyPC9SZWZlcmVuY2VWYWx1ZT4KICAgICAgICAgICAgICAgICAgICAgICAgICAgICAgICA8UmVmZXJlbmNlVmFsdWU+YmkyMjAzPC9SZWZlcmVuY2VWYWx1ZT4KICAgICAgICAgICAgICAgICAgICAgICAgICAgICAgICA8UmVmZXJlbmNlVmFsdWU+YmkyMjA0PC9SZWZlcmVuY2VWYWx1ZT4KICAgICAgICAgICAgICAgICAgICAgICAgICAgICAgICA8UmVmZXJlbmNlVmFsdWU+YmkyMjA1PC9SZWZlcmVuY2VWYWx1ZT4KICAgICAgICAgICAgICAgICAgICAgICAgICAgICAgICA8UmVmZXJlbmNlVmFsdWU+YmkyMjA2PC9SZWZlcmVuY2VWYWx1ZT4KICAgICAgICAgICAgICAgICAgICAgICAgICAgICAgICA8UmVmZXJlbmNlVmFsdWU+YmkyMjA3PC9SZWZlcmVuY2VWYWx1ZT4KICAgICAgICAgICAgICAgICAgICAgICAgICAgICAgICA8UmVmZXJlbmNlVmFsdWU+YmkyMjA4PC9SZWZlcmVuY2VWYWx1ZT4KICAgICAgICAgICAgICAgICAgICAgICAgICAgICAgICA8UmVmZXJlbmNlVmFsdWU+YmkyMjA5PC9SZWZlcmVuY2VWYWx1ZT4KICAgICAgICAgICAgICAgICAgICAgICAgICAgICAgICA8UmVmZXJlbmNlVmFsdWU+YmkyMjEwPC9SZWZlcmVuY2VWYWx1ZT4KICAgICAgICAgICAgICAgICAgICAgICAgICAgIDwvTGlzdEFyZ3VtZW50PgogICAgICAgICAgICAgICAgICAgICAgICA8L0FyZ3VtZW50R3JvdXA+CiAgICAgICAgICAgICAgICAgICAgPC9Bcmd1bWVudHM+CiAgICAgICAgICAgICAgICA8L1Byb2NlZHVyYWxRdWVyeT4KICAgICAgICAgICAgICAgIDxSZXN1bHREZWZpbml0aW9ucz4KICAgICAgICAgICAgICAgICAgICA8UmVzdWx0RGVmaW5pdGlvbiBuYW1lPSJkZDQ2NjQiIHB1cnBvc2U9InN0YXR1cyIgc3ludGhldGljSXRlbXM9InNpNDYxMiIvPgogICAgICAgICAgICAgICAgPC9SZXN1bHREZWZpbml0aW9ucz4KICAgICAgICAgICAgPC9EYXRhRGVmaW5pdGlvbj4KICAgICAgICA8L1BhcmVudERhdGFEZWZpbml0aW9uPgogICAgICAgIDxQYXJlbnREYXRhRGVmaW5pdGlvbiBuYW1lPSJkZDQ2ODkiIGRhdGFTb3VyY2U9ImRzMjIxMiIgY2hpbGRRdWVyeVJlbGF0aW9uc2hpcD0iaW5kZXBlbmRlbnQiIHN0YXR1cz0iZXhlY3V0YWJsZSI+CiAgICAgICAgICAgIDxCdXNpbmVzc0l0ZW1zPgogICAgICAgICAgICAgICAgPFJlbGF0aW9uYWxEYXRhSXRlbSBuYW1lPSJiaTQ2ODQiIGJhc2U9ImJpNDY2OCIvPgogICAgICAgICAgICAgICAgPFJlbGF0aW9uYWxEYXRhSXRlbSBuYW1lPSJiaTQ1MDIiIGJhc2U9ImJpNDQ2NiIvPgogICAgICAgICAgICAgICAgPFJlbGF0aW9uYWxEYXRhSXRlbSBuYW1lPSJiaTQ0OTkiIGJhc2U9ImJpNDQ2OSIvPgogICAgICAgICAgICAgICAgPFJlbGF0aW9uYWxGaWx0ZXJJdGVtIG5hbWU9ImJpNDU0OC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Q1NDcsYmlubmVkfSwnU3Vic3RpdHV0ZSBBc3NldCcpLGlzbWlzc2luZygke2JpNDU0NyxiaW5uZWR9KSk8L0V4cHJlc3Npb24+CiAgICAgICAgICAgICAgICA8L1JlbGF0aW9uYWxGaWx0ZXJJdGVtPgogICAgICAgICAgICAgICAgPFJlbGF0aW9uYWxEYXRhSXRlbSBuYW1lPSJiaTQ1NDciIGJhc2U9ImJpMjIxNyIvPgogICAgICAgICAgICAgICAgPFJlbGF0aW9uYWxEYXRhSXRlbSBuYW1lPSJiaTQ3MzgiIGJhc2U9ImJpNDczNyIvPgogICAgICAgICAgICAgICAgPFJlbGF0aW9uYWxEYXRhSXRlbSBuYW1lPSJiaTg1MzkiIGJhc2U9ImJpNDU0OSIvPgogICAgICAgICAgICA8L0J1c2luZXNzSXRlbXM+CiAgICAgICAgICAgIDxEYXRhRGVmaW5pdGlvbiBuYW1lPSJkZDQ2OTA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Q2ODQiLz4KICAgICAgICAgICAgICAgICAgICAgICAgICAgIDxCdXNpbmVzc0l0ZW0gcmVmPSJiaTQ0OTkiLz4KICAgICAgICAgICAgICAgICAgICAgICAgPC9BeGlzPgogICAgICAgICAgICAgICAgICAgICAgICA8QXhpcyB0eXBlPSJyb3ciPgogICAgICAgICAgICAgICAgICAgICAgICAgICAgPEJ1c2luZXNzSXRlbSByZWY9ImJpNDczOCIvPgogICAgICAgICAgICAgICAgICAgICAgICAgICAgPEJ1c2luZXNzSXRlbSByZWY9ImJpNDUwMiIvPgogICAgICAgICAgICAgICAgICAgICAgICA8L0F4aXM+CiAgICAgICAgICAgICAgICAgICAgPC9BeGVzPgogICAgICAgICAgICAgICAgICAgIDxDb2x1bW5Tb3J0SXRlbXM+CiAgICAgICAgICAgICAgICAgICAgICAgIDxTb3J0SXRlbSByZWY9ImJpNDY4NCIgc29ydERpcmVjdGlvbj0iZGVzY2VuZGluZyIvPgogICAgICAgICAgICAgICAgICAgIDwvQ29sdW1uU29ydEl0ZW1zPgogICAgICAgICAgICAgICAgICAgIDxSb3dTb3J0SXRlbXM+CiAgICAgICAgICAgICAgICAgICAgICAgIDxTb3J0SXRlbSByZWY9ImJpNDczOCIgc29ydERpcmVjdGlvbj0iYXNjZW5kaW5nIi8+CiAgICAgICAgICAgICAgICAgICAgICAgIDxTb3J0SXRlbSByZWY9ImJpNDUwMiIgc29ydERpcmVjdGlvbj0iYXNjZW5kaW5nIi8+CiAgICAgICAgICAgICAgICAgICAgPC9Sb3dTb3J0SXRlbXM+CiAgICAgICAgICAgICAgICA8L011bHRpZGltZW5zaW9uYWxRdWVyeT4KICAgICAgICAgICAgICAgIDxSZXN1bHREZWZpbml0aW9ucz4KICAgICAgICAgICAgICAgICAgICA8UmVzdWx0RGVmaW5pdGlvbiBuYW1lPSJkZDQ2OTE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DU0OCIvPgogICAgICAgICAgICAgICAgPC9EZXRhaWxGaWx0ZXJzPgogICAgICAgICAgICA8L0FwcGxpZWRGaWx0ZXJzPgogICAgICAgIDwvUGFyZW50RGF0YURlZmluaXRpb24+CiAgICAgICAgPFBhcmVudERhdGFEZWZpbml0aW9uIG5hbWU9ImRkNDgzMSIgZGF0YVNvdXJjZT0iZHM4NTEiIGNoaWxkUXVlcnlSZWxhdGlvbnNoaXA9ImluZGVwZW5kZW50IiBzdGF0dXM9ImV4ZWN1dGFibGUiPgogICAgICAgICAgICA8QnVzaW5lc3NJdGVtcz4KICAgICAgICAgICAgICAgIDxSZWxhdGlvbmFsRGF0YUl0ZW0gbmFtZT0iYmk0ODI5IiBiYXNlPSJiaTg3MyIvPgogICAgICAgICAgICAgICAgPFJlbGF0aW9uYWxEYXRhSXRlbSBuYW1lPSJiaTQ4NDciIGJhc2U9ImJpOTI3Ii8+CiAgICAgICAgICAgICAgICA8UmVsYXRpb25hbERhdGFJdGVtIG5hbWU9ImJpNDg1MyIgYmFzZT0iYmkxNjU1Ii8+CiAgICAgICAgICAgICAgICA8UmVsYXRpb25hbERhdGFJdGVtIG5hbWU9ImJpNDg1NyIgYmFzZT0iYmkxMDQ2Ii8+CiAgICAgICAgICAgICAgICA8UmVsYXRpb25hbERhdGFJdGVtIG5hbWU9ImJpODU0MCIgYmFzZT0iYmk5MjQiLz4KICAgICAgICAgICAgPC9CdXNpbmVzc0l0ZW1zPgogICAgICAgICAgICA8RGF0YURlZmluaXRpb24gbmFtZT0iZGQ0ODMy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0ODI5Ii8+CiAgICAgICAgICAgICAgICAgICAgICAgICAgICA8QnVzaW5lc3NJdGVtIHJlZj0iYmk0ODUzIi8+CiAgICAgICAgICAgICAgICAgICAgICAgIDwvQXhpcz4KICAgICAgICAgICAgICAgICAgICAgICAgPEF4aXMgdHlwZT0icm93Ij4KICAgICAgICAgICAgICAgICAgICAgICAgICAgIDxCdXNpbmVzc0l0ZW0gcmVmPSJiaTQ4NDciLz4KICAgICAgICAgICAgICAgICAgICAgICAgPC9BeGlzPgogICAgICAgICAgICAgICAgICAgIDwvQXhlcz4KICAgICAgICAgICAgICAgICAgICA8Q29sdW1uU29ydEl0ZW1zPgogICAgICAgICAgICAgICAgICAgICAgICA8U29ydEl0ZW0gcmVmPSJiaTQ4MjkiIHNvcnREaXJlY3Rpb249ImFzY2VuZGluZyIvPgogICAgICAgICAgICAgICAgICAgIDwvQ29sdW1uU29ydEl0ZW1zPgogICAgICAgICAgICAgICAgICAgIDxSb3dTb3J0SXRlbXM+CiAgICAgICAgICAgICAgICAgICAgICAgIDxNZWFzdXJlU29ydEl0ZW0gcmVmPSJiaTQ4NTMiIHNvcnREaXJlY3Rpb249ImRlc2NlbmRpbmciLz4KICAgICAgICAgICAgICAgICAgICAgICAgPFNvcnRJdGVtIHJlZj0iYmk0ODQ3IiBzb3J0RGlyZWN0aW9uPSJhc2NlbmRpbmciLz4KICAgICAgICAgICAgICAgICAgICA8L1Jvd1NvcnRJdGVtcz4KICAgICAgICAgICAgICAgIDwvTXVsdGlkaW1lbnNpb25hbFF1ZXJ5PgogICAgICAgICAgICAgICAgPFJlc3VsdERlZmluaXRpb25zPgogICAgICAgICAgICAgICAgICAgIDxSZXN1bHREZWZpbml0aW9uIG5hbWU9ImRkNDgzMyIgcHVycG9zZT0icHJpbWFyeSIgbWF4Um93c0xvb2t1cD0iY3Jvc3N0YWIiIG1heFJvd3NCZWhhdmlvcj0ibm9EYXRhIi8+CiAgICAgICAgICAgICAgICA8L1Jlc3VsdERlZmluaXRpb25zPgogICAgICAgICAgICA8L0RhdGFEZWZpbml0aW9uPgogICAgICAgICAgICA8UmFua0l0ZW1zPgogICAgICAgICAgICAgICAgPFJhbmtJdGVtIHN1YnNldD0idG9wIiBvdGhlcj0idHJ1ZSIgaW5jbHVkZVRpZXM9ImZhbHNlIiB0eXBlPSJjb3VudCIgbj0iMTAiIGdyb3VwQnk9ImJpNDg0NyIgcmFua0J5PSJiaTQ4NTciLz4KICAgICAgICAgICAgPC9SYW5rSXRlbXM+CiAgICAgICAgPC9QYXJlbnREYXRhRGVmaW5pdGlvbj4KICAgICAgICA8UGFyZW50RGF0YURlZmluaXRpb24gbmFtZT0iZGQ0OTQ2IiBkYXRhU291cmNlPSJkczg1MSIgY2hpbGRRdWVyeVJlbGF0aW9uc2hpcD0iaW5kZXBlbmRlbnQiIHN0YXR1cz0iZXhlY3V0YWJsZSI+CiAgICAgICAgICAgIDxCdXNpbmVzc0l0ZW1zPgogICAgICAgICAgICAgICAgPFJlbGF0aW9uYWxEYXRhSXRlbSBuYW1lPSJiaTQ5NDQiIGJhc2U9ImJpODczIi8+CiAgICAgICAgICAgICAgICA8UmVsYXRpb25hbERhdGFJdGVtIG5hbWU9ImJpNDk0MyIgYmFzZT0iYmkxODcwIi8+CiAgICAgICAgICAgICAgICA8UmVsYXRpb25hbERhdGFJdGVtIG5hbWU9ImJpNDk0NSIgYmFzZT0iYmkxMjc3Ii8+CiAgICAgICAgICAgICAgICA8UmVsYXRpb25hbERhdGFJdGVtIG5hbWU9ImJpODU0MSIgYmFzZT0iYmk5MjQiLz4KICAgICAgICAgICAgPC9CdXNpbmVzc0l0ZW1zPgogICAgICAgICAgICA8RGF0YURlZmluaXRpb24gbmFtZT0iZGQ0OTQ3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Q5NDMiLz4KICAgICAgICAgICAgICAgICAgICAgICAgPC9BeGlzPgogICAgICAgICAgICAgICAgICAgICAgICA8QXhpcyB0eXBlPSJyb3ciPgogICAgICAgICAgICAgICAgICAgICAgICAgICAgPEJ1c2luZXNzSXRlbSByZWY9ImJpNDk0NCIvPgogICAgICAgICAgICAgICAgICAgICAgICAgICAgPEJ1c2luZXNzSXRlbSByZWY9ImJpNDk0NSIvPgogICAgICAgICAgICAgICAgICAgICAgICA8L0F4aXM+CiAgICAgICAgICAgICAgICAgICAgPC9BeGVzPgogICAgICAgICAgICAgICAgICAgIDxSb3dTb3J0SXRlbXM+CiAgICAgICAgICAgICAgICAgICAgICAgIDxTb3J0SXRlbSByZWY9ImJpNDk0NCIgc29ydERpcmVjdGlvbj0iZGVzY2VuZGluZyIvPgogICAgICAgICAgICAgICAgICAgICAgICA8U29ydEl0ZW0gcmVmPSJiaTQ5NDUiIHNvcnREaXJlY3Rpb249ImFzY2VuZGluZyIvPgogICAgICAgICAgICAgICAgICAgIDwvUm93U29ydEl0ZW1zPgogICAgICAgICAgICAgICAgPC9NdWx0aWRpbWVuc2lvbmFsUXVlcnk+CiAgICAgICAgICAgICAgICA8UmVzdWx0RGVmaW5pdGlvbnM+CiAgICAgICAgICAgICAgICAgICAgPFJlc3VsdERlZmluaXRpb24gbmFtZT0iZGQ0OTQ4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Y1IiBkYXRhU291cmNlPSJkczg1MSIgY2hpbGRRdWVyeVJlbGF0aW9uc2hpcD0iaW5kZXBlbmRlbnQiIHN0YXR1cz0iZXhlY3V0YWJsZSI+CiAgICAgICAgICAgIDxCdXNpbmVzc0l0ZW1zPgogICAgICAgICAgICAgICAgPFJlbGF0aW9uYWxEYXRhSXRlbSBuYW1lPSJiaTQ5NjQiIGJhc2U9ImJpMTI4OSIvPgogICAgICAgICAgICAgICAgPFJlbGF0aW9uYWxEYXRhSXRlbSBuYW1lPSJiaTQ5NjMiIGJhc2U9ImJpODczIi8+CiAgICAgICAgICAgICAgICA8UmVsYXRpb25hbERhdGFJdGVtIG5hbWU9ImJpNDk2MiIgYmFzZT0iYmkxODcwIi8+CiAgICAgICAgICAgICAgICA8UmVsYXRpb25hbERhdGFJdGVtIG5hbWU9ImJpODU0MiIgYmFzZT0iYmk5MjQiLz4KICAgICAgICAgICAgPC9CdXNpbmVzc0l0ZW1zPgogICAgICAgICAgICA8RGF0YURlZmluaXRpb24gbmFtZT0iZGQ0OTY2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2MiIvPgogICAgICAgICAgICAgICAgICAgICAgICA8L0F4aXM+CiAgICAgICAgICAgICAgICAgICAgICAgIDxBeGlzIHR5cGU9InJvdyI+CiAgICAgICAgICAgICAgICAgICAgICAgICAgICA8QnVzaW5lc3NJdGVtIHJlZj0iYmk0OTYzIi8+CiAgICAgICAgICAgICAgICAgICAgICAgICAgICA8QnVzaW5lc3NJdGVtIHJlZj0iYmk0OTY0Ii8+CiAgICAgICAgICAgICAgICAgICAgICAgIDwvQXhpcz4KICAgICAgICAgICAgICAgICAgICA8L0F4ZXM+CiAgICAgICAgICAgICAgICAgICAgPFJvd1NvcnRJdGVtcz4KICAgICAgICAgICAgICAgICAgICAgICAgPFNvcnRJdGVtIHJlZj0iYmk0OTYzIiBzb3J0RGlyZWN0aW9uPSJkZXNjZW5kaW5nIi8+CiAgICAgICAgICAgICAgICAgICAgICAgIDxTb3J0SXRlbSByZWY9ImJpNDk2NCIgc29ydERpcmVjdGlvbj0iYXNjZW5kaW5nIi8+CiAgICAgICAgICAgICAgICAgICAgPC9Sb3dTb3J0SXRlbXM+CiAgICAgICAgICAgICAgICA8L011bHRpZGltZW5zaW9uYWxRdWVyeT4KICAgICAgICAgICAgICAgIDxSZXN1bHREZWZpbml0aW9ucz4KICAgICAgICAgICAgICAgICAgICA8UmVzdWx0RGVmaW5pdGlvbiBuYW1lPSJkZDQ5Nj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ODkiIGRhdGFTb3VyY2U9ImRzODUxIiBjaGlsZFF1ZXJ5UmVsYXRpb25zaGlwPSJpbmRlcGVuZGVudCIgc3RhdHVzPSJleGVjdXRhYmxlIj4KICAgICAgICAgICAgPEJ1c2luZXNzSXRlbXM+CiAgICAgICAgICAgICAgICA8UmVsYXRpb25hbERhdGFJdGVtIG5hbWU9ImJpNDk4NiIgYmFzZT0iYmk4NzMiLz4KICAgICAgICAgICAgICAgIDxSZWxhdGlvbmFsRGF0YUl0ZW0gbmFtZT0iYmk0OTg1IiBiYXNlPSJiaTE4NzAiLz4KICAgICAgICAgICAgICAgIDxSZWxhdGlvbmFsRGF0YUl0ZW0gbmFtZT0iYmk1MDExIiBiYXNlPSJiaTUwMDkiLz4KICAgICAgICAgICAgICAgIDxSZWxhdGlvbmFsRGF0YUl0ZW0gbmFtZT0iYmk1MDE1IiBiYXNlPSJiaTUwMDciLz4KICAgICAgICAgICAgICAgIDxSZWxhdGlvbmFsRGF0YUl0ZW0gbmFtZT0iYmk4NTQzIiBiYXNlPSJiaTkyNCIvPgogICAgICAgICAgICA8L0J1c2luZXNzSXRlbXM+CiAgICAgICAgICAgIDxEYXRhRGVmaW5pdGlvbiBuYW1lPSJkZDQ5OT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g1Ii8+CiAgICAgICAgICAgICAgICAgICAgICAgIDwvQXhpcz4KICAgICAgICAgICAgICAgICAgICAgICAgPEF4aXMgdHlwZT0icm93Ij4KICAgICAgICAgICAgICAgICAgICAgICAgICAgIDxCdXNpbmVzc0l0ZW0gcmVmPSJiaTQ5ODYiLz4KICAgICAgICAgICAgICAgICAgICAgICAgICAgIDxCdXNpbmVzc0l0ZW0gcmVmPSJiaTUwMTEiLz4KICAgICAgICAgICAgICAgICAgICAgICAgICAgIDxCdXNpbmVzc0l0ZW0gcmVmPSJiaTUwMTUiLz4KICAgICAgICAgICAgICAgICAgICAgICAgPC9BeGlzPgogICAgICAgICAgICAgICAgICAgIDwvQXhlcz4KICAgICAgICAgICAgICAgICAgICA8Um93U29ydEl0ZW1zPgogICAgICAgICAgICAgICAgICAgICAgICA8U29ydEl0ZW0gcmVmPSJiaTQ5ODYiIHNvcnREaXJlY3Rpb249ImRlc2NlbmRpbmciLz4KICAgICAgICAgICAgICAgICAgICAgICAgPFNvcnRJdGVtIHJlZj0iYmk1MDExIiBzb3J0RGlyZWN0aW9uPSJhc2NlbmRpbmciLz4KICAgICAgICAgICAgICAgICAgICAgICAgPFNvcnRJdGVtIHJlZj0iYmk1MDE1IiBzb3J0RGlyZWN0aW9uPSJhc2NlbmRpbmciLz4KICAgICAgICAgICAgICAgICAgICA8L1Jvd1NvcnRJdGVtcz4KICAgICAgICAgICAgICAgIDwvTXVsdGlkaW1lbnNpb25hbFF1ZXJ5PgogICAgICAgICAgICAgICAgPFJlc3VsdERlZmluaXRpb25zPgogICAgICAgICAgICAgICAgICAgIDxSZXN1bHREZWZpbml0aW9uIG5hbWU9ImRkNDk5MSIgcHVycG9zZT0icHJpbWFyeSIgbWF4Um93c0xvb2t1cD0iY3Jvc3N0YWIiIG1heFJvd3NCZWhhdmlvcj0ibm9EYXRhIi8+CiAgICAgICAgICAgICAgICA8L1Jlc3VsdERlZmluaXRpb25zPgogICAgICAgICAgICA8L0RhdGFEZWZpbml0aW9uPgogICAgICAgIDwvUGFyZW50RGF0YURlZmluaXRpb24+CiAgICAgICAgPFBhcmVudERhdGFEZWZpbml0aW9uIG5hbWU9ImRkNTgyNCIgZGF0YVNvdXJjZT0iZHM4NTEiIGNoaWxkUXVlcnlSZWxhdGlvbnNoaXA9ImluZGVwZW5kZW50IiBzdGF0dXM9ImV4ZWN1dGFibGUiPgogICAgICAgICAgICA8QnVzaW5lc3NJdGVtcz4KICAgICAgICAgICAgICAgIDxSZWxhdGlvbmFsRGF0YUl0ZW0gbmFtZT0iYmk1OTAxIiBiYXNlPSJiaTU4NjQiLz4KICAgICAgICAgICAgICAgIDxSZWxhdGlvbmFsRGF0YUl0ZW0gbmFtZT0iYmk1OTEzIiBiYXNlPSJiaTE4NzAiLz4KICAgICAgICAgICAgICAgIDxSZWxhdGlvbmFsRGF0YUl0ZW0gbmFtZT0iYmk1OTE3IiBiYXNlPSJiaTg3MyIvPgogICAgICAgICAgICAgICAgPFJlbGF0aW9uYWxEYXRhSXRlbSBuYW1lPSJiaTg1NDQiIGJhc2U9ImJpOTI0Ii8+CiAgICAgICAgICAgIDwvQnVzaW5lc3NJdGVtcz4KICAgICAgICAgICAgPERhdGFEZWZpbml0aW9uIG5hbWU9ImRkNTgyNSIgdHlwZT0ibXVsdGlkaW1lbnNpb25hbCIgZGF0YVNvdXJjZT0iZHM4NTEiPgogICAgICAgICAgICAgICAgPE11bHRpZGltZW5zaW9uYWxRdWVyeSByb3dTdWJ0b3RhbHM9InRydWUiIGNvbHVtblN1YnRvdGFscz0idHJ1ZSIgcm93VG90YWxzPSJmYWxzZSIgY29sdW1uVG90YWxzPSJmYWxzZSIgZGV0YWlsPSJmYWxzZSI+CiAgICAgICAgICAgICAgICAgICAgPEF4ZXM+CiAgICAgICAgICAgICAgICAgICAgICAgIDxBeGlzIHR5cGU9ImNvbHVtbiI+CiAgICAgICAgICAgICAgICAgICAgICAgICAgICA8QnVzaW5lc3NJdGVtIHJlZj0iYmk1OTEzIi8+CiAgICAgICAgICAgICAgICAgICAgICAgIDwvQXhpcz4KICAgICAgICAgICAgICAgICAgICAgICAgPEF4aXMgdHlwZT0icm93Ij4KICAgICAgICAgICAgICAgICAgICAgICAgICAgIDxCdXNpbmVzc0l0ZW0gcmVmPSJiaTU5MTciLz4KICAgICAgICAgICAgICAgICAgICAgICAgICAgIDxCdXNpbmVzc0l0ZW0gcmVmPSJiaTU5MDEiLz4KICAgICAgICAgICAgICAgICAgICAgICAgPC9BeGlzPgogICAgICAgICAgICAgICAgICAgIDwvQXhlcz4KICAgICAgICAgICAgICAgICAgICA8Um93U29ydEl0ZW1zPgogICAgICAgICAgICAgICAgICAgICAgICA8U29ydEl0ZW0gcmVmPSJiaTU5MTciIHNvcnREaXJlY3Rpb249ImRlc2NlbmRpbmciLz4KICAgICAgICAgICAgICAgICAgICAgICAgPFNvcnRJdGVtIHJlZj0iYmk1OTAxIiBzb3J0RGlyZWN0aW9uPSJhc2NlbmRpbmciLz4KICAgICAgICAgICAgICAgICAgICA8L1Jvd1NvcnRJdGVtcz4KICAgICAgICAgICAgICAgIDwvTXVsdGlkaW1lbnNpb25hbFF1ZXJ5PgogICAgICAgICAgICAgICAgPFJlc3VsdERlZmluaXRpb25zPgogICAgICAgICAgICAgICAgICAgIDxSZXN1bHREZWZpbml0aW9uIG5hbWU9ImRkNTgy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Q1OSIgZGF0YVNvdXJjZT0iZHM4NTEiIGNoaWxkUXVlcnlSZWxhdGlvbnNoaXA9ImluZGVwZW5kZW50IiBzdGF0dXM9ImV4ZWN1dGFibGUiPgogICAgICAgICAgICA8QnVzaW5lc3NJdGVtcz4KICAgICAgICAgICAgICAgIDxSZWxhdGlvbmFsRGF0YUl0ZW0gbmFtZT0iYmk2NDU3IiBiYXNlPSJiaTkyNCIvPgogICAgICAgICAgICAgICAgPFJlbGF0aW9uYWxEYXRhSXRlbSBuYW1lPSJiaTg1NDUiIGJhc2U9ImJpODczIi8+CiAgICAgICAgICAgIDwvQnVzaW5lc3NJdGVtcz4KICAgICAgICAgICAgPERhdGFEZWZpbml0aW9uIG5hbWU9ImRkNjQ2MCIgdHlwZT0icmVsYXRpb25hbCIgZGF0YVNvdXJjZT0iZHM4NTEiPgogICAgICAgICAgICAgICAgPFJlbGF0aW9uYWxRdWVyeSBkZXRhaWw9ImZhbHNlIj4KICAgICAgICAgICAgICAgICAgICA8U29ydEl0ZW1zPgogICAgICAgICAgICAgICAgICAgICAgICA8U29ydEl0ZW0gcmVmPSJiaTY0NTciIHNvcnREaXJlY3Rpb249ImFzY2VuZGluZyIvPgogICAgICAgICAgICAgICAgICAgIDwvU29ydEl0ZW1zPgogICAgICAgICAgICAgICAgICAgIDxBeGVzPgogICAgICAgICAgICAgICAgICAgICAgICA8QXhpcyB0eXBlPSJjb2x1bW4iPgogICAgICAgICAgICAgICAgICAgICAgICAgICAgPEJ1c2luZXNzSXRlbSByZWY9ImJpNjQ1NyIvPgogICAgICAgICAgICAgICAgICAgICAgICA8L0F4aXM+CiAgICAgICAgICAgICAgICAgICAgPC9BeGVzPgogICAgICAgICAgICAgICAgPC9SZWxhdGlvbmFsUXVlcnk+CiAgICAgICAgICAgICAgICA8UmVzdWx0RGVmaW5pdGlvbnM+CiAgICAgICAgICAgICAgICAgICAgPFJlc3VsdERlZmluaXRpb24gbmFtZT0iZGQ2NDU4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Y0NjYiIGRhdGFTb3VyY2U9ImRzODUxIiBjaGlsZFF1ZXJ5UmVsYXRpb25zaGlwPSJpbmRlcGVuZGVudCIgc3RhdHVzPSJleGVjdXRhYmxlIj4KICAgICAgICAgICAgPEJ1c2luZXNzSXRlbXM+CiAgICAgICAgICAgICAgICA8UmVsYXRpb25hbERhdGFJdGVtIG5hbWU9ImJpNjQ2NCIgYmFzZT0iYmkxMDU5Ii8+CiAgICAgICAgICAgICAgICA8UmVsYXRpb25hbEZpbHRlckl0ZW0gbmFtZT0iYmk2NTk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Q2NCxiaW5uZWR9LCdDb21tZXJjaWFsJyksaXNtaXNzaW5nKCR7Ymk2NDY0LGJpbm5lZH0pKTwvRXhwcmVzc2lvbj4KICAgICAgICAgICAgICAgIDwvUmVsYXRpb25hbEZpbHRlckl0ZW0+CiAgICAgICAgICAgICAgICA8UmVsYXRpb25hbERhdGFJdGVtIG5hbWU9ImJpODU0NiIgYmFzZT0iYmk4NzMiLz4KICAgICAgICAgICAgPC9CdXNpbmVzc0l0ZW1zPgogICAgICAgICAgICA8RGF0YURlZmluaXRpb24gbmFtZT0iZGQ2NDY3IiB0eXBlPSJyZWxhdGlvbmFsIiBkYXRhU291cmNlPSJkczg1MSI+CiAgICAgICAgICAgICAgICA8UmVsYXRpb25hbFF1ZXJ5IGRldGFpbD0iZmFsc2UiPgogICAgICAgICAgICAgICAgICAgIDxTb3J0SXRlbXM+CiAgICAgICAgICAgICAgICAgICAgICAgIDxTb3J0SXRlbSByZWY9ImJpNjQ2NCIgc29ydERpcmVjdGlvbj0iZGVzY2VuZGluZyIvPgogICAgICAgICAgICAgICAgICAgIDwvU29ydEl0ZW1zPgogICAgICAgICAgICAgICAgICAgIDxBeGVzPgogICAgICAgICAgICAgICAgICAgICAgICA8QXhpcyB0eXBlPSJjb2x1bW4iPgogICAgICAgICAgICAgICAgICAgICAgICAgICAgPEJ1c2luZXNzSXRlbSByZWY9ImJpNjQ2NCIvPgogICAgICAgICAgICAgICAgICAgICAgICA8L0F4aXM+CiAgICAgICAgICAgICAgICAgICAgPC9BeGVzPgogICAgICAgICAgICAgICAgPC9SZWxhdGlvbmFsUXVlcnk+CiAgICAgICAgICAgICAgICA8UmVzdWx0RGVmaW5pdGlvbnM+CiAgICAgICAgICAgICAgICAgICAgPFJlc3VsdERlZmluaXRpb24gbmFtZT0iZGQ2NDY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1OTgiLz4KICAgICAgICAgICAgICAgIDwvRGV0YWlsRmlsdGVycz4KICAgICAgICAgICAgPC9BcHBsaWVkRmlsdGVycz4KICAgICAgICA8L1BhcmVudERhdGFEZWZpbml0aW9uPgogICAgICAgIDxQYXJlbnREYXRhRGVmaW5pdGlvbiBuYW1lPSJkZDY0NzgiIGRhdGFTb3VyY2U9ImRzODUxIiBjaGlsZFF1ZXJ5UmVsYXRpb25zaGlwPSJpbmRlcGVuZGVudCIgc3RhdHVzPSJleGVjdXRhYmxlIj4KICAgICAgICAgICAgPEJ1c2luZXNzSXRlbXM+CiAgICAgICAgICAgICAgICA8UmVsYXRpb25hbERhdGFJdGVtIG5hbWU9ImJpNjQ3NyIgYmFzZT0iYmkxNDM4Ii8+CiAgICAgICAgICAgICAgICA8UmVsYXRpb25hbERhdGFJdGVtIG5hbWU9ImJpNjQ3MiIgYmFzZT0iYmkxMDQ2Ii8+CiAgICAgICAgICAgICAgICA8UmVsYXRpb25hbERhdGFJdGVtIG5hbWU9ImJpNjQ3MyIgYmFzZT0iYmkxMTcxIi8+CiAgICAgICAgICAgICAgICA8UmVsYXRpb25hbERhdGFJdGVtIG5hbWU9ImJpNjQ3NSIgYmFzZT0iYmkxNDg0Ii8+CiAgICAgICAgICAgICAgICA8UmVsYXRpb25hbERhdGFJdGVtIG5hbWU9ImJpNjQ3NiIgYmFzZT0iYmk4NzMiLz4KICAgICAgICAgICAgICAgIDxSZWxhdGlvbmFsRGF0YUl0ZW0gbmFtZT0iYmk2NDcxIiBiYXNlPSJiaTE1NDYiLz4KICAgICAgICAgICAgICAgIDxSZWxhdGlvbmFsRGF0YUl0ZW0gbmFtZT0iYmk2NDc0IiBiYXNlPSJiaTE2NTUiLz4KICAgICAgICAgICAgICAgIDxSZWxhdGlvbmFsRGF0YUl0ZW0gbmFtZT0iYmk4NTQ3IiBiYXNlPSJiaTkyNCIvPgogICAgICAgICAgICAgICAgPFJlbGF0aW9uYWxEYXRhSXRlbSBuYW1lPSJiaTg1NDgiIGJhc2U9ImJpMTA1OSIvPgogICAgICAgICAgICA8L0J1c2luZXNzSXRlbXM+CiAgICAgICAgICAgIDxEYXRhRGVmaW5pdGlvbiBuYW1lPSJkZDY0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NzEiLz4KICAgICAgICAgICAgICAgICAgICAgICAgICAgIDxCdXNpbmVzc0l0ZW0gcmVmPSJiaTY0NzIiLz4KICAgICAgICAgICAgICAgICAgICAgICAgICAgIDxCdXNpbmVzc0l0ZW0gcmVmPSJiaTY0NzMiLz4KICAgICAgICAgICAgICAgICAgICAgICAgICAgIDxCdXNpbmVzc0l0ZW0gcmVmPSJiaTY0NzQiLz4KICAgICAgICAgICAgICAgICAgICAgICAgICAgIDxCdXNpbmVzc0l0ZW0gcmVmPSJiaTY0NzUiLz4KICAgICAgICAgICAgICAgICAgICAgICAgPC9BeGlzPgogICAgICAgICAgICAgICAgICAgICAgICA8QXhpcyB0eXBlPSJyb3ciPgogICAgICAgICAgICAgICAgICAgICAgICAgICAgPEJ1c2luZXNzSXRlbSByZWY9ImJpNjQ3NiIvPgogICAgICAgICAgICAgICAgICAgICAgICAgICAgPEJ1c2luZXNzSXRlbSByZWY9ImJpNjQ3NyIvPgogICAgICAgICAgICAgICAgICAgICAgICA8L0F4aXM+CiAgICAgICAgICAgICAgICAgICAgPC9BeGVzPgogICAgICAgICAgICAgICAgICAgIDxSb3dTb3J0SXRlbXM+CiAgICAgICAgICAgICAgICAgICAgICAgIDxTb3J0SXRlbSByZWY9ImJpNjQ3NiIgc29ydERpcmVjdGlvbj0iZGVzY2VuZGluZyIvPgogICAgICAgICAgICAgICAgICAgICAgICA8U29ydEl0ZW0gcmVmPSJiaTY0NzciIHNvcnREaXJlY3Rpb249ImFzY2VuZGluZyIvPgogICAgICAgICAgICAgICAgICAgIDwvUm93U29ydEl0ZW1zPgogICAgICAgICAgICAgICAgPC9NdWx0aWRpbWVuc2lvbmFsUXVlcnk+CiAgICAgICAgICAgICAgICA8UmVzdWx0RGVmaW5pdGlvbnM+CiAgICAgICAgICAgICAgICAgICAgPFJlc3VsdERlZmluaXRpb24gbmFtZT0iZGQ2NDgw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k3IiBkYXRhU291cmNlPSJkczg1MSIgY2hpbGRRdWVyeVJlbGF0aW9uc2hpcD0iaW5kZXBlbmRlbnQiIHN0YXR1cz0iZXhlY3V0YWJsZSI+CiAgICAgICAgICAgIDxCdXNpbmVzc0l0ZW1zPgogICAgICAgICAgICAgICAgPFJlbGF0aW9uYWxEYXRhSXRlbSBuYW1lPSJiaTY0OTEiIGJhc2U9ImJpMTA0NiIvPgogICAgICAgICAgICAgICAgPFJlbGF0aW9uYWxEYXRhSXRlbSBuYW1lPSJiaTY0OTIiIGJhc2U9ImJpMTE3MSIvPgogICAgICAgICAgICAgICAgPFJlbGF0aW9uYWxEYXRhSXRlbSBuYW1lPSJiaTY0OTQiIGJhc2U9ImJpMTQ4NCIvPgogICAgICAgICAgICAgICAgPFJlbGF0aW9uYWxEYXRhSXRlbSBuYW1lPSJiaTY0OTUiIGJhc2U9ImJpODczIi8+CiAgICAgICAgICAgICAgICA8UmVsYXRpb25hbERhdGFJdGVtIG5hbWU9ImJpNjQ5MyIgYmFzZT0iYmkxNjU1Ii8+CiAgICAgICAgICAgICAgICA8UmVsYXRpb25hbERhdGFJdGVtIG5hbWU9ImJpNjQ5NiIgYmFzZT0iYmkxODY3Ii8+CiAgICAgICAgICAgICAgICA8UmVsYXRpb25hbERhdGFJdGVtIG5hbWU9ImJpNjQ5MCIgYmFzZT0iYmkxODU5Ii8+CiAgICAgICAgICAgICAgICA8UmVsYXRpb25hbERhdGFJdGVtIG5hbWU9ImJpODU0OSIgYmFzZT0iYmk5MjQiLz4KICAgICAgICAgICAgICAgIDxSZWxhdGlvbmFsRGF0YUl0ZW0gbmFtZT0iYmk4NTUwIiBiYXNlPSJiaTEwNTkiLz4KICAgICAgICAgICAgPC9CdXNpbmVzc0l0ZW1zPgogICAgICAgICAgICA8RGF0YURlZmluaXRpb24gbmFtZT0iZGQ2NDk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kwIi8+CiAgICAgICAgICAgICAgICAgICAgICAgICAgICA8QnVzaW5lc3NJdGVtIHJlZj0iYmk2NDkxIi8+CiAgICAgICAgICAgICAgICAgICAgICAgICAgICA8QnVzaW5lc3NJdGVtIHJlZj0iYmk2NDkyIi8+CiAgICAgICAgICAgICAgICAgICAgICAgICAgICA8QnVzaW5lc3NJdGVtIHJlZj0iYmk2NDkzIi8+CiAgICAgICAgICAgICAgICAgICAgICAgICAgICA8QnVzaW5lc3NJdGVtIHJlZj0iYmk2NDk0Ii8+CiAgICAgICAgICAgICAgICAgICAgICAgIDwvQXhpcz4KICAgICAgICAgICAgICAgICAgICAgICAgPEF4aXMgdHlwZT0icm93Ij4KICAgICAgICAgICAgICAgICAgICAgICAgICAgIDxCdXNpbmVzc0l0ZW0gcmVmPSJiaTY0OTUiLz4KICAgICAgICAgICAgICAgICAgICAgICAgICAgIDxCdXNpbmVzc0l0ZW0gcmVmPSJiaTY0OTYiLz4KICAgICAgICAgICAgICAgICAgICAgICAgPC9BeGlzPgogICAgICAgICAgICAgICAgICAgIDwvQXhlcz4KICAgICAgICAgICAgICAgICAgICA8Um93U29ydEl0ZW1zPgogICAgICAgICAgICAgICAgICAgICAgICA8U29ydEl0ZW0gcmVmPSJiaTY0OTUiIHNvcnREaXJlY3Rpb249ImRlc2NlbmRpbmciLz4KICAgICAgICAgICAgICAgICAgICAgICAgPFNvcnRJdGVtIHJlZj0iYmk2NDk2IiBzb3J0RGlyZWN0aW9uPSJhc2NlbmRpbmciLz4KICAgICAgICAgICAgICAgICAgICA8L1Jvd1NvcnRJdGVtcz4KICAgICAgICAgICAgICAgIDwvTXVsdGlkaW1lbnNpb25hbFF1ZXJ5PgogICAgICAgICAgICAgICAgPFJlc3VsdERlZmluaXRpb25zPgogICAgICAgICAgICAgICAgICAgIDxSZXN1bHREZWZpbml0aW9uIG5hbWU9ImRkNjQ5OSIgcHVycG9zZT0icHJpbWFyeSIgbWF4Um93c0xvb2t1cD0iY3Jvc3N0YWIiIG1heFJvd3NCZWhhdmlvcj0ibm9EYXRhIi8+CiAgICAgICAgICAgICAgICA8L1Jlc3VsdERlZmluaXRpb25zPgogICAgICAgICAgICA8L0RhdGFEZWZpbml0aW9uPgogICAgICAgIDwvUGFyZW50RGF0YURlZmluaXRpb24+CiAgICAgICAgPFBhcmVudERhdGFEZWZpbml0aW9uIG5hbWU9ImRkNjUxNiIgZGF0YVNvdXJjZT0iZHM4NTEiIGNoaWxkUXVlcnlSZWxhdGlvbnNoaXA9ImluZGVwZW5kZW50IiBzdGF0dXM9ImV4ZWN1dGFibGUiPgogICAgICAgICAgICA8QnVzaW5lc3NJdGVtcz4KICAgICAgICAgICAgICAgIDxSZWxhdGlvbmFsRGF0YUl0ZW0gbmFtZT0iYmk2NTEwIiBiYXNlPSJiaTEwNDYiLz4KICAgICAgICAgICAgICAgIDxSZWxhdGlvbmFsRGF0YUl0ZW0gbmFtZT0iYmk2NTExIiBiYXNlPSJiaTExNzEiLz4KICAgICAgICAgICAgICAgIDxSZWxhdGlvbmFsRGF0YUl0ZW0gbmFtZT0iYmk2NTEzIiBiYXNlPSJiaTE0ODQiLz4KICAgICAgICAgICAgICAgIDxSZWxhdGlvbmFsRGF0YUl0ZW0gbmFtZT0iYmk2NTE0IiBiYXNlPSJiaTg3MyIvPgogICAgICAgICAgICAgICAgPFJlbGF0aW9uYWxEYXRhSXRlbSBuYW1lPSJiaTY1MTIiIGJhc2U9ImJpMTY1NSIvPgogICAgICAgICAgICAgICAgPFJlbGF0aW9uYWxEYXRhSXRlbSBuYW1lPSJiaTY1MTUiIGJhc2U9ImJpMTgzNyIvPgogICAgICAgICAgICAgICAgPFJlbGF0aW9uYWxEYXRhSXRlbSBuYW1lPSJiaTY1MDkiIGJhc2U9ImJpMTg1OCIvPgogICAgICAgICAgICAgICAgPFJlbGF0aW9uYWxEYXRhSXRlbSBuYW1lPSJiaTg1NTEiIGJhc2U9ImJpOTI0Ii8+CiAgICAgICAgICAgICAgICA8UmVsYXRpb25hbERhdGFJdGVtIG5hbWU9ImJpODU1MiIgYmFzZT0iYmkxMDU5Ii8+CiAgICAgICAgICAgIDwvQnVzaW5lc3NJdGVtcz4KICAgICAgICAgICAgPERhdGFEZWZpbml0aW9uIG5hbWU9ImRkNjUxN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wOSIvPgogICAgICAgICAgICAgICAgICAgICAgICAgICAgPEJ1c2luZXNzSXRlbSByZWY9ImJpNjUxMCIvPgogICAgICAgICAgICAgICAgICAgICAgICAgICAgPEJ1c2luZXNzSXRlbSByZWY9ImJpNjUxMSIvPgogICAgICAgICAgICAgICAgICAgICAgICAgICAgPEJ1c2luZXNzSXRlbSByZWY9ImJpNjUxMiIvPgogICAgICAgICAgICAgICAgICAgICAgICAgICAgPEJ1c2luZXNzSXRlbSByZWY9ImJpNjUxMyIvPgogICAgICAgICAgICAgICAgICAgICAgICA8L0F4aXM+CiAgICAgICAgICAgICAgICAgICAgICAgIDxBeGlzIHR5cGU9InJvdyI+CiAgICAgICAgICAgICAgICAgICAgICAgICAgICA8QnVzaW5lc3NJdGVtIHJlZj0iYmk2NTE0Ii8+CiAgICAgICAgICAgICAgICAgICAgICAgICAgICA8QnVzaW5lc3NJdGVtIHJlZj0iYmk2NTE1Ii8+CiAgICAgICAgICAgICAgICAgICAgICAgIDwvQXhpcz4KICAgICAgICAgICAgICAgICAgICA8L0F4ZXM+CiAgICAgICAgICAgICAgICAgICAgPFJvd1NvcnRJdGVtcz4KICAgICAgICAgICAgICAgICAgICAgICAgPFNvcnRJdGVtIHJlZj0iYmk2NTE0IiBzb3J0RGlyZWN0aW9uPSJkZXNjZW5kaW5nIi8+CiAgICAgICAgICAgICAgICAgICAgICAgIDxTb3J0SXRlbSByZWY9ImJpNjUxNSIgc29ydERpcmVjdGlvbj0iYXNjZW5kaW5nIi8+CiAgICAgICAgICAgICAgICAgICAgPC9Sb3dTb3J0SXRlbXM+CiAgICAgICAgICAgICAgICA8L011bHRpZGltZW5zaW9uYWxRdWVyeT4KICAgICAgICAgICAgICAgIDxSZXN1bHREZWZpbml0aW9ucz4KICAgICAgICAgICAgICAgICAgICA8UmVzdWx0RGVmaW5pdGlvbiBuYW1lPSJkZDY1MT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zUiIGRhdGFTb3VyY2U9ImRzODUxIiBjaGlsZFF1ZXJ5UmVsYXRpb25zaGlwPSJpbmRlcGVuZGVudCIgc3RhdHVzPSJleGVjdXRhYmxlIj4KICAgICAgICAgICAgPEJ1c2luZXNzSXRlbXM+CiAgICAgICAgICAgICAgICA8UmVsYXRpb25hbERhdGFJdGVtIG5hbWU9ImJpNjUyOCIgYmFzZT0iYmkxMDQ2Ii8+CiAgICAgICAgICAgICAgICA8UmVsYXRpb25hbERhdGFJdGVtIG5hbWU9ImJpNjUyOSIgYmFzZT0iYmkxMTcxIi8+CiAgICAgICAgICAgICAgICA8UmVsYXRpb25hbERhdGFJdGVtIG5hbWU9ImJpNjUzMSIgYmFzZT0iYmkxNDg0Ii8+CiAgICAgICAgICAgICAgICA8UmVsYXRpb25hbERhdGFJdGVtIG5hbWU9ImJpNjUzMiIgYmFzZT0iYmk4NzMiLz4KICAgICAgICAgICAgICAgIDxSZWxhdGlvbmFsRGF0YUl0ZW0gbmFtZT0iYmk2NTMwIiBiYXNlPSJiaTE2NTUiLz4KICAgICAgICAgICAgICAgIDxSZWxhdGlvbmFsRGF0YUl0ZW0gbmFtZT0iYmk2NTMzIiBiYXNlPSJiaTEwNTkiLz4KICAgICAgICAgICAgICAgIDxSZWxhdGlvbmFsRGF0YUl0ZW0gbmFtZT0iYmk2NTM0IiBiYXNlPSJiaTMzMjYiLz4KICAgICAgICAgICAgICAgIDxSZWxhdGlvbmFsRGF0YUl0ZW0gbmFtZT0iYmk4NTUzIiBiYXNlPSJiaTkyNCIvPgogICAgICAgICAgICA8L0J1c2luZXNzSXRlbXM+CiAgICAgICAgICAgIDxEYXRhRGVmaW5pdGlvbiBuYW1lPSJkZDY1MzY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jgiLz4KICAgICAgICAgICAgICAgICAgICAgICAgICAgIDxCdXNpbmVzc0l0ZW0gcmVmPSJiaTY1MjkiLz4KICAgICAgICAgICAgICAgICAgICAgICAgICAgIDxCdXNpbmVzc0l0ZW0gcmVmPSJiaTY1MzAiLz4KICAgICAgICAgICAgICAgICAgICAgICAgICAgIDxCdXNpbmVzc0l0ZW0gcmVmPSJiaTY1MzEiLz4KICAgICAgICAgICAgICAgICAgICAgICAgPC9BeGlzPgogICAgICAgICAgICAgICAgICAgICAgICA8QXhpcyB0eXBlPSJyb3ciPgogICAgICAgICAgICAgICAgICAgICAgICAgICAgPEJ1c2luZXNzSXRlbSByZWY9ImJpNjUzMiIvPgogICAgICAgICAgICAgICAgICAgICAgICAgICAgPEJ1c2luZXNzSXRlbSByZWY9ImJpNjUzMyIvPgogICAgICAgICAgICAgICAgICAgICAgICAgICAgPEJ1c2luZXNzSXRlbSByZWY9ImJpNjUzNCIvPgogICAgICAgICAgICAgICAgICAgICAgICA8L0F4aXM+CiAgICAgICAgICAgICAgICAgICAgPC9BeGVzPgogICAgICAgICAgICAgICAgICAgIDxSb3dTb3J0SXRlbXM+CiAgICAgICAgICAgICAgICAgICAgICAgIDxTb3J0SXRlbSByZWY9ImJpNjUzMiIgc29ydERpcmVjdGlvbj0iZGVzY2VuZGluZyIvPgogICAgICAgICAgICAgICAgICAgICAgICA8U29ydEl0ZW0gcmVmPSJiaTY1MzMiIHNvcnREaXJlY3Rpb249ImFzY2VuZGluZyIvPgogICAgICAgICAgICAgICAgICAgICAgICA8U29ydEl0ZW0gcmVmPSJiaTY1MzQiIHNvcnREaXJlY3Rpb249ImFzY2VuZGluZyIvPgogICAgICAgICAgICAgICAgICAgIDwvUm93U29ydEl0ZW1zPgogICAgICAgICAgICAgICAgPC9NdWx0aWRpbWVuc2lvbmFsUXVlcnk+CiAgICAgICAgICAgICAgICA8UmVzdWx0RGVmaW5pdGlvbnM+CiAgICAgICAgICAgICAgICAgICAgPFJlc3VsdERlZmluaXRpb24gbmFtZT0iZGQ2NTM3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UwIiBkYXRhU291cmNlPSJkczg1MSIgY2hpbGRRdWVyeVJlbGF0aW9uc2hpcD0iaW5kZXBlbmRlbnQiIHN0YXR1cz0iZXhlY3V0YWJsZSI+CiAgICAgICAgICAgIDxCdXNpbmVzc0l0ZW1zPgogICAgICAgICAgICAgICAgPFJlbGF0aW9uYWxEYXRhSXRlbSBuYW1lPSJiaTY1NDciIGJhc2U9ImJpODczIi8+CiAgICAgICAgICAgICAgICA8UmVsYXRpb25hbERhdGFJdGVtIG5hbWU9ImJpNjU0OSIgYmFzZT0iYmkzMDIzIi8+CiAgICAgICAgICAgICAgICA8UmVsYXRpb25hbERhdGFJdGVtIG5hbWU9ImJpNjU0OCIgYmFzZT0iYmkxODcwIi8+CiAgICAgICAgICAgICAgICA8UmVsYXRpb25hbERhdGFJdGVtIG5hbWU9ImJpODU1NCIgYmFzZT0iYmk5MjQiLz4KICAgICAgICAgICAgICAgIDxSZWxhdGlvbmFsRGF0YUl0ZW0gbmFtZT0iYmk4NTU1IiBiYXNlPSJiaTEwNTkiLz4KICAgICAgICAgICAgPC9CdXNpbmVzc0l0ZW1zPgogICAgICAgICAgICA8RGF0YURlZmluaXRpb24gbmFtZT0iZGQ2NTU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Q3Ii8+CiAgICAgICAgICAgICAgICAgICAgICAgICAgICA8QnVzaW5lc3NJdGVtIHJlZj0iYmk2NTQ4Ii8+CiAgICAgICAgICAgICAgICAgICAgICAgIDwvQXhpcz4KICAgICAgICAgICAgICAgICAgICAgICAgPEF4aXMgdHlwZT0icm93Ij4KICAgICAgICAgICAgICAgICAgICAgICAgICAgIDxCdXNpbmVzc0l0ZW0gcmVmPSJiaTY1NDkiLz4KICAgICAgICAgICAgICAgICAgICAgICAgPC9BeGlzPgogICAgICAgICAgICAgICAgICAgIDwvQXhlcz4KICAgICAgICAgICAgICAgICAgICA8Q29sdW1uU29ydEl0ZW1zPgogICAgICAgICAgICAgICAgICAgICAgICA8U29ydEl0ZW0gcmVmPSJiaTY1NDciIHNvcnREaXJlY3Rpb249ImFzY2VuZGluZyIvPgogICAgICAgICAgICAgICAgICAgIDwvQ29sdW1uU29ydEl0ZW1zPgogICAgICAgICAgICAgICAgICAgIDxSb3dTb3J0SXRlbXM+CiAgICAgICAgICAgICAgICAgICAgICAgIDxTb3J0SXRlbSByZWY9ImJpNjU0OSIgc29ydERpcmVjdGlvbj0iYXNjZW5kaW5nIi8+CiAgICAgICAgICAgICAgICAgICAgPC9Sb3dTb3J0SXRlbXM+CiAgICAgICAgICAgICAgICA8L011bHRpZGltZW5zaW9uYWxRdWVyeT4KICAgICAgICAgICAgICAgIDxSZXN1bHREZWZpbml0aW9ucz4KICAgICAgICAgICAgICAgICAgICA8UmVzdWx0RGVmaW5pdGlvbiBuYW1lPSJkZDY1N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MDIiIGRhdGFTb3VyY2U9ImRzODUxIiBjaGlsZFF1ZXJ5UmVsYXRpb25zaGlwPSJpbmRlcGVuZGVudCIgc3RhdHVzPSJleGVjdXRhYmxlIj4KICAgICAgICAgICAgPEJ1c2luZXNzSXRlbXM+CiAgICAgICAgICAgICAgICA8UmVsYXRpb25hbERhdGFJdGVtIG5hbWU9ImJpNjYwMCIgYmFzZT0iYmk5MjQiLz4KICAgICAgICAgICAgICAgIDxSZWxhdGlvbmFsRmlsdGVySXRlbSBuYW1lPSJiaTY3Mj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jAwLGJpbm5lZH0sJzc0JyksaXNtaXNzaW5nKCR7Ymk2NjAwLGJpbm5lZH0pKTwvRXhwcmVzc2lvbj4KICAgICAgICAgICAgICAgIDwvUmVsYXRpb25hbEZpbHRlckl0ZW0+CiAgICAgICAgICAgICAgICA8UmVsYXRpb25hbERhdGFJdGVtIG5hbWU9ImJpODU1NiIgYmFzZT0iYmk4NzMiLz4KICAgICAgICAgICAgPC9CdXNpbmVzc0l0ZW1zPgogICAgICAgICAgICA8RGF0YURlZmluaXRpb24gbmFtZT0iZGQ2NjAzIiB0eXBlPSJyZWxhdGlvbmFsIiBkYXRhU291cmNlPSJkczg1MSI+CiAgICAgICAgICAgICAgICA8UmVsYXRpb25hbFF1ZXJ5IGRldGFpbD0iZmFsc2UiPgogICAgICAgICAgICAgICAgICAgIDxTb3J0SXRlbXM+CiAgICAgICAgICAgICAgICAgICAgICAgIDxTb3J0SXRlbSByZWY9ImJpNjYwMCIgc29ydERpcmVjdGlvbj0iYXNjZW5kaW5nIi8+CiAgICAgICAgICAgICAgICAgICAgPC9Tb3J0SXRlbXM+CiAgICAgICAgICAgICAgICAgICAgPEF4ZXM+CiAgICAgICAgICAgICAgICAgICAgICAgIDxBeGlzIHR5cGU9ImNvbHVtbiI+CiAgICAgICAgICAgICAgICAgICAgICAgICAgICA8QnVzaW5lc3NJdGVtIHJlZj0iYmk2NjAwIi8+CiAgICAgICAgICAgICAgICAgICAgICAgIDwvQXhpcz4KICAgICAgICAgICAgICAgICAgICA8L0F4ZXM+CiAgICAgICAgICAgICAgICA8L1JlbGF0aW9uYWxRdWVyeT4KICAgICAgICAgICAgICAgIDxSZXN1bHREZWZpbml0aW9ucz4KICAgICAgICAgICAgICAgICAgICA8UmVzdWx0RGVmaW5pdGlvbiBuYW1lPSJkZDY2MDE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cyNyIvPgogICAgICAgICAgICAgICAgPC9EZXRhaWxGaWx0ZXJzPgogICAgICAgICAgICA8L0FwcGxpZWRGaWx0ZXJzPgogICAgICAgIDwvUGFyZW50RGF0YURlZmluaXRpb24+CiAgICAgICAgPFBhcmVudERhdGFEZWZpbml0aW9uIG5hbWU9ImRkNjYyMSIgZGF0YVNvdXJjZT0iZHM3MCIgY2hpbGRRdWVyeVJlbGF0aW9uc2hpcD0iaW5kZXBlbmRlbnQiIHN0YXR1cz0iZXhlY3V0YWJsZSI+CiAgICAgICAgICAgIDxCdXNpbmVzc0l0ZW1zPgogICAgICAgICAgICAgICAgPFJlbGF0aW9uYWxEYXRhSXRlbSBuYW1lPSJiaTY2MDciIGJhc2U9ImJpODAiLz4KICAgICAgICAgICAgICAgIDxSZWxhdGlvbmFsRGF0YUl0ZW0gbmFtZT0iYmk2NjA5IiBiYXNlPSJiaTQwODAiLz4KICAgICAgICAgICAgICAgIDxSZWxhdGlvbmFsRGF0YUl0ZW0gbmFtZT0iYmk2NjEwIiBiYXNlPSJiaTQxMzMiLz4KICAgICAgICAgICAgICAgIDxSZWxhdGlvbmFsRGF0YUl0ZW0gbmFtZT0iYmk2NjExIiBiYXNlPSJiaTQxMzgiLz4KICAgICAgICAgICAgICAgIDxSZWxhdGlvbmFsRGF0YUl0ZW0gbmFtZT0iYmk2NjEyIiBiYXNlPSJiaTQxNDMiLz4KICAgICAgICAgICAgICAgIDxSZWxhdGlvbmFsRGF0YUl0ZW0gbmFtZT0iYmk2NjEzIiBiYXNlPSJiaTcyIi8+CiAgICAgICAgICAgICAgICA8UmVsYXRpb25hbERhdGFJdGVtIG5hbWU9ImJpNjYxNSIgYmFzZT0iYmk3MyIvPgogICAgICAgICAgICAgICAgPFJlbGF0aW9uYWxEYXRhSXRlbSBuYW1lPSJiaTY2MTYiIGJhc2U9ImJpNzQiLz4KICAgICAgICAgICAgICAgIDxSZWxhdGlvbmFsRGF0YUl0ZW0gbmFtZT0iYmk2NjE5IiBiYXNlPSJiaTQyMzgiLz4KICAgICAgICAgICAgICAgIDxSZWxhdGlvbmFsRGF0YUl0ZW0gbmFtZT0iYmk2NjE3IiBiYXNlPSJiaTQyNDYiLz4KICAgICAgICAgICAgICAgIDxSZWxhdGlvbmFsRGF0YUl0ZW0gbmFtZT0iYmk2NjIwIiBiYXNlPSJiaTkxIi8+CiAgICAgICAgICAgICAgICA8UmVsYXRpb25hbERhdGFJdGVtIG5hbWU9ImJpNjYxNCIgYmFzZT0iYmk3MSIvPgogICAgICAgICAgICAgICAgPFJlbGF0aW9uYWxEYXRhSXRlbSBuYW1lPSJiaTY2MTgiIGJhc2U9ImJpNjEyMyIvPgogICAgICAgICAgICAgICAgPFJlbGF0aW9uYWxEYXRhSXRlbSBuYW1lPSJiaTczMDIiIGJhc2U9ImJpNjkyOCIvPgogICAgICAgICAgICAgICAgPFJlbGF0aW9uYWxEYXRhSXRlbSBuYW1lPSJiaTc3NDYiIGJhc2U9ImJpNzc0NCIvPgogICAgICAgICAgICAgICAgPFJlbGF0aW9uYWxEYXRhSXRlbSBuYW1lPSJiaTg1NTciIGJhc2U9ImJpMTA4NyIvPgogICAgICAgICAgICA8L0J1c2luZXNzSXRlbXM+CiAgICAgICAgICAgIDxEYXRhRGVmaW5pdGlvbiBuYW1lPSJkZDY2MjIiIHR5cGU9InJlbGF0aW9uYWwiIGRhdGFTb3VyY2U9ImRzNzAiPgogICAgICAgICAgICAgICAgPFJlbGF0aW9uYWxRdWVyeSBkZXRhaWw9ImZhbHNlIj4KICAgICAgICAgICAgICAgICAgICA8U29ydEl0ZW1zPgogICAgICAgICAgICAgICAgICAgICAgICA8U29ydEl0ZW0gcmVmPSJiaTY2MDciIHNvcnREaXJlY3Rpb249ImFzY2VuZGluZyIvPgogICAgICAgICAgICAgICAgICAgIDwvU29ydEl0ZW1zPgogICAgICAgICAgICAgICAgICAgIDxBeGVzPgogICAgICAgICAgICAgICAgICAgICAgICA8QXhpcyB0eXBlPSJjb2x1bW4iPgogICAgICAgICAgICAgICAgICAgICAgICAgICAgPEJ1c2luZXNzSXRlbSByZWY9ImJpNjYwNyIvPgogICAgICAgICAgICAgICAgICAgICAgICAgICAgPEJ1c2luZXNzSXRlbSByZWY9ImJpNjYwOSIvPgogICAgICAgICAgICAgICAgICAgICAgICAgICAgPEJ1c2luZXNzSXRlbSByZWY9ImJpNjYxMCIvPgogICAgICAgICAgICAgICAgICAgICAgICAgICAgPEJ1c2luZXNzSXRlbSByZWY9ImJpNjYxMSIvPgogICAgICAgICAgICAgICAgICAgICAgICAgICAgPEJ1c2luZXNzSXRlbSByZWY9ImJpNjYxMiIvPgogICAgICAgICAgICAgICAgICAgICAgICAgICAgPEJ1c2luZXNzSXRlbSByZWY9ImJpNjYxMyIvPgogICAgICAgICAgICAgICAgICAgICAgICAgICAgPEJ1c2luZXNzSXRlbSByZWY9ImJpNjYxNCIvPgogICAgICAgICAgICAgICAgICAgICAgICAgICAgPEJ1c2luZXNzSXRlbSByZWY9ImJpNjYxNSIvPgogICAgICAgICAgICAgICAgICAgICAgICAgICAgPEJ1c2luZXNzSXRlbSByZWY9ImJpNzMwMiIvPgogICAgICAgICAgICAgICAgICAgICAgICAgICAgPEJ1c2luZXNzSXRlbSByZWY9ImJpNjYxNiIvPgogICAgICAgICAgICAgICAgICAgICAgICAgICAgPEJ1c2luZXNzSXRlbSByZWY9ImJpNjYxNyIvPgogICAgICAgICAgICAgICAgICAgICAgICAgICAgPEJ1c2luZXNzSXRlbSByZWY9ImJpNjYxOCIvPgogICAgICAgICAgICAgICAgICAgICAgICAgICAgPEJ1c2luZXNzSXRlbSByZWY9ImJpNjYxOSIvPgogICAgICAgICAgICAgICAgICAgICAgICAgICAgPEJ1c2luZXNzSXRlbSByZWY9ImJpNjYyMCIvPgogICAgICAgICAgICAgICAgICAgICAgICAgICAgPEJ1c2luZXNzSXRlbSByZWY9ImJpNzc0NiIvPgogICAgICAgICAgICAgICAgICAgICAgICA8L0F4aXM+CiAgICAgICAgICAgICAgICAgICAgPC9BeGVzPgogICAgICAgICAgICAgICAgPC9SZWxhdGlvbmFsUXVlcnk+CiAgICAgICAgICAgICAgICA8UmVzdWx0RGVmaW5pdGlvbnM+CiAgICAgICAgICAgICAgICAgICAgPFJlc3VsdERlZmluaXRpb24gbmFtZT0iZGQ2NjA4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2NjI5IiBkYXRhU291cmNlPSJkczciIGNoaWxkUXVlcnlSZWxhdGlvbnNoaXA9ImluZGVwZW5kZW50IiBzdGF0dXM9ImV4ZWN1dGFibGUiPgogICAgICAgICAgICA8QnVzaW5lc3NJdGVtcz4KICAgICAgICAgICAgICAgIDxSZWxhdGlvbmFsRGF0YUl0ZW0gbmFtZT0iYmk2NjI3IiBiYXNlPSJiaTgiLz4KICAgICAgICAgICAgICAgIDxSZWxhdGlvbmFsRGF0YUl0ZW0gbmFtZT0iYmk2NjI4IiBiYXNlPSJiaTYxNCIvPgogICAgICAgICAgICAgICAgPFJlbGF0aW9uYWxEYXRhSXRlbSBuYW1lPSJiaTY2MjYiIGJhc2U9ImJpMTYiLz4KICAgICAgICAgICAgICAgIDxSZWxhdGlvbmFsRGF0YUl0ZW0gbmFtZT0iYmk2NjI1IiBiYXNlPSJiaTEwIi8+CiAgICAgICAgICAgICAgICA8UmVsYXRpb25hbERhdGFJdGVtIG5hbWU9ImJpODU1OCIgYmFzZT0iYmkxOSIvPgogICAgICAgICAgICA8L0J1c2luZXNzSXRlbXM+CiAgICAgICAgICAgIDxEYXRhRGVmaW5pdGlvbiBuYW1lPSJkZDY2MzA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I1Ii8+CiAgICAgICAgICAgICAgICAgICAgICAgICAgICA8QnVzaW5lc3NJdGVtIHJlZj0iYmk2NjI2Ii8+CiAgICAgICAgICAgICAgICAgICAgICAgIDwvQXhpcz4KICAgICAgICAgICAgICAgICAgICAgICAgPEF4aXMgdHlwZT0icm93Ij4KICAgICAgICAgICAgICAgICAgICAgICAgICAgIDxCdXNpbmVzc0l0ZW0gcmVmPSJiaTY2MjciLz4KICAgICAgICAgICAgICAgICAgICAgICAgICAgIDxCdXNpbmVzc0l0ZW0gcmVmPSJiaTY2MjgiLz4KICAgICAgICAgICAgICAgICAgICAgICAgPC9BeGlzPgogICAgICAgICAgICAgICAgICAgIDwvQXhlcz4KICAgICAgICAgICAgICAgICAgICA8Q29sdW1uU29ydEl0ZW1zPgogICAgICAgICAgICAgICAgICAgICAgICA8U29ydEl0ZW0gcmVmPSJiaTY2MjUiIHNvcnREaXJlY3Rpb249ImRlc2NlbmRpbmciLz4KICAgICAgICAgICAgICAgICAgICA8L0NvbHVtblNvcnRJdGVtcz4KICAgICAgICAgICAgICAgICAgICA8Um93U29ydEl0ZW1zPgogICAgICAgICAgICAgICAgICAgICAgICA8U29ydEl0ZW0gcmVmPSJiaTY2MjciIHNvcnREaXJlY3Rpb249ImFzY2VuZGluZyIvPgogICAgICAgICAgICAgICAgICAgICAgICA8U29ydEl0ZW0gcmVmPSJiaTY2MjgiIHNvcnREaXJlY3Rpb249ImFzY2VuZGluZyIvPgogICAgICAgICAgICAgICAgICAgIDwvUm93U29ydEl0ZW1zPgogICAgICAgICAgICAgICAgPC9NdWx0aWRpbWVuc2lvbmFsUXVlcnk+CiAgICAgICAgICAgICAgICA8UmVzdWx0RGVmaW5pdGlvbnM+CiAgICAgICAgICAgICAgICAgICAgPFJlc3VsdERlZmluaXRpb24gbmFtZT0iZGQ2NjMx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QyIiBkYXRhU291cmNlPSJkczIzIiBjaGlsZFF1ZXJ5UmVsYXRpb25zaGlwPSJpbmRlcGVuZGVudCIgc3RhdHVzPSJleGVjdXRhYmxlIj4KICAgICAgICAgICAgPEJ1c2luZXNzSXRlbXM+CiAgICAgICAgICAgICAgICA8UmVsYXRpb25hbERhdGFJdGVtIG5hbWU9ImJpNjY0MSIgYmFzZT0iYmkyNCIvPgogICAgICAgICAgICAgICAgPFJlbGF0aW9uYWxEYXRhSXRlbSBuYW1lPSJiaTY2MzgiIGJhc2U9ImJpNjU3Ii8+CiAgICAgICAgICAgICAgICA8UmVsYXRpb25hbERhdGFJdGVtIG5hbWU9ImJpNjYzOSIgYmFzZT0iYmkyNSIvPgogICAgICAgICAgICAgICAgPFJlbGF0aW9uYWxEYXRhSXRlbSBuYW1lPSJiaTY2NDAiIGJhc2U9ImJpMjkiLz4KICAgICAgICAgICAgICAgIDxSZWxhdGlvbmFsRGF0YUl0ZW0gbmFtZT0iYmk4NTU5IiBiYXNlPSJiaTMxIi8+CiAgICAgICAgICAgIDwvQnVzaW5lc3NJdGVtcz4KICAgICAgICAgICAgPERhdGFEZWZpbml0aW9uIG5hbWU9ImRkNjY0My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M4Ii8+CiAgICAgICAgICAgICAgICAgICAgICAgICAgICA8QnVzaW5lc3NJdGVtIHJlZj0iYmk2NjM5Ii8+CiAgICAgICAgICAgICAgICAgICAgICAgIDwvQXhpcz4KICAgICAgICAgICAgICAgICAgICAgICAgPEF4aXMgdHlwZT0icm93Ij4KICAgICAgICAgICAgICAgICAgICAgICAgICAgIDxCdXNpbmVzc0l0ZW0gcmVmPSJiaTY2NDAiLz4KICAgICAgICAgICAgICAgICAgICAgICAgICAgIDxCdXNpbmVzc0l0ZW0gcmVmPSJiaTY2NDEiLz4KICAgICAgICAgICAgICAgICAgICAgICAgPC9BeGlzPgogICAgICAgICAgICAgICAgICAgIDwvQXhlcz4KICAgICAgICAgICAgICAgICAgICA8Um93U29ydEl0ZW1zPgogICAgICAgICAgICAgICAgICAgICAgICA8U29ydEl0ZW0gcmVmPSJiaTY2NDAiIHNvcnREaXJlY3Rpb249ImRlc2NlbmRpbmciLz4KICAgICAgICAgICAgICAgICAgICAgICAgPFNvcnRJdGVtIHJlZj0iYmk2NjQxIiBzb3J0RGlyZWN0aW9uPSJhc2NlbmRpbmciLz4KICAgICAgICAgICAgICAgICAgICA8L1Jvd1NvcnRJdGVtcz4KICAgICAgICAgICAgICAgIDwvTXVsdGlkaW1lbnNpb25hbFF1ZXJ5PgogICAgICAgICAgICAgICAgPFJlc3VsdERlZmluaXRpb25zPgogICAgICAgICAgICAgICAgICAgIDxSZXN1bHREZWZpbml0aW9uIG5hbWU9ImRkNjY0NCIgcHVycG9zZT0icHJpbWFyeSIgbWF4Um93c0xvb2t1cD0iY3Jvc3N0YWIiIG1heFJvd3NCZWhhdmlvcj0ibm9EYXRhIi8+CiAgICAgICAgICAgICAgICA8L1Jlc3VsdERlZmluaXRpb25zPgogICAgICAgICAgICA8L0RhdGFEZWZpbml0aW9uPgogICAgICAgIDwvUGFyZW50RGF0YURlZmluaXRpb24+CiAgICAgICAgPFBhcmVudERhdGFEZWZpbml0aW9uIG5hbWU9ImRkNjY1NCIgZGF0YVNvdXJjZT0iZHMyMyIgY2hpbGRRdWVyeVJlbGF0aW9uc2hpcD0iaW5kZXBlbmRlbnQiIHN0YXR1cz0iZXhlY3V0YWJsZSI+CiAgICAgICAgICAgIDxCdXNpbmVzc0l0ZW1zPgogICAgICAgICAgICAgICAgPFJlbGF0aW9uYWxEYXRhSXRlbSBuYW1lPSJiaTY2NTIiIGJhc2U9ImJpMjQiLz4KICAgICAgICAgICAgICAgIDxSZWxhdGlvbmFsRGF0YUl0ZW0gbmFtZT0iYmk2NjUzIiBiYXNlPSJiaTI4Ii8+CiAgICAgICAgICAgICAgICA8UmVsYXRpb25hbERhdGFJdGVtIG5hbWU9ImJpNjY1MSIgYmFzZT0iYmkyNiIvPgogICAgICAgICAgICAgICAgPFJlbGF0aW9uYWxEYXRhSXRlbSBuYW1lPSJiaTg1NjAiIGJhc2U9ImJpMzEiLz4KICAgICAgICAgICAgICAgIDxSZWxhdGlvbmFsRGF0YUl0ZW0gbmFtZT0iYmk4NTYxIiBiYXNlPSJiaTI5Ii8+CiAgICAgICAgICAgIDwvQnVzaW5lc3NJdGVtcz4KICAgICAgICAgICAgPERhdGFEZWZpbml0aW9uIG5hbWU9ImRkNjY1NS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NjUxIi8+CiAgICAgICAgICAgICAgICAgICAgICAgIDwvQXhpcz4KICAgICAgICAgICAgICAgICAgICAgICAgPEF4aXMgdHlwZT0icm93Ij4KICAgICAgICAgICAgICAgICAgICAgICAgICAgIDxCdXNpbmVzc0l0ZW0gcmVmPSJiaTY2NTIiLz4KICAgICAgICAgICAgICAgICAgICAgICAgICAgIDxCdXNpbmVzc0l0ZW0gcmVmPSJiaTY2NTMiLz4KICAgICAgICAgICAgICAgICAgICAgICAgPC9BeGlzPgogICAgICAgICAgICAgICAgICAgIDwvQXhlcz4KICAgICAgICAgICAgICAgICAgICA8Um93U29ydEl0ZW1zPgogICAgICAgICAgICAgICAgICAgICAgICA8U29ydEl0ZW0gcmVmPSJiaTY2NTIiIHNvcnREaXJlY3Rpb249ImFzY2VuZGluZyIvPgogICAgICAgICAgICAgICAgICAgICAgICA8U29ydEl0ZW0gcmVmPSJiaTY2NTMiIHNvcnREaXJlY3Rpb249ImFzY2VuZGluZyIvPgogICAgICAgICAgICAgICAgICAgIDwvUm93U29ydEl0ZW1zPgogICAgICAgICAgICAgICAgPC9NdWx0aWRpbWVuc2lvbmFsUXVlcnk+CiAgICAgICAgICAgICAgICA8UmVzdWx0RGVmaW5pdGlvbnM+CiAgICAgICAgICAgICAgICAgICAgPFJlc3VsdERlZmluaXRpb24gbmFtZT0iZGQ2NjU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Y3IiBkYXRhU291cmNlPSJkczIzIiBjaGlsZFF1ZXJ5UmVsYXRpb25zaGlwPSJpbmRlcGVuZGVudCIgc3RhdHVzPSJleGVjdXRhYmxlIj4KICAgICAgICAgICAgPEJ1c2luZXNzSXRlbXM+CiAgICAgICAgICAgICAgICA8UmVsYXRpb25hbERhdGFJdGVtIG5hbWU9ImJpNjY2MiIgYmFzZT0iYmkyNCIvPgogICAgICAgICAgICAgICAgPFJlbGF0aW9uYWxEYXRhSXRlbSBuYW1lPSJiaTY2NjMiIGJhc2U9ImJpMzAiLz4KICAgICAgICAgICAgICAgIDxSZWxhdGlvbmFsRGF0YUl0ZW0gbmFtZT0iYmk2NjY1IiBiYXNlPSJiaTI2Ii8+CiAgICAgICAgICAgICAgICA8UmVsYXRpb25hbEZpbHRlckl0ZW0gbmFtZT0iYmk2NjY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2MixiaW5uZWR9LCdCT05EJyk8L0V4cHJlc3Npb24+CiAgICAgICAgICAgICAgICA8L1JlbGF0aW9uYWxGaWx0ZXJJdGVtPgogICAgICAgICAgICAgICAgPFJlbGF0aW9uYWxEYXRhSXRlbSBuYW1lPSJiaTg1NjIiIGJhc2U9ImJpMzEiLz4KICAgICAgICAgICAgICAgIDxSZWxhdGlvbmFsRGF0YUl0ZW0gbmFtZT0iYmk4NTYzIiBiYXNlPSJiaTI5Ii8+CiAgICAgICAgICAgIDwvQnVzaW5lc3NJdGVtcz4KICAgICAgICAgICAgPERhdGFEZWZpbml0aW9uIG5hbWU9ImRkNjY2OC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2NjYyIi8+CiAgICAgICAgICAgICAgICAgICAgICAgICAgICA8QnVzaW5lc3NJdGVtIHJlZj0iYmk2NjYzIi8+CiAgICAgICAgICAgICAgICAgICAgICAgICAgICA8QnVzaW5lc3NJdGVtIHJlZj0iYmk2NjY1Ii8+CiAgICAgICAgICAgICAgICAgICAgICAgIDwvQXhpcz4KICAgICAgICAgICAgICAgICAgICA8L0F4ZXM+CiAgICAgICAgICAgICAgICA8L1JlbGF0aW9uYWxRdWVyeT4KICAgICAgICAgICAgICAgIDxSZXN1bHREZWZpbml0aW9ucz4KICAgICAgICAgICAgICAgICAgICA8UmVzdWx0RGVmaW5pdGlvbiBuYW1lPSJkZDY2NjQ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2NiIvPgogICAgICAgICAgICAgICAgPC9EZXRhaWxGaWx0ZXJzPgogICAgICAgICAgICA8L0FwcGxpZWRGaWx0ZXJzPgogICAgICAgIDwvUGFyZW50RGF0YURlZmluaXRpb24+CiAgICAgICAgPFBhcmVudERhdGFEZWZpbml0aW9uIG5hbWU9ImRkNjY3NyIgZGF0YVNvdXJjZT0iZHMyMjEyIiBjaGlsZFF1ZXJ5UmVsYXRpb25zaGlwPSJpbmRlcGVuZGVudCIgc3RhdHVzPSJleGVjdXRhYmxlIj4KICAgICAgICAgICAgPEJ1c2luZXNzSXRlbXM+CiAgICAgICAgICAgICAgICA8UmVsYXRpb25hbERhdGFJdGVtIG5hbWU9ImJpNjY3MiIgYmFzZT0iYmk0NjY4Ii8+CiAgICAgICAgICAgICAgICA8UmVsYXRpb25hbERhdGFJdGVtIG5hbWU9ImJpNjY3NSIgYmFzZT0iYmk0NDY2Ii8+CiAgICAgICAgICAgICAgICA8UmVsYXRpb25hbERhdGFJdGVtIG5hbWU9ImJpNjY3MyIgYmFzZT0iYmk0NDY5Ii8+CiAgICAgICAgICAgICAgICA8UmVsYXRpb25hbEZpbHRlckl0ZW0gbmFtZT0iYmk2Njc2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jY3MSxiaW5uZWR9LCdTdWJzdGl0dXRlIEFzc2V0JyksaXNtaXNzaW5nKCR7Ymk2NjcxLGJpbm5lZH0pKTwvRXhwcmVzc2lvbj4KICAgICAgICAgICAgICAgIDwvUmVsYXRpb25hbEZpbHRlckl0ZW0+CiAgICAgICAgICAgICAgICA8UmVsYXRpb25hbERhdGFJdGVtIG5hbWU9ImJpNjY3MSIgYmFzZT0iYmkyMjE3Ii8+CiAgICAgICAgICAgICAgICA8UmVsYXRpb25hbERhdGFJdGVtIG5hbWU9ImJpNjY3NCIgYmFzZT0iYmk0NzM3Ii8+CiAgICAgICAgICAgICAgICA8UmVsYXRpb25hbERhdGFJdGVtIG5hbWU9ImJpODU2NCIgYmFzZT0iYmk0NTQ5Ii8+CiAgICAgICAgICAgIDwvQnVzaW5lc3NJdGVtcz4KICAgICAgICAgICAgPERhdGFEZWZpbml0aW9uIG5hbWU9ImRkNjY3O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jY3MiIvPgogICAgICAgICAgICAgICAgICAgICAgICAgICAgPEJ1c2luZXNzSXRlbSByZWY9ImJpNjY3MyIvPgogICAgICAgICAgICAgICAgICAgICAgICA8L0F4aXM+CiAgICAgICAgICAgICAgICAgICAgICAgIDxBeGlzIHR5cGU9InJvdyI+CiAgICAgICAgICAgICAgICAgICAgICAgICAgICA8QnVzaW5lc3NJdGVtIHJlZj0iYmk2Njc0Ii8+CiAgICAgICAgICAgICAgICAgICAgICAgICAgICA8QnVzaW5lc3NJdGVtIHJlZj0iYmk2Njc1Ii8+CiAgICAgICAgICAgICAgICAgICAgICAgIDwvQXhpcz4KICAgICAgICAgICAgICAgICAgICA8L0F4ZXM+CiAgICAgICAgICAgICAgICAgICAgPENvbHVtblNvcnRJdGVtcz4KICAgICAgICAgICAgICAgICAgICAgICAgPFNvcnRJdGVtIHJlZj0iYmk2NjcyIiBzb3J0RGlyZWN0aW9uPSJkZXNjZW5kaW5nIi8+CiAgICAgICAgICAgICAgICAgICAgPC9Db2x1bW5Tb3J0SXRlbXM+CiAgICAgICAgICAgICAgICAgICAgPFJvd1NvcnRJdGVtcz4KICAgICAgICAgICAgICAgICAgICAgICAgPFNvcnRJdGVtIHJlZj0iYmk2Njc0IiBzb3J0RGlyZWN0aW9uPSJhc2NlbmRpbmciLz4KICAgICAgICAgICAgICAgICAgICAgICAgPFNvcnRJdGVtIHJlZj0iYmk2Njc1IiBzb3J0RGlyZWN0aW9uPSJhc2NlbmRpbmciLz4KICAgICAgICAgICAgICAgICAgICA8L1Jvd1NvcnRJdGVtcz4KICAgICAgICAgICAgICAgIDwvTXVsdGlkaW1lbnNpb25hbFF1ZXJ5PgogICAgICAgICAgICAgICAgPFJlc3VsdERlZmluaXRpb25zPgogICAgICAgICAgICAgICAgICAgIDxSZXN1bHREZWZpbml0aW9uIG5hbWU9ImRkNjY3O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2Njc2Ii8+CiAgICAgICAgICAgICAgICA8L0RldGFpbEZpbHRlcnM+CiAgICAgICAgICAgIDwvQXBwbGllZEZpbHRlcnM+CiAgICAgICAgPC9QYXJlbnREYXRhRGVmaW5pdGlvbj4KICAgICAgICA8UGFyZW50RGF0YURlZmluaXRpb24gbmFtZT0iZGQ2NjkwIiBkYXRhU291cmNlPSJkczg1MSIgY2hpbGRRdWVyeVJlbGF0aW9uc2hpcD0iaW5kZXBlbmRlbnQiIHN0YXR1cz0iZXhlY3V0YWJsZSI+CiAgICAgICAgICAgIDxCdXNpbmVzc0l0ZW1zPgogICAgICAgICAgICAgICAgPFJlbGF0aW9uYWxEYXRhSXRlbSBuYW1lPSJiaTY2ODYiIGJhc2U9ImJpODU3Ii8+CiAgICAgICAgICAgICAgICA8UmVsYXRpb25hbEZpbHRlckl0ZW0gbmFtZT0iYmk2Njg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jY4NixiaW5uZWR9LCdZJyk8L0V4cHJlc3Npb24+CiAgICAgICAgICAgICAgICA8L1JlbGF0aW9uYWxGaWx0ZXJJdGVtPgogICAgICAgICAgICAgICAgPFJlbGF0aW9uYWxEYXRhSXRlbSBuYW1lPSJiaTY2ODgiIGJhc2U9ImJpMTA0NiIvPgogICAgICAgICAgICAgICAgPFJlbGF0aW9uYWxEYXRhSXRlbSBuYW1lPSJiaTg1NjUiIGJhc2U9ImJpOTI0Ii8+CiAgICAgICAgICAgICAgICA8UmVsYXRpb25hbERhdGFJdGVtIG5hbWU9ImJpODU2NiIgYmFzZT0iYmk4NzMiLz4KICAgICAgICAgICAgPC9CdXNpbmVzc0l0ZW1zPgogICAgICAgICAgICA8RGF0YURlZmluaXRpb24gbmFtZT0iZGQ2NjkxIiB0eXBlPSJyZWxhdGlvbmFsIiBkYXRhU291cmNlPSJkczg1MSI+CiAgICAgICAgICAgICAgICA8UmVsYXRpb25hbFF1ZXJ5IGRldGFpbD0iZmFsc2UiPgogICAgICAgICAgICAgICAgICAgIDxTb3J0SXRlbXM+CiAgICAgICAgICAgICAgICAgICAgICAgIDxTb3J0SXRlbSByZWY9ImJpNjY4NiIgc29ydERpcmVjdGlvbj0iYXNjZW5kaW5nIi8+CiAgICAgICAgICAgICAgICAgICAgPC9Tb3J0SXRlbXM+CiAgICAgICAgICAgICAgICAgICAgPEF4ZXM+CiAgICAgICAgICAgICAgICAgICAgICAgIDxBeGlzIHR5cGU9ImNvbHVtbiI+CiAgICAgICAgICAgICAgICAgICAgICAgICAgICA8QnVzaW5lc3NJdGVtIHJlZj0iYmk2Njg2Ii8+CiAgICAgICAgICAgICAgICAgICAgICAgICAgICA8QnVzaW5lc3NJdGVtIHJlZj0iYmk2Njg4Ii8+CiAgICAgICAgICAgICAgICAgICAgICAgIDwvQXhpcz4KICAgICAgICAgICAgICAgICAgICA8L0F4ZXM+CiAgICAgICAgICAgICAgICA8L1JlbGF0aW9uYWxRdWVyeT4KICAgICAgICAgICAgICAgIDxSZXN1bHREZWZpbml0aW9ucz4KICAgICAgICAgICAgICAgICAgICA8UmVzdWx0RGVmaW5pdGlvbiBuYW1lPSJkZDY2ODc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jY4OSIvPgogICAgICAgICAgICAgICAgPC9EZXRhaWxGaWx0ZXJzPgogICAgICAgICAgICA8L0FwcGxpZWRGaWx0ZXJzPgogICAgICAgIDwvUGFyZW50RGF0YURlZmluaXRpb24+CiAgICAgICAgPFBhcmVudERhdGFEZWZpbml0aW9uIG5hbWU9ImRkNjkzNyIgZGF0YVNvdXJjZT0iZHM4NTEiIGNoaWxkUXVlcnlSZWxhdGlvbnNoaXA9ImluZGVwZW5kZW50IiBzdGF0dXM9ImV4ZWN1dGFibGUiPgogICAgICAgICAgICA8QnVzaW5lc3NJdGVtcz4KICAgICAgICAgICAgICAgIDxSZWxhdGlvbmFsRGF0YUl0ZW0gbmFtZT0iYmk2OTM0IiBiYXNlPSJiaTkyNCIvPgogICAgICAgICAgICAgICAgPFJlbGF0aW9uYWxGaWx0ZXJJdGVtIG5hbWU9ImJpNjkz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5MzQsYmlubmVkfSwnNzEnKSxpc21pc3NpbmcoJHtiaTY5MzQsYmlubmVkfSkpPC9FeHByZXNzaW9uPgogICAgICAgICAgICAgICAgPC9SZWxhdGlvbmFsRmlsdGVySXRlbT4KICAgICAgICAgICAgICAgIDxSZWxhdGlvbmFsRGF0YUl0ZW0gbmFtZT0iYmk4NTY3IiBiYXNlPSJiaTg3MyIvPgogICAgICAgICAgICA8L0J1c2luZXNzSXRlbXM+CiAgICAgICAgICAgIDxEYXRhRGVmaW5pdGlvbiBuYW1lPSJkZDY5MzgiIHR5cGU9InJlbGF0aW9uYWwiIGRhdGFTb3VyY2U9ImRzODUxIj4KICAgICAgICAgICAgICAgIDxSZWxhdGlvbmFsUXVlcnkgZGV0YWlsPSJmYWxzZSI+CiAgICAgICAgICAgICAgICAgICAgPFNvcnRJdGVtcz4KICAgICAgICAgICAgICAgICAgICAgICAgPFNvcnRJdGVtIHJlZj0iYmk2OTM0IiBzb3J0RGlyZWN0aW9uPSJhc2NlbmRpbmciLz4KICAgICAgICAgICAgICAgICAgICA8L1NvcnRJdGVtcz4KICAgICAgICAgICAgICAgICAgICA8QXhlcz4KICAgICAgICAgICAgICAgICAgICAgICAgPEF4aXMgdHlwZT0iY29sdW1uIj4KICAgICAgICAgICAgICAgICAgICAgICAgICAgIDxCdXNpbmVzc0l0ZW0gcmVmPSJiaTY5MzQiLz4KICAgICAgICAgICAgICAgICAgICAgICAgPC9BeGlzPgogICAgICAgICAgICAgICAgICAgIDwvQXhlcz4KICAgICAgICAgICAgICAgIDwvUmVsYXRpb25hbFF1ZXJ5PgogICAgICAgICAgICAgICAgPFJlc3VsdERlZmluaXRpb25zPgogICAgICAgICAgICAgICAgICAgIDxSZXN1bHREZWZpbml0aW9uIG5hbWU9ImRkNjkz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OTM2Ii8+CiAgICAgICAgICAgICAgICA8L0RldGFpbEZpbHRlcnM+CiAgICAgICAgICAgIDwvQXBwbGllZEZpbHRlcnM+CiAgICAgICAgPC9QYXJlbnREYXRhRGVmaW5pdGlvbj4KICAgICAgICA8UGFyZW50RGF0YURlZmluaXRpb24gbmFtZT0iZGQ2OTU0IiBkYXRhU291cmNlPSJkczM0IiBjaGlsZFF1ZXJ5UmVsYXRpb25zaGlwPSJpbmRlcGVuZGVudCIgc3RhdHVzPSJleGVjdXRhYmxlIj4KICAgICAgICAgICAgPEJ1c2luZXNzSXRlbXM+CiAgICAgICAgICAgICAgICA8UmVsYXRpb25hbERhdGFJdGVtIG5hbWU9ImJpNjk1OCIgYmFzZT0iYmk0NyIvPgogICAgICAgICAgICAgICAgPFJlbGF0aW9uYWxEYXRhSXRlbSBuYW1lPSJiaTY5NjAiIGJhc2U9ImJpNDgiLz4KICAgICAgICAgICAgICAgIDxSZWxhdGlvbmFsRGF0YUl0ZW0gbmFtZT0iYmk2OTY0IiBiYXNlPSJiaTU0Ii8+CiAgICAgICAgICAgICAgICA8UmVsYXRpb25hbERhdGFJdGVtIG5hbWU9ImJpNjk2NyIgYmFzZT0iYmk0MSIvPgogICAgICAgICAgICAgICAgPFJlbGF0aW9uYWxEYXRhSXRlbSBuYW1lPSJiaTY5NzUiIGJhc2U9ImJpNDIiLz4KICAgICAgICAgICAgICAgIDxSZWxhdGlvbmFsRGF0YUl0ZW0gbmFtZT0iYmk2OTc4IiBiYXNlPSJiaTQ0Ii8+CiAgICAgICAgICAgICAgICA8UmVsYXRpb25hbERhdGFJdGVtIG5hbWU9ImJpNjk5MiIgYmFzZT0iYmk0MCIvPgogICAgICAgICAgICAgICAgPFJlbGF0aW9uYWxEYXRhSXRlbSBuYW1lPSJiaTcwMDQiIGJhc2U9ImJpNjYiLz4KICAgICAgICAgICAgICAgIDxSZWxhdGlvbmFsRGF0YUl0ZW0gbmFtZT0iYmk3MDE3IiBiYXNlPSJiaTM5Ii8+CiAgICAgICAgICAgICAgICA8UmVsYXRpb25hbEZpbHRlckl0ZW0gbmFtZT0iYmk3MDIy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xNyxiaW5uZWR9LCdJc3N1YW5jZScpLGlzbWlzc2luZygke2JpNzAxNyxiaW5uZWR9KSk8L0V4cHJlc3Npb24+CiAgICAgICAgICAgICAgICA8L1JlbGF0aW9uYWxGaWx0ZXJJdGVtPgogICAgICAgICAgICAgICAgPFJlbGF0aW9uYWxEYXRhSXRlbSBuYW1lPSJiaTcwNjgiIGJhc2U9ImJpNzA1NCIvPgogICAgICAgICAgICAgICAgPFJlbGF0aW9uYWxEYXRhSXRlbSBuYW1lPSJiaTczNzQiIGJhc2U9ImJpNjUiLz4KICAgICAgICAgICAgICAgIDxSZWxhdGlvbmFsRGF0YUl0ZW0gbmFtZT0iYmk4NDE0IiBiYXNlPSJiaTg0MTMiLz4KICAgICAgICAgICAgICAgIDxSZWxhdGlvbmFsRGF0YUl0ZW0gbmFtZT0iYmk4NTY4IiBiYXNlPSJiaTQzIi8+CiAgICAgICAgICAgICAgICA8UmVsYXRpb25hbERhdGFJdGVtIG5hbWU9ImJpODU2OSIgYmFzZT0iYmk2NCIvPgogICAgICAgICAgICA8L0J1c2luZXNzSXRlbXM+CiAgICAgICAgICAgIDxEYXRhRGVmaW5pdGlvbiBuYW1lPSJkZDY5NTUiIHR5cGU9InJlbGF0aW9uYWwiIGRhdGFTb3VyY2U9ImRzMzQiPgogICAgICAgICAgICAgICAgPFJlbGF0aW9uYWxRdWVyeSBkZXRhaWw9ImZhbHNlIj4KICAgICAgICAgICAgICAgICAgICA8U29ydEl0ZW1zPgogICAgICAgICAgICAgICAgICAgICAgICA8U29ydEl0ZW0gcmVmPSJiaTY5NzgiIHNvcnREaXJlY3Rpb249ImRlc2NlbmRpbmciLz4KICAgICAgICAgICAgICAgICAgICA8L1NvcnRJdGVtcz4KICAgICAgICAgICAgICAgICAgICA8QXhlcz4KICAgICAgICAgICAgICAgICAgICAgICAgPEF4aXMgdHlwZT0iY29sdW1uIj4KICAgICAgICAgICAgICAgICAgICAgICAgICAgIDxCdXNpbmVzc0l0ZW0gcmVmPSJiaTY5NTgiLz4KICAgICAgICAgICAgICAgICAgICAgICAgICAgIDxCdXNpbmVzc0l0ZW0gcmVmPSJiaTY5NjAiLz4KICAgICAgICAgICAgICAgICAgICAgICAgICAgIDxCdXNpbmVzc0l0ZW0gcmVmPSJiaTY5NjQiLz4KICAgICAgICAgICAgICAgICAgICAgICAgICAgIDxCdXNpbmVzc0l0ZW0gcmVmPSJiaTY5NzUiLz4KICAgICAgICAgICAgICAgICAgICAgICAgICAgIDxCdXNpbmVzc0l0ZW0gcmVmPSJiaTg0MTQiLz4KICAgICAgICAgICAgICAgICAgICAgICAgICAgIDxCdXNpbmVzc0l0ZW0gcmVmPSJiaTczNzQiLz4KICAgICAgICAgICAgICAgICAgICAgICAgICAgIDxCdXNpbmVzc0l0ZW0gcmVmPSJiaTY5NjciLz4KICAgICAgICAgICAgICAgICAgICAgICAgICAgIDxCdXNpbmVzc0l0ZW0gcmVmPSJiaTY5OTIiLz4KICAgICAgICAgICAgICAgICAgICAgICAgICAgIDxCdXNpbmVzc0l0ZW0gcmVmPSJiaTY5NzgiLz4KICAgICAgICAgICAgICAgICAgICAgICAgICAgIDxCdXNpbmVzc0l0ZW0gcmVmPSJiaTcwNjgiLz4KICAgICAgICAgICAgICAgICAgICAgICAgICAgIDxCdXNpbmVzc0l0ZW0gcmVmPSJiaTcwMDQiLz4KICAgICAgICAgICAgICAgICAgICAgICAgPC9BeGlzPgogICAgICAgICAgICAgICAgICAgIDwvQXhlcz4KICAgICAgICAgICAgICAgIDwvUmVsYXRpb25hbFF1ZXJ5PgogICAgICAgICAgICAgICAgPFJlc3VsdERlZmluaXRpb25zPgogICAgICAgICAgICAgICAgICAgIDxSZXN1bHREZWZpbml0aW9uIG5hbWU9ImRkNjk1Ni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DIyIi8+CiAgICAgICAgICAgICAgICA8L0RldGFpbEZpbHRlcnM+CiAgICAgICAgICAgIDwvQXBwbGllZEZpbHRlcnM+CiAgICAgICAgPC9QYXJlbnREYXRhRGVmaW5pdGlvbj4KICAgICAgICA8UGFyZW50RGF0YURlZmluaXRpb24gbmFtZT0iZGQ3MDcyIiBkYXRhU291cmNlPSJkczg1MSIgY2hpbGRRdWVyeVJlbGF0aW9uc2hpcD0iaW5kZXBlbmRlbnQiIHN0YXR1cz0iZXhlY3V0YWJsZSI+CiAgICAgICAgICAgIDxCdXNpbmVzc0l0ZW1zPgogICAgICAgICAgICAgICAgPFJlbGF0aW9uYWxEYXRhSXRlbSBuYW1lPSJiaTcwNzAiIGJhc2U9ImJpOTI0Ii8+CiAgICAgICAgICAgICAgICA8UmVsYXRpb25hbEZpbHRlckl0ZW0gbmFtZT0iYmk3MDc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3MCxiaW5uZWR9LCc3NCcpLGlzbWlzc2luZygke2JpNzA3MCxiaW5uZWR9KSk8L0V4cHJlc3Npb24+CiAgICAgICAgICAgICAgICA8L1JlbGF0aW9uYWxGaWx0ZXJJdGVtPgogICAgICAgICAgICAgICAgPFJlbGF0aW9uYWxEYXRhSXRlbSBuYW1lPSJiaTg1NzAiIGJhc2U9ImJpODczIi8+CiAgICAgICAgICAgIDwvQnVzaW5lc3NJdGVtcz4KICAgICAgICAgICAgPERhdGFEZWZpbml0aW9uIG5hbWU9ImRkNzA3MyIgdHlwZT0icmVsYXRpb25hbCIgZGF0YVNvdXJjZT0iZHM4NTEiPgogICAgICAgICAgICAgICAgPFJlbGF0aW9uYWxRdWVyeSBkZXRhaWw9ImZhbHNlIj4KICAgICAgICAgICAgICAgICAgICA8U29ydEl0ZW1zPgogICAgICAgICAgICAgICAgICAgICAgICA8U29ydEl0ZW0gcmVmPSJiaTcwNzAiIHNvcnREaXJlY3Rpb249ImFzY2VuZGluZyIvPgogICAgICAgICAgICAgICAgICAgIDwvU29ydEl0ZW1zPgogICAgICAgICAgICAgICAgICAgIDxBeGVzPgogICAgICAgICAgICAgICAgICAgICAgICA8QXhpcyB0eXBlPSJjb2x1bW4iPgogICAgICAgICAgICAgICAgICAgICAgICAgICAgPEJ1c2luZXNzSXRlbSByZWY9ImJpNzA3MCIvPgogICAgICAgICAgICAgICAgICAgICAgICA8L0F4aXM+CiAgICAgICAgICAgICAgICAgICAgPC9BeGVzPgogICAgICAgICAgICAgICAgPC9SZWxhdGlvbmFsUXVlcnk+CiAgICAgICAgICAgICAgICA8UmVzdWx0RGVmaW5pdGlvbnM+CiAgICAgICAgICAgICAgICAgICAgPFJlc3VsdERlZmluaXRpb24gbmFtZT0iZGQ3MDY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cwNzEiLz4KICAgICAgICAgICAgICAgIDwvRGV0YWlsRmlsdGVycz4KICAgICAgICAgICAgPC9BcHBsaWVkRmlsdGVycz4KICAgICAgICA8L1BhcmVudERhdGFEZWZpbml0aW9uPgogICAgICAgIDxQYXJlbnREYXRhRGVmaW5pdGlvbiBuYW1lPSJkZDcyMjAiIGRhdGFTb3VyY2U9ImRzMzQiIGNoaWxkUXVlcnlSZWxhdGlvbnNoaXA9ImluZGVwZW5kZW50IiBzdGF0dXM9ImV4ZWN1dGFibGUiPgogICAgICAgICAgICA8QnVzaW5lc3NJdGVtcz4KICAgICAgICAgICAgICAgIDxSZWxhdGlvbmFsRGF0YUl0ZW0gbmFtZT0iYmk3MjA1IiBiYXNlPSJiaTQ3Ii8+CiAgICAgICAgICAgICAgICA8UmVsYXRpb25hbERhdGFJdGVtIG5hbWU9ImJpNzIwNiIgYmFzZT0iYmk0OCIvPgogICAgICAgICAgICAgICAgPFJlbGF0aW9uYWxEYXRhSXRlbSBuYW1lPSJiaTcyMDciIGJhc2U9ImJpNTQiLz4KICAgICAgICAgICAgICAgIDxSZWxhdGlvbmFsRGF0YUl0ZW0gbmFtZT0iYmk3MjA4IiBiYXNlPSJiaTQxIi8+CiAgICAgICAgICAgICAgICA8UmVsYXRpb25hbERhdGFJdGVtIG5hbWU9ImJpNzIwOSIgYmFzZT0iYmk0MiIvPgogICAgICAgICAgICAgICAgPFJlbGF0aW9uYWxEYXRhSXRlbSBuYW1lPSJiaTcyMTAiIGJhc2U9ImJpNDQiLz4KICAgICAgICAgICAgICAgIDxSZWxhdGlvbmFsRGF0YUl0ZW0gbmFtZT0iYmk3MjE1IiBiYXNlPSJiaTQwIi8+CiAgICAgICAgICAgICAgICA8UmVsYXRpb25hbERhdGFJdGVtIG5hbWU9ImJpNzIxNyIgYmFzZT0iYmk2NiIvPgogICAgICAgICAgICAgICAgPFJlbGF0aW9uYWxEYXRhSXRlbSBuYW1lPSJiaTcyMTQiIGJhc2U9ImJpMzkiLz4KICAgICAgICAgICAgICAgIDxSZWxhdGlvbmFsRmlsdGVySXRlbSBuYW1lPSJiaTcyMT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jE0LGJpbm5lZH0sJ0lzc3VhbmNlJyksaXNtaXNzaW5nKCR7Ymk3MjE0LGJpbm5lZH0pKTwvRXhwcmVzc2lvbj4KICAgICAgICAgICAgICAgIDwvUmVsYXRpb25hbEZpbHRlckl0ZW0+CiAgICAgICAgICAgICAgICA8UmVsYXRpb25hbERhdGFJdGVtIG5hbWU9ImJpNzIxMiIgYmFzZT0iYmk3MDU0Ii8+CiAgICAgICAgICAgICAgICA8UmVsYXRpb25hbERhdGFJdGVtIG5hbWU9ImJpNzY3MiIgYmFzZT0iYmk2NSIvPgogICAgICAgICAgICAgICAgPFJlbGF0aW9uYWxEYXRhSXRlbSBuYW1lPSJiaTg0OTYiIGJhc2U9ImJpODQxMyIvPgogICAgICAgICAgICAgICAgPFJlbGF0aW9uYWxEYXRhSXRlbSBuYW1lPSJiaTg1NzEiIGJhc2U9ImJpNDMiLz4KICAgICAgICAgICAgICAgIDxSZWxhdGlvbmFsRGF0YUl0ZW0gbmFtZT0iYmk4NTcyIiBiYXNlPSJiaTY0Ii8+CiAgICAgICAgICAgIDwvQnVzaW5lc3NJdGVtcz4KICAgICAgICAgICAgPERhdGFEZWZpbml0aW9uIG5hbWU9ImRkNzIyMSIgdHlwZT0icmVsYXRpb25hbCIgZGF0YVNvdXJjZT0iZHMzNCI+CiAgICAgICAgICAgICAgICA8UmVsYXRpb25hbFF1ZXJ5IGRldGFpbD0iZmFsc2UiPgogICAgICAgICAgICAgICAgICAgIDxTb3J0SXRlbXM+CiAgICAgICAgICAgICAgICAgICAgICAgIDxTb3J0SXRlbSByZWY9ImJpNzIxMCIgc29ydERpcmVjdGlvbj0iZGVzY2VuZGluZyIvPgogICAgICAgICAgICAgICAgICAgIDwvU29ydEl0ZW1zPgogICAgICAgICAgICAgICAgICAgIDxBeGVzPgogICAgICAgICAgICAgICAgICAgICAgICA8QXhpcyB0eXBlPSJjb2x1bW4iPgogICAgICAgICAgICAgICAgICAgICAgICAgICAgPEJ1c2luZXNzSXRlbSByZWY9ImJpNzIwNSIvPgogICAgICAgICAgICAgICAgICAgICAgICAgICAgPEJ1c2luZXNzSXRlbSByZWY9ImJpNzIwNiIvPgogICAgICAgICAgICAgICAgICAgICAgICAgICAgPEJ1c2luZXNzSXRlbSByZWY9ImJpNzIwNyIvPgogICAgICAgICAgICAgICAgICAgICAgICAgICAgPEJ1c2luZXNzSXRlbSByZWY9ImJpNzIwOSIvPgogICAgICAgICAgICAgICAgICAgICAgICAgICAgPEJ1c2luZXNzSXRlbSByZWY9ImJpODQ5NiIvPgogICAgICAgICAgICAgICAgICAgICAgICAgICAgPEJ1c2luZXNzSXRlbSByZWY9ImJpNzY3MiIvPgogICAgICAgICAgICAgICAgICAgICAgICAgICAgPEJ1c2luZXNzSXRlbSByZWY9ImJpNzIwOCIvPgogICAgICAgICAgICAgICAgICAgICAgICAgICAgPEJ1c2luZXNzSXRlbSByZWY9ImJpNzIxNSIvPgogICAgICAgICAgICAgICAgICAgICAgICAgICAgPEJ1c2luZXNzSXRlbSByZWY9ImJpNzIxMCIvPgogICAgICAgICAgICAgICAgICAgICAgICAgICAgPEJ1c2luZXNzSXRlbSByZWY9ImJpNzIxMiIvPgogICAgICAgICAgICAgICAgICAgICAgICAgICAgPEJ1c2luZXNzSXRlbSByZWY9ImJpNzIxNyIvPgogICAgICAgICAgICAgICAgICAgICAgICA8L0F4aXM+CiAgICAgICAgICAgICAgICAgICAgPC9BeGVzPgogICAgICAgICAgICAgICAgPC9SZWxhdGlvbmFsUXVlcnk+CiAgICAgICAgICAgICAgICA8UmVzdWx0RGVmaW5pdGlvbnM+CiAgICAgICAgICAgICAgICAgICAgPFJlc3VsdERlZmluaXRpb24gbmFtZT0iZGQ3MjEz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yMTkiLz4KICAgICAgICAgICAgICAgIDwvRGV0YWlsRmlsdGVycz4KICAgICAgICAgICAgPC9BcHBsaWVkRmlsdGVycz4KICAgICAgICA8L1BhcmVudERhdGFEZWZpbml0aW9uPgogICAgICAgIDxQYXJlbnREYXRhRGVmaW5pdGlvbiBuYW1lPSJkZDE2NzUiIGRhdGFTb3VyY2U9ImRzODUxIiBjaGlsZFF1ZXJ5UmVsYXRpb25zaGlwPSJpbmRlcGVuZGVudCIgc3RhdHVzPSJleGVjdXRhYmxlIj4KICAgICAgICAgICAgPEJ1c2luZXNzSXRlbXM+CiAgICAgICAgICAgICAgICA8UmVsYXRpb25hbERhdGFJdGVtIG5hbWU9ImJpMTA3NiIgYmFzZT0iYmkxMDU5Ii8+CiAgICAgICAgICAgICAgICA8UmVsYXRpb25hbERhdGFJdGVtIG5hbWU9ImJpMTY3MiIgYmFzZT0iYmk4NzMiLz4KICAgICAgICAgICAgICAgIDxSZWxhdGlvbmFsRGF0YUl0ZW0gbmFtZT0iYmkxMDc3IiBiYXNlPSJiaTEwNDYiLz4KICAgICAgICAgICAgICAgIDxSZWxhdGlvbmFsRGF0YUl0ZW0gbmFtZT0iYmkxMjMyIiBiYXNlPSJiaTExNzEiLz4KICAgICAgICAgICAgICAgIDxSZWxhdGlvbmFsRGF0YUl0ZW0gbmFtZT0iYmk3NDQ2IiBiYXNlPSJiaTE4NTciLz4KICAgICAgICAgICAgICAgIDxSZWxhdGlvbmFsRGF0YUl0ZW0gbmFtZT0iYmk3NTE2IiBiYXNlPSJiaTkxMSIvPgogICAgICAgICAgICAgICAgPFJlbGF0aW9uYWxEYXRhSXRlbSBuYW1lPSJiaTg1NzMiIGJhc2U9ImJpOTI0Ii8+CiAgICAgICAgICAgIDwvQnVzaW5lc3NJdGVtcz4KICAgICAgICAgICAgPERhdGFEZWZpbml0aW9uIG5hbWU9ImRkMTY3N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TY3MiIvPgogICAgICAgICAgICAgICAgICAgICAgICAgICAgPEJ1c2luZXNzSXRlbSByZWY9ImJpMTA3NyIvPgogICAgICAgICAgICAgICAgICAgICAgICAgICAgPEJ1c2luZXNzSXRlbSByZWY9ImJpMTIzMiIvPgogICAgICAgICAgICAgICAgICAgICAgICAgICAgPEJ1c2luZXNzSXRlbSByZWY9ImJpNzQ0NiIvPgogICAgICAgICAgICAgICAgICAgICAgICAgICAgPEJ1c2luZXNzSXRlbSByZWY9ImJpNzUxNiIvPgogICAgICAgICAgICAgICAgICAgICAgICA8L0F4aXM+CiAgICAgICAgICAgICAgICAgICAgICAgIDxBeGlzIHR5cGU9InJvdyI+CiAgICAgICAgICAgICAgICAgICAgICAgICAgICA8QnVzaW5lc3NJdGVtIHJlZj0iYmkxMDc2Ii8+CiAgICAgICAgICAgICAgICAgICAgICAgIDwvQXhpcz4KICAgICAgICAgICAgICAgICAgICA8L0F4ZXM+CiAgICAgICAgICAgICAgICAgICAgPENvbHVtblNvcnRJdGVtcz4KICAgICAgICAgICAgICAgICAgICAgICAgPFNvcnRJdGVtIHJlZj0iYmkxNjcyIiBzb3J0RGlyZWN0aW9uPSJkZXNjZW5kaW5nIi8+CiAgICAgICAgICAgICAgICAgICAgPC9Db2x1bW5Tb3J0SXRlbXM+CiAgICAgICAgICAgICAgICAgICAgPFJvd1NvcnRJdGVtcz4KICAgICAgICAgICAgICAgICAgICAgICAgPFNvcnRJdGVtIHJlZj0iYmkxMDc2IiBzb3J0RGlyZWN0aW9uPSJhc2NlbmRpbmciLz4KICAgICAgICAgICAgICAgICAgICA8L1Jvd1NvcnRJdGVtcz4KICAgICAgICAgICAgICAgIDwvTXVsdGlkaW1lbnNpb25hbFF1ZXJ5PgogICAgICAgICAgICAgICAgPFJlc3VsdERlZmluaXRpb25zPgogICAgICAgICAgICAgICAgICAgIDxSZXN1bHREZWZpbml0aW9uIG5hbWU9ImRkMTY3NyIgcHVycG9zZT0icHJpbWFyeSIgbWF4Um93c0xvb2t1cD0iY3Jvc3N0YWIiIG1heFJvd3NCZWhhdmlvcj0ibm9EYXRhIi8+CiAgICAgICAgICAgICAgICA8L1Jlc3VsdERlZmluaXRpb25zPgogICAgICAgICAgICA8L0RhdGFEZWZpbml0aW9uPgogICAgICAgIDwvUGFyZW50RGF0YURlZmluaXRpb24+CiAgICA8L0RhdGFEZWZpbml0aW9ucz4KICAgIDxEYXRhU291cmNlcz4KICAgICAgICA8RGF0YVNvdXJjZSBuYW1lPSJkczciIHR5cGU9InJlbGF0aW9uYWwiIGxhYmVsPSJNT09EWVNfQ0FTSEZMT1ciPgogICAgICAgICAgICA8Q2FzUmVzb3VyY2UgbG9jYWxlPSJlbl9VUyIgc2VydmVyPSJjYXMtc2hhcmVkLWRlZmF1bHQiIGxpYnJhcnk9IlNUNV9SU0xUIiB0YWJsZT0iTU9PRFlTX0NBU0hGTE9XIi8+CiAgICAgICAgICAgIDxCdXNpbmVzc0l0ZW1Gb2xkZXI+CiAgICAgICAgICAgICAgICA8RGF0YUl0ZW0gbmFtZT0iYmk4IiB4cmVmPSJBU1NFVF9MSUFCSUxJVFkiLz4KICAgICAgICAgICAgICAgIDxEYXRhSXRlbSBuYW1lPSJiaTkiIGxhYmVsPSJDdXQgT2ZmIERhdGUgKERMQVQpIiB4cmVmPSJUX0RBVF9TVElDSFRBRyIvPgogICAgICAgICAgICAgICAgPERhdGFJdGVtIG5hbWU9ImJpMTAiIHhyZWY9IkRBVF9SRVBPUlRJTkciLz4KICAgICAgICAgICAgICAgIDxEYXRhSXRlbSBuYW1lPSJiaTExIiB4cmVmPSJJUl9CRUhBVklPUiIvPgogICAgICAgICAgICAgICAgPERhdGFJdGVtIG5hbWU9ImJpMTIiIHhyZWY9IlRfREFUX0xPQURfSElTVCIvPgogICAgICAgICAgICAgICAgPERhdGFJdGVtIG5hbWU9ImJpMTMiIHhyZWY9Ik5VTV9NQU5EQU5UIi8+CiAgICAgICAgICAgICAgICA8RGF0YUl0ZW0gbmFtZT0iYmkxNCIgeHJlZj0iTU9PRFlTX1BNVF9JTlRfRVVSIi8+CiAgICAgICAgICAgICAgICA8RGF0YUl0ZW0gbmFtZT0iYmkxNSIgeHJlZj0iTU9PRFlTX09VVFNUX1BNVF9QUklOX0VVUiIvPgogICAgICAgICAgICAgICAgPERhdGFJdGVtIG5hbWU9ImJpMTYiIHhyZWY9Ik1PT0RZU19QTVRfUFJJTl9FVVIiLz4KICAgICAgICAgICAgICAgIDxEYXRhSXRlbSBuYW1lPSJiaTE3IiB4cmVmPSJNT09EWVNfUVVBUlRFUiIvPgogICAgICAgICAgICAgICAgPERhdGFJdGVtIG5hbWU9ImJpMTgiIHhyZWY9Ik1PT0RZU19OVU1fUVVBUlRFUiIvPgogICAgICAgICAgICAgICAgPERhdGFJdGVtIG5hbWU9ImJpMTkiIHhyZWY9IkNVU1RfREVGXzQiLz4KICAgICAgICAgICAgICAgIDxEYXRhSXRlbSBuYW1lPSJiaTIwIiB4cmVmPSJTVU1fTU9PRFlTX1BNVF9QUklOX0VVUiIvPgogICAgICAgICAgICAgICAgPFByZWRlZmluZWREYXRhSXRlbSBuYW1lPSJiaTIxIiBsYWJlbD0iRnJlcXVlbmN5IiB1c2FnZT0icXVhbnRpdGF0aXZlIiBmb3JtYXQ9IkNPTU1BMTIuIiBjYWxjdWxhdGlvbj0idG90YWxDb3VudCIvPgogICAgICAgICAgICAgICAgPFByZWRlZmluZWREYXRhSXRlbSBuYW1lPSJiaTIyIiBsYWJlbD0iRnJlcXVlbmN5IFBlcmNlbnQiIHVzYWdlPSJxdWFudGl0YXRpdmUiIGZvcm1hdD0iUEVSQ0VOVDIwLjIiIGNhbGN1bGF0aW9uPSJ0b3RhbENvdW50UGVyY2VudCIvPgogICAgICAgICAgICAgICAgPEdyb3VwZWRJdGVtIG5hbWU9ImJpNjE0IiBsYWJlbD0iUmVzaWR1YWwgTGlmZSBieSBCdWNrZXRzIiBzb3J0T249ImN1c3RvbSIgY3VzdG9tU29ydD0iY3M2NTUiIGdyb3VwaW5nPSJncjYxNiIgZGF0YVR5cGU9InN0cmluZyI+CiAgICAgICAgICAgICAgICAgICAgPEdyb3VwaW5nUGFyYW1ldGVycz4KICAgICAgICAgICAgICAgICAgICAgICAgPEdyb3VwaW5nUGFyYW1ldGVyIHBhcmFtZXRlcj0iYmkxOCIgdmFyaWFibGU9InZhcjYxNSIvPgogICAgICAgICAgICAgICAgICAgIDwvR3JvdXBpbmdQYXJhbWV0ZXJzPgogICAgICAgICAgICAgICAgPC9Hcm91cGVkSXRlbT4KICAgICAgICAgICAgPC9CdXNpbmVzc0l0ZW1Gb2xkZXI+CiAgICAgICAgPC9EYXRhU291cmNlPgogICAgICAgIDxEYXRhU291cmNlIG5hbWU9ImRzMjMiIHR5cGU9InJlbGF0aW9uYWwiIGxhYmVsPSJNT09EWVNfSEVER0lORyI+CiAgICAgICAgICAgIDxDYXNSZXNvdXJjZSBsb2NhbGU9ImVuX1VTIiBzZXJ2ZXI9ImNhcy1zaGFyZWQtZGVmYXVsdCIgbGlicmFyeT0iU1Q1X1JTTFQiIHRhYmxlPSJNT09EWVNfSEVER0lORyIvPgogICAgICAgICAgICA8QnVzaW5lc3NJdGVtRm9sZGVyPgogICAgICAgICAgICAgICAgPERhdGFJdGVtIG5hbWU9ImJpMjQiIHhyZWY9Ik1PT0RZU19BU1NFVF9CT05EIi8+CiAgICAgICAgICAgICAgICA8RGF0YUl0ZW0gbmFtZT0iYmkyNSIgeHJlZj0iTU9PRFlTX0FWRVJBR0VfTElGRSIvPgogICAgICAgICAgICAgICAgPERhdGFJdGVtIG5hbWU9ImJpMjYiIHhyZWY9Ik1PT0RZU19QQVJfQkFMX0VVUiIvPgogICAgICAgICAgICAgICAgPERhdGFJdGVtIG5hbWU9ImJpMjciIHhyZWY9Ik1PT0RZU19QQVJfQkFMIi8+CiAgICAgICAgICAgICAgICA8RGF0YUl0ZW0gbmFtZT0iYmkyOCIgeHJlZj0iQ09ERV9DVVJSRU5DWV9PVVQiLz4KICAgICAgICAgICAgICAgIDxEYXRhSXRlbSBuYW1lPSJiaTI5IiB4cmVmPSJUX0RBVF9TVElDSFRBRyIvPgogICAgICAgICAgICAgICAgPERhdGFJdGVtIG5hbWU9ImJpMzAiIHhyZWY9IklSX0JFSEFWSU9SIi8+CiAgICAgICAgICAgICAgICA8RGF0YUl0ZW0gbmFtZT0iYmkzMSIgeHJlZj0iUkVGSU5BTkNJTkdfTUFSS0VSIi8+CiAgICAgICAgICAgICAgICA8UHJlZGVmaW5lZERhdGFJdGVtIG5hbWU9ImJpMzIiIGxhYmVsPSJGcmVxdWVuY3kiIHVzYWdlPSJxdWFudGl0YXRpdmUiIGZvcm1hdD0iQ09NTUExMi4iIGNhbGN1bGF0aW9uPSJ0b3RhbENvdW50Ii8+CiAgICAgICAgICAgICAgICA8UHJlZGVmaW5lZERhdGFJdGVtIG5hbWU9ImJpMzMiIGxhYmVsPSJGcmVxdWVuY3kgUGVyY2VudCIgdXNhZ2U9InF1YW50aXRhdGl2ZSIgZm9ybWF0PSJQRVJDRU5UMjAuMiIgY2FsY3VsYXRpb249InRvdGFsQ291bnRQZXJjZW50Ii8+CiAgICAgICAgICAgICAgICA8QWdncmVnYXRlQ2FsY3VsYXRlZEl0ZW0gbmFtZT0iYmk2NTciIGxhYmVsPSJXZWlnaHRlZCBBdmVyYWdlIExpZmUgKGluIHllYXJzKSIgZm9ybWF0PSJDT01NQTEyLjEiIGRhdGFUeXBlPSJkb3VibGUiPgogICAgICAgICAgICAgICAgICAgIDxFeHByZXNzaW9uPmRpdihhZ2dyZWdhdGUoc3VtLGdyb3VwLHRpbWVzKCR7YmkyNSxyYXd9LCR7YmkyNixyYXd9KSksYWdncmVnYXRlKHN1bSxncm91cCwke2JpMjYscmF3fSkpPC9FeHByZXNzaW9uPgogICAgICAgICAgICAgICAgPC9BZ2dyZWdhdGVDYWxjdWxhdGVkSXRlbT4KICAgICAgICAgICAgPC9CdXNpbmVzc0l0ZW1Gb2xkZXI+CiAgICAgICAgPC9EYXRhU291cmNlPgogICAgICAgIDxEYXRhU291cmNlIG5hbWU9ImRzMzQiIHR5cGU9InJlbGF0aW9uYWwiIGxhYmVsPSJNT09EWVNfQk9ORCI+CiAgICAgICAgICAgIDxDYXNSZXNvdXJjZSBsb2NhbGU9ImVuX1VTIiBzZXJ2ZXI9ImNhcy1zaGFyZWQtZGVmYXVsdCIgbGlicmFyeT0iU1Q1X1JTTFQiIHRhYmxlPSJNT09EWVNfQk9ORCIvPgogICAgICAgICAgICA8QnVzaW5lc3NJdGVtRm9sZGVyPgogICAgICAgICAgICAgICAgPERhdGFJdGVtIG5hbWU9ImJpMzUiIHhyZWY9IkFNT1JUX1NUUlVDVFVSRSIvPgogICAgICAgICAgICAgICAgPERhdGFJdGVtIG5hbWU9ImJpMzYiIHhyZWY9Ik1PT0RZU19BVkVSQUdFX0xJRkUiLz4KICAgICAgICAgICAgICAgIDxEYXRhSXRlbSBuYW1lPSJiaTM3IiB4cmVmPSJUWVBFX0JPTkQiLz4KICAgICAgICAgICAgICAgIDxEYXRhSXRlbSBuYW1lPSJiaTM4IiB4cmVmPSJCb25kX1R5cGUiLz4KICAgICAgICAgICAgICAgIDxEYXRhSXRlbSBuYW1lPSJiaTM5IiB4cmVmPSJCb25kX1VzYWdlIi8+CiAgICAgICAgICAgICAgICA8RGF0YUl0ZW0gbmFtZT0iYmk0MCIgeHJlZj0iQ09VUE9OIiBmb3JtYXQ9IkNPTU1BMzIuNCIvPgogICAgICAgICAgICAgICAgPERhdGFJdGVtIG5hbWU9ImJpNDEiIHhyZWY9IkNPVVBPTl9GUkVRVUVOQ1kiLz4KICAgICAgICAgICAgICAgIDxEYXRhSXRlbSBuYW1lPSJiaTQyIiB4cmVmPSJDVVJSRU5DWSIvPgogICAgICAgICAgICAgICAgPERhdGFJdGVtIG5hbWU9ImJpNDMiIHhyZWY9IlRfREFUX1NUSUNIVEFHIi8+CiAgICAgICAgICAgICAgICA8RGF0YUl0ZW0gbmFtZT0iYmk0NCIgbGFiZWw9IkludGVyZXN0IFR5cGUiIHhyZWY9IkZJWEVEX0ZMT0FUIi8+CiAgICAgICAgICAgICAgICA8RGF0YUl0ZW0gbmFtZT0iYmk0NSIgeHJlZj0iVF9EQVRfTE9BRF9ISVNUIi8+CiAgICAgICAgICAgICAgICA8RGF0YUl0ZW0gbmFtZT0iYmk0NiIgeHJlZj0iSVJfQkVIQVZJT1IiLz4KICAgICAgICAgICAgICAgIDxEYXRhSXRlbSBuYW1lPSJiaTQ3IiB4cmVmPSJJU0lOIi8+CiAgICAgICAgICAgICAgICA8RGF0YUl0ZW0gbmFtZT0iYmk0OCIgeHJlZj0iREFURV9JU1NVRSIvPgogICAgICAgICAgICAgICAgPERhdGFJdGVtIG5hbWU9ImJpNDkiIHhyZWY9IkNPVU5UUllfSVNTVUVSIi8+CiAgICAgICAgICAgICAgICA8RGF0YUl0ZW0gbmFtZT0iYmk1MCIgeHJlZj0iTkFNRV9JU1NVRVIiLz4KICAgICAgICAgICAgICAgIDxEYXRhSXRlbSBuYW1lPSJiaTUxIiB4cmVmPSJOVU1fSVNTVUVSIi8+CiAgICAgICAgICAgICAgICA8RGF0YUl0ZW0gbmFtZT0iYmk1MiIgeHJlZj0iUE1fUFYiLz4KICAgICAgICAgICAgICAgIDxEYXRhSXRlbSBuYW1lPSJiaTUzIiB4cmVmPSJQTV9QVl9FVVIiLz4KICAgICAgICAgICAgICAgIDxEYXRhSXRlbSBuYW1lPSJiaTU0IiB4cmVmPSJEQVRFX01BVFVSSVRZIi8+CiAgICAgICAgICAgICAgICA8RGF0YUl0ZW0gbmFtZT0iYmk1NSIgeHJlZj0iTUtUX1ZBTCIvPgogICAgICAgICAgICAgICAgPERhdGFJdGVtIG5hbWU9ImJpNTYiIHhyZWY9Ik1LVF9WQUxfRVVSIi8+CiAgICAgICAgICAgICAgICA8RGF0YUl0ZW0gbmFtZT0iYmk1NyIgeHJlZj0iREFURV9ORVhUX0NPVVBPTiIvPgogICAgICAgICAgICAgICAgPERhdGFJdGVtIG5hbWU9ImJpNTgiIGxhYmVsPSJOb3Rpb25hbCBWYWx1ZSIgeHJlZj0iUE1fQ0FfTk9USU9OQUwiLz4KICAgICAgICAgICAgICAgIDxEYXRhSXRlbSBuYW1lPSJiaTU5IiB4cmVmPSJQTV9DQV9OT1RJT05BTF9FVVIiLz4KICAgICAgICAgICAgICAgIDxEYXRhSXRlbSBuYW1lPSJiaTYwIiB4cmVmPSJOVU1fT0VOQl9JREVOVF9GSVIiLz4KICAgICAgICAgICAgICAgIDxEYXRhSXRlbSBuYW1lPSJiaTYxIiB4cmVmPSJRUk1fQUNDT1VOVCIvPgogICAgICAgICAgICAgICAgPERhdGFJdGVtIG5hbWU9ImJpNjIiIHhyZWY9IkVSU1RFX1JBVEVfSU5ERVgiLz4KICAgICAgICAgICAgICAgIDxEYXRhSXRlbSBuYW1lPSJiaTYzIiB4cmVmPSJSQVRFX0lOREVYX0lEIi8+CiAgICAgICAgICAgICAgICA8RGF0YUl0ZW0gbmFtZT0iYmk2NCIgeHJlZj0iUkVGSU5BTkNJTkdfTUFSS0VSIi8+CiAgICAgICAgICAgICAgICA8RGF0YUl0ZW0gbmFtZT0iYmk2NSIgbGFiZWw9IlNvZnQgQnVsbGV0IEluZGljYXRvciIgeHJlZj0iU09GVEJVTExFVCIvPgogICAgICAgICAgICAgICAgPERhdGFJdGVtIG5hbWU9ImJpNjYiIHhyZWY9IlJBVEVfSU5ERVhfU1BSRUFEIiBmb3JtYXQ9IkNPTU1BMzIuNCIvPgogICAgICAgICAgICAgICAgPERhdGFJdGVtIG5hbWU9ImJpNjciIHhyZWY9IlRyYWRlX0ZpbHRlcl9OYW1lIi8+CiAgICAgICAgICAgICAgICA8UHJlZGVmaW5lZERhdGFJdGVtIG5hbWU9ImJpNjgiIGxhYmVsPSJGcmVxdWVuY3kiIHVzYWdlPSJxdWFudGl0YXRpdmUiIGZvcm1hdD0iQ09NTUExMi4iIGNhbGN1bGF0aW9uPSJ0b3RhbENvdW50Ii8+CiAgICAgICAgICAgICAgICA8UHJlZGVmaW5lZERhdGFJdGVtIG5hbWU9ImJpNjkiIGxhYmVsPSJGcmVxdWVuY3kgUGVyY2VudCIgdXNhZ2U9InF1YW50aXRhdGl2ZSIgZm9ybWF0PSJQRVJDRU5UMjAuMiIgY2FsY3VsYXRpb249InRvdGFsQ291bnRQZXJjZW50Ii8+CiAgICAgICAgICAgICAgICA8Q2FsY3VsYXRlZEl0ZW0gbmFtZT0iYmk4MTgiIGxhYmVsPSJSZWdpb24iIHVzYWdlPSJjYXRlZ29yaWNhbCIgZm9ybWF0PSIkLiIgYWdncmVnYXRpb249InN1bSIgZGF0YVR5cGU9InN0cmluZyI+CiAgICAgICAgICAgICAgICAgICAgPEV4cHJlc3Npb24+Y29uZChlcSgke2JpNDksYmlubmVkfSwnQVQnKSwnRG9tZXN0aWMgKENvdW50cnkgb2YgSXNzdWVyKScsJycpPC9FeHByZXNzaW9uPgogICAgICAgICAgICAgICAgPC9DYWxjdWxhdGVkSXRlbT4KICAgICAgICAgICAgICAgIDxDYWxjdWxhdGVkSXRlbSBuYW1lPSJiaTcwNTQiIGxhYmVsPSJJbmRleCIgdXNhZ2U9ImNhdGVnb3JpY2FsIiBmb3JtYXQ9IiQuIiBhZ2dyZWdhdGlvbj0ic3VtIiBkYXRhVHlwZT0ic3RyaW5nIj4KICAgICAgICAgICAgICAgICAgICA8RXhwcmVzc2lvbj5maW5kQW5kUmVwbGFjZVN0cmluZygke2JpNjIsYmlubmVkfSwnL1RlbGVyYXRlJywnICcsTEFTVCk8L0V4cHJlc3Npb24+CiAgICAgICAgICAgICAgICA8L0NhbGN1bGF0ZWRJdGVtPgogICAgICAgICAgICAgICAgPENhbGN1bGF0ZWRJdGVtIG5hbWU9ImJpNzE3NSIgbGFiZWw9IlNvZnQgQnVsbGV0IiB1c2FnZT0iY2F0ZWdvcmljYWwiIGZvcm1hdD0iJC4iIGFnZ3JlZ2F0aW9uPSJzdW0iIGRhdGFUeXBlPSJzdHJpbmciPgogICAgICAgICAgICAgICAgICAgIDxFeHByZXNzaW9uPmNvbmQobm90TWlzc2luZygke2JpNjUsYmlubmVkfSksJ1knLCcnKTwvRXhwcmVzc2lvbj4KICAgICAgICAgICAgICAgIDwvQ2FsY3VsYXRlZEl0ZW0+CiAgICAgICAgICAgICAgICA8Q2FsY3VsYXRlZEl0ZW0gbmFtZT0iYmk4NDEzIiBsYWJlbD0iTm90aW9uYWwgVmFsdWUgYWRhcHRlZCIgdXNhZ2U9InF1YW50aXRhdGl2ZSIgZm9ybWF0PSJDT01NQTEyLjIiIGFnZ3JlZ2F0aW9uPSJzdW0iIGRhdGFUeXBlPSJkb3VibGUiPgogICAgICAgICAgICAgICAgICAgIDxFeHByZXNzaW9uPmNvbmQoZXEoJHtiaTQxLGJpbm5lZH0sJ1pDJyksJHtiaTUyLHJhd30sJHtiaTU4LHJhd30pPC9FeHByZXNzaW9uPgogICAgICAgICAgICAgICAgPC9DYWxjdWxhdGVkSXRlbT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ICAgIDxEYXRhSXRlbSBuYW1lPSJiaTY5MjQiIHhyZWY9IkFERElUSU9OQUxfVFJVU1RFRV9PQyIvPgogICAgICAgICAgICAgICAgPERhdGFJdGVtIG5hbWU9ImJpNjkyNSIgeHJlZj0iQ09MTF9FWENFU1NfVk9MVU5UQVJZIi8+CiAgICAgICAgICAgICAgICA8RGF0YUl0ZW0gbmFtZT0iYmk2OTI2IiB4cmVmPSJDT0xMX0VYQ0VTU19UUlVTVEVFIi8+CiAgICAgICAgICAgICAgICA8RGF0YUl0ZW0gbmFtZT0iYmk2OTI3IiB4cmVmPSJDT01QX0xFR0FDWV9JU1NVQU5DRVNfRVVSIi8+CiAgICAgICAgICAgICAgICA8RGF0YUl0ZW0gbmFtZT0iYmk2OTI4IiB4cmVmPSJMSVFVSURBVElPTl9DT1NUU19FVVIiLz4KICAgICAgICAgICAgICAgIDxEYXRhSXRlbSBuYW1lPSJiaTY5MjkiIHhyZWY9IkNQX0lOVEVSRVNUX0VVUiIvPgogICAgICAgICAgICAgICAgPERhdGFJdGVtIG5hbWU9ImJpNjkzMCIgeHJlZj0iQ09WX0JPTkRfSU5URVJFU1RfRVVSIi8+CiAgICAgICAgICAgICAgICA8RGF0YUl0ZW0gbmFtZT0iYmk2OTMxIiB4cmVmPSJJU1NfUE9UX0VVUl9UUlVTVEVFIi8+CiAgICAgICAgICAgICAgICA8RGF0YUl0ZW0gbmFtZT0iYmk2OTMyIiB4cmVmPSJJU1NfUE9UX0VVUl9WT0xVTlRBUlkiLz4KICAgICAgICAgICAgICAgIDxDYWxjdWxhdGVkSXRlbSBuYW1lPSJiaTc3NDQiIGxhYmVsPSJUb3RhbCBDb3ZlciBBc3NldHMgLSBlbGlnaWJsZSBhbW91bnQiIHVzYWdlPSJxdWFudGl0YXRpdmUiIGZvcm1hdD0iQ09NTUExMi4iIGFnZ3JlZ2F0aW9uPSJzdW0iIGRhdGFUeXBlPSJkb3VibGUiPgogICAgICAgICAgICAgICAgICAgIDxFeHByZXNzaW9uPmRpdihwbHVzKCR7Ymk4MSxyYXd9LCR7Ymk3NCxyYXd9LCR7Ymk5NixyYXd9KSwxMDAwMDAw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FuZChpbigke2JpOTIxLGJpbm5lZH0sJ0xGJywnTFUnLCdQVScpLG5lKCR7YmkxODMxLGJpbm5lZH0sJ1Byb21vdGVkIEhvdXNpbmcnKSksJ28vdyBGb3Jlc3QgJmFtcDsgQWdyaWN1bHR1cmUnLGNvbmQoYW5kKGluKCR7Ymk5MjEsYmlubmVkfSwnR0wnLCdJRScpLG5lKCR7YmkxODMxLGJpbm5lZH0sJ1Byb21vdGVkIEhvdXNpbmcnKSksJ28vdyBSZXRhaWwnLGNvbmQoYW5kKGluKCR7Ymk5MjEsYmlubmVkfSwnSVQnKSxuZSgke2JpMTgzMSxiaW5uZWR9LCdQcm9tb3RlZCBIb3VzaW5nJykpLCdvL3cgSG90ZWxzJyxjb25kKGFuZChpbigke2JpOTIxLGJpbm5lZH0sJ0lCJyksbmUoJHtiaTE4MzEsYmlubmVkfSwnUHJvbW90ZWQgSG91c2luZycpKSwnby93IE9mZmljZXMnLGNvbmQoYW5kKGluKCR7Ymk5MjEsYmlubmVkfSwnSUknKSxuZSgke2JpMTgzMSxiaW5uZWR9LCdQcm9tb3RlZCBIb3VzaW5nJykpLCdvL3cgSW5kdXN0cmlhbCcsY29uZChhbmQoaW4oJHtiaTkyMSxiaW5uZWR9LCdHRU0nLCdHRycsJ0lTJyksbmUoJHtiaTE4MzEsYmlubmVkfSwnUHJvbW90ZWQgSG91c2luZycp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1N1YnNpZGlzZWQgSG91c2luZycsY29uZChhbmQoZXEoJHtiaTkwNixiaW5uZWR9LCdZJyksZXEoJHtiaTEwNTksYmlubmVkfSwnQ29tbWVyY2lhbCcpKSwnUHJvcGVydHkgZGV2ZWxvcGVycyAvIEJ1bGRpbm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290aGVyIFJFIHdpdGggYSBzb2NpYWwgcmVsZXZhbnQgcHVycG9zZS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CAgICA8RGF0YUl0ZW0gbmFtZT0iYmk2OTIzIiB4cmVmPSJDVVNUX1JJU0tfQ0xBU1MiLz4KICAgICAgICAgICAgICAgIDxBZ2dyZWdhdGVDYWxjdWxhdGVkSXRlbSBuYW1lPSJiaTc0NTgiIGxhYmVsPSJOby4gb2YgUHJvcGVydGllcyIgZm9ybWF0PSJDT01NQTEyLjIiIGRhdGFUeXBlPSJkb3VibGUiPgogICAgICAgICAgICAgICAgICAgIDxFeHByZXNzaW9uPmFnZ3JlZ2F0ZShjb3VudERpc3RpbmN0LGdyb3VwLCR7Ymk5MDMsYmlubmVkfSk8L0V4cHJlc3Npb24+CiAgICAgICAgICAgICAgICA8L0FnZ3JlZ2F0ZUNhbGN1bGF0ZWRJdGVt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wMyxiaTg1MDQ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wNSxiaTg1MDY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Dc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Dg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OSxiaTg1MTA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xMT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xMj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z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xND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lNjaGFsdGZsw6RjaGVubGVpc3Rl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MTU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2LGJpODUxNz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4LGJpODUxOT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AsYmk4NTIx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I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z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0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1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2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c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ODI0NSIgdmFyaWFibGU9ImJpODI0N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gsYmk4NTI5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zA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zE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TY2hhbHRmbMOkY2hlbmxlaXN0ZS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zMjwvUHJvcGVydHk+CiAgICAgICAgICAgIDwvRWRpdG9yUHJvcGVydGllcz4KICAgICAgICAgICAgPExpbmtCYXIvPgogICAgICAgIDwvUHJvbXB0PgogICAgICAgIDxQcm9tcHQgbmFtZT0idmUzNTY5IiBsYWJlbD0iU2NoYWx0ZmzDpGNoZW5sZWlzdGU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MzM8L1Byb3BlcnR5PgogICAgICAgICAgICA8L0VkaXRvclByb3BlcnRpZXM+CiAgICAgICAgICAgIDxMaW5rQmFyLz4KICAgICAgICA8L1Byb21wdD4KICAgICAgICA8UHJvbXB0IG5hbWU9InZlMzU5NiIgbGFiZWw9IlNjaGFsdGZsw6RjaGVubGVpc3Rl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M0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NT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Nj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zc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zOD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zMwMS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ICAgIDxDb2x1bW4gdmFyaWFibGU9ImJpNzc0N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zk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A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0MT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y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z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0ND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TY2hhbHRmbMOkY2hlbmxlaXN0ZSAtIFJlZmluYW5jaW5nIE1hcmtlciA1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0NTwvUHJvcGVydHk+CiAgICAgICAgICAgIDwvRWRpdG9yUHJvcGVydGllcz4KICAgICAgICAgICAgPExpbmtCYXIvPgogICAgICAgIDwvUHJvbXB0PgogICAgICAgIDxQcm9tcHQgbmFtZT0idmU2NDY5IiBsYWJlbD0iU2NoYWx0ZmzDpGNoZW5sZWlzdGUgLSBBVFQgQXNzZXQgVHlwZSAy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0Nj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3LGJpODU0OD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5LGJpODU1MD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MSxiaTg1NTI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Mz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0LGJpODU1NT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Ni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NTY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Tc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3MzAy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gICAgPENvbHVtbiB2YXJpYWJsZT0iYmk3NzQ2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OD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Tk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jAsYmk4NTYx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jIsYmk4NTYz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jQ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jUsYmk4NTY2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gICAgPFByb21wdCBuYW1lPSJ2ZTY5NDAiIGxhYmVsPSJTY2hhbHRmbMOkY2hlbmxlaXN0ZSAtIFJlZmluYW5jaW5nIE1hcmtlciA3IiBzZWxlY3Rpb25EaXNhYmxlZD0idHJ1ZSIgc291cmNlSW50ZXJhY3Rpb25WYXJpYWJsZXM9ImJpNjkzNCIgYXBwbHlEeW5hbWljQnJ1c2hlcz0icHJvbXB0c09ubHkiIHJlZj0icHI2O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2NzwvUHJvcGVydHk+CiAgICAgICAgICAgIDwvRWRpdG9yUHJvcGVydGllcz4KICAgICAgICAgICAgPExpbmtCYXIvPgogICAgICAgIDwvUHJvbXB0PgogICAgICAgIDxUYWJsZSBuYW1lPSJ2ZTY5NTMiIGRhdGE9ImRkNjk1NCIgcmVzdWx0RGVmaW5pdGlvbnM9ImRkNjk1NiIgbGFiZWw9Iklzc3VhbmNlcyIgc291cmNlSW50ZXJhY3Rpb25WYXJpYWJsZXM9ImJpNjk1OCBiaTY5NjAgYmk2OTY0IGJpNjk2NyBiaTY5NzUgYmk2OTc4IGJpNzA2OCBiaTczNz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Y4LGJpODU2OTwvUHJvcGVydHk+CiAgICAgICAgICAgIDwvRWRpdG9yUHJvcGVydGllcz4KICAgICAgICAgICAgPENvbHVtbnM+CiAgICAgICAgICAgICAgICA8Q29sdW1uIHZhcmlhYmxlPSJiaTY5NTgiIGlzVmlzaWJsZT0idHJ1ZSIvPgogICAgICAgICAgICAgICAgPENvbHVtbiB2YXJpYWJsZT0iYmk2OTYwIiBpc1Zpc2libGU9InRydWUiLz4KICAgICAgICAgICAgICAgIDxDb2x1bW4gdmFyaWFibGU9ImJpNjk2NCIgaXNWaXNpYmxlPSJ0cnVlIi8+CiAgICAgICAgICAgICAgICA8Q29sdW1uIHZhcmlhYmxlPSJiaTY5NzUiIGlzVmlzaWJsZT0idHJ1ZSIvPgogICAgICAgICAgICAgICAgPENvbHVtbiB2YXJpYWJsZT0iYmk4NDE0IiBpc1Zpc2libGU9InRydWUiIGNvbXBhY3RGb3JtYXQ9ImZhbHNlIi8+CiAgICAgICAgICAgICAgICA8Q29sdW1uIHZhcmlhYmxlPSJiaTczNzQiIGlzVmlzaWJsZT0idHJ1ZSIvPgogICAgICAgICAgICAgICAgPENvbHVtbiB2YXJpYWJsZT0iYmk2OTY3IiBpc1Zpc2libGU9InRydWUiLz4KICAgICAgICAgICAgICAgIDxDb2x1bW4gdmFyaWFibGU9ImJpNjk5MiIgaXNWaXNpYmxlPSJ0cnVlIiBjb21wYWN0Rm9ybWF0PSJmYWxzZSIvPgogICAgICAgICAgICAgICAgPENvbHVtbiB2YXJpYWJsZT0iYmk2OTc4IiBpc1Zpc2libGU9InRydWUiLz4KICAgICAgICAgICAgICAgIDxDb2x1bW4gY2xhc3M9InRhYmxlQ29sdW1uYmk3MDY4IiB2YXJpYWJsZT0iYmk3MDY4IiBpc1Zpc2libGU9InRydWUiLz4KICAgICAgICAgICAgICAgIDxDb2x1bW4gdmFyaWFibGU9ImJpNzAwNCIgaXNWaXNpYmxlPSJ0cnVlIiBjb21wYWN0Rm9ybWF0PSJmYWxzZSIvPgogICAgICAgICAgICA8L0NvbHVtbnM+CiAgICAgICAgPC9UYWJsZT4KICAgICAgICA8UHJvbXB0IG5hbWU9InZlNzA3NSIgbGFiZWw9IlNjaGFsdGZsw6RjaGVubGVpc3RlIC0gUmVmaW5hbmNpbmcgTWFya2VyIDgiIHNlbGVjdGlvbkRpc2FibGVkPSJ0cnVlIiBzb3VyY2VJbnRlcmFjdGlvblZhcmlhYmxlcz0iYmk3MDcwIiBhcHBseUR5bmFtaWNCcnVzaGVzPSJwcm9tcHRzT25seSIgcmVmPSJwcjcwNz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cwPC9Qcm9wZXJ0eT4KICAgICAgICAgICAgPC9FZGl0b3JQcm9wZXJ0aWVzPgogICAgICAgICAgICA8TGlua0Jhci8+CiAgICAgICAgPC9Qcm9tcHQ+CiAgICAgICAgPFRhYmxlIG5hbWU9InZlNzIyMiIgZGF0YT0iZGQ3MjIwIiByZXN1bHREZWZpbml0aW9ucz0iZGQ3MjEzIiBsYWJlbD0iSXNzdWFuY2VzICgxKSIgc291cmNlSW50ZXJhY3Rpb25WYXJpYWJsZXM9ImJpNzIwNSBiaTcyMDYgYmk3MjA3IGJpNzIwOCBiaTcyMDkgYmk3MjEwIGJpNzIxMiBiaTc2NzI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cxLGJpODU3MjwvUHJvcGVydHk+CiAgICAgICAgICAgIDwvRWRpdG9yUHJvcGVydGllcz4KICAgICAgICAgICAgPENvbHVtbnM+CiAgICAgICAgICAgICAgICA8Q29sdW1uIHZhcmlhYmxlPSJiaTcyMDUiIGlzVmlzaWJsZT0idHJ1ZSIvPgogICAgICAgICAgICAgICAgPENvbHVtbiB2YXJpYWJsZT0iYmk3MjA2IiBpc1Zpc2libGU9InRydWUiLz4KICAgICAgICAgICAgICAgIDxDb2x1bW4gdmFyaWFibGU9ImJpNzIwNyIgaXNWaXNpYmxlPSJ0cnVlIi8+CiAgICAgICAgICAgICAgICA8Q29sdW1uIHZhcmlhYmxlPSJiaTcyMDkiIGlzVmlzaWJsZT0idHJ1ZSIvPgogICAgICAgICAgICAgICAgPENvbHVtbiB2YXJpYWJsZT0iYmk4NDk2IiBpc1Zpc2libGU9InRydWUiIGNvbXBhY3RGb3JtYXQ9ImZhbHNlIi8+CiAgICAgICAgICAgICAgICA8Q29sdW1uIHZhcmlhYmxlPSJiaTc2NzIiIGlzVmlzaWJsZT0idHJ1ZSIvPgogICAgICAgICAgICAgICAgPENvbHVtbiB2YXJpYWJsZT0iYmk3MjA4IiBpc1Zpc2libGU9InRydWUiLz4KICAgICAgICAgICAgICAgIDxDb2x1bW4gdmFyaWFibGU9ImJpNzIxNSIgaXNWaXNpYmxlPSJ0cnVlIiBjb21wYWN0Rm9ybWF0PSJmYWxzZSIvPgogICAgICAgICAgICAgICAgPENvbHVtbiB2YXJpYWJsZT0iYmk3MjEwIiBpc1Zpc2libGU9InRydWUiLz4KICAgICAgICAgICAgICAgIDxDb2x1bW4gY2xhc3M9InRhYmxlQ29sdW1uYmk3MDY4IiB2YXJpYWJsZT0iYmk3MjEyIiBpc1Zpc2libGU9InRydWUiLz4KICAgICAgICAgICAgICAgIDxDb2x1bW4gdmFyaWFibGU9ImJpNzIxNyIgaXNWaXNpYmxlPSJ0cnVlIiBjb21wYWN0Rm9ybWF0PSJmYWxzZSIvPgogICAgICAgICAgICA8L0NvbHVtbnM+CiAgICAgICAgPC9UYWJsZT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cz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CAgICA8TWVhc3VyZSBuYW1lPSJ2ZTc0NDciIHZhcmlhYmxlPSJiaTc0NDYiIGNvbXBhY3RGb3JtYXQ9ImZhbHNlIi8+CiAgICAgICAgICAgICAgICAgICAgICAgIDxNZWFzdXJlIG5hbWU9InZlNzUxNyIgdmFyaWFibGU9ImJpNzUxN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zMTkx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ICAgIDxQcm9tcHREZWZpbml0aW9uIG5hbWU9InByNjkzOSIgZGF0YT0iZGQ2OTM3IiByZXN1bHREZWZpbml0aW9ucz0iZGQ2OTM1IiBsYWJlbFZhcmlhYmxlPSJiaTY5MzQiIHZhbHVlVmFyaWFibGU9ImJpNjkzNCI+CiAgICAgICAgICAgIDxEZWZhdWx0VmFsdWU+CiAgICAgICAgICAgICAgICA8U3RyaW5nPjcxPC9TdHJpbmc+CiAgICAgICAgICAgIDwvRGVmYXVsdFZhbHVlPgogICAgICAgICAgICA8U3RyaW5nQ29uc3RyYWludCByZXF1aXJlZD0idHJ1ZSIvPgogICAgICAgIDwvUHJvbXB0RGVmaW5pdGlvbj4KICAgICAgICA8UHJvbXB0RGVmaW5pdGlvbiBuYW1lPSJwcjcwNzQiIGRhdGE9ImRkNzA3MiIgcmVzdWx0RGVmaW5pdGlvbnM9ImRkNzA2OSIgbGFiZWxWYXJpYWJsZT0iYmk3MDcwIiB2YWx1ZVZhcmlhYmxlPSJiaTcwNz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kzMyIgbGFiZWw9Iklzc3VhbmNlcyBNb3J0Z2FnZS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DEiIHJlZj0idmU2OTQw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TIiIHJlZj0idmU2OTUz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zA5NiIgbGFiZWw9Iklzc3VhbmNlcyBQdWJsaWM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Dc2IiByZWY9InZlNzA3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zIiByZWY9InZlNzIyMi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g1MTY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4NTAz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g1MDk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ODUwNS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g1MTU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4NTE4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ODUyMC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g1Mjg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4NTEx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g1Mzg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ODUwOC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4NTA3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g1MTA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ODUwNC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4NTM5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g1MDY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4NTMy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4NTIz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4NTI0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4NTI1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4NTI2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4NTI3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4NTMw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4NTEy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4NTEz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4NTE0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ODUzMy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ODUxNy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ODUxOS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ODUyMS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ODUyMi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ODUyOS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g1MzQ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g1MzE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4NTM1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ODUzNi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g1Mzc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4NTQw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ODU0MS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g1NDI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4NTQz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ODU0NC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ODU0Ny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ODU0OS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ODU1MS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ODU1My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ODU1NC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ODU0OC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ODU1MC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ODU1Mi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ODU1NS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g1NDU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g1NDY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g1NTc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g1NTg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g1NTk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g1NjA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g1NjI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g1NjQ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g1NjU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4NTU2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ODU2MS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g1NjM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ODU2NiIvPgogICAgICAgIDwvSW50ZXJhY3Rpb24+CiAgICAgICAgPEludGVyYWN0aW9uIG5hbWU9ImlhNjk1MSIgdHlwZT0iZmlsdGVyIiBkZXJpdmVkPSJ0cnVlIj4KICAgICAgICAgICAgPEludGVyYWN0aW9uRWxlbWVudFJlZmVyZW5jZSByZWY9InZlNzIzIiBwdXJwb3NlPSJzb3VyY2UiIHZhcmlhYmxlPSJiaTcyOCIvPgogICAgICAgICAgICA8SW50ZXJhY3Rpb25FbGVtZW50UmVmZXJlbmNlIHJlZj0idmU2OTQwIiBwdXJwb3NlPSJ0YXJnZXQiIHZhcmlhYmxlPSJiaTg1NjciLz4KICAgICAgICA8L0ludGVyYWN0aW9uPgogICAgICAgIDxJbnRlcmFjdGlvbiBuYW1lPSJpYTY5NTciIHR5cGU9ImZpbHRlciIgZGVyaXZlZD0idHJ1ZSI+CiAgICAgICAgICAgIDxJbnRlcmFjdGlvbkVsZW1lbnRSZWZlcmVuY2UgcmVmPSJ2ZTcyMyIgcHVycG9zZT0ic291cmNlIiB2YXJpYWJsZT0iYmk3MjgiLz4KICAgICAgICAgICAgPEludGVyYWN0aW9uRWxlbWVudFJlZmVyZW5jZSByZWY9InZlNjk1MyIgcHVycG9zZT0idGFyZ2V0IiB2YXJpYWJsZT0iYmk4NTY4Ii8+CiAgICAgICAgPC9JbnRlcmFjdGlvbj4KICAgICAgICA8SW50ZXJhY3Rpb24gbmFtZT0iaWE2OTY2IiB0eXBlPSJmaWx0ZXIiIGRlcml2ZWQ9InRydWUiPgogICAgICAgICAgICA8SW50ZXJhY3Rpb25FbGVtZW50UmVmZXJlbmNlIHJlZj0idmU2OTQwIiBwdXJwb3NlPSJzb3VyY2UiIHZhcmlhYmxlPSJiaTY5MzQiLz4KICAgICAgICAgICAgPEludGVyYWN0aW9uRWxlbWVudFJlZmVyZW5jZSByZWY9InZlNjk1MyIgcHVycG9zZT0idGFyZ2V0IiB2YXJpYWJsZT0iYmk4NTY5Ii8+CiAgICAgICAgPC9JbnRlcmFjdGlvbj4KICAgICAgICA8SW50ZXJhY3Rpb24gbmFtZT0iaWE3MDk4IiB0eXBlPSJmaWx0ZXIiIGRlcml2ZWQ9InRydWUiPgogICAgICAgICAgICA8SW50ZXJhY3Rpb25FbGVtZW50UmVmZXJlbmNlIHJlZj0idmU3MjMiIHB1cnBvc2U9InNvdXJjZSIgdmFyaWFibGU9ImJpNzI4Ii8+CiAgICAgICAgICAgIDxJbnRlcmFjdGlvbkVsZW1lbnRSZWZlcmVuY2UgcmVmPSJ2ZTcwNzUiIHB1cnBvc2U9InRhcmdldCIgdmFyaWFibGU9ImJpODU3MCIvPgogICAgICAgIDwvSW50ZXJhY3Rpb24+CiAgICAgICAgPEludGVyYWN0aW9uIG5hbWU9ImlhNzIyOCIgdHlwZT0iZmlsdGVyIiBkZXJpdmVkPSJ0cnVlIj4KICAgICAgICAgICAgPEludGVyYWN0aW9uRWxlbWVudFJlZmVyZW5jZSByZWY9InZlNzIzIiBwdXJwb3NlPSJzb3VyY2UiIHZhcmlhYmxlPSJiaTcyOCIvPgogICAgICAgICAgICA8SW50ZXJhY3Rpb25FbGVtZW50UmVmZXJlbmNlIHJlZj0idmU3MjIyIiBwdXJwb3NlPSJ0YXJnZXQiIHZhcmlhYmxlPSJiaTg1NzEiLz4KICAgICAgICA8L0ludGVyYWN0aW9uPgogICAgICAgIDxJbnRlcmFjdGlvbiBuYW1lPSJpYTcyMjkiIHR5cGU9ImZpbHRlciIgZGVyaXZlZD0idHJ1ZSI+CiAgICAgICAgICAgIDxJbnRlcmFjdGlvbkVsZW1lbnRSZWZlcmVuY2UgcmVmPSJ2ZTcwNzUiIHB1cnBvc2U9InNvdXJjZSIgdmFyaWFibGU9ImJpNzA3MCIvPgogICAgICAgICAgICA8SW50ZXJhY3Rpb25FbGVtZW50UmVmZXJlbmNlIHJlZj0idmU3MjIyIiBwdXJwb3NlPSJ0YXJnZXQiIHZhcmlhYmxlPSJiaTg1NzI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4NTcz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zND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Jmd0OzAgLSAmbHQ7PTQwICUnPC9WYWx1ZUV4cHJlc3Npb24+CiAgICAgICAgICAgICAgICA8VGVzdEV4cHJlc3Npb24+YmV0d2Vlbigke3ZhcjEzMyxyYXd9LDAsMC40KTwvVGVzdEV4cHJlc3Npb24+CiAgICAgICAgICAgIDwvR3JvdXA+CiAgICAgICAgICAgIDxHcm91cD4KICAgICAgICAgICAgICAgIDxWYWx1ZUV4cHJlc3Npb24+JyZndDs0MCAtICZsdDs9NTAgJSc8L1ZhbHVlRXhwcmVzc2lvbj4KICAgICAgICAgICAgICAgIDxUZXN0RXhwcmVzc2lvbj5iZXR3ZWVuKCR7dmFyMTMzLHJhd30sMC40LDAuNSk8L1Rlc3RFeHByZXNzaW9uPgogICAgICAgICAgICA8L0dyb3VwPgogICAgICAgICAgICA8R3JvdXA+CiAgICAgICAgICAgICAgICA8VmFsdWVFeHByZXNzaW9uPicmZ3Q7NTAgLSAmbHQ7PTYwICUnPC9WYWx1ZUV4cHJlc3Npb24+CiAgICAgICAgICAgICAgICA8VGVzdEV4cHJlc3Npb24+YmV0d2Vlbigke3ZhcjEzMyxyYXd9LDAuNSwwLjYpPC9UZXN0RXhwcmVzc2lvbj4KICAgICAgICAgICAgPC9Hcm91cD4KICAgICAgICAgICAgPEdyb3VwPgogICAgICAgICAgICAgICAgPFZhbHVlRXhwcmVzc2lvbj4nJmd0OzYwIC0gJmx0Oz03MCAlJzwvVmFsdWVFeHByZXNzaW9uPgogICAgICAgICAgICAgICAgPFRlc3RFeHByZXNzaW9uPmJldHdlZW4oJHt2YXIxMzMscmF3fSwwLjYsMC43KTwvVGVzdEV4cHJlc3Npb24+CiAgICAgICAgICAgIDwvR3JvdXA+CiAgICAgICAgICAgIDxHcm91cD4KICAgICAgICAgICAgICAgIDxWYWx1ZUV4cHJlc3Npb24+JyZndDs3MCAtICZsdDs9ODAgJSc8L1ZhbHVlRXhwcmVzc2lvbj4KICAgICAgICAgICAgICAgIDxUZXN0RXhwcmVzc2lvbj5iZXR3ZWVuKCR7dmFyMTMzLHJhd30sMC43LDAuOCk8L1Rlc3RFeHByZXNzaW9uPgogICAgICAgICAgICA8L0dyb3VwPgogICAgICAgICAgICA8R3JvdXA+CiAgICAgICAgICAgICAgICA8VmFsdWVFeHByZXNzaW9uPicmZ3Q7ODAgLSAmbHQ7PTkwICUnPC9WYWx1ZUV4cHJlc3Npb24+CiAgICAgICAgICAgICAgICA8VGVzdEV4cHJlc3Npb24+YmV0d2Vlbigke3ZhcjEzMyxyYXd9LDAuOCwwLjkpPC9UZXN0RXhwcmVzc2lvbj4KICAgICAgICAgICAgPC9Hcm91cD4KICAgICAgICAgICAgPEdyb3VwPgogICAgICAgICAgICAgICAgPFZhbHVlRXhwcmVzc2lvbj4nJmd0OzkwIC0gJmx0Oz0xMDAgJSc8L1ZhbHVlRXhwcmVzc2lvbj4KICAgICAgICAgICAgICAgIDxUZXN0RXhwcmVzc2lvbj5iZXR3ZWVuKCR7dmFyMTMzLHJhd30sMC45LDEpPC9UZXN0RXhwcmVzc2lvbj4KICAgICAgICAgICAgPC9Hcm91cD4KICAgICAgICAgICAgPE90aGVyPgogICAgICAgICAgICAgICAgPFZhbHVlRXhwcmVzc2lvbj4nJmd0OzEwMC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mZ3Q7MCAtICZsdDs9NDAgJSc8L1ZhbHVlRXhwcmVzc2lvbj4KICAgICAgICAgICAgICAgIDxUZXN0RXhwcmVzc2lvbj5iZXR3ZWVuKCR7dmFyOTgwLHJhd30sMCwwLjQpPC9UZXN0RXhwcmVzc2lvbj4KICAgICAgICAgICAgPC9Hcm91cD4KICAgICAgICAgICAgPEdyb3VwPgogICAgICAgICAgICAgICAgPFZhbHVlRXhwcmVzc2lvbj4nJmd0OzQwIC0gJmx0Oz01MCAlJzwvVmFsdWVFeHByZXNzaW9uPgogICAgICAgICAgICAgICAgPFRlc3RFeHByZXNzaW9uPmJldHdlZW4oJHt2YXI5ODAscmF3fSwwLjQsMC41KTwvVGVzdEV4cHJlc3Npb24+CiAgICAgICAgICAgIDwvR3JvdXA+CiAgICAgICAgICAgIDxHcm91cD4KICAgICAgICAgICAgICAgIDxWYWx1ZUV4cHJlc3Npb24+JyZndDs1MCAtICZsdDs9NjAgJSc8L1ZhbHVlRXhwcmVzc2lvbj4KICAgICAgICAgICAgICAgIDxUZXN0RXhwcmVzc2lvbj5iZXR3ZWVuKCR7dmFyOTgwLHJhd30sMC41LDAuNik8L1Rlc3RFeHByZXNzaW9uPgogICAgICAgICAgICA8L0dyb3VwPgogICAgICAgICAgICA8R3JvdXA+CiAgICAgICAgICAgICAgICA8VmFsdWVFeHByZXNzaW9uPicmZ3Q7NjAgLSAmbHQ7PTcwICUnPC9WYWx1ZUV4cHJlc3Npb24+CiAgICAgICAgICAgICAgICA8VGVzdEV4cHJlc3Npb24+YmV0d2Vlbigke3Zhcjk4MCxyYXd9LDAuNiwwLjcpPC9UZXN0RXhwcmVzc2lvbj4KICAgICAgICAgICAgPC9Hcm91cD4KICAgICAgICAgICAgPEdyb3VwPgogICAgICAgICAgICAgICAgPFZhbHVlRXhwcmVzc2lvbj4nJmd0OzcwIC0gJmx0Oz04MCAlJzwvVmFsdWVFeHByZXNzaW9uPgogICAgICAgICAgICAgICAgPFRlc3RFeHByZXNzaW9uPmJldHdlZW4oJHt2YXI5ODAscmF3fSwwLjcsMC44KTwvVGVzdEV4cHJlc3Npb24+CiAgICAgICAgICAgIDwvR3JvdXA+CiAgICAgICAgICAgIDxHcm91cD4KICAgICAgICAgICAgICAgIDxWYWx1ZUV4cHJlc3Npb24+JyZndDs4MCAtICZsdDs9OTAgJSc8L1ZhbHVlRXhwcmVzc2lvbj4KICAgICAgICAgICAgICAgIDxUZXN0RXhwcmVzc2lvbj5iZXR3ZWVuKCR7dmFyOTgwLHJhd30sMC44LDAuOSk8L1Rlc3RFeHByZXNzaW9uPgogICAgICAgICAgICA8L0dyb3VwPgogICAgICAgICAgICA8R3JvdXA+CiAgICAgICAgICAgICAgICA8VmFsdWVFeHByZXNzaW9uPicmZ3Q7OTAgLSAmbHQ7PTEwMCAlJzwvVmFsdWVFeHByZXNzaW9uPgogICAgICAgICAgICAgICAgPFRlc3RFeHByZXNzaW9uPmJldHdlZW4oJHt2YXI5ODAscmF3fSwwLjksMSk8L1Rlc3RFeHByZXNzaW9uPgogICAgICAgICAgICA8L0dyb3VwPgogICAgICAgICAgICA8T3RoZXI+CiAgICAgICAgICAgICAgICA8VmFsdWVFeHByZXNzaW9uPicmZ3Q7MTAwI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MtMDctMTN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MtMDMtMTVUMTY6MjI6NTguOTE2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zE5MS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MCIgdmVydGljYWxJbmRleD0iMCIgaG9yaXpvbnRhbENlbGxzPSIxIiB2ZXJ0aWNhbENlbGxzPSIwIi8+CiAgICAgICAgICAgIDwvVGFibGVTdGF0ZT4KICAgICAgICAgICAgPENyb3NzdGFiU3RhdGUgZWxlbWVudD0idmU0NzgiPgogICAgICAgICAgICAgICAgPFZpc2libGVDZWxscyBob3Jpem9udGFsSW5kZXg9IjAiIHZlcnRpY2FsSW5kZXg9IjAiIGhvcml6b250YWxDZWxscz0iMCIgdmVydGljYWxDZWxscz0iNSIvPgogICAgICAgICAgICA8L0Nyb3NzdGFiU3RhdGU+CiAgICAgICAgICAgIDxDcm9zc3RhYlN0YXRlIGVsZW1lbnQ9InZlNjU5Ij4KICAgICAgICAgICAgICAgIDxWaXNpYmxlQ2VsbHMgaG9yaXpvbnRhbEluZGV4PSIwIiB2ZXJ0aWNhbEluZGV4PSIwIiBob3Jpem9udGFsQ2VsbHM9IjAiIHZlcnRpY2FsQ2VsbHM9IjIiLz4KICAgICAgICAgICAgPC9Dcm9zc3RhYlN0YXRlPgogICAgICAgICAgICA8Q3Jvc3N0YWJTdGF0ZSBlbGVtZW50PSJ2ZTcxNSI+CiAgICAgICAgICAgICAgICA8VmlzaWJsZUNlbGxzIGhvcml6b250YWxJbmRleD0iMCIgdmVydGljYWxJbmRleD0iMCIgaG9yaXpvbnRhbENlbGxzPSIwIiB2ZXJ0aWNhbENlbGxzPSI1Ii8+CiAgICAgICAgICAgIDwvQ3Jvc3N0YWJTdGF0ZT4KICAgICAgICAgICAgPFRhYmxlU3RhdGUgZWxlbWVudD0idmU3NDQiPgogICAgICAgICAgICAgICAgPFZpc2libGVDZWxscyBob3Jpem9udGFsSW5kZXg9IjAiIHZlcnRpY2FsSW5kZXg9IjAiIGhvcml6b250YWxDZWxscz0iMSIgdmVydGljYWxDZWxscz0iMSIvPgogICAgICAgICAgICA8L1RhYmxlU3RhdGU+CiAgICAgICAgICAgIDxDcm9zc3RhYlN0YXRlIGVsZW1lbnQ9InZlNzYyIj4KICAgICAgICAgICAgICAgIDxWaXNpYmxlQ2VsbHMgaG9yaXpvbnRhbEluZGV4PSIwIiB2ZXJ0aWNhbEluZGV4PSIwIiBob3Jpem9udGFsQ2VsbHM9IjAiIHZlcnRpY2FsQ2VsbHM9IjIiLz4KICAgICAgICAgICAgPC9Dcm9zc3RhYlN0YXRlPgogICAgICAgICAgICA8VGFibGVTdGF0ZSBlbGVtZW50PSJ2ZTg0NiI+CiAgICAgICAgICAgICAgICA8VmlzaWJsZUNlbGxzIGhvcml6b250YWxJbmRleD0iMCIgdmVydGljYWxJbmRleD0iMCIgaG9yaXpvbnRhbENlbGxzPSIxIiB2ZXJ0aWNhbENlbGxzPSIwIi8+CiAgICAgICAgICAgIDwvVGFibGVTdGF0ZT4KICAgICAgICAgICAgPFByb21wdFN0YXRlIGVsZW1lbnQ9InZlNjk0MCI+CiAgICAgICAgICAgICAgICA8U2VsZWN0aW9ucz4KICAgICAgICAgICAgICAgICAgICA8U2VsZWN0aW9uPmVxKCR7Ymk2OTM0fSwnNzEnKTwvU2VsZWN0aW9uPgogICAgICAgICAgICAgICAgPC9TZWxlY3Rpb25zPgogICAgICAgICAgICA8L1Byb21wdFN0YXRlPgogICAgICAgICAgICA8VGFibGVTdGF0ZSBlbGVtZW50PSJ2ZTY5NTMiPgogICAgICAgICAgICAgICAgPFZpc2libGVDZWxscyBob3Jpem9udGFsSW5kZXg9Ii0xIiB2ZXJ0aWNhbEluZGV4PSItMSIgaG9yaXpvbnRhbENlbGxzPSIwIiB2ZXJ0aWNhbENlbGxzPSIwIi8+CiAgICAgICAgICAgIDwvVGFibGVTdGF0ZT4KICAgICAgICAgICAgPFByb21wdFN0YXRlIGVsZW1lbnQ9InZlMzU0MCI+CiAgICAgICAgICAgICAgICA8U2VsZWN0aW9ucz4KICAgICAgICAgICAgICAgICAgICA8U2VsZWN0aW9uPmVxKCR7YmkzNTM2fSwnNzEnKTwvU2VsZWN0aW9uPgogICAgICAgICAgICAgICAgPC9TZWxlY3Rpb25zPgogICAgICAgICAgICA8L1Byb21wdFN0YXRlPgogICAgICAgICAgICA8Q3Jvc3N0YWJTdGF0ZSBlbGVtZW50PSJ2ZTEwNzIiPgogICAgICAgICAgICAgICAgPFZpc2libGVDZWxscyBob3Jpem9udGFsSW5kZXg9Ii0xIiB2ZXJ0aWNhbEluZGV4PSItMSIgaG9yaXpvbnRhbENlbGxzPSIwIiB2ZXJ0aWNhbENlbGxzPSIwIi8+CiAgICAgICAgICAgIDwvQ3Jvc3N0YWJTdGF0ZT4KICAgICAgICAgICAgPENyb3NzdGFiU3RhdGUgZWxlbWVudD0idmUyMzMwIj4KICAgICAgICAgICAgICAgIDxWaXNpYmxlQ2VsbHMgaG9yaXpvbnRhbEluZGV4PSItMSIgdmVydGljYWxJbmRleD0iLTEiIGhvcml6b250YWxDZWxscz0iMCIgdmVydGljYWxDZWxscz0iMCIvPgogICAgICAgICAgICA8L0Nyb3NzdGFiU3RhdGU+CiAgICAgICAgICAgIDxDcm9zc3RhYlN0YXRlIGVsZW1lbnQ9InZlMjYxNyI+CiAgICAgICAgICAgICAgICA8VmlzaWJsZUNlbGxzIGhvcml6b250YWxJbmRleD0iLTEiIHZlcnRpY2FsSW5kZXg9Ii0xIiBob3Jpem9udGFsQ2VsbHM9IjAiIHZlcnRpY2FsQ2VsbHM9IjAiLz4KICAgICAgICAgICAgPC9Dcm9zc3RhYlN0YXRlPgogICAgICAgICAgICA8Q3Jvc3N0YWJTdGF0ZSBlbGVtZW50PSJ2ZTEwOTUiPgogICAgICAgICAgICAgICAgPFZpc2libGVDZWxscyBob3Jpem9udGFsSW5kZXg9Ii0xIiB2ZXJ0aWNhbEluZGV4PSItMSIgaG9yaXpvbnRhbENlbGxzPSIwIiB2ZXJ0aWNhbENlbGxzPSIwIi8+CiAgICAgICAgICAgIDwvQ3Jvc3N0YWJTdGF0ZT4KICAgICAgICAgICAgPENyb3NzdGFiU3RhdGUgZWxlbWVudD0idmUxMjU4Ij4KICAgICAgICAgICAgICAgIDxWaXNpYmxlQ2VsbHMgaG9yaXpvbnRhbEluZGV4PSItMSIgdmVydGljYWxJbmRleD0iLTEiIGhvcml6b250YWxDZWxscz0iMCIgdmVydGljYWxDZWxscz0iMCIvPgogICAgICAgICAgICA8L0Nyb3NzdGFiU3RhdGU+CiAgICAgICAgICAgIDxDcm9zc3RhYlN0YXRlIGVsZW1lbnQ9InZlMTM3MiI+CiAgICAgICAgICAgICAgICA8VmlzaWJsZUNlbGxzIGhvcml6b250YWxJbmRleD0iLTEiIHZlcnRpY2FsSW5kZXg9Ii0xIiBob3Jpem9udGFsQ2VsbHM9IjAiIHZlcnRpY2FsQ2VsbHM9IjAiLz4KICAgICAgICAgICAgPC9Dcm9zc3RhYlN0YXRlPgogICAgICAgICAgICA8Q3Jvc3N0YWJTdGF0ZSBlbGVtZW50PSJ2ZTE0MDIiPgogICAgICAgICAgICAgICAgPFZpc2libGVDZWxscyBob3Jpem9udGFsSW5kZXg9Ii0xIiB2ZXJ0aWNhbEluZGV4PSItMSIgaG9yaXpvbnRhbENlbGxzPSIwIiB2ZXJ0aWNhbENlbGxzPSIwIi8+CiAgICAgICAgICAgIDwvQ3Jvc3N0YWJTdGF0ZT4KICAgICAgICAgICAgPENyb3NzdGFiU3RhdGUgZWxlbWVudD0idmUyNDQ1Ij4KICAgICAgICAgICAgICAgIDxWaXNpYmxlQ2VsbHMgaG9yaXpvbnRhbEluZGV4PSItMSIgdmVydGljYWxJbmRleD0iLTEiIGhvcml6b250YWxDZWxscz0iMCIgdmVydGljYWxDZWxscz0iMCIvPgogICAgICAgICAgICA8L0Nyb3NzdGFiU3RhdGU+CiAgICAgICAgICAgIDxDcm9zc3RhYlN0YXRlIGVsZW1lbnQ9InZlMjUyNyI+CiAgICAgICAgICAgICAgICA8VmlzaWJsZUNlbGxzIGhvcml6b250YWxJbmRleD0iLTEiIHZlcnRpY2FsSW5kZXg9Ii0xIiBob3Jpem9udGFsQ2VsbHM9IjAiIHZlcnRpY2FsQ2VsbHM9IjAiLz4KICAgICAgICAgICAgPC9Dcm9zc3RhYlN0YXRlPgogICAgICAgICAgICA8Q3Jvc3N0YWJTdGF0ZSBlbGVtZW50PSJ2ZTI1NDciPgogICAgICAgICAgICAgICAgPFZpc2libGVDZWxscyBob3Jpem9udGFsSW5kZXg9Ii0xIiB2ZXJ0aWNhbEluZGV4PSItMSIgaG9yaXpvbnRhbENlbGxzPSIwIiB2ZXJ0aWNhbENlbGxzPSIw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VmlzaWJsZUNlbGxzIGhvcml6b250YWxJbmRleD0iLTEiIHZlcnRpY2FsSW5kZXg9Ii0xIiBob3Jpem9udGFsQ2VsbHM9IjAiIHZlcnRpY2FsQ2VsbHM9IjAiLz4KICAgICAgICAgICAgPC9Dcm9zc3RhYlN0YXRlPgogICAgICAgICAgICA8Q3Jvc3N0YWJTdGF0ZSBlbGVtZW50PSJ2ZTE4MTMiPgogICAgICAgICAgICAgICAgPFZpc2libGVDZWxscyBob3Jpem9udGFsSW5kZXg9Ii0xIiB2ZXJ0aWNhbEluZGV4PSItMSIgaG9yaXpvbnRhbENlbGxzPSIwIiB2ZXJ0aWNhbENlbGxzPSIwIi8+CiAgICAgICAgICAgIDwvQ3Jvc3N0YWJTdGF0ZT4KICAgICAgICAgICAgPENyb3NzdGFiU3RhdGUgZWxlbWVudD0idmUxOTQxIj4KICAgICAgICAgICAgICAgIDxWaXNpYmxlQ2VsbHMgaG9yaXpvbnRhbEluZGV4PSItMSIgdmVydGljYWxJbmRleD0iLTEiIGhvcml6b250YWxDZWxscz0iMCIgdmVydGljYWxDZWxscz0iMCIvPgogICAgICAgICAgICA8L0Nyb3NzdGFiU3RhdGU+CiAgICAgICAgICAgIDxDcm9zc3RhYlN0YXRlIGVsZW1lbnQ9InZlMTk4MSI+CiAgICAgICAgICAgICAgICA8VmlzaWJsZUNlbGxzIGhvcml6b250YWxJbmRleD0iLTEiIHZlcnRpY2FsSW5kZXg9Ii0xIiBob3Jpem9udGFsQ2VsbHM9IjAiIHZlcnRpY2FsQ2VsbHM9IjAiLz4KICAgICAgICAgICAgPC9Dcm9zc3RhYlN0YXRlPgogICAgICAgICAgICA8Q3Jvc3N0YWJTdGF0ZSBlbGVtZW50PSJ2ZTMwMzUiPgogICAgICAgICAgICAgICAgPFZpc2libGVDZWxscyBob3Jpem9udGFsSW5kZXg9Ii0xIiB2ZXJ0aWNhbEluZGV4PSItMSIgaG9yaXpvbnRhbENlbGxzPSIwIiB2ZXJ0aWNhbENlbGxzPSIwIi8+CiAgICAgICAgICAgIDwvQ3Jvc3N0YWJTdGF0ZT4KICAgICAgICAgICAgPFByb21wdFN0YXRlIGVsZW1lbnQ9InZlNjQ2MiI+CiAgICAgICAgICAgICAgICA8U2VsZWN0aW9ucz4KICAgICAgICAgICAgICAgICAgICA8U2VsZWN0aW9uPmVxKCR7Ymk2NDU3fSwnNzEnKTwvU2VsZWN0aW9uPgogICAgICAgICAgICAgICAgPC9TZWxlY3Rpb25zPgogICAgICAgICAgICA8L1Byb21wdFN0YXRlPgogICAgICAgICAgICA8UHJvbXB0U3RhdGUgZWxlbWVudD0idmU2NDY5Ij4KICAgICAgICAgICAgICAgIDxTZWxlY3Rpb25zPgogICAgICAgICAgICAgICAgICAgIDxTZWxlY3Rpb24+ZXEoJHtiaTY0NjR9LCdDb21tZXJjaWFsJyk8L1NlbGVjdGlvbj4KICAgICAgICAgICAgICAgIDwvU2VsZWN0aW9ucz4KICAgICAgICAgICAgPC9Qcm9tcHRTdGF0ZT4KICAgICAgICAgICAgPENyb3NzdGFiU3RhdGUgZWxlbWVudD0idmU2NDgxIj4KICAgICAgICAgICAgICAgIDxWaXNpYmxlQ2VsbHMgaG9yaXpvbnRhbEluZGV4PSItMSIgdmVydGljYWxJbmRleD0iLTEiIGhvcml6b250YWxDZWxscz0iMCIgdmVydGljYWxDZWxscz0iMCIvPgogICAgICAgICAgICA8L0Nyb3NzdGFiU3RhdGU+CiAgICAgICAgICAgIDxDcm9zc3RhYlN0YXRlIGVsZW1lbnQ9InZlNjUwMCI+CiAgICAgICAgICAgICAgICA8VmlzaWJsZUNlbGxzIGhvcml6b250YWxJbmRleD0iLTEiIHZlcnRpY2FsSW5kZXg9Ii0xIiBob3Jpem9udGFsQ2VsbHM9IjAiIHZlcnRpY2FsQ2VsbHM9IjAiLz4KICAgICAgICAgICAgPC9Dcm9zc3RhYlN0YXRlPgogICAgICAgICAgICA8Q3Jvc3N0YWJTdGF0ZSBlbGVtZW50PSJ2ZTY1MTkiPgogICAgICAgICAgICAgICAgPFZpc2libGVDZWxscyBob3Jpem9udGFsSW5kZXg9Ii0xIiB2ZXJ0aWNhbEluZGV4PSItMSIgaG9yaXpvbnRhbENlbGxzPSIwIiB2ZXJ0aWNhbENlbGxzPSIwIi8+CiAgICAgICAgICAgIDwvQ3Jvc3N0YWJTdGF0ZT4KICAgICAgICAgICAgPENyb3NzdGFiU3RhdGUgZWxlbWVudD0idmU2NTM4Ij4KICAgICAgICAgICAgICAgIDxWaXNpYmxlQ2VsbHMgaG9yaXpvbnRhbEluZGV4PSItMSIgdmVydGljYWxJbmRleD0iLTEiIGhvcml6b250YWxDZWxscz0iMCIgdmVydGljYWxDZWxscz0iMCIvPgogICAgICAgICAgICA8L0Nyb3NzdGFiU3RhdGU+CiAgICAgICAgICAgIDxDcm9zc3RhYlN0YXRlIGVsZW1lbnQ9InZlNjU1MyI+CiAgICAgICAgICAgICAgICA8VmlzaWJsZUNlbGxzIGhvcml6b250YWxJbmRleD0iLTEiIHZlcnRpY2FsSW5kZXg9Ii0xIiBob3Jpem9udGFsQ2VsbHM9IjAiIHZlcnRpY2FsQ2VsbHM9IjA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3MDc1Ij4KICAgICAgICAgICAgICAgIDxTZWxlY3Rpb25zPgogICAgICAgICAgICAgICAgICAgIDxTZWxlY3Rpb24+ZXEoJHtiaTcwNzB9LCc3NCcpPC9TZWxlY3Rpb24+CiAgICAgICAgICAgICAgICA8L1NlbGVjdGlvbnM+CiAgICAgICAgICAgIDwvUHJvbXB0U3RhdGU+CiAgICAgICAgICAgIDxUYWJsZVN0YXRlIGVsZW1lbnQ9InZlNzIy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114.xml><?xml version="1.0" encoding="utf-8"?>
<ReportState xmlns="sas.reportstate">
  <data type="reportstate">Q0VDU19TVEFSVFtWAWdVBAAAAFNVAQAAAFNWAWZVAwAAAFNkVQoAAAAyOS8wOS8yMDIzZFUKAAAAQ29tbWVyY2lhbGRVBgAAAFJldGFpbFRUVQEAAABTVgFmVQMAAABTZFUKAAAAMjkvMDkvMjAyM2RVCgAAAENvbW1lcmNpYWxkVQYAAABSZXRhaWxUVFUBAAAAU1YBZlUDAAAAU2RVCgAAADI5LzA5LzIwMjNkVQoAAABDb21tZXJjaWFsZFUGAAAAUmV0YWlsVFRVAQAAAFNWAWZVAwAAAFNkVQoAAAAyOS8wOS8yMDIzZFUKAAAAQ29tbWVyY2lhbGRVBgAAAFJldGFpbFRUVF1FTkRfQ0VDUysr</data>
</ReportState>
</file>

<file path=customXml/item115.xml><?xml version="1.0" encoding="utf-8"?>
<ReportState xmlns="sas.reportstate">
  <data type="reportstate">UkNfU1RBUlRbVgVnZ1VjBAAAAFNnYwIAAABjAAAAAGRVBgAAAHZlNjQ2MmRVAAAAAGMAAAAAZ5lmVQEAAABTVgFnmGRVBgAAAGJpODYyMGRVEgAAAFJlZmluYW5jaW5nIE1hcmtlcmFWAWdjAWRVAgAAADcxYxj8//9iAAAAAAAA+H9kVQIAAAA3MWMBAAAAVGMIAAAAYWMAZ2MCAAAAYwAAAABkVQYAAAB2ZTY0NjlkVQAAAABjAAAAAGeZZlUBAAAAU1YBZ5hkVQYAAABiaTg2MjFkVQ4AAABBVFQgQXNzZXQgVHlwZWFWAWdjAWRVCgAAAENvbW1lcmNpYWxjGPz//2IAAAAAAAD4f2RVCgAAAENvbW1lcmNpYWxjAQAAAFRjCAAAAGFjAGdjAgAAAGMAAAAAZFUFAAAAdmU3MjNkVQAAAABjAAAAAGeZZlUBAAAAU1YBZ5hkVQYAAABiaTY0NzZkVQwAAABDdXQgT2ZmIERhdGVhVgFnYwBhYxj8//9iAAAAAIC81kBkVQoAAAAyOS8wOS8yMDIzYwEAAABUYwgAAABhYwBnYxAAAABjAgAAAGRVBgAAAHZlNjQ4MWRVAAAAAGMAAAAAZ5lmVQIAAABTVgFnmGRVBgAAAGJpNjQ3NmRVDAAAAEN1dCBPZmYgRGF0ZWRVBwAAAERETU1ZWThWAWdjAGFjGPz//2IAAAAAgLzWQGFjAQAAAFYBZ5hkVQYAAABiaTY0NzdkVQwAAABMb2FuIEJ1Y2tldHNhVgFnYwFkVQ4AAAA+MCAtIDw9MTAwLDAwMGMY/P//YgAAAAAAAPh/ZFUOAAAAPjAgLSA8PTEwMCwwMDBjAQAAAFRjCAAAAGFjAFRWAWZVAgAAAFNkVQYAAABiaTY0NzZkVQYAAABiaTY0NzdUVgFhVgFnZFUGAAAAZGQ2NDgwVgFmVQYAAABTZFUOAAAAPjAgLSA8PTEwMCwwMDBkVRgAAAA+MSwwMDAsMDAwIC0gPD01LDAwMCwwMDBkVRQAAAA+MTAwLDAwMCAtIDw9MzAwLDAwMGRVFAAAAD4zMDAsMDAwIC0gPD01MDAsMDAwZFUKAAAAPjUsMDAwLDAwMGRVFgAAAD41MDAsMDAwIC0gPD0xLDAwMCwwMDBUVgFmZ1UHAAAAU1YBZ8BjAAAAAGRVBgAAAGJpNjQ3NmRVDAAAAEN1dCBPZmYgRGF0ZWRVBwAAAERETU1ZWThjGAAAAFYBZmNVBwAAAFMAAAAAgLzWQAAAAACAvNZAAAAAAIC81kAAAAAAgLzWQAAAAACAvNZAAAAAAIC81kAAAAAAgLzWQFRWAWFjAQAAAGIHAAAAYgAAAAAAAPh/YgAAAAAAAPh/YgAAAAAAAPh/YgAAAAAAAPh/YgAAAAAAAPh/YWMAYwBjAGMBVgFnwGMBAAAAZFUGAAAAYmk2NDc3ZFUMAAAATG9hbiBCdWNrZXRzYWMYAAAAVgFhVgFmY1UHAAAAU5z///8AAAAAAgAAAAMAAAAFAAAAAQAAAAQAAABUYwEAAABiBwAAAGIAAAAAAAD4f2IAAAAAAAD4f2IAAAAAAAD4f2IAAAAAAAD4f2IAAAAAAAD4f2FjAGMAYwBjAVYBZ8BjAAAAAGRVBgAAAGJpNjQ3MWRVFgAAAEF2ZXJhZ2UgTm9taW5hbCAoMDAwcylkVQgAAABDT01NQTEyLmMCAAAAVgFmY1UHAAAAUxW9J1oQPohAipjHx9JqR0A9uT+e3i5nQAfrgt0oe3hA2pw2K6wfhkDCefP1+zygQKkmDcOQfsZAVFYBYWMCAAAAYgcAAABiAAAAAAAA+H9iAAAAAAAA+H9iAAAAAAAA+H9iAAAAAAAA+H9iAAAAAAAA+H9hYwBjAGMAYwFWAWfAYwAAAABkVQYAAABiaTY0NzJkVQwAAABOb21pbmFsIChtbilkVQgAAABDT01NQTEyLmMAAAAAVgFmY1UHAAAAU7WbKhVCnspAkyzRFG77b0DUbEhVLMWMQGOG10/nAYlAT2kXSWBQmECOUJwJzAu0QCaFKCniY7NAVFYBYWMCAAAAYgcAAABiAAAAAAAA+H9iAAAAAAAA+H9iAAAAAAAA+H9iAAAAAAAA+H9iAAAAAAAA+H9hYwBjAGMAYwFWAWfAYwAAAABkVQYAAABiaTY0NzNkVRgAAABOdW1iZXIgb2YgTW9ydGdhZ2UgTG9hbnNkVQgAAABDT01NQTEyLmMYAAAAVgFmY1UHAAAAUwAAAAAAKNFAAAAAAABXtUAAAAAAAGSzQAAAAAAA7J9AAAAAAAAsoUAAAAAAAEqjQAAAAAAA8HpAVFYBYWMCAAAAYgcAAABiAAAAAAAA+H9iAAAAAAAA+H9iAAAAAAAA+H9iAAAAAAAA+H9iAAAAAAAA+H9hYwBjAGMAYwFWAWfAYwAAAABkVQYAAABiaTY0NzRkVREAAAAlIG9mIFRvdGFsIEFzc2V0c2RVCwAAAFBFUkNFTlQxMi4yYxgAAABWAWZjVQcAAABTAAAAAAAA8D/RHZ1GZzmTP8L/MqQmS7E/dSjsAEYQrj880lJD2jq9PyOsocZeGdg/8Ij1yoFP1z9UVgFhYwIAAABiBwAAAGIAAAAAAAD4f2IAAAAAAAD4f2IAAAAAAAD4f2IAAAAAAAD4f2IAAAAAAAD4f2FjAGMAYwBjAVYBZ8BjAAAAAGRVBgAAAGJpNjQ3NWRVEQAAACUgTnVtYmVyIG9mIExvYW5zZFULAAAAUEVSQ0VOVDEyLjJjGAAAAFYBZmNVBwAAAFMAAAAAAADwP7lkCNbR5tM/bDg7LXMV0j8E62jzPsW9P9tivPy6A8A/3LVywjP9wT/ru6kEPh+ZP1RWAWFjAgAAAGIHAAAAYgAAAAAAAPh/YgAAAAAAAPh/YgAAAAAAAPh/YgAAAAAAAPh/YgAAAAAAAPh/YWMAYwBjAGMBVGegZmNVBwAAAFMAAQAAAAAAVFYBZWNVAQAAAFMBAAAAVGFWAWFjBwAAAGIHAAAAYwFjAGIAAAAAAAAAAFYBYVYBYVYDZ2dkVQYAAABkZDY0ODBWAWFWAWZnVQEAAABTZ2RVCgAAADI5LzA5LzIwMjNWAWdjAGFjGPz//2IAAAAAgLzWQGRVCgAAADI5LzA5LzIwMjNWAWZnVQcAAABTZ2RVCwAAAE1BVENIRVNfQUxMVgFnYwFkVQsAAABNQVRDSEVTX0FMTGOc////YgAAAAAAAPh/ZFULAAAATUFUQ0hFU19BTExWAWFjAgAAAGMBVgFmY1UBAAAAUwAAAABUVgFhVgFmZ1UFAAAAU1YBZ2MAYWMY/P//YhW9J1oQPohAZFUDAAAANzc2VgFnYwBhYxj8//9itZsqFUKeykBkVQcAAAAxM8KgNjI5VgFnYwBhYxj8//9iAAAAAAAo0UBkVQcAAAAxN8KgNTY4VgFnYwBhYxj8//9iAAAAAAAA8D9kVQgAAAAxMDAsMDAgJVYBZ2MAYWMY/P//YgAAAAAAAPA/ZFUIAAAAMTAwLDAwICVUVgFhZ2RVDgAAAD4wIC0gPD0xMDAsMDAwVgFnYwFkVQ4AAAA+MCAtIDw9MTAwLDAwMGMAAAAAYgAAAAAAAPh/ZFUOAAAAPjAgLSA8PTEwMCwwMDBWAWFjAgAAAGMBVgFmY1UBAAAAUwEAAABUVgFhVgFmZ1UFAAAAU1YBZ2MAYWMY/P//YoqYx8fSakdAZFUCAAAANDdWAWdjAGFjGPz//2KTLNEUbvtvQGRVAwAAADI1NlYBZ2MAYWMY/P//YgAAAAAAV7VAZFUGAAAANcKgNDYzVgFnYwBhYxj8//9i0R2dRmc5kz9kVQYAAAAxLDg4ICVWAWdjAGFjGPz//2K5ZAjW0ebTP2RVBwAAADMxLDEwICVUVgFhZ2RVFAAAAD4xMDAsMDAwIC0gPD0zMDAsMDAwVgFnYwFkVRQAAAA+MTAwLDAwMCAtIDw9MzAwLDAwMGMCAAAAYgAAAAAAAPh/ZFUUAAAAPjEwMCwwMDAgLSA8PTMwMCwwMDBWAWFjAgAAAGMBVgFmY1UBAAAAUwIAAABUVgFhVgFmZ1UFAAAAU1YBZ2MAYWMY/P//Yj25P57eLmdAZFUDAAAAMTg1VgFnYwBhYxj8//9i1GxIVSzFjEBkVQMAAAA5MjFWAWdjAGFjGPz//2IAAAAAAGSzQGRVBgAAADTCoDk2NFYBZ2MAYWMY/P//YsL/MqQmS7E/ZFUGAAAANiw3NiAlVgFnYwBhYxj8//9ibDg7LXMV0j9kVQcAAAAyOCwyNiAlVFYBYWdkVRQAAAA+MzAwLDAwMCAtIDw9NTAwLDAwMFYBZ2MBZFUUAAAAPjMwMCwwMDAgLSA8PTUwMCwwMDBjAwAAAGIAAAAAAAD4f2RVFAAAAD4zMDAsMDAwIC0gPD01MDAsMDAwVgFhYwIAAABjAVYBZmNVAQAAAFMDAAAAVFYBYVYBZmdVBQAAAFNWAWdjAGFjGPz//2IH64LdKHt4QGRVAwAAADM5MlYBZ2MAYWMY/P//YmOG10/nAYlAZFUDAAAAODAwVgFnYwBhYxj8//9iAAAAAADsn0BkVQYAAAAywqAwNDNWAWdjAGFjGPz//2J1KOwARhCuP2RVBgAAADUsODcgJVYBZ2MAYWMY/P//YgTraPM+xb0/ZFUHAAAAMTEsNjMgJVRWAWFnZFUWAAAAPjUwMCwwMDAgLSA8PTEsMDAwLDAwMFYBZ2MBZFUWAAAAPjUwMCwwMDAgLSA8PTEsMDAwLDAwMGMFAAAAYgAAAAAAAPh/ZFUWAAAAPjUwMCwwMDAgLSA8PTEsMDAwLDAwMFYBYWMCAAAAYwFWAWZjVQEAAABTBAAAAFRWAWFWAWZnVQUAAABTVgFnYwBhYxj8//9i2pw2K6wfhkBkVQMAAAA3MDhWAWdjAGFjGPz//2JPaRdJYFCYQGRVBgAAADHCoDU1NlYBZ2MAYWMY/P//YgAAAAAALKFAZFUGAAAAMsKgMTk4VgFnYwBhYxj8//9iPNJSQ9o6vT9kVQcAAAAxMSw0MiAlVgFnYwBhYxj8//9i22K8/LoDwD9kVQcAAAAxMiw1MSAlVFYBYWdkVRgAAAA+MSwwMDAsMDAwIC0gPD01LDAwMCwwMDBWAWdjAWRVGAAAAD4xLDAwMCwwMDAgLSA8PTUsMDAwLDAwMGMBAAAAYgAAAAAAAPh/ZFUYAAAAPjEsMDAwLDAwMCAtIDw9NSwwMDAsMDAwVgFhYwIAAABjAVYBZmNVAQAAAFMFAAAAVFYBYVYBZmdVBQAAAFNWAWdjAGFjGPz//2LCefP1+zygQGRVBgAAADLCoDA3OFYBZ2MAYWMY/P//Yo5QnAnMC7RAZFUGAAAANcKgMTMyVgFnYwBhYxj8//9iAAAAAABKo0BkVQYAAAAywqA0NjlWAWdjAGFjGPz//2IjrKHGXhnYP2RVBwAAADM3LDY1ICVWAWdjAGFjGPz//2LctXLCM/3BP2RVBwAAADE0LDA1ICVUVgFhZ2RVCgAAAD41LDAwMCwwMDBWAWdjAWRVCgAAAD41LDAwMCwwMDBjBAAAAGIAAAAAAAD4f2RVCgAAAD41LDAwMCwwMDBWAWFjAgAAAGMBVgFmY1UBAAAAUwYAAABUVgFhVgFmZ1UFAAAAU1YBZ2MAYWMY/P//YqkmDcOQfsZAZFUHAAAAMTHCoDUxN1YBZ2MAYWMY/P//YiaFKCniY7NAZFUGAAAANMKgOTY0VgFnYwBhYxj8//9iAAAAAADwekBkVQMAAAA0MzFWAWdjAGFjGPz//2LwiPXKgU/XP2RVBwAAADM2LDQyICVWAWdjAGFjGPz//2Lru6kEPh+ZP2RVBgAAADIsNDUgJVRWAWFUYwEAAABjAVYBYVYBYVYBYVYBYVRjAAAAAGMBVgFhVgFhVgFhVgFhVgFmZ1UBAAAAU2dkVRcAAABkZWZhdWx0Um93QXhpc0hpZXJhcmNoeWRVEAAAAFplaWxlbmhpZXJhcmNoaWVWAWZnVQIAAABTZ2RVBgAAAGJpNjQ3NmRVDAAAAEN1dCBPZmYgRGF0ZWRVBwAAAERETU1ZWThjAAAAAGMBVgFhVgFhZ2RVBgAAAGJpNjQ3N2RVDAAAAExvYW4gQnVja2V0c2FjAQAAAGMBVgFhVgFhVGMAAAAAZ2RVBAAAAHJvb3RWAWFWAWZnVQEAAABTZ2RVCgAAADI5LzA5LzIwMjNWAWdjAGFjGPz//2IAAAAAgLzWQGRVCgAAADI5LzA5LzIwMjN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yOS8wOS8yMDIzVgFnYwBhYxj8//9iAAAAAIC81kBkVQoAAAAyOS8wOS8yMDIz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Y0NzFkVQYAAABiaTY0NzJkVQYAAABiaTY0NzNkVQYAAABiaTY0NzRkVQYAAABiaTY0NzVUYwBjAGMAYWNCBQAAVgFhZFWuCgAAPFJlc3VsdCByZWY9ImRkNjQ4M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xMC0xMFQwNjoyNjo0NC41NjhaIj48VmFyaWFibGVzPjxOdW1lcmljVmFyaWFibGUgdmFybmFtZT0iYmk2NDc2IiBsYWJlbD0iQ3V0IE9mZiBEYXRlIiByZWY9ImJpNjQ3NiIgY29sdW1uPSJjMCIgZm9ybWF0PSJERE1NWVk4IiB1c2FnZT0iY2F0ZWdvcmljYWwiLz48U3RyaW5nVmFyaWFibGUgdmFybmFtZT0iYmk2NDc3IiBsYWJlbD0iTG9hbiBCdWNrZXRzIiByZWY9ImJpNjQ3NyIgY29sdW1uPSJjMSIgc29ydE9uPSJjdXN0b20iIGN1c3RvbVNvcnQ9ImNzMTUxNiIvPjxOdW1lcmljVmFyaWFibGUgdmFybmFtZT0iYmk2NDcxIiBsYWJlbD0iQXZlcmFnZSBOb21pbmFsICgwMDBzKSIgcmVmPSJiaTY0NzEiIGNvbHVtbj0iYzIiIGZvcm1hdD0iQ09NTUExMi4iIHVzYWdlPSJxdWFudGl0YXRpdmUiIGRlZmluZWRBZ2dyZWdhdGlvbj0iYXZlcmFnZSIvPjxOdW1lcmljVmFyaWFibGUgdmFybmFtZT0iYmk2NDcyIiBsYWJlbD0iTm9taW5hbCAobW4pIiByZWY9ImJpNjQ3MiIgY29sdW1uPSJjMyIgZm9ybWF0PSJDT01NQTEyLiIgdXNhZ2U9InF1YW50aXRhdGl2ZSIgZGVmaW5lZEFnZ3JlZ2F0aW9uPSJzdW0iLz48TnVtZXJpY1ZhcmlhYmxlIHZhcm5hbWU9ImJpNjQ3MyIgbGFiZWw9Ik51bWJlciBvZiBNb3J0Z2FnZSBMb2FucyIgcmVmPSJiaTY0NzMiIGNvbHVtbj0iYzQiIGZvcm1hdD0iQ09NTUExMi4iIHVzYWdlPSJxdWFudGl0YXRpdmUiLz48TnVtZXJpY1ZhcmlhYmxlIHZhcm5hbWU9ImJpNjQ3NCIgbGFiZWw9IiUgb2YgVG90YWwgQXNzZXRzIiByZWY9ImJpNjQ3NCIgY29sdW1uPSJjNSIgZm9ybWF0PSJQRVJDRU5UMTIuMiIgdXNhZ2U9InF1YW50aXRhdGl2ZSIvPjxOdW1lcmljVmFyaWFibGUgdmFybmFtZT0iYmk2NDc1IiBsYWJlbD0iJSBOdW1iZXIgb2YgTG9hbnMiIHJlZj0iYmk2NDc1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IzIiBkYXRhTGF5b3V0PSJtaW5pbWFsIiBncmFuZFRvdGFsPSJmYWxzZSIgaXNJbmRleGVkPSJ0cnVlIiBjb250ZW50S2V5PSJUT1NENFg2Q0RBQkFTWTZTU0lMU0ZDVDI3MkQ0QURRNCI+PCFbQ0RBVEFbMjMyODIuMCwtMTAwLDc3NS43NTc5ODQ0NTc0NTI2LDEzNjI4LjUxNjI3MDk0ODQzOCwxNzU2OC4wLDEuMCwxLjAKMjMyODIuMCwwLDQ2LjgzNDU1NzUwNjk5ODkzNCwyNTUuODU3MTg3NjYwNzM1MzIsNTQ2My4wLDAuMDE4NzczNjY0MTc0MDA0MDA1LDAuMzEwOTYzMTE0NzU0MDk4NAoyMzI4Mi4wLDIsMTg1LjQ2NDY3NTA2ODM0MDQzLDkyMC42NDY2NDcwMzkyNDI5LDQ5NjQuMCwwLjA2NzU1Mjk2MjM4Njc5NzksMC4yODI1NTkxOTg1NDI4MDUxCjIzMjgyLjAsMywzOTEuNjk3NDc2ODc0NzMxNzYsODAwLjIzNzk0NTI1NTA3OCwyMDQzLjAsMC4wNTg3MTc5MDY1ODI0NTkzOCwwLjExNjI5MDk4MzYwNjU1NzM3CjIzMjgyLjAsNSw3MDcuOTU5MDY2Nzk3ODg3NSwxNTU2LjA5NDAyODgyMTc1NjksMjE5OC4wLDAuMTE0MTc5MjY5MjUzMTY0NjMsMC4xMjUxMTM4NDMzNTE1NDgyNwoyMzI4Mi4wLDEsMjA3OC40OTIxMTA4MzI3OTksNTEzMS43OTcwMjE2NDYxODIsMjQ2OS4wLDAuMzc2NTQ4NDc1MjQyNzE2MSwwLjE0MDUzOTYxNzQ4NjMzODgKMjMyODIuMCw0LDExNTE3LjEzMDk1MjQ5NTQ1OCw0OTYzLjg4MzQ0MDUyNTUzOCw0MzEuMCwwLjM2NDIyNzcyMjM2MDg2NSwwLjAyNDUzMzI0MjI1ODY1MjA5MwpdXT48L0RhdGE+PFN0cmluZ1RhYmxlIGZvcm1hdD0iQ1NWIiByb3dDb3VudD0iNiIgc2l6ZT0iMTI4IiBjb250ZW50S2V5PSJQTFkyQzRXVDNLSlFQUkRGQzIyWE5WVkw0QVVWSEtXTSI+PCFbQ0RBVEFbIj4wIC0gPD0xMDAsMDAwIgoiPjEsMDAwLDAwMCAtIDw9NSwwMDAsMDAwIgoiPjEwMCwwMDAgLSA8PTMwMCwwMDAiCiI+MzAwLDAwMCAtIDw9NTAwLDAwMCIKIj41LDAwMCwwMDAiCiI+NTAwLDAwMCAtIDw9MSwwMDAsMDAwIgpdXT48L1N0cmluZ1RhYmxlPjwvUmVzdWx0PlYBYWMAYwBjAGMBYwBjAGMAVgFhYwEAAABjAGMAXUVORF9SQys=</data>
</ReportState>
</file>

<file path=customXml/item116.xml><?xml version="1.0" encoding="utf-8"?>
<ReportState xmlns="sas.reportstate">
  <data type="reportstate">Q0VDU19TVEFSVFtWAWdVBAAAAFNVAgAAAFNWAWZVAQAAAFNkVQsAAABSZXNpZGVudGlhbFRWAWZVAQAAAFNkVQoAAAAyOS8wOS8yMDIzVFRVAgAAAFNWAWZVAQAAAFNkVQsAAABSZXNpZGVudGlhbFRWAWZVAQAAAFNkVQoAAAAyOS8wOS8yMDIzVFRVAgAAAFNWAWZVAQAAAFNkVQsAAABSZXNpZGVudGlhbFRWAWZVAQAAAFNkVQoAAAAyOS8wOS8yMDIzVFRVAgAAAFNWAWZVAQAAAFNkVQsAAABSZXNpZGVudGlhbFRWAWZVAQAAAFNkVQoAAAAyOS8wOS8yMDIzVFRUXUVORF9DRUNTKys=</data>
</ReportState>
</file>

<file path=customXml/item117.xml><?xml version="1.0" encoding="utf-8"?>
<ReportState xmlns="sas.reportstate">
  <data type="reportstate">UkNfU1RBUlRbVgVnZ1VjAgAAAFNnYwIAAABjAAAAAGRVBgAAAHZlMzU5NmRVAAAAAGMAAAAAZ5lmVQEAAABTVgFnmGRVBgAAAGJpODYwOWRVEgAAAFJlZmluYW5jaW5nIE1hcmtlcmFWAWdjAWRVAgAAADc0Yxj8//9iAAAAAAAA+H9kVQIAAAA3NGMBAAAAVGMIAAAAYWMAZ2MCAAAAYwAAAABkVQUAAAB2ZTcyM2RVAAAAAGMAAAAAZ5lmVQEAAABTVgFnmGRVBgAAAGJpMzc1MGRVDAAAAEN1dCBPZmYgRGF0ZWFWAWdjAGFjGPz//2IAAAAAgLzWQGRVCgAAADI5LzA5LzIwMjNjAQAAAFRjCAAAAGFjAFRWAWZVAgAAAFNkVQYAAABiaTM3NTBkVQYAAABiaTM3NjhUVgFhVgFnZFUGAAAAZGQzNzU0VgFmVQcAAABTZFUtAAAAby93IENsYWltIGFnYWluc3QgbG9jYWwvbXVuaWNpcGFsIGF1dGhvcml0aWVzZFUuAAAAby93IENsYWltIGFnYWluc3QgcmVnaW9uYWwvZmVkZXJhbCBhdXRob3JpdGllc2RVHAAAAG8vdyBDbGFpbSBhZ2FpbnN0IHNvdmVyZWlnbnNkVTMAAABvL3cgQ2xhaW0gZ3VhcmFudGVlZCBieSBsb2NhbC9tdW5pY2lwYWwgYXV0aG9yaXRpZXNkVTQAAABvL3cgQ2xhaW0gZ3VhcmFudGVlZCBieSByZWdpb25hbC9mZWRlcmFsIGF1dGhvcml0aWVzZFUiAAAAby93IENsYWltIGd1YXJhbnRlZWQgYnkgc292ZXJlaWduc2RVBgAAAE90aGVyc1RWAWZnVQcAAABTVgFnwGMAAAAAZFUGAAAAYmkzNzUwZFUMAAAAQ3V0IE9mZiBEYXRlZFUHAAAARERNTVlZOGMYAAAAVgFmY1UIAAAAUwAAAACAvNZAAAAAAIC81kAAAAAAgLzWQAAAAACAvNZAAAAAAIC81kAAAAAAgLzWQAAAAACAvNZAAAAAAIC81kBUVgFhYwEAAABiCAAAAGIAAAAAAAD4f2IAAAAAAAD4f2IAAAAAAAD4f2IAAAAAAAD4f2IAAAAAAAD4f2FjAGMAYwBjAVYBZ8BjAQAAAGRVBgAAAGJpMzc2OGRVEAAAAFR5cGUgb2YgRXhwb3N1cmVhYxgAAABWAWFWAWZjVQgAAABTnP///wIAAAAFAAAAAQAAAAQAAAAAAAAAAwAAAAYAAABUYwEAAABiCAAAAGIAAAAAAAD4f2IAAAAAAAD4f2IAAAAAAAD4f2IAAAAAAAD4f2IAAAAAAAD4f2FjAGMAYwBjAVYBZ8BjAAAAAGRVBgAAAGJpMzc0NWRVFgAAAEF2ZXJhZ2UgTm9taW5hbCAoMDAwcylkVQgAAABDT01NQTEyLmMCAAAAVgFmY1UIAAAAU5tnnovliXhAon0cEqtbmkC3OGtySiRhQC0913up4blAK7Td+lghlEDPPTfscNR1QCkWOjpsGHpAOtTmd53zgEBUVgFhYwIAAABiCAAAAGIAAAAAAAD4f2IAAAAAAAD4f2IAAAAAAAD4f2IAAAAAAAD4f2IAAAAAAAD4f2FjAGMAYwBjAVYBZ8BjAAAAAGRVBgAAAGJpMzc0NmRVDAAAAE5vbWluYWwgKG1uKWRVCAAAAENPTU1BMTIuYwAAAABWAWZjVQgAAABTtO1pFClvq0AzqPQbP9JTQF2xVy/Rt35AJxxZYnvXgkD0TEeEL1qBQIyA5gpY4ZRA5pUWU4AgcECKTxLCYodnQFRWAWFjAgAAAGIIAAAAYgAAAAAAAPh/YgAAAAAAAPh/YgAAAAAAAPh/YgAAAAAAAPh/YgAAAAAAAPh/YWMAYwBjAGMBVgFnwGMAAAAAZFUGAAAAYmkzNzQ3ZFUMAAAATk8uIE9GIExPQU5TZFUIAAAAQ09NTUExMi5jGAAAAFYBZmNVCAAAAFMAAAAAAHjBQAAAAAAAgEdAAAAAAAAArEAAAAAAAMBWQAAAAAAA8HpAAAAAAADkrUAAAAAAAFCDQAAAAAAAsHVAVFYBYWMCAAAAYggAAABiAAAAAAAA+H9iAAAAAAAA+H9iAAAAAAAA+H9iAAAAAAAA+H9iAAAAAAAA+H9hYwBjAGMAYwFWAWfAYwAAAABkVQYAAABiaTM3NDhkVREAAAAlIG9mIFRvdGFsIEFzc2V0c2RVCwAAAFBFUkNFTlQxMi4yYxgAAABWAWZjVQgAAABTAAAAAAAA8D/up/k5vB6XP0BUBzZI6sE/p1nSojz6xT+L6uWSez3EPxTMO0/zWtg/z2HYzpfPsj+ppXUc1nGrP1RWAWFjAgAAAGIIAAAAYgAAAAAAAPh/YgAAAAAAAPh/YgAAAAAAAPh/YgAAAAAAAPh/YgAAAAAAAPh/YWMAYwBjAGMBVgFnwGMAAAAAZFUGAAAAYmkzNzQ5ZFURAAAAJSBOdW1iZXIgb2YgTG9hbnNkVQsAAABQRVJDRU5UMTIuMmMYAAAAVgFmY1UIAAAAUwAAAAAAAPA/sLFEti6GdT+RfBDkUqXZPzZlTVlT1oQ/jiWydTGsqD+x4r8zoWDbP1jx35lQsLE/Mg7v6jHdoz9UVgFhYwIAAABiCAAAAGIAAAAAAAD4f2IAAAAAAAD4f2IAAAAAAAD4f2IAAAAAAAD4f2IAAAAAAAD4f2FjAGMAYwBjAVRnoGFWAWVjVQAAAABTVGFWAWFjCAAAAGIIAAAAYwFjAGIAAAAAAAAAAFYBYVYBYVYDZ2dkVQYAAABkZDM3NTRWAWFWAWZnVQEAAABTZ2RVCgAAADI5LzA5LzIwMjNWAWdjAGFjGPz//2IAAAAAgLzWQGRVCgAAADI5LzA5LzIwMjNWAWZnVQgAAABTZ2RVCwAAAE1BVENIRVNfQUxMVgFnYwFkVQsAAABNQVRDSEVTX0FMTGOc////YgAAAAAAAPh/ZFULAAAATUFUQ0hFU19BTExWAWFjAgAAAGMBVgFmY1UBAAAAUwAAAABUVgFhVgFmZ1UFAAAAU1YBZ2MAYWMY/P//YptnnovliXhAZFUDAAAAMzkzVgFnYwBhYxj8//9itO1pFClvq0BkVQYAAAAzwqA1MTJWAWdjAGFjGPz//2IAAAAAAHjBQGRVBgAAADjCoDk0NFYBZ2MAYWMY/P//YgAAAAAAAPA/ZFUIAAAAMTAwLDAwICVWAWdjAGFjGPz//2IAAAAAAADwP2RVCAAAADEwMCwwMCAlVFYBYWdkVRwAAABvL3cgQ2xhaW0gYWdhaW5zdCBzb3ZlcmVpZ25zVgFnYwFkVRwAAABvL3cgQ2xhaW0gYWdhaW5zdCBzb3ZlcmVpZ25zYwIAAABiAAAAAAAA+H9kVRwAAABvL3cgQ2xhaW0gYWdhaW5zdCBzb3ZlcmVpZ25zVgFhYwIAAABjAVYBZmNVAQAAAFMBAAAAVFYBYVYBZmdVBQAAAFNWAWdjAGFjGPz//2KifRwSq1uaQGRVBgAAADHCoDY4N1YBZ2MAYWMY/P//YjOo9Bs/0lNAZFUCAAAANzlWAWdjAGFjGPz//2IAAAAAAIBHQGRVAgAAADQ3VgFnYwBhYxj8//9i7qf5Obwelz9kVQYAAAAyLDI2ICVWAWdjAGFjGPz//2KwsUS2LoZ1P2RVBgAAADAsNTMgJVRWAWFnZFUiAAAAby93IENsYWltIGd1YXJhbnRlZWQgYnkgc292ZXJlaWduc1YBZ2MBZFUiAAAAby93IENsYWltIGd1YXJhbnRlZWQgYnkgc292ZXJlaWduc2MFAAAAYgAAAAAAAPh/ZFUiAAAAby93IENsYWltIGd1YXJhbnRlZWQgYnkgc292ZXJlaWduc1YBYWMCAAAAYwFWAWZjVQEAAABTAgAAAFRWAWFWAWZnVQUAAABTVgFnYwBhYxj8//9itzhrckokYUBkVQMAAAAxMzdWAWdjAGFjGPz//2JdsVcv0bd+QGRVAwAAADQ5MVYBZ2MAYWMY/P//YgAAAAAAAKxAZFUGAAAAM8KgNTg0VgFnYwBhYxj8//9iQFQHNkjqwT9kVQcAAAAxNCwwMCAlVgFnYwBhYxj8//9ikXwQ5FKl2T9kVQcAAAA0MCwwNyAlVFYBYWdkVS4AAABvL3cgQ2xhaW0gYWdhaW5zdCByZWdpb25hbC9mZWRlcmFsIGF1dGhvcml0aWVzVgFnYwFkVS4AAABvL3cgQ2xhaW0gYWdhaW5zdCByZWdpb25hbC9mZWRlcmFsIGF1dGhvcml0aWVzYwEAAABiAAAAAAAA+H9kVS4AAABvL3cgQ2xhaW0gYWdhaW5zdCByZWdpb25hbC9mZWRlcmFsIGF1dGhvcml0aWVzVgFhYwIAAABjAVYBZmNVAQAAAFMDAAAAVFYBYVYBZmdVBQAAAFNWAWdjAGFjGPz//2ItPdd7qeG5QGRVBgAAADbCoDYyNlYBZ2MAYWMY/P//YiccWWJ714JAZFUDAAAANjAzVgFnYwBhYxj8//9iAAAAAADAVkBkVQIAAAA5MVYBZ2MAYWMY/P//YqdZ0qI8+sU/ZFUHAAAAMTcsMTcgJVYBZ2MAYWMY/P//YjZlTVlT1oQ/ZFUGAAAAMSwwMiAlVFYBYWdkVTQAAABvL3cgQ2xhaW0gZ3VhcmFudGVlZCBieSByZWdpb25hbC9mZWRlcmFsIGF1dGhvcml0aWVzVgFnYwFkVTQAAABvL3cgQ2xhaW0gZ3VhcmFudGVlZCBieSByZWdpb25hbC9mZWRlcmFsIGF1dGhvcml0aWVzYwQAAABiAAAAAAAA+H9kVTQAAABvL3cgQ2xhaW0gZ3VhcmFudGVlZCBieSByZWdpb25hbC9mZWRlcmFsIGF1dGhvcml0aWVzVgFhYwIAAABjAVYBZmNVAQAAAFMEAAAAVFYBYVYBZmdVBQAAAFNWAWdjAGFjGPz//2IrtN36WCGUQGRVBgAAADHCoDI4OFYBZ2MAYWMY/P//YvRMR4QvWoFAZFUDAAAANTU1VgFnYwBhYxj8//9iAAAAAADwekBkVQMAAAA0MzFWAWdjAGFjGPz//2KL6uWSez3EP2RVBwAAADE1LDgxICVWAWdjAGFjGPz//2KOJbJ1MayoP2RVBgAAADQsODIgJVRWAWFnZFUtAAAAby93IENsYWltIGFnYWluc3QgbG9jYWwvbXVuaWNpcGFsIGF1dGhvcml0aWVzVgFnYwFkVS0AAABvL3cgQ2xhaW0gYWdhaW5zdCBsb2NhbC9tdW5pY2lwYWwgYXV0aG9yaXRpZXNjAAAAAGIAAAAAAAD4f2RVLQAAAG8vdyBDbGFpbSBhZ2FpbnN0IGxvY2FsL211bmljaXBhbCBhdXRob3JpdGllc1YBYWMCAAAAYwFWAWZjVQEAAABTBQAAAFRWAWFWAWZnVQUAAABTVgFnYwBhYxj8//9izz037HDUdUBkVQMAAAAzNDlWAWdjAGFjGPz//2KMgOYKWOGUQGRVBgAAADHCoDMzNlYBZ2MAYWMY/P//YgAAAAAA5K1AZFUGAAAAM8KgODI2VgFnYwBhYxj8//9iFMw7T/Na2D9kVQcAAAAzOCwwNiAlVgFnYwBhYxj8//9iseK/M6Fg2z9kVQcAAAA0Miw3OCAlVFYBYWdkVTMAAABvL3cgQ2xhaW0gZ3VhcmFudGVlZCBieSBsb2NhbC9tdW5pY2lwYWwgYXV0aG9yaXRpZXNWAWdjAWRVMwAAAG8vdyBDbGFpbSBndWFyYW50ZWVkIGJ5IGxvY2FsL211bmljaXBhbCBhdXRob3JpdGllc2MDAAAAYgAAAAAAAPh/ZFUzAAAAby93IENsYWltIGd1YXJhbnRlZWQgYnkgbG9jYWwvbXVuaWNpcGFsIGF1dGhvcml0aWVzVgFhYwIAAABjAVYBZmNVAQAAAFMGAAAAVFYBYVYBZmdVBQAAAFNWAWdjAGFjGPz//2IpFjo6bBh6QGRVAwAAADQxOFYBZ2MAYWMY/P//YuaVFlOAIHBAZFUDAAAAMjU4VgFnYwBhYxj8//9iAAAAAABQg0BkVQMAAAA2MThWAWdjAGFjGPz//2LPYdjOl8+yP2RVBgAAADcsMzUgJVYBZ2MAYWMY/P//Yljx35lQsLE/ZFUGAAAANiw5MSAlVFYBYWdkVQYAAABPdGhlcnNWAWdjAWRVBgAAAE90aGVyc2MGAAAAYgAAAAAAAPh/ZFUGAAAAT3RoZXJzVgFhYwIAAABjAVYBZmNVAQAAAFMHAAAAVFYBYVYBZmdVBQAAAFNWAWdjAGFjGPz//2I61OZ3nfOAQGRVAwAAADU0MlYBZ2MAYWMY/P//YopPEsJih2dAZFUDAAAAMTg4VgFnYwBhYxj8//9iAAAAAACwdUBkVQMAAAAzNDdWAWdjAGFjGPz//2KppXUc1nGrP2RVBgAAADUsMzYgJVYBZ2MAYWMY/P//YjIO7+ox3aM/ZFUGAAAAMyw4OCAlVFYBYVRjAQAAAGMBVgFhVgFhVgFhVgFhVGMAAAAAYwFWAWFWAWFWAWFWAWFWAWZnVQEAAABTZ2RVFwAAAGRlZmF1bHRSb3dBeGlzSGllcmFyY2h5ZFUQAAAAWmVpbGVuaGllcmFyY2hpZVYBZmdVAgAAAFNnZFUGAAAAYmkzNzUwZFUMAAAAQ3V0IE9mZiBEYXRlZFUHAAAARERNTVlZOGMAAAAAYwFWAWFWAWFnZFUGAAAAYmkzNzY4ZFUQAAAAVHlwZSBvZiBFeHBvc3VyZWFjAQAAAGMBVgFhVgFhVGMAAAAAZ2RVBAAAAHJvb3RWAWFWAWZnVQEAAABTZ2RVCgAAADI5LzA5LzIwMjNWAWdjAGFjGPz//2IAAAAAgLzWQGRVCgAAADI5LzA5LzIwMjNWAWZnVQcAAABTZ2RVHAAAAG8vdyBDbGFpbSBhZ2FpbnN0IHNvdmVyZWlnbnNWAWdjAWRVHAAAAG8vdyBDbGFpbSBhZ2FpbnN0IHNvdmVyZWlnbnNjAgAAAGIAAAAAAAD4f2RVHAAAAG8vdyBDbGFpbSBhZ2FpbnN0IHNvdmVyZWlnbnNWAWFjAgAAAGMBVgFhVgFhVgFhVgFhZ2RVIgAAAG8vdyBDbGFpbSBndWFyYW50ZWVkIGJ5IHNvdmVyZWlnbnNWAWdjAWRVIgAAAG8vdyBDbGFpbSBndWFyYW50ZWVkIGJ5IHNvdmVyZWlnbnNjBQAAAGIAAAAAAAD4f2RVIgAAAG8vdyBDbGFpbSBndWFyYW50ZWVkIGJ5IHNvdmVyZWlnbnNWAWFjAgAAAGMBVgFhVgFhVgFhVgFhZ2RVLgAAAG8vdyBDbGFpbSBhZ2FpbnN0IHJlZ2lvbmFsL2ZlZGVyYWwgYXV0aG9yaXRpZXNWAWdjAWRVLgAAAG8vdyBDbGFpbSBhZ2FpbnN0IHJlZ2lvbmFsL2ZlZGVyYWwgYXV0aG9yaXRpZXNjAQAAAGIAAAAAAAD4f2RVLgAAAG8vdyBDbGFpbSBhZ2FpbnN0IHJlZ2lvbmFsL2ZlZGVyYWwgYXV0aG9yaXRpZXNWAWFjAgAAAGMBVgFhVgFhVgFhVgFhZ2RVNAAAAG8vdyBDbGFpbSBndWFyYW50ZWVkIGJ5IHJlZ2lvbmFsL2ZlZGVyYWwgYXV0aG9yaXRpZXNWAWdjAWRVNAAAAG8vdyBDbGFpbSBndWFyYW50ZWVkIGJ5IHJlZ2lvbmFsL2ZlZGVyYWwgYXV0aG9yaXRpZXNjBAAAAGIAAAAAAAD4f2RVNAAAAG8vdyBDbGFpbSBndWFyYW50ZWVkIGJ5IHJlZ2lvbmFsL2ZlZGVyYWwgYXV0aG9yaXRpZXNWAWFjAgAAAGMBVgFhVgFhVgFhVgFhZ2RVLQAAAG8vdyBDbGFpbSBhZ2FpbnN0IGxvY2FsL211bmljaXBhbCBhdXRob3JpdGllc1YBZ2MBZFUtAAAAby93IENsYWltIGFnYWluc3QgbG9jYWwvbXVuaWNpcGFsIGF1dGhvcml0aWVzYwAAAABiAAAAAAAA+H9kVS0AAABvL3cgQ2xhaW0gYWdhaW5zdCBsb2NhbC9tdW5pY2lwYWwgYXV0aG9yaXRpZXNWAWFjAgAAAGMBVgFhVgFhVgFhVgFhZ2RVMwAAAG8vdyBDbGFpbSBndWFyYW50ZWVkIGJ5IGxvY2FsL211bmljaXBhbCBhdXRob3JpdGllc1YBZ2MBZFUzAAAAby93IENsYWltIGd1YXJhbnRlZWQgYnkgbG9jYWwvbXVuaWNpcGFsIGF1dGhvcml0aWVzYwMAAABiAAAAAAAA+H9kVTMAAABvL3cgQ2xhaW0gZ3VhcmFudGVlZCBieSBsb2NhbC9tdW5pY2lwYWwgYXV0aG9yaXRpZXNWAWFjAgAAAGMBVgFhVgFhVgFhVgFhZ2RVBgAAAE90aGVyc1YBZ2MBZFUGAAAAT3RoZXJzYwYAAABiAAAAAAAA+H9kVQYAAABPdGhlcnNWAWFjAgAAAGMBVgFhVgFhVgFhVgFhVGMBAAAAYwBWAWFWAWFWAWFWAWFUYwAAAABjAFYBYVYBYVYBYVYBYWdkVQQAAAByb290VgFhVgFmZ1UBAAAAU2dkVQoAAAAyOS8wOS8yMDIzVgFnYwBhYxj8//9iAAAAAIC81kBkVQoAAAAyOS8wOS8yMDIzVgFmZ1UHAAAAU2dkVRwAAABvL3cgQ2xhaW0gYWdhaW5zdCBzb3ZlcmVpZ25zVgFnYwFkVRwAAABvL3cgQ2xhaW0gYWdhaW5zdCBzb3ZlcmVpZ25zYwIAAABiAAAAAAAA+H9kVRwAAABvL3cgQ2xhaW0gYWdhaW5zdCBzb3ZlcmVpZ25zVgFhYwIAAABjAVYBYVYBYVYBYVYBYWdkVSIAAABvL3cgQ2xhaW0gZ3VhcmFudGVlZCBieSBzb3ZlcmVpZ25zVgFnYwFkVSIAAABvL3cgQ2xhaW0gZ3VhcmFudGVlZCBieSBzb3ZlcmVpZ25zYwUAAABiAAAAAAAA+H9kVSIAAABvL3cgQ2xhaW0gZ3VhcmFudGVlZCBieSBzb3ZlcmVpZ25zVgFhYwIAAABjAVYBYVYBYVYBYVYBYWdkVS4AAABvL3cgQ2xhaW0gYWdhaW5zdCByZWdpb25hbC9mZWRlcmFsIGF1dGhvcml0aWVzVgFnYwFkVS4AAABvL3cgQ2xhaW0gYWdhaW5zdCByZWdpb25hbC9mZWRlcmFsIGF1dGhvcml0aWVzYwEAAABiAAAAAAAA+H9kVS4AAABvL3cgQ2xhaW0gYWdhaW5zdCByZWdpb25hbC9mZWRlcmFsIGF1dGhvcml0aWVzVgFhYwIAAABjAVYBYVYBYVYBYVYBYWdkVTQAAABvL3cgQ2xhaW0gZ3VhcmFudGVlZCBieSByZWdpb25hbC9mZWRlcmFsIGF1dGhvcml0aWVzVgFnYwFkVTQAAABvL3cgQ2xhaW0gZ3VhcmFudGVlZCBieSByZWdpb25hbC9mZWRlcmFsIGF1dGhvcml0aWVzYwQAAABiAAAAAAAA+H9kVTQAAABvL3cgQ2xhaW0gZ3VhcmFudGVlZCBieSByZWdpb25hbC9mZWRlcmFsIGF1dGhvcml0aWVzVgFhYwIAAABjAVYBYVYBYVYBYVYBYWdkVS0AAABvL3cgQ2xhaW0gYWdhaW5zdCBsb2NhbC9tdW5pY2lwYWwgYXV0aG9yaXRpZXNWAWdjAWRVLQAAAG8vdyBDbGFpbSBhZ2FpbnN0IGxvY2FsL211bmljaXBhbCBhdXRob3JpdGllc2MAAAAAYgAAAAAAAPh/ZFUtAAAAby93IENsYWltIGFnYWluc3QgbG9jYWwvbXVuaWNpcGFsIGF1dGhvcml0aWVzVgFhYwIAAABjAVYBYVYBYVYBYVYBYWdkVTMAAABvL3cgQ2xhaW0gZ3VhcmFudGVlZCBieSBsb2NhbC9tdW5pY2lwYWwgYXV0aG9yaXRpZXNWAWdjAWRVMwAAAG8vdyBDbGFpbSBndWFyYW50ZWVkIGJ5IGxvY2FsL211bmljaXBhbCBhdXRob3JpdGllc2MDAAAAYgAAAAAAAPh/ZFUzAAAAby93IENsYWltIGd1YXJhbnRlZWQgYnkgbG9jYWwvbXVuaWNpcGFsIGF1dGhvcml0aWVzVgFhYwIAAABjAVYBYVYBYVYBYVYBYWdkVQYAAABPdGhlcnNWAWdjAWRVBgAAAE90aGVyc2MGAAAAYgAAAAAAAPh/ZFUGAAAAT3RoZXJzVgFhYwIAAABjAVYBYVYBYVYBYVYBYVRjAQAAAGMAVgFhVgFhVgFhVgFhVGMAAAAAYwBWAWFWAWFWAWFWAWFjAVRjAWMAYwBiAAAAAAAAAABWAWZVBQAAAFNkVQYAAABiaTM3NDVkVQYAAABiaTM3NDZkVQYAAABiaTM3NDdkVQYAAABiaTM3NDhkVQYAAABiaTM3NDlUYwBjAGMAYWNCBQIAVgFhZFWWCwAAPFJlc3VsdCByZWY9ImRkMzc1N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xMC0xMFQwNjoyNjo0NC41NjhaIj48VmFyaWFibGVzPjxOdW1lcmljVmFyaWFibGUgdmFybmFtZT0iYmkzNzUwIiBsYWJlbD0iQ3V0IE9mZiBEYXRlIiByZWY9ImJpMzc1MCIgY29sdW1uPSJjMCIgZm9ybWF0PSJERE1NWVk4IiB1c2FnZT0iY2F0ZWdvcmljYWwiLz48U3RyaW5nVmFyaWFibGUgdmFybmFtZT0iYmkzNzY4IiBsYWJlbD0iVHlwZSBvZiBFeHBvc3VyZSIgcmVmPSJiaTM3NjgiIGNvbHVtbj0iYzEiIHNvcnRPbj0iY3VzdG9tIiBjdXN0b21Tb3J0PSJjczU0MDQiLz48TnVtZXJpY1ZhcmlhYmxlIHZhcm5hbWU9ImJpMzc0NSIgbGFiZWw9IkF2ZXJhZ2UgTm9taW5hbCAoMDAwcykiIHJlZj0iYmkzNzQ1IiBjb2x1bW49ImMyIiBmb3JtYXQ9IkNPTU1BMTIuIiB1c2FnZT0icXVhbnRpdGF0aXZlIiBkZWZpbmVkQWdncmVnYXRpb249ImF2ZXJhZ2UiLz48TnVtZXJpY1ZhcmlhYmxlIHZhcm5hbWU9ImJpMzc0NiIgbGFiZWw9Ik5vbWluYWwgKG1uKSIgcmVmPSJiaTM3NDYiIGNvbHVtbj0iYzMiIGZvcm1hdD0iQ09NTUExMi4iIHVzYWdlPSJxdWFudGl0YXRpdmUiIGRlZmluZWRBZ2dyZWdhdGlvbj0ic3VtIi8+PE51bWVyaWNWYXJpYWJsZSB2YXJuYW1lPSJiaTM3NDciIGxhYmVsPSJOTy4gT0YgTE9BTlMiIHJlZj0iYmkzNzQ3IiBjb2x1bW49ImM0IiBmb3JtYXQ9IkNPTU1BMTIuIiB1c2FnZT0icXVhbnRpdGF0aXZlIi8+PE51bWVyaWNWYXJpYWJsZSB2YXJuYW1lPSJiaTM3NDgiIGxhYmVsPSIlIG9mIFRvdGFsIEFzc2V0cyIgcmVmPSJiaTM3NDgiIGNvbHVtbj0iYzUiIGZvcm1hdD0iUEVSQ0VOVDEyLjIiIHVzYWdlPSJxdWFudGl0YXRpdmUiLz48TnVtZXJpY1ZhcmlhYmxlIHZhcm5hbWU9ImJpMzc0OSIgbGFiZWw9IiUgTnVtYmVyIG9mIExvYW5zIiByZWY9ImJpMzc0OS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OCIgYXZhaWxhYmxlUm93Q291bnQ9IjgiIHNpemU9IjcwOCIgZGF0YUxheW91dD0ibWluaW1hbCIgZ3JhbmRUb3RhbD0iZmFsc2UiIGlzSW5kZXhlZD0idHJ1ZSIgY29udGVudEtleT0iN0RVQ0FTUVVHMlU2Q01MQ1hCVEZMRTJHWkI1REFBRFoiPjwhW0NEQVRBWzIzMjgyLjAsLTEwMCwzOTIuNjE4NTQxMzUzOTU4NSwzNTExLjU4MDIzMzg2OTgwNjgsODk0NC4wLDEuMCwxLjAKMjMyODIuMCwyLDE2ODYuOTE3MDYxMjc2NTk2LDc5LjI4NTEwMTg4LDQ3LjAsMC4wMjI1NzgxODMyMTA4NzUwNjIsMC4wMDUyNTQ5MTk0OTkxMDU1NDUKMjMyODIuMCw1LDEzNy4xMzQwODc3NjIyNzY3Miw0OTEuNDg4NTcwNTM5OTk5MSwzNTg0LjAsMC4xMzk5NjIyMjE1MDkxMzg3MywwLjQwMDcxNTU2MzUwNjI2MTIKMjMyODIuMCwxLDY2MjUuNjYyMDQ1OTEwMjk3LDYwMi45MzUyNDYxNzc4MzcsOTEuMCwwLjE3MTY5OTEyMjkwODM3NjM4LDAuMDEwMTc0NDE4NjA0NjUxMTY0CjIzMjgyLjAsNCwxMjg4LjMzNjg5NDQ3Nzk2MDIsNTU1LjI3MzIwMTUyMDAwMDQsNDMxLjAsMC4xNTgxMjYzMDM0MTMwMDI4LDAuMDQ4MTg4NzI5ODc0Nzc2MzkKMjMyODIuMCwwLDM0OS4yNzc1NjkwMjI5MjkxLDEzMzYuMzM1OTc5MDgxNzIyMSwzODI2LjAsMC4zODA1NTExNzM1NjkyNDU5NSwwLjQyNzc3MjgwODU4Njc2MjEKMjMyODIuMCwzLDQxNy41MjY0MjI3MTY5OTk2NiwyNTguMDMxMzI5MjM5MTA1OTYsNjE4LjAsMC4wNzM0ODAxMTc3OTcyMDk1MiwwLjA2OTA5NjYwMTA3MzM0NTI1CjIzMjgyLjAsNiw1NDIuNDUxODg4ODUwNTQ3NCwxODguMjMwODA1NDMxMTQwMDMsMzQ3LjAsMC4wNTM2MDI4Nzc1OTIxNTA5NCwwLjAzODc5Njk1ODg1NTA5ODM5Cl1dPjwvRGF0YT48U3RyaW5nVGFibGUgZm9ybWF0PSJDU1YiIHJvd0NvdW50PSI3IiBzaXplPSIyODMiIGNvbnRlbnRLZXk9Ik9ESlo3RFFJTU1TSkk0T01SSjJIS0pZVjZTTkMyM0o0Ij48IVtDREFUQVsiby93IENsYWltIGFnYWluc3QgbG9jYWwvbXVuaWNpcGFsIGF1dGhvcml0aWVzIgoiby93IENsYWltIGFnYWluc3QgcmVnaW9uYWwvZmVkZXJhbCBhdXRob3JpdGllcyIKIm8vdyBDbGFpbSBhZ2FpbnN0IHNvdmVyZWlnbnMiCiJvL3cgQ2xhaW0gZ3VhcmFudGVlZCBieSBsb2NhbC9tdW5pY2lwYWwgYXV0aG9yaXRpZXMiCiJvL3cgQ2xhaW0gZ3VhcmFudGVlZCBieSByZWdpb25hbC9mZWRlcmFsIGF1dGhvcml0aWVzIgoiby93IENsYWltIGd1YXJhbnRlZWQgYnkgc292ZXJlaWducyIKIk90aGVycyIKXV0+PC9TdHJpbmdUYWJsZT48L1Jlc3VsdD5WAWFjAGMAYwBjAWMAYwBjAFYBYWMAAAAAYwBjAF1FTkRfUkMr</data>
</ReportState>
</file>

<file path=customXml/item118.xml><?xml version="1.0" encoding="utf-8"?>
<ReportState xmlns="sas.reportstate">
  <data type="reportstate">UkNfU1RBUlRbVgVnZ1VjAgAAAFNnYwIAAABjAAAAAGRVBgAAAHZlNjYwNWRVAAAAAGMAAAAAZ5lmVQEAAABTVgFnmGRVBgAAAGJpODYzN2RVEgAAAFJlZmluYW5jaW5nIE1hcmtlcmFWAWdjAWRVAgAAADc0Yxj8//9iAAAAAAAA+H9kVQIAAAA3NGMBAAAAVGMIAAAAYWMAZ2MCAAAAYwAAAABkVQUAAAB2ZTcyM2RVAAAAAGMAAAAAZ5lmVQEAAABTVgFnmGRVBgAAAGJpNjY3MmRVDAAAAEN1dCBPZmYgRGF0ZWFWAWdjAGFjGPz//2IAAAAAgLzWQGRVCgAAADI5LzA5LzIwMjNjAQAAAFRjCAAAAGFjAFRWAWZVAwAAAFNkVQYAAABiaTY2NzRkVQYAAABiaTY2NzVkVQYAAABiaTY2NzJUVgFhVgFnZFUGAAAAZGQ2Njc5VgFmVQIAAABTZFUcAAAARG9tZXN0aWMgKENvdW50cnkgb2YgSXNzdWVyKWRVAgAAAEVVVFYBZmdVBAAAAFNWAWfAYwAAAABkVQYAAABiaTY2NzJkVRMAAABKb2luZWQgQ3V0IE9mZiBEYXRlZFUFAAAAREFURTljGAAAAFYBZmNVAwAAAFMAAAAAgLzWQAAAAACAvNZAAAAAAIC81kBUVgFhYwEAAABiAwAAAGIAAAAAAAD4f2IAAAAAAAD4f2IAAAAAAAD4f2IAAAAAAAD4f2IAAAAAAAD4f2FjAGMAYwBjAVYBZ8BjAQAAAGRVBgAAAGJpNjY3NGRVAgAAAEVVYWMYAAAAVgFhVgFmY1UDAAAAU5z///8BAAAAAQAAAFRjAQAAAGIDAAAAYgAAAAAAAPh/YgAAAAAAAPh/YgAAAAAAAPh/YgAAAAAAAPh/YgAAAAAAAPh/YWMAYwBjAGMBVgFnwGMBAAAAZFUGAAAAYmk2Njc1ZFUbAAAAU3Vic3RpdHV0ZSBBc3NldHMgLSBDb3VudHJ5YWMYAAAAVgFhVgFmY1UDAAAAU5z///+c////AAAAAFRjAQAAAGIDAAAAYgAAAAAAAPh/YgAAAAAAAPh/YgAAAAAAAPh/YgAAAAAAAPh/YgAAAAAAAPh/YWMAYwBjAGMBVgFnwGMAAAAAZFUGAAAAYmk2NjczZFUMAAAATm9taW5hbCAobW4pZFUIAAAAQ09NTUExMi5jAAAAAFYBZmNVAwAAAFMAAAAAAAAAAAAAAAAAAAAAAAAAAAAAAABUVgFhYwIAAABiAwAAAGIAAAAAAAD4f2IAAAAAAAD4f2IAAAAAAAD4f2IAAAAAAAD4f2IAAAAAAAD4f2FjAGMAYwBjAVRnoGFWAWVjVQAAAABTVGFWAWFjAwAAAGIDAAAAYwFjAGIAAAAAAAAAAFYBYVYBYVYDZ2dkVQYAAABkZDY2NzlWAWFWAWZnVQIAAABTZ2RVCwAAAE1BVENIRVNfQUxMVgFnYwFkVQsAAABNQVRDSEVTX0FMTGOc////YgAAAAAAAPh/ZFULAAAATUFUQ0hFU19BTExWAWZnVQEAAABTZ2RVCwAAAE1BVENIRVNfQUxMVgFnYwFkVQsAAABNQVRDSEVTX0FMTGOc////YgAAAAAAAPh/ZFULAAAATUFUQ0hFU19BTExWAWZnVQEAAABTZ2RVEgAAADI5LiBTZXB0ZW1iZXIgMjAyM1YBZ2MAYWMY/P//YgAAAACAvNZAZFUSAAAAMjkuIFNlcHRlbWJlciAyMDIzVgFhYwMAAABjAVYBZmNVAQAAAFMAAAAAVFYBYVYBZmdVAQAAAFNWAWdjAGFjGPz//2IAAAAAAAAAAGRVAQAAADBUVgFhVGMCAAAAYwFWAWFWAWFWAWFWAWFUYwEAAABjAVYBYVYBYVYBYVYBYWdkVQIAAABFVVYBZ2MBZFUCAAAARVVjAQAAAGIAAAAAAAD4f2RVAgAAAEVVVgFmZ1UCAAAAU2dkVQsAAABNQVRDSEVTX0FMTFYBZ2MBZFULAAAATUFUQ0hFU19BTExjnP///2IAAAAAAAD4f2RVCwAAAE1BVENIRVNfQUxMVgFmZ1UBAAAAU2dkVRIAAAAyOS4gU2VwdGVtYmVyIDIwMjNWAWdjAGFjGPz//2IAAAAAgLzWQGRVEgAAADI5LiBTZXB0ZW1iZXIgMjAyM1YBYWMDAAAAYwFWAWZjVQEAAABTAQAAAFRWAWFWAWZnVQEAAABTVgFnYwBhYxj8//9iAAAAAAAAAABkVQEAAAAwVFYBYVRjAgAAAGMBVgFhVgFhVgFhVgFhZ2RVHAAAAERvbWVzdGljIChDb3VudHJ5IG9mIElzc3VlcilWAWdjAWRVHAAAAERvbWVzdGljIChDb3VudHJ5IG9mIElzc3VlciljAAAAAGIAAAAAAAD4f2RVHAAAAERvbWVzdGljIChDb3VudHJ5IG9mIElzc3VlcilWAWZnVQEAAABTZ2RVEgAAADI5LiBTZXB0ZW1iZXIgMjAyM1YBZ2MAYWMY/P//YgAAAACAvNZAZFUSAAAAMjkuIFNlcHRlbWJlciAyMDIzVgFhYwMAAABjAVYBZmNVAQAAAFMCAAAAVFYBYVYBZmdVAQAAAFNWAWdjAGFjGPz//2IAAAAAAAAAAGRVAQAAADBUVgFhVGMCAAAAYwFWAWFWAWFWAWFWAWFUYwEAAABjAVYBYVYBYVYBYVYBYVRjAAAAAGMBVgFhVgFhVgFhVgFhVgFmZ1UCAAAAU2dkVRcAAABkZWZhdWx0Um93QXhpc0hpZXJhcmNoeWRVEAAAAFplaWxlbmhpZXJhcmNoaWVWAWZnVQIAAABTZ2RVBgAAAGJpNjY3NGRVAgAAAEVVYWMBAAAAYwFWAWFWAWFnZFUGAAAAYmk2Njc1ZFUbAAAAU3Vic3RpdHV0ZSBBc3NldHMgLSBDb3VudHJ5YWMBAAAAYwFWAWFWAWFUYwAAAAB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Z2RVBAAAAHJvb3RWAWFWAWZnVQEAAABTZ2RVAgAAAEVVVgFnYwFkVQIAAABFVWMBAAAAYgAAAAAAAPh/ZFUCAAAARVVWAWZnVQEAAABTZ2RVHAAAAERvbWVzdGljIChDb3VudHJ5IG9mIElzc3VlcilWAWdjAWRVHAAAAERvbWVzdGljIChDb3VudHJ5IG9mIElzc3VlciljAAAAAGIAAAAAAAD4f2RVHAAAAERvbWVzdGljIChDb3VudHJ5IG9mIElzc3VlcilWAWFjAgAAAGMBVgFhVgFhVgFhVgFhVGMBAAAAYwBWAWFWAWFWAWFWAWFUYwAAAABjAFYBYVYBYVYBYVYBYWMBZ2RVGgAAAGRlZmF1bHRDb2x1bW5BeGlzSGllcmFyY2h5ZFURAAAAU3BhbHRlbmhpZXJhcmNoaWVWAWZnVQEAAABTZ2RVBgAAAGJpNjY3MmRVEwAAAEpvaW5lZCBDdXQgT2ZmIERhdGVkVQUAAABEQVRFOWMAAAAAYwFWAWFWAWFUYwAAAABnZFUEAAAAcm9vdFYBYVYBZmdVAQAAAFNnZFUSAAAAMjkuIFNlcHRlbWJlciAyMDIzVgFnYwBhYxj8//9iAAAAAIC81kBkVRIAAAAyOS4gU2VwdGVtYmVyIDIwMjNWAWFjAQAAAGMBVgFhVgFhVgFhVgFhVGMAAAAAYwBWAWFWAWFWAWFWAWFnZFUEAAAAcm9vdFYBYVYBZmdVAQAAAFNnZFUSAAAAMjkuIFNlcHRlbWJlciAyMDIzVgFnYwBhYxj8//9iAAAAAIC81kBkVRIAAAAyOS4gU2VwdGVtYmVyIDIwMjNWAWFjAQAAAGMBVgFhVgFhVgFhVgFhVGMAAAAAYwBWAWFWAWFWAWFWAWFjAVRjAWMAYwBiAAAAAAAAAABWAWZVAQAAAFNkVQYAAABiaTY2NzNUYwBjAGMAYWNCBQIAVgFhZFWPBQAAPFJlc3VsdCByZWY9ImRkNjY3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xMC0xMFQwNjoyNjo0OC4yNjlaIj48VmFyaWFibGVzPjxOdW1lcmljVmFyaWFibGUgdmFybmFtZT0iYmk2NjcyIiBsYWJlbD0iSm9pbmVkIEN1dCBPZmYgRGF0ZSIgcmVmPSJiaTY2NzIiIGNvbHVtbj0iYzAiIGZvcm1hdD0iREFURTkiIHVzYWdlPSJjYXRlZ29yaWNhbCIvPjxTdHJpbmdWYXJpYWJsZSB2YXJuYW1lPSJiaTY2NzQiIGxhYmVsPSJFVSIgcmVmPSJiaTY2NzQiIGNvbHVtbj0iYzEiLz48U3RyaW5nVmFyaWFibGUgdmFybmFtZT0iYmk2Njc1IiBsYWJlbD0iU3Vic3RpdHV0ZSBBc3NldHMgLSBDb3VudHJ5IiByZWY9ImJpNjY3NSIgY29sdW1uPSJjMiIgc29ydE9uPSJjdXN0b20iIGN1c3RvbVNvcnQ9ImNzNDUwNSIvPjxOdW1lcmljVmFyaWFibGUgdmFybmFtZT0iYmk2NjczIiBsYWJlbD0iTm9taW5hbCAobW4pIiByZWY9ImJpNjY3MyIgY29sdW1uPSJjMyIgZm9ybWF0PSJDT01NQTEyLiIgdXNhZ2U9InF1YW50aXRhdGl2ZSIgZGVmaW5lZEFnZ3JlZ2F0aW9uPSJzdW0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L0NvbHVtbnM+PERhdGEgZm9ybWF0PSJDU1YiIHJvd0NvdW50PSIzIiBhdmFpbGFibGVSb3dDb3VudD0iMyIgc2l6ZT0iNTciIGRhdGFMYXlvdXQ9Im1pbmltYWwiIGdyYW5kVG90YWw9ImZhbHNlIiBpc0luZGV4ZWQ9InRydWUiIGNvbnRlbnRLZXk9IkhDRzVQNE00RlAyNE5UUEZXVUxLRFA2VUJHUUxZTFhFIj48IVtDREFUQVsyMzI4Mi4wLC0xMDAsLTEwMCwwLjAKMjMyODIuMCwxLC0xMDAsMC4wCjIzMjgyLjAsMSwwLDAuMApdXT48L0RhdGE+PFN0cmluZ1RhYmxlIGZvcm1hdD0iQ1NWIiByb3dDb3VudD0iMiIgc2l6ZT0iMzYiIGNvbnRlbnRLZXk9IjdJSVlTWkZZUzZFWVdEVFQyQkRJWk9GMjNWQTY3TVY1Ij48IVtDREFUQVsiRG9tZXN0aWMgKENvdW50cnkgb2YgSXNzdWVyKSIKIkVVIgpdXT48L1N0cmluZ1RhYmxlPjwvUmVzdWx0PlYBYWMAYwBjAGMBYwBjAGMAVgFhYwAAAABjAGMAXUVORF9SQys=</data>
</ReportState>
</file>

<file path=customXml/item119.xml><?xml version="1.0" encoding="utf-8"?>
<ReportState xmlns="sas.reportstate">
  <data type="reportstate">UkNfU1RBUlRbVgVnZ1VjAwAAAFNnYwIAAABjAAAAAGRVBgAAAHZlMzU0MGRVAAAAAGMAAAAAZ5lmVQEAAABTVgFnmGRVBgAAAGJpODU5OGRVEgAAAFJlZmluYW5jaW5nIE1hcmtlcmFWAWdjAWRVAgAAADcxYxj8//9iAAAAAAAA+H9kVQIAAAA3MWMBAAAAVGMIAAAAYWMAZ2MCAAAAYwAAAABkVQUAAAB2ZTcyM2RVAAAAAGMAAAAAZ5lmVQEAAABTVgFnmGRVBgAAAGJpMjUxOWRVDAAAAEN1dCBPZmYgRGF0ZWFWAWdjAGFjGPz//2IAAAAAgLzWQGRVCgAAADI5LzA5LzIwMjNjAQAAAFRjCAAAAGFjAGdjEAAAAGMCAAAAZFUGAAAAdmUyNTI3ZFUAAAAAYwAAAABnmWZVAwAAAFNWAWeYZFUGAAAAYmkyNTIyZFURAAAAUmVwb3J0aW5nIExvYW4gSURhVgFnYwFkVQ4AAAAxOTY2MDAxMTgwNTg0MGMY/P//YgAAAAAAAPh/ZFUOAAAAMTk2NjAwMTE4MDU4NDBjAQAAAFYBZ5hkVQYAAABiaTI1MTlkVQwAAABDdXQgT2ZmIERhdGVkVQcAAABERE1NWVk4VgFnYwBhYxj8//9iAAAAAIC81kBhYwEAAABWAWeYZFUGAAAAYmkyNTE4ZFUOAAAAQVRUIEFzc2V0IFR5cGVkVQIAAAAkLlYBZ2MBZFUKAAAAQ29tbWVyY2lhbGMY/P//YgAAAAAAAPh/ZFUKAAAAQ29tbWVyY2lhbGMBAAAAVGMIAAAAYWMAVFYBZlUDAAAAU2RVBgAAAGJpMjUyMmRVBgAAAGJpMjUxOWRVBgAAAGJpMjUxOFRWAWFWAWdkVQYAAABkZDI1MjZWAWZVCwAAAFNkVQ4AAAAxOTY2MDAxMTgwNTg0MGRVDgAAADE5NjYwMDE1NjYyMDQwZFUOAAAAMTk2NjAwMTU2NjQ0NDVkVQ4AAAAxOTY2NTAxMDI0MzcyMmRVDgAAADE5NjY1MDEwMzA1NTEyZFUOAAAAMTk2NjUwMTAzMjAwNzdkVQ4AAAAxOTg4Mzk3Nzc3NjYwMWRVDgAAADE5ODg0MTU2OTc3MzAzZFUOAAAAMTk4ODQxODY1NzQyMDJkVQ4AAAAxOTg4NDU1MjUzNTUwMWRVCgAAAENvbW1lcmNpYWxUVgFmZ1UFAAAAU1YBZ8BjAAAAAGRVBgAAAGJpMjUxOWRVDAAAAEN1dCBPZmYgRGF0ZWRVBwAAAERETU1ZWThjGAAAAFYBZmNVDAAAAFMAAAAAgLzWQAAAAACAvNZAAAAAAIC81kAAAAAAgLzWQAAAAACAvNZAAAAAAIC81kAAAAAAgLzWQAAAAACAvNZAAAAAAIC81kAAAAAAgLzWQAAAAACAvNZAAAAAAIC81kBUVgFhYwEAAABiDAAAAGIAAAAAAAD4f2IAAAAAAAD4f2IAAAAAAAD4f2IAAAAAAAD4f2IAAAAAAAD4f2FjAGMAYwBjAVYBZ8BjAQAAAGRVBgAAAGJpMjUxOGRVDgAAAEFUVCBBc3NldCBUeXBlYWMYAAAAVgFhVgFmY1UMAAAAUwoAAAAKAAAACgAAAAoAAAAKAAAACgAAAAoAAAAKAAAACgAAAAoAAAAKAAAACgAAAFRjAQAAAGIMAAAAYgAAAAAAAPh/YgAAAAAAAPh/YgAAAAAAAPh/YgAAAAAAAPh/YgAAAAAAAPh/YWMAYwBjAGMBVgFnwGMBAAAAZFUGAAAAYmkyNTIyZFURAAAAUmVwb3J0aW5nIExvYW4gSURhYxgAAABWAWFWAWZjVQwAAABTnP///wAAAAABAAAAAgAAAAMAAAAEAAAABQAAAAYAAAAHAAAACAAAAAkAAACd////VGMBAAAAYgwAAABiAAAAAAAA+H9iAAAAAAAA+H9iAAAAAAAA+H9iAAAAAAAA+H9iAAAAAAAA+H9hYwBjAGMAYwFWAWfAYwAAAABkVQYAAABiaTI1MjBkVRIAAABUT1RBTCBMb2FuIEJhbGFuY2VkVQkAAABDT01NQTEyLjJjGAAAAFYBZmNVDAAAAFPElnc9lWIJQjMzM3uBvahB2Q1rstY9kkEBAAAg7GuOQQAAAACS/o5BAAAAAHawkEEAAAAAo+GRQaRwPcxMtoBBhetRSGiPhEFmZmbCZKiLQXE9CncvsYVB2/O3kPUBCEJUVgFhYwIAAABiDAAAAGIAAAAAAAD4f2IAAAAAAAD4f2IAAAAAAAD4f2IAAAAAAAD4f2IAAAAAAAD4f2FjAGMAYwBjAVYBZ8BjAAAAAGRVBgAAAGJpMjUyMWRVEgAAACUgb2YgVE9UQUwgQmFsYW5jZWRVCwAAAFBFUkNFTlQxMi4yYxgAAABWAWZjVQwAAABTAAAAAAAA8D+94VkW6C+PP0tf4oe3/nY/uqqfyqgscz+9CV8bF4lzP3wKeh3KCXU/PAuVH32Kdj87il1uJhFlP7ri9o/16mk/kfYdzLVucT9HoZuVP1hrPyqMJBt9Q+4/VFYBYWMCAAAAYgwAAABiAAAAAAAA+H9iAAAAAAAA+H9iAAAAAAAA+H9iAAAAAAAA+H9iAAAAAAAA+H9hYwBjAGMAYwFUZ6BmY1UMAAAAUwABAAAAAAAAAAAAAFRWAWVjVQEAAABTAQAAAFRhVgFhYwwAAABiDAAAAGMBYwBiAAAAAAAAAABWAWFWAWFWA2dnZFUGAAAAZGQyNTI2VgFhVgFmZ1UMAAAAU2dkVQsAAABNQVRDSEVTX0FMTFYBZ2MBZFULAAAATUFUQ0hFU19BTExjnP///2IAAAAAAAD4f2RVCwAAAE1BVENIRVNfQUxMVgFmZ1UBAAAAU2dkVQoAAAAyOS8wOS8yMDIzVgFnYwBhYxj8//9iAAAAAIC81kBkVQoAAAAyOS8wOS8yMDIzVgFmZ1UBAAAAU2dkVQoAAABDb21tZXJjaWFsVgFnYwFkVQoAAABDb21tZXJjaWFsYwoAAABiAAAAAAAA+H9kVQoAAABDb21tZXJjaWFsVgFhYwMAAABjAVYBZmNVAQAAAFMAAAAAVFYBYVYBZmdVAgAAAFNWAWdjAGFjGPz//2LElnc9lWIJQmRVFAAAADEzwqA2MjjCoDUxNsKgMjcwLDk1VgFnYwBhYxj8//9iAAAAAAAA8D9kVQgAAAAxMDAsMDAgJVRWAWFUYwIAAABjAVYBYVYBYVYBYVYBYVRjAQAAAGMBVgFhVgFhVgFhVgFhZ2RVDgAAADE5NjYwMDExODA1ODQwVgFnYwFkVQ4AAAAxOTY2MDAxMTgwNTg0MGMAAAAAYgAAAAAAAPh/ZFUOAAAAMTk2NjAwMTE4MDU4NDBWAWZnVQEAAABTZ2RVCgAAADI5LzA5LzIwMjNWAWdjAGFjGPz//2IAAAAAgLzWQGRVCgAAADI5LzA5LzIwMjNWAWZnVQEAAABTZ2RVCgAAAENvbW1lcmNpYWxWAWdjAWRVCgAAAENvbW1lcmNpYWxjCgAAAGIAAAAAAAD4f2RVCgAAAENvbW1lcmNpYWxWAWFjAwAAAGMBVgFmY1UBAAAAUwEAAABUVgFhVgFmZ1UCAAAAU1YBZ2MAYWMY/P//YjMzM3uBvahBZFUQAAAAMjA3wqA1MzbCoDMxNyw2MFYBZ2MAYWMY/P//Yr3hWRboL48/ZFUGAAAAMSw1MiAlVFYBYVRjAgAAAGMBVgFhVgFhVgFhVgFhVGMBAAAAYwFWAWFWAWFWAWFWAWFnZFUOAAAAMTk2NjAwMTU2NjIwNDBWAWdjAWRVDgAAADE5NjYwMDE1NjYyMDQwYwEAAABiAAAAAAAA+H9kVQ4AAAAxOTY2MDAxNTY2MjA0MFYBZmdVAQAAAFNnZFUKAAAAMjkvMDkvMjAyM1YBZ2MAYWMY/P//YgAAAACAvNZAZFUKAAAAMjkvMDkvMjAyM1YBZmdVAQAAAFNnZFUKAAAAQ29tbWVyY2lhbFYBZ2MBZFUKAAAAQ29tbWVyY2lhbGMKAAAAYgAAAAAAAPh/ZFUKAAAAQ29tbWVyY2lhbFYBYWMDAAAAYwFWAWZjVQEAAABTAgAAAFRWAWFWAWZnVQIAAABTVgFnYwBhYxj8//9i2Q1rstY9kkFkVQ8AAAA3NsKgNTEwwqA2MzYsNjBWAWdjAGFjGPz//2JLX+KHt/52P2RVBgAAADAsNTYgJVRWAWFUYwIAAABjAVYBYVYBYVYBYVYBYVRjAQAAAGMBVgFhVgFhVgFhVgFhZ2RVDgAAADE5NjYwMDE1NjY0NDQ1VgFnYwFkVQ4AAAAxOTY2MDAxNTY2NDQ0NWMCAAAAYgAAAAAAAPh/ZFUOAAAAMTk2NjAwMTU2NjQ0NDVWAWZnVQEAAABTZ2RVCgAAADI5LzA5LzIwMjNWAWdjAGFjGPz//2IAAAAAgLzWQGRVCgAAADI5LzA5LzIwMjNWAWZnVQEAAABTZ2RVCgAAAENvbW1lcmNpYWxWAWdjAWRVCgAAAENvbW1lcmNpYWxjCgAAAGIAAAAAAAD4f2RVCgAAAENvbW1lcmNpYWxWAWFjAwAAAGMBVgFmY1UBAAAAUwMAAABUVgFhVgFmZ1UCAAAAU1YBZ2MAYWMY/P//YgEAACDsa45BZFUPAAAANjPCoDc5OMKgNjYwLDAwVgFnYwBhYxj8//9iuqqfyqgscz9kVQYAAAAwLDQ3ICVUVgFhVGMCAAAAYwFWAWFWAWFWAWFWAWFUYwEAAABjAVYBYVYBYVYBYVYBYWdkVQ4AAAAxOTY2NTAxMDI0MzcyMlYBZ2MBZFUOAAAAMTk2NjUwMTAyNDM3MjJjAwAAAGIAAAAAAAD4f2RVDgAAADE5NjY1MDEwMjQzNzIyVgFmZ1UBAAAAU2dkVQoAAAAyOS8wOS8yMDIzVgFnYwBhYxj8//9iAAAAAIC81kBkVQoAAAAyOS8wOS8yMDIzVgFmZ1UBAAAAU2dkVQoAAABDb21tZXJjaWFsVgFnYwFkVQoAAABDb21tZXJjaWFsYwoAAABiAAAAAAAA+H9kVQoAAABDb21tZXJjaWFsVgFhYwMAAABjAVYBZmNVAQAAAFMEAAAAVFYBYVYBZmdVAgAAAFNWAWdjAGFjGPz//2IAAAAAkv6OQWRVDwAAADY1wqAwMDDCoDAwMCwwMFYBZ2MAYWMY/P//Yr0JXxsXiXM/ZFUGAAAAMCw0OCAlVFYBYVRjAgAAAGMBVgFhVgFhVgFhVgFhVGMBAAAAYwFWAWFWAWFWAWFWAWFnZFUOAAAAMTk2NjUwMTAzMDU1MTJWAWdjAWRVDgAAADE5NjY1MDEwMzA1NTEyYwQAAABiAAAAAAAA+H9kVQ4AAAAxOTY2NTAxMDMwNTUxMlYBZmdVAQAAAFNnZFUKAAAAMjkvMDkvMjAyM1YBZ2MAYWMY/P//YgAAAACAvNZAZFUKAAAAMjkvMDkvMjAyM1YBZmdVAQAAAFNnZFUKAAAAQ29tbWVyY2lhbFYBZ2MBZFUKAAAAQ29tbWVyY2lhbGMKAAAAYgAAAAAAAPh/ZFUKAAAAQ29tbWVyY2lhbFYBYWMDAAAAYwFWAWZjVQEAAABTBQAAAFRWAWFWAWZnVQIAAABTVgFnYwBhYxj8//9iAAAAAHawkEFkVQ8AAAA3MMKgMDAwwqAwMDAsMDBWAWdjAGFjGPz//2J8Cnodygl1P2RVBgAAADAsNTEgJVRWAWFUYwIAAABjAVYBYVYBYVYBYVYBYVRjAQAAAGMBVgFhVgFhVgFhVgFhZ2RVDgAAADE5NjY1MDEwMzIwMDc3VgFnYwFkVQ4AAAAxOTY2NTAxMDMyMDA3N2MFAAAAYgAAAAAAAPh/ZFUOAAAAMTk2NjUwMTAzMjAwNzdWAWZnVQEAAABTZ2RVCgAAADI5LzA5LzIwMjNWAWdjAGFjGPz//2IAAAAAgLzWQGRVCgAAADI5LzA5LzIwMjNWAWZnVQEAAABTZ2RVCgAAAENvbW1lcmNpYWxWAWdjAWRVCgAAAENvbW1lcmNpYWxjCgAAAGIAAAAAAAD4f2RVCgAAAENvbW1lcmNpYWxWAWFjAwAAAGMBVgFmY1UBAAAAUwYAAABUVgFhVgFmZ1UCAAAAU1YBZ2MAYWMY/P//YgAAAACj4ZFBZFUPAAAANzXCoDAwMMKgMDAwLDAwVgFnYwBhYxj8//9iPAuVH32Kdj9kVQYAAAAwLDU1ICVUVgFhVGMCAAAAYwFWAWFWAWFWAWFWAWFUYwEAAABjAVYBYVYBYVYBYVYBYWdkVQ4AAAAxOTg4Mzk3Nzc3NjYwMVYBZ2MBZFUOAAAAMTk4ODM5Nzc3NzY2MDFjBgAAAGIAAAAAAAD4f2RVDgAAADE5ODgzOTc3Nzc2NjAxVgFmZ1UBAAAAU2dkVQoAAAAyOS8wOS8yMDIzVgFnYwBhYxj8//9iAAAAAIC81kBkVQoAAAAyOS8wOS8yMDIzVgFmZ1UBAAAAU2dkVQoAAABDb21tZXJjaWFsVgFnYwFkVQoAAABDb21tZXJjaWFsYwoAAABiAAAAAAAA+H9kVQoAAABDb21tZXJjaWFsVgFhYwMAAABjAVYBZmNVAQAAAFMHAAAAVFYBYVYBZmdVAgAAAFNWAWdjAGFjGPz//2KkcD3MTLaAQWRVDwAAADM1wqAwNDfCoDgzMyw1M1YBZ2MAYWMY/P//YjuKXW4mEWU/ZFUGAAAAMCwyNiAlVFYBYVRjAgAAAGMBVgFhVgFhVgFhVgFhVGMBAAAAYwFWAWFWAWFWAWFWAWFnZFUOAAAAMTk4ODQxNTY5NzczMDNWAWdjAWRVDgAAADE5ODg0MTU2OTc3MzAzYwcAAABiAAAAAAAA+H9kVQ4AAAAxOTg4NDE1Njk3NzMwM1YBZmdVAQAAAFNnZFUKAAAAMjkvMDkvMjAyM1YBZ2MAYWMY/P//YgAAAACAvNZAZFUKAAAAMjkvMDkvMjAyM1YBZmdVAQAAAFNnZFUKAAAAQ29tbWVyY2lhbFYBZ2MBZFUKAAAAQ29tbWVyY2lhbGMKAAAAYgAAAAAAAPh/ZFUKAAAAQ29tbWVyY2lhbFYBYWMDAAAAYwFWAWZjVQEAAABTCAAAAFRWAWFWAWZnVQIAAABTVgFnYwBhYxj8//9ihetRSGiPhEFkVQ8AAAA0M8KgMTE3wqA4MzMsMDRWAWdjAGFjGPz//2K64vaP9eppP2RVBgAAADAsMzIgJVRWAWFUYwIAAABjAVYBYVYBYVYBYVYBYVRjAQAAAGMBVgFhVgFhVgFhVgFhZ2RVDgAAADE5ODg0MTg2NTc0MjAyVgFnYwFkVQ4AAAAxOTg4NDE4NjU3NDIwMmMIAAAAYgAAAAAAAPh/ZFUOAAAAMTk4ODQxODY1NzQyMDJWAWZnVQEAAABTZ2RVCgAAADI5LzA5LzIwMjNWAWdjAGFjGPz//2IAAAAAgLzWQGRVCgAAADI5LzA5LzIwMjNWAWZnVQEAAABTZ2RVCgAAAENvbW1lcmNpYWxWAWdjAWRVCgAAAENvbW1lcmNpYWxjCgAAAGIAAAAAAAD4f2RVCgAAAENvbW1lcmNpYWxWAWFjAwAAAGMBVgFmY1UBAAAAUwkAAABUVgFhVgFmZ1UCAAAAU1YBZ2MAYWMY/P//YmZmZsJkqItBZFUPAAAANTjCoDAwMsKgNTg0LDMwVgFnYwBhYxj8//9ikfYdzLVucT9kVQYAAAAwLDQzICVUVgFhVGMCAAAAYwFWAWFWAWFWAWFWAWFUYwEAAABjAVYBYVYBYVYBYVYBYWdkVQ4AAAAxOTg4NDU1MjUzNTUwMVYBZ2MBZFUOAAAAMTk4ODQ1NTI1MzU1MDFjCQAAAGIAAAAAAAD4f2RVDgAAADE5ODg0NTUyNTM1NTAxVgFmZ1UBAAAAU2dkVQoAAAAyOS8wOS8yMDIzVgFnYwBhYxj8//9iAAAAAIC81kBkVQoAAAAyOS8wOS8yMDIzVgFmZ1UBAAAAU2dkVQoAAABDb21tZXJjaWFsVgFnYwFkVQoAAABDb21tZXJjaWFsYwoAAABiAAAAAAAA+H9kVQoAAABDb21tZXJjaWFsVgFhYwMAAABjAVYBZmNVAQAAAFMKAAAAVFYBYVYBZmdVAgAAAFNWAWdjAGFjGPz//2JxPQp3L7GFQWRVDwAAADQ1wqA0OTHCoDY5NCw4OFYBZ2MAYWMY/P//Ykehm5U/WGs/ZFUGAAAAMCwzMyAlVFYBYVRjAgAAAGMBVgFhVgFhVgFhVgFhVGMBAAAAYwFWAWFWAWFWAWFWAWFnZFUOAAAAQWxsZSBTb25zdGlnZW5WAWdjAWRVAgAAAH5PY53///9iAAAAAAAA+H9kVQ4AAABBbGxlIFNvbnN0aWdlblYBZmdVAQAAAFNnZFUKAAAAMjkvMDkvMjAyM1YBZ2MAYWMY/P//YgAAAACAvNZAZFUKAAAAMjkvMDkvMjAyM1YBZmdVAQAAAFNnZFUKAAAAQ29tbWVyY2lhbFYBZ2MBZFUKAAAAQ29tbWVyY2lhbGMKAAAAYgAAAAAAAPh/ZFUKAAAAQ29tbWVyY2lhbFYBYWMDAAAAYwFWAWZjVQEAAABTCwAAAFRWAWFWAWZnVQIAAABTVgFnYwBhYxj8//9i2/O3kPUBCEJkVRQAAAAxMsKgODg5wqAwMTDCoDcxMCw5OVYBZ2MAYWMY/P//YiqMJBt9Q+4/ZFUHAAAAOTQsNTcgJVRWAWFUYwIAAABjAVYBYVYBYVYBYVYBYVRjAQAAAGMBVgFhVgFhVgFhVgFhVGMAAAAAYwFWAWFWAWFWAWFWAWFWAWZnVQIAAABTZ2RVFwAAAGRlZmF1bHRSb3dBeGlzSGllcmFyY2h5ZFUQAAAAWmVpbGVuaGllcmFyY2hpZVYBZmdVAQAAAFNnZFUGAAAAYmkyNTIyZFURAAAAUmVwb3J0aW5nIExvYW4gSURhYwEAAABjAVYBYVYBYVRjAAAAAGdkVQQAAAByb290VgFhVgFmZ1ULAAAAU2dkVQ4AAAAxOTY2MDAxMTgwNTg0MFYBZ2MBZFUOAAAAMTk2NjAwMTE4MDU4NDBjAAAAAGIAAAAAAAD4f2RVDgAAADE5NjYwMDExODA1ODQwVgFhYwEAAABjAVYBYVYBYVYBYVYBYWdkVQ4AAAAxOTY2MDAxNTY2MjA0MFYBZ2MBZFUOAAAAMTk2NjAwMTU2NjIwNDBjAQAAAGIAAAAAAAD4f2RVDgAAADE5NjYwMDE1NjYyMDQwVgFhYwEAAABjAVYBYVYBYVYBYVYBYWdkVQ4AAAAxOTY2MDAxNTY2NDQ0NVYBZ2MBZFUOAAAAMTk2NjAwMTU2NjQ0NDVjAgAAAGIAAAAAAAD4f2RVDgAAADE5NjYwMDE1NjY0NDQ1VgFhYwEAAABjAVYBYVYBYVYBYVYBYWdkVQ4AAAAxOTY2NTAxMDI0MzcyMlYBZ2MBZFUOAAAAMTk2NjUwMTAyNDM3MjJjAwAAAGIAAAAAAAD4f2RVDgAAADE5NjY1MDEwMjQzNzIyVgFhYwEAAABjAVYBYVYBYVYBYVYBYWdkVQ4AAAAxOTY2NTAxMDMwNTUxMlYBZ2MBZFUOAAAAMTk2NjUwMTAzMDU1MTJjBAAAAGIAAAAAAAD4f2RVDgAAADE5NjY1MDEwMzA1NTEyVgFhYwEAAABjAVYBYVYBYVYBYVYBYWdkVQ4AAAAxOTY2NTAxMDMyMDA3N1YBZ2MBZFUOAAAAMTk2NjUwMTAzMjAwNzdjBQAAAGIAAAAAAAD4f2RVDgAAADE5NjY1MDEwMzIwMDc3VgFhYwEAAABjAVYBYVYBYVYBYVYBYWdkVQ4AAAAxOTg4Mzk3Nzc3NjYwMVYBZ2MBZFUOAAAAMTk4ODM5Nzc3NzY2MDFjBgAAAGIAAAAAAAD4f2RVDgAAADE5ODgzOTc3Nzc2NjAxVgFhYwEAAABjAVYBYVYBYVYBYVYBYWdkVQ4AAAAxOTg4NDE1Njk3NzMwM1YBZ2MBZFUOAAAAMTk4ODQxNTY5NzczMDNjBwAAAGIAAAAAAAD4f2RVDgAAADE5ODg0MTU2OTc3MzAzVgFhYwEAAABjAVYBYVYBYVYBYVYBYWdkVQ4AAAAxOTg4NDE4NjU3NDIwMlYBZ2MBZFUOAAAAMTk4ODQxODY1NzQyMDJjCAAAAGIAAAAAAAD4f2RVDgAAADE5ODg0MTg2NTc0MjAyVgFhYwEAAABjAVYBYVYBYVYBYVYBYWdkVQ4AAAAxOTg4NDU1MjUzNTUwMVYBZ2MBZFUOAAAAMTk4ODQ1NTI1MzU1MDFjCQAAAGIAAAAAAAD4f2RVDgAAADE5ODg0NTUyNTM1NTAxVgFhYwEAAABjAVYBYVYBYVYBYVYBYWdkVQ4AAABBbGxlIFNvbnN0aWdlblYBZ2MBZFUCAAAAfk9jnf///2IAAAAAAAD4f2RVDgAAAEFsbGUgU29uc3RpZ2VuVgFhYwEAAABjAVYBYVYBYVYBYVYBYVRjAAAAAGMAVgFhVgFhVgFhVgFhZ2RVBAAAAHJvb3RWAWFWAWZnVQsAAABTZ2RVDgAAADE5NjYwMDExODA1ODQwVgFnYwFkVQ4AAAAxOTY2MDAxMTgwNTg0MGMAAAAAYgAAAAAAAPh/ZFUOAAAAMTk2NjAwMTE4MDU4NDBWAWFjAQAAAGMBVgFhVgFhVgFhVgFhZ2RVDgAAADE5NjYwMDE1NjYyMDQwVgFnYwFkVQ4AAAAxOTY2MDAxNTY2MjA0MGMBAAAAYgAAAAAAAPh/ZFUOAAAAMTk2NjAwMTU2NjIwNDBWAWFjAQAAAGMBVgFhVgFhVgFhVgFhZ2RVDgAAADE5NjYwMDE1NjY0NDQ1VgFnYwFkVQ4AAAAxOTY2MDAxNTY2NDQ0NWMCAAAAYgAAAAAAAPh/ZFUOAAAAMTk2NjAwMTU2NjQ0NDVWAWFjAQAAAGMBVgFhVgFhVgFhVgFhZ2RVDgAAADE5NjY1MDEwMjQzNzIyVgFnYwFkVQ4AAAAxOTY2NTAxMDI0MzcyMmMDAAAAYgAAAAAAAPh/ZFUOAAAAMTk2NjUwMTAyNDM3MjJWAWFjAQAAAGMBVgFhVgFhVgFhVgFhZ2RVDgAAADE5NjY1MDEwMzA1NTEyVgFnYwFkVQ4AAAAxOTY2NTAxMDMwNTUxMmMEAAAAYgAAAAAAAPh/ZFUOAAAAMTk2NjUwMTAzMDU1MTJWAWFjAQAAAGMBVgFhVgFhVgFhVgFhZ2RVDgAAADE5NjY1MDEwMzIwMDc3VgFnYwFkVQ4AAAAxOTY2NTAxMDMyMDA3N2MFAAAAYgAAAAAAAPh/ZFUOAAAAMTk2NjUwMTAzMjAwNzdWAWFjAQAAAGMBVgFhVgFhVgFhVgFhZ2RVDgAAADE5ODgzOTc3Nzc2NjAxVgFnYwFkVQ4AAAAxOTg4Mzk3Nzc3NjYwMWMGAAAAYgAAAAAAAPh/ZFUOAAAAMTk4ODM5Nzc3NzY2MDFWAWFjAQAAAGMBVgFhVgFhVgFhVgFhZ2RVDgAAADE5ODg0MTU2OTc3MzAzVgFnYwFkVQ4AAAAxOTg4NDE1Njk3NzMwM2MHAAAAYgAAAAAAAPh/ZFUOAAAAMTk4ODQxNTY5NzczMDNWAWFjAQAAAGMBVgFhVgFhVgFhVgFhZ2RVDgAAADE5ODg0MTg2NTc0MjAyVgFnYwFkVQ4AAAAxOTg4NDE4NjU3NDIwMmMIAAAAYgAAAAAAAPh/ZFUOAAAAMTk4ODQxODY1NzQyMDJWAWFjAQAAAGMBVgFhVgFhVgFhVgFhZ2RVDgAAADE5ODg0NTUyNTM1NTAxVgFnYwFkVQ4AAAAxOTg4NDU1MjUzNTUwMWMJAAAAYgAAAAAAAPh/ZFUOAAAAMTk4ODQ1NTI1MzU1MDFWAWFjAQAAAGMBVgFhVgFhVgFhVgFhZ2RVDgAAAEFsbGUgU29uc3RpZ2VuVgFnYwFkVQIAAAB+T2Od////YgAAAAAAAPh/ZFUOAAAAQWxsZSBTb25zdGlnZW5WAWFjAQAAAGMBVgFhVgFhVgFhVgFhVGMAAAAAYwBWAWFWAWFWAWFWAWFjAWdkVRoAAABkZWZhdWx0Q29sdW1uQXhpc0hpZXJhcmNoeWRVEQAAAFNwYWx0ZW5oaWVyYXJjaGllVgFmZ1UCAAAAU2dkVQYAAABiaTI1MTlkVQwAAABDdXQgT2ZmIERhdGVkVQcAAABERE1NWVk4YwAAAABjAVYBYVYBYWdkVQYAAABiaTI1MThkVQ4AAABBVFQgQXNzZXQgVHlwZWFjAQAAAGMBVgFhVgFhVGMAAAAAZ2RVBAAAAHJvb3RWAWFWAWZnVQEAAABTZ2RVCgAAADI5LzA5LzIwMjNWAWdjAGFjGPz//2IAAAAAgLzWQGRVCgAAADI5LzA5LzIwMjNWAWZnVQEAAABTZ2RVCgAAAENvbW1lcmNpYWxWAWdjAWRVCgAAAENvbW1lcmNpYWxjCgAAAGIAAAAAAAD4f2RVCgAAAENvbW1lcmNpYWxWAWFjAgAAAGMBVgFhVgFhVgFhVgFhVGMBAAAAYwBWAWFWAWFWAWFWAWFUYwAAAABjAFYBYVYBYVYBYVYBYWdkVQQAAAByb290VgFhVgFmZ1UBAAAAU2dkVQoAAAAyOS8wOS8yMDIzVgFnYwBhYxj8//9iAAAAAIC81kBkVQoAAAAyOS8wOS8yMDIzVgFmZ1UBAAAAU2dkVQoAAABDb21tZXJjaWFsVgFnYwFkVQoAAABDb21tZXJjaWFsYwoAAABiAAAAAAAA+H9kVQoAAABDb21tZXJjaWFsVgFhYwIAAABjAVYBYVYBYVYBYVYBYVRjAQAAAGMAVgFhVgFhVgFhVgFhVGMAAAAAYwBWAWFWAWFWAWFWAWFjAVRjAWMAYwBiAAAAAAAAAABWAWZVAgAAAFNkVQYAAABiaTI1MjBkVQYAAABiaTI1MjFUYwBjAGMAYWNiBQAAVgFhZFXOCAAAPFJlc3VsdCByZWY9ImRkMjUyNiIgdHlwZT0icmVsYXRpb25hbCIgc3RhdHVzPSJzdWNjZXNzIiBkYXRhTGV2ZWw9ImN1c3RvbSIgY29uc3VtZXJEYXRhTW9kZWw9ImFnZ3JlZ2F0ZWQiIGxhYmVsPSJFcmdlYm5pc3NlIiBkYXRhTG9jYWxlPSJlbl9VUyIgc29ydExvY2FsZT0iZGVfQVQiIHN1cHBvcnRzQ3VzdG9tUXVlcnk9InRydWUiIHN1cHBvcnRzRXhwb3J0RGV0YWlsPSJmYWxzZSIgdGFibGVEYXRlTW9kaWZpZWQ9IjIwMjMtMTAtMTBUMDY6MjY6NDQuNTY4WiI+PFZhcmlhYmxlcz48TnVtZXJpY1ZhcmlhYmxlIHZhcm5hbWU9ImJpMjUxOSIgbGFiZWw9IkN1dCBPZmYgRGF0ZSIgcmVmPSJiaTI1MTkiIGNvbHVtbj0iYzAiIGZvcm1hdD0iRERNTVlZOCIgdXNhZ2U9ImNhdGVnb3JpY2FsIi8+PFN0cmluZ1ZhcmlhYmxlIHZhcm5hbWU9ImJpMjUxOCIgbGFiZWw9IkFUVCBBc3NldCBUeXBlIiByZWY9ImJpMjUxOCIgY29sdW1uPSJjMSIgc29ydE9uPSJjdXN0b20iIGN1c3RvbVNvcnQ9ImNzNjEyMCIvPjxTdHJpbmdWYXJpYWJsZSB2YXJuYW1lPSJiaTI1MjIiIGxhYmVsPSJSZXBvcnRpbmcgTG9hbiBJRCIgcmVmPSJiaTI1MjIiIGNvbHVtbj0iYzIiLz48TnVtZXJpY1ZhcmlhYmxlIHZhcm5hbWU9ImJpMjUyMCIgbGFiZWw9IlRPVEFMIExvYW4gQmFsYW5jZSIgcmVmPSJiaTI1MjAiIGNvbHVtbj0iYzMiIGZvcm1hdD0iQ09NTUExMi4yIiB1c2FnZT0icXVhbnRpdGF0aXZlIi8+PE51bWVyaWNWYXJpYWJsZSB2YXJuYW1lPSJiaTI1MjEiIGxhYmVsPSIlIG9mIFRPVEFMIEJhbGFuY2UiIHJlZj0iYmkyNTIxIiBjb2x1bW49ImM0IiBmb3JtYXQ9IlBFUkNFTlQxMi4yIiB1c2FnZT0icXVhbnRpdGF0aXZlIi8+PC9WYXJpYWJsZXM+PENvbHVtbnM+PE51bWVyaWNDb2x1bW4gY29sbmFtZT0iYzAiIGVuY29kaW5nPSJ0ZXh0IiBkYXRhVHlwZT0iZGF0ZSIvPjxTdHJpbmdDb2x1bW4gY29sbmFtZT0iYzEiIGVuY29kaW5nPSJ0ZXh0IiBtYXhMZW5ndGg9IjIiLz48U3RyaW5nQ29sdW1uIGNvbG5hbWU9ImMyIiBlbmNvZGluZz0idGV4dCIgbWF4TGVuZ3RoPSIxIi8+PE51bWVyaWNDb2x1bW4gY29sbmFtZT0iYzMiIGVuY29kaW5nPSJ0ZXh0IiBkYXRhVHlwZT0iZG91YmxlIi8+PE51bWVyaWNDb2x1bW4gY29sbmFtZT0iYzQiIGVuY29kaW5nPSJ0ZXh0IiBkYXRhVHlwZT0iZG91YmxlIi8+PC9Db2x1bW5zPjxEYXRhIGZvcm1hdD0iQ1NWIiByb3dDb3VudD0iMTIiIGF2YWlsYWJsZVJvd0NvdW50PSIxMiIgc2l6ZT0iNTY0IiBkYXRhTGF5b3V0PSJtaW5pbWFsIiBncmFuZFRvdGFsPSJmYWxzZSIgaXNJbmRleGVkPSJ0cnVlIiBjb250ZW50S2V5PSI1WEg0VlhWTVBHS0xERFM3RzRWWVkyNEZQUERRSUo0SCI+PCFbQ0RBVEFbMjMyODIuMCwxMCwtMTAwLDEuMzYyODUxNjI3MDk0ODYxNkUxMCwxLjAKMjMyODIuMCwxMCwwLDIuMDc1MzYzMTc2RTgsMC4wMTUyMjgwOTMzMjA5NDMzMgoyMzI4Mi4wLDEwLDEsNy42NTEwNjM2NjA0NTQ1MDFFNywwLjAwNTYxNDAxMDczMTg2ODEzNAoyMzI4Mi4wLDEwLDIsNi4zNzk4NjYwMDAwMDAwMDFFNywwLjAwNDY4MTI2MjM0MjI1NDkwNQoyMzI4Mi4wLDEwLDMsNi41RTcsMC4wMDQ3Njk0MTEzMzYzMjg1MTkKMjMyODIuMCwxMCw0LDcuMEU3LDAuMDA1MTM2Mjg5MTMxNDMwNzEyCjIzMjgyLjAsMTAsNSw3LjVFNywwLjAwNTUwMzE2NjkyNjUzMjkwNgoyMzI4Mi4wLDEwLDYsMy41MDQ3ODMzNTNFNywwLjAwMjU3MTY1NDM3NzcxOTAyNwoyMzI4Mi4wLDEwLDcsNC4zMTE3ODMzMDRFNywwLjAwMzE2Mzc5NTEwMzA1OTk0NAoyMzI4Mi4wLDEwLDgsNS44MDAyNTg0M0U3LDAuMDA0MjU1OTcyMDQ3NjQyNjI0CjIzMjgyLjAsMTAsOSw0LjU0OTE2OTQ4OEU3LDAuMDAzMzM3OTc4NTQyNjA3MjMxNAoyMzI4Mi4wLDEwLC05OSwxLjI4ODkwMTA3MTA5OTQwN0UxMCwwLjk0NTczODM2NjEzOTYxMjYKXV0+PC9EYXRhPjxTdHJpbmdUYWJsZSBmb3JtYXQ9IkNTViIgcm93Q291bnQ9IjExIiBzaXplPSIxODMiIGNvbnRlbnRLZXk9IkZMQkxNWkxZREtRUzRXRkZUSktYVUVVNEtYNjRTUlJUIj48IVtDREFUQVsiMTk2NjAwMTE4MDU4NDAiCiIxOTY2MDAxNTY2MjA0MCIKIjE5NjYwMDE1NjY0NDQ1IgoiMTk2NjUwMTAyNDM3MjIiCiIxOTY2NTAxMDMwNTUxMiIKIjE5NjY1MDEwMzIwMDc3IgoiMTk4ODM5Nzc3NzY2MDEiCiIxOTg4NDE1Njk3NzMwMyIKIjE5ODg0MTg2NTc0MjAyIgoiMTk4ODQ1NTI1MzU1MDEiCiJDb21tZXJjaWFsIgpdXT48L1N0cmluZ1RhYmxlPjwvUmVzdWx0PlYBYWMAYwBjAGMBYwBjAGMAVgFhYwEAAABjAGMAXUVORF9SQys=</data>
</ReportState>
</file>

<file path=customXml/item12.xml><?xml version="1.0" encoding="utf-8"?>
<ReportState xmlns="sas.reportstate">
  <data type="reportstate">Q0VDU19TVEFSVFtWAWdVAAAAAFNUXUVORF9DRUNTKys=</data>
</ReportState>
</file>

<file path=customXml/item120.xml><?xml version="1.0" encoding="utf-8"?>
<ReportState xmlns="sas.reportstate">
  <data type="reportstate">UkNfU1RBUlRbVgVnZ1VjAwAAAFNnYwIAAABjAAAAAGRVBgAAAHZlMzU0MGRVAAAAAGMAAAAAZ5lmVQEAAABTVgFnmGRVBgAAAGJpODU5N2RVEgAAAFJlZmluYW5jaW5nIE1hcmtlcmFWAWdjAWRVAgAAADcxYxj8//9iAAAAAAAA+H9kVQIAAAA3MWMBAAAAVGMIAAAAYWMAZ2MCAAAAYwAAAABkVQUAAAB2ZTcyM2RVAAAAAGMAAAAAZ5lmVQEAAABTVgFnmGRVBgAAAGJpMjQzOGRVDAAAAEN1dCBPZmYgRGF0ZWFWAWdjAGFjGPz//2IAAAAAgLzWQGRVCgAAADI5LzA5LzIwMjNjAQAAAFRjCAAAAGFjAGdjEAAAAGMCAAAAZFUGAAAAdmUyNDQ1ZFUAAAAAYwAAAABnmWZVAwAAAFNWAWeYZFUGAAAAYmkyNDU5ZFURAAAAUmVwb3J0aW5nIExvYW4gSURhVgFnYwFkVQoAAAAxMDM3MjczNTUwYxj8//9iAAAAAAAA+H9kVQoAAAAxMDM3MjczNTUwYwEAAABWAWeYZFUGAAAAYmkyNDM4ZFUMAAAAQ3V0IE9mZiBEYXRlZFUHAAAARERNTVlZOFYBZ2MAYWMY/P//YgAAAACAvNZAYWMBAAAAVgFnmGRVBgAAAGJpMjQ1NWRVDgAAAEFUVCBBc3NldCBUeXBlZFUCAAAAJC5WAWdjAWRVCwAAAFJlc2lkZW50aWFsYxj8//9iAAAAAAAA+H9kVQsAAABSZXNpZGVudGlhbGMBAAAAVGMIAAAAYWMAVFYBZlUDAAAAU2RVBgAAAGJpMjQ1OWRVBgAAAGJpMjQzOGRVBgAAAGJpMjQ1NVRWAWFWAWdkVQYAAABkZDI0NDRWAWZVCwAAAFNkVQoAAAAxMDM3MjczNTUwZFUOAAAAMTk4MjgwMzk0ODMxMjJkVQ4AAAAxOTgyODA0MTgzOTMwMWRVDgAAADE5ODI4MTQyNzUwNjc3ZFUOAAAAMTk4Mjg0NDk2OTcwMDRkVQ4AAAAxOTgyODU2MDcwMTQ2M2RVDgAAADE5ODI5NTEzMjQzMTI2ZFUOAAAAMTk4NDAzMTcyMzQ4NjNkVQ4AAAAxOTg4MjI1NTczMDUwMmRVDgAAADE5ODgyMjU1NzMwNTA5ZFULAAAAUmVzaWRlbnRpYWxUVgFmZ1UFAAAAU1YBZ8BjAAAAAGRVBgAAAGJpMjQzOGRVDAAAAEN1dCBPZmYgRGF0ZWRVBwAAAERETU1ZWThjGAAAAFYBZmNVDAAAAFMAAAAAgLzWQAAAAACAvNZAAAAAAIC81kAAAAAAgLzWQAAAAACAvNZAAAAAAIC81kAAAAAAgLzWQAAAAACAvNZAAAAAAIC81kAAAAAAgLzWQAAAAACAvNZAAAAAAIC81kBUVgFhYwEAAABiDAAAAGIAAAAAAAD4f2IAAAAAAAD4f2IAAAAAAAD4f2IAAAAAAAD4f2IAAAAAAAD4f2FjAGMAYwBjAVYBZ8BjAQAAAGRVBgAAAGJpMjQ1NWRVDgAAAEFUVCBBc3NldCBUeXBlYWMYAAAAVgFhVgFmY1UMAAAAUwoAAAAKAAAACgAAAAoAAAAKAAAACgAAAAoAAAAKAAAACgAAAAoAAAAKAAAACgAAAFRjAQAAAGIMAAAAYgAAAAAAAPh/YgAAAAAAAPh/YgAAAAAAAPh/YgAAAAAAAPh/YgAAAAAAAPh/YWMAYwBjAGMBVgFnwGMBAAAAZFUGAAAAYmkyNDU5ZFURAAAAUmVwb3J0aW5nIExvYW4gSURhYxgAAABWAWFWAWZjVQwAAABTnP///wAAAAACAAAABQAAAAkAAAAGAAAACAAAAAQAAAADAAAABwAAAAEAAACd////VGMBAAAAYgwAAABiAAAAAAAA+H9iAAAAAAAA+H9iAAAAAAAA+H9iAAAAAAAA+H9iAAAAAAAA+H9hYwBjAGMAYwFWAWfAYwAAAABkVQYAAABiaTI1MTFkVRIAAABUT1RBTCBMb2FuIEJhbGFuY2VkVQkAAABDT01NQTEyLjJjGAAAAFYBZmNVDAAAAFNLorUVWWAOQgAAAADQEmNBhetReM8qZEE9Cte7PsVkQeF6FIbq0GRBMzMzk3rkZEHNzMycue9kQRSuR1GorGhBw/Uo1I3kakGuR+GilP9rQbgehaOLGG1BNR3gwIQmDkJUVgFhYwIAAABiDAAAAGIAAAAAAAD4f2IAAAAAAAD4f2IAAAAAAAD4f2IAAAAAAAD4f2IAAAAAAAD4f2FjAGMAYwBjAVYBZ8BjAAAAAGRVBgAAAGJpMjUwNWRVEgAAACUgb2YgVE9UQUwgQmFsYW5jZWRVCwAAAFBFUkNFTlQxMi4yYxgAAABWAWZjVQwAAABTAAAAAAAA8D+NOqZ/zRdEP14wJ0vEPkU/iQSuv3ThRT8VFw89wO1FP9q7XvlbAkY/HzoB5jQORj+BaHiySf5JP8LgYPeJVEw/5PCJirF+TT9vLXMZraZOP9DPgl0Uw+8/VFYBYWMCAAAAYgwAAABiAAAAAAAA+H9iAAAAAAAA+H9iAAAAAAAA+H9iAAAAAAAA+H9iAAAAAAAA+H9hYwBjAGMAYwFUZ6BmY1UMAAAAUwABAAAAAAAAAAAAAFRWAWVjVQEAAABTAQAAAFRhVgFhYwwAAABiDAAAAGMBYwBiAAAAAAAAAABWAWFWAWFWA2dnZFUGAAAAZGQyNDQ0VgFhVgFmZ1UMAAAAU2dkVQsAAABNQVRDSEVTX0FMTFYBZ2MBZFULAAAATUFUQ0hFU19BTExjnP///2IAAAAAAAD4f2RVCwAAAE1BVENIRVNfQUxMVgFmZ1UBAAAAU2dkVQoAAAAyOS8wOS8yMDIzVgFnYwBhYxj8//9iAAAAAIC81kBkVQoAAAAyOS8wOS8yMDIzVgFmZ1UBAAAAU2dkVQsAAABSZXNpZGVudGlhbFYBZ2MBZFULAAAAUmVzaWRlbnRpYWxjCgAAAGIAAAAAAAD4f2RVCwAAAFJlc2lkZW50aWFsVgFhYwMAAABjAVYBZmNVAQAAAFMAAAAAVFYBYVYBZmdVAgAAAFNWAWdjAGFjGPz//2JLorUVWWAOQmRVFAAAADE2wqAzMDjCoDE4M8KgNzM0LDcwVgFnYwBhYxj8//9iAAAAAAAA8D9kVQgAAAAxMDAsMDAgJVRWAWFUYwIAAABjAVYBYVYBYVYBYVYBYVRjAQAAAGMBVgFhVgFhVgFhVgFhZ2RVCgAAADEwMzcyNzM1NTBWAWdjAWRVCgAAADEwMzcyNzM1NTBjAAAAAGIAAAAAAAD4f2RVCgAAADEwMzcyNzM1NTBWAWZnVQEAAABTZ2RVCgAAADI5LzA5LzIwMjNWAWdjAGFjGPz//2IAAAAAgLzWQGRVCgAAADI5LzA5LzIwMjNWAWZnVQEAAABTZ2RVCwAAAFJlc2lkZW50aWFsVgFnYwFkVQsAAABSZXNpZGVudGlhbGMKAAAAYgAAAAAAAPh/ZFULAAAAUmVzaWRlbnRpYWxWAWFjAwAAAGMBVgFmY1UBAAAAUwEAAABUVgFhVgFmZ1UCAAAAU1YBZ2MAYWMY/P//YgAAAADQEmNBZFUPAAAAMTDCoDAwMMKgMDAwLDAwVgFnYwBhYxj8//9ijTqmf80XRD9kVQYAAAAwLDA2ICVUVgFhVGMCAAAAYwFWAWFWAWFWAWFWAWFUYwEAAABjAVYBYVYBYVYBYVYBYWdkVQ4AAAAxOTgyODA0MTgzOTMwMVYBZ2MBZFUOAAAAMTk4MjgwNDE4MzkzMDFjAgAAAGIAAAAAAAD4f2RVDgAAADE5ODI4MDQxODM5MzAxVgFmZ1UBAAAAU2dkVQoAAAAyOS8wOS8yMDIzVgFnYwBhYxj8//9iAAAAAIC81kBkVQoAAAAyOS8wOS8yMDIzVgFmZ1UBAAAAU2dkVQsAAABSZXNpZGVudGlhbFYBZ2MBZFULAAAAUmVzaWRlbnRpYWxjCgAAAGIAAAAAAAD4f2RVCwAAAFJlc2lkZW50aWFsVgFhYwMAAABjAVYBZmNVAQAAAFMCAAAAVFYBYVYBZmdVAgAAAFNWAWdjAGFjGPz//2KF61F4zypkQWRVDwAAADEwwqA1NzPCoDQzNSw3NlYBZ2MAYWMY/P//Yl4wJ0vEPkU/ZFUGAAAAMCwwNiAlVFYBYVRjAgAAAGMBVgFhVgFhVgFhVgFhVGMBAAAAYwFWAWFWAWFWAWFWAWFnZFUOAAAAMTk4Mjg1NjA3MDE0NjNWAWdjAWRVDgAAADE5ODI4NTYwNzAxNDYzYwUAAABiAAAAAAAA+H9kVQ4AAAAxOTgyODU2MDcwMTQ2M1YBZmdVAQAAAFNnZFUKAAAAMjkvMDkvMjAyM1YBZ2MAYWMY/P//YgAAAACAvNZAZFUKAAAAMjkvMDkvMjAyM1YBZmdVAQAAAFNnZFULAAAAUmVzaWRlbnRpYWxWAWdjAWRVCwAAAFJlc2lkZW50aWFsYwoAAABiAAAAAAAA+H9kVQsAAABSZXNpZGVudGlhbFYBYWMDAAAAYwFWAWZjVQEAAABTAwAAAFRWAWFWAWZnVQIAAABTVgFnYwBhYxj8//9iPQrXuz7FZEFkVQ8AAAAxMMKgODg5wqA3MTcsODdWAWdjAGFjGPz//2KJBK6/dOFFP2RVBgAAADAsMDcgJVRWAWFUYwIAAABjAVYBYVYBYVYBYVYBYVRjAQAAAGMBVgFhVgFhVgFhVgFhZ2RVDgAAADE5ODgyMjU1NzMwNTA5VgFnYwFkVQ4AAAAxOTg4MjI1NTczMDUwOWMJAAAAYgAAAAAAAPh/ZFUOAAAAMTk4ODIyNTU3MzA1MDlWAWZnVQEAAABTZ2RVCgAAADI5LzA5LzIwMjNWAWdjAGFjGPz//2IAAAAAgLzWQGRVCgAAADI5LzA5LzIwMjNWAWZnVQEAAABTZ2RVCwAAAFJlc2lkZW50aWFsVgFnYwFkVQsAAABSZXNpZGVudGlhbGMKAAAAYgAAAAAAAPh/ZFULAAAAUmVzaWRlbnRpYWxWAWFjAwAAAGMBVgFmY1UBAAAAUwQAAABUVgFhVgFmZ1UCAAAAU1YBZ2MAYWMY/P//YuF6FIbq0GRBZFUPAAAAMTDCoDkxM8KgNjIwLDE5VgFnYwBhYxj8//9iFRcPPcDtRT9kVQYAAAAwLDA3ICVUVgFhVGMCAAAAYwFWAWFWAWFWAWFWAWFUYwEAAABjAVYBYVYBYVYBYVYBYWdkVQ4AAAAxOTgyOTUxMzI0MzEyNlYBZ2MBZFUOAAAAMTk4Mjk1MTMyNDMxMjZjBgAAAGIAAAAAAAD4f2RVDgAAADE5ODI5NTEzMjQzMTI2VgFmZ1UBAAAAU2dkVQoAAAAyOS8wOS8yMDIzVgFnYwBhYxj8//9iAAAAAIC81kBkVQoAAAAyOS8wOS8yMDIzVgFmZ1UBAAAAU2dkVQsAAABSZXNpZGVudGlhbFYBZ2MBZFULAAAAUmVzaWRlbnRpYWxjCgAAAGIAAAAAAAD4f2RVCwAAAFJlc2lkZW50aWFsVgFhYwMAAABjAVYBZmNVAQAAAFMFAAAAVFYBYVYBZmdVAgAAAFNWAWdjAGFjGPz//2IzMzOTeuRkQWRVDwAAADEwwqA5NTPCoDY4NCw2MFYBZ2MAYWMY/P//Ytq7XvlbAkY/ZFUGAAAAMCwwNyAlVFYBYVRjAgAAAGMBVgFhVgFhVgFhVgFhVGMBAAAAYwFWAWFWAWFWAWFWAWFnZFUOAAAAMTk4ODIyNTU3MzA1MDJWAWdjAWRVDgAAADE5ODgyMjU1NzMwNTAyYwgAAABiAAAAAAAA+H9kVQ4AAAAxOTg4MjI1NTczMDUwMlYBZmdVAQAAAFNnZFUKAAAAMjkvMDkvMjAyM1YBZ2MAYWMY/P//YgAAAACAvNZAZFUKAAAAMjkvMDkvMjAyM1YBZmdVAQAAAFNnZFULAAAAUmVzaWRlbnRpYWxWAWdjAWRVCwAAAFJlc2lkZW50aWFsYwoAAABiAAAAAAAA+H9kVQsAAABSZXNpZGVudGlhbFYBYWMDAAAAYwFWAWZjVQEAAABTBgAAAFRWAWFWAWZnVQIAAABTVgFnYwBhYxj8//9izczMnLnvZEFkVQ8AAAAxMMKgOTc2wqA3MTYsOTBWAWdjAGFjGPz//2IfOgHmNA5GP2RVBgAAADAsMDcgJVRWAWFUYwIAAABjAVYBYVYBYVYBYVYBYVRjAQAAAGMBVgFhVgFhVgFhVgFhZ2RVDgAAADE5ODI4NDQ5Njk3MDA0VgFnYwFkVQ4AAAAxOTgyODQ0OTY5NzAwNGMEAAAAYgAAAAAAAPh/ZFUOAAAAMTk4Mjg0NDk2OTcwMDRWAWZnVQEAAABTZ2RVCgAAADI5LzA5LzIwMjNWAWdjAGFjGPz//2IAAAAAgLzWQGRVCgAAADI5LzA5LzIwMjNWAWZnVQEAAABTZ2RVCwAAAFJlc2lkZW50aWFsVgFnYwFkVQsAAABSZXNpZGVudGlhbGMKAAAAYgAAAAAAAPh/ZFULAAAAUmVzaWRlbnRpYWxWAWFjAwAAAGMBVgFmY1UBAAAAUwcAAABUVgFhVgFmZ1UCAAAAU1YBZ2MAYWMY/P//YhSuR1GorGhBZFUPAAAAMTLCoDkzNsKgNTE0LDU0VgFnYwBhYxj8//9igWh4skn+ST9kVQYAAAAwLDA4ICVUVgFhVGMCAAAAYwFWAWFWAWFWAWFWAWFUYwEAAABjAVYBYVYBYVYBYVYBYWdkVQ4AAAAxOTgyODE0Mjc1MDY3N1YBZ2MBZFUOAAAAMTk4MjgxNDI3NTA2NzdjAwAAAGIAAAAAAAD4f2RVDgAAADE5ODI4MTQyNzUwNjc3VgFmZ1UBAAAAU2dkVQoAAAAyOS8wOS8yMDIzVgFnYwBhYxj8//9iAAAAAIC81kBkVQoAAAAyOS8wOS8yMDIzVgFmZ1UBAAAAU2dkVQsAAABSZXNpZGVudGlhbFYBZ2MBZFULAAAAUmVzaWRlbnRpYWxjCgAAAGIAAAAAAAD4f2RVCwAAAFJlc2lkZW50aWFsVgFhYwMAAABjAVYBZmNVAQAAAFMIAAAAVFYBYVYBZmdVAgAAAFNWAWdjAGFjGPz//2LD9SjUjeRqQWRVDwAAADE0wqAwOTnCoDU2Niw2M1YBZ2MAYWMY/P//YsLgYPeJVEw/ZFUGAAAAMCwwOSAlVFYBYVRjAgAAAGMBVgFhVgFhVgFhVgFhVGMBAAAAYwFWAWFWAWFWAWFWAWFnZFUOAAAAMTk4NDAzMTcyMzQ4NjNWAWdjAWRVDgAAADE5ODQwMzE3MjM0ODYzYwcAAABiAAAAAAAA+H9kVQ4AAAAxOTg0MDMxNzIzNDg2M1YBZmdVAQAAAFNnZFUKAAAAMjkvMDkvMjAyM1YBZ2MAYWMY/P//YgAAAACAvNZAZFUKAAAAMjkvMDkvMjAyM1YBZmdVAQAAAFNnZFULAAAAUmVzaWRlbnRpYWxWAWdjAWRVCwAAAFJlc2lkZW50aWFsYwoAAABiAAAAAAAA+H9kVQsAAABSZXNpZGVudGlhbFYBYWMDAAAAYwFWAWZjVQEAAABTCQAAAFRWAWFWAWZnVQIAAABTVgFnYwBhYxj8//9irkfhopT/a0FkVQ8AAAAxNMKgNjc5wqAyMDUsMDlWAWdjAGFjGPz//2Lk8ImKsX5NP2RVBgAAADAsMDkgJVRWAWFUYwIAAABjAVYBYVYBYVYBYVYBYVRjAQAAAGMBVgFhVgFhVgFhVgFhZ2RVDgAAADE5ODI4MDM5NDgzMTIyVgFnYwFkVQ4AAAAxOTgyODAzOTQ4MzEyMmMBAAAAYgAAAAAAAPh/ZFUOAAAAMTk4MjgwMzk0ODMxMjJWAWZnVQEAAABTZ2RVCgAAADI5LzA5LzIwMjNWAWdjAGFjGPz//2IAAAAAgLzWQGRVCgAAADI5LzA5LzIwMjNWAWZnVQEAAABTZ2RVCwAAAFJlc2lkZW50aWFsVgFnYwFkVQsAAABSZXNpZGVudGlhbGMKAAAAYgAAAAAAAPh/ZFULAAAAUmVzaWRlbnRpYWxWAWFjAwAAAGMBVgFmY1UBAAAAUwoAAABUVgFhVgFmZ1UCAAAAU1YBZ2MAYWMY/P//YrgehaOLGG1BZFUPAAAAMTXCoDI1NMKgNjIxLDExVgFnYwBhYxj8//9iby1zGa2mTj9kVQYAAAAwLDA5ICVUVgFhVGMCAAAAYwFWAWFWAWFWAWFWAWFUYwEAAABjAVYBYVYBYVYBYVYBYWdkVQ4AAABBbGxlIFNvbnN0aWdlblYBZ2MBZFUCAAAAfk9jnf///2IAAAAAAAD4f2RVDgAAAEFsbGUgU29uc3RpZ2VuVgFmZ1UBAAAAU2dkVQoAAAAyOS8wOS8yMDIzVgFnYwBhYxj8//9iAAAAAIC81kBkVQoAAAAyOS8wOS8yMDIzVgFmZ1UBAAAAU2dkVQsAAABSZXNpZGVudGlhbFYBZ2MBZFULAAAAUmVzaWRlbnRpYWxjCgAAAGIAAAAAAAD4f2RVCwAAAFJlc2lkZW50aWFsVgFhYwMAAABjAVYBZmNVAQAAAFMLAAAAVFYBYVYBZmdVAgAAAFNWAWdjAGFjGPz//2I1HeDAhCYOQmRVFAAAADE2wqAxODbCoDkwNsKgNjUyLDAxVgFnYwBhYxj8//9i0M+CXRTD7z9kVQcAAAA5OSwyNiAlVFYBYVRjAgAAAGMBVgFhVgFhVgFhVgFhVGMBAAAAYwFWAWFWAWFWAWFWAWFUYwAAAABjAVYBYVYBYVYBYVYBYVYBZmdVAgAAAFNnZFUXAAAAZGVmYXVsdFJvd0F4aXNIaWVyYXJjaHlkVRAAAABaZWlsZW5oaWVyYXJjaGllVgFmZ1UBAAAAU2dkVQYAAABiaTI0NTlkVREAAABSZXBvcnRpbmcgTG9hbiBJRGFjAQAAAGMBVgFhVgFhVGMAAAAAZ2RVBAAAAHJvb3RWAWFWAWZnVQsAAABTZ2RVCgAAADEwMzcyNzM1NTBWAWdjAWRVCgAAADEwMzcyNzM1NTBjAAAAAGIAAAAAAAD4f2RVCgAAADEwMzcyNzM1NTBWAWFjAQAAAGMBVgFhVgFhVgFhVgFhZ2RVDgAAADE5ODI4MDQxODM5MzAxVgFnYwFkVQ4AAAAxOTgyODA0MTgzOTMwMWMCAAAAYgAAAAAAAPh/ZFUOAAAAMTk4MjgwNDE4MzkzMDFWAWFjAQAAAGMBVgFhVgFhVgFhVgFhZ2RVDgAAADE5ODI4NTYwNzAxNDYzVgFnYwFkVQ4AAAAxOTgyODU2MDcwMTQ2M2MFAAAAYgAAAAAAAPh/ZFUOAAAAMTk4Mjg1NjA3MDE0NjNWAWFjAQAAAGMBVgFhVgFhVgFhVgFhZ2RVDgAAADE5ODgyMjU1NzMwNTA5VgFnYwFkVQ4AAAAxOTg4MjI1NTczMDUwOWMJAAAAYgAAAAAAAPh/ZFUOAAAAMTk4ODIyNTU3MzA1MDlWAWFjAQAAAGMBVgFhVgFhVgFhVgFhZ2RVDgAAADE5ODI5NTEzMjQzMTI2VgFnYwFkVQ4AAAAxOTgyOTUxMzI0MzEyNmMGAAAAYgAAAAAAAPh/ZFUOAAAAMTk4Mjk1MTMyNDMxMjZWAWFjAQAAAGMBVgFhVgFhVgFhVgFhZ2RVDgAAADE5ODgyMjU1NzMwNTAyVgFnYwFkVQ4AAAAxOTg4MjI1NTczMDUwMmMIAAAAYgAAAAAAAPh/ZFUOAAAAMTk4ODIyNTU3MzA1MDJWAWFjAQAAAGMBVgFhVgFhVgFhVgFhZ2RVDgAAADE5ODI4NDQ5Njk3MDA0VgFnYwFkVQ4AAAAxOTgyODQ0OTY5NzAwNGMEAAAAYgAAAAAAAPh/ZFUOAAAAMTk4Mjg0NDk2OTcwMDRWAWFjAQAAAGMBVgFhVgFhVgFhVgFhZ2RVDgAAADE5ODI4MTQyNzUwNjc3VgFnYwFkVQ4AAAAxOTgyODE0Mjc1MDY3N2MDAAAAYgAAAAAAAPh/ZFUOAAAAMTk4MjgxNDI3NTA2NzdWAWFjAQAAAGMBVgFhVgFhVgFhVgFhZ2RVDgAAADE5ODQwMzE3MjM0ODYzVgFnYwFkVQ4AAAAxOTg0MDMxNzIzNDg2M2MHAAAAYgAAAAAAAPh/ZFUOAAAAMTk4NDAzMTcyMzQ4NjNWAWFjAQAAAGMBVgFhVgFhVgFhVgFhZ2RVDgAAADE5ODI4MDM5NDgzMTIyVgFnYwFkVQ4AAAAxOTgyODAzOTQ4MzEyMmMBAAAAYgAAAAAAAPh/ZFUOAAAAMTk4MjgwMzk0ODMxMjJWAWFjAQAAAGMBVgFhVgFhVgFhVgFhZ2RVDgAAAEFsbGUgU29uc3RpZ2VuVgFnYwFkVQIAAAB+T2Od////YgAAAAAAAPh/ZFUOAAAAQWxsZSBTb25zdGlnZW5WAWFjAQAAAGMBVgFhVgFhVgFhVgFhVGMAAAAAYwBWAWFWAWFWAWFWAWFnZFUEAAAAcm9vdFYBYVYBZmdVCwAAAFNnZFUKAAAAMTAzNzI3MzU1MFYBZ2MBZFUKAAAAMTAzNzI3MzU1MGMAAAAAYgAAAAAAAPh/ZFUKAAAAMTAzNzI3MzU1MFYBYWMBAAAAYwFWAWFWAWFWAWFWAWFnZFUOAAAAMTk4MjgwNDE4MzkzMDFWAWdjAWRVDgAAADE5ODI4MDQxODM5MzAxYwIAAABiAAAAAAAA+H9kVQ4AAAAxOTgyODA0MTgzOTMwMVYBYWMBAAAAYwFWAWFWAWFWAWFWAWFnZFUOAAAAMTk4Mjg1NjA3MDE0NjNWAWdjAWRVDgAAADE5ODI4NTYwNzAxNDYzYwUAAABiAAAAAAAA+H9kVQ4AAAAxOTgyODU2MDcwMTQ2M1YBYWMBAAAAYwFWAWFWAWFWAWFWAWFnZFUOAAAAMTk4ODIyNTU3MzA1MDlWAWdjAWRVDgAAADE5ODgyMjU1NzMwNTA5YwkAAABiAAAAAAAA+H9kVQ4AAAAxOTg4MjI1NTczMDUwOVYBYWMBAAAAYwFWAWFWAWFWAWFWAWFnZFUOAAAAMTk4Mjk1MTMyNDMxMjZWAWdjAWRVDgAAADE5ODI5NTEzMjQzMTI2YwYAAABiAAAAAAAA+H9kVQ4AAAAxOTgyOTUxMzI0MzEyNlYBYWMBAAAAYwFWAWFWAWFWAWFWAWFnZFUOAAAAMTk4ODIyNTU3MzA1MDJWAWdjAWRVDgAAADE5ODgyMjU1NzMwNTAyYwgAAABiAAAAAAAA+H9kVQ4AAAAxOTg4MjI1NTczMDUwMlYBYWMBAAAAYwFWAWFWAWFWAWFWAWFnZFUOAAAAMTk4Mjg0NDk2OTcwMDRWAWdjAWRVDgAAADE5ODI4NDQ5Njk3MDA0YwQAAABiAAAAAAAA+H9kVQ4AAAAxOTgyODQ0OTY5NzAwNFYBYWMBAAAAYwFWAWFWAWFWAWFWAWFnZFUOAAAAMTk4MjgxNDI3NTA2NzdWAWdjAWRVDgAAADE5ODI4MTQyNzUwNjc3YwMAAABiAAAAAAAA+H9kVQ4AAAAxOTgyODE0Mjc1MDY3N1YBYWMBAAAAYwFWAWFWAWFWAWFWAWFnZFUOAAAAMTk4NDAzMTcyMzQ4NjNWAWdjAWRVDgAAADE5ODQwMzE3MjM0ODYzYwcAAABiAAAAAAAA+H9kVQ4AAAAxOTg0MDMxNzIzNDg2M1YBYWMBAAAAYwFWAWFWAWFWAWFWAWFnZFUOAAAAMTk4MjgwMzk0ODMxMjJWAWdjAWRVDgAAADE5ODI4MDM5NDgzMTIyYwEAAABiAAAAAAAA+H9kVQ4AAAAxOTgyODAzOTQ4MzEyMlYBYWMBAAAAYwFWAWFWAWFWAWFWAWFnZFUOAAAAQWxsZSBTb25zdGlnZW5WAWdjAWRVAgAAAH5PY53///9iAAAAAAAA+H9kVQ4AAABBbGxlIFNvbnN0aWdlblYBYWMBAAAAYwFWAWFWAWFWAWFWAWFUYwAAAABjAFYBYVYBYVYBYVYBYWMBZ2RVGgAAAGRlZmF1bHRDb2x1bW5BeGlzSGllcmFyY2h5ZFURAAAAU3BhbHRlbmhpZXJhcmNoaWVWAWZnVQIAAABTZ2RVBgAAAGJpMjQzOGRVDAAAAEN1dCBPZmYgRGF0ZWRVBwAAAERETU1ZWThjAAAAAGMBVgFhVgFhZ2RVBgAAAGJpMjQ1NWRVDgAAAEFUVCBBc3NldCBUeXBlYWMBAAAAYwFWAWFWAWFUYwAAAABnZFUEAAAAcm9vdFYBYVYBZmdVAQAAAFNnZFUKAAAAMjkvMDkvMjAyM1YBZ2MAYWMY/P//YgAAAACAvNZAZFUKAAAAMjkvMDkvMjAyM1YBZmdVAQAAAFNnZFULAAAAUmVzaWRlbnRpYWxWAWdjAWRVCwAAAFJlc2lkZW50aWFsYwoAAABiAAAAAAAA+H9kVQsAAABSZXNpZGVudGlhbFYBYWMCAAAAYwFWAWFWAWFWAWFWAWFUYwEAAABjAFYBYVYBYVYBYVYBYVRjAAAAAGMAVgFhVgFhVgFhVgFhZ2RVBAAAAHJvb3RWAWFWAWZnVQEAAABTZ2RVCgAAADI5LzA5LzIwMjNWAWdjAGFjGPz//2IAAAAAgLzWQGRVCgAAADI5LzA5LzIwMjNWAWZnVQEAAABTZ2RVCwAAAFJlc2lkZW50aWFsVgFnYwFkVQsAAABSZXNpZGVudGlhbGMKAAAAYgAAAAAAAPh/ZFULAAAAUmVzaWRlbnRpYWxWAWFjAgAAAGMBVgFhVgFhVgFhVgFhVGMBAAAAYwBWAWFWAWFWAWFWAWFUYwAAAABjAFYBYVYBYVYBYVYBYWMBVGMBYwBjAGIAAAAAAAAAAFYBZlUCAAAAU2RVBgAAAGJpMjUxMWRVBgAAAGJpMjUwNVRjAGMAYwBhY2IFAgBWAWFkVc8IAAA8UmVzdWx0IHJlZj0iZGQyNDQ0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My0xMC0xMFQwNjoyNjo0NC41NjhaIj48VmFyaWFibGVzPjxOdW1lcmljVmFyaWFibGUgdmFybmFtZT0iYmkyNDM4IiBsYWJlbD0iQ3V0IE9mZiBEYXRlIiByZWY9ImJpMjQzOCIgY29sdW1uPSJjMCIgZm9ybWF0PSJERE1NWVk4IiB1c2FnZT0iY2F0ZWdvcmljYWwiLz48U3RyaW5nVmFyaWFibGUgdmFybmFtZT0iYmkyNDU1IiBsYWJlbD0iQVRUIEFzc2V0IFR5cGUiIHJlZj0iYmkyNDU1IiBjb2x1bW49ImMxIiBzb3J0T249ImN1c3RvbSIgY3VzdG9tU29ydD0iY3M2MTIwIi8+PFN0cmluZ1ZhcmlhYmxlIHZhcm5hbWU9ImJpMjQ1OSIgbGFiZWw9IlJlcG9ydGluZyBMb2FuIElEIiByZWY9ImJpMjQ1OSIgY29sdW1uPSJjMiIvPjxOdW1lcmljVmFyaWFibGUgdmFybmFtZT0iYmkyNTExIiBsYWJlbD0iVE9UQUwgTG9hbiBCYWxhbmNlIiByZWY9ImJpMjUxMSIgY29sdW1uPSJjMyIgZm9ybWF0PSJDT01NQTEyLjIiIHVzYWdlPSJxdWFudGl0YXRpdmUiLz48TnVtZXJpY1ZhcmlhYmxlIHZhcm5hbWU9ImJpMjUwNSIgbGFiZWw9IiUgb2YgVE9UQUwgQmFsYW5jZSIgcmVmPSJiaTI1MDUiIGNvbHVtbj0iYzQiIGZvcm1hdD0iUEVSQ0VOVDEyLjIiIHVzYWdlPSJxdWFudGl0YXRpdmUiLz48L1ZhcmlhYmxlcz48Q29sdW1ucz48TnVtZXJpY0NvbHVtbiBjb2xuYW1lPSJjMCIgZW5jb2Rpbmc9InRleHQiIGRhdGFUeXBlPSJkYXRlIi8+PFN0cmluZ0NvbHVtbiBjb2xuYW1lPSJjMSIgZW5jb2Rpbmc9InRleHQiIG1heExlbmd0aD0iMiIvPjxTdHJpbmdDb2x1bW4gY29sbmFtZT0iYzIiIGVuY29kaW5nPSJ0ZXh0IiBtYXhMZW5ndGg9IjEiLz48TnVtZXJpY0NvbHVtbiBjb2xuYW1lPSJjMyIgZW5jb2Rpbmc9InRleHQiIGRhdGFUeXBlPSJkb3VibGUiLz48TnVtZXJpY0NvbHVtbiBjb2xuYW1lPSJjNCIgZW5jb2Rpbmc9InRleHQiIGRhdGFUeXBlPSJkb3VibGUiLz48L0NvbHVtbnM+PERhdGEgZm9ybWF0PSJDU1YiIHJvd0NvdW50PSIxMiIgYXZhaWxhYmxlUm93Q291bnQ9IjEyIiBzaXplPSI1NjgiIGRhdGFMYXlvdXQ9Im1pbmltYWwiIGdyYW5kVG90YWw9ImZhbHNlIiBpc0luZGV4ZWQ9InRydWUiIGNvbnRlbnRLZXk9IkVURlYyNEIyM1c1UkpFVFBYWk01SEtGQUhVSlczQVYyIj48IVtDREFUQVsyMzI4Mi4wLDEwLC0xMDAsMS42MzA4MTgzNzM0NzA0MjQ1RTEwLDEuMAoyMzI4Mi4wLDEwLDAsMS4wRTcsNi4xMzE4OTA2ODkxNjM0NjRFLTQKMjMyODIuMCwxMCwyLDEuMDU3MzQzNTc2RTcsNi40ODM1MTUyMjg5MjEyMDFFLTQKMjMyODIuMCwxMCw1LDEuMDg4OTcxNzg3RTcsNi42Nzc0NTU5NjE0NjY5OThFLTQKMjMyODIuMCwxMCw5LDEuMDkxMzYyMDE5RTcsNi42OTIxMTI2MDI4MTI3MzlFLTQKMjMyODIuMCwxMCw2LDEuMDk1MzY4NDZFNyw2LjcxNjY3OTY2MTA3NzMyMUUtNAoyMzI4Mi4wLDEwLDgsMS4wOTc2NzE2OUU3LDYuNzMwODAyODE1NjY5MzI0RS00CjIzMjgyLjAsMTAsNCwxLjI5MzY1MTQ1NEU3LDcuOTMyNTI5MzA1ODA1Mzc2RS00CjIzMjgyLjAsMTAsMywxLjQwOTk1NjY2M0U3LDguNjQ1NzAwMTMzOTczNjg4RS00CjIzMjgyLjAsMTAsNywxLjQ2NzkyMDUwOUU3LDkuMDAxMTI4MTAxNTY5MTkyRS00CjIzMjgyLjAsMTAsMSwxLjUyNTQ2MjExMUU3LDkuMzUzOTY2OTE1MTEyNTQyRS00CjIzMjgyLjAsMTAsLTk5LDEuNjE4NjkwNjY1MjAxNDI2MUUxMCwwLjk5MjU2MzQyMTg1ODQ0MzgKXV0+PC9EYXRhPjxTdHJpbmdUYWJsZSBmb3JtYXQ9IkNTViIgcm93Q291bnQ9IjExIiBzaXplPSIxODAiIGNvbnRlbnRLZXk9IkJFRkVOVU5JQllUSlpZRVRWVldIUVBaM0JVQUc3RzZTIj48IVtDREFUQVsiMTAzNzI3MzU1MCIKIjE5ODI4MDM5NDgzMTIyIgoiMTk4MjgwNDE4MzkzMDEiCiIxOTgyODE0Mjc1MDY3NyIKIjE5ODI4NDQ5Njk3MDA0IgoiMTk4Mjg1NjA3MDE0NjMiCiIxOTgyOTUxMzI0MzEyNiIKIjE5ODQwMzE3MjM0ODYzIgoiMTk4ODIyNTU3MzA1MDIiCiIxOTg4MjI1NTczMDUwOSIKIlJlc2lkZW50aWFsIgpdXT48L1N0cmluZ1RhYmxlPjwvUmVzdWx0PlYBYWMAYwBjAGMBYwBjAGMAVgFhYwAAAABjAGMAXUVORF9SQys=</data>
</ReportState>
</file>

<file path=customXml/item121.xml><?xml version="1.0" encoding="utf-8"?>
<ReportState xmlns="sas.reportstate">
  <data type="reportstate">UEVDU19TVEFSVFtWAWdWAWZnVQEAAABTVgFnYwFkVQIAAAA3MWMY/P//YgAAAAAAAPh/ZFUCAAAANzFUY1UCAAAAUwAAVF1FTkRfUEVDUysr</data>
</ReportState>
</file>

<file path=customXml/item13.xml><?xml version="1.0" encoding="utf-8"?>
<ReportState xmlns="sas.reportstate">
  <data type="reportstate">UkNfU1RBUlRbVgVnZ1VjAgAAAFNnYwIAAABjAAAAAGRVBgAAAHZlNjYwNWRVAAAAAGMAAAAAZ5lmVQEAAABTVgFnmGRVBgAAAGJpODYzMWRVEgAAAFJlZmluYW5jaW5nIE1hcmtlcmFWAWdjAWRVAgAAADc0Yxj8//9iAAAAAAAA+H9kVQIAAAA3NGMBAAAAVGMIAAAAYWMAZ2MCAAAAYwAAAABkVQUAAAB2ZTcyM2RVAAAAAGMAAAAAZ5lmVQEAAABTVgFnmGRVBgAAAGJpNjYyNWRVDAAAAEN1dCBPZmYgRGF0ZWFWAWdjAGFjGPz//2IAAAAAgLzWQGRVCgAAADI5LzA5LzIwMjNjAQAAAFRjCAAAAGFjAFRWAWZVAwAAAFNkVQYAAABiaTY2MjdkVQYAAABiaTY2MjhkVQYAAABiaTY2MjVUVgFhVgFnZFUGAAAAZGQ2NjMxVgFmVQkAAABTZFUHAAAAMCAtIDEgWWRVBwAAADEgLSAyIFlkVQUAAAAxMCsgWWRVBwAAADIgLSAzIFlkVQcAAAAzIC0gNCBZZFUHAAAANCAtIDUgWWRVCAAAADUgLSAxMCBZZFUFAAAAQXNzZXRkVQkAAABMaWFiaWxpdHlUVgFmZ1UEAAAAU1YBZ8BjAAAAAGRVBgAAAGJpNjYyNWRVDAAAAEN1dCBPZmYgRGF0ZWRVBwAAAERETU1ZWThjGAAAAFYBZmNVEAAAAFMAAAAAgLzWQAAAAACAvNZAAAAAAIC81kAAAAAAgLzWQAAAAACAvNZAAAAAAIC81kAAAAAAgLzWQAAAAACAvNZAAAAAAIC81kAAAAAAgLzWQAAAAACAvNZAAAAAAIC81kAAAAAAgLzWQAAAAACAvNZAAAAAAIC81kAAAAAAgLzWQFRWAWFjAQAAAGIQAAAAYgAAAAAAAPh/YgAAAAAAAPh/YgAAAAAAAPh/YgAAAAAAAPh/YgAAAAAAAPh/YWMAYwBjAGMBVgFnwGMBAAAAZFUGAAAAYmk2NjI3ZFURAAAAQXNzZXQgLyBMaWFiaWxpdHlhYxgAAABWAWFWAWZjVRAAAABTBwAAAAcAAAAHAAAABwAAAAcAAAAHAAAABwAAAAcAAAAIAAAACAAAAAgAAAAIAAAACAAAAAgAAAAIAAAACAAAAFRjAQAAAGIQAAAAYgAAAAAAAPh/YgAAAAAAAPh/YgAAAAAAAPh/YgAAAAAAAPh/YgAAAAAAAPh/YWMAYwBjAGMBVgFnwGMBAAAAZFUGAAAAYmk2NjI4ZFUYAAAAUmVzaWR1YWwgTGlmZSBieSBCdWNrZXRzYWMYAAAAVgFhVgFmY1UQAAAAU5z///8AAAAAAQAAAAMAAAAEAAAABQAAAAYAAAACAAAAnP///wAAAAABAAAAAwAAAAQAAAAFAAAABgAAAAIAAABUYwEAAABiEAAAAGIAAAAAAAD4f2IAAAAAAAD4f2IAAAAAAAD4f2IAAAAAAAD4f2IAAAAAAAD4f2FjAGMAYwBjAVYBZ8BjAAAAAGRVBgAAAGJpNjYyNmRVFQAAAFByaW5jaXBhbCBQYWlkIGluIEVVUmRVCQAAAENPTU1BMzIuMmMAAAAAVgFmY1UQAAAAUzdZr8nOKepBOILKQTl2w0HqpMVvkpS6QTYYTrwRacBBkDTzl5pos0EwG5eVYkmnQeZEisKTxMVB6FHYPG0ywkEAAMB1FA7mQQAAAAB2sIBBAAAAAAAAAAAAAIArAgvVQQAAAMALWtZBAAAAAAAAAAAAAAAAqMtoQQAAAAAAAAAAVFYBYWMCAAAAYhAAAABiAAAAAAAA+H9iAAAAAAAA+H9iAAAAAAAA+H9iAAAAAAAA+H9iAAAAAAAA+H9hYwBjAGMAYwFUZ6BhVgFlY1UAAAAAU1RhVgFhYxAAAABiEAAAAGMBYwBiAAAAAAAAAABWAWFWAWFWA2dnZFUGAAAAZGQ2NjMxVgFhVgFmZ1UCAAAAU2dkVQUAAABBc3NldFYBZ2MBZFUFAAAAQXNzZXRjBwAAAGIAAAAAAAD4f2RVBQAAAEFzc2V0VgFmZ1UIAAAAU2dkVQsAAABNQVRDSEVTX0FMTFYBZ2MBZFULAAAATUFUQ0hFU19BTExjnP///2IAAAAAAAD4f2RVCwAAAE1BVENIRVNfQUxMVgFmZ1UBAAAAU2dkVQoAAAAyOS8wOS8yMDIzVgFnYwBhYxj8//9iAAAAAIC81kBkVQoAAAAyOS8wOS8yMDIzVgFhYwMAAABjAVYBZmNVAQAAAFMAAAAAVFYBYVYBZmdVAQAAAFNWAWdjAGFjGPz//2I3Wa/JzinqQWRVEwAAADPCoDUxMcKgNTgwwqAyMzcsNDhUVgFhVGMCAAAAYwFWAWFWAWFWAWFWAWFnZFUHAAAAMCAtIDEgWVYBZ2MBZFUHAAAAMCAtIDEgWWMAAAAAYgAAAAAAAPh/ZFUHAAAAMCAtIDEgWVYBZmdVAQAAAFNnZFUKAAAAMjkvMDkvMjAyM1YBZ2MAYWMY/P//YgAAAACAvNZAZFUKAAAAMjkvMDkvMjAyM1YBYWMDAAAAYwFWAWZjVQEAAABTAQAAAFRWAWFWAWZnVQEAAABTVgFnYwBhYxj8//9iOILKQTl2w0FkVRAAAAA2NTPCoDAzMMKgMDE5LDU4VFYBYVRjAgAAAGMBVgFhVgFhVgFhVgFhZ2RVBwAAADEgLSAyIFlWAWdjAWRVBwAAADEgLSAyIFljAQAAAGIAAAAAAAD4f2RVBwAAADEgLSAyIFlWAWZnVQEAAABTZ2RVCgAAADI5LzA5LzIwMjNWAWdjAGFjGPz//2IAAAAAgLzWQGRVCgAAADI5LzA5LzIwMjNWAWFjAwAAAGMBVgFmY1UBAAAAUwIAAABUVgFhVgFmZ1UBAAAAU1YBZ2MAYWMY/P//YuqkxW+SlLpBZFUQAAAANDQ1wqA5NDTCoDQzMSw3N1RWAWFUYwIAAABjAVYBYVYBYVYBYVYBYWdkVQcAAAAyIC0gMyBZVgFnYwFkVQcAAAAyIC0gMyBZYwMAAABiAAAAAAAA+H9kVQcAAAAyIC0gMyBZVgFmZ1UBAAAAU2dkVQoAAAAyOS8wOS8yMDIzVgFnYwBhYxj8//9iAAAAAIC81kBkVQoAAAAyOS8wOS8yMDIzVgFhYwMAAABjAVYBZmNVAQAAAFMDAAAAVFYBYVYBZmdVAQAAAFNWAWdjAGFjGPz//2I2GE68EWnAQWRVEAAAADU1MMKgNjQywqA1NTIsNjFUVgFhVGMCAAAAYwFWAWFWAWFWAWFWAWFnZFUHAAAAMyAtIDQgWVYBZ2MBZFUHAAAAMyAtIDQgWWMEAAAAYgAAAAAAAPh/ZFUHAAAAMyAtIDQgWVYBZmdVAQAAAFNnZFUKAAAAMjkvMDkvMjAyM1YBZ2MAYWMY/P//YgAAAACAvNZAZFUKAAAAMjkvMDkvMjAyM1YBYWMDAAAAYwFWAWZjVQEAAABTBAAAAFRWAWFWAWZnVQEAAABTVgFnYwBhYxj8//9ikDTzl5pos0FkVRAAAAAzMjXCoDYyMsKgNDIzLDk1VFYBYVRjAgAAAGMBVgFhVgFhVgFhVgFhZ2RVBwAAADQgLSA1IFlWAWdjAWRVBwAAADQgLSA1IFljBQAAAGIAAAAAAAD4f2RVBwAAADQgLSA1IFlWAWZnVQEAAABTZ2RVCgAAADI5LzA5LzIwMjNWAWdjAGFjGPz//2IAAAAAgLzWQGRVCgAAADI5LzA5LzIwMjNWAWFjAwAAAGMBVgFmY1UBAAAAUwUAAABUVgFhVgFmZ1UBAAAAU1YBZ2MAYWMY/P//YjAbl5ViSadBZFUQAAAAMTk1wqAzNDLCoDY2Niw4MFRWAWFUYwIAAABjAVYBYVYBYVYBYVYBYWdkVQgAAAA1IC0gMTAgWVYBZ2MBZFUIAAAANSAtIDEwIFljBgAAAGIAAAAAAAD4f2RVCAAAADUgLSAxMCBZVgFmZ1UBAAAAU2dkVQoAAAAyOS8wOS8yMDIzVgFnYwBhYxj8//9iAAAAAIC81kBkVQoAAAAyOS8wOS8yMDIzVgFhYwMAAABjAVYBZmNVAQAAAFMGAAAAVFYBYVYBZmdVAQAAAFNWAWdjAGFjGPz//2LmRIrCk8TFQWRVEAAAADczMMKgNDA4wqA4MzcsMDhUVgFhVGMCAAAAYwFWAWFWAWFWAWFWAWFnZFUFAAAAMTArIFlWAWdjAWRVBQAAADEwKyBZYwIAAABiAAAAAAAA+H9kVQUAAAAxMCsgWVYBZmdVAQAAAFNnZFUKAAAAMjkvMDkvMjAyM1YBZ2MAYWMY/P//YgAAAACAvNZAZFUKAAAAMjkvMDkvMjAyM1YBYWMDAAAAYwFWAWZjVQEAAABTBwAAAFRWAWFWAWZnVQEAAABTVgFnYwBhYxj8//9i6FHYPG0ywkFkVRAAAAA2MTDCoDU4OcKgMzA1LDY5VFYBYVRjAgAAAGMBVgFhVgFhVgFhVgFhVGMBAAAAYwFWAWFWAWFWAWFWAWFnZFUJAAAATGlhYmlsaXR5VgFnYwFkVQkAAABMaWFiaWxpdHljCAAAAGIAAAAAAAD4f2RVCQAAAExpYWJpbGl0eVYBZmdVCAAAAFNnZFULAAAATUFUQ0hFU19BTExWAWdjAWRVCwAAAE1BVENIRVNfQUxMY5z///9iAAAAAAAA+H9kVQsAAABNQVRDSEVTX0FMTFYBZmdVAQAAAFNnZFUKAAAAMjkvMDkvMjAyM1YBZ2MAYWMY/P//YgAAAACAvNZAZFUKAAAAMjkvMDkvMjAyM1YBYWMDAAAAYwFWAWZjVQEAAABTCAAAAFRWAWFWAWZnVQEAAABTVgFnYwBhYxj8//9iAADAdRQO5kFkVRMAAAAywqA5NjDCoDE3McKgOTUwLDAwVFYBYVRjAgAAAGMBVgFhVgFhVgFhVgFhZ2RVBwAAADAgLSAxIFlWAWdjAWRVBwAAADAgLSAxIFljAAAAAGIAAAAAAAD4f2RVBwAAADAgLSAxIFlWAWZnVQEAAABTZ2RVCgAAADI5LzA5LzIwMjNWAWdjAGFjGPz//2IAAAAAgLzWQGRVCgAAADI5LzA5LzIwMjNWAWFjAwAAAGMBVgFmY1UBAAAAUwkAAABUVgFhVgFmZ1UBAAAAU1YBZ2MAYWMY/P//YgAAAAB2sIBBZFUPAAAAMzXCoDAwMMKgMDAwLDAwVFYBYVRjAgAAAGMBVgFhVgFhVgFhVgFhZ2RVBwAAADEgLSAyIFlWAWdjAWRVBwAAADEgLSAyIFljAQAAAGIAAAAAAAD4f2RVBwAAADEgLSAyIFlWAWZnVQEAAABTZ2RVCgAAADI5LzA5LzIwMjNWAWdjAGFjGPz//2IAAAAAgLzWQGRVCgAAADI5LzA5LzIwMjNWAWFjAwAAAGMBVgFmY1UBAAAAUwoAAABUVgFhVgFmZ1UBAAAAU1YBZ2MAYWMY/P//YgAAAAAAAAAAZFUEAAAAMCwwMFRWAWFUYwIAAABjAVYBYVYBYVYBYVYBYWdkVQcAAAAyIC0gMyBZVgFnYwFkVQcAAAAyIC0gMyBZYwMAAABiAAAAAAAA+H9kVQcAAAAyIC0gMyBZVgFmZ1UBAAAAU2dkVQoAAAAyOS8wOS8yMDIzVgFnYwBhYxj8//9iAAAAAIC81kBkVQoAAAAyOS8wOS8yMDIzVgFhYwMAAABjAVYBZmNVAQAAAFMLAAAAVFYBYVYBZmdVAQAAAFNWAWdjAGFjGPz//2IAAIArAgvVQWRVEwAAADHCoDQxMsKgMTcxwqA5NTAsMDBUVgFhVGMCAAAAYwFWAWFWAWFWAWFWAWFnZFUHAAAAMyAtIDQgWVYBZ2MBZFUHAAAAMyAtIDQgWWMEAAAAYgAAAAAAAPh/ZFUHAAAAMyAtIDQgWVYBZmdVAQAAAFNnZFUKAAAAMjkvMDkvMjAyM1YBZ2MAYWMY/P//YgAAAACAvNZAZFUKAAAAMjkvMDkvMjAyM1YBYWMDAAAAYwFWAWZjVQEAAABTDAAAAFRWAWFWAWZnVQEAAABTVgFnYwBhYxj8//9iAAAAwAta1kFkVRMAAAAxwqA1MDDCoDAwMMKgMDAwLDAwVFYBYVRjAgAAAGMBVgFhVgFhVgFhVgFhZ2RVBwAAADQgLSA1IFlWAWdjAWRVBwAAADQgLSA1IFljBQAAAGIAAAAAAAD4f2RVBwAAADQgLSA1IFlWAWZnVQEAAABTZ2RVCgAAADI5LzA5LzIwMjNWAWdjAGFjGPz//2IAAAAAgLzWQGRVCgAAADI5LzA5LzIwMjNWAWFjAwAAAGMBVgFmY1UBAAAAUw0AAABUVgFhVgFmZ1UBAAAAU1YBZ2MAYWMY/P//YgAAAAAAAAAAZFUEAAAAMCwwMFRWAWFUYwIAAABjAVYBYVYBYVYBYVYBYWdkVQgAAAA1IC0gMTAgWVYBZ2MBZFUIAAAANSAtIDEwIFljBgAAAGIAAAAAAAD4f2RVCAAAADUgLSAxMCBZVgFmZ1UBAAAAU2dkVQoAAAAyOS8wOS8yMDIzVgFnYwBhYxj8//9iAAAAAIC81kBkVQoAAAAyOS8wOS8yMDIzVgFhYwMAAABjAVYBZmNVAQAAAFMOAAAAVFYBYVYBZmdVAQAAAFNWAWdjAGFjGPz//2IAAAAAqMtoQWRVDwAAADEzwqAwMDDCoDAwMCwwMFRWAWFUYwIAAABjAVYBYVYBYVYBYVYBYWdkVQUAAAAxMCsgWVYBZ2MBZFUFAAAAMTArIFljAgAAAGIAAAAAAAD4f2RVBQAAADEwKyBZVgFmZ1UBAAAAU2dkVQoAAAAyOS8wOS8yMDIzVgFnYwBhYxj8//9iAAAAAIC81kBkVQoAAAAyOS8wOS8yMDIzVgFhYwMAAABjAVYBZmNVAQAAAFMPAAAAVFYBYVYBZmdVAQAAAFNWAWdjAGFjGPz//2IAAAAAAAAAAGRVBAAAADAsMDBUVgFhVGMCAAAAYwFWAWFWAWFWAWFWAWFUYwEAAABjAVYBYVYBYVYBYVYBYVRjAAAAAGMBVgFhVgFhVgFhVgFhVgFmZ1UCAAAAU2dkVRcAAABkZWZhdWx0Um93QXhpc0hpZXJhcmNoeWRVEAAAAFplaWxlbmhpZXJhcmNoaWVWAWZnVQIAAABTZ2RVBgAAAGJpNjYyN2RVEQAAAEFzc2V0IC8gTGlhYmlsaXR5YWMBAAAAYwFWAWFWAWFnZFUGAAAAYmk2NjI4ZFUYAAAAUmVzaWR1YWwgTGlmZSBieSBCdWNrZXRzYWMBAAAAYwFWAWFWAWFUYwAAAAB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nZFUEAAAAcm9vdFYBYVYBZmdVAgAAAFNnZFUFAAAAQXNzZXRWAWdjAWRVBQAAAEFzc2V0YwcAAABiAAAAAAAA+H9kVQUAAABBc3NldFYBZmdVBwAAAFNnZFUHAAAAMCAtIDEgWVYBZ2MBZFUHAAAAMCAtIDEgWWMAAAAAYgAAAAAAAPh/ZFUHAAAAMCAtIDEgWVYBYWMCAAAAYwFWAWFWAWFWAWFWAWFnZFUHAAAAMSAtIDIgWVYBZ2MBZFUHAAAAMSAtIDIgWWMBAAAAYgAAAAAAAPh/ZFUHAAAAMSAtIDIgWVYBYWMCAAAAYwFWAWFWAWFWAWFWAWFnZFUHAAAAMiAtIDMgWVYBZ2MBZFUHAAAAMiAtIDMgWWMDAAAAYgAAAAAAAPh/ZFUHAAAAMiAtIDMgWVYBYWMCAAAAYwFWAWFWAWFWAWFWAWFnZFUHAAAAMyAtIDQgWVYBZ2MBZFUHAAAAMyAtIDQgWWMEAAAAYgAAAAAAAPh/ZFUHAAAAMyAtIDQgWVYBYWMCAAAAYwFWAWFWAWFWAWFWAWFnZFUHAAAANCAtIDUgWVYBZ2MBZFUHAAAANCAtIDUgWWMFAAAAYgAAAAAAAPh/ZFUHAAAANCAtIDUgWVYBYWMCAAAAYwFWAWFWAWFWAWFWAWFnZFUIAAAANSAtIDEwIFlWAWdjAWRVCAAAADUgLSAxMCBZYwYAAABiAAAAAAAA+H9kVQgAAAA1IC0gMTAgWVYBYWMCAAAAYwFWAWFWAWFWAWFWAWFnZFUFAAAAMTArIFlWAWdjAWRVBQAAADEwKyBZYwIAAABiAAAAAAAA+H9kVQUAAAAxMCsgWVYBYWMCAAAAYwFWAWFWAWFWAWFWAWFUYwEAAABjAFYBYVYBYVYBYVYBYWdkVQkAAABMaWFiaWxpdHlWAWdjAWRVCQAAAExpYWJpbGl0eWMIAAAAYgAAAAAAAPh/ZFUJAAAATGlhYmlsaXR5VgFmZ1UHAAAAU2dkVQcAAAAwIC0gMSBZVgFnYwFkVQcAAAAwIC0gMSBZYwAAAABiAAAAAAAA+H9kVQcAAAAwIC0gMSBZVgFhYwIAAABjAVYBYVYBYVYBYVYBYWdkVQcAAAAxIC0gMiBZVgFnYwFkVQcAAAAxIC0gMiBZYwEAAABiAAAAAAAA+H9kVQcAAAAxIC0gMiBZVgFhYwIAAABjAVYBYVYBYVYBYVYBYWdkVQcAAAAyIC0gMyBZVgFnYwFkVQcAAAAyIC0gMyBZYwMAAABiAAAAAAAA+H9kVQcAAAAyIC0gMyBZVgFhYwIAAABjAVYBYVYBYVYBYVYBYWdkVQcAAAAzIC0gNCBZVgFnYwFkVQcAAAAzIC0gNCBZYwQAAABiAAAAAAAA+H9kVQcAAAAzIC0gNCBZVgFhYwIAAABjAVYBYVYBYVYBYVYBYWdkVQcAAAA0IC0gNSBZVgFnYwFkVQcAAAA0IC0gNSBZYwUAAABiAAAAAAAA+H9kVQcAAAA0IC0gNSBZVgFhYwIAAABjAVYBYVYBYVYBYVYBYWdkVQgAAAA1IC0gMTAgWVYBZ2MBZFUIAAAANSAtIDEwIFljBgAAAGIAAAAAAAD4f2RVCAAAADUgLSAxMCBZVgFhYwIAAABjAVYBYVYBYVYBYVYBYWdkVQUAAAAxMCsgWVYBZ2MBZFUFAAAAMTArIFljAgAAAGIAAAAAAAD4f2RVBQAAADEwKyBZVgFhYwIAAABjAVYBYVYBYVYBYVYBYVRjAQAAAGMAVgFhVgFhVgFhVgFhVGMAAAAAYwBWAWFWAWFWAWFWAWFjAWdkVRoAAABkZWZhdWx0Q29sdW1uQXhpc0hpZXJhcmNoeWRVEQAAAFNwYWx0ZW5oaWVyYXJjaGllVgFmZ1UBAAAAU2dkVQYAAABiaTY2MjVkVQwAAABDdXQgT2ZmIERhdGVkVQcAAABERE1NWVk4YwAAAABjAVYBYVYBYVRjAAAAAGdkVQQAAAByb290VgFhVgFmZ1UBAAAAU2dkVQoAAAAyOS8wOS8yMDIzVgFnYwBhYxj8//9iAAAAAIC81kBkVQoAAAAyOS8wOS8yMDIzVgFhYwEAAABjAVYBYVYBYVYBYVYBYVRjAAAAAGMAVgFhVgFhVgFhVgFhZ2RVBAAAAHJvb3RWAWFWAWZnVQEAAABTZ2RVCgAAADI5LzA5LzIwMjNWAWdjAGFjGPz//2IAAAAAgLzWQGRVCgAAADI5LzA5LzIwMjNWAWFjAQAAAGMBVgFhVgFhVgFhVgFhVGMAAAAAYwBWAWFWAWFWAWFWAWFjAVRjAWMAYwBiAAAAAAAAAABWAWZVAQAAAFNkVQYAAABiaTY2MjZUYwBjAGMAYWNCBQIAVgFhZFU9BwAAPFJlc3VsdCByZWY9ImRkNjYz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xMC0xMFQwNjoyNjo1MC4wMjdaIj48VmFyaWFibGVzPjxOdW1lcmljVmFyaWFibGUgdmFybmFtZT0iYmk2NjI1IiBsYWJlbD0iQ3V0IE9mZiBEYXRlIiByZWY9ImJpNjYyNSIgY29sdW1uPSJjMCIgZm9ybWF0PSJERE1NWVk4IiB1c2FnZT0iY2F0ZWdvcmljYWwiLz48U3RyaW5nVmFyaWFibGUgdmFybmFtZT0iYmk2NjI3IiBsYWJlbD0iQXNzZXQgLyBMaWFiaWxpdHkiIHJlZj0iYmk2NjI3IiBjb2x1bW49ImMxIi8+PFN0cmluZ1ZhcmlhYmxlIHZhcm5hbWU9ImJpNjYyOCIgbGFiZWw9IlJlc2lkdWFsIExpZmUgYnkgQnVja2V0cyIgcmVmPSJiaTY2MjgiIGNvbHVtbj0iYzIiIHNvcnRPbj0iY3VzdG9tIiBjdXN0b21Tb3J0PSJjczY1NSIvPjxOdW1lcmljVmFyaWFibGUgdmFybmFtZT0iYmk2NjI2IiBsYWJlbD0iUHJpbmNpcGFsIFBhaWQgaW4gRVVSIiByZWY9ImJpNjYyNiIgY29sdW1uPSJjMyIgZm9ybWF0PSJDT01NQTMyLjIiIHVzYWdlPSJxdWFudGl0YXRpdmUiIGRlZmluZWRBZ2dyZWdhdGlvbj0ic3Vt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MTYiIGF2YWlsYWJsZVJvd0NvdW50PSIxNiIgc2l6ZT0iNDE1IiBkYXRhTGF5b3V0PSJtaW5pbWFsIiBncmFuZFRvdGFsPSJmYWxzZSIgaXNJbmRleGVkPSJ0cnVlIiBjb250ZW50S2V5PSI1U1lTWlgyS0xJU1hDV1haUElaT1hVN1NUQU9OVk5XQyI+PCFbQ0RBVEFbMjMyODIuMCw3LC0xMDAsMy41MTE1ODAyMzc0Nzk2NDA1RTkKMjMyODIuMCw3LDAsNi41MzAzMDAxOTU4MjA5OUU4CjIzMjgyLjAsNywxLDQuNDU5NDQ0MzE3NzIwNDc2NEU4CjIzMjgyLjAsNywzLDUuNTA2NDI1NTI2MTAxMTM5RTgKMjMyODIuMCw3LDQsMy4yNTYyMjQyMzk1MDAyMDhFOAoyMzI4Mi4wLDcsNSwxLjk1MzQyNjY2Nzk1MTI5M0U4CjIzMjgyLjAsNyw2LDcuMzA0MDg4MzcwODAyMjc2RTgKMjMyODIuMCw3LDIsNi4xMDU4OTMwNTY4OTk5OTZFOAoyMzI4Mi4wLDgsLTEwMCwyLjk2MDE3MTk1RTkKMjMyODIuMCw4LDAsMy41RTcKMjMyODIuMCw4LDEsMC4wCjIzMjgyLjAsOCwzLDEuNDEyMTcxOTVFOQoyMzI4Mi4wLDgsNCwxLjVFOQoyMzI4Mi4wLDgsNSwwLjAKMjMyODIuMCw4LDYsMS4zRTcKMjMyODIuMCw4LDIsMC4wCl1dPjwvRGF0YT48U3RyaW5nVGFibGUgZm9ybWF0PSJDU1YiIHJvd0NvdW50PSI5IiBzaXplPSI4OSIgY29udGVudEtleT0iQ0JBR0VGV0lKM0Y2MkVJNTVQQU9LTVhPNVZXUE5CR1MiPjwhW0NEQVRBWyIwIC0gMSBZIgoiMSAtIDIgWSIKIjEwKyBZIgoiMiAtIDMgWSIKIjMgLSA0IFkiCiI0IC0gNSBZIgoiNSAtIDEwIFkiCiJBc3NldCIKIkxpYWJpbGl0eSIKXV0+PC9TdHJpbmdUYWJsZT48L1Jlc3VsdD5WAWFjAGMAYwBjAWMAYwBjAFYBYWMAAAAAYwBjAF1FTkRfUkMr</data>
</ReportState>
</file>

<file path=customXml/item14.xml><?xml version="1.0" encoding="utf-8"?>
<ReportState xmlns="sas.reportstate">
  <data type="reportstate">UEVDU19TVEFSVFtWAWdWAWZnVQEAAABTVgFnYwBhYxj8//9iAAAAAIC81kBkVQoAAAAyOS8wOS8yMDIzVGNVAgAAAFMAAFRdRU5EX1BFQ1MrKw==</data>
</ReportState>
</file>

<file path=customXml/item15.xml><?xml version="1.0" encoding="utf-8"?>
<ReportState xmlns="sas.reportstate">
  <data type="reportstate">UkNfU1RBUlRbVgVnZ1VjAgAAAFNnYwIAAABjAAAAAGRVBgAAAHZlNjYwNWRVAAAAAGMAAAAAZ5lmVQEAAABTVgFnmGRVBgAAAGJpODYzOGRVEgAAAFJlZmluYW5jaW5nIE1hcmtlcmFWAWdjAWRVAgAAADc0Yxj8//9iAAAAAAAA+H9kVQIAAAA3NGMBAAAAVGMIAAAAYWMAZ2MCAAAAYwAAAABkVQUAAAB2ZTcyM2RVAAAAAGMAAAAAZ5lmVQEAAABTVgFnmGRVBgAAAGJpODYzOWRVDAAAAEN1dCBPZmYgRGF0ZWFWAWdjAGFjGPz//2IAAAAAgLzWQGRVCgAAADI5LzA5LzIwMjNjAQAAAFRjCAAAAGFjAFRWAWZVAQAAAFNkVQYAAABiaTY2ODZUVgFhVgFnZFUGAAAAZGQ2Njg3VgFmVQEAAABTZFUBAAAAWVRWAWZnVQIAAABTVgFnwGMBAAAAZFUGAAAAYmk2Njg2ZFUOAAAAQ0MgZWxpZ2liaWxpdHlhYxgAAABWAWFWAWZjVQEAAABTAAAAAFRjAQAAAGIBAAAAYgAAAAAAAPh/YgAAAAAAAPh/YgAAAAAAAPh/YgAAAAAAAPh/YgAAAAAAAPh/ZFUBAAAAWWMAYwBjAGMAVgFnwGMAAAAAZFUGAAAAYmk2Njg4ZFUMAAAATm9taW5hbCAobW4pZFUIAAAAQ09NTUExMi5jAAAAAFYBZmNVAQAAAFO1pZmCVQaWQFRWAWFjAgAAAGIBAAAAYrWlmYJVBpZAYrWlmYJVBpZAYrWlmYJVBpZAYgAAAAAAAPh/YgAAAAAAAPh/YWMAYwBjAGMAVGegYVYBZWNVAAAAAFNUYVYBYWMBAAAAYgEAAABjAWMAYgAAAAAAAAAAVgFhVgFhVgNhYWNCBAIEVgFhZFVoAwAAPFJlc3VsdCByZWY9ImRkNjY4Ny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xMC0xMFQwNjoyNjo0NC41NjhaIj48VmFyaWFibGVzPjxTdHJpbmdWYXJpYWJsZSB2YXJuYW1lPSJiaTY2ODYiIGxhYmVsPSJDQyBlbGlnaWJpbGl0eSIgcmVmPSJiaTY2ODYiIGNvbHVtbj0iYzAiLz48TnVtZXJpY1ZhcmlhYmxlIHZhcm5hbWU9ImJpNjY4OCIgbGFiZWw9Ik5vbWluYWwgKG1uKSIgcmVmPSJiaTY2ODgiIGNvbHVtbj0iYzEiIGZvcm1hdD0iQ09NTUExMi4iIHVzYWdlPSJxdWFudGl0YXRpdmUiIGRlZmluZWRBZ2dyZWdhdGlvbj0ic3VtIi8+PC9WYXJpYWJsZXM+PENvbHVtbnM+PFN0cmluZ0NvbHVtbiBjb2xuYW1lPSJjMCIgZW5jb2Rpbmc9InRleHQiIG1heExlbmd0aD0iMyIvPjxOdW1lcmljQ29sdW1uIGNvbG5hbWU9ImMxIiBlbmNvZGluZz0idGV4dCIgZGF0YVR5cGU9ImRvdWJsZSIvPjwvQ29sdW1ucz48RGF0YSBmb3JtYXQ9IkNTViIgcm93Q291bnQ9IjEiIGF2YWlsYWJsZVJvd0NvdW50PSIxIiBzaXplPSIyMyIgZGF0YUxheW91dD0ibWluaW1hbCIgZ3JhbmRUb3RhbD0iZmFsc2UiIGlzSW5kZXhlZD0iZmFsc2UiIGNvbnRlbnRLZXk9IjdBT1M3SkU0RURDNjQ1UFNPUTdKUExGUDVQRUFaUTJJIj48IVtDREFUQVsiWSIsMTQwOS41ODM1MDYwMTI2Njc2Cl1dPjwvRGF0YT48L1Jlc3VsdD5WAWFjAGMAYwBjAWMAYwBjAFYBYWMAAAAAYwBjAF1FTkRfUkMr</data>
</ReportState>
</file>

<file path=customXml/item16.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My0xNVQxNjoyMjo1OFoiIG5leHRVbmlxdWVOYW1lSW5kZXg9Ijg1NzQ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zLTA0LTEyVDA5OjQ1OjU1LjEw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xIiBhdmFpbGFibGVSb3dDb3VudD0iMjEiIHNpemU9IjE2OCIgZGF0YUxheW91dD0ibWluaW1hbCIgZ3JhbmRUb3RhbD0iZmFsc2UiIGlzSW5kZXhlZD0iZmFsc2UiIGNvbnRlbnRLZXk9Ikc0NFg1NkI1VFY3SEtFTlVBNzNDSklMSEtNTEFYN1dRIj4KICAgICAgICAgICAgICAgIDwhW0NEQVRBWzIzMTExLjAKMjMxMDcuMAoyMzEwNi4wCjIzMTA1LjAKMjMxMDQuMAoyMzEwMy4wCjIzMTAwLjAKMjMwNjkuMAoyMzA0MS4wCjIzMDA5LjAKMjI5NzkuMAoyMjk0OS4wCjIyOTE4LjAKMjI4ODguMAoyMjg1NS4wCjIyODI2LjAKMjI3OTYuMAoyMjc2NC4wCjIyNzM1LjAKMjI2NDU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ODUwMyIgYmFzZT0iYmkyOSIvPgogICAgICAgICAgICAgICAgPFJlbGF0aW9uYWxEYXRhSXRlbSBuYW1lPSJiaTg1MD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ODUwNSIgYmFzZT0iYmk4NzMiLz4KICAgICAgICAgICAgICAgIDxSZWxhdGlvbmFsRGF0YUl0ZW0gbmFtZT0iYmk4NTA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ODUw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g1MD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ODUwOSIgYmFzZT0iYmkyOSIvPgogICAgICAgICAgICAgICAgPFJlbGF0aW9uYWxEYXRhSXRlbSBuYW1lPSJiaTg1MT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4NTE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ODUx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ODUx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g1MT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4NTE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g1MTYiIGJhc2U9ImJpMTA1OSIvPgogICAgICAgICAgICAgICAgPFJlbGF0aW9uYWxEYXRhSXRlbSBuYW1lPSJiaTg1MT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g1MTgiIGJhc2U9ImJpMTA1OSIvPgogICAgICAgICAgICAgICAgPFJlbGF0aW9uYWxEYXRhSXRlbSBuYW1lPSJiaTg1MTk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4NTIwIiBiYXNlPSJiaTEwNTkiLz4KICAgICAgICAgICAgICAgIDxSZWxhdGlvbmFsRGF0YUl0ZW0gbmFtZT0iYmk4NTIx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ODUyMi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g1MjM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4NTI0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ODUyNS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ODUyNi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0MDEyIiBiYXNlPSJiaTQwMDMiLz4KICAgICAgICAgICAgICAgIDxSZWxhdGlvbmFsRGF0YUl0ZW0gbmFtZT0iYmk4MjQ0IiBiYXNlPSJiaTE2NTUiLz4KICAgICAgICAgICAgICAgIDxSZWxhdGlvbmFsRGF0YUl0ZW0gbmFtZT0iYmk4NTI3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ODUyOCIgYmFzZT0iYmkxMDU5Ii8+CiAgICAgICAgICAgICAgICA8UmVsYXRpb25hbERhdGFJdGVtIG5hbWU9ImJpODUyOS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4NTMw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4NTMx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g1MzI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4NTMz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4NTM0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ODUzNS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g1MzY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4NTM3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zQ1IiBiYXNlPSJiaTc3NDQiLz4KICAgICAgICAgICAgICAgIDxSZWxhdGlvbmFsRGF0YUl0ZW0gbmFtZT0iYmk4NTM4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gICAgPEJ1c2luZXNzSXRlbSByZWY9ImJpNzc0N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ODUzOS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4NTQw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4NTQx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4NTQy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g1NDM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ODU0NC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ODU0NS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4NTQ2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g1NDciIGJhc2U9ImJpOTI0Ii8+CiAgICAgICAgICAgICAgICA8UmVsYXRpb25hbERhdGFJdGVtIG5hbWU9ImJpODU0OC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4NTQ5IiBiYXNlPSJiaTkyNCIvPgogICAgICAgICAgICAgICAgPFJlbGF0aW9uYWxEYXRhSXRlbSBuYW1lPSJiaTg1NTA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ODU1MSIgYmFzZT0iYmk5MjQiLz4KICAgICAgICAgICAgICAgIDxSZWxhdGlvbmFsRGF0YUl0ZW0gbmFtZT0iYmk4NTUy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g1NTM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4NTU0IiBiYXNlPSJiaTkyNCIvPgogICAgICAgICAgICAgICAgPFJlbGF0aW9uYWxEYXRhSXRlbSBuYW1lPSJiaTg1NTU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4NTU2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c0NiIgYmFzZT0iYmk3NzQ0Ii8+CiAgICAgICAgICAgICAgICA8UmVsYXRpb25hbERhdGFJdGVtIG5hbWU9ImJpODU1N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4NTU4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g1NTk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ODU2MCIgYmFzZT0iYmkzMSIvPgogICAgICAgICAgICAgICAgPFJlbGF0aW9uYWxEYXRhSXRlbSBuYW1lPSJiaTg1NjE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ODU2MiIgYmFzZT0iYmkzMSIvPgogICAgICAgICAgICAgICAgPFJlbGF0aW9uYWxEYXRhSXRlbSBuYW1lPSJiaTg1NjM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4NTY0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ODU2NSIgYmFzZT0iYmk5MjQiLz4KICAgICAgICAgICAgICAgIDxSZWxhdGlvbmFsRGF0YUl0ZW0gbmFtZT0iYmk4NTY2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g1Njc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M3NCIgYmFzZT0iYmk2NSIvPgogICAgICAgICAgICAgICAgPFJlbGF0aW9uYWxEYXRhSXRlbSBuYW1lPSJiaTg0MTQiIGJhc2U9ImJpODQxMyIvPgogICAgICAgICAgICAgICAgPFJlbGF0aW9uYWxEYXRhSXRlbSBuYW1lPSJiaTg1NjgiIGJhc2U9ImJpNDMiLz4KICAgICAgICAgICAgICAgIDxSZWxhdGlvbmFsRGF0YUl0ZW0gbmFtZT0iYmk4NTY5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3NSIvPgogICAgICAgICAgICAgICAgICAgICAgICAgICAgPEJ1c2luZXNzSXRlbSByZWY9ImJpODQxNCIvPgogICAgICAgICAgICAgICAgICAgICAgICAgICAgPEJ1c2luZXNzSXRlbSByZWY9ImJpNzM3NCIvPgogICAgICAgICAgICAgICAgICAgICAgICAgICAgPEJ1c2luZXNzSXRlbSByZWY9ImJpNjk2NyIvPgogICAgICAgICAgICAgICAgICAgICAgICAgICAgPEJ1c2luZXNzSXRlbSByZWY9ImJpNjk5MiIvPgogICAgICAgICAgICAgICAgICAgICAgICAgICAgPEJ1c2luZXNzSXRlbSByZWY9ImJpNjk3OCIvPgogICAgICAgICAgICAgICAgICAgICAgICAgICAgPEJ1c2luZXNzSXRlbSByZWY9ImJpNzA2OCIvPgogICAgICAgICAgICAgICAgICAgICAgICAgICAgPEJ1c2luZXNzSXRlbSByZWY9ImJpNzAwN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ODU3MC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ODQ5NiIgYmFzZT0iYmk4NDEzIi8+CiAgICAgICAgICAgICAgICA8UmVsYXRpb25hbERhdGFJdGVtIG5hbWU9ImJpODU3MSIgYmFzZT0iYmk0MyIvPgogICAgICAgICAgICAgICAgPFJlbGF0aW9uYWxEYXRhSXRlbSBuYW1lPSJiaTg1NzI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4NDk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ODU3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ICAgIDxDYWxjdWxhdGVkSXRlbSBuYW1lPSJiaTg0MTMiIGxhYmVsPSJOb3Rpb25hbCBWYWx1ZSBhZGFwdGVkIiB1c2FnZT0icXVhbnRpdGF0aXZlIiBmb3JtYXQ9IkNPTU1BMTIuMiIgYWdncmVnYXRpb249InN1bSIgZGF0YVR5cGU9ImRvdWJsZSI+CiAgICAgICAgICAgICAgICAgICAgPEV4cHJlc3Npb24+Y29uZChlcSgke2JpNDEsYmlubmVkfSwnWkMnKSwke2JpNTIscmF3fSwke2JpNTgscmF3fS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gICAgPERhdGFJdGVtIG5hbWU9ImJpNjkyNCIgeHJlZj0iQURESVRJT05BTF9UUlVTVEVFX09DIi8+CiAgICAgICAgICAgICAgICA8RGF0YUl0ZW0gbmFtZT0iYmk2OTI1IiB4cmVmPSJDT0xMX0VYQ0VTU19WT0xVTlRBUlkiLz4KICAgICAgICAgICAgICAgIDxEYXRhSXRlbSBuYW1lPSJiaTY5MjYiIHhyZWY9IkNPTExfRVhDRVNTX1RSVVNURUUiLz4KICAgICAgICAgICAgICAgIDxEYXRhSXRlbSBuYW1lPSJiaTY5MjciIHhyZWY9IkNPTVBfTEVHQUNZX0lTU1VBTkNFU19FVVIiLz4KICAgICAgICAgICAgICAgIDxEYXRhSXRlbSBuYW1lPSJiaTY5MjgiIHhyZWY9IkxJUVVJREFUSU9OX0NPU1RTX0VVUiIvPgogICAgICAgICAgICAgICAgPERhdGFJdGVtIG5hbWU9ImJpNjkyOSIgeHJlZj0iQ1BfSU5URVJFU1RfRVVSIi8+CiAgICAgICAgICAgICAgICA8RGF0YUl0ZW0gbmFtZT0iYmk2OTMwIiB4cmVmPSJDT1ZfQk9ORF9JTlRFUkVTVF9FVVIiLz4KICAgICAgICAgICAgICAgIDxEYXRhSXRlbSBuYW1lPSJiaTY5MzEiIHhyZWY9IklTU19QT1RfRVVSX1RSVVNURUUiLz4KICAgICAgICAgICAgICAgIDxEYXRhSXRlbSBuYW1lPSJiaTY5MzIiIHhyZWY9IklTU19QT1RfRVVSX1ZPTFVOVEFSWSIvPgogICAgICAgICAgICAgICAgPENhbGN1bGF0ZWRJdGVtIG5hbWU9ImJpNzc0NCIgbGFiZWw9IlRvdGFsIENvdmVyIEFzc2V0cyAtIGVsaWdpYmxlIGFtb3VudCIgdXNhZ2U9InF1YW50aXRhdGl2ZSIgZm9ybWF0PSJDT01NQTEyLiIgYWdncmVnYXRpb249InN1bSIgZGF0YVR5cGU9ImRvdWJsZSI+CiAgICAgICAgICAgICAgICAgICAgPEV4cHJlc3Npb24+ZGl2KHBsdXMoJHtiaTgxLHJhd30sJHtiaTc0LHJhd30sJHtiaTk2LHJhd30pLDEwMDAwMDA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YW5kKGluKCR7Ymk5MjEsYmlubmVkfSwnTEYnLCdMVScsJ1BVJyksbmUoJHtiaTE4MzEsYmlubmVkfSwnUHJvbW90ZWQgSG91c2luZycpKSwnby93IEZvcmVzdCAmYW1wOyBBZ3JpY3VsdHVyZScsY29uZChhbmQoaW4oJHtiaTkyMSxiaW5uZWR9LCdHTCcsJ0lFJyksbmUoJHtiaTE4MzEsYmlubmVkfSwnUHJvbW90ZWQgSG91c2luZycpKSwnby93IFJldGFpbCcsY29uZChhbmQoaW4oJHtiaTkyMSxiaW5uZWR9LCdJVCcpLG5lKCR7YmkxODMxLGJpbm5lZH0sJ1Byb21vdGVkIEhvdXNpbmcnKSksJ28vdyBIb3RlbHMnLGNvbmQoYW5kKGluKCR7Ymk5MjEsYmlubmVkfSwnSUInKSxuZSgke2JpMTgzMSxiaW5uZWR9LCdQcm9tb3RlZCBIb3VzaW5nJykpLCdvL3cgT2ZmaWNlcycsY29uZChhbmQoaW4oJHtiaTkyMSxiaW5uZWR9LCdJSScpLG5lKCR7YmkxODMxLGJpbm5lZH0sJ1Byb21vdGVkIEhvdXNpbmcnKSksJ28vdyBJbmR1c3RyaWFsJyxjb25kKGFuZChpbigke2JpOTIxLGJpbm5lZH0sJ0dFTScsJ0dHJywnSVMnKSxuZSgke2JpMTgzMSxiaW5uZWR9LCdQcm9tb3RlZCBIb3VzaW5nJyk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U3Vic2lkaXNlZCBIb3VzaW5nJyxjb25kKGFuZChlcSgke2JpOTA2LGJpbm5lZH0sJ1knKSxlcSgke2JpMTA1OSxiaW5uZWR9LCdDb21tZXJjaWFsJykpLCdQcm9wZXJ0eSBkZXZlbG9wZXJzIC8gQnVsZGluZ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3RoZXIgUkUgd2l0aCBhIHNvY2lhbCByZWxldmFudCBwdXJwb3Nl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ICAgIDxEYXRhSXRlbSBuYW1lPSJiaTY5MjMiIHhyZWY9IkNVU1RfUklTS19DTEFTUyIvPgogICAgICAgICAgICAgICAgPEFnZ3JlZ2F0ZUNhbGN1bGF0ZWRJdGVtIG5hbWU9ImJpNzQ1OCIgbGFiZWw9Ik5vLiBvZiBQcm9wZXJ0aWVzIiBmb3JtYXQ9IkNPTU1BMTIuMiIgZGF0YVR5cGU9ImRvdWJsZSI+CiAgICAgICAgICAgICAgICAgICAgPEV4cHJlc3Npb24+YWdncmVnYXRlKGNvdW50RGlzdGluY3QsZ3JvdXAsJHtiaTkwMyxiaW5uZWR9KTwvRXhwcmVzc2lvbj4KICAgICAgICAgICAgICAgIDwvQWdncmVnYXRlQ2FsY3VsYXRlZEl0ZW0+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AzLGJpODUw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A1LGJpODUw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A5LGJpODUx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E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U2NoYWx0ZmzDpGNoZW5sZWlzdGU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x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YsYmk4NTE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gsYmk4NTE5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CxiaTg1MjE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j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z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Q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U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Y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Nz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4MjQ1IiB2YXJpYWJsZT0iYmk4MjQ0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OCxiaTg1Mjk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MD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MT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lNjaGFsdGZsw6RjaGVubGVpc3Rl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MyPC9Qcm9wZXJ0eT4KICAgICAgICAgICAgPC9FZGl0b3JQcm9wZXJ0aWVzPgogICAgICAgICAgICA8TGlua0Jhci8+CiAgICAgICAgPC9Qcm9tcHQ+CiAgICAgICAgPFByb21wdCBuYW1lPSJ2ZTM1NjkiIGxhYmVsPSJTY2hhbHRmbMOkY2hlbmxlaXN0ZS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zMzwvUHJvcGVydHk+CiAgICAgICAgICAgIDwvRWRpdG9yUHJvcGVydGllcz4KICAgICAgICAgICAgPExpbmtCYXIvPgogICAgICAgIDwvUHJvbXB0PgogICAgICAgIDxQcm9tcHQgbmFtZT0idmUzNTk2IiBsYWJlbD0iU2NoYWx0ZmzDpGNoZW5sZWlzdGU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MzQ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M1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M2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Nz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M4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3MzAx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gICAgPENvbHVtbiB2YXJpYWJsZT0iYmk3NzQ1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O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0MD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x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I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M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0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lNjaGFsdGZsw6RjaGVubGVpc3RlIC0gUmVmaW5hbmNpbmcgTWFya2VyIDU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Q1PC9Qcm9wZXJ0eT4KICAgICAgICAgICAgPC9FZGl0b3JQcm9wZXJ0aWVzPgogICAgICAgICAgICA8TGlua0Jhci8+CiAgICAgICAgPC9Qcm9tcHQ+CiAgICAgICAgPFByb21wdCBuYW1lPSJ2ZTY0NjkiIGxhYmVsPSJTY2hhbHRmbMOkY2hlbmxlaXN0ZSAtIEFUVCBBc3NldCBUeXBlIDI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Q2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csYmk4NTQ4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ksYmk4NTUw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xLGJpODU1Mj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z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TQsYmk4NTU1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2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1Nj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1Nz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czMDI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CAgICA8Q29sdW1uIHZhcmlhYmxlPSJiaTc3NDY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4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O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2MCxiaTg1NjE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2MixiaTg1NjM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2N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2NSxiaTg1NjY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CAgICA8UHJvbXB0IG5hbWU9InZlNjk0MCIgbGFiZWw9IlNjaGFsdGZsw6RjaGVubGVpc3RlIC0gUmVmaW5hbmNpbmcgTWFya2VyIDciIHNlbGVjdGlvbkRpc2FibGVkPSJ0cnVlIiBzb3VyY2VJbnRlcmFjdGlvblZhcmlhYmxlcz0iYmk2OTM0IiBhcHBseUR5bmFtaWNCcnVzaGVzPSJwcm9tcHRzT25seSIgcmVmPSJwcjY5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Y3PC9Qcm9wZXJ0eT4KICAgICAgICAgICAgPC9FZGl0b3JQcm9wZXJ0aWVzPgogICAgICAgICAgICA8TGlua0Jhci8+CiAgICAgICAgPC9Qcm9tcHQ+CiAgICAgICAgPFRhYmxlIG5hbWU9InZlNjk1MyIgZGF0YT0iZGQ2OTU0IiByZXN1bHREZWZpbml0aW9ucz0iZGQ2OTU2IiBsYWJlbD0iSXNzdWFuY2VzIiBzb3VyY2VJbnRlcmFjdGlvblZhcmlhYmxlcz0iYmk2OTU4IGJpNjk2MCBiaTY5NjQgYmk2OTY3IGJpNjk3NSBiaTY5NzggYmk3MDY4IGJpNzM3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jgsYmk4NTY5PC9Qcm9wZXJ0eT4KICAgICAgICAgICAgPC9FZGl0b3JQcm9wZXJ0aWVzPgogICAgICAgICAgICA8Q29sdW1ucz4KICAgICAgICAgICAgICAgIDxDb2x1bW4gdmFyaWFibGU9ImJpNjk1OCIgaXNWaXNpYmxlPSJ0cnVlIi8+CiAgICAgICAgICAgICAgICA8Q29sdW1uIHZhcmlhYmxlPSJiaTY5NjAiIGlzVmlzaWJsZT0idHJ1ZSIvPgogICAgICAgICAgICAgICAgPENvbHVtbiB2YXJpYWJsZT0iYmk2OTY0IiBpc1Zpc2libGU9InRydWUiLz4KICAgICAgICAgICAgICAgIDxDb2x1bW4gdmFyaWFibGU9ImJpNjk3NSIgaXNWaXNpYmxlPSJ0cnVlIi8+CiAgICAgICAgICAgICAgICA8Q29sdW1uIHZhcmlhYmxlPSJiaTg0MTQiIGlzVmlzaWJsZT0idHJ1ZSIgY29tcGFjdEZvcm1hdD0iZmFsc2UiLz4KICAgICAgICAgICAgICAgIDxDb2x1bW4gdmFyaWFibGU9ImJpNzM3NCIgaXNWaXNpYmxlPSJ0cnVlIi8+CiAgICAgICAgICAgICAgICA8Q29sdW1uIHZhcmlhYmxlPSJiaTY5NjciIGlzVmlzaWJsZT0idHJ1ZSIvPgogICAgICAgICAgICAgICAgPENvbHVtbiB2YXJpYWJsZT0iYmk2OTkyIiBpc1Zpc2libGU9InRydWUiIGNvbXBhY3RGb3JtYXQ9ImZhbHNlIi8+CiAgICAgICAgICAgICAgICA8Q29sdW1uIHZhcmlhYmxlPSJiaTY5NzgiIGlzVmlzaWJsZT0idHJ1ZSIvPgogICAgICAgICAgICAgICAgPENvbHVtbiBjbGFzcz0idGFibGVDb2x1bW5iaTcwNjgiIHZhcmlhYmxlPSJiaTcwNjgiIGlzVmlzaWJsZT0idHJ1ZSIvPgogICAgICAgICAgICAgICAgPENvbHVtbiB2YXJpYWJsZT0iYmk3MDA0IiBpc1Zpc2libGU9InRydWUiIGNvbXBhY3RGb3JtYXQ9ImZhbHNlIi8+CiAgICAgICAgICAgIDwvQ29sdW1ucz4KICAgICAgICA8L1RhYmxlPgogICAgICAgIDxQcm9tcHQgbmFtZT0idmU3MDc1IiBsYWJlbD0iU2NoYWx0ZmzDpGNoZW5sZWlzdGU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NzA8L1Byb3BlcnR5PgogICAgICAgICAgICA8L0VkaXRvclByb3BlcnRpZXM+CiAgICAgICAgICAgIDxMaW5rQmFyLz4KICAgICAgICA8L1Byb21wdD4KICAgICAgICA8VGFibGUgbmFtZT0idmU3MjIyIiBkYXRhPSJkZDcyMjAiIHJlc3VsdERlZmluaXRpb25zPSJkZDcyMTMiIGxhYmVsPSJJc3N1YW5jZXMgKDEpIiBzb3VyY2VJbnRlcmFjdGlvblZhcmlhYmxlcz0iYmk3MjA1IGJpNzIwNiBiaTcyMDcgYmk3MjA4IGJpNzIwOSBiaTcyMTAgYmk3MjEyIGJpNzY3M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EsYmk4NTcyPC9Qcm9wZXJ0eT4KICAgICAgICAgICAgPC9FZGl0b3JQcm9wZXJ0aWVzPgogICAgICAgICAgICA8Q29sdW1ucz4KICAgICAgICAgICAgICAgIDxDb2x1bW4gdmFyaWFibGU9ImJpNzIwNSIgaXNWaXNpYmxlPSJ0cnVlIi8+CiAgICAgICAgICAgICAgICA8Q29sdW1uIHZhcmlhYmxlPSJiaTcyMDYiIGlzVmlzaWJsZT0idHJ1ZSIvPgogICAgICAgICAgICAgICAgPENvbHVtbiB2YXJpYWJsZT0iYmk3MjA3IiBpc1Zpc2libGU9InRydWUiLz4KICAgICAgICAgICAgICAgIDxDb2x1bW4gdmFyaWFibGU9ImJpNzIwOSIgaXNWaXNpYmxlPSJ0cnVlIi8+CiAgICAgICAgICAgICAgICA8Q29sdW1uIHZhcmlhYmxlPSJiaTg0OTYiIGlzVmlzaWJsZT0idHJ1ZSIgY29tcGFjdEZvcm1hdD0iZmFsc2UiLz4KICAgICAgICAgICAgICAgIDxDb2x1bW4gdmFyaWFibGU9ImJpNzY3MiIgaXNWaXNpYmxlPSJ0cnVlIi8+CiAgICAgICAgICAgICAgICA8Q29sdW1uIHZhcmlhYmxlPSJiaTcyMDgiIGlzVmlzaWJsZT0idHJ1ZSIvPgogICAgICAgICAgICAgICAgPENvbHVtbiB2YXJpYWJsZT0iYmk3MjE1IiBpc1Zpc2libGU9InRydWUiIGNvbXBhY3RGb3JtYXQ9ImZhbHNlIi8+CiAgICAgICAgICAgICAgICA8Q29sdW1uIHZhcmlhYmxlPSJiaTcyMTAiIGlzVmlzaWJsZT0idHJ1ZSIvPgogICAgICAgICAgICAgICAgPENvbHVtbiBjbGFzcz0idGFibGVDb2x1bW5iaTcwNjgiIHZhcmlhYmxlPSJiaTcyMTIiIGlzVmlzaWJsZT0idHJ1ZSIvPgogICAgICAgICAgICAgICAgPENvbHVtbiB2YXJpYWJsZT0iYmk3MjE3IiBpc1Zpc2libGU9InRydWUiIGNvbXBhY3RGb3JtYXQ9ImZhbHNlIi8+CiAgICAgICAgICAgIDwvQ29sdW1ucz4KICAgICAgICA8L1RhYmxl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z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ICAgIDxNZWFzdXJlIG5hbWU9InZlNzQ0NyIgdmFyaWFibGU9ImJpNzQ0NiIgY29tcGFjdEZvcm1hdD0iZmFsc2UiLz4KICAgICAgICAgICAgICAgICAgICAgICAgPE1lYXN1cmUgbmFtZT0idmU3NTE3IiB2YXJpYWJsZT0iYmk3NTE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MxMDA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gICAgPFByb21wdERlZmluaXRpb24gbmFtZT0icHI2OTM5IiBkYXRhPSJkZDY5MzciIHJlc3VsdERlZmluaXRpb25zPSJkZDY5MzUiIGxhYmVsVmFyaWFibGU9ImJpNjkzNCIgdmFsdWVWYXJpYWJsZT0iYmk2OTM0Ij4KICAgICAgICAgICAgPERlZmF1bHRWYWx1ZT4KICAgICAgICAgICAgICAgIDxTdHJpbmc+NzE8L1N0cmluZz4KICAgICAgICAgICAgPC9EZWZhdWx0VmFsdWU+CiAgICAgICAgICAgIDxTdHJpbmdDb25zdHJhaW50IHJlcXVpcmVkPSJ0cnVlIi8+CiAgICAgICAgPC9Qcm9tcHREZWZpbml0aW9uPgogICAgICAgIDxQcm9tcHREZWZpbml0aW9uIG5hbWU9InByNzA3NCIgZGF0YT0iZGQ3MDcyIiByZXN1bHREZWZpbml0aW9ucz0iZGQ3MDY5IiBsYWJlbFZhcmlhYmxlPSJiaTcwNzAiIHZhbHVlVmFyaWFibGU9ImJpNzA3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OTMzIiBsYWJlbD0iSXNzdWFuY2VzIE1vcnRnYWdl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0MSIgcmVmPSJ2ZTY5NDA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1MiIgcmVmPSJ2ZTY5NTM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3MDk2IiBsYWJlbD0iSXNzdWFuY2VzIFB1YmxpYy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wNzYiIHJlZj0idmU3MDc1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jMiIHJlZj0idmU3MjIy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ODUx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g1MD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ODUw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4NTA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ODUx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g1MTg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4NTIw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ODUyO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g1MT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ODUzO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4NTA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g1MD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ODUx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4NTA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g1Mzk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ODUw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g1MzI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g1MjM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g1MjQ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g1MjU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g1MjY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g1Mjc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g1MzA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g1MT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g1MT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g1MT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4NTMz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4NTE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4NTE5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4NTIx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4NTIy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4NTI5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ODUzN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ODUzMS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g1MzU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4NTM2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ODUzN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g1NDA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4NTQx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ODU0Mi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g1NDM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4NTQ0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4NTQ3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4NTQ5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4NTUx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4NTUz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4NTU0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4NTQ4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4NTUw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4NTUy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4NTU1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ODU0N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ODU0N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ODU1N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ODU1O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ODU1O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ODU2MC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ODU2Mi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ODU2N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ODU2N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g1NTY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4NTYx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ODU2My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4NTY2Ii8+CiAgICAgICAgPC9JbnRlcmFjdGlvbj4KICAgICAgICA8SW50ZXJhY3Rpb24gbmFtZT0iaWE2OTUxIiB0eXBlPSJmaWx0ZXIiIGRlcml2ZWQ9InRydWUiPgogICAgICAgICAgICA8SW50ZXJhY3Rpb25FbGVtZW50UmVmZXJlbmNlIHJlZj0idmU3MjMiIHB1cnBvc2U9InNvdXJjZSIgdmFyaWFibGU9ImJpNzI4Ii8+CiAgICAgICAgICAgIDxJbnRlcmFjdGlvbkVsZW1lbnRSZWZlcmVuY2UgcmVmPSJ2ZTY5NDAiIHB1cnBvc2U9InRhcmdldCIgdmFyaWFibGU9ImJpODU2NyIvPgogICAgICAgIDwvSW50ZXJhY3Rpb24+CiAgICAgICAgPEludGVyYWN0aW9uIG5hbWU9ImlhNjk1NyIgdHlwZT0iZmlsdGVyIiBkZXJpdmVkPSJ0cnVlIj4KICAgICAgICAgICAgPEludGVyYWN0aW9uRWxlbWVudFJlZmVyZW5jZSByZWY9InZlNzIzIiBwdXJwb3NlPSJzb3VyY2UiIHZhcmlhYmxlPSJiaTcyOCIvPgogICAgICAgICAgICA8SW50ZXJhY3Rpb25FbGVtZW50UmVmZXJlbmNlIHJlZj0idmU2OTUzIiBwdXJwb3NlPSJ0YXJnZXQiIHZhcmlhYmxlPSJiaTg1Njg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g1NjkiLz4KICAgICAgICA8L0ludGVyYWN0aW9uPgogICAgICAgIDxJbnRlcmFjdGlvbiBuYW1lPSJpYTcwOTgiIHR5cGU9ImZpbHRlciIgZGVyaXZlZD0idHJ1ZSI+CiAgICAgICAgICAgIDxJbnRlcmFjdGlvbkVsZW1lbnRSZWZlcmVuY2UgcmVmPSJ2ZTcyMyIgcHVycG9zZT0ic291cmNlIiB2YXJpYWJsZT0iYmk3MjgiLz4KICAgICAgICAgICAgPEludGVyYWN0aW9uRWxlbWVudFJlZmVyZW5jZSByZWY9InZlNzA3NSIgcHVycG9zZT0idGFyZ2V0IiB2YXJpYWJsZT0iYmk4NTcwIi8+CiAgICAgICAgPC9JbnRlcmFjdGlvbj4KICAgICAgICA8SW50ZXJhY3Rpb24gbmFtZT0iaWE3MjI4IiB0eXBlPSJmaWx0ZXIiIGRlcml2ZWQ9InRydWUiPgogICAgICAgICAgICA8SW50ZXJhY3Rpb25FbGVtZW50UmVmZXJlbmNlIHJlZj0idmU3MjMiIHB1cnBvc2U9InNvdXJjZSIgdmFyaWFibGU9ImJpNzI4Ii8+CiAgICAgICAgICAgIDxJbnRlcmFjdGlvbkVsZW1lbnRSZWZlcmVuY2UgcmVmPSJ2ZTcyMjIiIHB1cnBvc2U9InRhcmdldCIgdmFyaWFibGU9ImJpODU3MS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ODU3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g1NzM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M0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y0wNC0xMl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y0wMy0xNVQxNjoyMjo1OC45MTZ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zMTAw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IiIHZlcnRpY2FsQ2VsbHM9IjAiLz4KICAgICAgICAgICAgPC9UYWJsZVN0YXRlPgogICAgICAgICAgICA8Q3Jvc3N0YWJTdGF0ZSBlbGVtZW50PSJ2ZTQ3OCI+CiAgICAgICAgICAgICAgICA8VmlzaWJsZUNlbGxzIGhvcml6b250YWxJbmRleD0iMCIgdmVydGljYWxJbmRleD0iMCIgaG9yaXpvbnRhbENlbGxzPSIwIiB2ZXJ0aWNhbENlbGxzPSI5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2OTQwIj4KICAgICAgICAgICAgICAgIDxTZWxlY3Rpb25zPgogICAgICAgICAgICAgICAgICAgIDxTZWxlY3Rpb24+ZXEoJHtiaTY5MzR9LCc3MScpPC9TZWxlY3Rpb24+CiAgICAgICAgICAgICAgICA8L1NlbGVjdGlvbnM+CiAgICAgICAgICAgIDwvUHJvbXB0U3RhdGU+CiAgICAgICAgICAgIDxUYWJsZVN0YXRlIGVsZW1lbnQ9InZlNjk1My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cwNzUiPgogICAgICAgICAgICAgICAgPFNlbGVjdGlvbnM+CiAgICAgICAgICAgICAgICAgICAgPFNlbGVjdGlvbj5lcSgke2JpNzA3MH0sJzc0Jyk8L1NlbGVjdGlvbj4KICAgICAgICAgICAgICAgIDwvU2VsZWN0aW9ucz4KICAgICAgICAgICAgPC9Qcm9tcHRTdGF0ZT4KICAgICAgICAgICAgPFRhYmxlU3RhdGUgZWxlbWVudD0idmU3MjI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17.xml><?xml version="1.0" encoding="utf-8"?>
<ReportState xmlns="sas.reportstate">
  <data type="reportstate">Q0VDU19TVEFSVFtWAWdVAQAAAFNVAgAAAFNWAWZVAgAAAFNkVQoAAAAyOS8wOS8yMDIzZFUOAAAAVXAgdG8gMTJtb250aHNUVgFmVQEAAABTZFULAAAAUmVzaWRlbnRpYWxUVFRdRU5EX0NFQ1MrKw==</data>
</ReportState>
</file>

<file path=customXml/item18.xml><?xml version="1.0" encoding="utf-8"?>
<ReportState xmlns="sas.reportstate">
  <data type="reportstate">UkNfU1RBUlRbVgVnZ1VjAgAAAFNnYwIAAABjAAAAAGRVBgAAAHZlMTIzNmRVAAAAAGMAAAAAZ5lmVQEAAABTVgFnmGRVBgAAAGJpODU4MGRVEgAAAFJlZmluYW5jaW5nIE1hcmtlcmFWAWdjAWRVAgAAADcxYxj8//9iAAAAAAAA+H9kVQIAAAA3MWMBAAAAVGMIAAAAYWMAZ2MCAAAAYwAAAABkVQUAAAB2ZTcyM2RVAAAAAGMAAAAAZ5lmVQEAAABTVgFnmGRVBgAAAGJpNjIyOWRVDAAAAEN1dCBPZmYgRGF0ZWFWAWdjAGFjGPz//2IAAAAAgLzWQGRVCgAAADI5LzA5LzIwMjNjAQAAAFRjCAAAAGFjAFRWAWZVAgAAAFNkVQYAAABiaTYyMjlkVQUAAABiaTc1MFRWAWFWAWdkVQYAAABkZDEwMjFWAWZVAgAAAFNkVQUAAABBU1NFVGRVBAAAAEJPTkRUVgFmZ1UEAAAAU1YBZ8BjAAAAAGRVBgAAAGJpNjIyOWRVDAAAAEN1dCBPZmYgRGF0ZWRVBwAAAERETU1ZWThjGAAAAFYBZmNVAwAAAFMAAAAAgLzWQAAAAACAvNZAAAAAAIC81kBUVgFhYwEAAABiAwAAAGIAAAAAAAD4f2IAAAAAAAD4f2IAAAAAAAD4f2IAAAAAAAD4f2IAAAAAAAD4f2FjAGMAYwBjAVYBZ8BjAQAAAGRVBQAAAGJpNzUwZFUMAAAAQXNzZXQgLyBCb25kYWMYAAAAVgFhVgFmY1UDAAAAU5z///8AAAAAAQAAAFRjAQAAAGIDAAAAYgAAAAAAAPh/YgAAAAAAAPh/YgAAAAAAAPh/YgAAAAAAAPh/YgAAAAAAAPh/YWMAYwBjAGMBVgFnwGMAAAAAZFUFAAAAYmk3MDVkVQwAAABBdmVyYWdlIExpZmVkVQkAAABDT01NQTMyLjJjAAAAAFYBZmNVAwAAAFNMf5LlbpFIQHALctgLS0FAcM+BNIwZLUBUVgFhYwIAAABiAwAAAGIAAAAAAAD4f2IAAAAAAAD4f2IAAAAAAAD4f2IAAAAAAAD4f2IAAAAAAAD4f2FjAGMAYwBjAVYBZ8BjAAAAAGRVBQAAAGJpNjk5ZFUgAAAAV2VpZ2h0ZWQgQXZlcmFnZSBMaWZlIChpbiB5ZWFycylkVQkAAABDT01NQTEyLjFjGAAAAFYBZmNVAwAAAFP3O+CZRmQfQM9cZw+tOiRA2wOxNDULE0BUVgFhYwIAAABiAwAAAGIAAAAAAAD4f2IAAAAAAAD4f2IAAAAAAAD4f2IAAAAAAAD4f2IAAAAAAAD4f2FjAGMAYwBjAVRnoGFWAWVjVQAAAABTVGFWAWFjAwAAAGIDAAAAYwFjAGIAAAAAAAAAAFYBYVYBYVYDZ2dkVQYAAABkZDEwMjFWAWFWAWZnVQEAAABTZ2RVCgAAADI5LzA5LzIwMjNWAWdjAGFjGPz//2IAAAAAgLzWQGRVCgAAADI5LzA5LzIwMjNWAWZnVQMAAABTZ2RVCwAAAE1BVENIRVNfQUxMVgFnYwFkVQsAAABNQVRDSEVTX0FMTGOc////YgAAAAAAAPh/ZFULAAAATUFUQ0hFU19BTExWAWFjAgAAAGMBVgFmY1UBAAAAUwAAAABUVgFhVgFmZ1UCAAAAU1YBZ2MAYWMY/P//Yvc74JlGZB9AZFUDAAAANyw4VgFnYwBhYxj8//9iTH+S5W6RSEBkVQUAAAA0OSwxNFRWAWFnZFUFAAAAQVNTRVRWAWdjAWRVBQAAAEFTU0VUYwAAAABiAAAAAAAA+H9kVQUAAABBU1NFVFYBYWMCAAAAYwFWAWZjVQEAAABTAQAAAFRWAWFWAWZnVQIAAABTVgFnYwBhYxj8//9iz1xnD606JEBkVQQAAAAxMCwxVgFnYwBhYxj8//9icAty2AtLQUBkVQUAAAAzNCw1OVRWAWFnZFUEAAAAQk9ORFYBZ2MBZFUEAAAAQk9ORGMBAAAAYgAAAAAAAPh/ZFUEAAAAQk9ORFYBYWMCAAAAYwFWAWZjVQEAAABTAgAAAFRWAWFWAWZnVQIAAABTVgFnYwBhYxj8//9i2wOxNDULE0BkVQMAAAA0LDhWAWdjAGFjGPz//2Jwz4E0jBktQGRVBQAAADE0LDU1VFYBYVRjAQAAAGMBVgFhVgFhVgFhVgFhVGMAAAAAYwFWAWFWAWFWAWFWAWFWAWZnVQEAAABTZ2RVFwAAAGRlZmF1bHRSb3dBeGlzSGllcmFyY2h5ZFUQAAAAWmVpbGVuaGllcmFyY2hpZVYBZmdVAgAAAFNnZFUGAAAAYmk2MjI5ZFUMAAAAQ3V0IE9mZiBEYXRlZFUHAAAARERNTVlZOGMAAAAAYwFWAWFWAWFnZFUFAAAAYmk3NTBkVQwAAABBc3NldCAvIEJvbmRhYwEAAABjAVYBYVYBYVRjAAAAAGdkVQQAAAByb290VgFhVgFmZ1UBAAAAU2dkVQoAAAAyOS8wOS8yMDIzVgFnYwBhYxj8//9iAAAAAIC81kBkVQoAAAAyOS8wOS8yMDIzVgFmZ1UCAAAAU2dkVQUAAABBU1NFVFYBZ2MBZFUFAAAAQVNTRVRjAAAAAGIAAAAAAAD4f2RVBQAAAEFTU0VUVgFhYwIAAABjAVYBYVYBYVYBYVYBYWdkVQQAAABCT05EVgFnYwFkVQQAAABCT05EYwEAAABiAAAAAAAA+H9kVQQAAABCT05EVgFhYwIAAABjAVYBYVYBYVYBYVYBYVRjAQAAAGMAVgFhVgFhVgFhVgFhVGMAAAAAYwBWAWFWAWFWAWFWAWFnZFUEAAAAcm9vdFYBYVYBZmdVAQAAAFNnZFUKAAAAMjkvMDkvMjAyM1YBZ2MAYWMY/P//YgAAAACAvNZAZFUKAAAAMjkvMDkvMjAyM1YBZmdVAgAAAFNnZFUFAAAAQVNTRVRWAWdjAWRVBQAAAEFTU0VUYwAAAABiAAAAAAAA+H9kVQUAAABBU1NFVFYBYWMCAAAAYwFWAWFWAWFWAWFWAWFnZFUEAAAAQk9ORFYBZ2MBZFUEAAAAQk9ORGMBAAAAYgAAAAAAAPh/ZFUEAAAAQk9ORFYBYWMCAAAAYwFWAWFWAWFWAWFWAWFUYwEAAABjAFYBYVYBYVYBYVYBYVRjAAAAAGMAVgFhVgFhVgFhVgFhYwFUYwFjAGMAYgAAAAAAAAAAVgFmVQIAAABTZFUFAAAAYmk2OTlkVQUAAABiaTcwNVRjAGMAYwBhY0IFAgBWAWFkVeAFAAA8UmVzdWx0IHJlZj0iZGQxMDIx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EwLTEwVDA2OjI2OjQ3LjMwMloiPjxWYXJpYWJsZXM+PE51bWVyaWNWYXJpYWJsZSB2YXJuYW1lPSJiaTYyMjkiIGxhYmVsPSJDdXQgT2ZmIERhdGUiIHJlZj0iYmk2MjI5IiBjb2x1bW49ImMwIiBmb3JtYXQ9IkRETU1ZWTgiIHVzYWdlPSJjYXRlZ29yaWNhbCIvPjxTdHJpbmdWYXJpYWJsZSB2YXJuYW1lPSJiaTc1MCIgbGFiZWw9IkFzc2V0IC8gQm9uZCIgcmVmPSJiaTc1MCIgY29sdW1uPSJjMSIvPjxOdW1lcmljVmFyaWFibGUgdmFybmFtZT0iYmk3MDUiIGxhYmVsPSJBdmVyYWdlIExpZmUiIHJlZj0iYmk3MDUiIGNvbHVtbj0iYzIiIGZvcm1hdD0iQ09NTUEzMi4yIiB1c2FnZT0icXVhbnRpdGF0aXZlIiBkZWZpbmVkQWdncmVnYXRpb249InN1bSIvPjxOdW1lcmljVmFyaWFibGUgdmFybmFtZT0iYmk2OTkiIGxhYmVsPSJXZWlnaHRlZCBBdmVyYWdlIExpZmUgKGluIHllYXJzKSIgcmVmPSJiaTY5OSIgY29sdW1uPSJjMyIgZm9ybWF0PSJDT01NQTEyLjE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wvQ29sdW1ucz48RGF0YSBmb3JtYXQ9IkNTViIgcm93Q291bnQ9IjMiIGF2YWlsYWJsZVJvd0NvdW50PSIzIiBzaXplPSIxNDMiIGRhdGFMYXlvdXQ9Im1pbmltYWwiIGdyYW5kVG90YWw9ImZhbHNlIiBpc0luZGV4ZWQ9InRydWUiIGNvbnRlbnRLZXk9IkY1RUM1VzQ0UUJLT0kySUszTFdCSkpMNEdYRVlLUkpYIj48IVtDREFUQVsyMzI4Mi4wLC0xMDAsNDkuMTM2MTk2ODAwNzM5MTYsNy44NDc5MjU1NzE3Mzg0MDcKMjMyODIuMCwwLDM0LjU4NjI5ODk5NTY3MjExLDEwLjExNDYwMTU5NDMyMTcyNQoyMzI4Mi4wLDEsMTQuNTQ5ODk3ODA1MDY3MDQ3LDQuNzYwOTQ1MTUxNjE5MDkzCl1dPjwvRGF0YT48U3RyaW5nVGFibGUgZm9ybWF0PSJDU1YiIHJvd0NvdW50PSIyIiBzaXplPSIxNSIgY29udGVudEtleT0iUEc1QzZOWjczVU03QVRRREdPQlZRR0lEQlFOVjc1UVgiPjwhW0NEQVRBWyJBU1NFVCIKIkJPTkQiCl1dPjwvU3RyaW5nVGFibGU+PC9SZXN1bHQ+VgFhYwBjAGMAYwFjAGMAYwBWAWFjAAAAAGMAYwBdRU5EX1JDKw==</data>
</ReportState>
</file>

<file path=customXml/item19.xml><?xml version="1.0" encoding="utf-8"?>
<ReportState xmlns="sas.reportstate">
  <data type="reportstate">UkNfU1RBUlRbVgVnZ1VjAgAAAFNnYwIAAABjAAAAAGRVBgAAAHZlNjYwNWRVAAAAAGMAAAAAZ5lmVQEAAABTVgFnmGRVBgAAAGJpODYzM2RVEgAAAFJlZmluYW5jaW5nIE1hcmtlcmFWAWdjAWRVAgAAADc0Yxj8//9iAAAAAAAA+H9kVQIAAAA3NGMBAAAAVGMIAAAAYWMAZ2MCAAAAYwAAAABkVQUAAAB2ZTcyM2RVAAAAAGMAAAAAZ5lmVQEAAABTVgFnmGRVBgAAAGJpODYzNGRVDAAAAEN1dCBPZmYgRGF0ZWFWAWdjAGFjGPz//2IAAAAAgLzWQGRVCgAAADI5LzA5LzIwMjNjAQAAAFRjCAAAAGFjAFRWAWZVAgAAAFNkVQYAAABiaTY2NTJkVQYAAABiaTY2NTNUVgFhVgFnZFUGAAAAZGQ2NjU2VgFmVQQAAABTZFUFAAAAQVNTRVRkVQQAAABCT05EZFUDAAAAQ0hGZFUDAAAARVVSVFYBZmdVAwAAAFNWAWfAYwEAAABkVQYAAABiaTY2NTJkVQwAAABBc3NldCAvIEJvbmRhYxgAAABWAWFWAWZjVQUAAABTAAAAAAAAAAAAAAAAAQAAAAEAAABUYwEAAABiBQAAAGIAAAAAAAD4f2IAAAAAAAD4f2IAAAAAAAD4f2IAAAAAAAD4f2IAAAAAAAD4f2FjAGMAYwBjAVYBZ8BjAQAAAGRVBgAAAGJpNjY1M2RVCAAAAEN1cnJlbmN5YWMYAAAAVgFhVgFmY1UFAAAAU5z///8CAAAAAwAAAJz///8DAAAAVGMBAAAAYgUAAABiAAAAAAAA+H9iAAAAAAAA+H9iAAAAAAAA+H9iAAAAAAAA+H9iAAAAAAAA+H9hYwBjAGMAYwFWAWfAYwAAAABkVQYAAABiaTY2NTFkVQcAAABCYWxhbmNlZFUJAAAAQ09NTUEzMi4yYwAAAABWAWZjVQUAAABTcNU7yc4p6kGQwvUI6yNMQf+Xec7FIupBAADAdRQO5kEAAMB1FA7mQVRWAWFjAgAAAGIFAAAAYgAAAAAAAPh/YgAAAAAAAPh/YgAAAAAAAPh/YgAAAAAAAPh/YgAAAAAAAPh/YWMAYwBjAGMBVGegYVYBZWNVAAAAAFNUYVYBYWMFAAAAYgUAAABjAWMAYgAAAAAAAAAAVgFhVgFhVgNnZ2RVBgAAAGRkNjY1NlYBYVYBZmdVAgAAAFNnZFUFAAAAQVNTRVRWAWdjAWRVBQAAAEFTU0VUYwAAAABiAAAAAAAA+H9kVQUAAABBU1NFVFYBZmdVAwAAAFNnZFULAAAATUFUQ0hFU19BTExWAWdjAWRVCwAAAE1BVENIRVNfQUxMY5z///9iAAAAAAAA+H9kVQsAAABNQVRDSEVTX0FMTFYBYWMCAAAAYwFWAWZjVQEAAABTAAAAAFRWAWFWAWZnVQEAAABTVgFnYwBhYxj8//9icNU7yc4p6kFkVRMAAAAzwqA1MTHCoDU4MMKgMjMzLDg3VFYBYWdkVQMAAABDSEZWAWdjAWRVAwAAAENIRmMCAAAAYgAAAAAAAPh/ZFUDAAAAQ0hGVgFhYwIAAABjAVYBZmNVAQAAAFMBAAAAVFYBYVYBZmdVAQAAAFNWAWdjAGFjGPz//2KQwvUI6yNMQWRVDgAAADPCoDY4OMKgNDA2LDA3VFYBYWdkVQMAAABFVVJWAWdjAWRVAwAAAEVVUmMDAAAAYgAAAAAAAPh/ZFUDAAAARVVSVgFhYwIAAABjAVYBZmNVAQAAAFMCAAAAVFYBYVYBZmdVAQAAAFNWAWdjAGFjGPz//2L/l3nOxSLqQWRVEwAAADPCoDUwN8KgODkxwqA4MjcsODBUVgFhVGMBAAAAYwFWAWFWAWFWAWFWAWFnZFUEAAAAQk9ORFYBZ2MBZFUEAAAAQk9ORGMBAAAAYgAAAAAAAPh/ZFUEAAAAQk9ORFYBZmdVAgAAAFNnZFULAAAATUFUQ0hFU19BTExWAWdjAWRVCwAAAE1BVENIRVNfQUxMY5z///9iAAAAAAAA+H9kVQsAAABNQVRDSEVTX0FMTFYBYWMCAAAAYwFWAWZjVQEAAABTAwAAAFRWAWFWAWZnVQEAAABTVgFnYwBhYxj8//9iAADAdRQO5kFkVRMAAAAywqA5NjDCoDE3McKgOTUwLDAwVFYBYWdkVQMAAABFVVJWAWdjAWRVAwAAAEVVUmMDAAAAYgAAAAAAAPh/ZFUDAAAARVVSVgFhYwIAAABjAVYBZmNVAQAAAFMEAAAAVFYBYVYBZmdVAQAAAFNWAWdjAGFjGPz//2IAAMB1FA7mQWRVEwAAADLCoDk2MMKgMTcxwqA5NTAsMDBUVgFhVGMBAAAAYwFWAWFWAWFWAWFWAWFUYwAAAABjAVYBYVYBYVYBYVYBYVYBZmdVAQAAAFNnZFUXAAAAZGVmYXVsdFJvd0F4aXNIaWVyYXJjaHlkVRAAAABaZWlsZW5oaWVyYXJjaGllVgFmZ1UCAAAAU2dkVQYAAABiaTY2NTJkVQwAAABBc3NldCAvIEJvbmRhYwEAAABjAVYBYVYBYWdkVQYAAABiaTY2NTNkVQgAAABDdXJyZW5jeWFjAQAAAGMBVgFhVgFhVGMAAAAAZ2RVBAAAAHJvb3RWAWFWAWZnVQIAAABTZ2RVBQAAAEFTU0VUVgFnYwFkVQUAAABBU1NFVGMAAAAAYgAAAAAAAPh/ZFUFAAAAQVNTRVRWAWZnVQIAAABTZ2RVAwAAAENIRlYBZ2MBZFUDAAAAQ0hGYwIAAABiAAAAAAAA+H9kVQMAAABDSEZWAWFjAgAAAGMBVgFhVgFhVgFhVgFhZ2RVAwAAAEVVUlYBZ2MBZFUDAAAARVVSYwMAAABiAAAAAAAA+H9kVQMAAABFVVJWAWFjAgAAAGMBVgFhVgFhVgFhVgFhVGMBAAAAYwBWAWFWAWFWAWFWAWFnZFUEAAAAQk9ORFYBZ2MBZFUEAAAAQk9ORGMBAAAAYgAAAAAAAPh/ZFUEAAAAQk9ORFYBZmdVAQAAAFNnZFUDAAAARVVSVgFnYwFkVQMAAABFVVJjAwAAAGIAAAAAAAD4f2RVAwAAAEVVUlYBYWMCAAAAYwFWAWFWAWFWAWFWAWFUYwEAAABjAFYBYVYBYVYBYVYBYVRjAAAAAGMAVgFhVgFhVgFhVgFhZ2RVBAAAAHJvb3RWAWFWAWZnVQIAAABTZ2RVBQAAAEFTU0VUVgFnYwFkVQUAAABBU1NFVGMAAAAAYgAAAAAAAPh/ZFUFAAAAQVNTRVRWAWZnVQIAAABTZ2RVAwAAAENIRlYBZ2MBZFUDAAAAQ0hGYwIAAABiAAAAAAAA+H9kVQMAAABDSEZWAWFjAgAAAGMBVgFhVgFhVgFhVgFhZ2RVAwAAAEVVUlYBZ2MBZFUDAAAARVVSYwMAAABiAAAAAAAA+H9kVQMAAABFVVJWAWFjAgAAAGMBVgFhVgFhVgFhVgFhVGMBAAAAYwBWAWFWAWFWAWFWAWFnZFUEAAAAQk9ORFYBZ2MBZFUEAAAAQk9ORGMBAAAAYgAAAAAAAPh/ZFUEAAAAQk9ORFYBZmdVAQAAAFNnZFUDAAAARVVSVgFnYwFkVQMAAABFVVJjAwAAAGIAAAAAAAD4f2RVAwAAAEVVUlYBYWMCAAAAYwFWAWFWAWFWAWFWAWFUYwEAAABjAFYBYVYBYVYBYVYBYVRjAAAAAGMAVgFhVgFhVgFhVgFhYwFUYwFjAGMAYgAAAAAAAAAAVgFmVQEAAABTZFUGAAAAYmk2NjUxVGMAYwBjAGFjQgUCAFYBYWRV1QQAADxSZXN1bHQgcmVmPSJkZDY2NTY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TAtMTBUMDY6MjY6NDcuMzAyWiI+PFZhcmlhYmxlcz48U3RyaW5nVmFyaWFibGUgdmFybmFtZT0iYmk2NjUyIiBsYWJlbD0iQXNzZXQgLyBCb25kIiByZWY9ImJpNjY1MiIgY29sdW1uPSJjMCIvPjxTdHJpbmdWYXJpYWJsZSB2YXJuYW1lPSJiaTY2NTMiIGxhYmVsPSJDdXJyZW5jeSIgcmVmPSJiaTY2NTMiIGNvbHVtbj0iYzEiLz48TnVtZXJpY1ZhcmlhYmxlIHZhcm5hbWU9ImJpNjY1MSIgbGFiZWw9IkJhbGFuY2UiIHJlZj0iYmk2NjUxIiBjb2x1bW49ImMyIiBmb3JtYXQ9IkNPTU1BMzIuMiIgdXNhZ2U9InF1YW50aXRhdGl2ZSIgZGVmaW5lZEFnZ3JlZ2F0aW9uPSJzdW0iLz48L1ZhcmlhYmxlcz48Q29sdW1ucz48U3RyaW5nQ29sdW1uIGNvbG5hbWU9ImMwIiBlbmNvZGluZz0idGV4dCIgbWF4TGVuZ3RoPSIxIi8+PFN0cmluZ0NvbHVtbiBjb2xuYW1lPSJjMSIgZW5jb2Rpbmc9InRleHQiIG1heExlbmd0aD0iMSIvPjxOdW1lcmljQ29sdW1uIGNvbG5hbWU9ImMyIiBlbmNvZGluZz0idGV4dCIgZGF0YVR5cGU9ImRvdWJsZSIvPjwvQ29sdW1ucz48RGF0YSBmb3JtYXQ9IkNTViIgcm93Q291bnQ9IjUiIGF2YWlsYWJsZVJvd0NvdW50PSI1IiBzaXplPSIxMTIiIGRhdGFMYXlvdXQ9Im1pbmltYWwiIGdyYW5kVG90YWw9ImZhbHNlIiBpc0luZGV4ZWQ9InRydWUiIGNvbnRlbnRLZXk9IkVHMlI2RlhEWENDREtHRUQ2NkZWUzJJSEJTQ0Y1SUE3Ij48IVtDREFUQVswLC0xMDAsMy41MTE1ODAyMzM4Njk4MDQ0RTkKMCwyLDM2ODg0MDYuMDcwMDAwMDAwMwowLDMsMy41MDc4OTE4Mjc3OTk4MDRFOQoxLC0xMDAsMi45NjAxNzE5NUU5CjEsMywyLjk2MDE3MTk1RTkKXV0+PC9EYXRhPjxTdHJpbmdUYWJsZSBmb3JtYXQ9IkNTViIgcm93Q291bnQ9IjQiIHNpemU9IjI3IiBjb250ZW50S2V5PSJERUJSQjZIQU9ZUFRDTEdVVllUNVhWN05PVlBMSkZINyI+PCFbQ0RBVEFbIkFTU0VUIgoiQk9ORCIKIkNIRiIKIkVVUiIKXV0+PC9TdHJpbmdUYWJsZT48L1Jlc3VsdD5WAWFjAGMAYwBjAWMAYwBjAFYBYWMAAAAAYwBjAF1FTkRfUkMr</data>
</ReportState>
</file>

<file path=customXml/item2.xml><?xml version="1.0" encoding="utf-8"?>
<ReportState xmlns="sas.reportstate">
  <data type="reportstate">U0NTX1NUQVJUW1YBZ1YBYV1FTkRfU0NTKys=</data>
</ReportState>
</file>

<file path=customXml/item20.xml><?xml version="1.0" encoding="utf-8"?>
<ReportState xmlns="sas.reportstate">
  <data type="reportstate">U0NTX1NUQVJUW1YBZ1YBYV1FTkRfU0NTKys=</data>
</ReportState>
</file>

<file path=customXml/item21.xml><?xml version="1.0" encoding="utf-8"?>
<ReportState xmlns="sas.reportstate">
  <data type="reportstate">Q0VDU19TVEFSVFtWAWdVBQAAAFNVAQAAAFNWAWZVAgAAAFNkVQoAAAAyOS8wOS8yMDIzZFULAAAAPjAgLSA8PTQwICVUVFUBAAAAU1YBZlUCAAAAU2RVCgAAADI5LzA5LzIwMjNkVQsAAAA+MCAtIDw9NDAgJVRUVQEAAABTVgFmVQIAAABTZFUKAAAAMjkvMDkvMjAyM2RVCwAAAD4wIC0gPD00MCAlVFRVAQAAAFNWAWZVAgAAAFNkVQoAAAAyOS8wOS8yMDIzZFULAAAAPjAgLSA8PTQwICVUVFUBAAAAU1YBZlUCAAAAU2RVCgAAADI5LzA5LzIwMjNkVQsAAAA+MCAtIDw9NDAgJVRUVF1FTkRfQ0VDUysr</data>
</ReportState>
</file>

<file path=customXml/item22.xml><?xml version="1.0" encoding="utf-8"?>
<ReportState xmlns="sas.reportstate">
  <data type="reportstate">Q0VDU19TVEFSVFtWAWdVAAAAAFNUXUVORF9DRUNTKys=</data>
</ReportState>
</file>

<file path=customXml/item23.xml><?xml version="1.0" encoding="utf-8"?>
<ReportState xmlns="sas.reportstate">
  <data type="reportstate">UEVDU19TVEFSVFtWAWdWAWZnVQEAAABTVgFnYwFkVQIAAAA3MWMY/P//YgAAAAAAAPh/ZFUCAAAANzFUY1UCAAAAUwAAVF1FTkRfUEVDUysr</data>
</ReportState>
</file>

<file path=customXml/item24.xml><?xml version="1.0" encoding="utf-8"?>
<ReportState xmlns="sas.reportstate">
  <data type="reportstate">Q0VDU19TVEFSVFtWAWdVAAAAAFNUXUVORF9DRUNTKys=</data>
</ReportState>
</file>

<file path=customXml/item25.xml><?xml version="1.0" encoding="utf-8"?>
<ReportState xmlns="sas.reportstate">
  <data type="reportstate">UkNfU1RBUlRbVgVnZ1VjAwAAAFNnYwIAAABjAAAAAGRVBgAAAHZlMzU0MGRVAAAAAGMAAAAAZ5lmVQEAAABTVgFnmGRVBgAAAGJpODU4N2RVEgAAAFJlZmluYW5jaW5nIE1hcmtlcmFWAWdjAWRVAgAAADcxYxj8//9iAAAAAAAA+H9kVQIAAAA3MWMBAAAAVGMIAAAAYWMAZ2MCAAAAYwAAAABkVQUAAAB2ZTcyM2RVAAAAAGMAAAAAZ5lmVQEAAABTVgFnmGRVBgAAAGJpMTYzOGRVDAAAAEN1dCBPZmYgRGF0ZWFWAWdjAGFjGPz//2IAAAAAgLzWQGRVCgAAADI5LzA5LzIwMjNjAQAAAFRjCAAAAGFjAGdjEAAAAGMCAAAAZFUGAAAAdmUxNDAyZFUAAAAAYwAAAABnmWZVAwAAAFNWAWeYZFUGAAAAYmkxNjM4ZFUMAAAAQ3V0IE9mZiBEYXRlZFUHAAAARERNTVlZOFYBZ2MAYWMY/P//YgAAAACAvNZAYWMBAAAAVgFnmGRVBgAAAGJpMjkzMWRVGQAAAEFUVCBTZWFzb25pbmcgKGluIG1vbnRocylkVQIAAAAkLlYBZ2MBZFUOAAAAVXAgdG8gMTJtb250aHNjGPz//2IAAAAAAAD4f2RVDgAAAFVwIHRvIDEybW9udGhzYwEAAABWAWeYZFUGAAAAYmkxMzk2ZFUOAAAAQVRUIEFzc2V0IFR5cGVkVQIAAAAkLlYBZ2MBZFULAAAAUmVzaWRlbnRpYWxjGPz//2IAAAAAAAD4f2RVCwAAAFJlc2lkZW50aWFsYwEAAABUYwgAAABhYwBUVgFmVQMAAABTZFUGAAAAYmkxNjM4ZFUGAAAAYmkyOTMxZFUGAAAAYmkxMzk2VFYBYVYBZ2RVBgAAAGRkMTQwMVYBZlUHAAAAU2RVFgAAAOKJpSAxMiAtIOKJpCAyNCBtb250aHNkVRYAAADiiaUgMjQgLSDiiaQgMzYgbW9udGhzZFUWAAAA4omlIDM2IC0g4omkIDYwIG1vbnRoc2RVDQAAAOKJpSA2MCBtb250aHNkVQoAAABDb21tZXJjaWFsZFULAAAAUmVzaWRlbnRpYWxkVQ4AAABVcCB0byAxMm1vbnRoc1RWAWZnVQQAAABTVgFnwGMBAAAAZFUGAAAAYmkxMzk2ZFUOAAAAQVRUIEFzc2V0IFR5cGVhYxgAAABWAWFWAWZjVRIAAABTnP///5z///+c////nP///5z///+c////BQAAAAUAAAAFAAAABQAAAAUAAAAFAAAABAAAAAQAAAAEAAAABAAAAAQAAAAEAAAAVGMBAAAAYhIAAABiAAAAAAAA+H9iAAAAAAAA+H9iAAAAAAAA+H9iAAAAAAAA+H9iAAAAAAAA+H9hYwBjAGMAYwFWAWfAYwAAAABkVQYAAABiaTE2MzhkVQwAAABDdXQgT2ZmIERhdGVkVQcAAABERE1NWVk4YxgAAABWAWZjVRIAAABTAAAAAIC81kAAAAAAgLzWQAAAAACAvNZAAAAAAIC81kAAAAAAgLzWQAAAAACAvNZAAAAAAIC81kAAAAAAgLzWQAAAAACAvNZAAAAAAIC81kAAAAAAgLzWQAAAAACAvNZAAAAAAIC81kAAAAAAgLzWQAAAAACAvNZAAAAAAIC81kAAAAAAgLzWQAAAAACAvNZAVFYBYWMBAAAAYhIAAABiAAAAAAAA+H9iAAAAAAAA+H9iAAAAAAAA+H9iAAAAAAAA+H9iAAAAAAAA+H9hYwBjAGMAYwFWAWfAYwEAAABkVQYAAABiaTI5MzFkVRkAAABBVFQgU2Vhc29uaW5nIChpbiBtb250aHMpYWMYAAAAVgFhVgFmY1USAAAAU5z///8GAAAAAwAAAAAAAAABAAAAAgAAAJz///8GAAAAAwAAAAAAAAABAAAAAgAAAJz///8GAAAAAwAAAAAAAAABAAAAAgAAAFRjAQAAAGISAAAAYgAAAAAAAPh/YgAAAAAAAPh/YgAAAAAAAPh/YgAAAAAAAPh/YgAAAAAAAPh/YWMAYwBjAGMBVgFnwGMAAAAAZFUGAAAAYmkyODk4ZFUSAAAAJSBvZiBUT1RBTCBCYWxhbmNlZFULAAAAUEVSQ0VOVDEyLjJjGAAAAFYBZmNVEgAAAFMAAAAAAADwPyRV3IvNebk/JDzWXJEy1T9yh0VcCYPHP1+ID1MOrcQ/vkwQ0d6tzD/4QpI1o27hP+SWjWMYTKI/YKiXNw/Kyz/Hn8NPpG23Px2EUTjmDrY/09eGg2Q+vT/1eduUuSLdP66JFVrBU7A/+J8pBCc2vT/+bsdobpi3P4iMzW02S7M/CcKZHlkdvD9UVgFhYwIAAABiEgAAAGIAAAAAAAD4f2IAAAAAAAD4f2IAAAAAAAD4f2IAAAAAAAD4f2IAAAAAAAD4f2FjAGMAYwBjAVRnoGZjVRIAAABTAAAAAAAAAAEAAAAAAAAAAAAAVFYBZWNVAQAAAFMHAAAAVGFWAWFjEgAAAGISAAAAYwFjAGIAAAAAAAAAAFYBYVYBYVYDZ2dkVQYAAABkZDE0MDFWAWFWAWZnVQEAAABTZ2RVCgAAADI5LzA5LzIwMjNWAWdjAGFjGPz//2IAAAAAgLzWQGRVCgAAADI5LzA5LzIwMjNWAWZnVQYAAABTZ2RVCwAAAE1BVENIRVNfQUxMVgFnYwFkVQsAAABNQVRDSEVTX0FMTGOc////YgAAAAAAAPh/ZFULAAAATUFUQ0hFU19BTExWAWZnVQMAAABTZ2RVCwAAAE1BVENIRVNfQUxMVgFnYwFkVQsAAABNQVRDSEVTX0FMTGOc////YgAAAAAAAPh/ZFULAAAATUFUQ0hFU19BTExWAWFjAwAAAGMBVgFmY1UBAAAAUwAAAABUVgFhVgFmZ1UBAAAAU1YBZ2MAYWMY/P//YgAAAAAAAPA/ZFUIAAAAMTAwLDAwICVUVgFhZ2RVCwAAAFJlc2lkZW50aWFsVgFnYwFkVQsAAABSZXNpZGVudGlhbGMFAAAAYgAAAAAAAPh/ZFULAAAAUmVzaWRlbnRpYWxWAWFjAwAAAGMBVgFmY1UBAAAAUwYAAABUVgFhVgFmZ1UBAAAAU1YBZ2MAYWMY/P//YvhCkjWjbuE/ZFUHAAAANTQsNDggJVRWAWFnZFUKAAAAQ29tbWVyY2lhbFYBZ2MBZFUKAAAAQ29tbWVyY2lhbGMEAAAAYgAAAAAAAPh/ZFUKAAAAQ29tbWVyY2lhbFYBYWMDAAAAYwFWAWZjVQEAAABTDAAAAFRWAWFWAWZnVQEAAABTVgFnYwBhYxj8//9i9XnblLki3T9kVQcAAAA0NSw1MiAlVFYBYVRjAgAAAGMBVgFhVgFhVgFhVgFhZ2RVDgAAAFVwIHRvIDEybW9udGhzVgFnYwFkVQ4AAABVcCB0byAxMm1vbnRoc2MGAAAAYgAAAAAAAPh/ZFUOAAAAVXAgdG8gMTJtb250aHNWAWZnVQMAAABTZ2RVCwAAAE1BVENIRVNfQUxMVgFnYwFkVQsAAABNQVRDSEVTX0FMTGOc////YgAAAAAAAPh/ZFULAAAATUFUQ0hFU19BTExWAWFjAwAAAGMBVgFmY1UBAAAAUwEAAABUVgFhVgFmZ1UBAAAAU1YBZ2MAYWMY/P//YiRV3IvNebk/ZFUGAAAAOSw5NSAlVFYBYWdkVQsAAABSZXNpZGVudGlhbFYBZ2MBZFULAAAAUmVzaWRlbnRpYWxjBQAAAGIAAAAAAAD4f2RVCwAAAFJlc2lkZW50aWFsVgFhYwMAAABjAVYBZmNVAQAAAFMHAAAAVFYBYVYBZmdVAQAAAFNWAWdjAGFjGPz//2Lklo1jGEyiP2RVBgAAADMsNTcgJVRWAWFnZFUKAAAAQ29tbWVyY2lhbFYBZ2MBZFUKAAAAQ29tbWVyY2lhbGMEAAAAYgAAAAAAAPh/ZFUKAAAAQ29tbWVyY2lhbFYBYWMDAAAAYwFWAWZjVQEAAABTDQAAAFRWAWFWAWZnVQEAAABTVgFnYwBhYxj8//9irokVWsFTsD9kVQYAAAA2LDM4ICVUVgFhVGMCAAAAYwFWAWFWAWFWAWFWAWFnZFUNAAAA4omlIDYwIG1vbnRoc1YBZ2MBZFUNAAAA4omlIDYwIG1vbnRoc2MDAAAAYgAAAAAAAPh/ZFUNAAAA4omlIDYwIG1vbnRoc1YBZmdVAwAAAFNnZFULAAAATUFUQ0hFU19BTExWAWdjAWRVCwAAAE1BVENIRVNfQUxMY5z///9iAAAAAAAA+H9kVQsAAABNQVRDSEVTX0FMTFYBYWMDAAAAYwFWAWZjVQEAAABTAgAAAFRWAWFWAWZnVQEAAABTVgFnYwBhYxj8//9iJDzWXJEy1T9kVQcAAAAzMywxMiAlVFYBYWdkVQsAAABSZXNpZGVudGlhbFYBZ2MBZFULAAAAUmVzaWRlbnRpYWxjBQAAAGIAAAAAAAD4f2RVCwAAAFJlc2lkZW50aWFsVgFhYwMAAABjAVYBZmNVAQAAAFMIAAAAVFYBYVYBZmdVAQAAAFNWAWdjAGFjGPz//2JgqJc3D8rLP2RVBwAAADIxLDcxICVUVgFhZ2RVCgAAAENvbW1lcmNpYWxWAWdjAWRVCgAAAENvbW1lcmNpYWxjBAAAAGIAAAAAAAD4f2RVCgAAAENvbW1lcmNpYWxWAWFjAwAAAGMBVgFmY1UBAAAAUw4AAABUVgFhVgFmZ1UBAAAAU1YBZ2MAYWMY/P//YvifKQQnNr0/ZFUHAAAAMTEsNDEgJVRWAWFUYwIAAABjAVYBYVYBYVYBYVYBYWdkVRYAAADiiaUgMTIgLSDiiaQgMjQgbW9udGhzVgFnYwFkVRYAAADiiaUgMTIgLSDiiaQgMjQgbW9udGhzYwAAAABiAAAAAAAA+H9kVRYAAADiiaUgMTIgLSDiiaQgMjQgbW9udGhzVgFmZ1UDAAAAU2dkVQsAAABNQVRDSEVTX0FMTFYBZ2MBZFULAAAATUFUQ0hFU19BTExjnP///2IAAAAAAAD4f2RVCwAAAE1BVENIRVNfQUxMVgFhYwMAAABjAVYBZmNVAQAAAFMDAAAAVFYBYVYBZmdVAQAAAFNWAWdjAGFjGPz//2Jyh0VcCYPHP2RVBwAAADE4LDM3ICVUVgFhZ2RVCwAAAFJlc2lkZW50aWFsVgFnYwFkVQsAAABSZXNpZGVudGlhbGMFAAAAYgAAAAAAAPh/ZFULAAAAUmVzaWRlbnRpYWxWAWFjAwAAAGMBVgFmY1UBAAAAUwkAAABUVgFhVgFmZ1UBAAAAU1YBZ2MAYWMY/P//Ysefw0+kbbc/ZFUGAAAAOSwxNSAlVFYBYWdkVQoAAABDb21tZXJjaWFsVgFnYwFkVQoAAABDb21tZXJjaWFsYwQAAABiAAAAAAAA+H9kVQoAAABDb21tZXJjaWFsVgFhYwMAAABjAVYBZmNVAQAAAFMPAAAAVFYBYVYBZmdVAQAAAFNWAWdjAGFjGPz//2L+bsdobpi3P2RVBgAAADksMjIgJVRWAWFUYwIAAABjAVYBYVYBYVYBYVYBYWdkVRYAAADiiaUgMjQgLSDiiaQgMzYgbW9udGhzVgFnYwFkVRYAAADiiaUgMjQgLSDiiaQgMzYgbW9udGhzYwEAAABiAAAAAAAA+H9kVRYAAADiiaUgMjQgLSDiiaQgMzYgbW9udGhzVgFmZ1UDAAAAU2dkVQsAAABNQVRDSEVTX0FMTFYBZ2MBZFULAAAATUFUQ0hFU19BTExjnP///2IAAAAAAAD4f2RVCwAAAE1BVENIRVNfQUxMVgFhYwMAAABjAVYBZmNVAQAAAFMEAAAAVFYBYVYBZmdVAQAAAFNWAWdjAGFjGPz//2JfiA9TDq3EP2RVBwAAADE2LDE1ICVUVgFhZ2RVCwAAAFJlc2lkZW50aWFsVgFnYwFkVQsAAABSZXNpZGVudGlhbGMFAAAAYgAAAAAAAPh/ZFULAAAAUmVzaWRlbnRpYWxWAWFjAwAAAGMBVgFmY1UBAAAAUwoAAABUVgFhVgFmZ1UBAAAAU1YBZ2MAYWMY/P//Yh2EUTjmDrY/ZFUGAAAAOCw2MiAlVFYBYWdkVQoAAABDb21tZXJjaWFsVgFnYwFkVQoAAABDb21tZXJjaWFsYwQAAABiAAAAAAAA+H9kVQoAAABDb21tZXJjaWFsVgFhYwMAAABjAVYBZmNVAQAAAFMQAAAAVFYBYVYBZmdVAQAAAFNWAWdjAGFjGPz//2KIjM1tNkuzP2RVBgAAADcsNTQgJVRWAWFUYwIAAABjAVYBYVYBYVYBYVYBYWdkVRYAAADiiaUgMzYgLSDiiaQgNjAgbW9udGhzVgFnYwFkVRYAAADiiaUgMzYgLSDiiaQgNjAgbW9udGhzYwIAAABiAAAAAAAA+H9kVRYAAADiiaUgMzYgLSDiiaQgNjAgbW9udGhzVgFmZ1UDAAAAU2dkVQsAAABNQVRDSEVTX0FMTFYBZ2MBZFULAAAATUFUQ0hFU19BTExjnP///2IAAAAAAAD4f2RVCwAAAE1BVENIRVNfQUxMVgFhYwMAAABjAVYBZmNVAQAAAFMFAAAAVFYBYVYBZmdVAQAAAFNWAWdjAGFjGPz//2K+TBDR3q3MP2RVBwAAADIyLDQxICVUVgFhZ2RVCwAAAFJlc2lkZW50aWFsVgFnYwFkVQsAAABSZXNpZGVudGlhbGMFAAAAYgAAAAAAAPh/ZFULAAAAUmVzaWRlbnRpYWxWAWFjAwAAAGMBVgFmY1UBAAAAUwsAAABUVgFhVgFmZ1UBAAAAU1YBZ2MAYWMY/P//YtPXhoNkPr0/ZFUHAAAAMTEsNDIgJVRWAWFnZFUKAAAAQ29tbWVyY2lhbFYBZ2MBZFUKAAAAQ29tbWVyY2lhbGMEAAAAYgAAAAAAAPh/ZFUKAAAAQ29tbWVyY2lhbFYBYWMDAAAAYwFWAWZjVQEAAABTEQAAAFRWAWFWAWZnVQEAAABTVgFnYwBhYxj8//9iCcKZHlkdvD9kVQcAAAAxMCw5OCAlVFYBYVRjAgAAAGMBVgFhVgFhVgFhVgFhVGMBAAAAYwFWAWFWAWFWAWFWAWFUYwAAAABjAVYBYVYBYVYBYVYBYVYBZmdVAgAAAFNnZFUXAAAAZGVmYXVsdFJvd0F4aXNIaWVyYXJjaHlkVRAAAABaZWlsZW5oaWVyYXJjaGllVgFmZ1UCAAAAU2dkVQYAAABiaTE2MzhkVQwAAABDdXQgT2ZmIERhdGVkVQcAAABERE1NWVk4YwAAAABjAVYBYVYBYWdkVQYAAABiaTI5MzFkVRkAAABBVFQgU2Vhc29uaW5nIChpbiBtb250aHMpYWMBAAAAYwFWAWFWAWFUYwAAAABnZFUEAAAAcm9vdFYBYVYBZmdVAQAAAFNnZFUKAAAAMjkvMDkvMjAyM1YBZ2MAYWMY/P//YgAAAACAvNZAZFUKAAAAMjkvMDkvMjAyM1YBZmdVBQAAAFNnZFUOAAAAVXAgdG8gMTJtb250aHNWAWdjAWRVDgAAAFVwIHRvIDEybW9udGhzYwYAAABiAAAAAAAA+H9kVQ4AAABVcCB0byAxMm1vbnRoc1YBYWMCAAAAYwFWAWFWAWFWAWFWAWFnZFUNAAAA4omlIDYwIG1vbnRoc1YBZ2MBZFUNAAAA4omlIDYwIG1vbnRoc2MDAAAAYgAAAAAAAPh/ZFUNAAAA4omlIDYwIG1vbnRoc1YBYWMCAAAAYwFWAWFWAWFWAWFWAWFnZFUWAAAA4omlIDEyIC0g4omkIDI0IG1vbnRoc1YBZ2MBZFUWAAAA4omlIDEyIC0g4omkIDI0IG1vbnRoc2MAAAAAYgAAAAAAAPh/ZFUWAAAA4omlIDEyIC0g4omkIDI0IG1vbnRoc1YBYWMCAAAAYwFWAWFWAWFWAWFWAWFnZFUWAAAA4omlIDI0IC0g4omkIDM2IG1vbnRoc1YBZ2MBZFUWAAAA4omlIDI0IC0g4omkIDM2IG1vbnRoc2MBAAAAYgAAAAAAAPh/ZFUWAAAA4omlIDI0IC0g4omkIDM2IG1vbnRoc1YBYWMCAAAAYwFWAWFWAWFWAWFWAWFnZFUWAAAA4omlIDM2IC0g4omkIDYwIG1vbnRoc1YBZ2MBZFUWAAAA4omlIDM2IC0g4omkIDYwIG1vbnRoc2MCAAAAYgAAAAAAAPh/ZFUWAAAA4omlIDM2IC0g4omkIDYwIG1vbnRoc1YBYWMCAAAAYwFWAWFWAWFWAWFWAWFUYwEAAABjAFYBYVYBYVYBYVYBYVRjAAAAAGMAVgFhVgFhVgFhVgFhZ2RVBAAAAHJvb3RWAWFWAWZnVQEAAABTZ2RVCgAAADI5LzA5LzIwMjNWAWdjAGFjGPz//2IAAAAAgLzWQGRVCgAAADI5LzA5LzIwMjNWAWZnVQUAAABTZ2RVDgAAAFVwIHRvIDEybW9udGhzVgFnYwFkVQ4AAABVcCB0byAxMm1vbnRoc2MGAAAAYgAAAAAAAPh/ZFUOAAAAVXAgdG8gMTJtb250aHNWAWFjAgAAAGMBVgFhVgFhVgFhVgFhZ2RVDQAAAOKJpSA2MCBtb250aHNWAWdjAWRVDQAAAOKJpSA2MCBtb250aHNjAwAAAGIAAAAAAAD4f2RVDQAAAOKJpSA2MCBtb250aHNWAWFjAgAAAGMBVgFhVgFhVgFhVgFhZ2RVFgAAAOKJpSAxMiAtIOKJpCAyNCBtb250aHNWAWdjAWRVFgAAAOKJpSAxMiAtIOKJpCAyNCBtb250aHNjAAAAAGIAAAAAAAD4f2RVFgAAAOKJpSAxMiAtIOKJpCAyNCBtb250aHNWAWFjAgAAAGMBVgFhVgFhVgFhVgFhZ2RVFgAAAOKJpSAyNCAtIOKJpCAzNiBtb250aHNWAWdjAWRVFgAAAOKJpSAyNCAtIOKJpCAzNiBtb250aHNjAQAAAGIAAAAAAAD4f2RVFgAAAOKJpSAyNCAtIOKJpCAzNiBtb250aHNWAWFjAgAAAGMBVgFhVgFhVgFhVgFhZ2RVFgAAAOKJpSAzNiAtIOKJpCA2MCBtb250aHNWAWdjAWRVFgAAAOKJpSAzNiAtIOKJpCA2MCBtb250aHNjAgAAAGIAAAAAAAD4f2RVFgAAAOKJpSAzNiAtIOKJpCA2MCBtb250aHNWAWFjAgAAAGMBVgFhVgFhVgFhVgFhVGMBAAAAYwBWAWFWAWFWAWFWAWFUYwAAAABjAFYBYVYBYVYBYVYBYWMBZ2RVGgAAAGRlZmF1bHRDb2x1bW5BeGlzSGllcmFyY2h5ZFURAAAAU3BhbHRlbmhpZXJhcmNoaWVWAWZnVQEAAABTZ2RVBgAAAGJpMTM5NmRVDgAAAEFUVCBBc3NldCBUeXBlYWMBAAAAYwFWAWFWAWFUYwAAAABnZFUEAAAAcm9vdFYBYVYBZmdVAgAAAFNnZFULAAAAUmVzaWRlbnRpYWxWAWdjAWRVCwAAAFJlc2lkZW50aWFsYwUAAABiAAAAAAAA+H9kVQsAAABSZXNpZGVudGlhbFYBYWMBAAAAYwFWAWFWAWFWAWFWAWFnZFUKAAAAQ29tbWVyY2lhbFYBZ2MBZFUKAAAAQ29tbWVyY2lhbGMEAAAAYgAAAAAAAPh/ZFUKAAAAQ29tbWVyY2lhbFYBYWMBAAAAYwFWAWFWAWFWAWFWAWFUYwAAAABjAFYBYVYBYVYBYVYBYWdkVQQAAAByb290VgFhVgFmZ1UCAAAAU2dkVQsAAABSZXNpZGVudGlhbFYBZ2MBZFULAAAAUmVzaWRlbnRpYWxjBQAAAGIAAAAAAAD4f2RVCwAAAFJlc2lkZW50aWFsVgFhYwEAAABjAVYBYVYBYVYBYVYBYWdkVQoAAABDb21tZXJjaWFsVgFnYwFkVQoAAABDb21tZXJjaWFsYwQAAABiAAAAAAAA+H9kVQoAAABDb21tZXJjaWFsVgFhYwEAAABjAVYBYVYBYVYBYVYBYVRjAAAAAGMAVgFhVgFhVgFhVgFhYwFUYwFjAGMAYgAAAAAAAAAAVgFmVQEAAABTZFUGAAAAYmkyODk4VGMAYwBjAGFjQgUCAFYBYWRVGwgAADxSZXN1bHQgcmVmPSJkZDE0MD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TAtMTBUMDY6MjY6NDQuNTY4WiI+PFZhcmlhYmxlcz48U3RyaW5nVmFyaWFibGUgdmFybmFtZT0iYmkxMzk2IiBsYWJlbD0iQVRUIEFzc2V0IFR5cGUiIHJlZj0iYmkxMzk2IiBjb2x1bW49ImMwIiBzb3J0T249ImN1c3RvbSIgY3VzdG9tU29ydD0iY3M2MTIwIi8+PE51bWVyaWNWYXJpYWJsZSB2YXJuYW1lPSJiaTE2MzgiIGxhYmVsPSJDdXQgT2ZmIERhdGUiIHJlZj0iYmkxNjM4IiBjb2x1bW49ImMxIiBmb3JtYXQ9IkRETU1ZWTgiIHVzYWdlPSJjYXRlZ29yaWNhbCIvPjxTdHJpbmdWYXJpYWJsZSB2YXJuYW1lPSJiaTI5MzEiIGxhYmVsPSJBVFQgU2Vhc29uaW5nIChpbiBtb250aHMpIiByZWY9ImJpMjkzMSIgY29sdW1uPSJjMiIgc29ydE9uPSJjdXN0b20iIGN1c3RvbVNvcnQ9ImNzMjkzNSIvPjxOdW1lcmljVmFyaWFibGUgdmFybmFtZT0iYmkyODk4IiBsYWJlbD0iJSBvZiBUT1RBTCBCYWxhbmNlIiByZWY9ImJpMjg5OCIgY29sdW1uPSJjMy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SIvPjxOdW1lcmljQ29sdW1uIGNvbG5hbWU9ImMzIiBlbmNvZGluZz0idGV4dCIgZGF0YVR5cGU9ImRvdWJsZSIvPjwvQ29sdW1ucz48RGF0YSBmb3JtYXQ9IkNTViIgcm93Q291bnQ9IjE4IiBhdmFpbGFibGVSb3dDb3VudD0iMTgiIHNpemU9IjU4MSIgZGF0YUxheW91dD0ibWluaW1hbCIgZ3JhbmRUb3RhbD0iZmFsc2UiIGlzSW5kZXhlZD0idHJ1ZSIgY29udGVudEtleT0iVkI3TU83SzZKWlpVSk5aQktKTVdCT1RQNk1SNkdYTFYiPjwhW0NEQVRBWy0xMDAsMjMyODIuMCwtMTAwLDEuMAotMTAwLDIzMjgyLjAsNiwwLjA5OTUxNDgxNDk5MjU5MjI0Ci0xMDAsMjMyODIuMCwzLDAuMzMxMjExNDE0OTY3NTI4NwotMTAwLDIzMjgyLjAsMCwwLjE4MzY4NjQxODU4NTI5MjA2Ci0xMDAsMjMyODIuMCwxLDAuMTYxNTMxMjQ4NjIzODE5MzcKLTEwMCwyMzI4Mi4wLDIsMC4yMjQwNTYxMDI4MzA3NjM0NAo1LDIzMjgyLjAsLTEwMCwwLjU0NDc1NTU1ODYxNjE3MzIKNSwyMzI4Mi4wLDYsMC4wMzU3MzY4MTA4Mjk2MTY1OAo1LDIzMjgyLjAsMywwLjIxNzEwMzg2NDgwNzgyNzg0CjUsMjMyODIuMCwwLDAuMDkxNTE2NzUxNzQxMDk1NjIKNSwyMzI4Mi4wLDEsMC4wODYxNjQ4NDUyMjc4Mjc4Mgo1LDIzMjgyLjAsMiwwLjExNDIzMzI4NjAwOTgwNTkxCjQsMjMyODIuMCwtMTAwLDAuNDU1MjQ0NDQxMzgzODI1Mwo0LDIzMjgyLjAsNiwwLjA2Mzc3ODAwNDE2Mjk3NTYKNCwyMzI4Mi4wLDMsMC4xMTQxMDc1NTAxNTk3MDE0Mgo0LDIzMjgyLjAsMCwwLjA5MjE2OTY2Njg0NDE5Ngo0LDIzMjgyLjAsMSwwLjA3NTM2NjQwMzM5NTk5MTIxCjQsMjMyODIuMCwyLDAuMTA5ODIyODE2ODIwOTU4ODYKXV0+PC9EYXRhPjxTdHJpbmdUYWJsZSBmb3JtYXQ9IkNTViIgcm93Q291bnQ9IjciIHNpemU9IjEzNSIgY29udGVudEtleT0iSlRKSVBDSjZKN0QySlBJTE5HSUhWWEQyU0VHTjUzTjUiPjwhW0NEQVRBWyLiiaUgMTIgLSDiiaQgMjQgbW9udGhzIgoi4omlIDI0IC0g4omkIDM2IG1vbnRocyIKIuKJpSAzNiAtIOKJpCA2MCBtb250aHMiCiLiiaUgNjAgbW9udGhzIgoiQ29tbWVyY2lhbCIKIlJlc2lkZW50aWFsIgoiVXAgdG8gMTJtb250aHMiCl1dPjwvU3RyaW5nVGFibGU+PC9SZXN1bHQ+VgFhYwBjAGMAYwFjAGMAYwBWAWFjAAAAAGMAYwBdRU5EX1JDKw==</data>
</ReportState>
</file>

<file path=customXml/item26.xml><?xml version="1.0" encoding="utf-8"?>
<ReportState xmlns="sas.reportstate">
  <data type="reportstate">Q0tTX1NUQVJUW1YBZ2RVFAAAADIwMjMtMDctMjhUMTM6MzU6MTNaXUVORF9DS1MrKw==</data>
</ReportState>
</file>

<file path=customXml/item27.xml><?xml version="1.0" encoding="utf-8"?>
<ReportState xmlns="sas.reportstate">
  <data type="reportstate">UkNfU1RBUlRbVgVnZ1VjAwAAAFNnYwIAAABjAAAAAGRVBgAAAHZlMzU0MGRVAAAAAGMAAAAAZ5lmVQEAAABTVgFnmGRVBgAAAGJpODU5NmRVEgAAAFJlZmluYW5jaW5nIE1hcmtlcmFWAWdjAWRVAgAAADcxYxj8//9iAAAAAAAA+H9kVQIAAAA3MWMBAAAAVGMIAAAAYWMAZ2MCAAAAYwAAAABkVQUAAAB2ZTcyM2RVAAAAAGMAAAAAZ5lmVQEAAABTVgFnmGRVBgAAAGJpMjMyM2RVDAAAAEN1dCBPZmYgRGF0ZWFWAWdjAGFjGPz//2IAAAAAgLzWQGRVCgAAADI5LzA5LzIwMjNjAQAAAFRjCAAAAGFjAGdjEAAAAGMCAAAAZFUGAAAAdmUyMzMwZFUAAAAAYwAAAABnmWZVAgAAAFNWAWeYZFUGAAAAYmkyMzQwZFURAAAAQVRUIFByb3BlcnR5IFR5cGVkVQIAAAAkLlYBZ2MBZFUuAAAAby93IEhvdXNpbmcgQ29vcGVyYXRpdmVzIC8gTXVsdGktZmFtaWx5IGFzc2V0c2MY/P//YgAAAAAAAPh/ZFUuAAAAby93IEhvdXNpbmcgQ29vcGVyYXRpdmVzIC8gTXVsdGktZmFtaWx5IGFzc2V0c2MBAAAAVgFnmGRVBgAAAGJpMjMyM2RVDAAAAEN1dCBPZmYgRGF0ZWRVBwAAAERETU1ZWThWAWdjAGFjGPz//2IAAAAAgLzWQGFjAQAAAFRjCAAAAGFjAFRWAWZVAgAAAFNkVQYAAABiaTIzNDBkVQYAAABiaTIzMjNUVgFhVgFnZFUGAAAAZGQyMzI5VgFmVQgAAABTZFUXAAAAIG8vdyBTdWJzaWRpc2VkIEhvdXNpbmdkVRgAAABvL3cgRm9yZXN0ICYgQWdyaWN1bHR1cmVkVQoAAABvL3cgSG90ZWxzZFUuAAAAby93IEhvdXNpbmcgQ29vcGVyYXRpdmVzIC8gTXVsdGktZmFtaWx5IGFzc2V0c2RVDgAAAG8vdyBJbmR1c3RyaWFsZFUNAAAAby93IE1peGVkIFVzZWRVCwAAAG8vdyBPZmZpY2VzZFUKAAAAby93IFJldGFpbFRWAWZnVQQAAABTVgFnwGMAAAAAZFUGAAAAYmkyMzIzZFUMAAAAQ3V0IE9mZiBEYXRlZFUHAAAARERNTVlZOGMYAAAAVgFmY1UKAAAAUwAAAACAvNZAAAAAAIC81kAAAAAAgLzWQAAAAACAvNZAAAAAAIC81kAAAAAAgLzWQAAAAACAvNZAAAAAAIC81kAAAAAAgLzWQAAAAACAvNZAVFYBYWMBAAAAYgoAAABiAAAAAAAA+H9iAAAAAAAA+H9iAAAAAAAA+H9iAAAAAAAA+H9iAAAAAAAA+H9hYwBjAGMAYwFWAWfAYwEAAABkVQYAAABiaTIzNDBkVREAAABBVFQgUHJvcGVydHkgVHlwZWFjGAAAAFYBYVYBZmNVCgAAAFOc////AwAAAAEAAAAHAAAAAgAAAAYAAAAEAAAABQAAAAAAAAD/////VGMBAAAAYgoAAABiAAAAAAAA+H9iAAAAAAAA+H9iAAAAAAAA+H9iAAAAAAAA+H9iAAAAAAAA+H9hYwBjAGMAYwFWAWfAYwAAAABkVQYAAABiaTIzMjRkVQwAAABOb21pbmFsIChtbilkVQgAAABDT01NQTEyLmMAAAAAVgFmY1UKAAAAU76C5MwsPN1AXvtxAP4JuUA2RI7XzqiEQKRZwXt2lqlAu2OXeWPMlUCd+Tyk0kiNQEf2jJ11AXJAR86Qr1CGcEAIMFZq+CWiQGaWsSZaF8xAVFYBYWMCAAAAYgoAAABiAAAAAAAA+H9iAAAAAAAA+H9iAAAAAAAA+H9iAAAAAAAA+H9iAAAAAAAA+H9hYwBjAGMAYwFWAWfAYwAAAABkVQYAAABiaTIzMjVkVRgAAABOdW1iZXIgb2YgTW9ydGdhZ2UgTG9hbnNkVQgAAABDT01NQTEyLmMYAAAAVgFmY1UKAAAAUwAAAABA3PtAAAAAAACLvkAAAAAAAGStQAAAAAAARK5AAAAAAAAIm0AAAAAAAFCBQAAAAAAAsHFAAAAAAAAwf0AAAAAAACynQAAAAABQnfZAVFYBYWMCAAAAYgoAAABiAAAAAAAA+H9iAAAAAAAA+H9iAAAAAAAA+H9iAAAAAAAA+H9iAAAAAAAA+H9hYwBjAGMAYwFUZ6BmY1UKAAAAUwABAAAAAAAAAABUVgFlY1UBAAAAUwEAAABUYVYBYWMKAAAAYgoAAABjAWMAYgAAAAAAAAAAVgFhVgFhVgNnZ2RVBgAAAGRkMjMyOVYBYVYBZmdVCgAAAFNnZFULAAAATUFUQ0hFU19BTExWAWdjAWRVCwAAAE1BVENIRVNfQUxMY5z///9iAAAAAAAA+H9kVQsAAABNQVRDSEVTX0FMTFYBZmdVAQAAAFNnZFUKAAAAMjkvMDkvMjAyM1YBZ2MAYWMY/P//YgAAAACAvNZAZFUKAAAAMjkvMDkvMjAyM1YBYWMCAAAAYwFWAWZjVQEAAABTAAAAAFRWAWFWAWZnVQIAAABTVgFnYwBhYxj8//9ivoLkzCw83UBkVQcAAAAyOcKgOTM3VgFnYwBhYxj8//9iAAAAAEDc+0BkVQgAAAAxMTTCoDExNlRWAWFUYwEAAABjAVYBYVYBYVYBYVYBYWdkVS4AAABvL3cgSG91c2luZyBDb29wZXJhdGl2ZXMgLyBNdWx0aS1mYW1pbHkgYXNzZXRzVgFnYwFkVS4AAABvL3cgSG91c2luZyBDb29wZXJhdGl2ZXMgLyBNdWx0aS1mYW1pbHkgYXNzZXRzYwMAAABiAAAAAAAA+H9kVS4AAABvL3cgSG91c2luZyBDb29wZXJhdGl2ZXMgLyBNdWx0aS1mYW1pbHkgYXNzZXRzVgFmZ1UBAAAAU2dkVQoAAAAyOS8wOS8yMDIzVgFnYwBhYxj8//9iAAAAAIC81kBkVQoAAAAyOS8wOS8yMDIzVgFhYwIAAABjAVYBZmNVAQAAAFMBAAAAVFYBYVYBZmdVAgAAAFNWAWdjAGFjGPz//2Je+3EA/gm5QGRVBgAAADbCoDQxMFYBZ2MAYWMY/P//YgAAAAAAi75AZFUGAAAAN8KgODE5VFYBYVRjAQAAAGMBVgFhVgFhVgFhVgFhZ2RVGAAAAG8vdyBGb3Jlc3QgJiBBZ3JpY3VsdHVyZVYBZ2MBZFUYAAAAby93IEZvcmVzdCAmIEFncmljdWx0dXJlYwEAAABiAAAAAAAA+H9kVRgAAABvL3cgRm9yZXN0ICYgQWdyaWN1bHR1cmVWAWZnVQEAAABTZ2RVCgAAADI5LzA5LzIwMjNWAWdjAGFjGPz//2IAAAAAgLzWQGRVCgAAADI5LzA5LzIwMjNWAWFjAgAAAGMBVgFmY1UBAAAAUwIAAABUVgFhVgFmZ1UCAAAAU1YBZ2MAYWMY/P//YjZEjtfOqIRAZFUDAAAANjYxVgFnYwBhYxj8//9iAAAAAABkrUBkVQYAAAAzwqA3NjJUVgFhVGMBAAAAYwFWAWFWAWFWAWFWAWFnZFUKAAAAby93IFJldGFpbFYBZ2MBZFUKAAAAby93IFJldGFpbGMHAAAAYgAAAAAAAPh/ZFUKAAAAby93IFJldGFpbFYBZmdVAQAAAFNnZFUKAAAAMjkvMDkvMjAyM1YBZ2MAYWMY/P//YgAAAACAvNZAZFUKAAAAMjkvMDkvMjAyM1YBYWMCAAAAYwFWAWZjVQEAAABTAwAAAFRWAWFWAWZnVQIAAABTVgFnYwBhYxj8//9ipFnBe3aWqUBkVQYAAAAzwqAyNzVWAWdjAGFjGPz//2IAAAAAAESuQGRVBgAAADPCoDg3NFRWAWFUYwEAAABjAVYBYVYBYVYBYVYBYWdkVQoAAABvL3cgSG90ZWxzVgFnYwFkVQoAAABvL3cgSG90ZWxzYwIAAABiAAAAAAAA+H9kVQoAAABvL3cgSG90ZWxzVgFmZ1UBAAAAU2dkVQoAAAAyOS8wOS8yMDIzVgFnYwBhYxj8//9iAAAAAIC81kBkVQoAAAAyOS8wOS8yMDIzVgFhYwIAAABjAVYBZmNVAQAAAFMEAAAAVFYBYVYBZmdVAgAAAFNWAWdjAGFjGPz//2K7Y5d5Y8yVQGRVBgAAADHCoDM5NVYBZ2MAYWMY/P//YgAAAAAACJtAZFUGAAAAMcKgNzMwVFYBYVRjAQAAAGMBVgFhVgFhVgFhVgFhZ2RVCwAAAG8vdyBPZmZpY2VzVgFnYwFkVQsAAABvL3cgT2ZmaWNlc2MGAAAAYgAAAAAAAPh/ZFULAAAAby93IE9mZmljZXNWAWZnVQEAAABTZ2RVCgAAADI5LzA5LzIwMjNWAWdjAGFjGPz//2IAAAAAgLzWQGRVCgAAADI5LzA5LzIwMjNWAWFjAgAAAGMBVgFmY1UBAAAAUwUAAABUVgFhVgFmZ1UCAAAAU1YBZ2MAYWMY/P//Yp35PKTSSI1AZFUDAAAAOTM3VgFnYwBhYxj8//9iAAAAAABQgUBkVQMAAAA1NTRUVgFhVGMBAAAAYwFWAWFWAWFWAWFWAWFnZFUOAAAAby93IEluZHVzdHJpYWxWAWdjAWRVDgAAAG8vdyBJbmR1c3RyaWFsYwQAAABiAAAAAAAA+H9kVQ4AAABvL3cgSW5kdXN0cmlhbFYBZmdVAQAAAFNnZFUKAAAAMjkvMDkvMjAyM1YBZ2MAYWMY/P//YgAAAACAvNZAZFUKAAAAMjkvMDkvMjAyM1YBYWMCAAAAYwFWAWZjVQEAAABTBgAAAFRWAWFWAWZnVQIAAABTVgFnYwBhYxj8//9iR/aMnXUBckBkVQMAAAAyODhWAWdjAGFjGPz//2IAAAAAALBxQGRVAwAAADI4M1RWAWFUYwEAAABjAVYBYVYBYVYBYVYBYWdkVQ0AAABvL3cgTWl4ZWQgVXNlVgFnYwFkVQ0AAABvL3cgTWl4ZWQgVXNlYwUAAABiAAAAAAAA+H9kVQ0AAABvL3cgTWl4ZWQgVXNlVgFmZ1UBAAAAU2dkVQoAAAAyOS8wOS8yMDIzVgFnYwBhYxj8//9iAAAAAIC81kBkVQoAAAAyOS8wOS8yMDIzVgFhYwIAAABjAVYBZmNVAQAAAFMHAAAAVFYBYVYBZmdVAgAAAFNWAWdjAGFjGPz//2JHzpCvUIZwQGRVAwAAADI2NFYBZ2MAYWMY/P//YgAAAAAAMH9AZFUDAAAANDk5VFYBYVRjAQAAAGMBVgFhVgFhVgFhVgFhZ2RVFwAAACBvL3cgU3Vic2lkaXNlZCBIb3VzaW5nVgFnYwFkVRcAAAAgby93IFN1YnNpZGlzZWQgSG91c2luZ2MAAAAAYgAAAAAAAPh/ZFUXAAAAIG8vdyBTdWJzaWRpc2VkIEhvdXNpbmdWAWZnVQEAAABTZ2RVCgAAADI5LzA5LzIwMjNWAWdjAGFjGPz//2IAAAAAgLzWQGRVCgAAADI5LzA5LzIwMjNWAWFjAgAAAGMBVgFmY1UBAAAAUwgAAABUVgFhVgFmZ1UCAAAAU1YBZ2MAYWMY/P//YggwVmr4JaJAZFUGAAAAMsKgMzIzVgFnYwBhYxj8//9iAAAAAAAsp0BkVQYAAAAywqA5NjZUVgFhVGMBAAAAYwFWAWFWAWFWAWFWAWFnZFUBAAAAIFYBZ2MBZFUBAAAAIGP/////YgAAAAAAAPh/ZFUBAAAAIFYBZmdVAQAAAFNnZFUKAAAAMjkvMDkvMjAyM1YBZ2MAYWMY/P//YgAAAACAvNZAZFUKAAAAMjkvMDkvMjAyM1YBYWMCAAAAYwFWAWZjVQEAAABTCQAAAFRWAWFWAWZnVQIAAABTVgFnYwBhYxj8//9iZpaxJloXzEBkVQcAAAAxNMKgMzgzVgFnYwBhYxj8//9iAAAAAFCd9kBkVQcAAAA5MsKgNjI5VFYBYVRjAQAAAGMBVgFhVgFhVgFhVgFhVGMAAAAAYwFWAWFWAWFWAWFWAWFWAWZnVQIAAABTZ2RVFwAAAGRlZmF1bHRSb3dBeGlzSGllcmFyY2h5ZFUQAAAAWmVpbGVuaGllcmFyY2hpZVYBZmdVAQAAAFNnZFUGAAAAYmkyMzQwZFURAAAAQVRUIFByb3BlcnR5IFR5cGVhYwEAAABjAVYBYVYBYVRjAAAAAGdkVQQAAAByb290VgFhVgFmZ1UJAAAAU2dkVS4AAABvL3cgSG91c2luZyBDb29wZXJhdGl2ZXMgLyBNdWx0aS1mYW1pbHkgYXNzZXRzVgFnYwFkVS4AAABvL3cgSG91c2luZyBDb29wZXJhdGl2ZXMgLyBNdWx0aS1mYW1pbHkgYXNzZXRzYwMAAABiAAAAAAAA+H9kVS4AAABvL3cgSG91c2luZyBDb29wZXJhdGl2ZXMgLyBNdWx0aS1mYW1pbHkgYXNzZXRzVgFhYwEAAABjAVYBYVYBYVYBYVYBYWdkVRgAAABvL3cgRm9yZXN0ICYgQWdyaWN1bHR1cmVWAWdjAWRVGAAAAG8vdyBGb3Jlc3QgJiBBZ3JpY3VsdHVyZWMBAAAAYgAAAAAAAPh/ZFUYAAAAby93IEZvcmVzdCAmIEFncmljdWx0dXJlVgFhYwEAAABjAVYBYVYBYVYBYVYBYWdkVQoAAABvL3cgUmV0YWlsVgFnYwFkVQoAAABvL3cgUmV0YWlsYwcAAABiAAAAAAAA+H9kVQoAAABvL3cgUmV0YWlsVgFhYwEAAABjAVYBYVYBYVYBYVYBYWdkVQoAAABvL3cgSG90ZWxzVgFnYwFkVQoAAABvL3cgSG90ZWxzYwIAAABiAAAAAAAA+H9kVQoAAABvL3cgSG90ZWxzVgFhYwEAAABjAVYBYVYBYVYBYVYBYWdkVQsAAABvL3cgT2ZmaWNlc1YBZ2MBZFULAAAAby93IE9mZmljZXNjBgAAAGIAAAAAAAD4f2RVCwAAAG8vdyBPZmZpY2VzVgFhYwEAAABjAVYBYVYBYVYBYVYBYWdkVQ4AAABvL3cgSW5kdXN0cmlhbFYBZ2MBZFUOAAAAby93IEluZHVzdHJpYWxjBAAAAGIAAAAAAAD4f2RVDgAAAG8vdyBJbmR1c3RyaWFsVgFhYwEAAABjAVYBYVYBYVYBYVYBYWdkVQ0AAABvL3cgTWl4ZWQgVXNlVgFnYwFkVQ0AAABvL3cgTWl4ZWQgVXNlYwUAAABiAAAAAAAA+H9kVQ0AAABvL3cgTWl4ZWQgVXNlVgFhYwEAAABjAVYBYVYBYVYBYVYBYWdkVRcAAAAgby93IFN1YnNpZGlzZWQgSG91c2luZ1YBZ2MBZFUXAAAAIG8vdyBTdWJzaWRpc2VkIEhvdXNpbmdjAAAAAGIAAAAAAAD4f2RVFwAAACBvL3cgU3Vic2lkaXNlZCBIb3VzaW5nVgFhYwEAAABjAVYBYVYBYVYBYVYBYWdkVQEAAAAgVgFnYwFkVQEAAAAgY/////9iAAAAAAAA+H9kVQEAAAAgVgFhYwEAAABjAVYBYVYBYVYBYVYBYVRjAAAAAGMAVgFhVgFhVgFhVgFhZ2RVBAAAAHJvb3RWAWFWAWZnVQkAAABTZ2RVLgAAAG8vdyBIb3VzaW5nIENvb3BlcmF0aXZlcyAvIE11bHRpLWZhbWlseSBhc3NldHNWAWdjAWRVLgAAAG8vdyBIb3VzaW5nIENvb3BlcmF0aXZlcyAvIE11bHRpLWZhbWlseSBhc3NldHNjAwAAAGIAAAAAAAD4f2RVLgAAAG8vdyBIb3VzaW5nIENvb3BlcmF0aXZlcyAvIE11bHRpLWZhbWlseSBhc3NldHNWAWFjAQAAAGMBVgFhVgFhVgFhVgFhZ2RVGAAAAG8vdyBGb3Jlc3QgJiBBZ3JpY3VsdHVyZVYBZ2MBZFUYAAAAby93IEZvcmVzdCAmIEFncmljdWx0dXJlYwEAAABiAAAAAAAA+H9kVRgAAABvL3cgRm9yZXN0ICYgQWdyaWN1bHR1cmVWAWFjAQAAAGMBVgFhVgFhVgFhVgFhZ2RVCgAAAG8vdyBSZXRhaWxWAWdjAWRVCgAAAG8vdyBSZXRhaWxjBwAAAGIAAAAAAAD4f2RVCgAAAG8vdyBSZXRhaWxWAWFjAQAAAGMBVgFhVgFhVgFhVgFhZ2RVCgAAAG8vdyBIb3RlbHNWAWdjAWRVCgAAAG8vdyBIb3RlbHNjAgAAAGIAAAAAAAD4f2RVCgAAAG8vdyBIb3RlbHNWAWFjAQAAAGMBVgFhVgFhVgFhVgFhZ2RVCwAAAG8vdyBPZmZpY2VzVgFnYwFkVQsAAABvL3cgT2ZmaWNlc2MGAAAAYgAAAAAAAPh/ZFULAAAAby93IE9mZmljZXNWAWFjAQAAAGMBVgFhVgFhVgFhVgFhZ2RVDgAAAG8vdyBJbmR1c3RyaWFsVgFnYwFkVQ4AAABvL3cgSW5kdXN0cmlhbGMEAAAAYgAAAAAAAPh/ZFUOAAAAby93IEluZHVzdHJpYWxWAWFjAQAAAGMBVgFhVgFhVgFhVgFhZ2RVDQAAAG8vdyBNaXhlZCBVc2VWAWdjAWRVDQAAAG8vdyBNaXhlZCBVc2VjBQAAAGIAAAAAAAD4f2RVDQAAAG8vdyBNaXhlZCBVc2VWAWFjAQAAAGMBVgFhVgFhVgFhVgFhZ2RVFwAAACBvL3cgU3Vic2lkaXNlZCBIb3VzaW5nVgFnYwFkVRcAAAAgby93IFN1YnNpZGlzZWQgSG91c2luZ2MAAAAAYgAAAAAAAPh/ZFUXAAAAIG8vdyBTdWJzaWRpc2VkIEhvdXNpbmdWAWFjAQAAAGMBVgFhVgFhVgFhVgFhZ2RVAQAAACBWAWdjAWRVAQAAACBj/////2IAAAAAAAD4f2RVAQAAACBWAWFjAQAAAGMBVgFhVgFhVgFhVgFhVGMAAAAAYwBWAWFWAWFWAWFWAWFjAWdkVRoAAABkZWZhdWx0Q29sdW1uQXhpc0hpZXJhcmNoeWRVEQAAAFNwYWx0ZW5oaWVyYXJjaGllVgFmZ1UBAAAAU2dkVQYAAABiaTIzMjNkVQwAAABDdXQgT2ZmIERhdGVkVQcAAABERE1NWVk4YwAAAABjAVYBYVYBYVRjAAAAAGdkVQQAAAByb290VgFhVgFmZ1UBAAAAU2dkVQoAAAAyOS8wOS8yMDIzVgFnYwBhYxj8//9iAAAAAIC81kBkVQoAAAAyOS8wOS8yMDIzVgFhYwEAAABjAVYBYVYBYVYBYVYBYVRjAAAAAGMAVgFhVgFhVgFhVgFhZ2RVBAAAAHJvb3RWAWFWAWZnVQEAAABTZ2RVCgAAADI5LzA5LzIwMjNWAWdjAGFjGPz//2IAAAAAgLzWQGRVCgAAADI5LzA5LzIwMjNWAWFjAQAAAGMBVgFhVgFhVgFhVgFhVGMAAAAAYwBWAWFWAWFWAWFWAWFjAVRjAWMAYwBiAAAAAAAAAABWAWZVAgAAAFNkVQYAAABiaTIzMjRkVQYAAABiaTIzMjVUYwBjAGMAYWNCBQIAVgFhZFV/BwAAPFJlc3VsdCByZWY9ImRkMjMy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xMC0xMFQwNjoyNjo0NC41NjhaIj48VmFyaWFibGVzPjxOdW1lcmljVmFyaWFibGUgdmFybmFtZT0iYmkyMzIzIiBsYWJlbD0iQ3V0IE9mZiBEYXRlIiByZWY9ImJpMjMyMyIgY29sdW1uPSJjMCIgZm9ybWF0PSJERE1NWVk4IiB1c2FnZT0iY2F0ZWdvcmljYWwiLz48U3RyaW5nVmFyaWFibGUgdmFybmFtZT0iYmkyMzQwIiBsYWJlbD0iQVRUIFByb3BlcnR5IFR5cGUiIHJlZj0iYmkyMzQwIiBjb2x1bW49ImMxIiBzb3J0T249ImN1c3RvbSIgY3VzdG9tU29ydD0iY3MyMDUwIi8+PE51bWVyaWNWYXJpYWJsZSB2YXJuYW1lPSJiaTIzMjQiIGxhYmVsPSJOb21pbmFsIChtbikiIHJlZj0iYmkyMzI0IiBjb2x1bW49ImMyIiBmb3JtYXQ9IkNPTU1BMTIuIiB1c2FnZT0icXVhbnRpdGF0aXZlIiBkZWZpbmVkQWdncmVnYXRpb249InN1bSIvPjxOdW1lcmljVmFyaWFibGUgdmFybmFtZT0iYmkyMzI1IiBsYWJlbD0iTnVtYmVyIG9mIE1vcnRnYWdlIExvYW5zIiByZWY9ImJpMjMyNSIgY29sdW1uPSJjMyIgZm9ybWF0PSJDT01NQTEyL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C9Db2x1bW5zPjxEYXRhIGZvcm1hdD0iQ1NWIiByb3dDb3VudD0iMTAiIGF2YWlsYWJsZVJvd0NvdW50PSIxMCIgc2l6ZT0iMzU4IiBkYXRhTGF5b3V0PSJtaW5pbWFsIiBncmFuZFRvdGFsPSJmYWxzZSIgaXNJbmRleGVkPSJ0cnVlIiBjb250ZW50S2V5PSJKQUpLVTRYV05SU0cyWFFUU1FQNEFZN1I1UzNNQ0laVCI+PCFbQ0RBVEFbMjMyODIuMCwtMTAwLDI5OTM2LjcwMDAwNTY1MzA3NCwxMTQxMTYuMAoyMzI4Mi4wLDMsNjQwOS45OTIxOTQyOTM4NTEsNzgxOS4wCjIzMjgyLjAsMSw2NjEuMTAwOTk3MDc3NDIzNywzNzYyLjAKMjMyODIuMCw3LDMyNzUuMjMxNDEyOTI3ODExLDM4NzQuMAoyMzI4Mi4wLDIsMTM5NS4wOTcxNDM1MjE3NDk2LDE3MzAuMAoyMzI4Mi4wLDYsOTM3LjEwMjg1MjMyMTk3NTMsNTU0LjAKMjMyODIuMCw0LDI4OC4wOTEyMTQ3MDUxMTcxLDI4My4wCjIzMjgyLjAsNSwyNjQuMzk0Njk4NjgyNDQ4OSw0OTkuMAoyMzI4Mi4wLDAsMjMyMi45ODUxODYyODQ0MTE2LDI5NjYuMAoyMzI4Mi4wLC0xLDE0MzgyLjcwNDMwNTgzODA0OCw5MjYyOS4wCl1dPjwvRGF0YT48U3RyaW5nVGFibGUgZm9ybWF0PSJDU1YiIHJvd0NvdW50PSI4IiBzaXplPSIxNzUiIGNvbnRlbnRLZXk9IkRONFNOTUdTM0JWQVlTWUdQNzVVWjdLUElSUk9NUUtPIj48IVtDREFUQVsiIG8vdyBTdWJzaWRpc2VkIEhvdXNpbmciCiJvL3cgRm9yZXN0ICYgQWdyaWN1bHR1cmUiCiJvL3cgSG90ZWxzIgoiby93IEhvdXNpbmcgQ29vcGVyYXRpdmVzIC8gTXVsdGktZmFtaWx5IGFzc2V0cyIKIm8vdyBJbmR1c3RyaWFsIgoiby93IE1peGVkIFVzZSIKIm8vdyBPZmZpY2VzIgoiby93IFJldGFpbCIKXV0+PC9TdHJpbmdUYWJsZT48L1Jlc3VsdD5WAWFjAGMAYwBjAWMAYwBjAFYBYWMAAAAAYwBjAF1FTkRfUkMr</data>
</ReportState>
</file>

<file path=customXml/item28.xml><?xml version="1.0" encoding="utf-8"?>
<ReportState xmlns="sas.reportstate">
  <data type="reportstate">UkNfU1RBUlRbVgVnZ1VjAgAAAFNnYwIAAABjAAAAAGRVBQAAAHZlNzIzZFUAAAAAYwAAAABnmWZVAQAAAFNWAWeYZFUGAAAAYmk4NTg4ZFUMAAAAQ3V0IE9mZiBEYXRlYVYBZ2MAYWMY/P//YgAAAACAvNZAZFUKAAAAMjkvMDkvMjAyM2MBAAAAVGMIAAAAYWMAZ2MQAAAAYwIAAABkVQYAAAB2ZTE0MjVkVQAAAABjAAAAAGeZZlUBAAAAU1YBZ5hkVQYAAABiaTE0MzBkVQ4AAABBVFQgQXNzZXQgVHlwZWRVAgAAACQuVgFnYwFkVQsAAABSZXNpZGVudGlhbGMY/P//YgAAAAAAAPh/ZFULAAAAUmVzaWRlbnRpYWxjAQAAAFRjCAAAAGFjAFRWAWZVAQAAAFNkVQYAAABiaTE0MzBUVgFhVgFnZFUGAAAAZGQxNDI4VgFmVQEAAABTZFULAAAAUmVzaWRlbnRpYWxUVgFmZ1UBAAAAU1YBZ8BjAQAAAGRVBgAAAGJpMTQzMGRVDgAAAEFUVCBBc3NldCBUeXBlYWMYAAAAVgFhVgFmY1UBAAAAUwAAAABUYwEAAABiAQAAAGIAAAAAAAD4f2IAAAAAAAD4f2IAAAAAAAD4f2IAAAAAAAD4f2IAAAAAAAD4f2FjAGMAYwBjAVRnoGFWAWFhVgFhYwEAAABiAQAAAGMBYwBiAAAAAAAAAABWAWFWAWFWA2FhY0IEAgBWAWFkVbQCAAA8UmVzdWx0IHJlZj0iZGQxNDI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EwLTEwVDA2OjI2OjQ0LjU2OFoiPjxWYXJpYWJsZXM+PFN0cmluZ1ZhcmlhYmxlIHZhcm5hbWU9ImJpMTQzMCIgbGFiZWw9IkFUVCBBc3NldCBUeXBlIiByZWY9ImJpMTQzMCIgY29sdW1uPSJjMCIgc29ydE9uPSJjdXN0b20iIGN1c3RvbVNvcnQ9ImNzNjEyMCIvPjwvVmFyaWFibGVzPjxDb2x1bW5zPjxTdHJpbmdDb2x1bW4gY29sbmFtZT0iYzAiIGVuY29kaW5nPSJ0ZXh0IiBtYXhMZW5ndGg9IjEzIi8+PC9Db2x1bW5zPjxEYXRhIGZvcm1hdD0iQ1NWIiByb3dDb3VudD0iMSIgYXZhaWxhYmxlUm93Q291bnQ9IjEiIHNpemU9IjE0IiBkYXRhTGF5b3V0PSJtaW5pbWFsIiBncmFuZFRvdGFsPSJmYWxzZSIgaXNJbmRleGVkPSJmYWxzZSIgY29udGVudEtleT0iT05NNVJKRFpaT0k1M0hWQ0pHTTRXUkE3REQzVVpNWlEiPjwhW0NEQVRBWyJSZXNpZGVudGlhbCIKXV0+PC9EYXRhPjwvUmVzdWx0PlYBYWMAYwBjAGMBYwBjAGMAVgFhYwAAAABjAGMAXUVORF9SQys=</data>
</ReportState>
</file>

<file path=customXml/item29.xml><?xml version="1.0" encoding="utf-8"?>
<ReportState xmlns="sas.reportstate">
  <data type="reportstate">Q0VDU19TVEFSVFtWAWdVAAAAAFNUXUVORF9DRUNTKys=</data>
</ReportState>
</file>

<file path=customXml/item3.xml><?xml version="1.0" encoding="utf-8"?>
<ReportState xmlns="sas.reportstate">
  <data type="reportstate">Q0VDU19TVEFSVFtWAWdVAQAAAFNVAgAAAFNWAWZVAQAAAFNkVRkAAAAxc3QgbGllbiAvIE5vIHByaW9yIHJhbmtzVFYBZlUBAAAAU2RVCgAAADI5LzA5LzIwMjNUVFRdRU5EX0NFQ1MrKw==</data>
</ReportState>
</file>

<file path=customXml/item30.xml><?xml version="1.0" encoding="utf-8"?>
<ReportState xmlns="sas.reportstate">
  <data type="reportstate">UkNfU1RBUlRbVgVnZ1VjAgAAAFNnYwIAAABjAAAAAGRVBgAAAHZlNjYwNWRVAAAAAGMAAAAAZ5lmVQEAAABTVgFnmGRVBgAAAGJpODYzMGRVEgAAAFJlZmluYW5jaW5nIE1hcmtlcmFWAWdjAWRVAgAAADc0Yxj8//9iAAAAAAAA+H9kVQIAAAA3NGMBAAAAVGMIAAAAYWMAZ2MCAAAAYwAAAABkVQUAAAB2ZTcyM2RVAAAAAGMAAAAAZ5lmVQEAAABTVgFnmGRVBgAAAGJpNjYwN2RVDAAAAEN1dCBPZmYgRGF0ZWFWAWdjAGFjGPz//2IAAAAAgLzWQGRVCgAAADI5LzA5LzIwMjNjAQAAAFRjCAAAAGFjAFRWAWZVAQAAAFNkVQYAAABiaTY2MDdUVgFhVgFnZFUGAAAAZGQ2NjA4VgFhVgFmZ1UPAAAAU1YBZ8BjAAAAAGRVBgAAAGJpNjYwN2RVBAAAAERhdGVkVQUAAABEQVRFOWMYAAAAVgFmY1UBAAAAUwAAAACAvNZAVFYBYWMBAAAAYgEAAABiAAAAAAAA+H9iAAAAAAAA+H9iAAAAAAAA+H9iAAAAAAAA+H9iAAAAAAAA+H9hYwBjAGMAYwFWAWfAYwAAAABkVQYAAABiaTY2MDlkVRIAAABUb3RhbCBDb3ZlciBBc3NldHNkVQgAAABDT01NQTEyLmMAAAAAVgFmY1UBAAAAU7vtaRQpb6tAVFYBYWMCAAAAYgEAAABiAAAAAAAA+H9iAAAAAAAA+H9iAAAAAAAA+H9iAAAAAAAA+H9iAAAAAAAA+H9hYwBjAGMAYwFWAWfAYwAAAABkVQYAAABiaTY2MTBkVRkAAABPdXRzdGFuZGluZyBDb3ZlcmVkIEJvbmRzZFUIAAAAQ09NTUExMi5jAAAAAFYBZmNVAQAAAFMYldQJWCCnQFRWAWFjAgAAAGIBAAAAYgAAAAAAAPh/YgAAAAAAAPh/YgAAAAAAAPh/YgAAAAAAAPh/YgAAAAAAAPh/YWMAYwBjAGMBVgFnwGMAAAAAZFUGAAAAYmk2NjExZFUaAAAAQ292ZXIgUG9vbCBTaXplIFtOUFZdIChtbilkVQgAAABDT01NQTEyLmMAAAAAVgFmY1UBAAAAU9NwnqmMhatAVFYBYWMCAAAAYgEAAABiAAAAAAAA+H9iAAAAAAAA+H9iAAAAAAAA+H9iAAAAAAAA+H9iAAAAAAAA+H9hYwBjAGMAYwFWAWfAYwAAAABkVQYAAABiaTY2MTJkVSQAAABPdXRzdGFuZGluZyBDb3ZlcmVkIEJvbmRzIFtOUFZdIChtbilkVQgAAABDT01NQTEyLmMAAAAAVgFmY1UBAAAAUz0GlumoN6dAVFYBYWMCAAAAYgEAAABiAAAAAAAA+H9iAAAAAAAA+H9iAAAAAAAA+H9iAAAAAAAA+H9iAAAAAAAA+H9hYwBjAGMAYwFWAWfAYwAAAABkVQYAAABiaTY2MTNkVSUAAABBY3R1YWwgTm9taW5hbCBPQyAtIEZ1bGwgTG9hbiBCYWxhbmNlZFULAAAAUEVSQ0VOVDMyLjJjAAAAAFYBZmNVAQAAAFMAq6FX4tfHP1RWAWFjAgAAAGIBAAAAYgAAAAAAAPh/YgAAAAAAAPh/YgAAAAAAAPh/YgAAAAAAAPh/YgAAAAAAAPh/YWMAYwBjAGMBVgFnwGMAAAAAZFUGAAAAYmk2NjE0ZFUpAAAAQWN0dWFsIE5vbWluYWwgT0MgLSBFbGlnaWJsZSBMb2FuIEJhbGFuY2VkVQkAAABDT01NQTMyLjJjAAAAAFYBZmNVAQAAAFNQBE95uyvEP1RWAWFjAgAAAGIBAAAAYgAAAAAAAPh/YgAAAAAAAPh/YgAAAAAAAPh/YgAAAAAAAPh/YgAAAAAAAPh/YWMAYwBjAGMBVgFnwGMAAAAAZFUGAAAAYmk2NjE1ZFUNAAAAQWN0dWFsIE5QViBPQ2RVCwAAAFBFUkNFTlQzMi4yYwAAAABWAWZjVQEAAABTSI6KWtS6xz9UVgFhYwIAAABiAQAAAGIAAAAAAAD4f2IAAAAAAAD4f2IAAAAAAAD4f2IAAAAAAAD4f2IAAAAAAAD4f2FjAGMAYwBjAVYBZ8BjAAAAAGRVBgAAAGJpNzMwMmRVJAAAAENvc3RzIGZvciBQcm9ncmFtIExpcXVpZGF0aW9uIGluIEVVUmRVCQAAAENPTU1BMzIuMmMAAAAAVgFmY1UBAAAAUwAAAADAXBXBVFYBYWMCAAAAYgEAAABiAAAAAAAA+H9iAAAAAAAA+H9iAAAAAAAA+H9iAAAAAAAA+H9iAAAAAAAA+H9hYwBjAGMAYwFWAWfAYwAAAABkVQYAAABiaTY2MTZkVQsAAABDYXNoIGluIEVVUmRVCQAAAENPTU1BMzIuMmMAAAAAVgFmY1UBAAAAUwAAAAAAAAAAVFYBYWMCAAAAYgEAAABiAAAAAAAA+H9iAAAAAAAA+H9iAAAAAAAA+H9iAAAAAAAA+H9iAAAAAAAA+H9hYwBjAGMAYwFWAWfAYwAAAABkVQYAAABiaTY2MTdkVRIAAAAlIENvdmVyIFBvb2wgTG9hbnNkVQsAAABQRVJDRU5UMTIuMmMAAAAAVgFmY1UBAAAAUwAAAAAAAPA/VFYBYWMCAAAAYgEAAABiAAAAAAAA+H9iAAAAAAAA+H9iAAAAAAAA+H9iAAAAAAAA+H9iAAAAAAAA+H9hYwBjAGMAYwFWAWfAYwAAAABkVQYAAABiaTY2MThkVQsAAAAlIFN1YiBCb25kc2RVCwAAAFBFUkNFTlQxMi4yYwAAAABWAWZjVQEAAABTAAAAAAAAAABUVgFhYwIAAABiAQAAAGIAAAAAAAD4f2IAAAAAAAD4f2IAAAAAAAD4f2IAAAAAAAD4f2IAAAAAAAD4f2FjAGMAYwBjAVYBZ8BjAAAAAGRVBgAAAGJpNjYxOWRVEQAAACUgQ292ZXIgUG9vbCBDYXNoZFULAAAAUEVSQ0VOVDEyLjJjAAAAAFYBZmNVAQAAAFMAAAAAAAAAAFRWAWFjAgAAAGIBAAAAYgAAAAAAAPh/YgAAAAAAAPh/YgAAAAAAAPh/YgAAAAAAAPh/YgAAAAAAAPh/YWMAYwBjAGMBVgFnwGMAAAAAZFUGAAAAYmk2NjIwZFUbAAAATGVnYWxseSBSZXF1aXJlZCBOb21pbmFsIE9DZFULAAAAUEVSQ0VOVDE1LjJjAAAAAFYBZmNVAQAAAFN7FK5H4XqUP1RWAWFjAgAAAGIBAAAAYgAAAAAAAPh/YgAAAAAAAPh/YgAAAAAAAPh/YgAAAAAAAPh/YgAAAAAAAPh/YWMAYwBjAGMBVgFnwGMAAAAAZFUGAAAAYmk3NzQ2ZFUkAAAAVG90YWwgQ292ZXIgQXNzZXRzIC0gZWxpZ2libGUgYW1vdW50ZFUIAAAAQ09NTUExMi5jAAAAAFYBZmNVAQAAAFMqb4n4G8aqQFRWAWFjAgAAAGIBAAAAYgAAAAAAAPh/YgAAAAAAAPh/YgAAAAAAAPh/YgAAAAAAAPh/YgAAAAAAAPh/YWMAYwBjAGMBVGegYVYBYWFWAWFjAQAAAGIBAAAAYwFjAGIAAAAAAAAAAFYBYVYBYVYDYWFjQgQCBFYBYWRViw8AADxSZXN1bHQgcmVmPSJkZDY2MDg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TAtMTBUMDY6MzI6MzAuMzg2WiI+PFZhcmlhYmxlcz48TnVtZXJpY1ZhcmlhYmxlIHZhcm5hbWU9ImJpNjYwNyIgbGFiZWw9IkRhdGUiIHJlZj0iYmk2NjA3IiBjb2x1bW49ImMwIiBmb3JtYXQ9IkRBVEU5IiB1c2FnZT0iY2F0ZWdvcmljYWwiLz48TnVtZXJpY1ZhcmlhYmxlIHZhcm5hbWU9ImJpNjYwOSIgbGFiZWw9IlRvdGFsIENvdmVyIEFzc2V0cyIgcmVmPSJiaTY2MDkiIGNvbHVtbj0iYzEiIGZvcm1hdD0iQ09NTUExMi4iIHVzYWdlPSJxdWFudGl0YXRpdmUiIGRlZmluZWRBZ2dyZWdhdGlvbj0ic3VtIi8+PE51bWVyaWNWYXJpYWJsZSB2YXJuYW1lPSJiaTY2MTAiIGxhYmVsPSJPdXRzdGFuZGluZyBDb3ZlcmVkIEJvbmRzIiByZWY9ImJpNjYxMCIgY29sdW1uPSJjMiIgZm9ybWF0PSJDT01NQTEyLiIgdXNhZ2U9InF1YW50aXRhdGl2ZSIgZGVmaW5lZEFnZ3JlZ2F0aW9uPSJzdW0iLz48TnVtZXJpY1ZhcmlhYmxlIHZhcm5hbWU9ImJpNjYxMSIgbGFiZWw9IkNvdmVyIFBvb2wgU2l6ZSBbTlBWXSAobW4pIiByZWY9ImJpNjYxMSIgY29sdW1uPSJjMyIgZm9ybWF0PSJDT01NQTEyLiIgdXNhZ2U9InF1YW50aXRhdGl2ZSIgZGVmaW5lZEFnZ3JlZ2F0aW9uPSJzdW0iLz48TnVtZXJpY1ZhcmlhYmxlIHZhcm5hbWU9ImJpNjYxMiIgbGFiZWw9Ik91dHN0YW5kaW5nIENvdmVyZWQgQm9uZHMgW05QVl0gKG1uKSIgcmVmPSJiaTY2MTIiIGNvbHVtbj0iYzQiIGZvcm1hdD0iQ09NTUExMi4iIHVzYWdlPSJxdWFudGl0YXRpdmUiIGRlZmluZWRBZ2dyZWdhdGlvbj0ic3VtIi8+PE51bWVyaWNWYXJpYWJsZSB2YXJuYW1lPSJiaTY2MTMiIGxhYmVsPSJBY3R1YWwgTm9taW5hbCBPQyAtIEZ1bGwgTG9hbiBCYWxhbmNlIiByZWY9ImJpNjYxMyIgY29sdW1uPSJjNSIgZm9ybWF0PSJQRVJDRU5UMzIuMiIgdXNhZ2U9InF1YW50aXRhdGl2ZSIgZGVmaW5lZEFnZ3JlZ2F0aW9uPSJzdW0iLz48TnVtZXJpY1ZhcmlhYmxlIHZhcm5hbWU9ImJpNjYxNCIgbGFiZWw9IkFjdHVhbCBOb21pbmFsIE9DIC0gRWxpZ2libGUgTG9hbiBCYWxhbmNlIiByZWY9ImJpNjYxNCIgY29sdW1uPSJjNiIgZm9ybWF0PSJDT01NQTMyLjIiIHVzYWdlPSJxdWFudGl0YXRpdmUiIGRlZmluZWRBZ2dyZWdhdGlvbj0ic3VtIi8+PE51bWVyaWNWYXJpYWJsZSB2YXJuYW1lPSJiaTY2MTUiIGxhYmVsPSJBY3R1YWwgTlBWIE9DIiByZWY9ImJpNjYxNSIgY29sdW1uPSJjNyIgZm9ybWF0PSJQRVJDRU5UMzIuMiIgdXNhZ2U9InF1YW50aXRhdGl2ZSIgZGVmaW5lZEFnZ3JlZ2F0aW9uPSJzdW0iLz48TnVtZXJpY1ZhcmlhYmxlIHZhcm5hbWU9ImJpNzMwMiIgbGFiZWw9IkNvc3RzIGZvciBQcm9ncmFtIExpcXVpZGF0aW9uIGluIEVVUiIgcmVmPSJiaTczMDIiIGNvbHVtbj0iYzgiIGZvcm1hdD0iQ09NTUEzMi4yIiB1c2FnZT0icXVhbnRpdGF0aXZlIiBkZWZpbmVkQWdncmVnYXRpb249InN1bSIvPjxOdW1lcmljVmFyaWFibGUgdmFybmFtZT0iYmk2NjE2IiBsYWJlbD0iQ2FzaCBpbiBFVVIiIHJlZj0iYmk2NjE2IiBjb2x1bW49ImM5IiBmb3JtYXQ9IkNPTU1BMzIuMiIgdXNhZ2U9InF1YW50aXRhdGl2ZSIgZGVmaW5lZEFnZ3JlZ2F0aW9uPSJzdW0iLz48TnVtZXJpY1ZhcmlhYmxlIHZhcm5hbWU9ImJpNjYxNyIgbGFiZWw9IiUgQ292ZXIgUG9vbCBMb2FucyIgcmVmPSJiaTY2MTciIGNvbHVtbj0iYzEwIiBmb3JtYXQ9IlBFUkNFTlQxMi4yIiB1c2FnZT0icXVhbnRpdGF0aXZlIiBkZWZpbmVkQWdncmVnYXRpb249InN1bSIvPjxOdW1lcmljVmFyaWFibGUgdmFybmFtZT0iYmk2NjE4IiBsYWJlbD0iJSBTdWIgQm9uZHMiIHJlZj0iYmk2NjE4IiBjb2x1bW49ImMxMSIgZm9ybWF0PSJQRVJDRU5UMTIuMiIgdXNhZ2U9InF1YW50aXRhdGl2ZSIgZGVmaW5lZEFnZ3JlZ2F0aW9uPSJzdW0iLz48TnVtZXJpY1ZhcmlhYmxlIHZhcm5hbWU9ImJpNjYxOSIgbGFiZWw9IiUgQ292ZXIgUG9vbCBDYXNoIiByZWY9ImJpNjYxOSIgY29sdW1uPSJjMTIiIGZvcm1hdD0iUEVSQ0VOVDEyLjIiIHVzYWdlPSJxdWFudGl0YXRpdmUiIGRlZmluZWRBZ2dyZWdhdGlvbj0ic3VtIi8+PE51bWVyaWNWYXJpYWJsZSB2YXJuYW1lPSJiaTY2MjAiIGxhYmVsPSJMZWdhbGx5IFJlcXVpcmVkIE5vbWluYWwgT0MiIHJlZj0iYmk2NjIwIiBjb2x1bW49ImMxMyIgZm9ybWF0PSJQRVJDRU5UMTUuMiIgdXNhZ2U9InF1YW50aXRhdGl2ZSIgZGVmaW5lZEFnZ3JlZ2F0aW9uPSJzdW0iLz48TnVtZXJpY1ZhcmlhYmxlIHZhcm5hbWU9ImJpNzc0NiIgbGFiZWw9IlRvdGFsIENvdmVyIEFzc2V0cyAtIGVsaWdpYmxlIGFtb3VudCIgcmVmPSJiaTc3NDYiIGNvbHVtbj0iYzE0IiBmb3JtYXQ9IkNPTU1BMTIuIiB1c2FnZT0icXVhbnRpdGF0aXZlIiBkZWZpbmVkQWdncmVnYXRpb249InN1bSIvPjwvVmFyaWFibGVzPjxDb2x1bW5zPjxOdW1lcmljQ29sdW1uIGNvbG5hbWU9ImMwIiBlbmNvZGluZz0idGV4dCIgZGF0YVR5cGU9ImRhdGUiLz48TnVtZXJpY0NvbHVtbiBjb2xuYW1lPSJjMSIgZW5jb2Rpbmc9InRleHQiIGRhdGFUeXBlPSJkb3VibGU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TnVtZXJpY0NvbHVtbiBjb2xuYW1lPSJjNyIgZW5jb2Rpbmc9InRleHQiIGRhdGFUeXBlPSJkb3VibGUiLz48TnVtZXJpY0NvbHVtbiBjb2xuYW1lPSJjOCIgZW5jb2Rpbmc9InRleHQiIGRhdGFUeXBlPSJkb3VibGUiLz48TnVtZXJpY0NvbHVtbiBjb2xuYW1lPSJjOSIgZW5jb2Rpbmc9InRleHQiIGRhdGFUeXBlPSJkb3VibGUiLz48TnVtZXJpY0NvbHVtbiBjb2xuYW1lPSJjMTAiIGVuY29kaW5nPSJ0ZXh0IiBkYXRhVHlwZT0iZG91YmxlIi8+PE51bWVyaWNDb2x1bW4gY29sbmFtZT0iYzExIiBlbmNvZGluZz0idGV4dCIgZGF0YVR5cGU9ImRvdWJsZSIvPjxOdW1lcmljQ29sdW1uIGNvbG5hbWU9ImMxMiIgZW5jb2Rpbmc9InRleHQiIGRhdGFUeXBlPSJkb3VibGUiLz48TnVtZXJpY0NvbHVtbiBjb2xuYW1lPSJjMTMiIGVuY29kaW5nPSJ0ZXh0IiBkYXRhVHlwZT0iZG91YmxlIi8+PE51bWVyaWNDb2x1bW4gY29sbmFtZT0iYzE0IiBlbmNvZGluZz0idGV4dCIgZGF0YVR5cGU9ImRvdWJsZSIvPjwvQ29sdW1ucz48RGF0YSBmb3JtYXQ9IkNTViIgcm93Q291bnQ9IjEiIGF2YWlsYWJsZVJvd0NvdW50PSIxIiBzaXplPSIxODEiIGRhdGFMYXlvdXQ9Im1pbmltYWwiIGdyYW5kVG90YWw9ImZhbHNlIiBpc0luZGV4ZWQ9ImZhbHNlIiBjb250ZW50S2V5PSJTVFlFWlNFRjdEQlhHM1YzSUxQSlFVUU1JREVZQUNYTCI+PCFbQ0RBVEFbMjMyODIuMCwzNTExLjU4MDIzMzg2OTgxLDI5NjAuMTcxOTUsMzUyMi43NzQ3MzE1ODk1NzcsMjk3MS44Mjk5MDcxMjAwMDA0LDAuMTg2Mjc1NzYxNDAyOTE3OCwwLjE1NzU4NDYwNDQ4NTI2NzU3LDAuMTg1Mzg5MDg0MDYyMTgyMTMsLTM1MDAwMC4wLDAuMCwxLjAsMC4wLDAuMCwwLjAyLDM0MjcuMDU0NjMwNTYwNzAzCl1dPjwvRGF0YT48L1Jlc3VsdD5WAWFjAGMAYwBjAWMAYwBjAFYBYWMAAAAAYwBjAF1FTkRfUkMr</data>
</ReportState>
</file>

<file path=customXml/item31.xml><?xml version="1.0" encoding="utf-8"?>
<ReportState xmlns="sas.reportstate">
  <data type="reportstate">U0NTX1NUQVJUW1YBZ1YBYV1FTkRfU0NTKys=</data>
</ReportState>
</file>

<file path=customXml/item32.xml><?xml version="1.0" encoding="utf-8"?>
<ReportState xmlns="sas.reportstate">
  <data type="reportstate">UkNfU1RBUlRbVgVnZ1VjAgAAAFNnYwIAAABjAAAAAGRVBgAAAHZlMzU5NmRVAAAAAGMAAAAAZ5lmVQEAAABTVgFnmGRVBgAAAGJpODYxMGRVEgAAAFJlZmluYW5jaW5nIE1hcmtlcmFWAWdjAWRVAgAAADc0Yxj8//9iAAAAAAAA+H9kVQIAAAA3NGMBAAAAVGMIAAAAYWMAZ2MCAAAAYwAAAABkVQUAAAB2ZTcyM2RVAAAAAGMAAAAAZ5lmVQEAAABTVgFnmGRVBgAAAGJpMzkxN2RVDAAAAEN1dCBPZmYgRGF0ZWFWAWdjAGFjGPz//2IAAAAAgLzWQGRVCgAAADI5LzA5LzIwMjNjAQAAAFRjCAAAAGFjAFRWAWZVAgAAAFNkVQYAAABiaTM5MTdkVQYAAABiaTM5NTVUVgFhVgFnZFUGAAAAZGQzOTIxVgFmVQQAAABTZFUbAAAATG9jYWwvbXVuaWNpcGFsIGF1dGhvcml0aWVzZFUGAAAAT3RoZXJzZFUcAAAAUmVnaW9uYWwvZmVkZXJhbCBhdXRob3JpdGllc2RVCgAAAFNvdmVyZWlnbnNUVgFmZ1UHAAAAU1YBZ8BjAAAAAGRVBgAAAGJpMzkxN2RVDAAAAEN1dCBPZmYgRGF0ZWRVBwAAAERETU1ZWThjGAAAAFYBZmNVBQAAAFMAAAAAgLzWQAAAAACAvNZAAAAAAIC81kAAAAAAgLzWQAAAAACAvNZAVFYBYWMBAAAAYgUAAABiAAAAAAAA+H9iAAAAAAAA+H9iAAAAAAAA+H9iAAAAAAAA+H9iAAAAAAAA+H9hYwBjAGMAYwFWAWfAYwEAAABkVQYAAABiaTM5NTVkVRgAAABUeXBlIG9mIEV4cG9zdXJlIGdyb3VwZWRhYxgAAABWAWFWAWZjVQUAAABTnP///wMAAAACAAAAAAAAAAEAAABUYwEAAABiBQAAAGIAAAAAAAD4f2IAAAAAAAD4f2IAAAAAAAD4f2IAAAAAAAD4f2IAAAAAAAD4f2FjAGMAYwBjAVYBZ8BjAAAAAGRVBgAAAGJpMzkxMmRVFgAAAEF2ZXJhZ2UgTm9taW5hbCAoMDAwcylkVQgAAABDT01NQTEyLmMCAAAAVgFmY1UFAAAAU5tnnovliXhA0nfhVzqmY0Cr7uCLlFWhQBBL6dxLbHZAOtTmd53zgEBUVgFhYwIAAABiBQAAAGIAAAAAAAD4f2IAAAAAAAD4f2IAAAAAAAD4f2IAAAAAAAD4f2IAAAAAAAD4f2FjAGMAYwBjAVYBZ8BjAAAAAGRVBgAAAGJpMzkxM2RVDAAAAE5vbWluYWwgKG1uKWRVCAAAAENPTU1BMTIuYwAAAABWAWZjVQUAAABTtO1pFClvq0C2bSp7MNaBQI40UHPVGJJACSasH3jpmECKTxLCYodnQFRWAWFjAgAAAGIFAAAAYgAAAAAAAPh/YgAAAAAAAPh/YgAAAAAAAPh/YgAAAAAAAPh/YgAAAAAAAPh/YWMAYwBjAGMBVgFnwGMAAAAAZFUGAAAAYmkzOTE0ZFUMAAAATk8uIE9GIExPQU5TZFUIAAAAQ09NTUExMi5jGAAAAFYBZmNVBQAAAFMAAAAAAHjBQAAAAAAAXqxAAAAAAABQgEAAAAAAAFyxQAAAAAAAsHVAVFYBYWMCAAAAYgUAAABiAAAAAAAA+H9iAAAAAAAA+H9iAAAAAAAA+H9iAAAAAAAA+H9iAAAAAAAA+H9hYwBjAGMAYwFWAWfAYwAAAABkVQYAAABiaTM5MTVkVREAAAAlIG9mIFRvdGFsIEFzc2V0c2RVCwAAAFBFUkNFTlQxMi4yYxgAAABWAWZjVQUAAABTAAAAAAAA8D8/iUa9H87EPxoi3BrcG9U/jOTxQtkO3T+ppXUc1nGrP1RWAWFjAgAAAGIFAAAAYgAAAAAAAPh/YgAAAAAAAPh/YgAAAAAAAPh/YgAAAAAAAPh/YgAAAAAAAPh/YWMAYwBjAGMBVgFnwGMAAAAAZFUGAAAAYmkzOTE2ZFURAAAAJSBOdW1iZXIgb2YgTG9hbnNkVQsAAABQRVJDRU5UMTIuMmMYAAAAVgFmY1UFAAAAUwAAAAAAAPA/V4/pnmv72T/bfgVMxuGtPwffN1q1zN8/Mg7v6jHdoz9UVgFhYwIAAABiBQAAAGIAAAAAAAD4f2IAAAAAAAD4f2IAAAAAAAD4f2IAAAAAAAD4f2IAAAAAAAD4f2FjAGMAYwBjAVRnoGFWAWVjVQAAAABTVGFWAWFjBQAAAGIFAAAAYwFjAGIAAAAAAAAAAFYBYVYBYVYDZ2dkVQYAAABkZDM5MjFWAWFWAWZnVQEAAABTZ2RVCgAAADI5LzA5LzIwMjNWAWdjAGFjGPz//2IAAAAAgLzWQGRVCgAAADI5LzA5LzIwMjNWAWZnVQUAAABTZ2RVCwAAAE1BVENIRVNfQUxMVgFnYwFkVQsAAABNQVRDSEVTX0FMTGOc////YgAAAAAAAPh/ZFULAAAATUFUQ0hFU19BTExWAWFjAgAAAGMBVgFmY1UBAAAAUwAAAABUVgFhVgFmZ1UFAAAAU1YBZ2MAYWMY/P//YptnnovliXhAZFUDAAAAMzkzVgFnYwBhYxj8//9itO1pFClvq0BkVQYAAAAzwqA1MTJWAWdjAGFjGPz//2IAAAAAAHjBQGRVBgAAADjCoDk0NFYBZ2MAYWMY/P//YgAAAAAAAPA/ZFUIAAAAMTAwLDAwICVWAWdjAGFjGPz//2IAAAAAAADwP2RVCAAAADEwMCwwMCAlVFYBYWdkVQoAAABTb3ZlcmVpZ25zVgFnYwFkVQoAAABTb3ZlcmVpZ25zYwMAAABiAAAAAAAA+H9kVQoAAABTb3ZlcmVpZ25zVgFhYwIAAABjAVYBZmNVAQAAAFMBAAAAVFYBYVYBZmdVBQAAAFNWAWdjAGFjGPz//2LSd+FXOqZjQGRVAwAAADE1N1YBZ2MAYWMY/P//YrZtKnsw1oFAZFUDAAAANTcxVgFnYwBhYxj8//9iAAAAAABerEBkVQYAAAAzwqA2MzFWAWdjAGFjGPz//2I/iUa9H87EP2RVBwAAADE2LDI1ICVWAWdjAGFjGPz//2JXj+mea/vZP2RVBwAAADQwLDYwICVUVgFhZ2RVHAAAAFJlZ2lvbmFsL2ZlZGVyYWwgYXV0aG9yaXRpZXNWAWdjAWRVHAAAAFJlZ2lvbmFsL2ZlZGVyYWwgYXV0aG9yaXRpZXNjAgAAAGIAAAAAAAD4f2RVHAAAAFJlZ2lvbmFsL2ZlZGVyYWwgYXV0aG9yaXRpZXNWAWFjAgAAAGMBVgFmY1UBAAAAUwIAAABUVgFhVgFmZ1UFAAAAU1YBZ2MAYWMY/P//Yqvu4IuUVaFAZFUGAAAAMsKgMjE5VgFnYwBhYxj8//9ijjRQc9UYkkBkVQYAAAAxwqAxNThWAWdjAGFjGPz//2IAAAAAAFCAQGRVAwAAADUyMlYBZ2MAYWMY/P//Yhoi3BrcG9U/ZFUHAAAAMzIsOTggJVYBZ2MAYWMY/P//Ytt+BUzG4a0/ZFUGAAAANSw4NCAlVFYBYWdkVRsAAABMb2NhbC9tdW5pY2lwYWwgYXV0aG9yaXRpZXNWAWdjAWRVGwAAAExvY2FsL211bmljaXBhbCBhdXRob3JpdGllc2MAAAAAYgAAAAAAAPh/ZFUbAAAATG9jYWwvbXVuaWNpcGFsIGF1dGhvcml0aWVzVgFhYwIAAABjAVYBZmNVAQAAAFMDAAAAVFYBYVYBZmdVBQAAAFNWAWdjAGFjGPz//2IQS+ncS2x2QGRVAwAAADM1OVYBZ2MAYWMY/P//YgkmrB946ZhAZFUGAAAAMcKgNTk0VgFnYwBhYxj8//9iAAAAAABcsUBkVQYAAAA0wqA0NDRWAWdjAGFjGPz//2KM5PFC2Q7dP2RVBwAAADQ1LDQwICVWAWdjAGFjGPz//2IH3zdatczfP2RVBwAAADQ5LDY5ICVUVgFhZ2RVBgAAAE90aGVyc1YBZ2MBZFUGAAAAT3RoZXJzYwEAAABiAAAAAAAA+H9kVQYAAABPdGhlcnNWAWFjAgAAAGMBVgFmY1UBAAAAUwQAAABUVgFhVgFmZ1UFAAAAU1YBZ2MAYWMY/P//YjrU5ned84BAZFUDAAAANTQyVgFnYwBhYxj8//9iik8SwmKHZ0BkVQMAAAAxODhWAWdjAGFjGPz//2IAAAAAALB1QGRVAwAAADM0N1YBZ2MAYWMY/P//YqmldRzWcas/ZFUGAAAANSwzNiAlVgFnYwBhYxj8//9iMg7v6jHdoz9kVQYAAAAzLDg4ICVUVgFhVGMBAAAAYwFWAWFWAWFWAWFWAWFUYwAAAABjAVYBYVYBYVYBYVYBYVYBZmdVAQAAAFNnZFUXAAAAZGVmYXVsdFJvd0F4aXNIaWVyYXJjaHlkVRAAAABaZWlsZW5oaWVyYXJjaGllVgFmZ1UCAAAAU2dkVQYAAABiaTM5MTdkVQwAAABDdXQgT2ZmIERhdGVkVQcAAABERE1NWVk4YwAAAABjAVYBYVYBYWdkVQYAAABiaTM5NTVkVRgAAABUeXBlIG9mIEV4cG9zdXJlIGdyb3VwZWRhYwEAAABjAVYBYVYBYVRjAAAAAGdkVQQAAAByb290VgFhVgFmZ1UBAAAAU2dkVQoAAAAyOS8wOS8yMDIzVgFnYwBhYxj8//9iAAAAAIC81kBkVQoAAAAyOS8wOS8yMDIzVgFmZ1UEAAAAU2dkVQoAAABTb3ZlcmVpZ25zVgFnYwFkVQoAAABTb3ZlcmVpZ25zYwMAAABiAAAAAAAA+H9kVQoAAABTb3ZlcmVpZ25zVgFhYwIAAABjAVYBYVYBYVYBYVYBYWdkVRwAAABSZWdpb25hbC9mZWRlcmFsIGF1dGhvcml0aWVzVgFnYwFkVRwAAABSZWdpb25hbC9mZWRlcmFsIGF1dGhvcml0aWVzYwIAAABiAAAAAAAA+H9kVRwAAABSZWdpb25hbC9mZWRlcmFsIGF1dGhvcml0aWVzVgFhYwIAAABjAVYBYVYBYVYBYVYBYWdkVRsAAABMb2NhbC9tdW5pY2lwYWwgYXV0aG9yaXRpZXNWAWdjAWRVGwAAAExvY2FsL211bmljaXBhbCBhdXRob3JpdGllc2MAAAAAYgAAAAAAAPh/ZFUbAAAATG9jYWwvbXVuaWNpcGFsIGF1dGhvcml0aWVzVgFhYwIAAABjAVYBYVYBYVYBYVYBYWdkVQYAAABPdGhlcnNWAWdjAWRVBgAAAE90aGVyc2MBAAAAYgAAAAAAAPh/ZFUGAAAAT3RoZXJzVgFhYwIAAABjAVYBYVYBYVYBYVYBYVRjAQAAAGMAVgFhVgFhVgFhVgFhVGMAAAAAYwBWAWFWAWFWAWFWAWFnZFUEAAAAcm9vdFYBYVYBZmdVAQAAAFNnZFUKAAAAMjkvMDkvMjAyM1YBZ2MAYWMY/P//YgAAAACAvNZAZFUKAAAAMjkvMDkvMjAyM1YBZmdVBAAAAFNnZFUKAAAAU292ZXJlaWduc1YBZ2MBZFUKAAAAU292ZXJlaWduc2MDAAAAYgAAAAAAAPh/ZFUKAAAAU292ZXJlaWduc1YBYWMCAAAAYwFWAWFWAWFWAWFWAWFnZFUcAAAAUmVnaW9uYWwvZmVkZXJhbCBhdXRob3JpdGllc1YBZ2MBZFUcAAAAUmVnaW9uYWwvZmVkZXJhbCBhdXRob3JpdGllc2MCAAAAYgAAAAAAAPh/ZFUcAAAAUmVnaW9uYWwvZmVkZXJhbCBhdXRob3JpdGllc1YBYWMCAAAAYwFWAWFWAWFWAWFWAWFnZFUbAAAATG9jYWwvbXVuaWNpcGFsIGF1dGhvcml0aWVzVgFnYwFkVRsAAABMb2NhbC9tdW5pY2lwYWwgYXV0aG9yaXRpZXNjAAAAAGIAAAAAAAD4f2RVGwAAAExvY2FsL211bmljaXBhbCBhdXRob3JpdGllc1YBYWMCAAAAYwFWAWFWAWFWAWFWAWFnZFUGAAAAT3RoZXJzVgFnYwFkVQYAAABPdGhlcnNjAQAAAGIAAAAAAAD4f2RVBgAAAE90aGVyc1YBYWMCAAAAYwFWAWFWAWFWAWFWAWFUYwEAAABjAFYBYVYBYVYBYVYBYVRjAAAAAGMAVgFhVgFhVgFhVgFhYwFUYwFjAGMAYgAAAAAAAAAAVgFmVQUAAABTZFUGAAAAYmkzOTEyZFUGAAAAYmkzOTEzZFUGAAAAYmkzOTE0ZFUGAAAAYmkzOTE1ZFUGAAAAYmkzOTE2VGMAYwBjAGFjQgUCAFYBYWRVxwkAADxSZXN1bHQgcmVmPSJkZDM5MjE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TAtMTBUMDY6MjY6NDQuNTY4WiI+PFZhcmlhYmxlcz48TnVtZXJpY1ZhcmlhYmxlIHZhcm5hbWU9ImJpMzkxNyIgbGFiZWw9IkN1dCBPZmYgRGF0ZSIgcmVmPSJiaTM5MTciIGNvbHVtbj0iYzAiIGZvcm1hdD0iRERNTVlZOCIgdXNhZ2U9ImNhdGVnb3JpY2FsIi8+PFN0cmluZ1ZhcmlhYmxlIHZhcm5hbWU9ImJpMzk1NSIgbGFiZWw9IlR5cGUgb2YgRXhwb3N1cmUgZ3JvdXBlZCIgcmVmPSJiaTM5NTUiIGNvbHVtbj0iYzEiIHNvcnRPbj0iY3VzdG9tIiBjdXN0b21Tb3J0PSJjczUyMTIiLz48TnVtZXJpY1ZhcmlhYmxlIHZhcm5hbWU9ImJpMzkxMiIgbGFiZWw9IkF2ZXJhZ2UgTm9taW5hbCAoMDAwcykiIHJlZj0iYmkzOTEyIiBjb2x1bW49ImMyIiBmb3JtYXQ9IkNPTU1BMTIuIiB1c2FnZT0icXVhbnRpdGF0aXZlIiBkZWZpbmVkQWdncmVnYXRpb249ImF2ZXJhZ2UiLz48TnVtZXJpY1ZhcmlhYmxlIHZhcm5hbWU9ImJpMzkxMyIgbGFiZWw9Ik5vbWluYWwgKG1uKSIgcmVmPSJiaTM5MTMiIGNvbHVtbj0iYzMiIGZvcm1hdD0iQ09NTUExMi4iIHVzYWdlPSJxdWFudGl0YXRpdmUiIGRlZmluZWRBZ2dyZWdhdGlvbj0ic3VtIi8+PE51bWVyaWNWYXJpYWJsZSB2YXJuYW1lPSJiaTM5MTQiIGxhYmVsPSJOTy4gT0YgTE9BTlMiIHJlZj0iYmkzOTE0IiBjb2x1bW49ImM0IiBmb3JtYXQ9IkNPTU1BMTIuIiB1c2FnZT0icXVhbnRpdGF0aXZlIi8+PE51bWVyaWNWYXJpYWJsZSB2YXJuYW1lPSJiaTM5MTUiIGxhYmVsPSIlIG9mIFRvdGFsIEFzc2V0cyIgcmVmPSJiaTM5MTUiIGNvbHVtbj0iYzUiIGZvcm1hdD0iUEVSQ0VOVDEyLjIiIHVzYWdlPSJxdWFudGl0YXRpdmUiLz48TnVtZXJpY1ZhcmlhYmxlIHZhcm5hbWU9ImJpMzkxNiIgbGFiZWw9IiUgTnVtYmVyIG9mIExvYW5zIiByZWY9ImJpMzkxNi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NSIgYXZhaWxhYmxlUm93Q291bnQ9IjUiIHNpemU9IjQzOCIgZGF0YUxheW91dD0ibWluaW1hbCIgZ3JhbmRUb3RhbD0iZmFsc2UiIGlzSW5kZXhlZD0idHJ1ZSIgY29udGVudEtleT0iVzdVWUZFREY3TUlWRFQzMjdVVVFBWTJUR1ZGWEtVN0IiPjwhW0NEQVRBWzIzMjgyLjAsLTEwMCwzOTIuNjE4NTQxMzUzOTU4NSwzNTExLjU4MDIzMzg2OTgwNjgsODk0NC4wLDEuMCwxLjAKMjMyODIuMCwzLDE1Ny4xOTQ2MjE5ODI5MjQ3Myw1NzAuNzczNjcyNDE5OTk5MiwzNjMxLjAsMC4xNjI1NDA0MDQ3MjAwMTM4MywwLjQwNTk3MDQ4MzAwNTM2NjcKMjMyODIuMCwyLDIyMTguNzkwMTI5Njg5MzQ0NywxMTU4LjIwODQ0NzY5NzgzNzUsNTIyLjAsMC4zMjk4MjU0MjYzMjEzNzkyMywwLjA1ODM2MzE0ODQ3OTQyNzU1CjIzMjgyLjAsMCwzNTguNzY4NTIxMjI0MzA5NTUsMTU5NC4zNjczMDgzMjA4MjksNDQ0NC4wLDAuNDU0MDMxMjkxMzY2NDU1NywwLjQ5Njg2OTQwOTY2MDEwNzM0CjIzMjgyLjAsMSw1NDIuNDUxODg4ODUwNTQ3NCwxODguMjMwODA1NDMxMTQwMDMsMzQ3LjAsMC4wNTM2MDI4Nzc1OTIxNTA5NCwwLjAzODc5Njk1ODg1NTA5ODM5Cl1dPjwvRGF0YT48U3RyaW5nVGFibGUgZm9ybWF0PSJDU1YiIHJvd0NvdW50PSI0IiBzaXplPSI4MyIgY29udGVudEtleT0iSzJBU01QVFA1UFdMSUdHVFFCMk9JV1kzUk80Q0RUMkEiPjwhW0NEQVRBWyJMb2NhbC9tdW5pY2lwYWwgYXV0aG9yaXRpZXMiCiJPdGhlcnMiCiJSZWdpb25hbC9mZWRlcmFsIGF1dGhvcml0aWVzIgoiU292ZXJlaWducyIKXV0+PC9TdHJpbmdUYWJsZT48L1Jlc3VsdD5WAWFjAGMAYwBjAWMAYwBjAFYBYWMAAAAAYwBjAF1FTkRfUkMr</data>
</ReportState>
</file>

<file path=customXml/item33.xml><?xml version="1.0" encoding="utf-8"?>
<ReportState xmlns="sas.reportstate">
  <data type="reportstate">UEVDU19TVEFSVFtWAWdWAWZnVQEAAABTVgFnYwFkVQoAAABDb21tZXJjaWFsYxj8//9iAAAAAAAA+H9kVQoAAABDb21tZXJjaWFsVGNVAgAAAFMAAFRdRU5EX1BFQ1MrKw==</data>
</ReportState>
</file>

<file path=customXml/item34.xml><?xml version="1.0" encoding="utf-8"?>
<ReportState xmlns="sas.reportstate">
  <data type="reportstate">Q0VDU19TVEFSVFtWAWdVAAAAAFNUXUVORF9DRUNTKys=</data>
</ReportState>
</file>

<file path=customXml/item35.xml><?xml version="1.0" encoding="utf-8"?>
<ReportState xmlns="sas.reportstate">
  <data type="reportstate">UkNfU1RBUlRbVgVnZ1VjAgAAAFNnYwIAAABjAAAAAGRVBgAAAHZlMzU5NmRVAAAAAGMAAAAAZ5lmVQEAAABTVgFnmGRVBgAAAGJpODYwOGRVEgAAAFJlZmluYW5jaW5nIE1hcmtlcmFWAWdjAWRVAgAAADc0Yxj8//9iAAAAAAAA+H9kVQIAAAA3NGMBAAAAVGMIAAAAYWMAZ2MCAAAAYwAAAABkVQUAAAB2ZTcyM2RVAAAAAGMAAAAAZ5lmVQEAAABTVgFnmGRVBgAAAGJpMzcxNWRVDAAAAEN1dCBPZmYgRGF0ZWFWAWdjAGFjGPz//2IAAAAAgLzWQGRVCgAAADI5LzA5LzIwMjNjAQAAAFRjCAAAAGFjAFRWAWZVAgAAAFNkVQYAAABiaTM3MTVkVQYAAABiaTM3MTZUVgFhVgFnZFUGAAAAZGQzNzE5VgFmVQYAAABTZFUOAAAAPjAgLSA8PTEwMCwwMDBkVRgAAAA+MSwwMDAsMDAwIC0gPD01LDAwMCwwMDBkVRQAAAA+MTAwLDAwMCAtIDw9MzAwLDAwMGRVFAAAAD4zMDAsMDAwIC0gPD01MDAsMDAwZFUKAAAAPjUsMDAwLDAwMGRVFgAAAD41MDAsMDAwIC0gPD0xLDAwMCwwMDBUVgFmZ1UHAAAAU1YBZ8BjAAAAAGRVBgAAAGJpMzcxNWRVDAAAAEN1dCBPZmYgRGF0ZWRVBwAAAERETU1ZWThjGAAAAFYBZmNVBwAAAFMAAAAAgLzWQAAAAACAvNZAAAAAAIC81kAAAAAAgLzWQAAAAACAvNZAAAAAAIC81kAAAAAAgLzWQFRWAWFjAQAAAGIHAAAAYgAAAAAAAPh/YgAAAAAAAPh/YgAAAAAAAPh/YgAAAAAAAPh/YgAAAAAAAPh/YWMAYwBjAGMBVgFnwGMBAAAAZFUGAAAAYmkzNzE2ZFUMAAAATG9hbiBCdWNrZXRzYWMYAAAAVgFhVgFmY1UHAAAAU5z///8AAAAAAgAAAAMAAAAFAAAAAQAAAAQAAABUYwEAAABiBwAAAGIAAAAAAAD4f2IAAAAAAAD4f2IAAAAAAAD4f2IAAAAAAAD4f2IAAAAAAAD4f2FjAGMAYwBjAVYBZ8BjAAAAAGRVBgAAAGJpMzcxMGRVFgAAAEF2ZXJhZ2UgTm9taW5hbCAoMDAwcylkVQgAAABDT01NQTEyLmMCAAAAVgFmY1UHAAAAU5tnnovliXhAOZLrZwlvQUBlJpvRq0tmQNEJE2/sX3hAn8GVvMJ7hUCLuh/kQ9ycQH/W1zxIXdpAVFYBYWMCAAAAYgcAAABiAAAAAAAA+H9iAAAAAAAA+H9iAAAAAAAA+H9iAAAAAAAA+H9iAAAAAAAA+H9hYwBjAGMAYwFWAWfAYwAAAABkVQYAAABiaTM3MTFkVQwAAABOb21pbmFsIChtbilkVQgAAABDT01NQTEyLmMAAAAAVgFmY1UHAAAAU7TtaRQpb6tAsZT9PQ+6ZUBAoTQ/vYJ3QDq/RvznKHFAvDOyErJTe0Dkq+Gipm+KQNrtFxxn75VAVFYBYWMCAAAAYgcAAABiAAAAAAAA+H9iAAAAAAAA+H9iAAAAAAAA+H9iAAAAAAAA+H9iAAAAAAAA+H9hYwBjAGMAYwFWAWfAYwAAAABkVQYAAABiaTM3NDFkVQwAAABOTy4gT0YgTE9BTlNkVQgAAABDT01NQTEyLmMYAAAAVgFmY1UHAAAAUwAAAAAAeMFAAAAAAAB5s0AAAAAAAHqgQAAAAAAAAIZAAAAAAADgg0AAAAAAAKB8QAAAAAAAAEpAVFYBYWMCAAAAYgcAAABiAAAAAAAA+H9iAAAAAAAA+H9iAAAAAAAA+H9iAAAAAAAA+H9iAAAAAAAA+H9hYwBjAGMAYwFWAWfAYwAAAABkVQYAAABiaTM3MTNkVREAAAAlIG9mIFRvdGFsIEFzc2V0c2RVCwAAAFBFUkNFTlQxMi4yYxgAAABWAWZjVQcAAABTAAAAAAAA8D/mKtq2u1epP91vRaJqbLs/GHIWfAAEtD9uVRLZ9t+/P6DQo4f31c4/g0R3R/SV2T9UVgFhYwIAAABiBwAAAGIAAAAAAAD4f2IAAAAAAAD4f2IAAAAAAAD4f2IAAAAAAAD4f2IAAAAAAAD4f2FjAGMAYwBjAVYBZ8BjAAAAAGRVBgAAAGJpMzcxNGRVEQAAACUgTnVtYmVyIG9mIExvYW5zZFULAAAAUEVSQ0VOVDEyLjJjGAAAAFYBZmNVBwAAAFMAAAAAAADwP1jAZBze1eE/UbCxRLYuzj+7GFb8dya0P7RqmR81NLI/opHeBt83qj/0BX1BX9B3P1RWAWFjAgAAAGIHAAAAYgAAAAAAAPh/YgAAAAAAAPh/YgAAAAAAAPh/YgAAAAAAAPh/YgAAAAAAAPh/YWMAYwBjAGMBVGegYVYBZWNVAAAAAFNUYVYBYWMHAAAAYgcAAABjAWMAYgAAAAAAAAAAVgFhVgFhVgNnZ2RVBgAAAGRkMzcxOVYBYVYBZmdVAQAAAFNnZFUKAAAAMjkvMDkvMjAyM1YBZ2MAYWMY/P//YgAAAACAvNZAZFUKAAAAMjkvMDkvMjAyM1YBZmdVBwAAAFNnZFULAAAATUFUQ0hFU19BTExWAWdjAWRVCwAAAE1BVENIRVNfQUxMY5z///9iAAAAAAAA+H9kVQsAAABNQVRDSEVTX0FMTFYBYWMCAAAAYwFWAWZjVQEAAABTAAAAAFRWAWFWAWZnVQUAAABTVgFnYwBhYxj8//9im2eei+WJeEBkVQMAAAAzOTNWAWdjAGFjGPz//2K07WkUKW+rQGRVBgAAADPCoDUxMlYBZ2MAYWMY/P//YgAAAAAAeMFAZFUGAAAAOMKgOTQ0VgFnYwBhYxj8//9iAAAAAAAA8D9kVQgAAAAxMDAsMDAgJVYBZ2MAYWMY/P//YgAAAAAAAPA/ZFUIAAAAMTAwLDAwICVUVgFhZ2RVDgAAAD4wIC0gPD0xMDAsMDAwVgFnYwFkVQ4AAAA+MCAtIDw9MTAwLDAwMGMAAAAAYgAAAAAAAPh/ZFUOAAAAPjAgLSA8PTEwMCwwMDBWAWFjAgAAAGMBVgFmY1UBAAAAUwEAAABUVgFhVgFmZ1UFAAAAU1YBZ2MAYWMY/P//YjmS62cJb0FAZFUCAAAAMzVWAWdjAGFjGPz//2KxlP09D7plQGRVAwAAADE3NFYBZ2MAYWMY/P//YgAAAAAAebNAZFUGAAAANMKgOTg1VgFnYwBhYxj8//9i5iratrtXqT9kVQYAAAA0LDk1ICVWAWdjAGFjGPz//2JYwGQc3tXhP2RVBwAAADU1LDc0ICVUVgFhZ2RVFAAAAD4xMDAsMDAwIC0gPD0zMDAsMDAwVgFnYwFkVRQAAAA+MTAwLDAwMCAtIDw9MzAwLDAwMGMCAAAAYgAAAAAAAPh/ZFUUAAAAPjEwMCwwMDAgLSA8PTMwMCwwMDBWAWFjAgAAAGMBVgFmY1UBAAAAUwIAAABUVgFhVgFmZ1UFAAAAU1YBZ2MAYWMY/P//YmUmm9GrS2ZAZFUDAAAAMTc4VgFnYwBhYxj8//9iQKE0P72Cd0BkVQMAAAAzNzZWAWdjAGFjGPz//2IAAAAAAHqgQGRVBgAAADLCoDEwOVYBZ2MAYWMY/P//Yt1vRaJqbLs/ZFUHAAAAMTAsNzEgJVYBZ2MAYWMY/P//YlGwsUS2Ls4/ZFUHAAAAMjMsNTggJVRWAWFnZFUUAAAAPjMwMCwwMDAgLSA8PTUwMCwwMDBWAWdjAWRVFAAAAD4zMDAsMDAwIC0gPD01MDAsMDAwYwMAAABiAAAAAAAA+H9kVRQAAAA+MzAwLDAwMCAtIDw9NTAwLDAwMFYBYWMCAAAAYwFWAWZjVQEAAABTAwAAAFRWAWFWAWZnVQUAAABTVgFnYwBhYxj8//9i0QkTb+xfeEBkVQMAAAAzOTBWAWdjAGFjGPz//2I6v0b85yhxQGRVAwAAADI3NVYBZ2MAYWMY/P//YgAAAAAAAIZAZFUDAAAANzA0VgFnYwBhYxj8//9iGHIWfAAEtD9kVQYAAAA3LDgyICVWAWdjAGFjGPz//2K7GFb8dya0P2RVBgAAADcsODcgJVRWAWFnZFUWAAAAPjUwMCwwMDAgLSA8PTEsMDAwLDAwMFYBZ2MBZFUWAAAAPjUwMCwwMDAgLSA8PTEsMDAwLDAwMGMFAAAAYgAAAAAAAPh/ZFUWAAAAPjUwMCwwMDAgLSA8PTEsMDAwLDAwMFYBYWMCAAAAYwFWAWZjVQEAAABTBAAAAFRWAWFWAWZnVQUAAABTVgFnYwBhYxj8//9in8GVvMJ7hUBkVQMAAAA2ODdWAWdjAGFjGPz//2K8M7ISslN7QGRVAwAAADQzN1YBZ2MAYWMY/P//YgAAAAAA4INAZFUDAAAANjM2VgFnYwBhYxj8//9iblUS2fbfvz9kVQcAAAAxMiw0NSAlVgFnYwBhYxj8//9itGqZHzU0sj9kVQYAAAA3LDExICVUVgFhZ2RVGAAAAD4xLDAwMCwwMDAgLSA8PTUsMDAwLDAwMFYBZ2MBZFUYAAAAPjEsMDAwLDAwMCAtIDw9NSwwMDAsMDAwYwEAAABiAAAAAAAA+H9kVRgAAAA+MSwwMDAsMDAwIC0gPD01LDAwMCwwMDBWAWFjAgAAAGMBVgFmY1UBAAAAUwUAAABUVgFhVgFmZ1UFAAAAU1YBZ2MAYWMY/P//You6H+RD3JxAZFUGAAAAMcKgODQ3VgFnYwBhYxj8//9i5KvhoqZvikBkVQMAAAA4NDZWAWdjAGFjGPz//2IAAAAAAKB8QGRVAwAAADQ1OFYBZ2MAYWMY/P//YqDQo4f31c4/ZFUHAAAAMjQsMDkgJVYBZ2MAYWMY/P//YqKR3gbfN6o/ZFUGAAAANSwxMiAlVFYBYWdkVQoAAAA+NSwwMDAsMDAwVgFnYwFkVQoAAAA+NSwwMDAsMDAwYwQAAABiAAAAAAAA+H9kVQoAAAA+NSwwMDAsMDAwVgFhYwIAAABjAVYBZmNVAQAAAFMGAAAAVFYBYVYBZmdVBQAAAFNWAWdjAGFjGPz//2J/1tc8SF3aQGRVBwAAADI2wqA5OTdWAWdjAGFjGPz//2La7RccZ++VQGRVBgAAADHCoDQwNFYBZ2MAYWMY/P//YgAAAAAAAEpAZFUCAAAANTJWAWdjAGFjGPz//2KDRHdH9JXZP2RVBwAAADM5LDk4ICVWAWdjAGFjGPz//2L0BX1BX9B3P2RVBgAAADAsNTggJVRWAWFUYwEAAABjAVYBYVYBYVYBYVYBYVRjAAAAAGMBVgFhVgFhVgFhVgFhVgFmZ1UBAAAAU2dkVRcAAABkZWZhdWx0Um93QXhpc0hpZXJhcmNoeWRVEAAAAFplaWxlbmhpZXJhcmNoaWVWAWZnVQIAAABTZ2RVBgAAAGJpMzcxNWRVDAAAAEN1dCBPZmYgRGF0ZWRVBwAAAERETU1ZWThjAAAAAGMBVgFhVgFhZ2RVBgAAAGJpMzcxNmRVDAAAAExvYW4gQnVja2V0c2FjAQAAAGMBVgFhVgFhVGMAAAAAZ2RVBAAAAHJvb3RWAWFWAWZnVQEAAABTZ2RVCgAAADI5LzA5LzIwMjNWAWdjAGFjGPz//2IAAAAAgLzWQGRVCgAAADI5LzA5LzIwMjN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dkVQQAAAByb290VgFhVgFmZ1UBAAAAU2dkVQoAAAAyOS8wOS8yMDIzVgFnYwBhYxj8//9iAAAAAIC81kBkVQoAAAAyOS8wOS8yMDIzVgFmZ1UGAAAAU2dkVQ4AAAA+MCAtIDw9MTAwLDAwMFYBZ2MBZFUOAAAAPjAgLSA8PTEwMCwwMDBjAAAAAGIAAAAAAAD4f2RVDgAAAD4wIC0gPD0xMDAsMDAwVgFhYwIAAABjAVYBYVYBYVYBYVYBYWdkVRQAAAA+MTAwLDAwMCAtIDw9MzAwLDAwMFYBZ2MBZFUUAAAAPjEwMCwwMDAgLSA8PTMwMCwwMDBjAgAAAGIAAAAAAAD4f2RVFAAAAD4xMDAsMDAwIC0gPD0zMDAsMDAwVgFhYwIAAABjAVYBYVYBYVYBYVYBYWdkVRQAAAA+MzAwLDAwMCAtIDw9NTAwLDAwMFYBZ2MBZFUUAAAAPjMwMCwwMDAgLSA8PTUwMCwwMDBjAwAAAGIAAAAAAAD4f2RVFAAAAD4zMDAsMDAwIC0gPD01MDAsMDAwVgFhYwIAAABjAVYBYVYBYVYBYVYBYWdkVRYAAAA+NTAwLDAwMCAtIDw9MSwwMDAsMDAwVgFnYwFkVRYAAAA+NTAwLDAwMCAtIDw9MSwwMDAsMDAwYwUAAABiAAAAAAAA+H9kVRYAAAA+NTAwLDAwMCAtIDw9MSwwMDAsMDAwVgFhYwIAAABjAVYBYVYBYVYBYVYBYWdkVRgAAAA+MSwwMDAsMDAwIC0gPD01LDAwMCwwMDBWAWdjAWRVGAAAAD4xLDAwMCwwMDAgLSA8PTUsMDAwLDAwMGMBAAAAYgAAAAAAAPh/ZFUYAAAAPjEsMDAwLDAwMCAtIDw9NSwwMDAsMDAwVgFhYwIAAABjAVYBYVYBYVYBYVYBYWdkVQoAAAA+NSwwMDAsMDAwVgFnYwFkVQoAAAA+NSwwMDAsMDAwYwQAAABiAAAAAAAA+H9kVQoAAAA+NSwwMDAsMDAwVgFhYwIAAABjAVYBYVYBYVYBYVYBYVRjAQAAAGMAVgFhVgFhVgFhVgFhVGMAAAAAYwBWAWFWAWFWAWFWAWFjAVRjAWMAYwBiAAAAAAAAAABWAWZVBQAAAFNkVQYAAABiaTM3MTBkVQYAAABiaTM3MTFkVQYAAABiaTM3NDFkVQYAAABiaTM3MTNkVQYAAABiaTM3MTRUYwBjAGMAYWNCBQIAVgFhZFWiCgAAPFJlc3VsdCByZWY9ImRkMzcx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xMC0xMFQwNjoyNjo0NC41NjhaIj48VmFyaWFibGVzPjxOdW1lcmljVmFyaWFibGUgdmFybmFtZT0iYmkzNzE1IiBsYWJlbD0iQ3V0IE9mZiBEYXRlIiByZWY9ImJpMzcxNSIgY29sdW1uPSJjMCIgZm9ybWF0PSJERE1NWVk4IiB1c2FnZT0iY2F0ZWdvcmljYWwiLz48U3RyaW5nVmFyaWFibGUgdmFybmFtZT0iYmkzNzE2IiBsYWJlbD0iTG9hbiBCdWNrZXRzIiByZWY9ImJpMzcxNiIgY29sdW1uPSJjMSIgc29ydE9uPSJjdXN0b20iIGN1c3RvbVNvcnQ9ImNzMTUxNiIvPjxOdW1lcmljVmFyaWFibGUgdmFybmFtZT0iYmkzNzEwIiBsYWJlbD0iQXZlcmFnZSBOb21pbmFsICgwMDBzKSIgcmVmPSJiaTM3MTAiIGNvbHVtbj0iYzIiIGZvcm1hdD0iQ09NTUExMi4iIHVzYWdlPSJxdWFudGl0YXRpdmUiIGRlZmluZWRBZ2dyZWdhdGlvbj0iYXZlcmFnZSIvPjxOdW1lcmljVmFyaWFibGUgdmFybmFtZT0iYmkzNzExIiBsYWJlbD0iTm9taW5hbCAobW4pIiByZWY9ImJpMzcxMSIgY29sdW1uPSJjMyIgZm9ybWF0PSJDT01NQTEyLiIgdXNhZ2U9InF1YW50aXRhdGl2ZSIgZGVmaW5lZEFnZ3JlZ2F0aW9uPSJzdW0iLz48TnVtZXJpY1ZhcmlhYmxlIHZhcm5hbWU9ImJpMzc0MSIgbGFiZWw9Ik5PLiBPRiBMT0FOUyIgcmVmPSJiaTM3NDEiIGNvbHVtbj0iYzQiIGZvcm1hdD0iQ09NTUExMi4iIHVzYWdlPSJxdWFudGl0YXRpdmUiLz48TnVtZXJpY1ZhcmlhYmxlIHZhcm5hbWU9ImJpMzcxMyIgbGFiZWw9IiUgb2YgVG90YWwgQXNzZXRzIiByZWY9ImJpMzcxMyIgY29sdW1uPSJjNSIgZm9ybWF0PSJQRVJDRU5UMTIuMiIgdXNhZ2U9InF1YW50aXRhdGl2ZSIvPjxOdW1lcmljVmFyaWFibGUgdmFybmFtZT0iYmkzNzE0IiBsYWJlbD0iJSBOdW1iZXIgb2YgTG9hbnMiIHJlZj0iYmkzNzE0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3IiBhdmFpbGFibGVSb3dDb3VudD0iNyIgc2l6ZT0iNjIzIiBkYXRhTGF5b3V0PSJtaW5pbWFsIiBncmFuZFRvdGFsPSJmYWxzZSIgaXNJbmRleGVkPSJ0cnVlIiBjb250ZW50S2V5PSI2N1ZGVUhWSTRVRk9EVFRRVjYzMjZRNE9PS0dTQ01LWSI+PCFbQ0RBVEFbMjMyODIuMCwtMTAwLDM5Mi42MTg1NDEzNTM5NTg1LDM1MTEuNTgwMjMzODY5ODA2OCw4OTQ0LjAsMS4wLDEuMAoyMzI4Mi4wLDAsMzQuODY3NDc0NTQ2NDU2MzMsMTczLjgxNDM2MDYxNDA4NTI1LDQ5ODUuMCwwLjA0OTQ5NzQ3NjY0NTMwNDk1LDAuNTU3MzU2ODg3Mjk4NzQ3OAoyMzI4Mi4wLDIsMTc4LjM2NDcyMzk3MTM5MjkyLDM3Ni4xNzEyMDI4NTU2Njg1LDIxMDkuMCwwLjEwNzEyMzA1NTA5MjgxMzAyLDAuMjM1ODAwNTM2NjcyNjI5NwoyMzI4Mi4wLDMsMzg5Ljk5NTIyMzExNjI3MjUsMjc0LjU1NjYzNzA3Mzg1NTc3LDcwNC4wLDAuMDc4MTg2MDY0MDQ3NjY0MDQsMC4wNzg3MTE5ODU2ODg3Mjk4OAoyMzI4Mi4wLDUsNjg3LjQ3MDA4NjI1OTgxNDYsNDM3LjIzMDk3NDg2MTI0MjIsNjM2LjAsMC4xMjQ1MTExNzMyNDQ0NzYzMywwLjA3MTEwOTEyMzQzNDcwNDgyCjIzMjgyLjAsMSwxODQ3LjA2NjI5OTkxMTI3MDgsODQ1Ljk1NjM2NTM1OTM2MTgsNDU4LjAsMC4yNDA5MDQ3NTE5OTczOTU0NywwLjA1MTIwNzUxMzQxNjgxNTc0NQoyMzI4Mi4wLDQsMjY5OTcuMTI4NzEzNTY5MTM1LDE0MDMuODUwNjkzMTA1NTk1LDUyLjAsMC4zOTk3Nzc0Nzg5NzIzNDY2NywwLjAwNTgxMzk1MzQ4ODM3MjA5MwpdXT48L0RhdGE+PFN0cmluZ1RhYmxlIGZvcm1hdD0iQ1NWIiByb3dDb3VudD0iNiIgc2l6ZT0iMTI4IiBjb250ZW50S2V5PSJQTFkyQzRXVDNLSlFQUkRGQzIyWE5WVkw0QVVWSEtXTSI+PCFbQ0RBVEFbIj4wIC0gPD0xMDAsMDAwIgoiPjEsMDAwLDAwMCAtIDw9NSwwMDAsMDAwIgoiPjEwMCwwMDAgLSA8PTMwMCwwMDAiCiI+MzAwLDAwMCAtIDw9NTAwLDAwMCIKIj41LDAwMCwwMDAiCiI+NTAwLDAwMCAtIDw9MSwwMDAsMDAwIgpdXT48L1N0cmluZ1RhYmxlPjwvUmVzdWx0PlYBYWMAYwBjAGMBYwBjAGMAVgFhYwAAAABjAGMAXUVORF9SQys=</data>
</ReportState>
</file>

<file path=customXml/item36.xml><?xml version="1.0" encoding="utf-8"?>
<ReportState xmlns="sas.reportstate">
  <data type="reportstate">Q0VDU19TVEFSVFtWAWdVBAAAAFNVAQAAAFNWAWZVAwAAAFNkVQoAAAAyOS8wOS8yMDIzZFULAAAAUmVzaWRlbnRpYWxkVSAAAABvL3cgQnVpbGRpbmdzIHVuZGVyIGNvbnN0cnVjdGlvblRUVQEAAABTVgFmVQMAAABTZFUKAAAAMjkvMDkvMjAyM2RVCwAAAFJlc2lkZW50aWFsZFUgAAAAby93IEJ1aWxkaW5ncyB1bmRlciBjb25zdHJ1Y3Rpb25UVFUBAAAAU1YBZlUDAAAAU2RVCgAAADI5LzA5LzIwMjNkVQsAAABSZXNpZGVudGlhbGRVIAAAAG8vdyBCdWlsZGluZ3MgdW5kZXIgY29uc3RydWN0aW9uVFRVAQAAAFNWAWZVAwAAAFNkVQoAAAAyOS8wOS8yMDIzZFULAAAAUmVzaWRlbnRpYWxkVSAAAABvL3cgQnVpbGRpbmdzIHVuZGVyIGNvbnN0cnVjdGlvblRUVF1FTkRfQ0VDUysr</data>
</ReportState>
</file>

<file path=customXml/item37.xml><?xml version="1.0" encoding="utf-8"?>
<ReportState xmlns="sas.reportstate">
  <data type="reportstate">UkNfU1RBUlRbVgVnZ1VjBAAAAFNnYwIAAABjAAAAAGRVBgAAAHZlMTQyNWRVAAAAAGMAAAAAZ5lmVQEAAABTVgFnmGRVBgAAAGJpODU4OWRVDgAAAEFUVCBBc3NldCBUeXBlYVYBZ2MBZFULAAAAUmVzaWRlbnRpYWxjGPz//2IAAAAAAAD4f2RVCwAAAFJlc2lkZW50aWFsYwEAAABUYwgAAABhYwBnYwIAAABjAAAAAGRVBgAAAHZlMzU2OWRVAAAAAGMAAAAAZ5lmVQEAAABTVgFnmGRVBgAAAGJpODU5MGRVEgAAAFJlZmluYW5jaW5nIE1hcmtlcmFWAWdjAWRVAgAAADcxYxj8//9iAAAAAAAA+H9kVQIAAAA3MWMBAAAAVGMIAAAAYWMAZ2MCAAAAYwAAAABkVQUAAAB2ZTcyM2RVAAAAAGMAAAAAZ5lmVQEAAABTVgFnmGRVBgAAAGJpMTYyMmRVDAAAAEN1dCBPZmYgRGF0ZWFWAWdjAGFjGPz//2IAAAAAgLzWQGRVCgAAADI5LzA5LzIwMjNjAQAAAFRjCAAAAGFjAGdjEAAAAGMCAAAAZFUGAAAAdmUxNDQyZFUAAAAAYwAAAABnmWZVAgAAAFNWAWeYZFUGAAAAYmkxNjIyZFUMAAAAQ3V0IE9mZiBEYXRlZFUHAAAARERNTVlZOFYBZ2MAYWMY/P//YgAAAACAvNZAYWMBAAAAVgFnmGRVBgAAAGJpMTQ2NWRVDAAAAExvYW4gQnVja2V0c2FWAWdjAWRVDgAAAD4wIC0gPD0xMDAsMDAwYxj8//9iAAAAAAAA+H9kVQ4AAAA+MCAtIDw9MTAwLDAwMGMBAAAAVGMIAAAAYWMAVFYBZlUCAAAAU2RVBgAAAGJpMTYyMmRVBgAAAGJpMTQ2NVRWAWFWAWdkVQYAAABkZDE0NDVWAWZVBgAAAFNkVQ4AAAA+MCAtIDw9MTAwLDAwMGRVGAAAAD4xLDAwMCwwMDAgLSA8PTUsMDAwLDAwMGRVFAAAAD4xMDAsMDAwIC0gPD0zMDAsMDAwZFUUAAAAPjMwMCwwMDAgLSA8PTUwMCwwMDBkVQoAAAA+NSwwMDAsMDAwZFUWAAAAPjUwMCwwMDAgLSA8PTEsMDAwLDAwMFRWAWZnVQcAAABTVgFnwGMAAAAAZFUGAAAAYmkxNjIyZFUMAAAAQ3V0IE9mZiBEYXRlZFUHAAAARERNTVlZOGMYAAAAVgFmY1UHAAAAUwAAAACAvNZAAAAAAIC81kAAAAAAgLzWQAAAAACAvNZAAAAAAIC81kAAAAAAgLzWQAAAAACAvNZAVFYBYWMBAAAAYgcAAABiAAAAAAAA+H9iAAAAAAAA+H9iAAAAAAAA+H9iAAAAAAAA+H9iAAAAAAAA+H9hYwBjAGMAYwFWAWfAYwEAAABkVQYAAABiaTE0NjVkVQwAAABMb2FuIEJ1Y2tldHNhYxgAAABWAWFWAWZjVQcAAABTnP///wAAAAACAAAAAwAAAAUAAAABAAAABAAAAFRjAQAAAGIHAAAAYgAAAAAAAPh/YgAAAAAAAPh/YgAAAAAAAPh/YgAAAAAAAPh/YgAAAAAAAPh/YWMAYwBjAGMBVgFnwGMAAAAAZFUGAAAAYmkxNjMwZFUWAAAAQXZlcmFnZSBOb21pbmFsICgwMDBzKWRVCAAAAENPTU1BMTIuYwIAAABWAWZjVQcAAABT/jXH3jQdZUCuaRiLOPVIQF5ArIx6M2ZABJBVwKg2d0DBc1WY0YOEQCeVOb1mGZ1AE8mv1Mf9vUBUVgFhYwIAAABiBwAAAGIAAAAAAAD4f2IAAAAAAAD4f2IAAAAAAAD4f2IAAAAAAAD4f2IAAAAAAAD4f2FjAGMAYwBjAVYBZ8BjAAAAAGRVBgAAAGJpMTQ3MmRVDAAAAE5vbWluYWwgKG1uKWRVCAAAAENPTU1BMTIuYwAAAABWAWZjVQcAAABTBGmehBfaz0BPP6/hA96gQFokvW1BxbxA5MsYYvaBqEBBryrqXD6ZQLpP9GFIJJlA/Yc+aXJkekBUVgFhYwIAAABiBwAAAGIAAAAAAAD4f2IAAAAAAAD4f2IAAAAAAAD4f2IAAAAAAAD4f2IAAAAAAAD4f2FjAGMAYwBjAVYBZ8BjAAAAAGRVBgAAAGJpMTQ3N2RVGAAAAE51bWJlciBvZiBNb3J0Z2FnZSBMb2Fuc2RVCAAAAENPTU1BMTIuYxgAAABWAWZjVQcAAABTAAAAAECS90AAAAAAoB7lQAAAAACgP+RAAAAAAAB/wEAAAAAAADqjQAAAAAAAAItAAAAAAACAS0BUVgFhYwIAAABiBwAAAGIAAAAAAAD4f2IAAAAAAAD4f2IAAAAAAAD4f2IAAAAAAAD4f2IAAAAAAAD4f2FjAGMAYwBjAVYBZ8BjAAAAAGRVBgAAAGJpMTc4MWRVEQAAACUgb2YgVG90YWwgQXNzZXRzZFULAAAAUEVSQ0VOVDEyLjJjGAAAAFYBZmNVBwAAAFMAAAAAAADwP9KOqOgW8sA/iXt6Fn/n3D+b/StBIZ/IP2nEJwJoXLk/onD1bzRCuT95Ej+B24OaP1RWAWFjAgAAAGIHAAAAYgAAAAAAAPh/YgAAAAAAAPh/YgAAAAAAAPh/YgAAAAAAAPh/YgAAAAAAAPh/YWMAYwBjAGMBVgFnwGMAAAAAZFUGAAAAYmkxNTExZFURAAAAJSBOdW1iZXIgb2YgTG9hbnNkVQsAAABQRVJDRU5UMTIuMmMYAAAAVgFmY1UHAAAAUwAAAAAAAPA/E+QATPKr3D88x6eNNH3bP7jJDYwTZbY/h+FwBQcamj/F+xZBz1OCPyKYOOixqkI/VFYBYWMCAAAAYgcAAABiAAAAAAAA+H9iAAAAAAAA+H9iAAAAAAAA+H9iAAAAAAAA+H9iAAAAAAAA+H9hYwBjAGMAYwFUZ6BmY1UHAAAAUwABAAAAAABUVgFlY1UBAAAAUwEAAABUYVYBYWMHAAAAYgcAAABjAWMAYgAAAAAAAAAAVgFhVgFhVgNnZ2RVBgAAAGRkMTQ0NVYBYVYBZmdVAQAAAFNnZFUKAAAAMjkvMDkvMjAyM1YBZ2MAYWMY/P//YgAAAACAvNZAZFUKAAAAMjkvMDkvMjAyM1YBZmdVBwAAAFNnZFULAAAATUFUQ0hFU19BTExWAWdjAWRVCwAAAE1BVENIRVNfQUxMY5z///9iAAAAAAAA+H9kVQsAAABNQVRDSEVTX0FMTFYBYWMCAAAAYwFWAWZjVQEAAABTAAAAAFRWAWFWAWZnVQUAAABTVgFnYwBhYxj8//9i/jXH3jQdZUBkVQMAAAAxNjlWAWdjAGFjGPz//2IEaZ6EF9rPQGRVBwAAADE2wqAzMDhWAWdjAGFjGPz//2IAAAAAQJL3QGRVBwAAADk2wqA1NDhWAWdjAGFjGPz//2IAAAAAAADwP2RVCAAAADEwMCwwMCAlVgFnYwBhYxj8//9iAAAAAAAA8D9kVQgAAAAxMDAsMDAgJVRWAWFnZFUOAAAAPjAgLSA8PTEwMCwwMDBWAWdjAWRVDgAAAD4wIC0gPD0xMDAsMDAwYwAAAABiAAAAAAAA+H9kVQ4AAAA+MCAtIDw9MTAwLDAwMFYBYWMCAAAAYwFWAWZjVQEAAABTAQAAAFRWAWFWAWZnVQUAAABTVgFnYwBhYxj8//9irmkYizj1SEBkVQIAAAA1MFYBZ2MAYWMY/P//Yk8/r+ED3qBAZFUGAAAAMsKgMTU5VgFnYwBhYxj8//9iAAAAAKAe5UBkVQcAAAA0M8KgMjUzVgFnYwBhYxj8//9i0o6o6BbywD9kVQcAAAAxMywyNCAlVgFnYwBhYxj8//9iE+QATPKr3D9kVQcAAAA0NCw4MCAlVFYBYWdkVRQAAAA+MTAwLDAwMCAtIDw9MzAwLDAwMFYBZ2MBZFUUAAAAPjEwMCwwMDAgLSA8PTMwMCwwMDBjAgAAAGIAAAAAAAD4f2RVFAAAAD4xMDAsMDAwIC0gPD0zMDAsMDAwVgFhYwIAAABjAVYBZmNVAQAAAFMCAAAAVFYBYVYBZmdVBQAAAFNWAWdjAGFjGPz//2JeQKyMejNmQGRVAwAAADE3OFYBZ2MAYWMY/P//YlokvW1BxbxAZFUGAAAAN8KgMzY1VgFnYwBhYxj8//9iAAAAAKA/5EBkVQcAAAA0McKgNDY5VgFnYwBhYxj8//9iiXt6Fn/n3D9kVQcAAAA0NSwxNiAlVgFnYwBhYxj8//9iPMenjTR92z9kVQcAAAA0Miw5NSAlVFYBYWdkVRQAAAA+MzAwLDAwMCAtIDw9NTAwLDAwMFYBZ2MBZFUUAAAAPjMwMCwwMDAgLSA8PTUwMCwwMDBjAwAAAGIAAAAAAAD4f2RVFAAAAD4zMDAsMDAwIC0gPD01MDAsMDAwVgFhYwIAAABjAVYBZmNVAQAAAFMDAAAAVFYBYVYBZmdVBQAAAFNWAWdjAGFjGPz//2IEkFXAqDZ3QGRVAwAAADM3MVYBZ2MAYWMY/P//YuTLGGL2gahAZFUGAAAAM8KgMTM3VgFnYwBhYxj8//9iAAAAAAB/wEBkVQYAAAA4wqA0NDZWAWdjAGFjGPz//2Kb/StBIZ/IP2RVBwAAADE5LDI0ICVWAWdjAGFjGPz//2K4yQ2ME2W2P2RVBgAAADgsNzUgJVRWAWFnZFUWAAAAPjUwMCwwMDAgLSA8PTEsMDAwLDAwMFYBZ2MBZFUWAAAAPjUwMCwwMDAgLSA8PTEsMDAwLDAwMGMFAAAAYgAAAAAAAPh/ZFUWAAAAPjUwMCwwMDAgLSA8PTEsMDAwLDAwMFYBYWMCAAAAYwFWAWZjVQEAAABTBAAAAFRWAWFWAWZnVQUAAABTVgFnYwBhYxj8//9iwXNVmNGDhEBkVQMAAAA2NTZWAWdjAGFjGPz//2JBryrqXD6ZQGRVBgAAADHCoDYxNlYBZ2MAYWMY/P//YgAAAAAAOqNAZFUGAAAAMsKgNDYxVgFnYwBhYxj8//9iacQnAmhcuT9kVQYAAAA5LDkxICVWAWdjAGFjGPz//2KH4XAFBxqaP2RVBgAAADIsNTUgJVRWAWFnZFUYAAAAPjEsMDAwLDAwMCAtIDw9NSwwMDAsMDAwVgFnYwFkVRgAAAA+MSwwMDAsMDAwIC0gPD01LDAwMCwwMDBjAQAAAGIAAAAAAAD4f2RVGAAAAD4xLDAwMCwwMDAgLSA8PTUsMDAwLDAwMFYBYWMCAAAAYwFWAWZjVQEAAABTBQAAAFRWAWFWAWZnVQUAAABTVgFnYwBhYxj8//9iJ5U5vWYZnUBkVQYAAAAxwqA4NjJWAWdjAGFjGPz//2K6T/RhSCSZQGRVBgAAADHCoDYwOVYBZ2MAYWMY/P//YgAAAAAAAItAZFUDAAAAODY0VgFnYwBhYxj8//9ionD1bzRCuT9kVQYAAAA5LDg3ICVWAWdjAGFjGPz//2LF+xZBz1OCP2RVBgAAADAsODkgJVRWAWFnZFUKAAAAPjUsMDAwLDAwMFYBZ2MBZFUKAAAAPjUsMDAwLDAwMGMEAAAAYgAAAAAAAPh/ZFUKAAAAPjUsMDAwLDAwMFYBYWMCAAAAYwFWAWZjVQEAAABTBgAAAFRWAWFWAWZnVQUAAABTVgFnYwBhYxj8//9iE8mv1Mf9vUBkVQYAAAA3wqA2NzhWAWdjAGFjGPz//2L9hz5pcmR6QGRVAwAAADQyMlYBZ2MAYWMY/P//YgAAAAAAgEtAZFUCAAAANTVWAWdjAGFjGPz//2J5Ej+B24OaP2RVBgAAADIsNTkgJVYBZ2MAYWMY/P//YiKYOOixqkI/ZFUGAAAAMCwwNiAlVFYBYVRjAQAAAGMBVgFhVgFhVgFhVgFhVGMAAAAAYwFWAWFWAWFWAWFWAWFWAWZnVQEAAABTZ2RVFwAAAGRlZmF1bHRSb3dBeGlzSGllcmFyY2h5ZFUQAAAAWmVpbGVuaGllcmFyY2hpZVYBZmdVAgAAAFNnZFUGAAAAYmkxNjIyZFUMAAAAQ3V0IE9mZiBEYXRlZFUHAAAARERNTVlZOGMAAAAAYwFWAWFWAWFnZFUGAAAAYmkxNDY1ZFUMAAAATG9hbiBCdWNrZXRzYWMBAAAAYwFWAWFWAWFUYwAAAABnZFUEAAAAcm9vdFYBYVYBZmdVAQAAAFNnZFUKAAAAMjkvMDkvMjAyM1YBZ2MAYWMY/P//YgAAAACAvNZAZFUKAAAAMjkvMDkvMjAyM1YBZmdVBgAAAFNnZFUOAAAAPjAgLSA8PTEwMCwwMDBWAWdjAWRVDgAAAD4wIC0gPD0xMDAsMDAwYwAAAABiAAAAAAAA+H9kVQ4AAAA+MCAtIDw9MTAwLDAwMFYBYWMCAAAAYwFWAWFWAWFWAWFWAWFnZFUUAAAAPjEwMCwwMDAgLSA8PTMwMCwwMDBWAWdjAWRVFAAAAD4xMDAsMDAwIC0gPD0zMDAsMDAwYwIAAABiAAAAAAAA+H9kVRQAAAA+MTAwLDAwMCAtIDw9MzAwLDAwMFYBYWMCAAAAYwFWAWFWAWFWAWFWAWFnZFUUAAAAPjMwMCwwMDAgLSA8PTUwMCwwMDBWAWdjAWRVFAAAAD4zMDAsMDAwIC0gPD01MDAsMDAwYwMAAABiAAAAAAAA+H9kVRQAAAA+MzAwLDAwMCAtIDw9NTAwLDAwMFYBYWMCAAAAYwFWAWFWAWFWAWFWAWFnZFUWAAAAPjUwMCwwMDAgLSA8PTEsMDAwLDAwMFYBZ2MBZFUWAAAAPjUwMCwwMDAgLSA8PTEsMDAwLDAwMGMFAAAAYgAAAAAAAPh/ZFUWAAAAPjUwMCwwMDAgLSA8PTEsMDAwLDAwMFYBYWMCAAAAYwFWAWFWAWFWAWFWAWFnZFUYAAAAPjEsMDAwLDAwMCAtIDw9NSwwMDAsMDAwVgFnYwFkVRgAAAA+MSwwMDAsMDAwIC0gPD01LDAwMCwwMDBjAQAAAGIAAAAAAAD4f2RVGAAAAD4xLDAwMCwwMDAgLSA8PTUsMDAwLDAwMFYBYWMCAAAAYwFWAWFWAWFWAWFWAWFnZFUKAAAAPjUsMDAwLDAwMFYBZ2MBZFUKAAAAPjUsMDAwLDAwMGMEAAAAYgAAAAAAAPh/ZFUKAAAAPjUsMDAwLDAwMFYBYWMCAAAAYwFWAWFWAWFWAWFWAWFUYwEAAABjAFYBYVYBYVYBYVYBYVRjAAAAAGMAVgFhVgFhVgFhVgFhZ2RVBAAAAHJvb3RWAWFWAWZnVQEAAABTZ2RVCgAAADI5LzA5LzIwMjNWAWdjAGFjGPz//2IAAAAAgLzWQGRVCgAAADI5LzA5LzIwMjNWAWZnVQYAAABTZ2RVDgAAAD4wIC0gPD0xMDAsMDAwVgFnYwFkVQ4AAAA+MCAtIDw9MTAwLDAwMGMAAAAAYgAAAAAAAPh/ZFUOAAAAPjAgLSA8PTEwMCwwMDBWAWFjAgAAAGMBVgFhVgFhVgFhVgFhZ2RVFAAAAD4xMDAsMDAwIC0gPD0zMDAsMDAwVgFnYwFkVRQAAAA+MTAwLDAwMCAtIDw9MzAwLDAwMGMCAAAAYgAAAAAAAPh/ZFUUAAAAPjEwMCwwMDAgLSA8PTMwMCwwMDBWAWFjAgAAAGMBVgFhVgFhVgFhVgFhZ2RVFAAAAD4zMDAsMDAwIC0gPD01MDAsMDAwVgFnYwFkVRQAAAA+MzAwLDAwMCAtIDw9NTAwLDAwMGMDAAAAYgAAAAAAAPh/ZFUUAAAAPjMwMCwwMDAgLSA8PTUwMCwwMDBWAWFjAgAAAGMBVgFhVgFhVgFhVgFhZ2RVFgAAAD41MDAsMDAwIC0gPD0xLDAwMCwwMDBWAWdjAWRVFgAAAD41MDAsMDAwIC0gPD0xLDAwMCwwMDBjBQAAAGIAAAAAAAD4f2RVFgAAAD41MDAsMDAwIC0gPD0xLDAwMCwwMDBWAWFjAgAAAGMBVgFhVgFhVgFhVgFhZ2RVGAAAAD4xLDAwMCwwMDAgLSA8PTUsMDAwLDAwMFYBZ2MBZFUYAAAAPjEsMDAwLDAwMCAtIDw9NSwwMDAsMDAwYwEAAABiAAAAAAAA+H9kVRgAAAA+MSwwMDAsMDAwIC0gPD01LDAwMCwwMDBWAWFjAgAAAGMBVgFhVgFhVgFhVgFhZ2RVCgAAAD41LDAwMCwwMDBWAWdjAWRVCgAAAD41LDAwMCwwMDBjBAAAAGIAAAAAAAD4f2RVCgAAAD41LDAwMCwwMDBWAWFjAgAAAGMBVgFhVgFhVgFhVgFhVGMBAAAAYwBWAWFWAWFWAWFWAWFUYwAAAABjAFYBYVYBYVYBYVYBYWMBVGMBYwBjAGIAAAAAAAAAAFYBZlUFAAAAU2RVBgAAAGJpMTYzMGRVBgAAAGJpMTQ3MmRVBgAAAGJpMTQ3N2RVBgAAAGJpMTc4MWRVBgAAAGJpMTUxMVRjAGMAYwBhY0IFAABWAWFkVbEKAAA8UmVzdWx0IHJlZj0iZGQxNDQ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EwLTEwVDA2OjI2OjQ0LjU2OFoiPjxWYXJpYWJsZXM+PE51bWVyaWNWYXJpYWJsZSB2YXJuYW1lPSJiaTE2MjIiIGxhYmVsPSJDdXQgT2ZmIERhdGUiIHJlZj0iYmkxNjIyIiBjb2x1bW49ImMwIiBmb3JtYXQ9IkRETU1ZWTgiIHVzYWdlPSJjYXRlZ29yaWNhbCIvPjxTdHJpbmdWYXJpYWJsZSB2YXJuYW1lPSJiaTE0NjUiIGxhYmVsPSJMb2FuIEJ1Y2tldHMiIHJlZj0iYmkxNDY1IiBjb2x1bW49ImMxIiBzb3J0T249ImN1c3RvbSIgY3VzdG9tU29ydD0iY3MxNTE2Ii8+PE51bWVyaWNWYXJpYWJsZSB2YXJuYW1lPSJiaTE2MzAiIGxhYmVsPSJBdmVyYWdlIE5vbWluYWwgKDAwMHMpIiByZWY9ImJpMTYzMCIgY29sdW1uPSJjMiIgZm9ybWF0PSJDT01NQTEyLiIgdXNhZ2U9InF1YW50aXRhdGl2ZSIgZGVmaW5lZEFnZ3JlZ2F0aW9uPSJhdmVyYWdlIi8+PE51bWVyaWNWYXJpYWJsZSB2YXJuYW1lPSJiaTE0NzIiIGxhYmVsPSJOb21pbmFsIChtbikiIHJlZj0iYmkxNDcyIiBjb2x1bW49ImMzIiBmb3JtYXQ9IkNPTU1BMTIuIiB1c2FnZT0icXVhbnRpdGF0aXZlIiBkZWZpbmVkQWdncmVnYXRpb249InN1bSIvPjxOdW1lcmljVmFyaWFibGUgdmFybmFtZT0iYmkxNDc3IiBsYWJlbD0iTnVtYmVyIG9mIE1vcnRnYWdlIExvYW5zIiByZWY9ImJpMTQ3NyIgY29sdW1uPSJjNCIgZm9ybWF0PSJDT01NQTEyLiIgdXNhZ2U9InF1YW50aXRhdGl2ZSIvPjxOdW1lcmljVmFyaWFibGUgdmFybmFtZT0iYmkxNzgxIiBsYWJlbD0iJSBvZiBUb3RhbCBBc3NldHMiIHJlZj0iYmkxNzgxIiBjb2x1bW49ImM1IiBmb3JtYXQ9IlBFUkNFTlQxMi4yIiB1c2FnZT0icXVhbnRpdGF0aXZlIi8+PE51bWVyaWNWYXJpYWJsZSB2YXJuYW1lPSJiaTE1MTEiIGxhYmVsPSIlIE51bWJlciBvZiBMb2FucyIgcmVmPSJiaTE1MTE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ciIGF2YWlsYWJsZVJvd0NvdW50PSI3IiBzaXplPSI2MjYiIGRhdGFMYXlvdXQ9Im1pbmltYWwiIGdyYW5kVG90YWw9ImZhbHNlIiBpc0luZGV4ZWQ9InRydWUiIGNvbnRlbnRLZXk9IkJHREMzUVZFQ0tJMjdZS1RURlFHUjVaR01XRTVNWElFIj48IVtDREFUQVsyMzI4Mi4wLC0xMDAsMTY4LjkxMjcwMzg4NTE1ODM1LDE2MzA4LjE4MzczNDcwNDI4Miw5NjU0OC4wLDEuMCwxLjAKMjMyODIuMCwwLDQ5LjkxNTc4ODA2NTgzNDM1LDIxNTkuMDA3NTgxMjExNTQ2LDQzMjUzLjAsMC4xMzIzODc5ODQ4NTA2NDM4LDAuNDQ3OTk0Nzc5Nzk4NjQ5NAoyMzI4Mi4wLDIsMTc3LjYwODcwOTY1NjE3MDQ1LDczNjUuMjU1NTgwNzMxNzQ5LDQxNDY5LjAsMC40NTE2Mjk0MjExODc5ODE1LDAuNDI5NTE2OTI0MjI0MjIwMDUKMjMyODIuMCwzLDM3MS40MTYxOTkwNDkyMTQxMywzMTM2Ljk4MTIxNzE2OTY1Niw4NDQ2LjAsMC4xOTIzNTYyNTkxNzY0MzIzNywwLjA4NzQ3OTgwMjc5MjM5MzQyCjIzMjgyLjAsNSw2NTYuNDc3MzQxMzM0OTEwNCwxNjE1LjU5MDczNzAyNTIxLDI0NjEuMCwwLjA5OTA2NjI1Nzk3ODYzNjAxLDAuMDI1NDg5OTExNzUzNzM5MDcKMjMyODIuMCwxLDE4NjIuMzUwMzMxMjEwODMxMiwxNjA5LjA3MDY4NjE2NjE1ODgsODY0LjAsMC4wOTg2NjY0NTU1ODcwODExMiwwLjAwODk0ODkxNjYwMTA2ODg5OQoyMzI4Mi4wLDQsNzY3Ny43ODA1ODkwOTA5MSw0MjIuMjc3OTMyNDAwMDAwMSw1NS4wLDAuMDI1ODkzNjIxMjE5MjI3NTM0LDUuNjk2NjQ4Mjk5MjkxNTQ0RS00Cl1dPjwvRGF0YT48U3RyaW5nVGFibGUgZm9ybWF0PSJDU1YiIHJvd0NvdW50PSI2IiBzaXplPSIxMjgiIGNvbnRlbnRLZXk9IlBMWTJDNFdUM0tKUVBSREZDMjJYTlZWTDRBVVZIS1dNIj48IVtDREFUQVsiPjAgLSA8PTEwMCwwMDAiCiI+MSwwMDAsMDAwIC0gPD01LDAwMCwwMDAiCiI+MTAwLDAwMCAtIDw9MzAwLDAwMCIKIj4zMDAsMDAwIC0gPD01MDAsMDAwIgoiPjUsMDAwLDAwMCIKIj41MDAsMDAwIC0gPD0xLDAwMCwwMDAiCl1dPjwvU3RyaW5nVGFibGU+PC9SZXN1bHQ+VgFhYwBjAGMAYwFjAGMAYwBWAWFjAQAAAGMAYwBdRU5EX1JDKw==</data>
</ReportState>
</file>

<file path=customXml/item38.xml><?xml version="1.0" encoding="utf-8"?>
<ReportState xmlns="sas.reportstate">
  <data type="reportstate">UEVDU19TVEFSVFtWAWdWAWZnVQEAAABTVgFnYwFkVQIAAAA3NGMY/P//YgAAAAAAAPh/ZFUCAAAANzRUY1UCAAAAUwAAVF1FTkRfUEVDUysr</data>
</ReportState>
</file>

<file path=customXml/item39.xml><?xml version="1.0" encoding="utf-8"?>
<ReportState xmlns="sas.reportstate">
  <data type="reportstate">UkNfU1RBUlRbVgVnZ1VjAgAAAFNnYwIAAABjAAAAAGRVBQAAAHZlNzIzZFUAAAAAYwAAAABnmWZVAQAAAFNWAWeYZFUGAAAAYmk4NjE4ZFUMAAAAQ3V0IE9mZiBEYXRlYVYBZ2MAYWMY/P//YgAAAACAvNZAZFUKAAAAMjkvMDkvMjAyM2MBAAAAVGMIAAAAYWMAZ2MQAAAAYwIAAABkVQYAAAB2ZTY0NjJkVQAAAABjAAAAAGeZZlUBAAAAU1YBZ5hkVQYAAABiaTY0NTdkVRIAAABSZWZpbmFuY2luZyBNYXJrZXJhVgFnYwFkVQIAAAA3MWMY/P//YgAAAAAAAPh/ZFUCAAAANzFjAQAAAFRjCAAAAGFjAFRWAWZVAQAAAFNkVQYAAABiaTY0NTdUVgFhVgFnZFUGAAAAZGQ2NDU4VgFmVQEAAABTZFUCAAAANzFUVgFmZ1UBAAAAU1YBZ8BjAQAAAGRVBgAAAGJpNjQ1N2RVEgAAAFJlZmluYW5jaW5nIE1hcmtlcmFjGAAAAFYBYVYBZmNVAQAAAFMAAAAAVGMBAAAAYgEAAABiAAAAAAAA+H9iAAAAAAAA+H9iAAAAAAAA+H9iAAAAAAAA+H9iAAAAAAAA+H9hYwBjAGMAYwFUZ6BhVgFhYVYBYWMBAAAAYgEAAABjAWMAYgAAAAAAAAAAVgFhVgFhVgNhYWNCBAIAVgFhZFWJAgAAPFJlc3VsdCByZWY9ImRkNjQ1O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xMC0xMFQwNjoyNjo0NC41NjhaIj48VmFyaWFibGVzPjxTdHJpbmdWYXJpYWJsZSB2YXJuYW1lPSJiaTY0NTciIGxhYmVsPSJSZWZpbmFuY2luZyBNYXJrZXIiIHJlZj0iYmk2NDU3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NFhUWU1FWTQ3MzdWQ1VLRjIyNkhQQlRKWFFaVUU0NDIiPjwhW0NEQVRBWyI3MSIKXV0+PC9EYXRhPjwvUmVzdWx0PlYBYWMAYwBjAGMBYwBjAGMAVgFhYwAAAABjAGMAXUVORF9SQys=</data>
</ReportState>
</file>

<file path=customXml/item4.xml><?xml version="1.0" encoding="utf-8"?>
<ReportState xmlns="sas.reportstate">
  <data type="reportstate">UkNfU1RBUlRbVgVnZ1VjAgAAAFNnYwIAAABjAAAAAGRVBgAAAHZlMTIzNmRVAAAAAGMAAAAAZ5lmVQEAAABTVgFnmGRVBgAAAGJpODU4M2RVEgAAAFJlZmluYW5jaW5nIE1hcmtlcmFWAWdjAWRVAgAAADcxYxj8//9iAAAAAAAA+H9kVQIAAAA3MWMBAAAAVGMIAAAAYWMAZ2MCAAAAYwAAAABkVQUAAAB2ZTcyM2RVAAAAAGMAAAAAZ5lmVQEAAABTVgFnmGRVBgAAAGJpODU4MmRVDAAAAEN1dCBPZmYgRGF0ZWFWAWdjAGFjGPz//2IAAAAAgLzWQGRVCgAAADI5LzA5LzIwMjNjAQAAAFRjCAAAAGFjAFRWAWZVAgAAAFNkVQUAAABiaTcxOWRVBQAAAGJpNzIwVFYBYVYBZ2RVBgAAAGRkMTAzOVYBZlUEAAAAU2RVBQAAAEFTU0VUZFUEAAAAQk9ORGRVAwAAAENIRmRVAwAAAEVVUlRWAWZnVQMAAABTVgFnwGMBAAAAZFUFAAAAYmk3MTlkVQwAAABBc3NldCAvIEJvbmRhYxgAAABWAWFWAWZjVQYAAABTAAAAAAAAAAAAAAAAAQAAAAEAAAABAAAAVGMBAAAAYgYAAABiAAAAAAAA+H9iAAAAAAAA+H9iAAAAAAAA+H9iAAAAAAAA+H9iAAAAAAAA+H9hYwBjAGMAYwFWAWfAYwEAAABkVQUAAABiaTcyMGRVCAAAAEN1cnJlbmN5YWMYAAAAVgFhVgFmY1UGAAAAU5z///8CAAAAAwAAAJz///8CAAAAAwAAAFRjAQAAAGIGAAAAYgAAAAAAAPh/YgAAAAAAAPh/YgAAAAAAAPh/YgAAAAAAAPh/YgAAAAAAAPh/YWMAYwBjAGMBVgFnwGMAAAAAZFUGAAAAYmkxMDE3ZFUHAAAAQmFsYW5jZWRVCQAAAENPTU1BMzIuMmMAAAAAVgFmY1UGAAAAU3qcRp2Z6xtCKzPzAvVUyEHhAi/18SgbQso7YwlEgBRCglVbIc6nqEEfhSBt9E4UQlRWAWFjAgAAAGIGAAAAYgAAAAAAAPh/YgAAAAAAAPh/YgAAAAAAAPh/YgAAAAAAAPh/YgAAAAAAAPh/YWMAYwBjAGMBVGegYVYBZWNVAAAAAFNUYVYBYWMGAAAAYgYAAABjAWMAYgAAAAAAAAAAVgFhVgFhVgNnZ2RVBgAAAGRkMTAzOVYBYVYBZmdVAgAAAFNnZFUFAAAAQVNTRVRWAWdjAWRVBQAAAEFTU0VUYwAAAABiAAAAAAAA+H9kVQUAAABBU1NFVFYBZmdVAwAAAFNnZFULAAAATUFUQ0hFU19BTExWAWdjAWRVCwAAAE1BVENIRVNfQUxMY5z///9iAAAAAAAA+H9kVQsAAABNQVRDSEVTX0FMTFYBYWMCAAAAYwFWAWZjVQEAAABTAAAAAFRWAWFWAWZnVQEAAABTVgFnYwBhYxj8//9iepxGnZnrG0JkVRQAAAAyOcKgOTc5wqAyMDfCoDUwNSw2NVRWAWFnZFUDAAAAQ0hGVgFnYwFkVQMAAABDSEZjAgAAAGIAAAAAAAD4f2RVAwAAAENIRlYBYWMCAAAAYwFWAWZjVQEAAABTAQAAAFRWAWFWAWZnVQEAAABTVgFnYwBhYxj8//9iKzPzAvVUyEFkVRAAAAA4MTbCoDQ0McKgODYxLDkwVFYBYWdkVQMAAABFVVJWAWdjAWRVAwAAAEVVUmMDAAAAYgAAAAAAAPh/ZFUDAAAARVVSVgFhYwIAAABjAVYBZmNVAQAAAFMCAAAAVFYBYVYBZmdVAQAAAFNWAWdjAGFjGPz//2LhAi/18SgbQmRVFAAAADI5wqAxNjLCoDc2NcKgNjQzLDc1VFYBYVRjAQAAAGMBVgFhVgFhVgFhVgFhZ2RVBAAAAEJPTkRWAWdjAWRVBAAAAEJPTkRjAQAAAGIAAAAAAAD4f2RVBAAAAEJPTkRWAWZnVQMAAABTZ2RVCwAAAE1BVENIRVNfQUxMVgFnYwFkVQsAAABNQVRDSEVTX0FMTGOc////YgAAAAAAAPh/ZFULAAAATUFUQ0hFU19BTExWAWFjAgAAAGMBVgFmY1UBAAAAUwMAAABUVgFhVgFmZ1UBAAAAU1YBZ2MAYWMY/P//Yso7YwlEgBRCZFUUAAAAMjLCoDAxMsKgODIywqAxMDQsODFUVgFhZ2RVAwAAAENIRlYBZ2MBZFUDAAAAQ0hGYwIAAABiAAAAAAAA+H9kVQMAAABDSEZWAWFjAgAAAGMBVgFmY1UBAAAAUwQAAABUVgFhVgFmZ1UBAAAAU1YBZ2MAYWMY/P//YoJVWyHOp6hBZFUQAAAAMjA2wqA4MjXCoDIzMiw2OFRWAWFnZFUDAAAARVVSVgFnYwFkVQMAAABFVVJjAwAAAGIAAAAAAAD4f2RVAwAAAEVVUlYBYWMCAAAAYwFWAWZjVQEAAABTBQAAAFRWAWFWAWZnVQEAAABTVgFnYwBhYxj8//9iH4UgbfROFEJkVRQAAAAyMcKgODA1wqA5OTbCoDg3MiwxM1RWAWFUYwEAAABjAVYBYVYBYVYBYVYBYVRjAAAAAGMBVgFhVgFhVgFhVgFhVgFmZ1UBAAAAU2dkVRcAAABkZWZhdWx0Um93QXhpc0hpZXJhcmNoeWRVEAAAAFplaWxlbmhpZXJhcmNoaWVWAWZnVQIAAABTZ2RVBQAAAGJpNzE5ZFUMAAAAQXNzZXQgLyBCb25kYWMBAAAAYwFWAWFWAWFnZFUFAAAAYmk3MjBkVQgAAABDdXJyZW5jeWFjAQAAAGMBVgFhVgFhVGMAAAAAZ2RVBAAAAHJvb3RWAWFWAWZnVQIAAABTZ2RVBQAAAEFTU0VUVgFnYwFkVQUAAABBU1NFVGMAAAAAYgAAAAAAAPh/ZFUFAAAAQVNTRVRWAWZnVQIAAABTZ2RVAwAAAENIRlYBZ2MBZFUDAAAAQ0hGYwIAAABiAAAAAAAA+H9kVQMAAABDSEZWAWFjAgAAAGMBVgFhVgFhVgFhVgFhZ2RVAwAAAEVVUlYBZ2MBZFUDAAAARVVSYwMAAABiAAAAAAAA+H9kVQMAAABFVVJWAWFjAgAAAGMBVgFhVgFhVgFhVgFhVGMBAAAAYwBWAWFWAWFWAWFWAWFnZFUEAAAAQk9ORFYBZ2MBZFUEAAAAQk9ORGMBAAAAYgAAAAAAAPh/ZFUEAAAAQk9ORFYBZmdVAgAAAFNnZFUDAAAAQ0hGVgFnYwFkVQMAAABDSEZjAgAAAGIAAAAAAAD4f2RVAwAAAENIRlYBYWMCAAAAYwFWAWFWAWFWAWFWAWFnZFUDAAAARVVSVgFnYwFkVQMAAABFVVJjAwAAAGIAAAAAAAD4f2RVAwAAAEVVUlYBYWMCAAAAYwFWAWFWAWFWAWFWAWFUYwEAAABjAFYBYVYBYVYBYVYBYVRjAAAAAGMAVgFhVgFhVgFhVgFhZ2RVBAAAAHJvb3RWAWFWAWZnVQIAAABTZ2RVBQAAAEFTU0VUVgFnYwFkVQUAAABBU1NFVGMAAAAAYgAAAAAAAPh/ZFUFAAAAQVNTRVRWAWZnVQIAAABTZ2RVAwAAAENIRlYBZ2MBZFUDAAAAQ0hGYwIAAABiAAAAAAAA+H9kVQMAAABDSEZWAWFjAgAAAGMBVgFhVgFhVgFhVgFhZ2RVAwAAAEVVUlYBZ2MBZFUDAAAARVVSYwMAAABiAAAAAAAA+H9kVQMAAABFVVJWAWFjAgAAAGMBVgFhVgFhVgFhVgFhVGMBAAAAYwBWAWFWAWFWAWFWAWFnZFUEAAAAQk9ORFYBZ2MBZFUEAAAAQk9ORGMBAAAAYgAAAAAAAPh/ZFUEAAAAQk9ORFYBZmdVAgAAAFNnZFUDAAAAQ0hGVgFnYwFkVQMAAABDSEZjAgAAAGIAAAAAAAD4f2RVAwAAAENIRlYBYWMCAAAAYwFWAWFWAWFWAWFWAWFnZFUDAAAARVVSVgFnYwFkVQMAAABFVVJjAwAAAGIAAAAAAAD4f2RVAwAAAEVVUlYBYWMCAAAAYwFWAWFWAWFWAWFWAWFUYwEAAABjAFYBYVYBYVYBYVYBYVRjAAAAAGMAVgFhVgFhVgFhVgFhYwFUYwFjAGMAYgAAAAAAAAAAVgFmVQEAAABTZFUGAAAAYmkxMDE3VGMAYwBjAGFjQgUCAFYBYWRV+QQAADxSZXN1bHQgcmVmPSJkZDEwMz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TAtMTBUMDY6MjY6NDcuMzAyWiI+PFZhcmlhYmxlcz48U3RyaW5nVmFyaWFibGUgdmFybmFtZT0iYmk3MTkiIGxhYmVsPSJBc3NldCAvIEJvbmQiIHJlZj0iYmk3MTkiIGNvbHVtbj0iYzAiLz48U3RyaW5nVmFyaWFibGUgdmFybmFtZT0iYmk3MjAiIGxhYmVsPSJDdXJyZW5jeSIgcmVmPSJiaTcyMCIgY29sdW1uPSJjMSIvPjxOdW1lcmljVmFyaWFibGUgdmFybmFtZT0iYmkxMDE3IiBsYWJlbD0iQmFsYW5jZSIgcmVmPSJiaTEwMTciIGNvbHVtbj0iYzIiIGZvcm1hdD0iQ09NTUEzMi4yIiB1c2FnZT0icXVhbnRpdGF0aXZlIiBkZWZpbmVkQWdncmVnYXRpb249InN1bSIvPjwvVmFyaWFibGVzPjxDb2x1bW5zPjxTdHJpbmdDb2x1bW4gY29sbmFtZT0iYzAiIGVuY29kaW5nPSJ0ZXh0IiBtYXhMZW5ndGg9IjEiLz48U3RyaW5nQ29sdW1uIGNvbG5hbWU9ImMxIiBlbmNvZGluZz0idGV4dCIgbWF4TGVuZ3RoPSIxIi8+PE51bWVyaWNDb2x1bW4gY29sbmFtZT0iYzIiIGVuY29kaW5nPSJ0ZXh0IiBkYXRhVHlwZT0iZG91YmxlIi8+PC9Db2x1bW5zPjxEYXRhIGZvcm1hdD0iQ1NWIiByb3dDb3VudD0iNiIgYXZhaWxhYmxlUm93Q291bnQ9IjYiIHNpemU9IjE1MiIgZGF0YUxheW91dD0ibWluaW1hbCIgZ3JhbmRUb3RhbD0iZmFsc2UiIGlzSW5kZXhlZD0idHJ1ZSIgY29udGVudEtleT0iNDZMTlFRWExBVlVWVFVMRlFFVVBETk83WVRGU05RWkIiPjwhW0NEQVRBWzAsLTEwMCwyLjk5NzkyMDc1MDU2NTI4MUUxMAowLDIsOC4xNjQ0MTg2MTg5OTk5OUU4CjAsMywyLjkxNjI3NjU2NDM3NTI4MUUxMAoxLC0xMDAsMi4yMDEyODIyMTA0ODA4Mzg4RTEwCjEsMiwyLjA2ODI1MjMyNjc4Mzg2NzVFOAoxLDMsMi4xODA1OTk2ODcyMTNFMTAKXV0+PC9EYXRhPjxTdHJpbmdUYWJsZSBmb3JtYXQ9IkNTViIgcm93Q291bnQ9IjQiIHNpemU9IjI3IiBjb250ZW50S2V5PSJERUJSQjZIQU9ZUFRDTEdVVllUNVhWN05PVlBMSkZINyI+PCFbQ0RBVEFbIkFTU0VUIgoiQk9ORCIKIkNIRiIKIkVVUiIKXV0+PC9TdHJpbmdUYWJsZT48L1Jlc3VsdD5WAWFjAGMAYwBjAWMAYwBjAFYBYWMAAAAAYwBjAF1FTkRfUkMr</data>
</ReportState>
</file>

<file path=customXml/item40.xml><?xml version="1.0" encoding="utf-8"?>
<ReportState xmlns="sas.reportstate">
  <data type="reportstate">UEVDU19TVEFSVFtWAWdWAWZnVQEAAABTVgFnYwFkVQsAAABSZXNpZGVudGlhbGMY/P//YgAAAAAAAPh/ZFULAAAAUmVzaWRlbnRpYWxUY1UCAAAAUwAAVF1FTkRfUEVDUysr</data>
</ReportState>
</file>

<file path=customXml/item41.xml><?xml version="1.0" encoding="utf-8"?>
<ReportState xmlns="sas.reportstate">
  <data type="reportstate">UkNfU1RBUlRbVgVnZ1VjAgAAAFNnYwIAAABjAAAAAGRVBQAAAHZlNzIzZFUAAAAAYwAAAABnmWZVAQAAAFNWAWeYZFUGAAAAYmk4NjA2ZFUMAAAAQ3V0IE9mZiBEYXRlYVYBZ2MAYWMY/P//YgAAAACAvNZAZFUKAAAAMjkvMDkvMjAyM2MBAAAAVGMIAAAAYWMAZ2MQAAAAYwIAAABkVQYAAAB2ZTM1NjlkVQAAAABjAAAAAGeZZlUBAAAAU1YBZ5hkVQYAAABiaTM1NjVkVRIAAABSZWZpbmFuY2luZyBNYXJrZXJhVgFnYwFkVQIAAAA3MWMY/P//YgAAAAAAAPh/ZFUCAAAANzFjAQAAAFRjCAAAAGFjAFRWAWZVAQAAAFNkVQYAAABiaTM1NjVUVgFhVgFnZFUGAAAAZGQzNTY0VgFmVQEAAABTZFUCAAAANzFUVgFmZ1UBAAAAU1YBZ8BjAQAAAGRVBgAAAGJpMzU2NWRVEgAAAFJlZmluYW5jaW5nIE1hcmtlcmFjGAAAAFYBYVYBZmNVAQAAAFMAAAAAVGMBAAAAYgEAAABiAAAAAAAA+H9iAAAAAAAA+H9iAAAAAAAA+H9iAAAAAAAA+H9iAAAAAAAA+H9hYwBjAGMAYwFUZ6BhVgFhYVYBYWMBAAAAYgEAAABjAWMAYgAAAAAAAAAAVgFhVgFhVgNhYWNCBAIAVgFhZFWJAgAAPFJlc3VsdCByZWY9ImRkMzU2N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xMC0xMFQwNjoyNjo0NC41NjhaIj48VmFyaWFibGVzPjxTdHJpbmdWYXJpYWJsZSB2YXJuYW1lPSJiaTM1NjUiIGxhYmVsPSJSZWZpbmFuY2luZyBNYXJrZXIiIHJlZj0iYmkzNTY1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NFhUWU1FWTQ3MzdWQ1VLRjIyNkhQQlRKWFFaVUU0NDIiPjwhW0NEQVRBWyI3MSIKXV0+PC9EYXRhPjwvUmVzdWx0PlYBYWMAYwBjAGMBYwBjAGMAVgFhYwAAAABjAGMAXUVORF9SQys=</data>
</ReportState>
</file>

<file path=customXml/item42.xml><?xml version="1.0" encoding="utf-8"?>
<ReportState xmlns="sas.reportstate">
  <data type="reportstate">UkNfU1RBUlRbVgVnZ1VjAgAAAFNnYwIAAABjAAAAAGRVBgAAAHZlMTIzNmRVAAAAAGMAAAAAZ5lmVQEAAABTVgFnmGRVBgAAAGJpODYxMmRVEgAAAFJlZmluYW5jaW5nIE1hcmtlcmFWAWdjAWRVAgAAADcxYxj8//9iAAAAAAAA+H9kVQIAAAA3MWMBAAAAVGMIAAAAYWMAZ2MCAAAAYwAAAABkVQUAAAB2ZTcyM2RVAAAAAGMAAAAAZ5lmVQEAAABTVgFnmGRVBgAAAGJpNDY4NGRVDAAAAEN1dCBPZmYgRGF0ZWFWAWdjAGFjGPz//2IAAAAAgLzWQGRVCgAAADI5LzA5LzIwMjNjAQAAAFRjCAAAAGFjAFRWAWZVAwAAAFNkVQYAAABiaTQ3MzhkVQYAAABiaTQ1MDJkVQYAAABiaTQ2ODRUVgFhVgFnZFUGAAAAZGQ0NjkxVgFmVQIAAABTZFUcAAAARG9tZXN0aWMgKENvdW50cnkgb2YgSXNzdWVyKWRVAgAAAEVVVFYBZmdVBAAAAFNWAWfAYwAAAABkVQYAAABiaTQ2ODRkVRMAAABKb2luZWQgQ3V0IE9mZiBEYXRlZFUFAAAAREFURTljGAAAAFYBZmNVAwAAAFMAAAAAgLzWQAAAAACAvNZAAAAAAIC81kBUVgFhYwEAAABiAwAAAGIAAAAAAAD4f2IAAAAAAAD4f2IAAAAAAAD4f2IAAAAAAAD4f2IAAAAAAAD4f2FjAGMAYwBjAVYBZ8BjAQAAAGRVBgAAAGJpNDczOGRVAgAAAEVVYWMYAAAAVgFhVgFmY1UDAAAAU5z///8BAAAAAQAAAFRjAQAAAGIDAAAAYgAAAAAAAPh/YgAAAAAAAPh/YgAAAAAAAPh/YgAAAAAAAPh/YgAAAAAAAPh/YWMAYwBjAGMBVgFnwGMBAAAAZFUGAAAAYmk0NTAyZFUbAAAAU3Vic3RpdHV0ZSBBc3NldHMgLSBDb3VudHJ5YWMYAAAAVgFhVgFmY1UDAAAAU5z///+c////AAAAAFRjAQAAAGIDAAAAYgAAAAAAAPh/YgAAAAAAAPh/YgAAAAAAAPh/YgAAAAAAAPh/YgAAAAAAAPh/YWMAYwBjAGMBVgFnwGMAAAAAZFUGAAAAYmk0NDk5ZFUMAAAATm9taW5hbCAobW4pZFUIAAAAQ09NTUExMi5jAAAAAFYBZmNVAwAAAFMAAAAAAABJQAAAAAAAAElAAAAAAAAASUBUVgFhYwIAAABiAwAAAGIAAAAAAAD4f2IAAAAAAAD4f2IAAAAAAAD4f2IAAAAAAAD4f2IAAAAAAAD4f2FjAGMAYwBjAVRnoGFWAWVjVQAAAABTVGFWAWFjAwAAAGIDAAAAYwFjAGIAAAAAAAAAAFYBYVYBYVYDZ2dkVQYAAABkZDQ2OTFWAWFWAWZnVQIAAABTZ2RVCwAAAE1BVENIRVNfQUxMVgFnYwFkVQsAAABNQVRDSEVTX0FMTGOc////YgAAAAAAAPh/ZFULAAAATUFUQ0hFU19BTExWAWZnVQEAAABTZ2RVCwAAAE1BVENIRVNfQUxMVgFnYwFkVQsAAABNQVRDSEVTX0FMTGOc////YgAAAAAAAPh/ZFULAAAATUFUQ0hFU19BTExWAWZnVQEAAABTZ2RVEgAAADI5LiBTZXB0ZW1iZXIgMjAyM1YBZ2MAYWMY/P//YgAAAACAvNZAZFUSAAAAMjkuIFNlcHRlbWJlciAyMDIzVgFhYwMAAABjAVYBZmNVAQAAAFMAAAAAVFYBYVYBZmdVAQAAAFNWAWdjAGFjGPz//2IAAAAAAABJQGRVAgAAADUwVFYBYVRjAgAAAGMBVgFhVgFhVgFhVgFhVGMBAAAAYwFWAWFWAWFWAWFWAWFnZFUCAAAARVVWAWdjAWRVAgAAAEVVYwEAAABiAAAAAAAA+H9kVQIAAABFVVYBZmdVAgAAAFNnZFULAAAATUFUQ0hFU19BTExWAWdjAWRVCwAAAE1BVENIRVNfQUxMY5z///9iAAAAAAAA+H9kVQsAAABNQVRDSEVTX0FMTFYBZmdVAQAAAFNnZFUSAAAAMjkuIFNlcHRlbWJlciAyMDIzVgFnYwBhYxj8//9iAAAAAIC81kBkVRIAAAAyOS4gU2VwdGVtYmVyIDIwMjNWAWFjAwAAAGMBVgFmY1UBAAAAUwEAAABUVgFhVgFmZ1UBAAAAU1YBZ2MAYWMY/P//YgAAAAAAAElAZFUCAAAANTBUVgFhVGMCAAAAYwFWAWFWAWFWAWFWAWFnZFUcAAAARG9tZXN0aWMgKENvdW50cnkgb2YgSXNzdWVyKVYBZ2MBZFUcAAAARG9tZXN0aWMgKENvdW50cnkgb2YgSXNzdWVyKWMAAAAAYgAAAAAAAPh/ZFUcAAAARG9tZXN0aWMgKENvdW50cnkgb2YgSXNzdWVyKVYBZmdVAQAAAFNnZFUSAAAAMjkuIFNlcHRlbWJlciAyMDIzVgFnYwBhYxj8//9iAAAAAIC81kBkVRIAAAAyOS4gU2VwdGVtYmVyIDIwMjNWAWFjAwAAAGMBVgFmY1UBAAAAUwIAAABUVgFhVgFmZ1UBAAAAU1YBZ2MAYWMY/P//YgAAAAAAAElAZFUCAAAANTBUVgFhVGMCAAAAYwFWAWFWAWFWAWFWAWFUYwEAAABjAVYBYVYBYVYBYVYBYVRjAAAAAGMBVgFhVgFhVgFhVgFhVgFmZ1UCAAAAU2dkVRcAAABkZWZhdWx0Um93QXhpc0hpZXJhcmNoeWRVEAAAAFplaWxlbmhpZXJhcmNoaWVWAWZnVQIAAABTZ2RVBgAAAGJpNDczOGRVAgAAAEVVYWMBAAAAYwFWAWFWAWFnZFUGAAAAYmk0NTAyZFUbAAAAU3Vic3RpdHV0ZSBBc3NldHMgLSBDb3VudHJ5YWMBAAAAYwFWAWFWAWFUYwAAAABnZFUEAAAAcm9vdFYBYVYBZmdVAQAAAFNnZFUCAAAARVVWAWdjAWRVAgAAAEVVYwEAAABiAAAAAAAA+H9kVQIAAABFVVYBZmdVAQAAAFNnZFUcAAAARG9tZXN0aWMgKENvdW50cnkgb2YgSXNzdWVyKVYBZ2MBZFUcAAAARG9tZXN0aWMgKENvdW50cnkgb2YgSXNzdWVyKWMAAAAAYgAAAAAAAPh/ZFUcAAAARG9tZXN0aWMgKENvdW50cnkgb2YgSXNzdWVyKVYBYWMCAAAAYwFWAWFWAWFWAWFWAWFUYwEAAABjAFYBYVYBYVYBYVYBYVRjAAAAAGMAVgFhVgFhVgFhVgFhZ2RVBAAAAHJvb3RWAWFWAWZnVQEAAABTZ2RVAgAAAEVVVgFnYwFkVQIAAABFVWMBAAAAYgAAAAAAAPh/ZFUCAAAARVVWAWZnVQEAAABTZ2RVHAAAAERvbWVzdGljIChDb3VudHJ5IG9mIElzc3VlcilWAWdjAWRVHAAAAERvbWVzdGljIChDb3VudHJ5IG9mIElzc3VlciljAAAAAGIAAAAAAAD4f2RVHAAAAERvbWVzdGljIChDb3VudHJ5IG9mIElzc3VlcilWAWFjAgAAAGMBVgFhVgFhVgFhVgFhVGMBAAAAYwBWAWFWAWFWAWFWAWFUYwAAAABjAFYBYVYBYVYBYVYBYWMBZ2RVGgAAAGRlZmF1bHRDb2x1bW5BeGlzSGllcmFyY2h5ZFURAAAAU3BhbHRlbmhpZXJhcmNoaWVWAWZnVQEAAABTZ2RVBgAAAGJpNDY4NGRVEwAAAEpvaW5lZCBDdXQgT2ZmIERhdGVkVQUAAABEQVRFOWMAAAAAYwFWAWFWAWFUYwAAAABnZFUEAAAAcm9vdFYBYVYBZmdVAQAAAFNnZFUSAAAAMjkuIFNlcHRlbWJlciAyMDIzVgFnYwBhYxj8//9iAAAAAIC81kBkVRIAAAAyOS4gU2VwdGVtYmVyIDIwMjNWAWFjAQAAAGMBVgFhVgFhVgFhVgFhVGMAAAAAYwBWAWFWAWFWAWFWAWFnZFUEAAAAcm9vdFYBYVYBZmdVAQAAAFNnZFUSAAAAMjkuIFNlcHRlbWJlciAyMDIzVgFnYwBhYxj8//9iAAAAAIC81kBkVRIAAAAyOS4gU2VwdGVtYmVyIDIwMjNWAWFjAQAAAGMBVgFhVgFhVgFhVgFhVGMAAAAAYwBWAWFWAWFWAWFWAWFjAVRjAWMAYwBiAAAAAAAAAABWAWZVAQAAAFNkVQYAAABiaTQ0OTlUYwBjAGMAYWNCBQIAVgFhZFWSBQAAPFJlc3VsdCByZWY9ImRkNDY5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xMC0xMFQwNjoyNjo0OC4yNjlaIj48VmFyaWFibGVzPjxOdW1lcmljVmFyaWFibGUgdmFybmFtZT0iYmk0Njg0IiBsYWJlbD0iSm9pbmVkIEN1dCBPZmYgRGF0ZSIgcmVmPSJiaTQ2ODQiIGNvbHVtbj0iYzAiIGZvcm1hdD0iREFURTkiIHVzYWdlPSJjYXRlZ29yaWNhbCIvPjxTdHJpbmdWYXJpYWJsZSB2YXJuYW1lPSJiaTQ3MzgiIGxhYmVsPSJFVSIgcmVmPSJiaTQ3MzgiIGNvbHVtbj0iYzEiLz48U3RyaW5nVmFyaWFibGUgdmFybmFtZT0iYmk0NTAyIiBsYWJlbD0iU3Vic3RpdHV0ZSBBc3NldHMgLSBDb3VudHJ5IiByZWY9ImJpNDUwMiIgY29sdW1uPSJjMiIgc29ydE9uPSJjdXN0b20iIGN1c3RvbVNvcnQ9ImNzNDUwNSIvPjxOdW1lcmljVmFyaWFibGUgdmFybmFtZT0iYmk0NDk5IiBsYWJlbD0iTm9taW5hbCAobW4pIiByZWY9ImJpNDQ5OSIgY29sdW1uPSJjMyIgZm9ybWF0PSJDT01NQTEyLiIgdXNhZ2U9InF1YW50aXRhdGl2ZSIgZGVmaW5lZEFnZ3JlZ2F0aW9uPSJzdW0iLz48L1ZhcmlhYmxlcz48Q29sdW1ucz48TnVtZXJpY0NvbHVtbiBjb2xuYW1lPSJjMCIgZW5jb2Rpbmc9InRleHQiIGRhdGFUeXBlPSJkYXRlIi8+PFN0cmluZ0NvbHVtbiBjb2xuYW1lPSJjMSIgZW5jb2Rpbmc9InRleHQiIG1heExlbmd0aD0iMSIvPjxTdHJpbmdDb2x1bW4gY29sbmFtZT0iYzIiIGVuY29kaW5nPSJ0ZXh0IiBtYXhMZW5ndGg9IjEiLz48TnVtZXJpY0NvbHVtbiBjb2xuYW1lPSJjMyIgZW5jb2Rpbmc9InRleHQiIGRhdGFUeXBlPSJkb3VibGUiLz48L0NvbHVtbnM+PERhdGEgZm9ybWF0PSJDU1YiIHJvd0NvdW50PSIzIiBhdmFpbGFibGVSb3dDb3VudD0iMyIgc2l6ZT0iNjAiIGRhdGFMYXlvdXQ9Im1pbmltYWwiIGdyYW5kVG90YWw9ImZhbHNlIiBpc0luZGV4ZWQ9InRydWUiIGNvbnRlbnRLZXk9IkdNUkFMSks3NUJaUUxVQVFYTzNRWUNWV0dLWFFUWEFWIj48IVtDREFUQVsyMzI4Mi4wLC0xMDAsLTEwMCw1MC4wCjIzMjgyLjAsMSwtMTAwLDUwLjAKMjMyODIuMCwxLDAsNTAuMApdXT48L0RhdGE+PFN0cmluZ1RhYmxlIGZvcm1hdD0iQ1NWIiByb3dDb3VudD0iMiIgc2l6ZT0iMzYiIGNvbnRlbnRLZXk9IjdJSVlTWkZZUzZFWVdEVFQyQkRJWk9GMjNWQTY3TVY1Ij48IVtDREFUQVsiRG9tZXN0aWMgKENvdW50cnkgb2YgSXNzdWVyKSIKIkVVIgpdXT48L1N0cmluZ1RhYmxlPjwvUmVzdWx0PlYBYWMAYwBjAGMBYwBjAGMAVgFhYwAAAABjAGMAXUVORF9SQys=</data>
</ReportState>
</file>

<file path=customXml/item43.xml><?xml version="1.0" encoding="utf-8"?>
<ReportState xmlns="sas.reportstate">
  <data type="reportstate">UkNfU1RBUlRbVgVnZ1VjAgAAAFNnYwIAAABjAAAAAGRVBQAAAHZlNzIzZFUAAAAAYwAAAABnmWZVAQAAAFNWAWeYZFUGAAAAYmk4NjA1ZFUMAAAAQ3V0IE9mZiBEYXRlYVYBZ2MAYWMY/P//YgAAAACAvNZAZFUKAAAAMjkvMDkvMjAyM2MBAAAAVGMIAAAAYWMAZ2MQAAAAYwIAAABkVQYAAAB2ZTM1NDBkVQAAAABjAAAAAGeZZlUBAAAAU1YBZ5hkVQYAAABiaTM1MzZkVRIAAABSZWZpbmFuY2luZyBNYXJrZXJhVgFnYwFkVQIAAAA3MWMY/P//YgAAAAAAAPh/ZFUCAAAANzFjAQAAAFRjCAAAAGFjAFRWAWZVAQAAAFNkVQYAAABiaTM1MzZUVgFhVgFnZFUGAAAAZGQzNTM1VgFmVQEAAABTZFUCAAAANzFUVgFmZ1UBAAAAU1YBZ8BjAQAAAGRVBgAAAGJpMzUzNmRVEgAAAFJlZmluYW5jaW5nIE1hcmtlcmFjGAAAAFYBYVYBZmNVAQAAAFMAAAAAVGMBAAAAYgEAAABiAAAAAAAA+H9iAAAAAAAA+H9iAAAAAAAA+H9iAAAAAAAA+H9iAAAAAAAA+H9hYwBjAGMAYwFUZ6BhVgFhYVYBYWMBAAAAYgEAAABjAWMAYgAAAAAAAAAAVgFhVgFhVgNhYWNCBAIAVgFhZFWJAgAAPFJlc3VsdCByZWY9ImRkMzUzN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xMC0xMFQwNjoyNjo0NC41NjhaIj48VmFyaWFibGVzPjxTdHJpbmdWYXJpYWJsZSB2YXJuYW1lPSJiaTM1MzYiIGxhYmVsPSJSZWZpbmFuY2luZyBNYXJrZXIiIHJlZj0iYmkzNTM2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NFhUWU1FWTQ3MzdWQ1VLRjIyNkhQQlRKWFFaVUU0NDIiPjwhW0NEQVRBWyI3MSIKXV0+PC9EYXRhPjwvUmVzdWx0PlYBYWMAYwBjAGMBYwBjAGMAVgFhYwAAAABjAGMAXUVORF9SQys=</data>
</ReportState>
</file>

<file path=customXml/item44.xml><?xml version="1.0" encoding="utf-8"?>
<ReportState xmlns="sas.reportstate">
  <data type="reportstate">Q0VDU19TVEFSVFtWAWdVAQAAAFNVAgAAAFNWAWZVAQAAAFNkVRkAAAAxc3QgbGllbiAvIE5vIHByaW9yIHJhbmtzVFYBZlUBAAAAU2RVCgAAADI5LzA5LzIwMjNUVFRdRU5EX0NFQ1MrKw==</data>
</ReportState>
</file>

<file path=customXml/item45.xml><?xml version="1.0" encoding="utf-8"?>
<ReportState xmlns="sas.reportstate">
  <data type="reportstate">UkNfU1RBUlRbVgVnZ1VjAQAAAFNnYxAAAABjAgAAAGRVBQAAAHZlNzIzZFUAAAAAYwAAAABnmWZVAQAAAFNWAWeYZFUFAAAAYmk3MjhkVQwAAABDdXQgT2ZmIERhdGVkVQcAAABERE1NWVk4VgFnYwBhYxj8//9iAAAAAIC81kBhYwEAAABUYwgAAABhYwBUVgFmVQEAAABTZFUFAAAAYmk3MjhUVgFhVgFnZFUGAAAAZGQxNzEyVgFhVgFmZ1UBAAAAU1YBZ8BjAAAAAGRVBQAAAGJpNzI4ZFUMAAAAQ3V0IE9mZiBEYXRlZFUHAAAARERNTVlZOGMYAAAAVgFmY1UWAAAAUwAAAABAvtZAAAAAAAC+1kAAAAAAwL3WQAAAAACAvdZAAAAAAEC91kAAAAAAgLzWQAAAAABAtdZAAAAAAICt1kAAAAAAwKXWQAAAAABAntZAAAAAAACW1kAAAAAAAI/WQAAAAABAh9ZAAAAAAECA1kAAAAAAQHjWQAAAAADAcNZAAAAAAEBp1kAAAAAAgGHWQAAAAACAStZAAAAAAMAz1kAAAAAAQB3WQAAAAABABtZAVFYBYWMBAAAAYhYAAABiAAAAAAAA+H9iAAAAAAAA+H9iAAAAAAAA+H9iAAAAAAAA+H9iAAAAAAAA+H9hYwBjAGMAYwFUZ6BmY1UWAAAAUwAAAAAAAAAAAAAAAAAAAAAAAAAAAABUVgFlY1UAAAAAU1RhVgFhYxYAAABiFgAAAGMBYwBiAAAAAAAAAABWAWFWAWFWA2FhY0IAAABWAWFkVb4DAAA8UmVzdWx0IHJlZj0iZGQxNzEyIiB0eXBlPSJyZWxhdGlvbmFsIiBzdGF0dXM9InN1Y2Nlc3MiIGRhdGFMZXZlbD0iYmFzZWxpbmUiIGNvbnN1bWVyRGF0YU1vZGVsPSJhZ2dyZWdhdGVkIiBsYWJlbD0iRXJnZWJuaXNzZSIgZGF0YUxvY2FsZT0iZW5fVVMiIHNvcnRMb2NhbGU9ImRlX0FUIiBzdXBwb3J0c0N1c3RvbVF1ZXJ5PSJ0cnVlIiBzdXBwb3J0c0V4cG9ydERldGFpbD0idHJ1ZSIgdGFibGVEYXRlTW9kaWZpZWQ9IjIwMjMtMTAtMTBUMDY6MjY6NDcuMzAyWiI+PFZhcmlhYmxlcz48TnVtZXJpY1ZhcmlhYmxlIHZhcm5hbWU9ImJpNzI4IiBsYWJlbD0iQ3V0IE9mZiBEYXRlIiByZWY9ImJpNzI4IiBjb2x1bW49ImMwIiBmb3JtYXQ9IkRETU1ZWTgiIHVzYWdlPSJjYXRlZ29yaWNhbCIvPjwvVmFyaWFibGVzPjxDb2x1bW5zPjxOdW1lcmljQ29sdW1uIGNvbG5hbWU9ImMwIiBlbmNvZGluZz0idGV4dCIgZGF0YVR5cGU9ImRhdGUiLz48L0NvbHVtbnM+PERlZmluZWRTb3J0SXRlbXM+PERlZmluZWRTb3J0SXRlbSB2YXJpYWJsZT0iYmk3MjgiIHNvcnREaXJlY3Rpb249ImRlc2NlbmRpbmciLz48L0RlZmluZWRTb3J0SXRlbXM+PERhdGEgZm9ybWF0PSJDU1YiIHJvd0NvdW50PSIyMiIgYXZhaWxhYmxlUm93Q291bnQ9IjIyIiBzaXplPSIxNzYiIGRhdGFMYXlvdXQ9Im1pbmltYWwiIGdyYW5kVG90YWw9ImZhbHNlIiBpc0luZGV4ZWQ9ImZhbHNlIiBjb250ZW50S2V5PSJMRk0zSUQ0UUhFUlM1S0QyMlpEM1JJN1FJSkVZVDNUUCI+PCFbQ0RBVEFbMjMyODkuMAoyMzI4OC4wCjIzMjg3LjAKMjMyODYuMAoyMzI4NS4wCjIzMjgyLjAKMjMyNTMuMAoyMzIyMi4wCjIzMTkxLjAKMjMxNjEuMAoyMzEyOC4wCjIzMTAwLjAKMjMwNjkuMAoyMzA0MS4wCjIzMDA5LjAKMjI5NzkuMAoyMjk0OS4wCjIyOTE4LjAKMjI4MjYuMAoyMjczNS4wCjIyNjQ1LjAKMjI1NTMuMApdXT48L0RhdGE+PC9SZXN1bHQ+VgFhYwBjAGMAYwFjAGMAYwBWAWFjAAAAAGMAYwBdRU5EX1JDKw==</data>
</ReportState>
</file>

<file path=customXml/item46.xml><?xml version="1.0" encoding="utf-8"?>
<ReportState xmlns="sas.reportstate">
  <data type="reportstate">UkNfU1RBUlRbVgVnZ1VjAwAAAFNnYwIAAABjAAAAAGRVBgAAAHZlMzU0MGRVAAAAAGMAAAAAZ5lmVQEAAABTVgFnmGRVBgAAAGJpODYwMGRVEgAAAFJlZmluYW5jaW5nIE1hcmtlcmFWAWdjAWRVAgAAADcxYxj8//9iAAAAAAAA+H9kVQIAAAA3MWMBAAAAVGMIAAAAYWMAZ2MCAAAAYwAAAABkVQUAAAB2ZTcyM2RVAAAAAGMAAAAAZ5lmVQEAAABTVgFnmGRVBgAAAGJpMjYxMmRVDAAAAEN1dCBPZmYgRGF0ZWFWAWdjAGFjGPz//2IAAAAAgLzWQGRVCgAAADI5LzA5LzIwMjNjAQAAAFRjCAAAAGFjAGdjEAAAAGMCAAAAZFUGAAAAdmUyNjE3ZFUAAAAAYwAAAABnmWZVBAAAAFNWAWeYZFUGAAAAYmkyNjEyZFUMAAAAQ3V0IE9mZiBEYXRlZFUHAAAARERNTVlZOFYBZ2MAYWMY/P//YgAAAACAvNZAYWMBAAAAVgFnmGRVBgAAAGJpNDAxMmRVFgAAAEFUVCBNYWluIFByb3BlcnR5IFpvbmVkVQIAAAAkLlYBZ2MBZFUOAAAARXVyb3BlYW4gVW5pb25jGPz//2IAAAAAAAD4f2RVDgAAAEV1cm9wZWFuIFVuaW9uYwEAAABWAWeYZFUGAAAAYmkyNjI3ZFUQAAAAUHJvcGVydHkgQ291bnRyeWRVAgAAACQuVgFnYwFkVQcAAABHZXJtYW55Yxj8//9iAAAAAAAA+H9kVQcAAABHZXJtYW55YwEAAABWAWeYZFUGAAAAYmkyNjM3ZFUOAAAAQVRUIEFzc2V0IFR5cGVkVQIAAAAkLlYBZ2MBZFULAAAAUmVzaWRlbnRpYWxjGPz//2IAAAAAAAD4f2RVCwAAAFJlc2lkZW50aWFsYwEAAABUYwgAAABhYwBUVgFmVQQAAABTZFUGAAAAYmkyNjEyZFUGAAAAYmk0MDEyZFUGAAAAYmkyNjI3ZFUGAAAAYmkyNjM3VFYBYVYBZ2RVBgAAAGRkMjYxNlYBZlUFAAAAU2RVBwAAAEF1c3RyaWFkVQoAAABDb21tZXJjaWFsZFUOAAAARXVyb3BlYW4gVW5pb25kVQcAAABHZXJtYW55ZFULAAAAUmVzaWRlbnRpYWxUVgFmZ1UFAAAAU1YBZ8BjAQAAAGRVBgAAAGJpMjYzN2RVDgAAAEFUVCBBc3NldCBUeXBlYWMYAAAAVgFhVgFmY1UMAAAAU5z///+c////nP///5z///8EAAAABAAAAAQAAAAEAAAAAQAAAAEAAAABAAAAAQAAAFRjAQAAAGIMAAAAYgAAAAAAAPh/YgAAAAAAAPh/YgAAAAAAAPh/YgAAAAAAAPh/YgAAAAAAAPh/YWMAYwBjAGMBVgFnwGMAAAAAZFUGAAAAYmkyNjEyZFUMAAAAQ3V0IE9mZiBEYXRlZFUHAAAARERNTVlZOGMYAAAAVgFmY1UMAAAAUwAAAACAvNZAAAAAAIC81kAAAAAAgLzWQAAAAACAvNZAAAAAAIC81kAAAAAAgLzWQAAAAACAvNZAAAAAAIC81kAAAAAAgLzWQAAAAACAvNZAAAAAAIC81kAAAAAAgLzWQFRWAWFjAQAAAGIMAAAAYgAAAAAAAPh/YgAAAAAAAPh/YgAAAAAAAPh/YgAAAAAAAPh/YgAAAAAAAPh/YWMAYwBjAGMBVgFnwGMBAAAAZFUGAAAAYmk0MDEyZFUWAAAAQVRUIE1haW4gUHJvcGVydHkgWm9uZWFjGAAAAFYBYVYBZmNVDAAAAFOc////AgAAAAIAAAACAAAAnP///wIAAAACAAAAAgAAAJz///8CAAAAAgAAAAIAAABUYwEAAABiDAAAAGIAAAAAAAD4f2IAAAAAAAD4f2IAAAAAAAD4f2IAAAAAAAD4f2IAAAAAAAD4f2FjAGMAYwBjAVYBZ8BjAQAAAGRVBgAAAGJpMjYyN2RVEAAAAFByb3BlcnR5IENvdW50cnlhYxgAAABWAWFWAWZjVQwAAABTnP///5z///8AAAAAAwAAAJz///+c////AAAAAAMAAACc////nP///wAAAAADAAAAVGMBAAAAYgwAAABiAAAAAAAA+H9iAAAAAAAA+H9iAAAAAAAA+H9iAAAAAAAA+H9iAAAAAAAA+H9hYwBjAGMAYwFWAWfAYwAAAABkVQYAAABiaTgyNDRkVREAAAAlIG9mIFRvdGFsIEFzc2V0c2RVCwAAAFBFUkNFTlQxMi4yYxgAAABWAWZjVQwAAABTAAAAAAAA8D8AAAAAAADwPxsVFvpnSO8/y1s9vQDzlj8AAAAAAADwPwAAAAAAAPA/wu7pYrDX7z9mnwiLzid0PwAAAAAAAPA/AAAAAAAA8D80fmpj85zuP3UcWMnJMKY/VFYBYWMCAAAAYgwAAABiAAAAAAAA+H9iAAAAAAAA+H9iAAAAAAAA+H9iAAAAAAAA+H9iAAAAAAAA+H9hYwBjAGMAYwFUZ6BmY1UMAAAAUwAAAAAAAAABAAAAAFRWAWVjVQEAAABTBwAAAFRhVgFhYwwAAABiDAAAAGMBYwBiAAAAAAAAAABWAWFWAWFWA2dnZFUGAAAAZGQyNjE2VgFhVgFmZ1UBAAAAU2dkVQoAAAAyOS8wOS8yMDIzVgFnYwBhYxj8//9iAAAAAIC81kBkVQoAAAAyOS8wOS8yMDIzVgFmZ1UCAAAAU2dkVQsAAABNQVRDSEVTX0FMTFYBZ2MBZFULAAAATUFUQ0hFU19BTExjnP///2IAAAAAAAD4f2RVCwAAAE1BVENIRVNfQUxMVgFmZ1UBAAAAU2dkVQsAAABNQVRDSEVTX0FMTFYBZ2MBZFULAAAATUFUQ0hFU19BTExjnP///2IAAAAAAAD4f2RVCwAAAE1BVENIRVNfQUxMVgFmZ1UDAAAAU2dkVQsAAABNQVRDSEVTX0FMTFYBZ2MBZFULAAAATUFUQ0hFU19BTExjnP///2IAAAAAAAD4f2RVCwAAAE1BVENIRVNfQUxMVgFhYwQAAABjAVYBZmNVAQAAAFMAAAAAVFYBYVYBZmdVAQAAAFNWAWdjAGFjGPz//2IAAAAAAADwP2RVCAAAADEwMCwwMCAlVFYBYWdkVQsAAABSZXNpZGVudGlhbFYBZ2MBZFULAAAAUmVzaWRlbnRpYWxjBAAAAGIAAAAAAAD4f2RVCwAAAFJlc2lkZW50aWFsVgFhYwQAAABjAVYBZmNVAQAAAFMEAAAAVFYBYVYBZmdVAQAAAFNWAWdjAGFjGPz//2IAAAAAAADwP2RVCAAAADEwMCwwMCAlVFYBYWdkVQoAAABDb21tZXJjaWFsVgFnYwFkVQoAAABDb21tZXJjaWFsYwEAAABiAAAAAAAA+H9kVQoAAABDb21tZXJjaWFsVgFhYwQAAABjAVYBZmNVAQAAAFMIAAAAVFYBYVYBZmdVAQAAAFNWAWdjAGFjGPz//2IAAAAAAADwP2RVCAAAADEwMCwwMCAlVFYBYVRjAwAAAGMBVgFhVgFhVgFhVgFhVGMCAAAAYwFWAWFWAWFWAWFWAWFnZFUOAAAARXVyb3BlYW4gVW5pb25WAWdjAWRVDgAAAEV1cm9wZWFuIFVuaW9uYwIAAABiAAAAAAAA+H9kVQ4AAABFdXJvcGVhbiBVbmlvblYBZmdVAwAAAFNnZFULAAAATUFUQ0hFU19BTExWAWdjAWRVCwAAAE1BVENIRVNfQUxMY5z///9iAAAAAAAA+H9kVQsAAABNQVRDSEVTX0FMTFYBZmdVAwAAAFNnZFULAAAATUFUQ0hFU19BTExWAWdjAWRVCwAAAE1BVENIRVNfQUxMY5z///9iAAAAAAAA+H9kVQsAAABNQVRDSEVTX0FMTFYBYWMEAAAAYwFWAWZjVQEAAABTAQAAAFRWAWFWAWZnVQEAAABTVgFnYwBhYxj8//9iAAAAAAAA8D9kVQgAAAAxMDAsMDAgJVRWAWFnZFULAAAAUmVzaWRlbnRpYWxWAWdjAWRVCwAAAFJlc2lkZW50aWFsYwQAAABiAAAAAAAA+H9kVQsAAABSZXNpZGVudGlhbFYBYWMEAAAAYwFWAWZjVQEAAABTBQAAAFRWAWFWAWZnVQEAAABTVgFnYwBhYxj8//9iAAAAAAAA8D9kVQgAAAAxMDAsMDAgJVRWAWFnZFUKAAAAQ29tbWVyY2lhbFYBZ2MBZFUKAAAAQ29tbWVyY2lhbGMBAAAAYgAAAAAAAPh/ZFUKAAAAQ29tbWVyY2lhbFYBYWMEAAAAYwFWAWZjVQEAAABTCQAAAFRWAWFWAWZnVQEAAABTVgFnYwBhYxj8//9iAAAAAAAA8D9kVQgAAAAxMDAsMDAgJVRWAWFUYwMAAABjAVYBYVYBYVYBYVYBYWdkVQcAAABBdXN0cmlhVgFnYwFkVQcAAABBdXN0cmlhYwAAAABiAAAAAAAA+H9kVQcAAABBdXN0cmlhVgFmZ1UDAAAAU2dkVQsAAABNQVRDSEVTX0FMTFYBZ2MBZFULAAAATUFUQ0hFU19BTExjnP///2IAAAAAAAD4f2RVCwAAAE1BVENIRVNfQUxMVgFhYwQAAABjAVYBZmNVAQAAAFMCAAAAVFYBYVYBZmdVAQAAAFNWAWdjAGFjGPz//2IbFRb6Z0jvP2RVBwAAADk3LDc2ICVUVgFhZ2RVCwAAAFJlc2lkZW50aWFsVgFnYwFkVQsAAABSZXNpZGVudGlhbGMEAAAAYgAAAAAAAPh/ZFULAAAAUmVzaWRlbnRpYWxWAWFjBAAAAGMBVgFmY1UBAAAAUwYAAABUVgFhVgFmZ1UBAAAAU1YBZ2MAYWMY/P//YsLu6WKw1+8/ZFUHAAAAOTksNTEgJVRWAWFnZFUKAAAAQ29tbWVyY2lhbFYBZ2MBZFUKAAAAQ29tbWVyY2lhbGMBAAAAYgAAAAAAAPh/ZFUKAAAAQ29tbWVyY2lhbFYBYWMEAAAAYwFWAWZjVQEAAABTCgAAAFRWAWFWAWZnVQEAAABTVgFnYwBhYxj8//9iNH5qY/Oc7j9kVQcAAAA5NSw2NyAlVFYBYVRjAwAAAGMBVgFhVgFhVgFhVgFhZ2RVBwAAAEdlcm1hbnlWAWdjAWRVBwAAAEdlcm1hbnljAwAAAGIAAAAAAAD4f2RVBwAAAEdlcm1hbnlWAWZnVQMAAABTZ2RVCwAAAE1BVENIRVNfQUxMVgFnYwFkVQsAAABNQVRDSEVTX0FMTGOc////YgAAAAAAAPh/ZFULAAAATUFUQ0hFU19BTExWAWFjBAAAAGMBVgFmY1UBAAAAUwMAAABUVgFhVgFmZ1UBAAAAU1YBZ2MAYWMY/P//YstbPb0A85Y/ZFUGAAAAMiwyNCAlVFYBYWdkVQsAAABSZXNpZGVudGlhbFYBZ2MBZFULAAAAUmVzaWRlbnRpYWxjBAAAAGIAAAAAAAD4f2RVCwAAAFJlc2lkZW50aWFsVgFhYwQAAABjAVYBZmNVAQAAAFMHAAAAVFYBYVYBZmdVAQAAAFNWAWdjAGFjGPz//2JmnwiLzid0P2RVBgAAADAsNDkgJVRWAWFnZFUKAAAAQ29tbWVyY2lhbFYBZ2MBZFUKAAAAQ29tbWVyY2lhbGMBAAAAYgAAAAAAAPh/ZFUKAAAAQ29tbWVyY2lhbFYBYWMEAAAAYwFWAWZjVQEAAABTCwAAAFRWAWFWAWZnVQEAAABTVgFnYwBhYxj8//9idRxYyckwpj9kVQYAAAA0LDMzICVUVgFhVGMDAAAAYwFWAWFWAWFWAWFWAWFUYwIAAABjAVYBYVYBYVYBYVYBYVRjAQAAAGMBVgFhVgFhVgFhVgFhVGMAAAAAYwFWAWFWAWFWAWFWAWFWAWZnVQIAAABTZ2RVFwAAAGRlZmF1bHRSb3dBeGlzSGllcmFyY2h5ZFUQAAAAWmVpbGVuaGllcmFyY2hpZVYBZmdVAwAAAFNnZFUGAAAAYmkyNjEyZFUMAAAAQ3V0IE9mZiBEYXRlZFUHAAAARERNTVlZOGMAAAAAYwFWAWFWAWFnZFUGAAAAYmk0MDEyZFUWAAAAQVRUIE1haW4gUHJvcGVydHkgWm9uZWFjAQAAAGMBVgFhVgFhZ2RVBgAAAGJpMjYyN2RVEAAAAFByb3BlcnR5IENvdW50cnlhYwEAAABjAVYBYVYBYVRjAAAAAGdkVQQAAAByb290VgFhVgFmZ1UBAAAAU2dkVQoAAAAyOS8wOS8yMDIzVgFnYwBhYxj8//9iAAAAAIC81kBkVQoAAAAyOS8wOS8yMDIzVgFmZ1UBAAAAU2dkVQ4AAABFdXJvcGVhbiBVbmlvblYBZ2MBZFUOAAAARXVyb3BlYW4gVW5pb25jAgAAAGIAAAAAAAD4f2RVDgAAAEV1cm9wZWFuIFVuaW9uVgFmZ1UCAAAAU2dkVQcAAABBdXN0cmlhVgFnYwFkVQcAAABBdXN0cmlhYwAAAABiAAAAAAAA+H9kVQcAAABBdXN0cmlhVgFhYwMAAABjAVYBYVYBYVYBYVYBYWdkVQcAAABHZXJtYW55VgFnYwFkVQcAAABHZXJtYW55YwMAAABiAAAAAAAA+H9kVQcAAABHZXJtYW55VgFhYwMAAABjAVYBYVYBYVYBYVYBYVRjAgAAAGMAVgFhVgFhVgFhVgFhVGMBAAAAYwBWAWFWAWFWAWFWAWFUYwAAAABjAFYBYVYBYVYBYVYBYWdkVQQAAAByb290VgFhVgFmZ1UBAAAAU2dkVQoAAAAyOS8wOS8yMDIzVgFnYwBhYxj8//9iAAAAAIC81kBkVQoAAAAyOS8wOS8yMDIzVgFmZ1UBAAAAU2dkVQ4AAABFdXJvcGVhbiBVbmlvblYBZ2MBZFUOAAAARXVyb3BlYW4gVW5pb25jAgAAAGIAAAAAAAD4f2RVDgAAAEV1cm9wZWFuIFVuaW9uVgFmZ1UCAAAAU2dkVQcAAABBdXN0cmlhVgFnYwFkVQcAAABBdXN0cmlhYwAAAABiAAAAAAAA+H9kVQcAAABBdXN0cmlhVgFhYwMAAABjAVYBYVYBYVYBYVYBYWdkVQcAAABHZXJtYW55VgFnYwFkVQcAAABHZXJtYW55YwMAAABiAAAAAAAA+H9kVQcAAABHZXJtYW55VgFhYwMAAABjAVYBYVYBYVYBYVYBYVRjAgAAAGMAVgFhVgFhVgFhVgFhVGMBAAAAYwBWAWFWAWFWAWFWAWFUYwAAAABjAFYBYVYBYVYBYVYBYWMBZ2RVGgAAAGRlZmF1bHRDb2x1bW5BeGlzSGllcmFyY2h5ZFURAAAAU3BhbHRlbmhpZXJhcmNoaWVWAWZnVQEAAABTZ2RVBgAAAGJpMjYzN2RVDgAAAEFUVCBBc3NldCBUeXBlYWMBAAAAYwFWAWFWAWFUYwAAAABnZFUEAAAAcm9vdFYBYVYBZmdVAgAAAFNnZFULAAAAUmVzaWRlbnRpYWxWAWdjAWRVCwAAAFJlc2lkZW50aWFsYwQAAABiAAAAAAAA+H9kVQsAAABSZXNpZGVudGlhbFYBYWMBAAAAYwFWAWFWAWFWAWFWAWFnZFUKAAAAQ29tbWVyY2lhbFYBZ2MBZFUKAAAAQ29tbWVyY2lhbGMBAAAAYgAAAAAAAPh/ZFUKAAAAQ29tbWVyY2lhbFYBYWMBAAAAYwFWAWFWAWFWAWFWAWFUYwAAAABjAFYBYVYBYVYBYVYBYWdkVQQAAAByb290VgFhVgFmZ1UCAAAAU2dkVQsAAABSZXNpZGVudGlhbFYBZ2MBZFULAAAAUmVzaWRlbnRpYWxjBAAAAGIAAAAAAAD4f2RVCwAAAFJlc2lkZW50aWFsVgFhYwEAAABjAVYBYVYBYVYBYVYBYWdkVQoAAABDb21tZXJjaWFsVgFnYwFkVQoAAABDb21tZXJjaWFsYwEAAABiAAAAAAAA+H9kVQoAAABDb21tZXJjaWFsVgFhYwEAAABjAVYBYVYBYVYBYVYBYVRjAAAAAGMAVgFhVgFhVgFhVgFhYwFUYwFjAGMAYgAAAAAAAAAAVgFmVQEAAABTZFUGAAAAYmk4MjQ0VGMAYwFjAGFjQgUCAFYBYWRVUgcAADxSZXN1bHQgcmVmPSJkZDI2MTY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TAtMTBUMDY6MjY6NDQuNTY4WiI+PFZhcmlhYmxlcz48U3RyaW5nVmFyaWFibGUgdmFybmFtZT0iYmkyNjM3IiBsYWJlbD0iQVRUIEFzc2V0IFR5cGUiIHJlZj0iYmkyNjM3IiBjb2x1bW49ImMwIiBzb3J0T249ImN1c3RvbSIgY3VzdG9tU29ydD0iY3M2MTIwIi8+PE51bWVyaWNWYXJpYWJsZSB2YXJuYW1lPSJiaTI2MTIiIGxhYmVsPSJDdXQgT2ZmIERhdGUiIHJlZj0iYmkyNjEyIiBjb2x1bW49ImMxIiBmb3JtYXQ9IkRETU1ZWTgiIHVzYWdlPSJjYXRlZ29yaWNhbCIvPjxTdHJpbmdWYXJpYWJsZSB2YXJuYW1lPSJiaTQwMTIiIGxhYmVsPSJBVFQgTWFpbiBQcm9wZXJ0eSBab25lIiByZWY9ImJpNDAxMiIgY29sdW1uPSJjMiIvPjxTdHJpbmdWYXJpYWJsZSB2YXJuYW1lPSJiaTI2MjciIGxhYmVsPSJQcm9wZXJ0eSBDb3VudHJ5IiByZWY9ImJpMjYyNyIgY29sdW1uPSJjMyIvPjxOdW1lcmljVmFyaWFibGUgdmFybmFtZT0iYmk4MjQ0IiBsYWJlbD0iJSBvZiBUb3RhbCBBc3NldHMiIHJlZj0iYmk4MjQ0IiBjb2x1bW49ImM0IiBmb3JtYXQ9IlBFUkNFTlQxMi4yIiB1c2FnZT0icXVhbnRpdGF0aXZlIi8+PC9WYXJpYWJsZXM+PENvbHVtbnM+PFN0cmluZ0NvbHVtbiBjb2xuYW1lPSJjMCIgZW5jb2Rpbmc9InRleHQiIG1heExlbmd0aD0iMSIvPjxOdW1lcmljQ29sdW1uIGNvbG5hbWU9ImMxIiBlbmNvZGluZz0idGV4dCIgZGF0YVR5cGU9ImRhdGUiLz48U3RyaW5nQ29sdW1uIGNvbG5hbWU9ImMyIiBlbmNvZGluZz0idGV4dCIgbWF4TGVuZ3RoPSIxIi8+PFN0cmluZ0NvbHVtbiBjb2xuYW1lPSJjMyIgZW5jb2Rpbmc9InRleHQiIG1heExlbmd0aD0iMSIvPjxOdW1lcmljQ29sdW1uIGNvbG5hbWU9ImM0IiBlbmNvZGluZz0idGV4dCIgZGF0YVR5cGU9ImRvdWJsZSIvPjwvQ29sdW1ucz48RGF0YSBmb3JtYXQ9IkNTViIgcm93Q291bnQ9IjEyIiBhdmFpbGFibGVSb3dDb3VudD0iMTIiIHNpemU9IjM1MCIgZGF0YUxheW91dD0ibWluaW1hbCIgZ3JhbmRUb3RhbD0iZmFsc2UiIGlzSW5kZXhlZD0idHJ1ZSIgY29udGVudEtleT0iU0U2UkFITUc2WEVJUlEzRlpYQk1HQzZNMjVDUE9ZMlMiPjwhW0NEQVRBWy0xMDAsMjMyODIuMCwtMTAwLC0xMDAsMS4wCi0xMDAsMjMyODIuMCwyLC0xMDAsMS4wCi0xMDAsMjMyODIuMCwyLDAsMC45Nzc1ODg2NDI1NDkyNTMyCi0xMDAsMjMyODIuMCwyLDMsMC4wMjI0MTEzNTc0NTA3NDYxMQo0LDIzMjgyLjAsLTEwMCwtMTAwLDEuMAo0LDIzMjgyLjAsMiwtMTAwLDEuMAo0LDIzMjgyLjAsMiwwLDAuOTk1MDc5MjI0NzY4NjUyNAo0LDIzMjgyLjAsMiwzLDAuMDA0OTIwNzc1MjMxMzQ3Njg0NgoxLDIzMjgyLjAsLTEwMCwtMTAwLDEuMAoxLDIzMjgyLjAsMiwtMTAwLDEuMAoxLDIzMjgyLjAsMiwwLDAuOTU2NjU5MDI1MzU2MTUxNQoxLDIzMjgyLjAsMiwzLDAuMDQzMzQwOTc0NjQzODQ3OTMKXV0+PC9EYXRhPjxTdHJpbmdUYWJsZSBmb3JtYXQ9IkNTViIgcm93Q291bnQ9IjUiIHNpemU9IjY0IiBjb250ZW50S2V5PSJQWTdSNk0yVlVWQTNLWFo3UEVDVkNHTURFTUxaWFg3VCI+PCFbQ0RBVEFbIkF1c3RyaWEiCiJDb21tZXJjaWFsIgoiRXVyb3BlYW4gVW5pb24iCiJHZXJtYW55IgoiUmVzaWRlbnRpYWwiCl1dPjwvU3RyaW5nVGFibGU+PC9SZXN1bHQ+VgFhYwBjAGMAYwFjAGMAYwBWAWFjAAAAAGMAYwBdRU5EX1JDKw==</data>
</ReportState>
</file>

<file path=customXml/item47.xml><?xml version="1.0" encoding="utf-8"?>
<ReportState xmlns="sas.reportstate">
  <data type="reportstate">UkNfU1RBUlRbVgVnZ1VjAgAAAFNnYwIAAABjAAAAAGRVBgAAAHZlMzU5NmRVAAAAAGMAAAAAZ5lmVQEAAABTVgFnmGRVBgAAAGJpODYwNGRVEgAAAFJlZmluYW5jaW5nIE1hcmtlcmFWAWdjAWRVAgAAADc0Yxj8//9iAAAAAAAA+H9kVQIAAAA3NGMBAAAAVGMIAAAAYWMAZ2MCAAAAYwAAAABkVQUAAAB2ZTcyM2RVAAAAAGMAAAAAZ5lmVQEAAABTVgFnmGRVBgAAAGJpMzUxOGRVDAAAAEN1dCBPZmYgRGF0ZWFWAWdjAGFjGPz//2IAAAAAgLzWQGRVCgAAADI5LzA5LzIwMjNjAQAAAFRjCAAAAGFjAFRWAWZVAQAAAFNkVQYAAABiaTM1MThUVgFhVgFnZFUGAAAAZGQzNTAyVgFhVgFmZ1UEAAAAU1YBZ8BjAAAAAGRVBgAAAGJpMzUxOGRVDAAAAEN1dCBPZmYgRGF0ZWRVBwAAAERETU1ZWThjGAAAAFYBZmNVAQAAAFMAAAAAgLzWQFRWAWFjAQAAAGIBAAAAYgAAAAAAAPh/YgAAAAAAAPh/YgAAAAAAAPh/YgAAAAAAAPh/YgAAAAAAAPh/YWMAYwBjAGMBVgFnwGMAAAAAZFUGAAAAYmkzNTE0ZFUMAAAATk8uIE9GIExPQU5TZFUIAAAAQ09NTUExMi5jGAAAAFYBZmNVAQAAAFMAAAAAAHjBQFRWAWFjAgAAAGIBAAAAYgAAAAAAAPh/YgAAAAAAAPh/YgAAAAAAAPh/YgAAAAAAAPh/YgAAAAAAAPh/YWMAYwBjAGMBVgFnwGMAAAAAZFUGAAAAYmkzNTIyZFURAAAATk8uIE9GIEJPUlJPV0VSUzpkVQgAAABDT01NQTEyLmMYAAAAVgFmY1UBAAAAUwAAAAAAaLNAVFYBYWMCAAAAYgEAAABiAAAAAAAA+H9iAAAAAAAA+H9iAAAAAAAA+H9iAAAAAAAA+H9iAAAAAAAA+H9hYwBjAGMAYwFWAWfAYwAAAABkVQYAAABiaTM2ODlkVREAAABOTy4gT0YgR1VBUkFOVE9SU2RVCAAAAENPTU1BMTIuYxgAAABWAWZjVQEAAABTAAAAAACAZ0BUVgFhYwIAAABiAQAAAGIAAAAAAAD4f2IAAAAAAAD4f2IAAAAAAAD4f2IAAAAAAAD4f2IAAAAAAAD4f2FjAGMAYwBjAVRnoGFWAWVjVQAAAABTVGFWAWFjAQAAAGIBAAAAYwFjAGIAAAAAAAAAAFYBYVYBYVYDZ2dkVQYAAABkZDM1MDJWAWFWAWZnVQEAAABTZ2RVCgAAADI5LzA5LzIwMjNWAWdjAGFjGPz//2IAAAAAgLzWQGRVCgAAADI5LzA5LzIwMjNWAWFjAQAAAGMBVgFmY1UBAAAAUwAAAABUVgFhVgFmZ1UDAAAAU1YBZ2MAYWMY/P//YgAAAAAAeMFAZFUGAAAAOMKgOTQ0VgFnYwBhYxj8//9iAAAAAABos0BkVQYAAAA0wqA5NjhWAWdjAGFjGPz//2IAAAAAAIBnQGRVAwAAADE4OFRWAWFUYwAAAABjAVYBYVYBYVYBYVYBYVYBZmdVAQAAAFNnZFUXAAAAZGVmYXVsdFJvd0F4aXNIaWVyYXJjaHlkVRAAAABaZWlsZW5oaWVyYXJjaGllVgFmZ1UBAAAAU2dkVQYAAABiaTM1MThkVQwAAABDdXQgT2ZmIERhdGVkVQcAAABERE1NWVk4YwAAAABjAVYBYVYBYVRjAAAAAGdkVQQAAAByb290VgFhVgFmZ1UBAAAAU2dkVQoAAAAyOS8wOS8yMDIzVgFnYwBhYxj8//9iAAAAAIC81kBkVQoAAAAyOS8wOS8yMDIzVgFhYwEAAABjAVYBYVYBYVYBYVYBYVRjAAAAAGMAVgFhVgFhVgFhVgFhZ2RVBAAAAHJvb3RWAWFWAWZnVQEAAABTZ2RVCgAAADI5LzA5LzIwMjNWAWdjAGFjGPz//2IAAAAAgLzWQGRVCgAAADI5LzA5LzIwMjNWAWFjAQAAAGMBVgFhVgFhVgFhVgFhVGMAAAAAYwBWAWFWAWFWAWFWAWFjAVRjAWMAYwBiAAAAAAAAAABWAWZVAwAAAFNkVQYAAABiaTM1MTRkVQYAAABiaTM1MjJkVQYAAABiaTM2ODlUYwBjAGMAYWNCBQIAVgFhZFXzBAAAPFJlc3VsdCByZWY9ImRkMzUwM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xMC0xMFQwNjoyNjo0NC41NjhaIj48VmFyaWFibGVzPjxOdW1lcmljVmFyaWFibGUgdmFybmFtZT0iYmkzNTE4IiBsYWJlbD0iQ3V0IE9mZiBEYXRlIiByZWY9ImJpMzUxOCIgY29sdW1uPSJjMCIgZm9ybWF0PSJERE1NWVk4IiB1c2FnZT0iY2F0ZWdvcmljYWwiLz48TnVtZXJpY1ZhcmlhYmxlIHZhcm5hbWU9ImJpMzUxNCIgbGFiZWw9Ik5PLiBPRiBMT0FOUyIgcmVmPSJiaTM1MTQiIGNvbHVtbj0iYzEiIGZvcm1hdD0iQ09NTUExMi4iIHVzYWdlPSJxdWFudGl0YXRpdmUiLz48TnVtZXJpY1ZhcmlhYmxlIHZhcm5hbWU9ImJpMzUyMiIgbGFiZWw9Ik5PLiBPRiBCT1JST1dFUlM6IiByZWY9ImJpMzUyMiIgY29sdW1uPSJjMiIgZm9ybWF0PSJDT01NQTEyLiIgdXNhZ2U9InF1YW50aXRhdGl2ZSIvPjxOdW1lcmljVmFyaWFibGUgdmFybmFtZT0iYmkzNjg5IiBsYWJlbD0iTk8uIE9GIEdVQVJBTlRPUlMiIHJlZj0iYmkzNjg5IiBjb2x1bW49ImMzIiBmb3JtYXQ9IkNPTU1BMTIuIiB1c2FnZT0icXVhbnRpdGF0aXZlIi8+PC9WYXJpYWJsZXM+PENvbHVtbnM+PE51bWVyaWNDb2x1bW4gY29sbmFtZT0iYzAiIGVuY29kaW5nPSJ0ZXh0IiBkYXRhVHlwZT0iZGF0ZSIvPjxOdW1lcmljQ29sdW1uIGNvbG5hbWU9ImMxIiBlbmNvZGluZz0idGV4dCIgZGF0YVR5cGU9ImRvdWJsZSIvPjxOdW1lcmljQ29sdW1uIGNvbG5hbWU9ImMyIiBlbmNvZGluZz0idGV4dCIgZGF0YVR5cGU9ImRvdWJsZSIvPjxOdW1lcmljQ29sdW1uIGNvbG5hbWU9ImMzIiBlbmNvZGluZz0idGV4dCIgZGF0YVR5cGU9ImRvdWJsZSIvPjwvQ29sdW1ucz48RGF0YSBmb3JtYXQ9IkNTViIgcm93Q291bnQ9IjEiIGF2YWlsYWJsZVJvd0NvdW50PSIxIiBzaXplPSIyOCIgZGF0YUxheW91dD0ibWluaW1hbCIgZ3JhbmRUb3RhbD0iZmFsc2UiIGlzSW5kZXhlZD0iZmFsc2UiIGNvbnRlbnRLZXk9IjZKMlZUQlBZN1paVjVFTUg1R0xDM1FaM05BSkRCT0dNIj48IVtDREFUQVsyMzI4Mi4wLDg5NDQuMCw0OTY4LjAsMTg4LjAKXV0+PC9EYXRhPjwvUmVzdWx0PlYBYWMAYwBjAGMBYwBjAGMAVgFhYwAAAABjAGMAXUVORF9SQys=</data>
</ReportState>
</file>

<file path=customXml/item48.xml><?xml version="1.0" encoding="utf-8"?>
<ReportState xmlns="sas.reportstate">
  <data type="reportstate">UkNfU1RBUlRbVgVnZ1VjAgAAAFNnYwIAAABjAAAAAGRVBgAAAHZlMTIzNmRVAAAAAGMAAAAAZ5lmVQEAAABTVgFnmGRVBgAAAGJpODU3OWRVEgAAAFJlZmluYW5jaW5nIE1hcmtlcmFWAWdjAWRVAgAAADcxYxj8//9iAAAAAAAA+H9kVQIAAAA3MWMBAAAAVGMIAAAAYWMAZ2MCAAAAYwAAAABkVQUAAAB2ZTcyM2RVAAAAAGMAAAAAZ5lmVQEAAABTVgFnmGRVBgAAAGJpODU3OGRVDAAAAEN1dCBPZmYgRGF0ZWFWAWdjAGFjGPz//2IAAAAAgLzWQGRVCgAAADI5LzA5LzIwMjNjAQAAAFRjCAAAAGFjAFRWAWZVAQAAAFNkVQYAAABiaTEwMDhUVgFhVgFnZFUFAAAAZGQ4NDlWAWZVAQAAAFNkVQEAAABZVFYBZmdVAgAAAFNWAWfAYwEAAABkVQYAAABiaTEwMDhkVQ4AAABDQyBlbGlnaWJpbGl0eWFjGAAAAFYBYVYBZmNVAQAAAFMAAAAAVGMBAAAAYgEAAABiAAAAAAAA+H9iAAAAAAAA+H9iAAAAAAAA+H9iAAAAAAAA+H9iAAAAAAAA+H9hYwBjAGMAYwFWAWfAYwAAAABkVQYAAABiaTEwNDdkVQwAAABOb21pbmFsIChtbilkVQgAAABDT01NQTEyLmMAAAAAVgFmY1UBAAAAU2Jzb1VW2KlAVFYBYWMCAAAAYgEAAABiAAAAAAAA+H9iAAAAAAAA+H9iAAAAAAAA+H9iAAAAAAAA+H9iAAAAAAAA+H9hYwBjAGMAYwFUZ6BhVgFhYVYBYWMBAAAAYgEAAABjAWMAYgAAAAAAAAAAVgFhVgFhVgNhYWNCBAIEVgFhZFVnAwAAPFJlc3VsdCByZWY9ImRkODQ5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EwLTEwVDA2OjI2OjQ0LjU2OFoiPjxWYXJpYWJsZXM+PFN0cmluZ1ZhcmlhYmxlIHZhcm5hbWU9ImJpMTAwOCIgbGFiZWw9IkNDIGVsaWdpYmlsaXR5IiByZWY9ImJpMTAwOCIgY29sdW1uPSJjMCIvPjxOdW1lcmljVmFyaWFibGUgdmFybmFtZT0iYmkxMDQ3IiBsYWJlbD0iTm9taW5hbCAobW4pIiByZWY9ImJpMTA0NyIgY29sdW1uPSJjMSIgZm9ybWF0PSJDT01NQTEyLiIgdXNhZ2U9InF1YW50aXRhdGl2ZSIgZGVmaW5lZEFnZ3JlZ2F0aW9uPSJzdW0iLz48L1ZhcmlhYmxlcz48Q29sdW1ucz48U3RyaW5nQ29sdW1uIGNvbG5hbWU9ImMwIiBlbmNvZGluZz0idGV4dCIgbWF4TGVuZ3RoPSIzIi8+PE51bWVyaWNDb2x1bW4gY29sbmFtZT0iYzEiIGVuY29kaW5nPSJ0ZXh0IiBkYXRhVHlwZT0iZG91YmxlIi8+PC9Db2x1bW5zPjxEYXRhIGZvcm1hdD0iQ1NWIiByb3dDb3VudD0iMSIgYXZhaWxhYmxlUm93Q291bnQ9IjEiIHNpemU9IjIzIiBkYXRhTGF5b3V0PSJtaW5pbWFsIiBncmFuZFRvdGFsPSJmYWxzZSIgaXNJbmRleGVkPSJmYWxzZSIgY29udGVudEtleT0iWTNJS0gzRFRTSzNJQVZHT1JaWEVMV0NFQklUQktJQ0kiPjwhW0NEQVRBWyJZIiwzMzA4LjE2ODYyMDU3MDAyNTMKXV0+PC9EYXRhPjwvUmVzdWx0PlYBYWMAYwBjAGMBYwBjAGMAVgFhYwAAAABjAGMAXUVORF9SQys=</data>
</ReportState>
</file>

<file path=customXml/item49.xml><?xml version="1.0" encoding="utf-8"?>
<ReportState xmlns="sas.reportstate">
  <data type="reportstate">UkNfU1RBUlRbVgVnZ1VjAgAAAFNnYwIAAABjAAAAAGRVBgAAAHZlNjYwNWRVAAAAAGMAAAAAZ5lmVQEAAABTVgFnmGRVBgAAAGJpODYzMmRVEgAAAFJlZmluYW5jaW5nIE1hcmtlcmFWAWdjAWRVAgAAADc0Yxj8//9iAAAAAAAA+H9kVQIAAAA3NGMBAAAAVGMIAAAAYWMAZ2MCAAAAYwAAAABkVQUAAAB2ZTcyM2RVAAAAAGMAAAAAZ5lmVQEAAABTVgFnmGRVBgAAAGJpNjY0MGRVDAAAAEN1dCBPZmYgRGF0ZWFWAWdjAGFjGPz//2IAAAAAgLzWQGRVCgAAADI5LzA5LzIwMjNjAQAAAFRjCAAAAGFjAFRWAWZVAgAAAFNkVQYAAABiaTY2NDBkVQYAAABiaTY2NDFUVgFhVgFnZFUGAAAAZGQ2NjQ0VgFmVQIAAABTZFUFAAAAQVNTRVRkVQQAAABCT05EVFYBZmdVBAAAAFNWAWfAYwAAAABkVQYAAABiaTY2NDBkVQwAAABDdXQgT2ZmIERhdGVkVQcAAABERE1NWVk4YxgAAABWAWZjVQMAAABTAAAAAIC81kAAAAAAgLzWQAAAAACAvNZAVFYBYWMBAAAAYgMAAABiAAAAAAAA+H9iAAAAAAAA+H9iAAAAAAAA+H9iAAAAAAAA+H9iAAAAAAAA+H9hYwBjAGMAYwFWAWfAYwEAAABkVQYAAABiaTY2NDFkVQwAAABBc3NldCAvIEJvbmRhYxgAAABWAWFWAWZjVQMAAABTnP///wAAAAABAAAAVGMBAAAAYgMAAABiAAAAAAAA+H9iAAAAAAAA+H9iAAAAAAAA+H9iAAAAAAAA+H9iAAAAAAAA+H9hYwBjAGMAYwFWAWfAYwAAAABkVQYAAABiaTY2MzlkVQwAAABBdmVyYWdlIExpZmVkVQkAAABDT01NQTMyLjJjAAAAAFYBZmNVAwAAAFMQ6cmlaBMzQNLjRBhmtytAntydZtbeFEBUVgFhYwIAAABiAwAAAGIAAAAAAAD4f2IAAAAAAAD4f2IAAAAAAAD4f2IAAAAAAAD4f2IAAAAAAAD4f2FjAGMAYwBjAVYBZ8BjAAAAAGRVBgAAAGJpNjYzOGRVIAAAAFdlaWdodGVkIEF2ZXJhZ2UgTGlmZSAoaW4geWVhcnMpZFUJAAAAQ09NTUExMi4xYxgAAABWAWZjVQMAAABTsmKv4gxIEUARRn+fuacVQKnowledLwhAVFYBYWMCAAAAYgMAAABiAAAAAAAA+H9iAAAAAAAA+H9iAAAAAAAA+H9iAAAAAAAA+H9iAAAAAAAA+H9hYwBjAGMAYwFUZ6BhVgFlY1UAAAAAU1RhVgFhYwMAAABiAwAAAGMBYwBiAAAAAAAAAABWAWFWAWFWA2dnZFUGAAAAZGQ2NjQ0VgFhVgFmZ1UBAAAAU2dkVQoAAAAyOS8wOS8yMDIzVgFnYwBhYxj8//9iAAAAAIC81kBkVQoAAAAyOS8wOS8yMDIzVgFmZ1UDAAAAU2dkVQsAAABNQVRDSEVTX0FMTFYBZ2MBZFULAAAATUFUQ0hFU19BTExjnP///2IAAAAAAAD4f2RVCwAAAE1BVENIRVNfQUxMVgFhYwIAAABjAVYBZmNVAQAAAFMAAAAAVFYBYVYBZmdVAgAAAFNWAWdjAGFjGPz//2KyYq/iDEgRQGRVAwAAADQsM1YBZ2MAYWMY/P//YhDpyaVoEzNAZFUFAAAAMTksMDhUVgFhZ2RVBQAAAEFTU0VUVgFnYwFkVQUAAABBU1NFVGMAAAAAYgAAAAAAAPh/ZFUFAAAAQVNTRVRWAWFjAgAAAGMBVgFmY1UBAAAAUwEAAABUVgFhVgFmZ1UCAAAAU1YBZ2MAYWMY/P//YhFGf5+5pxVAZFUDAAAANSw0VgFnYwBhYxj8//9i0uNEGGa3K0BkVQUAAAAxMyw4NlRWAWFnZFUEAAAAQk9ORFYBZ2MBZFUEAAAAQk9ORGMBAAAAYgAAAAAAAPh/ZFUEAAAAQk9ORFYBYWMCAAAAYwFWAWZjVQEAAABTAgAAAFRWAWFWAWZnVQIAAABTVgFnYwBhYxj8//9iqejCV50vCEBkVQMAAAAzLDBWAWdjAGFjGPz//2Ke3J1m1t4UQGRVBAAAADUsMjJUVgFhVGMBAAAAYwFWAWFWAWFWAWFWAWFUYwAAAABjAVYBYVYBYVYBYVYBYVYBZmdVAQAAAFNnZFUXAAAAZGVmYXVsdFJvd0F4aXNIaWVyYXJjaHlkVRAAAABaZWlsZW5oaWVyYXJjaGllVgFmZ1UCAAAAU2dkVQYAAABiaTY2NDBkVQwAAABDdXQgT2ZmIERhdGVkVQcAAABERE1NWVk4YwAAAABjAVYBYVYBYWdkVQYAAABiaTY2NDFkVQwAAABBc3NldCAvIEJvbmRhYwEAAABjAVYBYVYBYVRjAAAAAGdkVQQAAAByb290VgFhVgFmZ1UBAAAAU2dkVQoAAAAyOS8wOS8yMDIzVgFnYwBhYxj8//9iAAAAAIC81kBkVQoAAAAyOS8wOS8yMDIzVgFmZ1UCAAAAU2dkVQUAAABBU1NFVFYBZ2MBZFUFAAAAQVNTRVRjAAAAAGIAAAAAAAD4f2RVBQAAAEFTU0VUVgFhYwIAAABjAVYBYVYBYVYBYVYBYWdkVQQAAABCT05EVgFnYwFkVQQAAABCT05EYwEAAABiAAAAAAAA+H9kVQQAAABCT05EVgFhYwIAAABjAVYBYVYBYVYBYVYBYVRjAQAAAGMAVgFhVgFhVgFhVgFhVGMAAAAAYwBWAWFWAWFWAWFWAWFnZFUEAAAAcm9vdFYBYVYBZmdVAQAAAFNnZFUKAAAAMjkvMDkvMjAyM1YBZ2MAYWMY/P//YgAAAACAvNZAZFUKAAAAMjkvMDkvMjAyM1YBZmdVAgAAAFNnZFUFAAAAQVNTRVRWAWdjAWRVBQAAAEFTU0VUYwAAAABiAAAAAAAA+H9kVQUAAABBU1NFVFYBYWMCAAAAYwFWAWFWAWFWAWFWAWFnZFUEAAAAQk9ORFYBZ2MBZFUEAAAAQk9ORGMBAAAAYgAAAAAAAPh/ZFUEAAAAQk9ORFYBYWMCAAAAYwFWAWFWAWFWAWFWAWFUYwEAAABjAFYBYVYBYVYBYVYBYVRjAAAAAGMAVgFhVgFhVgFhVgFhYwFUYwFjAGMAYgAAAAAAAAAAVgFmVQIAAABTZFUGAAAAYmk2NjM4ZFUGAAAAYmk2NjM5VGMAYwBjAGFjQgUCAFYBYWRV5gUAADxSZXN1bHQgcmVmPSJkZDY2NDQ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TAtMTBUMDY6MjY6NDcuMzAyWiI+PFZhcmlhYmxlcz48TnVtZXJpY1ZhcmlhYmxlIHZhcm5hbWU9ImJpNjY0MCIgbGFiZWw9IkN1dCBPZmYgRGF0ZSIgcmVmPSJiaTY2NDAiIGNvbHVtbj0iYzAiIGZvcm1hdD0iRERNTVlZOCIgdXNhZ2U9ImNhdGVnb3JpY2FsIi8+PFN0cmluZ1ZhcmlhYmxlIHZhcm5hbWU9ImJpNjY0MSIgbGFiZWw9IkFzc2V0IC8gQm9uZCIgcmVmPSJiaTY2NDEiIGNvbHVtbj0iYzEiLz48TnVtZXJpY1ZhcmlhYmxlIHZhcm5hbWU9ImJpNjYzOSIgbGFiZWw9IkF2ZXJhZ2UgTGlmZSIgcmVmPSJiaTY2MzkiIGNvbHVtbj0iYzIiIGZvcm1hdD0iQ09NTUEzMi4yIiB1c2FnZT0icXVhbnRpdGF0aXZlIiBkZWZpbmVkQWdncmVnYXRpb249InN1bSIvPjxOdW1lcmljVmFyaWFibGUgdmFybmFtZT0iYmk2NjM4IiBsYWJlbD0iV2VpZ2h0ZWQgQXZlcmFnZSBMaWZlIChpbiB5ZWFycykiIHJlZj0iYmk2NjM4IiBjb2x1bW49ImMzIiBmb3JtYXQ9IkNPTU1BMTIuMS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C9Db2x1bW5zPjxEYXRhIGZvcm1hdD0iQ1NWIiByb3dDb3VudD0iMyIgYXZhaWxhYmxlUm93Q291bnQ9IjMiIHNpemU9IjE0MyIgZGF0YUxheW91dD0ibWluaW1hbCIgZ3JhbmRUb3RhbD0iZmFsc2UiIGlzSW5kZXhlZD0idHJ1ZSIgY29udGVudEtleT0iRVFWV0xaQ0RNTExGN1FORFNSVkFONTVIWDNOV1dWU1MiPjwhW0NEQVRBWzIzMjgyLjAsLTEwMCwxOS4wNzU4MTU1NDU4Mzk4MTYsNC4zMjAzNjE2NTQyMzgzOTkKMjMyODIuMCwwLDEzLjg1ODIwMDc5NjUxNzc2Nyw1LjQxMzc5NDAzMzE4NzA3NQoyMzI4Mi4wLDEsNS4yMTc2MTQ3NDkzMjIwNTEsMy4wMjMyNDkzMjYzNTg0NTcKXV0+PC9EYXRhPjxTdHJpbmdUYWJsZSBmb3JtYXQ9IkNTViIgcm93Q291bnQ9IjIiIHNpemU9IjE1IiBjb250ZW50S2V5PSJQRzVDNk5aNzNVTTdBVFFER09CVlFHSURCUU5WNzVRWCI+PCFbQ0RBVEFbIkFTU0VUIgoiQk9ORCIKXV0+PC9TdHJpbmdUYWJsZT48L1Jlc3VsdD5WAWFjAGMAYwBjAWMAYwBjAFYBYWMAAAAAYwBjAF1FTkRfUkMr</data>
</ReportState>
</file>

<file path=customXml/item5.xml><?xml version="1.0" encoding="utf-8"?>
<ReportState xmlns="sas.reportstate">
  <data type="reportstate">UkNfU1RBUlRbVgVnZ1VjBAAAAFNnYwIAAABjAAAAAGRVBgAAAHZlMTQyNWRVAAAAAGMAAAAAZ5lmVQEAAABTVgFnmGRVBgAAAGJpODU5M2RVDgAAAEFUVCBBc3NldCBUeXBlYVYBZ2MBZFULAAAAUmVzaWRlbnRpYWxjGPz//2IAAAAAAAD4f2RVCwAAAFJlc2lkZW50aWFsYwEAAABUYwgAAABhYwBnYwIAAABjAAAAAGRVBgAAAHZlMzU2OWRVAAAAAGMAAAAAZ5lmVQEAAABTVgFnmGRVBgAAAGJpODU5NGRVEgAAAFJlZmluYW5jaW5nIE1hcmtlcmFWAWdjAWRVAgAAADcxYxj8//9iAAAAAAAA+H9kVQIAAAA3MWMBAAAAVGMIAAAAYWMAZ2MCAAAAYwAAAABkVQUAAAB2ZTcyM2RVAAAAAGMAAAAAZ5lmVQEAAABTVgFnmGRVBgAAAGJpMTkzNmRVDAAAAEN1dCBPZmYgRGF0ZWFWAWdjAGFjGPz//2IAAAAAgLzWQGRVCgAAADI5LzA5LzIwMjNjAQAAAFRjCAAAAGFjAGdjEAAAAGMCAAAAZFUGAAAAdmUxOTQxZFUAAAAAYwAAAABnmWZVAgAAAFNWAWeYZFUGAAAAYmkxOTM2ZFUMAAAAQ3V0IE9mZiBEYXRlZFUHAAAARERNTVlZOFYBZ2MAYWMY/P//YgAAAACAvNZAYWMBAAAAVgFnmGRVBgAAAGJpMTk1NmRVEQAAAEluZGV4ZWQgTFRWIHJhbmdlYVYBZ2MBZFULAAAAPjAgLSA8PTQwICVjGPz//2IAAAAAAAD4f2RVCwAAAD4wIC0gPD00MCAlYwEAAABUYwgAAABhYwBUVgFmVQIAAABTZFUGAAAAYmkxOTM2ZFUGAAAAYmkxOTU2VFYBYVYBZ2RVBgAAAGRkMTk0MFYBZlUIAAAAU2RVCwAAAD4wIC0gPD00MCAlZFUGAAAAPjEwMCAlZFUMAAAAPjQwIC0gPD01MCAlZFUMAAAAPjUwIC0gPD02MCAlZFUMAAAAPjYwIC0gPD03MCAlZFUMAAAAPjcwIC0gPD04MCAlZFUMAAAAPjgwIC0gPD05MCAlZFUNAAAAPjkwIC0gPD0xMDAgJVRWAWZnVQcAAABTVgFnwGMAAAAAZFUGAAAAYmkxOTM2ZFUMAAAAQ3V0IE9mZiBEYXRlZFUHAAAARERNTVlZOGMYAAAAVgFmY1UJAAAAUwAAAACAvNZAAAAAAIC81kAAAAAAgLzWQAAAAACAvNZAAAAAAIC81kAAAAAAgLzWQAAAAACAvNZAAAAAAIC81kAAAAAAgLzWQFRWAWFjAQAAAGIJAAAAYgAAAAAAAPh/YgAAAAAAAPh/YgAAAAAAAPh/YgAAAAAAAPh/YgAAAAAAAPh/YWMAYwBjAGMBVgFnwGMBAAAAZFUGAAAAYmkxOTU2ZFURAAAASW5kZXhlZCBMVFYgcmFuZ2VhYxgAAABWAWFWAWZjVQkAAABTnP///wAAAAACAAAAAwAAAAQAAAAFAAAABgAAAAcAAAABAAAAVGMBAAAAYgkAAABiAAAAAAAA+H9iAAAAAAAA+H9iAAAAAAAA+H9iAAAAAAAA+H9iAAAAAAAA+H9hYwBjAGMAYwFWAWfAYwAAAABkVQYAAABiaTE5MzJkVQwAAABOb21pbmFsIChtbilkVQgAAABDT01NQTEyLmMAAAAAVgFmY1UJAAAAUwRpnoQX2s9AjjUKoobgqkB42kQY/ZqiQGvSEtAwpqJAzw4D6K87okBjDP7hX7WgQCzWNZwiOZlAn8Y4dypTi0CuE1uke8iRQFRWAWFjAgAAAGIJAAAAYgAAAAAAAPh/YgAAAAAAAPh/YgAAAAAAAPh/YgAAAAAAAPh/YgAAAAAAAPh/YWMAYwBjAGMBVgFnwGMAAAAAZFUGAAAAYmkxOTYxZFU5AAAAV0EgSW5kZXhlZCBMVFYgKExPQU4gQkFMQU5DRSAvIElOREVYRUQgdmFsdWF0aW9uKSAoaW4gJSk6ZFULAAAAUEVSQ0VOVDEyLjJjGAAAAFYBZmNVCQAAAFPZC8ZvmPvjP0OkReuJT9I/DvOr178m3T/x/CzRVpzhP9CwKx2KzuQ/mHksHvXx5z8hB+MDjibrP5MHbJcbO+4/oDLU1ajp9D9UVgFhYwIAAABiCQAAAGIAAAAAAAD4f2IAAAAAAAD4f2IAAAAAAAD4f2IAAAAAAAD4f2IAAAAAAAD4f2FjAGMAYwBjAVYBZ8BjAAAAAGRVBgAAAGJpMTkzM2RVGAAAAE51bWJlciBvZiBNb3J0Z2FnZSBMb2Fuc2RVCAAAAENPTU1BMTIuYxgAAABWAWZjVQkAAABTAAAAAECS90AAAAAAoE7hQAAAAACAL8pAAAAAAAD2x0AAAAAAgBXGQAAAAACA6MJAAAAAAABKukAAAAAAAFqqQAAAAAAA8bBAVFYBYWMCAAAAYgkAAABiAAAAAAAA+H9iAAAAAAAA+H9iAAAAAAAA+H9iAAAAAAAA+H9iAAAAAAAA+H9hYwBjAGMAYwFWAWfAYwAAAABkVQYAAABiaTE5MzRkVREAAAAlIG9mIFRvdGFsIEFzc2V0c2RVCwAAAFBFUkNFTlQxMi4yYxgAAABWAWZjVQkAAABTAAAAAAAA8D+B3sxlgwDLP5aZgrMhscI/g1lKwGK8wj9jEUUXY1HCP+e8yYpCycA/BBVveydXuT/MXeiqr3OrP558y7el3bE/VFYBYWMCAAAAYgkAAABiAAAAAAAA+H9iAAAAAAAA+H9iAAAAAAAA+H9iAAAAAAAA+H9iAAAAAAAA+H9hYwBjAGMAYwFWAWfAYwAAAABkVQYAAABiaTE5MzVkVREAAAAlIE51bWJlciBvZiBMb2Fuc2RVCwAAAFBFUkNFTlQxMi4yYxgAAABWAWZjVQkAAABTAAAAAAAA8D9+U0DX8X7XPxA82Q5IxsE/W7E+obVDwD++CrOXGfu9P2gUnGRiq7k/bzFz+0TYsT/7ZFdQIeOhPz+owUXX/6Y/VFYBYWMCAAAAYgkAAABiAAAAAAAA+H9iAAAAAAAA+H9iAAAAAAAA+H9iAAAAAAAA+H9iAAAAAAAA+H9hYwBjAGMAYwFUZ6BmY1UJAAAAUwABAAAAAAAAAFRWAWVjVQEAAABTAQAAAFRhVgFhYwkAAABiCQAAAGMBYwBiAAAAAAAAAABWAWFWAWFWA2dnZFUGAAAAZGQxOTQwVgFhVgFmZ1UBAAAAU2dkVQoAAAAyOS8wOS8yMDIzVgFnYwBhYxj8//9iAAAAAIC81kBkVQoAAAAyOS8wOS8yMDIzVgFmZ1UJAAAAU2dkVQsAAABNQVRDSEVTX0FMTFYBZ2MBZFULAAAATUFUQ0hFU19BTExjnP///2IAAAAAAAD4f2RVCwAAAE1BVENIRVNfQUxMVgFhYwIAAABjAVYBZmNVAQAAAFMAAAAAVFYBYVYBZmdVBQAAAFNWAWdjAGFjGPz//2LZC8ZvmPvjP2RVBwAAADYyLDQ1ICVWAWdjAGFjGPz//2IEaZ6EF9rPQGRVBwAAADE2wqAzMDhWAWdjAGFjGPz//2IAAAAAQJL3QGRVBwAAADk2wqA1NDhWAWdjAGFjGPz//2IAAAAAAADwP2RVCAAAADEwMCwwMCAlVgFnYwBhYxj8//9iAAAAAAAA8D9kVQgAAAAxMDAsMDAgJVRWAWFnZFULAAAAPjAgLSA8PTQwICVWAWdjAWRVCwAAAD4wIC0gPD00MCAlYwAAAABiAAAAAAAA+H9kVQsAAAA+MCAtIDw9NDAgJVYBYWMCAAAAYwFWAWZjVQEAAABTAQAAAFRWAWFWAWZnVQUAAABTVgFnYwBhYxj8//9iQ6RF64lP0j9kVQcAAAAyOCw2MSAlVgFnYwBhYxj8//9ijjUKoobgqkBkVQYAAAAzwqA0NDBWAWdjAGFjGPz//2IAAAAAoE7hQGRVBwAAADM1wqA0NDVWAWdjAGFjGPz//2KB3sxlgwDLP2RVBwAAADIxLDEwICVWAWdjAGFjGPz//2J+U0DX8X7XP2RVBwAAADM2LDcxICVUVgFhZ2RVDAAAAD40MCAtIDw9NTAgJVYBZ2MBZFUMAAAAPjQwIC0gPD01MCAlYwIAAABiAAAAAAAA+H9kVQwAAAA+NDAgLSA8PTUwICVWAWFjAgAAAGMBVgFmY1UBAAAAUwIAAABUVgFhVgFmZ1UFAAAAU1YBZ2MAYWMY/P//Yg7zq9e/Jt0/ZFUHAAAANDUsNTUgJVYBZ2MAYWMY/P//YnjaRBj9mqJAZFUGAAAAMsKgMzgxVgFnYwBhYxj8//9iAAAAAIAvykBkVQcAAAAxM8KgNDA3VgFnYwBhYxj8//9ilpmCsyGxwj9kVQcAAAAxNCw2MCAlVgFnYwBhYxj8//9iEDzZDkjGwT9kVQcAAAAxMyw4OSAlVFYBYWdkVQwAAAA+NTAgLSA8PTYwICVWAWdjAWRVDAAAAD41MCAtIDw9NjAgJWMDAAAAYgAAAAAAAPh/ZFUMAAAAPjUwIC0gPD02MCAlVgFhYwIAAABjAVYBZmNVAQAAAFMDAAAAVFYBYVYBZmdVBQAAAFNWAWdjAGFjGPz//2Lx/CzRVpzhP2RVBwAAADU1LDAzICVWAWdjAGFjGPz//2Jr0hLQMKaiQGRVBgAAADLCoDM4N1YBZ2MAYWMY/P//YgAAAAAA9sdAZFUHAAAAMTLCoDI2OFYBZ2MAYWMY/P//YoNZSsBivMI/ZFUHAAAAMTQsNjQgJVYBZ2MAYWMY/P//YluxPqG1Q8A/ZFUHAAAAMTIsNzEgJVRWAWFnZFUMAAAAPjYwIC0gPD03MCAlVgFnYwFkVQwAAAA+NjAgLSA8PTcwICVjBAAAAGIAAAAAAAD4f2RVDAAAAD42MCAtIDw9NzAgJVYBYWMCAAAAYwFWAWZjVQEAAABTBAAAAFRWAWFWAWZnVQUAAABTVgFnYwBhYxj8//9i0LArHYrO5D9kVQcAAAA2NSwwMiAlVgFnYwBhYxj8//9izw4D6K87okBkVQYAAAAywqAzMzRWAWdjAGFjGPz//2IAAAAAgBXGQGRVBwAAADExwqAzMDdWAWdjAGFjGPz//2JjEUUXY1HCP2RVBwAAADE0LDMxICVWAWdjAGFjGPz//2K+CrOXGfu9P2RVBwAAADExLDcxICVUVgFhZ2RVDAAAAD43MCAtIDw9ODAgJVYBZ2MBZFUMAAAAPjcwIC0gPD04MCAlYwUAAABiAAAAAAAA+H9kVQwAAAA+NzAgLSA8PTgwICVWAWFjAgAAAGMBVgFmY1UBAAAAUwUAAABUVgFhVgFmZ1UFAAAAU1YBZ2MAYWMY/P//Yph5LB718ec/ZFUHAAAANzQsODMgJVYBZ2MAYWMY/P//YmMM/uFftaBAZFUGAAAAMsKgMTM5VgFnYwBhYxj8//9iAAAAAIDowkBkVQYAAAA5wqA2ODFWAWdjAGFjGPz//2LnvMmKQsnAP2RVBwAAADEzLDExICVWAWdjAGFjGPz//2JoFJxkYqu5P2RVBwAAADEwLDAzICVUVgFhZ2RVDAAAAD44MCAtIDw9OTAgJVYBZ2MBZFUMAAAAPjgwIC0gPD05MCAlYwYAAABiAAAAAAAA+H9kVQwAAAA+ODAgLSA8PTkwICVWAWFjAgAAAGMBVgFmY1UBAAAAUwYAAABUVgFhVgFmZ1UFAAAAU1YBZ2MAYWMY/P//YiEH4wOOJus/ZFUHAAAAODQsODUgJVYBZ2MAYWMY/P//YizWNZwiOZlAZFUGAAAAMcKgNjE0VgFnYwBhYxj8//9iAAAAAABKukBkVQYAAAA2wqA3MzBWAWdjAGFjGPz//2IEFW97J1e5P2RVBgAAADksOTAgJVYBZ2MAYWMY/P//Ym8xc/tE2LE/ZFUGAAAANiw5NyAlVFYBYWdkVQ0AAAA+OTAgLSA8PTEwMCAlVgFnYwFkVQ0AAAA+OTAgLSA8PTEwMCAlYwcAAABiAAAAAAAA+H9kVQ0AAAA+OTAgLSA8PTEwMCAlVgFhYwIAAABjAVYBZmNVAQAAAFMHAAAAVFYBYVYBZmdVBQAAAFNWAWdjAGFjGPz//2KTB2yXGzvuP2RVBwAAADk0LDQ3ICVWAWdjAGFjGPz//2Kfxjh3KlOLQGRVAwAAADg3NFYBZ2MAYWMY/P//YgAAAAAAWqpAZFUGAAAAM8KgMzczVgFnYwBhYxj8//9izF3oqq9zqz9kVQYAAAA1LDM2ICVWAWdjAGFjGPz//2L7ZFdQIeOhP2RVBgAAADMsNDkgJVRWAWFnZFUGAAAAPjEwMCAlVgFnYwFkVQYAAAA+MTAwICVjAQAAAGIAAAAAAAD4f2RVBgAAAD4xMDAgJVYBYWMCAAAAYwFWAWZjVQEAAABTCAAAAFRWAWFWAWZnVQUAAABTVgFnYwBhYxj8//9ioDLU1ajp9D9kVQgAAAAxMzAsNzAgJVYBZ2MAYWMY/P//Yq4TW6R7yJFAZFUGAAAAMcKgMTM4VgFnYwBhYxj8//9iAAAAAADxsEBkVQYAAAA0wqAzMzdWAWdjAGFjGPz//2KefMu3pd2xP2RVBgAAADYsOTggJVYBZ2MAYWMY/P//Yj+owUXX/6Y/ZFUGAAAANCw0OSAlVFYBYVRjAQAAAGMBVgFhVgFhVgFhVgFhVGMAAAAAYwFWAWFWAWFWAWFWAWFWAWZnVQEAAABTZ2RVFwAAAGRlZmF1bHRSb3dBeGlzSGllcmFyY2h5ZFUQAAAAWmVpbGVuaGllcmFyY2hpZVYBZmdVAgAAAFNnZFUGAAAAYmkxOTM2ZFUMAAAAQ3V0IE9mZiBEYXRlZFUHAAAARERNTVlZOGMAAAAAYwFWAWFWAWFnZFUGAAAAYmkxOTU2ZFURAAAASW5kZXhlZCBMVFYgcmFuZ2VhYwEAAABjAVYBYVYBYVRjAAAAAGdkVQQAAAByb290VgFhVgFmZ1UBAAAAU2dkVQoAAAAyOS8wOS8yMDIzVgFnYwBhYxj8//9iAAAAAIC81kBkVQoAAAAyOS8wOS8yMDIz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nZFUEAAAAcm9vdFYBYVYBZmdVAQAAAFNnZFUKAAAAMjkvMDkvMjAyM1YBZ2MAYWMY/P//YgAAAACAvNZAZFUKAAAAMjkvMDkvMjAyM1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YwFUYwFjAGMAYgAAAAAAAAAAVgFmVQUAAABTZFUGAAAAYmkxOTYxZFUGAAAAYmkxOTMyZFUGAAAAYmkxOTMzZFUGAAAAYmkxOTM0ZFUGAAAAYmkxOTM1VGMAYwBjAGFjQgUAAFYBYWRVcwsAADxSZXN1bHQgcmVmPSJkZDE5NDA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TAtMTBUMDY6MjY6NDQuNTY4WiI+PFZhcmlhYmxlcz48TnVtZXJpY1ZhcmlhYmxlIHZhcm5hbWU9ImJpMTkzNiIgbGFiZWw9IkN1dCBPZmYgRGF0ZSIgcmVmPSJiaTE5MzYiIGNvbHVtbj0iYzAiIGZvcm1hdD0iRERNTVlZOCIgdXNhZ2U9ImNhdGVnb3JpY2FsIi8+PFN0cmluZ1ZhcmlhYmxlIHZhcm5hbWU9ImJpMTk1NiIgbGFiZWw9IkluZGV4ZWQgTFRWIHJhbmdlIiByZWY9ImJpMTk1NiIgY29sdW1uPSJjMSIgc29ydE9uPSJjdXN0b20iIGN1c3RvbVNvcnQ9ImNzMTgzNiIvPjxOdW1lcmljVmFyaWFibGUgdmFybmFtZT0iYmkxOTMyIiBsYWJlbD0iTm9taW5hbCAobW4pIiByZWY9ImJpMTkzMiIgY29sdW1uPSJjMiIgZm9ybWF0PSJDT01NQTEyLiIgdXNhZ2U9InF1YW50aXRhdGl2ZSIgZGVmaW5lZEFnZ3JlZ2F0aW9uPSJzdW0iLz48TnVtZXJpY1ZhcmlhYmxlIHZhcm5hbWU9ImJpMTk2MSIgbGFiZWw9IldBIEluZGV4ZWQgTFRWIChMT0FOIEJBTEFOQ0UgLyBJTkRFWEVEIHZhbHVhdGlvbikgKGluICUpOiIgcmVmPSJiaTE5NjEiIGNvbHVtbj0iYzMiIGZvcm1hdD0iUEVSQ0VOVDEyLjIiIHVzYWdlPSJxdWFudGl0YXRpdmUiLz48TnVtZXJpY1ZhcmlhYmxlIHZhcm5hbWU9ImJpMTkzMyIgbGFiZWw9Ik51bWJlciBvZiBNb3J0Z2FnZSBMb2FucyIgcmVmPSJiaTE5MzMiIGNvbHVtbj0iYzQiIGZvcm1hdD0iQ09NTUExMi4iIHVzYWdlPSJxdWFudGl0YXRpdmUiLz48TnVtZXJpY1ZhcmlhYmxlIHZhcm5hbWU9ImJpMTkzNCIgbGFiZWw9IiUgb2YgVG90YWwgQXNzZXRzIiByZWY9ImJpMTkzNCIgY29sdW1uPSJjNSIgZm9ybWF0PSJQRVJDRU5UMTIuMiIgdXNhZ2U9InF1YW50aXRhdGl2ZSIvPjxOdW1lcmljVmFyaWFibGUgdmFybmFtZT0iYmkxOTM1IiBsYWJlbD0iJSBOdW1iZXIgb2YgTG9hbnMiIHJlZj0iYmkxOTM1IiBjb2x1bW49ImM2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TnVtZXJpY0NvbHVtbiBjb2xuYW1lPSJjMyIgZW5jb2Rpbmc9InRleHQiIGRhdGFUeXBlPSJkb3VibGUiLz48TnVtZXJpY0NvbHVtbiBjb2xuYW1lPSJjNCIgZW5jb2Rpbmc9InRleHQiIGRhdGFUeXBlPSJkb3VibGUiLz48TnVtZXJpY0NvbHVtbiBjb2xuYW1lPSJjNSIgZW5jb2Rpbmc9InRleHQiIGRhdGFUeXBlPSJkb3VibGUiLz48TnVtZXJpY0NvbHVtbiBjb2xuYW1lPSJjNiIgZW5jb2Rpbmc9InRleHQiIGRhdGFUeXBlPSJkb3VibGUiLz48L0NvbHVtbnM+PERhdGEgZm9ybWF0PSJDU1YiIHJvd0NvdW50PSI5IiBhdmFpbGFibGVSb3dDb3VudD0iOSIgc2l6ZT0iODIwIiBkYXRhTGF5b3V0PSJtaW5pbWFsIiBncmFuZFRvdGFsPSJmYWxzZSIgaXNJbmRleGVkPSJ0cnVlIiBjb250ZW50S2V5PSJLWVBWWlhFQVY3QkczWlhaWFpOQVVVQko1NVpWSkZPTCI+PCFbQ0RBVEFbMjMyODIuMCwtMTAwLDE2MzA4LjE4MzczNDcwNDI4MiwwLjYyNDQ2MjMzNTg4MDEzNDgsOTY1NDguMCwxLjAsMS4wCjIzMjgyLjAsMCwzNDQwLjI2Mjk1NTAxNjE3MiwwLjI4NjEwNDY1OTgwMzI0NjgsMzU0NDUuMCwwLjIxMDk1MzE2MzgyMTM3NiwwLjM2NzEyMzA4OTAzMzQzNDE2CjIzMjgyLjAsMiwyMzgxLjQ5NDMyNTc4MjQ2LDAuNDU1NDkwMDc0NzQ2MDEwMzMsMTM0MDcuMCwwLjE0NjAzMDYyODgyNTYxMDUyLDAuMTM4ODYzNTcwNDUyMDAzMTUKMjMyODIuMCwzLDIzODcuMDk1MzM3NDc1LDAuNTUwMzM0MzY2MzY1NzcyOCwxMjI2OC4wLDAuMTQ2Mzc0MDc2NzQwMDg0MzcsMC4xMjcwNjYzMjk3MDEyODg0OAoyMzI4Mi4wLDQsMjMzMy44NDM1NjY5ODU2NjIsMC42NTAyMTIzNDIyMzc0MzI4LDExMzA3LjAsMC4xNDMxMDg3MzYzODM2MzM5NCwwLjExNzExMjczMTQ5MTA3MTc5CjIzMjgyLjAsNSwyMTM4LjY4NzI3MTA2MDAwMTQsMC43NDgyODU4MjY2MTkyMTIzLDk2ODEuMCwwLjEzMTE0MTk2NTY0NDQ1MjEsMC4xMDAyNzEzNjc2MDk4OTM1MgoyMzI4Mi4wLDYsMTYxNC4yODM3OTkwMjAwMDE0LDAuODQ4NDU2Mzg5OTkxMjQ1Myw2NzMwLjAsMC4wOTg5ODYxMTc5Njg3ODE0OCwwLjA2OTcwNjI2MDA5ODYwMzgKMjMyODIuMCw3LDg3NC4zOTU3MzUyMTAwMDA1LDAuOTQ0NzE1MzA1MDg2MjA3NywzMzczLjAsMC4wNTM2MTY5OTA2NzM3ODQzMSwwLjAzNDkzNTk5MDM4ODIwMDY5CjIzMjgyLjAsMSwxMTM4LjEyMDc0NDE1NTAwMjcsMS4zMDcwNDU3Nzk0ODQ4NzM1LDQzMzcuMCwwLjA2OTc4ODMxOTk0MjI3ODM4LDAuMDQ0OTIwNjYxMjI1NTA0NDE0Cl1dPjwvRGF0YT48U3RyaW5nVGFibGUgZm9ybWF0PSJDU1YiIHJvd0NvdW50PSI4IiBzaXplPSIxMTQiIGNvbnRlbnRLZXk9IlFKR1NIWklQRExVTUpTSVVNUFRGSk1SR1Q1V0dVWjNVIj48IVtDREFUQVsiPjAgLSA8PTQwICUiCiI+MTAwICUiCiI+NDAgLSA8PTUwICUiCiI+NTAgLSA8PTYwICUiCiI+NjAgLSA8PTcwICUiCiI+NzAgLSA8PTgwICUiCiI+ODAgLSA8PTkwICUiCiI+OTAgLSA8PTEwMCAlIgpdXT48L1N0cmluZ1RhYmxlPjwvUmVzdWx0PlYBYWMAYwBjAGMBYwBjAGMAVgFhYwEAAABjAGMAXUVORF9SQys=</data>
</ReportState>
</file>

<file path=customXml/item50.xml><?xml version="1.0" encoding="utf-8"?>
<ReportState xmlns="sas.reportstate">
  <data type="reportstate">Q0VDU19TVEFSVFtWAWdVAAAAAFNUXUVORF9DRUNTKys=</data>
</ReportState>
</file>

<file path=customXml/item51.xml><?xml version="1.0" encoding="utf-8"?>
<ReportState xmlns="sas.reportstate">
  <data type="reportstate">UkNfU1RBUlRbVgVnZ1VjAgAAAFNnYwIAAABjAAAAAGRVBgAAAHZlNjYwNWRVAAAAAGMAAAAAZ5lmVQEAAABTVgFnmGRVBgAAAGJpODYzNWRVEgAAAFJlZmluYW5jaW5nIE1hcmtlcmFWAWdjAWRVAgAAADc0Yxj8//9iAAAAAAAA+H9kVQIAAAA3NGMBAAAAVGMIAAAAYWMAZ2MCAAAAYwAAAABkVQUAAAB2ZTcyM2RVAAAAAGMAAAAAZ5lmVQEAAABTVgFnmGRVBgAAAGJpODYzNmRVDAAAAEN1dCBPZmYgRGF0ZWFWAWdjAGFjGPz//2IAAAAAgLzWQGRVCgAAADI5LzA5LzIwMjNjAQAAAFRjCAAAAGFjAFRWAWZVAgAAAFNkVQYAAABiaTY2NjJkVQYAAABiaTY2NjNUVgFhVgFnZFUGAAAAZGQ2NjY0VgFmVQMAAABTZFUEAAAAQk9ORGRVAwAAAEZpeGRVBQAAAG1tVmFyVFYBZmdVAwAAAFNWAWfAYwEAAABkVQYAAABiaTY2NjJkVQwAAABBc3NldCAvIEJvbmRhYxgAAABWAWFWAWZjVQIAAABTAAAAAAAAAABUYwEAAABiAgAAAGIAAAAAAAD4f2IAAAAAAAD4f2IAAAAAAAD4f2IAAAAAAAD4f2L////////vf2RVBAAAAEJPTkRjAGMAYwBjAFYBZ8BjAQAAAGRVBgAAAGJpNjY2M2RVFgAAAEludGVyZXN0IFJhdGUgQmVoYXZpb3JhYxgAAABWAWFWAWZjVQIAAABTAQAAAAIAAABUYwEAAABiAgAAAGIAAAAAAAD4f2IAAAAAAAD4f2IAAAAAAAD4f2IAAAAAAAD4f2L////////vf2RVBQAAAG1tVmFyYwBjAGMAYwBWAWfAYwAAAABkVQYAAABiaTY2NjVkVQcAAABCYWxhbmNlZFUJAAAAQ09NTUEzMi4yYwAAAABWAWZjVQIAAABTAAAAcDWxjEEAAACgT5vlQVRWAWFjAgAAAGICAAAAYgAAAHA1sYxBYgAAAHA1sYxBYgAAAKBPm+VBYgAAAAAAAPh/YgAAwHUUDuZBYWMAYwBjAGMAVGegYVYBZWNVAAAAAFNUYVYBYWMCAAAAYgIAAABjAWMAYgAAAAAAAAAAVgFhVgFhVgNhYWNCBAIEVgFhZFWbBAAAPFJlc3VsdCByZWY9ImRkNjY2NC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xMC0xMFQwNjoyNjo0Ny4zMDJaIj48VmFyaWFibGVzPjxTdHJpbmdWYXJpYWJsZSB2YXJuYW1lPSJiaTY2NjIiIGxhYmVsPSJBc3NldCAvIEJvbmQiIHJlZj0iYmk2NjYyIiBjb2x1bW49ImMwIi8+PFN0cmluZ1ZhcmlhYmxlIHZhcm5hbWU9ImJpNjY2MyIgbGFiZWw9IkludGVyZXN0IFJhdGUgQmVoYXZpb3IiIHJlZj0iYmk2NjYzIiBjb2x1bW49ImMxIi8+PE51bWVyaWNWYXJpYWJsZSB2YXJuYW1lPSJiaTY2NjUiIGxhYmVsPSJCYWxhbmNlIiByZWY9ImJpNjY2NSIgY29sdW1uPSJjMiIgZm9ybWF0PSJDT01NQTMyLjIiIHVzYWdlPSJxdWFudGl0YXRpdmUiIGRlZmluZWRBZ2dyZWdhdGlvbj0ic3VtIi8+PC9WYXJpYWJsZXM+PENvbHVtbnM+PFN0cmluZ0NvbHVtbiBjb2xuYW1lPSJjMCIgZW5jb2Rpbmc9InRleHQiIG1heExlbmd0aD0iMSIvPjxTdHJpbmdDb2x1bW4gY29sbmFtZT0iYzEiIGVuY29kaW5nPSJ0ZXh0IiBtYXhMZW5ndGg9IjEiLz48TnVtZXJpY0NvbHVtbiBjb2xuYW1lPSJjMiIgZW5jb2Rpbmc9InRleHQiIGRhdGFUeXBlPSJkb3VibGUiLz48L0NvbHVtbnM+PERhdGEgZm9ybWF0PSJDU1YiIHJvd0NvdW50PSIzIiBhdmFpbGFibGVSb3dDb3VudD0iMyIgc2l6ZT0iNDgiIGRhdGFMYXlvdXQ9Im1pbmltYWwiIGdyYW5kVG90YWw9InRydWUiIGlzSW5kZXhlZD0idHJ1ZSIgY29udGVudEtleT0iTTY1NVpHUUxKTVFYRVhRVExHTzNYUkRFWVg2N1dZVlAiPjwhW0NEQVRBWzAsMSw2LjAxNzE5NUU3CjAsMiwyLjlFOQotMTAwLC0xMDAsMi45NjAxNzE5NUU5Cl1dPjwvRGF0YT48U3RyaW5nVGFibGUgZm9ybWF0PSJDU1YiIHJvd0NvdW50PSIzIiBzaXplPSIyMSIgY29udGVudEtleT0iTUhENEUzRFZFWUNKQVgzTFNER0ZWQUlNSUZZRjdYUjUiPjwhW0NEQVRBWyJCT05EIgoiRml4IgoibW1WYXIiCl1dPjwvU3RyaW5nVGFibGU+PC9SZXN1bHQ+VgFhYwBjAGMAYwFjAGMAYwBWAWFjAAAAAGMAYwBdRU5EX1JDKw==</data>
</ReportState>
</file>

<file path=customXml/item52.xml><?xml version="1.0" encoding="utf-8"?>
<ReportState xmlns="sas.reportstate">
  <data type="reportstate">Q0VDU19TVEFSVFtWAWdVAQAAAFNVAgAAAFNWAWZVAgAAAFNkVQoAAAAyOS8wOS8yMDIzZFUGAAAAVmllbm5hVFYBZlUBAAAAU2RVCgAAAENvbW1lcmNpYWxUVFRdRU5EX0NFQ1MrKw==</data>
</ReportState>
</file>

<file path=customXml/item53.xml><?xml version="1.0" encoding="utf-8"?>
<ReportState xmlns="sas.reportstate">
  <data type="reportstate">UEVDU19TVEFSVFtWAWdWAWZnVQEAAABTVgFnYwFkVQIAAAA3MWMY/P//YgAAAAAAAPh/ZFUCAAAANzFUY1UCAAAAUwAAVF1FTkRfUEVDUysr</data>
</ReportState>
</file>

<file path=customXml/item54.xml><?xml version="1.0" encoding="utf-8"?>
<ReportState xmlns="sas.reportstate">
  <data type="reportstate">UkNfU1RBUlRbVgVnZ1VjAgAAAFNnYwIAAABjAAAAAGRVBgAAAHZlNjk0MGRVAAAAAGMAAAAAZ5lmVQEAAABTVgFnmGRVBgAAAGJpODY0MmRVEgAAAFJlZmluYW5jaW5nIE1hcmtlcmFWAWdjAWRVAgAAADcxYxj8//9iAAAAAAAA+H9kVQIAAAA3MWMBAAAAVGMIAAAAYWMAZ2MCAAAAYwAAAABkVQUAAAB2ZTcyM2RVAAAAAGMAAAAAZ5lmVQEAAABTVgFnmGRVBgAAAGJpODY0MWRVDAAAAEN1dCBPZmYgRGF0ZWFWAWdjAGFjGPz//2IAAAAAgLzWQGRVCgAAADI5LzA5LzIwMjNjAQAAAFRjCAAAAGFjAFRWAWZVCAAAAFNkVQYAAABiaTY5NThkVQYAAABiaTY5NjBkVQYAAABiaTY5NjRkVQYAAABiaTY5NzVkVQYAAABiaTczNzRkVQYAAABiaTY5NjdkVQYAAABiaTY5NzhkVQYAAABiaTcwNjhUVgFhVgFnZFUGAAAAZGQ2OTU2VgFmVWUAAABTZFUCAAAAMVlkVQwAAABBVDAwMDBBMFc2MzRkVQwAAABBVDAwMDBBMTZUTTZkVQwAAABBVDAwMDBBMTdaVjJkVQwAAABBVDAwMDBBMTdaWDhkVQwAAABBVDAwMDBBMTdaWjNkVQwAAABBVDAwMDBBMThYSDRkVQwAAABBVDAwMDBBMTkxRzZkVQwAAABBVDAwMDBBMUFLTDRkVQwAAABBVDAwMDBBMUpWUzdkVQwAAABBVDAwMDBBMUxMQzhkVQwAAABBVDAwMDBBMjg2TTJkVQwAAABBVDAwMDBBMjg2VzFkVQwAAABBVDAwMDBBMkE2VzNkVQwAAABBVDAwMDBBMkNEVDZkVQwAAABBVDAwMDBBMkhCMzdkVQwAAABBVDAwMDBBMlFCUjRkVQwAAABBVDAwMDBBMlVYTTFkVQwAAABBVDAwMDBBMlVYTjlkVQwAAABBVDAwMDBBMzA2SjRkVQwAAABBVDAwMDBBMzFRNTVkVQwAAABBVDAwMDBBMzI0RjVkVQwAAABBVDAwMDBBMzI2MTJkVQwAAABBVDAwMDBBMzJTMzdkVQwAAABBVDAwMDBBMzM5ODJkVQwAAABBVDAwMDBBMzM5VTJkVQwAAABBVDAwMDBBMzNNUDlkVQwAAABBVDAwMEIwMDgwNzNkVQwAAABBVDAwMEIwMDgxMTVkVQwAAABDSDAxMTc5NDA2NDBkVQwAAABDSDAxMzU5OTg2MzhkVQMAAABDSEZkVQMAAABFVVJkVQ4AAABFVVIvRVVSSUJPUi8zTWRVBQAAAEZpeGVkZFUFAAAARmxvYXRkVQIAAABQQWRVDAAAAFFPWERCQTAwNjM1NmRVDAAAAFFPWERCQTAxMzE5NmRVDAAAAFFPWERCQTAxMzc5MGRVDAAAAFFPWERCQTAxNDk5NmRVDAAAAFFPWERCQTAxNTQxNWRVDAAAAFFPWERCQTAxNTQzMWRVDAAAAFFPWERCQTAxNTQ4MGRVDAAAAFFPWERCQTAxNTUxNGRVDAAAAFFPWERCQTAxNTU2M2RVDAAAAFFPWERCQTAxNTU4OWRVDAAAAFFPWERCQTAxNjI0OWRVDAAAAFFPWERCQTAxNjI3MmRVDAAAAFFPWERCQTAxNjI5OGRVDAAAAFFPWERCQTAxNjMxNGRVDAAAAFFPWERCQTAxNjQ1NGRVDAAAAFFPWERCQTAxNzY0M2RVDAAAAFFPWERCQTAxNzY1MGRVDAAAAFFPWERCQTAxNzcwMGRVDAAAAFFPWERCQTAxNzcxOGRVDAAAAFFPWERCQTAxNzcyNmRVDAAAAFFPWERCQTAxNzczNGRVDAAAAFFPWERCQTAxNzg0MWRVDAAAAFFPWERCQTAxNzg4MmRVDAAAAFFPWERCQTAxNzkwOGRVDAAAAFFPWERCQTAxNzkxNmRVDAAAAFFPWERCQTAxNzkyNGRVDAAAAFFPWERCQTAxNzkzMmRVDAAAAFFPWERCQTAyNzkxNWRVDAAAAFFPWERCQTAyNzkyM2RVDAAAAFFPWERCQTAyNzkzMWRVDAAAAFFPWERCQTAyNzk0OWRVDAAAAFFPWERCQTAyNzk1NmRVDAAAAFFPWERCQTAyNzk2NGRVDAAAAFFPWERCQTAyNzk3MmRVDAAAAFFPWERCQTAyNzk4MGRVDAAAAFFPWERCQTAyNzk5OGRVDAAAAFFPWERCQTAyODAwNGRVDAAAAFFPWERCQTAyODAxMmRVDAAAAFFPWERCQTAyODAyMGRVDAAAAFFPWERCQTAyODAzOGRVDAAAAFFPWERCQTAyODA0NmRVDAAAAFFPWERCQTAyODA1M2RVDAAAAFFPWERCQTAyODA2MWRVDAAAAFFPWERCQTAyODE0NWRVDAAAAFFPWERCQTAyODE2MGRVDAAAAFFPWERCQTAyODE4NmRVDAAAAFFPWERCQTAyODE5NGRVDAAAAFFPWERCQTAyODIwMmRVDAAAAFFPWERCQTAyODI1MWRVDAAAAFFPWERCQTAyODI2OWRVDAAAAFFPWERCQTAzMjMyOWRVDAAAAFFPWERCQTAzMjM2MGRVDAAAAFFPWERCQTAzMjQzNmRVDAAAAFFPWERCQTA0NjAyMmRVDAAAAFFPWERCQTA0NjAzMGRVDAAAAFFPWERCQTA0NjA5N2RVDAAAAFFPWERCQTA1MDI1NWRVAwAAAFFUUmRVDAAAAFhTMTE4MTQ0ODU2MWRVDAAAAFhTMTU1MDIwMzE4M2RVDAAAAFhTMTc1MDk3NDY1OGRVDAAAAFhTMTgwNzQ5NTYwOGRVDAAAAFhTMTg0NTE2MTc5MGRVAgAAAFpDVFYBZmdVCwAAAFNWAWfAYwEAAABkVQYAAABiaTY5NThkVQkAAABJU0lOIENvZGVhYxgAAABWAWFWAWZjVVwAAABTCwAAAAMAAAAQAAAACgAAACcAAAAFAAAABAAAAA8AAAAWAAAAAgAAABgAAAAOAAAABwAAAB4AAAANAAAANgAAAAwAAAAGAAAAXwAAADIAAAAVAAAAFwAAADcAAAAZAAAAGgAAABsAAAAcAAAAHQAAAEIAAAAlAAAAVgAAAC4AAAAUAAAALAAAABMAAAArAAAAKgAAAC0AAABXAAAALwAAADAAAAAxAAAAYAAAADMAAAA0AAAANQAAABIAAAAJAAAAOAAAADkAAAA6AAAAOwAAADwAAAA9AAAAPgAAAD8AAABAAAAAQQAAACkAAABDAAAARAAAAEUAAABKAAAAKAAAABEAAABJAAAASAAAAEsAAABMAAAATQAAAE4AAABPAAAAUAAAAFEAAABSAAAAUwAAAFQAAABVAAAARwAAAEYAAABYAAAAWQAAAFoAAABbAAAAXAAAAF0AAAAmAAAACAAAAGEAAABiAAAAYwAAAAEAAABUYwEAAABiXAAAAGIAAAAAAAD4f2IAAAAAAAD4f2IAAAAAAAD4f2IAAAAAAAD4f2IAAAAAAAD4f2FjAGMAYwBjAVYBZ8BjAAAAAGRVBgAAAGJpNjk2MGRVCgAAAElzc3VlIERhdGVkVQcAAABERE1NWVk4YxgAAABWAWZjVVwAAABTAAAAAIAr1UAAAAAAAGbTQAAAAAAA0tVAAAAAAAAm1EAAAAAAgAfSQAAAAAAAZtNAAAAAAABm00AAAAAAgI/VQAAAAACAfdZAAAAAAMBX00AAAAAAwIzWQAAAAABAatVAAAAAAAB300AAAAAAwG/SQAAAAADAStVAAAAAAMBL0kAAAAAAAC3VQAAAAABAdNNAAAAAAACn00AAAAAAAEPSQAAAAAAAe9ZAAAAAAECE1kAAAAAAwEvSQAAAAAAAjtZAAAAAAICS1kAAAAAAQC/RQAAAAABAO9FAAAAAAEAd0kAAAAAAQC/TQAAAAACAjdFAAAAAAMCP00AAAAAAgDnSQAAAAADAbtZAAAAAAMAz0kAAAAAAwF7WQAAAAAAALtJAAAAAAIAq0kAAAAAAwDXSQAAAAABA9NNAAAAAAMA60kAAAAAAwDzSQAAAAAAAPtJAAAAAAEBZ1EAAAAAAgErSQAAAAACAStJAAAAAAABK0kAAAAAAQCDWQAAAAACAANRAAAAAAMBL0kAAAAAAwEvSQAAAAACAjtJAAAAAAACX0kAAAAAAwJnSQAAAAADAmdJAAAAAAMCZ0kAAAAAAwJnSQAAAAABAL9NAAAAAAEAv00AAAAAAwCnSQAAAAABAL9NAAAAAAEAv00AAAAAAQC/TQAAAAADAMdNAAAAAAMAj0kAAAAAAQCDWQAAAAACALtNAAAAAAEAv00AAAAAAwDHTQAAAAADAMdNAAAAAAMAx00AAAAAAwDHTQAAAAADAMdNAAAAAAIA200AAAAAAwDbTQAAAAADARtNAAAAAAMBG00AAAAAAwEbTQAAAAADAj9NAAAAAAEAv00AAAAAAQC/TQAAAAADASdRAAAAAAEDN1EAAAAAAQH3WQAAAAABAfdZAAAAAAECQ1kAAAAAAwKzWQAAAAAAA/dFAAAAAAACS00AAAAAAQLTUQAAAAADAytRAAAAAAEDc1EAAAAAAQMbSQFRWAWFjAQAAAGJcAAAAYgAAAAAAAPh/YgAAAAAAAPh/YgAAAAAAAPh/YgAAAAAAAPh/YgAAAAAAAPh/YWMAYwBjAGMBVgFnwGMAAAAAZFUGAAAAYmk2OTY0ZFUNAAAATWF0dXJpdHkgRGF0ZWRVBwAAAERETU1ZWThjGAAAAFYBZmNVXAAAAFMAAAAAQPTWQAAAAADArddAAAAAAIDD2EAAAAAAQM7XQAAAAADAKdlAAAAAAAAJ2EAAAAAAQPfWQAAAAAAAathAAAAAAABY2UAAAAAAAOnWQAAAAAAADNlAAAAAAID72EAAAAAAQAjXQAAAAACAyddAAAAAAADc2EAAAAAAAG7ZQAAAAADAhtpAAAAAAID32EAAAAAAQDjXQAAAAABAKNhAAAAAAACf2EAAAAAAAN7bQAAAAACAt9hAAAAAAICM20AAAAAAgC3YQAAAAACAUdhAAAAAAAAC2EAAAAAAgD/ZQAAAAAAAd9dAAAAAAEDn1kAAAAAAwFbaQAAAAADAVdhAAAAAAAAA2kAAAAAAgI3XQAAAAABAOdlAAAAAAMB92UAAAAAAwEzZQAAAAACAj9dAAAAAAICX2EAAAAAAQLjZQAAAAABAO9dAAAAAAADz10AAAAAAQOrXQAAAAABApNdAAAAAAECk10AAAAAAAGzZQAAAAAAAettAAAAAAEBa2UAAAAAAgLfYQAAAAACAt9hAAAAAAMDJ10AAAAAAwALZQAAAAACA89dAAAAAAIDz10AAAAAAgPPXQAAAAACA89dAAAAAAAB310AAAAAAAHfXQAAAAAAAOthAAAAAAAB310AAAAAAAHfXQAAAAAAAd9dAAAAAAIB510AAAAAAADTYQAAAAACAcdhAAAAAAECI2EAAAAAAAHfXQAAAAACAeddAAAAAAIB510AAAAAAgHnXQAAAAACAeddAAAAAAIB510AAAAAAAGHaQAAAAACAmNhAAAAAAABp2kAAAAAAAGnaQAAAAAAAadpAAAAAAMBW2kAAAAAAAHfXQAAAAAAAd9dAAAAAAAA22EAAAAAAAAPYQAAAAACAn91AAAAAAICf3UAAAAAAAPzcQAAAAAAAz91AAAAAAEAf2UAAAAAAQPXWQAAAAABARdhAAAAAAECl10AAAAAAQADXQAAAAADAH9hAVFYBYWMBAAAAYlwAAABiAAAAAAAA+H9iAAAAAAAA+H9iAAAAAAAA+H9iAAAAAAAA+H9iAAAAAAAA+H9hYwBjAGMAYwFWAWfAYwEAAABkVQYAAABiaTY5NzVkVQgAAABDdXJyZW5jeWFjGAAAAFYBYVYBZmNVXAAAAFMgAAAAIAAAACAAAAAgAAAAIAAAACAAAAAgAAAAIAAAACAAAAAgAAAAIAAAACAAAAAgAAAAHwAAACAAAAAgAAAAIAAAACAAAAAgAAAAIAAAACAAAAAgAAAAIAAAACAAAAAgAAAAIAAAACAAAAAfAAAAIAAAACAAAAAgAAAAIAAAACAAAAAgAAAAIAAAACAAAAAgAAAAIAAAACAAAAAgAAAAIAAAACAAAAAgAAAAIAAAACAAAAAgAAAAIAAAACAAAAAgAAAAIAAAACAAAAAgAAAAIAAAACAAAAAgAAAAIAAAACAAAAAgAAAAIAAAACAAAAAgAAAAIAAAACAAAAAgAAAAIAAAACAAAAAgAAAAIAAAACAAAAAgAAAAIAAAACAAAAAgAAAAIAAAACAAAAAgAAAAIAAAACAAAAAgAAAAIAAAACAAAAAgAAAAIAAAACAAAAAgAAAAIAAAACAAAAAgAAAAIAAAACAAAAAgAAAAIAAAAFRjAQAAAGJcAAAAYgAAAAAAAPh/YgAAAAAAAPh/YgAAAAAAAPh/YgAAAAAAAPh/YgAAAAAAAPh/YWMAYwBjAGMBVgFnwGMAAAAAZFUGAAAAYmk4NDE0ZFUWAAAATm90aW9uYWwgVmFsdWUgYWRhcHRlZGRVCQAAAENPTU1BMTIuMmMAAAAAVgFmY1VcAAAAUwAAAAA4nHzBAAAAAGXNzcEAAAAAZc3dwQAAAMALWtbBw/UoRLVCbMEAAAAAZc3dwQAAAACE18fBAAAAAGXN3cEAAAAA0BJzwQAAAACE12fBAAAAAGXN3cEAAADAC1rGwQAAAAD0BnTBAAAAAITXl8EAAAAAZc29wQAAAACE13fBAAAAAGXNvcEAAAAA0BJDwQAAAABlzb3BAAAAANASY8EAAAAAZc3NwQAAAAD0BnTBAAAAANASU8EAAAAA0BJjwQAAAABlzc3BAAAAADzvdcEAAAAAPO91wQAAAACE15fBAAAAAPCzasEAAAAAOJxswQAAAADQElPBAAAAANASY8EAAAAAXJB9wQAAAADQElPBAAAAwAtaxsEAAAAA0BJjwQAAAABg41bBAAAAwIOCYcEAAAAA0BJjwQAAAADQEmPBAAAAANASU8EAAAAA0BJTwQAAAMALWsbBAAAAANASY8EAAAAA0BJTwQAAAAAqdYXBAAAAwAtaxsEAAAAA0BJjwQAAAADQElPBAAAAAICEHsEAAAAA0BJjwQAAAADQElPBAAAAANASY8EAAAAA0BJTwQAAAADQElPBAAAAAICEHsEAAAAAgIR+wQAAAAA4nGzBAAAAANASU8EAAAAA0BJTwQAAAABg40bBAAAAAICELsEAAAAA0BJzwQAAAADQElPBAAAAwAtaxsEAAAAAdrCAwQAAAACAhC7BAAAAAGDjZsEAAAAA0BJTwQAAAADQElPBAAAAANASU8EAAAAAYONGwQAAAADQEmPBAAAAADicbMEAAAAA0BJTwQAAAADQElPBAAAAADicbMEAAAAAgIQ+wQAAAACAhC7BAAAAAICELsEAAAAAYONGwQAAAADQEnPBAAAAAICELsEAAAAAgIROwQAAAACAhF7BAAAAADicbMEAAAAA0BJjwQAAAADQEnPBAAAAAGXNzcEAAADAC1rGwQAAAMALWsbBAAAAANASU8FUVgFhYwIAAABiXAAAAGIAAAAAAAD4f2IAAAAAAAD4f2IAAAAAAAD4f2IAAAAAAAD4f2IAAAAAAAD4f2FjAGMAYwBjAVYBZ8BjAQAAAGRVBgAAAGJpNzM3NGRVFQAAAFNvZnQgQnVsbGV0IEluZGljYXRvcmFjGAAAAFYBYVYBZmNVXAAAAFMAAAAA/////wAAAAD/////AAAAAP//////////AAAAAP//////////AAAAAAAAAAD//////////wAAAAD/////AAAAAP///////////////wAAAAAAAAAA/////wAAAAAAAAAA/////////////////////////////////////wAAAAD/////AAAAAP//////////////////////////////////////////////////////////AAAAAP//////////////////////////////////////////////////////////////////////////////////////////AAAAAP///////////////////////////////////////////////////////////////////////////////////////////////////////////////////////////////wAAAAAAAAAA/////1RjAQAAAGJcAAAAYgAAAAAAAPh/YgAAAAAAAPh/YgAAAAAAAPh/YgAAAAAAAPh/YgAAAAAAAPh/YWMAYwBjAGMBVgFnwGMBAAAAZFUGAAAAYmk2OTY3ZFUQAAAAQ291cG9uIEZyZXF1ZW5jeWFjGAAAAFYBYVYBZmNVXAAAAFNeAAAAXgAAAF4AAABeAAAAJAAAAF4AAABeAAAAXgAAAF4AAABeAAAAXgAAACQAAAAkAAAAJAAAACQAAAAkAAAAJAAAACQAAAAkAAAAJAAAACQAAAAkAAAAJAAAACQAAAAkAAAAJAAAACQAAAAkAAAAJAAAACQAAAAkAAAAJAAAACQAAAAkAAAAJAAAACQAAAAkAAAAZAAAACQAAAAkAAAAJAAAACQAAAAkAAAAJAAAACQAAAAkAAAAJAAAACQAAAAkAAAAJAAAACQAAAAkAAAAJAAAACQAAAAkAAAAJAAAACQAAAAkAAAAJAAAACQAAAAkAAAAJAAAACQAAAAkAAAAJAAAACQAAAAkAAAAJAAAACQAAAAkAAAAJAAAACQAAAAkAAAAJAAAACQAAAAkAAAAJAAAACQAAAAkAAAAJAAAACQAAAAkAAAAJAAAACQAAAAkAAAAJAAAACQAAAAkAAAAJAAAACQAAAAkAAAAJAAAAFRjAQAAAGJcAAAAYgAAAAAAAPh/YgAAAAAAAPh/YgAAAAAAAPh/YgAAAAAAAPh/YgAAAAAAAPh/YWMAYwBjAGMBVgFnwGMAAAAAZFUGAAAAYmk2OTkyZFUGAAAAQ291cG9uZFUJAAAAQ09NTUEzMi40YwAAAABWAWZjVVwAAABTeekmMQisDkCG61G4HoUOQClcj8L1KA5AOIlBYOXQD0DD9Shcj8LtP4brUbgehQ5AhutRuB6FDkBnZmZmZmYOQOxRuB6F6w5AH4XrUbieEEBGtvP91HgPQJqZmZmZmbk/4XoUrkfh9j8AAAAAAAAAQHsUrkfheoQ/PgrXo3A9EkAAAAAAAADsPzMzMzMzMwFAAAAAAAAA6D+amZmZmZkRQAAAAAAAAApAcT0K16NwCUAzMzMzMzMSQM3MzMzMzAxAAAAAAAAACUAfhetRuB4TQD4K16NwPRNAAAAAAAAAAkApXI/C9SgEQJqZmZmZmRNAFa5H4XoUAEBSuB6F61ERQIXrUbgehQdAPgrXo3A9EEAAAAAAAAAEQEjhehSuxxBAAAAAAAAAD0AAAAAAAAAAAOomMQisHPY/w/UoXI/CEUCF61G4HoURQBWuR+F6FBFAAAAAAAAA5D/Xo3A9CtcRQNejcD0K1xFAAAAAAAAAEkAAAAAAAADgP8P1KFyPwvU/MzMzMzMzEkAzMzMzMzMSQGdmZmZmZgxAAAAAAAAADEAAAAAAAAAMQAAAAAAAAAxAAAAAAAAADEAAAAAAAAAMQClcj8L1KARAKVyPwvUoBEBxPQrXo3APQClcj8L1KARAKVyPwvUoBEApXI/C9SgEQDMzMzMzMwRAPgrXo3A9DEB7FK5H4XqEPzMzMzMzMwZAKVyPwvUoBEAzMzMzMzMEQDMzMzMzMwRAMzMzMzMzBEAzMzMzMzMEQDMzMzMzMwRAFa5H4XoUCEAAAAAAAAAIQJDC9ShcjwhAH4XrUbgeB0AfhetRuB4HQBWuR+F6FABAKVyPwvUoBEApXI/C9SgEQAAAAAAAAOg/4XoUrkfh6j+kcD0K16MKQKRwPQrXowpAzczMzMzMCEBnZmZmZmYMQJqZmZmZmQ1AAAAAAAAA8D8AAAAAAADoPwAAAAAAAOQ/AAAAAAAA0D9/arx0kxgIQFRWAWFjAgAAAGJcAAAAYgAAAAAAAPh/YgAAAAAAAPh/YgAAAAAAAPh/YgAAAAAAAPh/YgAAAAAAAPh/YWMAYwBjAGMBVgFnwGMBAAAAZFUGAAAAYmk2OTc4ZFUNAAAASW50ZXJlc3QgVHlwZWFjGAAAAFYBYVYBZmNVXAAAAFMjAAAAIwAAACMAAAAjAAAAIwAAACMAAAAjAAAAIwAAACMAAAAjAAAAIwAAACIAAAAiAAAAIgAAACIAAAAiAAAAIgAAACIAAAAiAAAAIgAAACIAAAAiAAAAIgAAACIAAAAiAAAAIgAAACIAAAAiAAAAIgAAACIAAAAiAAAAIgAAACIAAAAiAAAAIgAAACIAAAAiAAAAIgAAACIAAAAiAAAAIgAAACIAAAAiAAAAIgAAACIAAAAiAAAAIgAAACIAAAAiAAAAIgAAACIAAAAiAAAAIgAAACIAAAAiAAAAIgAAACIAAAAiAAAAIgAAACIAAAAiAAAAIgAAACIAAAAiAAAAIgAAACIAAAAiAAAAIgAAACIAAAAiAAAAIgAAACIAAAAiAAAAIgAAACIAAAAiAAAAIgAAACIAAAAiAAAAIgAAACIAAAAiAAAAIgAAACIAAAAiAAAAIgAAACIAAAAiAAAAIgAAACIAAAAiAAAAIgAAAFRjAQAAAGJcAAAAYgAAAAAAAPh/YgAAAAAAAPh/YgAAAAAAAPh/YgAAAAAAAPh/YgAAAAAAAPh/YWMAYwBjAGMBVgFnwGMBAAAAZFUGAAAAYmk3MDY4ZFUFAAAASW5kZXhhYxgAAABWAWFWAWZjVVwAAABTIQAAACEAAAAhAAAAIQAAAP////8hAAAAIQAAACEAAAAhAAAAIQAAACEAAAD///////////////////////////////////////////////////////////////////////////////////////////////////////////////////////////////////////////////////////////////////////////////////////////////////////////////////////////////////////////////////////////////////////////////////////////////////////////////////////////////////////////////////////////////////////////////////////////////////////////////////////////////////////////////9UYwEAAABiXAAAAGIAAAAAAAD4f2IAAAAAAAD4f2IAAAAAAAD4f2IAAAAAAAD4f2IAAAAAAAD4f2FjAGMAYwBjAVYBZ8BjAAAAAGRVBgAAAGJpNzAwNGRVBgAAAFNwcmVhZGRVCQAAAENPTU1BMzIuNGMAAAAAVgFmY1VcAAAAUy1DHOviNko/AAAAAAAAAAAAAAAAAAAAAAAAAAAAAAAAAAAAAAAAAAAAAAAAAAAAAAAAAAAAAAAAAAAAAAAAAAAtQxzr4jZaP/yp8dJNYm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UVgFhYwIAAABiXAAAAGIAAAAAAAD4f2IAAAAAAAD4f2IAAAAAAAD4f2IAAAAAAAD4f2IAAAAAAAD4f2FjAGMAYwBjAVRnoGFWAWFhVgFhY1wAAABiXAAAAGMBYwBiAAAAAAAAAABWAWFWAWFWA2FhY0IEAgRWAWFkVZYiAAA8UmVzdWx0IHJlZj0iZGQ2OTU2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EwLTEwVDA2OjI2OjQ2LjI3NFoiPjxWYXJpYWJsZXM+PFN0cmluZ1ZhcmlhYmxlIHZhcm5hbWU9ImJpNjk1OCIgbGFiZWw9IklTSU4gQ29kZSIgcmVmPSJiaTY5NTgiIGNvbHVtbj0iYzAiLz48TnVtZXJpY1ZhcmlhYmxlIHZhcm5hbWU9ImJpNjk2MCIgbGFiZWw9Iklzc3VlIERhdGUiIHJlZj0iYmk2OTYwIiBjb2x1bW49ImMxIiBmb3JtYXQ9IkRETU1ZWTgiIHVzYWdlPSJjYXRlZ29yaWNhbCIvPjxOdW1lcmljVmFyaWFibGUgdmFybmFtZT0iYmk2OTY0IiBsYWJlbD0iTWF0dXJpdHkgRGF0ZSIgcmVmPSJiaTY5NjQiIGNvbHVtbj0iYzIiIGZvcm1hdD0iRERNTVlZOCIgdXNhZ2U9ImNhdGVnb3JpY2FsIi8+PFN0cmluZ1ZhcmlhYmxlIHZhcm5hbWU9ImJpNjk3NSIgbGFiZWw9IkN1cnJlbmN5IiByZWY9ImJpNjk3NSIgY29sdW1uPSJjMyIvPjxOdW1lcmljVmFyaWFibGUgdmFybmFtZT0iYmk4NDE0IiBsYWJlbD0iTm90aW9uYWwgVmFsdWUgYWRhcHRlZCIgcmVmPSJiaTg0MTQiIGNvbHVtbj0iYzQiIGZvcm1hdD0iQ09NTUExMi4yIiB1c2FnZT0icXVhbnRpdGF0aXZlIiBkZWZpbmVkQWdncmVnYXRpb249InN1bSIvPjxTdHJpbmdWYXJpYWJsZSB2YXJuYW1lPSJiaTczNzQiIGxhYmVsPSJTb2Z0IEJ1bGxldCBJbmRpY2F0b3IiIHJlZj0iYmk3Mzc0IiBjb2x1bW49ImM1Ii8+PFN0cmluZ1ZhcmlhYmxlIHZhcm5hbWU9ImJpNjk2NyIgbGFiZWw9IkNvdXBvbiBGcmVxdWVuY3kiIHJlZj0iYmk2OTY3IiBjb2x1bW49ImM2Ii8+PE51bWVyaWNWYXJpYWJsZSB2YXJuYW1lPSJiaTY5OTIiIGxhYmVsPSJDb3Vwb24iIHJlZj0iYmk2OTkyIiBjb2x1bW49ImM3IiBmb3JtYXQ9IkNPTU1BMzIuNCIgdXNhZ2U9InF1YW50aXRhdGl2ZSIgZGVmaW5lZEFnZ3JlZ2F0aW9uPSJzdW0iLz48U3RyaW5nVmFyaWFibGUgdmFybmFtZT0iYmk2OTc4IiBsYWJlbD0iSW50ZXJlc3QgVHlwZSIgcmVmPSJiaTY5NzgiIGNvbHVtbj0iYzgiLz48U3RyaW5nVmFyaWFibGUgdmFybmFtZT0iYmk3MDY4IiBsYWJlbD0iSW5kZXgiIHJlZj0iYmk3MDY4IiBjb2x1bW49ImM5Ii8+PE51bWVyaWNWYXJpYWJsZSB2YXJuYW1lPSJiaTcwMDQiIGxhYmVsPSJTcHJlYWQiIHJlZj0iYmk3MDA0IiBjb2x1bW49ImMxMCIgZm9ybWF0PSJDT01NQTMyLjQiIHVzYWdlPSJxdWFudGl0YXRpdmUiIGRlZmluZWRBZ2dyZWdhdGlvbj0ic3VtIi8+PC9WYXJpYWJsZXM+PENvbHVtbnM+PFN0cmluZ0NvbHVtbiBjb2xuYW1lPSJjMCIgZW5jb2Rpbmc9InRleHQiIG1heExlbmd0aD0iMiIvPjxOdW1lcmljQ29sdW1uIGNvbG5hbWU9ImMxIiBlbmNvZGluZz0idGV4dCIgZGF0YVR5cGU9ImRhdGUiLz48TnVtZXJpY0NvbHVtbiBjb2xuYW1lPSJjMiIgZW5jb2Rpbmc9InRleHQiIGRhdGFUeXBlPSJkYXRlIi8+PFN0cmluZ0NvbHVtbiBjb2xuYW1lPSJjMyIgZW5jb2Rpbmc9InRleHQiIG1heExlbmd0aD0iMiIvPjxOdW1lcmljQ29sdW1uIGNvbG5hbWU9ImM0IiBlbmNvZGluZz0idGV4dCIgZGF0YVR5cGU9ImRvdWJsZSIvPjxTdHJpbmdDb2x1bW4gY29sbmFtZT0iYzUiIGVuY29kaW5nPSJ0ZXh0IiBtYXhMZW5ndGg9IjEiLz48U3RyaW5nQ29sdW1uIGNvbG5hbWU9ImM2IiBlbmNvZGluZz0idGV4dCIgbWF4TGVuZ3RoPSIzIi8+PE51bWVyaWNDb2x1bW4gY29sbmFtZT0iYzciIGVuY29kaW5nPSJ0ZXh0IiBkYXRhVHlwZT0iZG91YmxlIi8+PFN0cmluZ0NvbHVtbiBjb2xuYW1lPSJjOCIgZW5jb2Rpbmc9InRleHQiIG1heExlbmd0aD0iMiIvPjxTdHJpbmdDb2x1bW4gY29sbmFtZT0iYzkiIGVuY29kaW5nPSJ0ZXh0IiBtYXhMZW5ndGg9IjIiLz48TnVtZXJpY0NvbHVtbiBjb2xuYW1lPSJjMTAiIGVuY29kaW5nPSJ0ZXh0IiBkYXRhVHlwZT0iZG91YmxlIi8+PC9Db2x1bW5zPjxEYXRhIGZvcm1hdD0iQ1NWIiByb3dDb3VudD0iOTIiIGF2YWlsYWJsZVJvd0NvdW50PSI5MiIgc2l6ZT0iNDk2NyIgZGF0YUxheW91dD0ibWluaW1hbCIgZ3JhbmRUb3RhbD0iZmFsc2UiIGlzSW5kZXhlZD0idHJ1ZSIgY29udGVudEtleT0iWjdKSlJMNzc2RjNJU1BQSEM2WDIzREQ2SzZYT0tZU0IiPjwhW0NEQVRBWzExLDIxNjc4LjAsMjM1MDUuMCwzMiwtMy4wRTcsMCw5NCwzLjgzNCwzNSwzMyw4LjBFLTQKMywxOTg2NC4wLDI0MjQ3LjAsMzIsLTEuMEU5LC0xLDk0LDMuODE1MDAwMDAwMDAwMDAwNCwzNSwzMywwLjAKMTYsMjIzNDQuMCwyNTM1OC4wLDMyLC0yLjBFOSwwLDk0LDMuNzcsMzUsMzMsMC4wCjEwLDIwNjMyLjAsMjQzNzcuMCwzMiwtMS41RTksLTEsOTQsMy45NzcwMDAwMDAwMDAwMDAzLDM1LDMzLDAuMAozOSwxODQ2Mi4wLDI1NzY3LjAsMzIsLTEuNDgxNjY4MjEzRTcsMCwzNiwwLjkzLDM1LC0xLDAuMAo1LDE5ODY0LjAsMjQ2MTIuMCwzMiwtMi4wRTksLTEsOTQsMy44MTUwMDAwMDAwMDAwMDA0LDM1LDMzLDAuMAo0LDE5ODY0LjAsMjM1MTcuMCwzMiwtOC4wRTgsLTEsOTQsMy44MTUwMDAwMDAwMDAwMDA0LDM1LDMzLDAuMAoxNSwyMjA3OC4wLDI1MDAwLjAsMzIsLTIuMEU5LDAsOTQsMy44MDAwMDAwMDAwMDAwMDAzLDM1LDMzLDAuMAoyMiwyMzAzMC4wLDI1OTUyLjAsMzIsLTIuMEU3LC0xLDk0LDMuODY1LDM1LDMzLDAuMDAxNgoyLDE5ODA3LjAsMjM0NjAuMCwzMiwtMS4yNUU3LC0xLDk0LDQuMTU1LDM1LDMzLDAuMDAyCjI0LDIzMDkxLjAsMjU2NDguMCwzMiwtMi4wRTksMCw5NCwzLjkzNCwzNSwzMywwLjAKMTQsMjE5MjkuMCwyNTU4Mi4wLDMyLC03LjVFOCwwLDM2LDAuMSwzNCwtMSwwLjAKNywxOTkzMi4wLDIzNTg1LjAsMzIsLTIuMUU3LC0xLDM2LDEuNDMsMzQsLTEsMC4wCjMwLDE4ODc5LjAsMjQzNTguMCwzMSwtMS4wRTgsLTEsMzYsMi4wLDM0LC0xLDAuMAoxMywyMTgwMy4wLDI1NDU2LjAsMzIsLTUuMEU4LDAsMzYsMC4wMSwzNCwtMSwwLjAKNTQsMTg3MzUuMCwyNjA0MC4wLDMyLC0yLjVFNywtMSwzNiw0LjU2MDAwMDAwMDAwMDAwMDUsMzQsLTEsMC4wCjEyLDIxNjg0LjAsMjcxNjMuMCwzMiwtNS4wRTgsMCwzNiwwLjg3NSwzNCwtMSwwLjAKNiwxOTkyMS4wLDI1NTY2LjAsMzIsLTI1MDAwMDAuMCwtMSwzNiwyLjE1LDM0LC0xLDAuMAo5NSwyMDEyNC4wLDIzNzc3LjAsMzIsLTUuMEU4LC0xLDM2LDAuNzUsMzQsLTEsMC4wCjUwLDE4NzAwLjAsMjQ3MzcuMCwzMiwtMS4wRTcsLTEsMzYsNC40LDM0LC0xLDAuMAoyMSwyMzAyMC4wLDI1MjEyLjAsMzIsLTEuMEU5LDAsMzYsMy4yNSwzNCwtMSwwLjAKMjMsMjMwNTcuMCwyODUzNi4wLDMyLC0yLjFFNywwLDM2LDMuMTgsMzQsLTEsMC4wCjU1LDE4NzM1LjAsMjUzMTAuMCwzMiwtNTAwMDAwMC4wLC0xLDM2LDQuNTUsMzQsLTEsMC4wCjI1LDIzMDk2LjAsMjgyMTAuMCwzMiwtMS4wRTcsMCwzNiwzLjYsMzQsLTEsMC4wCjI2LDIzMTE0LjAsMjQ3NTguMCwzMiwtMS4wRTksMCwzNiwzLjEyNSwzNCwtMSwwLjAKMjcsMTc1OTcuMCwyNDkwMi4wLDMyLC0yLjNFNywtMSwzNiw0Ljc4LDM0LC0xLDAuMAoyOCwxNzY0NS4wLDI0NTg0LjAsMzIsLTIuM0U3LC0xLDM2LDQuODEwMDAwMDAwMDAwMDAwNSwzNCwtMSwwLjAKMjksMTg1NDkuMCwyNTg1NC4wLDMxLC0xLjBFOCwtMSwzNiwyLjI1LDM0LC0xLDAuMAo2NiwxOTY0NS4wLDI0MDI4LjAsMzIsLTEuNEU3LC0xLDM2LDIuNTIsMzQsLTEsMC4wCjM3LDE3OTc0LjAsMjM0NTMuMCwzMiwtMS41RTcsLTEsMzYsNC45LDM0LC0xLDAuMAo4NiwyMDAzMS4wLDI2OTcxLjAsMzIsLTUwMDAwMDAuMCwtMSwzNiwyLjAxMDAwMDAwMDAwMDAwMDIsMzQsLTEsMC4wCjQ2LDE4NjYyLjAsMjQ5MTkuMCwzMiwtMS4wRTcsLTEsMzYsNC4zMywzNCwtMSwwLjAKMjAsMjI5NzEuMCwyNjYyNC4wLDMyLC0zLjFFNywwLDM2LDIuOTQsMzQsLTEsMC4wCjQ0LDE4NjM5LjAsMjQxMTguMCwzMiwtNTAwMDAwMC4wLC0xLDM2LDQuMDYwMDAwMDAwMDAwMDAwNSwzNCwtMSwwLjAKMTksMjI5MDcuMCwyNTgyOS4wLDMyLC03LjVFOCwwLDM2LDIuNSwzNCwtMSwwLjAKNDMsMTg2MTYuMCwyNjEwMy4wLDMyLC0xLjBFNywtMSwzNiw0LjE5NSwzNCwtMSwwLjAKNDIsMTg2MDIuMCwyNTkwNy4wLDMyLC02MDAwMDAwLjAsLTEsMzYsMy44NzUsMzQsLTEsMC4wCjQ1LDE4NjQ3LjAsMjQxMjYuMCwzMiwtOTE4MDE5MC4wLC0xLDEwMCwwLjAsMzQsLTEsMC4wCjg3LDIwNDMzLjAsMjUxODIuMCwzMiwtMS4wRTcsLTEsMzYsMS4zODIwMDAwMDAwMDAwMDAxLDM0LC0xLDAuMAo0NywxODY2Ny4wLDI2MzM3LjAsMzIsLTEuMEU3LC0xLDM2LDQuNDQsMzQsLTEsMC4wCjQ4LDE4Njc1LjAsMjM3ODkuMCwzMiwtNTAwMDAwMC4wLC0xLDM2LDQuMzgsMzQsLTEsMC4wCjQ5LDE4NjgwLjAsMjQ1MjQuMCwzMiwtNTAwMDAwMC4wLC0xLDM2LDQuMjcwMDAwMDAwMDAwMDAwNSwzNCwtMSwwLjAKOTYsMjA4MzcuMCwyNDQ4OS4wLDMyLC03LjVFOCwtMSwzNiwwLjYyNSwzNCwtMSwwLjAKNTEsMTg3MzAuMCwyNDIwOS4wLDMyLC0xLjBFNywtMSwzNiw0LjQ2LDM0LC0xLDAuMAo1MiwxODczMC4wLDI0MjA5LjAsMzIsLTUwMDAwMDAuMCwtMSwzNiw0LjQ2LDM0LC0xLDAuMAo1MywxODcyOC4wLDI2MDMyLjAsMzIsLTQuNUU3LC0xLDM2LDQuNSwzNCwtMSwwLjAKMTgsMjI2NTcuMCwyODEzNi4wLDMyLC03LjVFOCwwLDM2LDAuNSwzNCwtMSwwLjAKOSwyMDQ4Mi4wLDI1OTYxLjAsMzIsLTEuMEU3LC0xLDM2LDEuMzYsMzQsLTEsMC4wCjU2LDE4NzM1LjAsMjUzMTAuMCwzMiwtNTAwMDAwMC4wLC0xLDM2LDQuNTUsMzQsLTEsMC4wCjU3LDE4NzM1LjAsMjUzMTAuMCwzMiwtNTAwMDAwLjAsLTEsMzYsNC41NSwzNCwtMSwwLjAKNTgsMTkwMDIuMCwyNDM1OS4wLDMyLC0xLjBFNywtMSwzNiwzLjU1MDAwMDAwMDAwMDAwMDMsMzQsLTEsMC4wCjU5LDE5MDM2LjAsMjU2MTEuMCwzMiwtNTAwMDAwMC4wLC0xLDM2LDMuNSwzNCwtMSwwLjAKNjAsMTkwNDcuMCwyNDUyNi4wLDMyLC0xLjBFNywtMSwzNiwzLjUsMzQsLTEsMC4wCjYxLDE5MDQ3LjAsMjQ1MjYuMCwzMiwtNTAwMDAwMC4wLC0xLDM2LDMuNSwzNCwtMSwwLjAKNjIsMTkwNDcuMCwyNDUyNi4wLDMyLC01MDAwMDAwLjAsLTEsMzYsMy41LDM0LC0xLDAuMAo2MywxOTA0Ny4wLDI0NTI2LjAsMzIsLTUwMDAwMC4wLC0xLDM2LDMuNSwzNCwtMSwwLjAKNjQsMTk2NDUuMCwyNDAyOC4wLDMyLC0zLjJFNywtMSwzNiwyLjUyLDM0LC0xLDAuMAo2NSwxOTY0NS4wLDI0MDI4LjAsMzIsLTEuNUU3LC0xLDM2LDIuNTIsMzQsLTEsMC4wCjQxLDE4NTk5LjAsMjQ4MDguMCwzMiwtNTAwMDAwMC4wLC0xLDM2LDMuOTMsMzQsLTEsMC4wCjY3LDE5NjQ1LjAsMjQwMjguMCwzMiwtNTAwMDAwMC4wLC0xLDM2LDIuNTIsMzQsLTEsMC4wCjY4LDE5NjQ1LjAsMjQwMjguMCwzMiwtMzAwMDAwMC4wLC0xLDM2LDIuNTIsMzQsLTEsMC4wCjY5LDE5NjQ1LjAsMjQwMjguMCwzMiwtMTAwMDAwMC4wLC0xLDM2LDIuNTIsMzQsLTEsMC4wCjc0LDE5NjU1LjAsMjQwMzguMCwzMiwtMi4wRTcsLTEsMzYsMi41MjUsMzQsLTEsMC4wCjQwLDE4NTc1LjAsMjQ3ODQuMCwzMiwtNTAwMDAwMC4wLC0xLDM2LDMuNTMwMDAwMDAwMDAwMDAwMiwzNCwtMSwwLjAKMTcsMjI2NTcuMCwyNTAzMC4wLDMyLC03LjVFOCwwLDM2LDAuMDEsMzQsLTEsMC4wCjczLDE5NjQyLjAsMjUxMjEuMCwzMiwtMy41RTcsLTEsMzYsMi43NzUsMzQsLTEsMC4wCjcyLDE5NjQ1LjAsMjQwMjguMCwzMiwtMTAwMDAwMC4wLC0xLDM2LDIuNTIsMzQsLTEsMC4wCjc1LDE5NjU1LjAsMjQwMzguMCwzMiwtMS4yRTcsLTEsMzYsMi41MjUsMzQsLTEsMC4wCjc2LDE5NjU1LjAsMjQwMzguMCwzMiwtNTAwMDAwMC4wLC0xLDM2LDIuNTI1LDM0LC0xLDAuMAo3NywxOTY1NS4wLDI0MDM4LjAsMzIsLTUwMDAwMDAuMCwtMSwzNiwyLjUyNSwzNCwtMSwwLjAKNzgsMTk2NTUuMCwyNDAzOC4wLDMyLC01MDAwMDAwLjAsLTEsMzYsMi41MjUsMzQsLTEsMC4wCjc5LDE5NjU1LjAsMjQwMzguMCwzMiwtMzAwMDAwMC4wLC0xLDM2LDIuNTI1LDM0LC0xLDAuMAo4MCwxOTY3NC4wLDI3MDEyLjAsMzIsLTEuMEU3LC0xLDM2LDMuMDEwMDAwMDAwMDAwMDAwMiwzNCwtMSwwLjAKODEsMTk2NzUuMCwyNTE4Ni4wLDMyLC0xLjVFNywtMSwzNiwzLjAsMzQsLTEsMC4wCjgyLDE5NzM5LjAsMjcwNDQuMCwzMiwtNTAwMDAwMC4wLC0xLDM2LDMuMDcwMDAwMDAwMDAwMDAwMywzNCwtMSwwLjAKODMsMTk3MzkuMCwyNzA0NC4wLDMyLC01MDAwMDAwLjAsLTEsMzYsMi44OSwzNCwtMSwwLjAKODQsMTk3MzkuMCwyNzA0NC4wLDMyLC0xLjVFNywtMSwzNiwyLjg5LDM0LC0xLDAuMAo4NSwyMDAzMS4wLDI2OTcxLjAsMzIsLTIwMDAwMDAuMCwtMSwzNiwyLjAxMDAwMDAwMDAwMDAwMDIsMzQsLTEsMC4wCjcxLDE5NjQ1LjAsMjQwMjguMCwzMiwtMTAwMDAwMC4wLC0xLDM2LDIuNTIsMzQsLTEsMC4wCjcwLDE5NjQ1LjAsMjQwMjguMCwzMiwtMTAwMDAwMC4wLC0xLDM2LDIuNTIsMzQsLTEsMC4wCjg4LDIwNzc1LjAsMjQ3OTIuMCwzMiwtMzAwMDAwMC4wLC0xLDM2LDAuNzUsMzQsLTEsMC4wCjg5LDIxMzAxLjAsMjQ1ODguMCwzMiwtMi4wRTcsLTEsMzYsMC44NCwzNCwtMSwwLjAKOTAsMjMwMjkuMCwzMDMzNC4wLDMyLC0xMDAwMDAwLjAsLTEsMzYsMy4zMywzNCwtMSwwLjAKOTEsMjMwMjkuMCwzMDMzNC4wLDMyLC00MDAwMDAwLjAsLTEsMzYsMy4zMywzNCwtMSwwLjAKOTIsMjMxMDUuMCwyOTY4MC4wLDMyLC04MDAwMDAwLjAsLTEsMzYsMy4xLDM0LC0xLDAuMAo5MywyMzIxOS4wLDMwNTI0LjAsMzIsLTEuNUU3LC0xLDM2LDMuNTUwMDAwMDAwMDAwMDAwMywzNCwtMSwwLjAKMzgsMTg0MjAuMCwyNTcyNS4wLDMyLC0xLjBFNywtMSwzNiwzLjcsMzQsLTEsMC4wCjgsMjAwNDAuMCwyMzUwOS4wLDMyLC0yLjBFNywtMSwzNiwxLjAsMzQsLTEsMC4wCjk3LDIxMjAxLjAsMjQ4NTMuMCwzMiwtMS4wRTksLTEsMzYsMC43NSwzNCwtMSwwLjAKOTgsMjEyOTEuMCwyNDIxMy4wLDMyLC03LjVFOCwwLDM2LDAuNjI1LDM0LC0xLDAuMAo5OSwyMTM2MS4wLDIzNTUzLjAsMzIsLTcuNUU4LDAsMzYsMC4yNSwzNCwtMSwwLjAKMSwxOTIyNS4wLDI0NzAzLjAsMzIsLTUwMDAwMDAuMCwtMSwzNiwzLjAxMiwzNCwtMSwwLjAKXV0+PC9EYXRhPjxTdHJpbmdUYWJsZSBmb3JtYXQ9IkNTViIgcm93Q291bnQ9IjEwMSIgc2l6ZT0iMTQ0NiIgY29udGVudEtleT0iTEZYRVFVRFVZV0VKNUFUS0ZYU0lYWFFHS0FFSExLRTciPjwhW0NEQVRBWyIxWSIKIkFUMDAwMEEwVzYzNCIKIkFUMDAwMEExNlRNNiIKIkFUMDAwMEExN1pWMiIKIkFUMDAwMEExN1pYOCIKIkFUMDAwMEExN1paMyIKIkFUMDAwMEExOFhINCIKIkFUMDAwMEExOTFHNiIKIkFUMDAwMEExQUtMNCIKIkFUMDAwMEExSlZTNyIKIkFUMDAwMEExTExDOCIKIkFUMDAwMEEyODZNMiIKIkFUMDAwMEEyODZXMSIKIkFUMDAwMEEyQTZXMyIKIkFUMDAwMEEyQ0RUNiIKIkFUMDAwMEEySEIzNyIKIkFUMDAwMEEyUUJSNCIKIkFUMDAwMEEyVVhNMSIKIkFUMDAwMEEyVVhOOSIKIkFUMDAwMEEzMDZKNCIKIkFUMDAwMEEzMVE1NSIKIkFUMDAwMEEzMjRGNSIKIkFUMDAwMEEzMjYxMiIKIkFUMDAwMEEzMlMzNyIKIkFUMDAwMEEzMzk4MiIKIkFUMDAwMEEzMzlVMiIKIkFUMDAwMEEzM01QOSIKIkFUMDAwQjAwODA3MyIKIkFUMDAwQjAwODExNSIKIkNIMDExNzk0MDY0MCIKIkNIMDEzNTk5ODYzOCIKIkNIRiIKIkVVUiIKIkVVUi9FVVJJQk9SLzNNIgoiRml4ZWQiCiJGbG9hdCIKIlBBIgoiUU9YREJBMDA2MzU2IgoiUU9YREJBMDEzMTk2IgoiUU9YREJBMDEzNzkwIgoiUU9YREJBMDE0OTk2IgoiUU9YREJBMDE1NDE1IgoiUU9YREJBMDE1NDMxIgoiUU9YREJBMDE1NDgwIgoiUU9YREJBMDE1NTE0IgoiUU9YREJBMDE1NTYzIgoiUU9YREJBMDE1NTg5IgoiUU9YREJBMDE2MjQ5IgoiUU9YREJBMDE2MjcyIgoiUU9YREJBMDE2Mjk4IgoiUU9YREJBMDE2MzE0IgoiUU9YREJBMDE2NDU0IgoiUU9YREJBMDE3NjQzIgoiUU9YREJBMDE3NjUwIgoiUU9YREJBMDE3NzAwIgoiUU9YREJBMDE3NzE4IgoiUU9YREJBMDE3NzI2IgoiUU9YREJBMDE3NzM0IgoiUU9YREJBMDE3ODQxIgoiUU9YREJBMDE3ODgyIgoiUU9YREJBMDE3OTA4IgoiUU9YREJBMDE3OTE2IgoiUU9YREJBMDE3OTI0IgoiUU9YREJBMDE3OTMyIgoiUU9YREJBMDI3OTE1IgoiUU9YREJBMDI3OTIzIgoiUU9YREJBMDI3OTMxIgoiUU9YREJBMDI3OTQ5IgoiUU9YREJBMDI3OTU2IgoiUU9YREJBMDI3OTY0IgoiUU9YREJBMDI3OTcyIgoiUU9YREJBMDI3OTgwIgoiUU9YREJBMDI3OTk4IgoiUU9YREJBMDI4MDA0IgoiUU9YREJBMDI4MDEyIgoiUU9YREJBMDI4MDIwIgoiUU9YREJBMDI4MDM4IgoiUU9YREJBMDI4MDQ2IgoiUU9YREJBMDI4MDUzIgoiUU9YREJBMDI4MDYxIgoiUU9YREJBMDI4MTQ1IgoiUU9YREJBMDI4MTYwIgoiUU9YREJBMDI4MTg2IgoiUU9YREJBMDI4MTk0IgoiUU9YREJBMDI4MjAyIgoiUU9YREJBMDI4MjUxIgoiUU9YREJBMDI4MjY5IgoiUU9YREJBMDMyMzI5IgoiUU9YREJBMDMyMzYwIgoiUU9YREJBMDMyNDM2IgoiUU9YREJBMDQ2MDIyIgoiUU9YREJBMDQ2MDMwIgoiUU9YREJBMDQ2MDk3IgoiUU9YREJBMDUwMjU1IgoiUVRSIgoiWFMxMTgxNDQ4NTYxIgoiWFMxNTUwMjAzMTgzIgoiWFMxNzUwOTc0NjU4IgoiWFMxODA3NDk1NjA4IgoiWFMxODQ1MTYxNzkwIgoiWkMiCl1dPjwvU3RyaW5nVGFibGU+PC9SZXN1bHQ+VgFhYwBjAGMAYwFjAGMAYwBWAWFjAAAAAGMAYwBdRU5EX1JDKw==</data>
</ReportState>
</file>

<file path=customXml/item55.xml><?xml version="1.0" encoding="utf-8"?>
<ReportState xmlns="sas.reportstate">
  <data type="reportstate">UEVDU19TVEFSVFtWAWdWAWZnVQEAAABTVgFnYwFkVQIAAAA3NGMY/P//YgAAAAAAAPh/ZFUCAAAANzRUY1UCAAAAUwAAVF1FTkRfUEVDUysr</data>
</ReportState>
</file>

<file path=customXml/item56.xml><?xml version="1.0" encoding="utf-8"?>
<ReportState xmlns="sas.reportstate">
  <data type="reportstate">Q0VDU19TVEFSVFtWAWdVAAAAAFNUXUVORF9DRUNTKys=</data>
</ReportState>
</file>

<file path=customXml/item57.xml><?xml version="1.0" encoding="utf-8"?>
<ReportState xmlns="sas.reportstate">
  <data type="reportstate">U0NTX1NUQVJUW1YBZ1YBYV1FTkRfU0NTKys=</data>
</ReportState>
</file>

<file path=customXml/item58.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Ny0yOFQxMzozNToxM1oiIG5leHRVbmlxdWVOYW1lSW5kZXg9Ijg2NDc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zLTEwLTEwVDA2OjI2OjQ3LjMwMl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yIiBhdmFpbGFibGVSb3dDb3VudD0iMjIiIHNpemU9IjE3NiIgZGF0YUxheW91dD0ibWluaW1hbCIgZ3JhbmRUb3RhbD0iZmFsc2UiIGlzSW5kZXhlZD0iZmFsc2UiIGNvbnRlbnRLZXk9IkxGTTNJRDRRSEVSUzVLRDIyWkQzUkk3UUlKRVlUM1RQIj4KICAgICAgICAgICAgICAgIDwhW0NEQVRBWzIzMjg5LjAKMjMyODguMAoyMzI4Ny4wCjIzMjg2LjAKMjMyODUuMAoyMzI4Mi4wCjIzMjUzLjAKMjMyMjIuMAoyMzE5MS4wCjIzMTYxLjAKMjMxMjguMAoyMzEwMC4wCjIzMDY5LjAKMjMwNDEuMAoyMzAwOS4wCjIyOTc5LjAKMjI5NDkuMAoyMjkxOC4wCjIyODI2LjAKMjI3MzUuMAoyMjY0NS4wCjIyNTU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4NTc2IiBiYXNlPSJiaTI5Ii8+CiAgICAgICAgICAgICAgICA8UmVsYXRpb25hbERhdGFJdGVtIG5hbWU9ImJpODU3Ny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4NTc4IiBiYXNlPSJiaTg3MyIvPgogICAgICAgICAgICAgICAgPFJlbGF0aW9uYWxEYXRhSXRlbSBuYW1lPSJiaTg1Nzk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4NTgw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ODU4MS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4NTgyIiBiYXNlPSJiaTI5Ii8+CiAgICAgICAgICAgICAgICA8UmVsYXRpb25hbERhdGFJdGVtIG5hbWU9ImJpODU4My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g1ODQ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4NTg1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4NTg2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ODU4Ny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g1ODg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ODU4OSIgYmFzZT0iYmkxMDU5Ii8+CiAgICAgICAgICAgICAgICA8UmVsYXRpb25hbERhdGFJdGVtIG5hbWU9ImJpODU5MC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ODU5MSIgYmFzZT0iYmkxMDU5Ii8+CiAgICAgICAgICAgICAgICA8UmVsYXRpb25hbERhdGFJdGVtIG5hbWU9ImJpODU5Mi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g1OTMiIGJhc2U9ImJpMTA1OSIvPgogICAgICAgICAgICAgICAgPFJlbGF0aW9uYWxEYXRhSXRlbSBuYW1lPSJiaTg1OTQ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4NTk1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ODU5Ni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g1OTc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4NTk4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4NTk5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QwMTIiIGJhc2U9ImJpNDAwMyIvPgogICAgICAgICAgICAgICAgPFJlbGF0aW9uYWxEYXRhSXRlbSBuYW1lPSJiaTgyNDQiIGJhc2U9ImJpMTY1NSIvPgogICAgICAgICAgICAgICAgPFJlbGF0aW9uYWxEYXRhSXRlbSBuYW1lPSJiaTg2MDA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gyNDQ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4NjAxIiBiYXNlPSJiaTEwNTkiLz4KICAgICAgICAgICAgICAgIDxSZWxhdGlvbmFsRGF0YUl0ZW0gbmFtZT0iYmk4NjAy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g2MDM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g2MDQ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ODYwNS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g2MDY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g2MDc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4NjA4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ODYwOS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g2MTA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czMDEiIGJhc2U9ImJpNjkyOCIvPgogICAgICAgICAgICAgICAgPFJlbGF0aW9uYWxEYXRhSXRlbSBuYW1lPSJiaTc3NDUiIGJhc2U9ImJpNzc0NCIvPgogICAgICAgICAgICAgICAgPFJlbGF0aW9uYWxEYXRhSXRlbSBuYW1lPSJiaTg2MTE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YxMjYiIHNvcnREaXJlY3Rpb249ImF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3MzAx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CAgICA8QnVzaW5lc3NJdGVtIHJlZj0iYmk3NzQ1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4NjEy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g2MTM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g2MTQ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g2MTU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ODYxNi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4NjE3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4NjE4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g2MTk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ODYyMCIgYmFzZT0iYmk5MjQiLz4KICAgICAgICAgICAgICAgIDxSZWxhdGlvbmFsRGF0YUl0ZW0gbmFtZT0iYmk4NjIx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g2MjIiIGJhc2U9ImJpOTI0Ii8+CiAgICAgICAgICAgICAgICA8UmVsYXRpb25hbERhdGFJdGVtIG5hbWU9ImJpODYyMy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4NjI0IiBiYXNlPSJiaTkyNCIvPgogICAgICAgICAgICAgICAgPFJlbGF0aW9uYWxEYXRhSXRlbSBuYW1lPSJiaTg2MjU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ODYyNi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g2MjciIGJhc2U9ImJpOTI0Ii8+CiAgICAgICAgICAgICAgICA8UmVsYXRpb25hbERhdGFJdGVtIG5hbWU9ImJpODYyOC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g2Mjk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3MzAyIiBiYXNlPSJiaTY5MjgiLz4KICAgICAgICAgICAgICAgIDxSZWxhdGlvbmFsRGF0YUl0ZW0gbmFtZT0iYmk3NzQ2IiBiYXNlPSJiaTc3NDQiLz4KICAgICAgICAgICAgICAgIDxSZWxhdGlvbmFsRGF0YUl0ZW0gbmFtZT0iYmk4NjMw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czMDI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ICAgIDxCdXNpbmVzc0l0ZW0gcmVmPSJiaTc3NDY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g2MzE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ODYzMi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4NjMzIiBiYXNlPSJiaTMxIi8+CiAgICAgICAgICAgICAgICA8UmVsYXRpb25hbERhdGFJdGVtIG5hbWU9ImJpODYzNC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4NjM1IiBiYXNlPSJiaTMxIi8+CiAgICAgICAgICAgICAgICA8UmVsYXRpb25hbERhdGFJdGVtIG5hbWU9ImJpODYzNi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g2Mzc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4NjM4IiBiYXNlPSJiaTkyNCIvPgogICAgICAgICAgICAgICAgPFJlbGF0aW9uYWxEYXRhSXRlbSBuYW1lPSJiaTg2Mzk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ICAgIDxQYXJlbnREYXRhRGVmaW5pdGlvbiBuYW1lPSJkZDY5MzciIGRhdGFTb3VyY2U9ImRzODUxIiBjaGlsZFF1ZXJ5UmVsYXRpb25zaGlwPSJpbmRlcGVuZGVudCIgc3RhdHVzPSJleGVjdXRhYmxlIj4KICAgICAgICAgICAgPEJ1c2luZXNzSXRlbXM+CiAgICAgICAgICAgICAgICA8UmVsYXRpb25hbERhdGFJdGVtIG5hbWU9ImJpNjkzNCIgYmFzZT0iYmk5MjQiLz4KICAgICAgICAgICAgICAgIDxSZWxhdGlvbmFsRmlsdGVySXRlbSBuYW1lPSJiaTY5Mz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OTM0LGJpbm5lZH0sJzcxJyksaXNtaXNzaW5nKCR7Ymk2OTM0LGJpbm5lZH0pKTwvRXhwcmVzc2lvbj4KICAgICAgICAgICAgICAgIDwvUmVsYXRpb25hbEZpbHRlckl0ZW0+CiAgICAgICAgICAgICAgICA8UmVsYXRpb25hbERhdGFJdGVtIG5hbWU9ImJpODY0MCIgYmFzZT0iYmk4NzMiLz4KICAgICAgICAgICAgPC9CdXNpbmVzc0l0ZW1zPgogICAgICAgICAgICA8RGF0YURlZmluaXRpb24gbmFtZT0iZGQ2OTM4IiB0eXBlPSJyZWxhdGlvbmFsIiBkYXRhU291cmNlPSJkczg1MSI+CiAgICAgICAgICAgICAgICA8UmVsYXRpb25hbFF1ZXJ5IGRldGFpbD0iZmFsc2UiPgogICAgICAgICAgICAgICAgICAgIDxTb3J0SXRlbXM+CiAgICAgICAgICAgICAgICAgICAgICAgIDxTb3J0SXRlbSByZWY9ImJpNjkzNCIgc29ydERpcmVjdGlvbj0iYXNjZW5kaW5nIi8+CiAgICAgICAgICAgICAgICAgICAgPC9Tb3J0SXRlbXM+CiAgICAgICAgICAgICAgICAgICAgPEF4ZXM+CiAgICAgICAgICAgICAgICAgICAgICAgIDxBeGlzIHR5cGU9ImNvbHVtbiI+CiAgICAgICAgICAgICAgICAgICAgICAgICAgICA8QnVzaW5lc3NJdGVtIHJlZj0iYmk2OTM0Ii8+CiAgICAgICAgICAgICAgICAgICAgICAgIDwvQXhpcz4KICAgICAgICAgICAgICAgICAgICA8L0F4ZXM+CiAgICAgICAgICAgICAgICA8L1JlbGF0aW9uYWxRdWVyeT4KICAgICAgICAgICAgICAgIDxSZXN1bHREZWZpbml0aW9ucz4KICAgICAgICAgICAgICAgICAgICA8UmVzdWx0RGVmaW5pdGlvbiBuYW1lPSJkZDY5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kzNiIvPgogICAgICAgICAgICAgICAgPC9EZXRhaWxGaWx0ZXJzPgogICAgICAgICAgICA8L0FwcGxpZWRGaWx0ZXJzPgogICAgICAgIDwvUGFyZW50RGF0YURlZmluaXRpb24+CiAgICAgICAgPFBhcmVudERhdGFEZWZpbml0aW9uIG5hbWU9ImRkNjk1NCIgZGF0YVNvdXJjZT0iZHMzNCIgY2hpbGRRdWVyeVJlbGF0aW9uc2hpcD0iaW5kZXBlbmRlbnQiIHN0YXR1cz0iZXhlY3V0YWJsZSI+CiAgICAgICAgICAgIDxCdXNpbmVzc0l0ZW1zPgogICAgICAgICAgICAgICAgPFJlbGF0aW9uYWxEYXRhSXRlbSBuYW1lPSJiaTY5NTgiIGJhc2U9ImJpNDciLz4KICAgICAgICAgICAgICAgIDxSZWxhdGlvbmFsRGF0YUl0ZW0gbmFtZT0iYmk2OTYwIiBiYXNlPSJiaTQ4Ii8+CiAgICAgICAgICAgICAgICA8UmVsYXRpb25hbERhdGFJdGVtIG5hbWU9ImJpNjk2NCIgYmFzZT0iYmk1NCIvPgogICAgICAgICAgICAgICAgPFJlbGF0aW9uYWxEYXRhSXRlbSBuYW1lPSJiaTY5NjciIGJhc2U9ImJpNDEiLz4KICAgICAgICAgICAgICAgIDxSZWxhdGlvbmFsRGF0YUl0ZW0gbmFtZT0iYmk2OTc1IiBiYXNlPSJiaTQyIi8+CiAgICAgICAgICAgICAgICA8UmVsYXRpb25hbERhdGFJdGVtIG5hbWU9ImJpNjk3OCIgYmFzZT0iYmk0NCIvPgogICAgICAgICAgICAgICAgPFJlbGF0aW9uYWxEYXRhSXRlbSBuYW1lPSJiaTY5OTIiIGJhc2U9ImJpNDAiLz4KICAgICAgICAgICAgICAgIDxSZWxhdGlvbmFsRGF0YUl0ZW0gbmFtZT0iYmk3MDA0IiBiYXNlPSJiaTY2Ii8+CiAgICAgICAgICAgICAgICA8UmVsYXRpb25hbERhdGFJdGVtIG5hbWU9ImJpNzAxNyIgYmFzZT0iYmkzOSIvPgogICAgICAgICAgICAgICAgPFJlbGF0aW9uYWxGaWx0ZXJJdGVtIG5hbWU9ImJpNzAyM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MTcsYmlubmVkfSwnSXNzdWFuY2UnKSxpc21pc3NpbmcoJHtiaTcwMTcsYmlubmVkfSkpPC9FeHByZXNzaW9uPgogICAgICAgICAgICAgICAgPC9SZWxhdGlvbmFsRmlsdGVySXRlbT4KICAgICAgICAgICAgICAgIDxSZWxhdGlvbmFsRGF0YUl0ZW0gbmFtZT0iYmk3MDY4IiBiYXNlPSJiaTcwNTQiLz4KICAgICAgICAgICAgICAgIDxSZWxhdGlvbmFsRGF0YUl0ZW0gbmFtZT0iYmk3Mzc0IiBiYXNlPSJiaTY1Ii8+CiAgICAgICAgICAgICAgICA8UmVsYXRpb25hbERhdGFJdGVtIG5hbWU9ImJpODQxNCIgYmFzZT0iYmk4NDEzIi8+CiAgICAgICAgICAgICAgICA8UmVsYXRpb25hbERhdGFJdGVtIG5hbWU9ImJpODY0MSIgYmFzZT0iYmk0MyIvPgogICAgICAgICAgICAgICAgPFJlbGF0aW9uYWxEYXRhSXRlbSBuYW1lPSJiaTg2NDIiIGJhc2U9ImJpNjQiLz4KICAgICAgICAgICAgPC9CdXNpbmVzc0l0ZW1zPgogICAgICAgICAgICA8RGF0YURlZmluaXRpb24gbmFtZT0iZGQ2OTU1IiB0eXBlPSJyZWxhdGlvbmFsIiBkYXRhU291cmNlPSJkczM0Ij4KICAgICAgICAgICAgICAgIDxSZWxhdGlvbmFsUXVlcnkgZGV0YWlsPSJmYWxzZSI+CiAgICAgICAgICAgICAgICAgICAgPFNvcnRJdGVtcz4KICAgICAgICAgICAgICAgICAgICAgICAgPFNvcnRJdGVtIHJlZj0iYmk2OTc4IiBzb3J0RGlyZWN0aW9uPSJkZXNjZW5kaW5nIi8+CiAgICAgICAgICAgICAgICAgICAgPC9Tb3J0SXRlbXM+CiAgICAgICAgICAgICAgICAgICAgPEF4ZXM+CiAgICAgICAgICAgICAgICAgICAgICAgIDxBeGlzIHR5cGU9ImNvbHVtbiI+CiAgICAgICAgICAgICAgICAgICAgICAgICAgICA8QnVzaW5lc3NJdGVtIHJlZj0iYmk2OTU4Ii8+CiAgICAgICAgICAgICAgICAgICAgICAgICAgICA8QnVzaW5lc3NJdGVtIHJlZj0iYmk2OTYwIi8+CiAgICAgICAgICAgICAgICAgICAgICAgICAgICA8QnVzaW5lc3NJdGVtIHJlZj0iYmk2OTY0Ii8+CiAgICAgICAgICAgICAgICAgICAgICAgICAgICA8QnVzaW5lc3NJdGVtIHJlZj0iYmk2OTc1Ii8+CiAgICAgICAgICAgICAgICAgICAgICAgICAgICA8QnVzaW5lc3NJdGVtIHJlZj0iYmk4NDE0Ii8+CiAgICAgICAgICAgICAgICAgICAgICAgICAgICA8QnVzaW5lc3NJdGVtIHJlZj0iYmk3Mzc0Ii8+CiAgICAgICAgICAgICAgICAgICAgICAgICAgICA8QnVzaW5lc3NJdGVtIHJlZj0iYmk2OTY3Ii8+CiAgICAgICAgICAgICAgICAgICAgICAgICAgICA8QnVzaW5lc3NJdGVtIHJlZj0iYmk2OTkyIi8+CiAgICAgICAgICAgICAgICAgICAgICAgICAgICA8QnVzaW5lc3NJdGVtIHJlZj0iYmk2OTc4Ii8+CiAgICAgICAgICAgICAgICAgICAgICAgICAgICA8QnVzaW5lc3NJdGVtIHJlZj0iYmk3MDY4Ii8+CiAgICAgICAgICAgICAgICAgICAgICAgICAgICA8QnVzaW5lc3NJdGVtIHJlZj0iYmk3MDA0Ii8+CiAgICAgICAgICAgICAgICAgICAgICAgIDwvQXhpcz4KICAgICAgICAgICAgICAgICAgICA8L0F4ZXM+CiAgICAgICAgICAgICAgICA8L1JlbGF0aW9uYWxRdWVyeT4KICAgICAgICAgICAgICAgIDxSZXN1bHREZWZpbml0aW9ucz4KICAgICAgICAgICAgICAgICAgICA8UmVzdWx0RGVmaW5pdGlvbiBuYW1lPSJkZDY5NTY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AyMiIvPgogICAgICAgICAgICAgICAgPC9EZXRhaWxGaWx0ZXJzPgogICAgICAgICAgICA8L0FwcGxpZWRGaWx0ZXJzPgogICAgICAgIDwvUGFyZW50RGF0YURlZmluaXRpb24+CiAgICAgICAgPFBhcmVudERhdGFEZWZpbml0aW9uIG5hbWU9ImRkNzA3MiIgZGF0YVNvdXJjZT0iZHM4NTEiIGNoaWxkUXVlcnlSZWxhdGlvbnNoaXA9ImluZGVwZW5kZW50IiBzdGF0dXM9ImV4ZWN1dGFibGUiPgogICAgICAgICAgICA8QnVzaW5lc3NJdGVtcz4KICAgICAgICAgICAgICAgIDxSZWxhdGlvbmFsRGF0YUl0ZW0gbmFtZT0iYmk3MDcwIiBiYXNlPSJiaTkyNCIvPgogICAgICAgICAgICAgICAgPFJlbGF0aW9uYWxGaWx0ZXJJdGVtIG5hbWU9ImJpNzA3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NzAsYmlubmVkfSwnNzQnKSxpc21pc3NpbmcoJHtiaTcwNzAsYmlubmVkfSkpPC9FeHByZXNzaW9uPgogICAgICAgICAgICAgICAgPC9SZWxhdGlvbmFsRmlsdGVySXRlbT4KICAgICAgICAgICAgICAgIDxSZWxhdGlvbmFsRGF0YUl0ZW0gbmFtZT0iYmk4NjQzIiBiYXNlPSJiaTg3MyIvPgogICAgICAgICAgICA8L0J1c2luZXNzSXRlbXM+CiAgICAgICAgICAgIDxEYXRhRGVmaW5pdGlvbiBuYW1lPSJkZDcwNzMiIHR5cGU9InJlbGF0aW9uYWwiIGRhdGFTb3VyY2U9ImRzODUxIj4KICAgICAgICAgICAgICAgIDxSZWxhdGlvbmFsUXVlcnkgZGV0YWlsPSJmYWxzZSI+CiAgICAgICAgICAgICAgICAgICAgPFNvcnRJdGVtcz4KICAgICAgICAgICAgICAgICAgICAgICAgPFNvcnRJdGVtIHJlZj0iYmk3MDcwIiBzb3J0RGlyZWN0aW9uPSJhc2NlbmRpbmciLz4KICAgICAgICAgICAgICAgICAgICA8L1NvcnRJdGVtcz4KICAgICAgICAgICAgICAgICAgICA8QXhlcz4KICAgICAgICAgICAgICAgICAgICAgICAgPEF4aXMgdHlwZT0iY29sdW1uIj4KICAgICAgICAgICAgICAgICAgICAgICAgICAgIDxCdXNpbmVzc0l0ZW0gcmVmPSJiaTcwNzAiLz4KICAgICAgICAgICAgICAgICAgICAgICAgPC9BeGlzPgogICAgICAgICAgICAgICAgICAgIDwvQXhlcz4KICAgICAgICAgICAgICAgIDwvUmVsYXRpb25hbFF1ZXJ5PgogICAgICAgICAgICAgICAgPFJlc3VsdERlZmluaXRpb25zPgogICAgICAgICAgICAgICAgICAgIDxSZXN1bHREZWZpbml0aW9uIG5hbWU9ImRkNzA2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3MDcxIi8+CiAgICAgICAgICAgICAgICA8L0RldGFpbEZpbHRlcnM+CiAgICAgICAgICAgIDwvQXBwbGllZEZpbHRlcnM+CiAgICAgICAgPC9QYXJlbnREYXRhRGVmaW5pdGlvbj4KICAgICAgICA8UGFyZW50RGF0YURlZmluaXRpb24gbmFtZT0iZGQ3MjIwIiBkYXRhU291cmNlPSJkczM0IiBjaGlsZFF1ZXJ5UmVsYXRpb25zaGlwPSJpbmRlcGVuZGVudCIgc3RhdHVzPSJleGVjdXRhYmxlIj4KICAgICAgICAgICAgPEJ1c2luZXNzSXRlbXM+CiAgICAgICAgICAgICAgICA8UmVsYXRpb25hbERhdGFJdGVtIG5hbWU9ImJpNzIwNSIgYmFzZT0iYmk0NyIvPgogICAgICAgICAgICAgICAgPFJlbGF0aW9uYWxEYXRhSXRlbSBuYW1lPSJiaTcyMDYiIGJhc2U9ImJpNDgiLz4KICAgICAgICAgICAgICAgIDxSZWxhdGlvbmFsRGF0YUl0ZW0gbmFtZT0iYmk3MjA3IiBiYXNlPSJiaTU0Ii8+CiAgICAgICAgICAgICAgICA8UmVsYXRpb25hbERhdGFJdGVtIG5hbWU9ImJpNzIwOCIgYmFzZT0iYmk0MSIvPgogICAgICAgICAgICAgICAgPFJlbGF0aW9uYWxEYXRhSXRlbSBuYW1lPSJiaTcyMDkiIGJhc2U9ImJpNDIiLz4KICAgICAgICAgICAgICAgIDxSZWxhdGlvbmFsRGF0YUl0ZW0gbmFtZT0iYmk3MjEwIiBiYXNlPSJiaTQ0Ii8+CiAgICAgICAgICAgICAgICA8UmVsYXRpb25hbERhdGFJdGVtIG5hbWU9ImJpNzIxNSIgYmFzZT0iYmk0MCIvPgogICAgICAgICAgICAgICAgPFJlbGF0aW9uYWxEYXRhSXRlbSBuYW1lPSJiaTcyMTciIGJhc2U9ImJpNjYiLz4KICAgICAgICAgICAgICAgIDxSZWxhdGlvbmFsRGF0YUl0ZW0gbmFtZT0iYmk3MjE0IiBiYXNlPSJiaTM5Ii8+CiAgICAgICAgICAgICAgICA8UmVsYXRpb25hbEZpbHRlckl0ZW0gbmFtZT0iYmk3MjE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IxNCxiaW5uZWR9LCdJc3N1YW5jZScpLGlzbWlzc2luZygke2JpNzIxNCxiaW5uZWR9KSk8L0V4cHJlc3Npb24+CiAgICAgICAgICAgICAgICA8L1JlbGF0aW9uYWxGaWx0ZXJJdGVtPgogICAgICAgICAgICAgICAgPFJlbGF0aW9uYWxEYXRhSXRlbSBuYW1lPSJiaTcyMTIiIGJhc2U9ImJpNzA1NCIvPgogICAgICAgICAgICAgICAgPFJlbGF0aW9uYWxEYXRhSXRlbSBuYW1lPSJiaTc2NzIiIGJhc2U9ImJpNjUiLz4KICAgICAgICAgICAgICAgIDxSZWxhdGlvbmFsRGF0YUl0ZW0gbmFtZT0iYmk4NDk2IiBiYXNlPSJiaTg0MTMiLz4KICAgICAgICAgICAgICAgIDxSZWxhdGlvbmFsRGF0YUl0ZW0gbmFtZT0iYmk4NjQ0IiBiYXNlPSJiaTQzIi8+CiAgICAgICAgICAgICAgICA8UmVsYXRpb25hbERhdGFJdGVtIG5hbWU9ImJpODY0NSIgYmFzZT0iYmk2NCIvPgogICAgICAgICAgICA8L0J1c2luZXNzSXRlbXM+CiAgICAgICAgICAgIDxEYXRhRGVmaW5pdGlvbiBuYW1lPSJkZDcyMjEiIHR5cGU9InJlbGF0aW9uYWwiIGRhdGFTb3VyY2U9ImRzMzQiPgogICAgICAgICAgICAgICAgPFJlbGF0aW9uYWxRdWVyeSBkZXRhaWw9ImZhbHNlIj4KICAgICAgICAgICAgICAgICAgICA8U29ydEl0ZW1zPgogICAgICAgICAgICAgICAgICAgICAgICA8U29ydEl0ZW0gcmVmPSJiaTcyMTAiIHNvcnREaXJlY3Rpb249ImRlc2NlbmRpbmciLz4KICAgICAgICAgICAgICAgICAgICA8L1NvcnRJdGVtcz4KICAgICAgICAgICAgICAgICAgICA8QXhlcz4KICAgICAgICAgICAgICAgICAgICAgICAgPEF4aXMgdHlwZT0iY29sdW1uIj4KICAgICAgICAgICAgICAgICAgICAgICAgICAgIDxCdXNpbmVzc0l0ZW0gcmVmPSJiaTcyMDUiLz4KICAgICAgICAgICAgICAgICAgICAgICAgICAgIDxCdXNpbmVzc0l0ZW0gcmVmPSJiaTcyMDYiLz4KICAgICAgICAgICAgICAgICAgICAgICAgICAgIDxCdXNpbmVzc0l0ZW0gcmVmPSJiaTcyMDciLz4KICAgICAgICAgICAgICAgICAgICAgICAgICAgIDxCdXNpbmVzc0l0ZW0gcmVmPSJiaTcyMDkiLz4KICAgICAgICAgICAgICAgICAgICAgICAgICAgIDxCdXNpbmVzc0l0ZW0gcmVmPSJiaTg0OTYiLz4KICAgICAgICAgICAgICAgICAgICAgICAgICAgIDxCdXNpbmVzc0l0ZW0gcmVmPSJiaTc2NzIiLz4KICAgICAgICAgICAgICAgICAgICAgICAgICAgIDxCdXNpbmVzc0l0ZW0gcmVmPSJiaTcyMDgiLz4KICAgICAgICAgICAgICAgICAgICAgICAgICAgIDxCdXNpbmVzc0l0ZW0gcmVmPSJiaTcyMTUiLz4KICAgICAgICAgICAgICAgICAgICAgICAgICAgIDxCdXNpbmVzc0l0ZW0gcmVmPSJiaTcyMTAiLz4KICAgICAgICAgICAgICAgICAgICAgICAgICAgIDxCdXNpbmVzc0l0ZW0gcmVmPSJiaTcyMTIiLz4KICAgICAgICAgICAgICAgICAgICAgICAgICAgIDxCdXNpbmVzc0l0ZW0gcmVmPSJiaTcyMTciLz4KICAgICAgICAgICAgICAgICAgICAgICAgPC9BeGlzPgogICAgICAgICAgICAgICAgICAgIDwvQXhlcz4KICAgICAgICAgICAgICAgIDwvUmVsYXRpb25hbFF1ZXJ5PgogICAgICAgICAgICAgICAgPFJlc3VsdERlZmluaXRpb25zPgogICAgICAgICAgICAgICAgICAgIDxSZXN1bHREZWZpbml0aW9uIG5hbWU9ImRkNzIxM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jE5Ii8+CiAgICAgICAgICAgICAgICA8L0RldGFpbEZpbHRlcnM+CiAgICAgICAgICAgIDwvQXBwbGllZEZpbHRlcnM+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zQ0NiIgYmFzZT0iYmkxODU3Ii8+CiAgICAgICAgICAgICAgICA8UmVsYXRpb25hbERhdGFJdGVtIG5hbWU9ImJpNzUxNiIgYmFzZT0iYmk5MTEiLz4KICAgICAgICAgICAgICAgIDxSZWxhdGlvbmFsRGF0YUl0ZW0gbmFtZT0iYmk4NjQ2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ICAgIDxCdXNpbmVzc0l0ZW0gcmVmPSJiaTc0NDYiLz4KICAgICAgICAgICAgICAgICAgICAgICAgICAgIDxCdXNpbmVzc0l0ZW0gcmVmPSJiaTc1MTY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CAgICA8RGF0YUl0ZW0gbmFtZT0iYmk4NTc1IiB4cmVmPSJET01fUE9PTCIv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ICAgIDxDYWxjdWxhdGVkSXRlbSBuYW1lPSJiaTg0MTMiIGxhYmVsPSJOb3Rpb25hbCBWYWx1ZSBhZGFwdGVkIiB1c2FnZT0icXVhbnRpdGF0aXZlIiBmb3JtYXQ9IkNPTU1BMTIuMiIgYWdncmVnYXRpb249InN1bSIgZGF0YVR5cGU9ImRvdWJsZSI+CiAgICAgICAgICAgICAgICAgICAgPEV4cHJlc3Npb24+Y29uZChlcSgke2JpNDEsYmlubmVkfSwnWkMnKSwke2JpNTIscmF3fSwke2JpNTgscmF3fSk8L0V4cHJlc3Npb24+CiAgICAgICAgICAgICAgICA8L0NhbGN1bGF0ZWRJdGVtPgogICAgICAgICAgICAgICAgPERhdGFJdGVtIG5hbWU9ImJpODU3NCIgeHJlZj0iRE9NX1BPT0wiLz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ICAgIDxEYXRhSXRlbSBuYW1lPSJiaTY5MjQiIHhyZWY9IkFERElUSU9OQUxfVFJVU1RFRV9PQyIvPgogICAgICAgICAgICAgICAgPERhdGFJdGVtIG5hbWU9ImJpNjkyNSIgeHJlZj0iQ09MTF9FWENFU1NfVk9MVU5UQVJZIi8+CiAgICAgICAgICAgICAgICA8RGF0YUl0ZW0gbmFtZT0iYmk2OTI2IiB4cmVmPSJDT0xMX0VYQ0VTU19UUlVTVEVFIi8+CiAgICAgICAgICAgICAgICA8RGF0YUl0ZW0gbmFtZT0iYmk2OTI3IiB4cmVmPSJDT01QX0xFR0FDWV9JU1NVQU5DRVNfRVVSIi8+CiAgICAgICAgICAgICAgICA8RGF0YUl0ZW0gbmFtZT0iYmk2OTI4IiB4cmVmPSJMSVFVSURBVElPTl9DT1NUU19FVVIiLz4KICAgICAgICAgICAgICAgIDxEYXRhSXRlbSBuYW1lPSJiaTY5MjkiIHhyZWY9IkNQX0lOVEVSRVNUX0VVUiIvPgogICAgICAgICAgICAgICAgPERhdGFJdGVtIG5hbWU9ImJpNjkzMCIgeHJlZj0iQ09WX0JPTkRfSU5URVJFU1RfRVVSIi8+CiAgICAgICAgICAgICAgICA8RGF0YUl0ZW0gbmFtZT0iYmk2OTMxIiB4cmVmPSJJU1NfUE9UX0VVUl9UUlVTVEVFIi8+CiAgICAgICAgICAgICAgICA8RGF0YUl0ZW0gbmFtZT0iYmk2OTMyIiB4cmVmPSJJU1NfUE9UX0VVUl9WT0xVTlRBUlkiLz4KICAgICAgICAgICAgICAgIDxDYWxjdWxhdGVkSXRlbSBuYW1lPSJiaTc3NDQiIGxhYmVsPSJUb3RhbCBDb3ZlciBBc3NldHMgLSBlbGlnaWJsZSBhbW91bnQiIHVzYWdlPSJxdWFudGl0YXRpdmUiIGZvcm1hdD0iQ09NTUExMi4iIGFnZ3JlZ2F0aW9uPSJzdW0iIGRhdGFUeXBlPSJkb3VibGUiPgogICAgICAgICAgICAgICAgICAgIDxFeHByZXNzaW9uPmRpdihwbHVzKCR7Ymk4MSxyYXd9LCR7Ymk3NCxyYXd9LCR7Ymk5NSxyYXd9KSwxMDAwMDAw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FuZChpbigke2JpOTIxLGJpbm5lZH0sJ0xGJywnTFUnLCdQVScpLG5lKCR7YmkxODMxLGJpbm5lZH0sJ1Byb21vdGVkIEhvdXNpbmcnKSksJ28vdyBGb3Jlc3QgJmFtcDsgQWdyaWN1bHR1cmUnLGNvbmQoYW5kKGluKCR7Ymk5MjEsYmlubmVkfSwnR0wnLCdJRScpLG5lKCR7YmkxODMxLGJpbm5lZH0sJ1Byb21vdGVkIEhvdXNpbmcnKSksJ28vdyBSZXRhaWwnLGNvbmQoYW5kKGluKCR7Ymk5MjEsYmlubmVkfSwnSVQnKSxuZSgke2JpMTgzMSxiaW5uZWR9LCdQcm9tb3RlZCBIb3VzaW5nJykpLCdvL3cgSG90ZWxzJyxjb25kKGFuZChpbigke2JpOTIxLGJpbm5lZH0sJ0lCJyksbmUoJHtiaTE4MzEsYmlubmVkfSwnUHJvbW90ZWQgSG91c2luZycpKSwnby93IE9mZmljZXMnLGNvbmQoYW5kKGluKCR7Ymk5MjEsYmlubmVkfSwnSUknKSxuZSgke2JpMTgzMSxiaW5uZWR9LCdQcm9tb3RlZCBIb3VzaW5nJykpLCdvL3cgSW5kdXN0cmlhbCcsY29uZChhbmQoaW4oJHtiaTkyMSxiaW5uZWR9LCdHRU0nLCdHRycsJ0lTJyksbmUoJHtiaTE4MzEsYmlubmVkfSwnUHJvbW90ZWQgSG91c2luZycp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1N1YnNpZGlzZWQgSG91c2luZycsY29uZChhbmQoZXEoJHtiaTkwNixiaW5uZWR9LCdZJyksZXEoJHtiaTEwNTksYmlubmVkfSwnQ29tbWVyY2lhbCcpKSwnUHJvcGVydHkgZGV2ZWxvcGVycyAvIEJ1bGRpbm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290aGVyIFJFIHdpdGggYSBzb2NpYWwgcmVsZXZhbnQgcHVycG9zZS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CAgICA8RGF0YUl0ZW0gbmFtZT0iYmk2OTIzIiB4cmVmPSJDVVNUX1JJU0tfQ0xBU1MiLz4KICAgICAgICAgICAgICAgIDxBZ2dyZWdhdGVDYWxjdWxhdGVkSXRlbSBuYW1lPSJiaTc0NTgiIGxhYmVsPSJOby4gb2YgUHJvcGVydGllcyIgZm9ybWF0PSJDT01NQTEyLjIiIGRhdGFUeXBlPSJkb3VibGUiPgogICAgICAgICAgICAgICAgICAgIDxFeHByZXNzaW9uPmFnZ3JlZ2F0ZShjb3VudERpc3RpbmN0LGdyb3VwLCR7Ymk5MDMsYmlubmVkfSk8L0V4cHJlc3Npb24+CiAgICAgICAgICAgICAgICA8L0FnZ3JlZ2F0ZUNhbGN1bGF0ZWRJdGVt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3NixiaTg1Nzc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3OCxiaTg1Nzk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A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E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MixiaTg1ODM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4ND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NT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2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Nz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lNjaGFsdGZsw6RjaGVubGVpc3Rl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ODg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5LGJpODU5MD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xLGJpODU5Mj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MsYmk4NTk0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U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Nj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3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4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5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A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ODI0NSIgdmFyaWFibGU9ImJpODI0N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EsYmk4NjAy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M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Q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TY2hhbHRmbMOkY2hlbmxlaXN0ZS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wNTwvUHJvcGVydHk+CiAgICAgICAgICAgIDwvRWRpdG9yUHJvcGVydGllcz4KICAgICAgICAgICAgPExpbmtCYXIvPgogICAgICAgIDwvUHJvbXB0PgogICAgICAgIDxQcm9tcHQgbmFtZT0idmUzNTY5IiBsYWJlbD0iU2NoYWx0ZmzDpGNoZW5sZWlzdGU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DY8L1Byb3BlcnR5PgogICAgICAgICAgICA8L0VkaXRvclByb3BlcnRpZXM+CiAgICAgICAgICAgIDxMaW5rQmFyLz4KICAgICAgICA8L1Byb21wdD4KICAgICAgICA8UHJvbXB0IG5hbWU9InZlMzU5NiIgbGFiZWw9IlNjaGFsdGZsw6RjaGVubGVpc3Rl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A3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wOD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wOT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A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xMT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zMwMS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ICAgIDxDb2x1bW4gdmFyaWFibGU9ImJpNzc0N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I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M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D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1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2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z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TY2hhbHRmbMOkY2hlbmxlaXN0ZSAtIFJlZmluYW5jaW5nIE1hcmtlciA1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xODwvUHJvcGVydHk+CiAgICAgICAgICAgIDwvRWRpdG9yUHJvcGVydGllcz4KICAgICAgICAgICAgPExpbmtCYXIvPgogICAgICAgIDwvUHJvbXB0PgogICAgICAgIDxQcm9tcHQgbmFtZT0idmU2NDY5IiBsYWJlbD0iU2NoYWx0ZmzDpGNoZW5sZWlzdGUgLSBBVFQgQXNzZXQgVHlwZSAy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xOT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IwLGJpODYyM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IyLGJpODYyMz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NCxiaTg2MjU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Nj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I3LGJpODYyOD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Ni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jk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zA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3MzAy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gICAgPENvbHVtbiB2YXJpYWJsZT0iYmk3NzQ2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zM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I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MsYmk4NjM0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zUsYmk4NjM2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c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zgsYmk4NjM5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gICAgPFByb21wdCBuYW1lPSJ2ZTY5NDAiIGxhYmVsPSJTY2hhbHRmbMOkY2hlbmxlaXN0ZSAtIFJlZmluYW5jaW5nIE1hcmtlciA3IiBzZWxlY3Rpb25EaXNhYmxlZD0idHJ1ZSIgc291cmNlSW50ZXJhY3Rpb25WYXJpYWJsZXM9ImJpNjkzNCIgYXBwbHlEeW5hbWljQnJ1c2hlcz0icHJvbXB0c09ubHkiIHJlZj0icHI2O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0MDwvUHJvcGVydHk+CiAgICAgICAgICAgIDwvRWRpdG9yUHJvcGVydGllcz4KICAgICAgICAgICAgPExpbmtCYXIvPgogICAgICAgIDwvUHJvbXB0PgogICAgICAgIDxUYWJsZSBuYW1lPSJ2ZTY5NTMiIGRhdGE9ImRkNjk1NCIgcmVzdWx0RGVmaW5pdGlvbnM9ImRkNjk1NiIgbGFiZWw9Iklzc3VhbmNlcyIgc291cmNlSW50ZXJhY3Rpb25WYXJpYWJsZXM9ImJpNjk1OCBiaTY5NjAgYmk2OTY0IGJpNjk2NyBiaTY5NzUgYmk2OTc4IGJpNzA2OCBiaTczNz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QxLGJpODY0MjwvUHJvcGVydHk+CiAgICAgICAgICAgIDwvRWRpdG9yUHJvcGVydGllcz4KICAgICAgICAgICAgPENvbHVtbnM+CiAgICAgICAgICAgICAgICA8Q29sdW1uIHZhcmlhYmxlPSJiaTY5NTgiIGlzVmlzaWJsZT0idHJ1ZSIvPgogICAgICAgICAgICAgICAgPENvbHVtbiB2YXJpYWJsZT0iYmk2OTYwIiBpc1Zpc2libGU9InRydWUiLz4KICAgICAgICAgICAgICAgIDxDb2x1bW4gdmFyaWFibGU9ImJpNjk2NCIgaXNWaXNpYmxlPSJ0cnVlIi8+CiAgICAgICAgICAgICAgICA8Q29sdW1uIHZhcmlhYmxlPSJiaTY5NzUiIGlzVmlzaWJsZT0idHJ1ZSIvPgogICAgICAgICAgICAgICAgPENvbHVtbiB2YXJpYWJsZT0iYmk4NDE0IiBpc1Zpc2libGU9InRydWUiIGNvbXBhY3RGb3JtYXQ9ImZhbHNlIi8+CiAgICAgICAgICAgICAgICA8Q29sdW1uIHZhcmlhYmxlPSJiaTczNzQiIGlzVmlzaWJsZT0idHJ1ZSIvPgogICAgICAgICAgICAgICAgPENvbHVtbiB2YXJpYWJsZT0iYmk2OTY3IiBpc1Zpc2libGU9InRydWUiLz4KICAgICAgICAgICAgICAgIDxDb2x1bW4gdmFyaWFibGU9ImJpNjk5MiIgaXNWaXNpYmxlPSJ0cnVlIiBjb21wYWN0Rm9ybWF0PSJmYWxzZSIvPgogICAgICAgICAgICAgICAgPENvbHVtbiB2YXJpYWJsZT0iYmk2OTc4IiBpc1Zpc2libGU9InRydWUiLz4KICAgICAgICAgICAgICAgIDxDb2x1bW4gY2xhc3M9InRhYmxlQ29sdW1uYmk3MDY4IiB2YXJpYWJsZT0iYmk3MDY4IiBpc1Zpc2libGU9InRydWUiLz4KICAgICAgICAgICAgICAgIDxDb2x1bW4gdmFyaWFibGU9ImJpNzAwNCIgaXNWaXNpYmxlPSJ0cnVlIiBjb21wYWN0Rm9ybWF0PSJmYWxzZSIvPgogICAgICAgICAgICA8L0NvbHVtbnM+CiAgICAgICAgPC9UYWJsZT4KICAgICAgICA8UHJvbXB0IG5hbWU9InZlNzA3NSIgbGFiZWw9IlNjaGFsdGZsw6RjaGVubGVpc3RlIC0gUmVmaW5hbmNpbmcgTWFya2VyIDgiIHNlbGVjdGlvbkRpc2FibGVkPSJ0cnVlIiBzb3VyY2VJbnRlcmFjdGlvblZhcmlhYmxlcz0iYmk3MDcwIiBhcHBseUR5bmFtaWNCcnVzaGVzPSJwcm9tcHRzT25seSIgcmVmPSJwcjcwNz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QzPC9Qcm9wZXJ0eT4KICAgICAgICAgICAgPC9FZGl0b3JQcm9wZXJ0aWVzPgogICAgICAgICAgICA8TGlua0Jhci8+CiAgICAgICAgPC9Qcm9tcHQ+CiAgICAgICAgPFRhYmxlIG5hbWU9InZlNzIyMiIgZGF0YT0iZGQ3MjIwIiByZXN1bHREZWZpbml0aW9ucz0iZGQ3MjEzIiBsYWJlbD0iSXNzdWFuY2VzICgxKSIgc291cmNlSW50ZXJhY3Rpb25WYXJpYWJsZXM9ImJpNzIwNSBiaTcyMDYgYmk3MjA3IGJpNzIwOCBiaTcyMDkgYmk3MjEwIGJpNzIxMiBiaTc2NzI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Q0LGJpODY0NTwvUHJvcGVydHk+CiAgICAgICAgICAgIDwvRWRpdG9yUHJvcGVydGllcz4KICAgICAgICAgICAgPENvbHVtbnM+CiAgICAgICAgICAgICAgICA8Q29sdW1uIHZhcmlhYmxlPSJiaTcyMDUiIGlzVmlzaWJsZT0idHJ1ZSIvPgogICAgICAgICAgICAgICAgPENvbHVtbiB2YXJpYWJsZT0iYmk3MjA2IiBpc1Zpc2libGU9InRydWUiLz4KICAgICAgICAgICAgICAgIDxDb2x1bW4gdmFyaWFibGU9ImJpNzIwNyIgaXNWaXNpYmxlPSJ0cnVlIi8+CiAgICAgICAgICAgICAgICA8Q29sdW1uIHZhcmlhYmxlPSJiaTcyMDkiIGlzVmlzaWJsZT0idHJ1ZSIvPgogICAgICAgICAgICAgICAgPENvbHVtbiB2YXJpYWJsZT0iYmk4NDk2IiBpc1Zpc2libGU9InRydWUiIGNvbXBhY3RGb3JtYXQ9ImZhbHNlIi8+CiAgICAgICAgICAgICAgICA8Q29sdW1uIHZhcmlhYmxlPSJiaTc2NzIiIGlzVmlzaWJsZT0idHJ1ZSIvPgogICAgICAgICAgICAgICAgPENvbHVtbiB2YXJpYWJsZT0iYmk3MjA4IiBpc1Zpc2libGU9InRydWUiLz4KICAgICAgICAgICAgICAgIDxDb2x1bW4gdmFyaWFibGU9ImJpNzIxNSIgaXNWaXNpYmxlPSJ0cnVlIiBjb21wYWN0Rm9ybWF0PSJmYWxzZSIvPgogICAgICAgICAgICAgICAgPENvbHVtbiB2YXJpYWJsZT0iYmk3MjEwIiBpc1Zpc2libGU9InRydWUiLz4KICAgICAgICAgICAgICAgIDxDb2x1bW4gY2xhc3M9InRhYmxlQ29sdW1uYmk3MDY4IiB2YXJpYWJsZT0iYmk3MjEyIiBpc1Zpc2libGU9InRydWUiLz4KICAgICAgICAgICAgICAgIDxDb2x1bW4gdmFyaWFibGU9ImJpNzIxNyIgaXNWaXNpYmxlPSJ0cnVlIiBjb21wYWN0Rm9ybWF0PSJmYWxzZSIvPgogICAgICAgICAgICA8L0NvbHVtbnM+CiAgICAgICAgPC9UYWJsZT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Q2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CAgICA8TWVhc3VyZSBuYW1lPSJ2ZTc0NDciIHZhcmlhYmxlPSJiaTc0NDYiIGNvbXBhY3RGb3JtYXQ9ImZhbHNlIi8+CiAgICAgICAgICAgICAgICAgICAgICAgIDxNZWFzdXJlIG5hbWU9InZlNzUxNyIgdmFyaWFibGU9ImJpNzUxN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zMjgy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ICAgIDxQcm9tcHREZWZpbml0aW9uIG5hbWU9InByNjkzOSIgZGF0YT0iZGQ2OTM3IiByZXN1bHREZWZpbml0aW9ucz0iZGQ2OTM1IiBsYWJlbFZhcmlhYmxlPSJiaTY5MzQiIHZhbHVlVmFyaWFibGU9ImJpNjkzNCI+CiAgICAgICAgICAgIDxEZWZhdWx0VmFsdWU+CiAgICAgICAgICAgICAgICA8U3RyaW5nPjcxPC9TdHJpbmc+CiAgICAgICAgICAgIDwvRGVmYXVsdFZhbHVlPgogICAgICAgICAgICA8U3RyaW5nQ29uc3RyYWludCByZXF1aXJlZD0idHJ1ZSIvPgogICAgICAgIDwvUHJvbXB0RGVmaW5pdGlvbj4KICAgICAgICA8UHJvbXB0RGVmaW5pdGlvbiBuYW1lPSJwcjcwNzQiIGRhdGE9ImRkNzA3MiIgcmVzdWx0RGVmaW5pdGlvbnM9ImRkNzA2OSIgbGFiZWxWYXJpYWJsZT0iYmk3MDcwIiB2YWx1ZVZhcmlhYmxlPSJiaTcwNz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kzMyIgbGFiZWw9Iklzc3VhbmNlcyBNb3J0Z2FnZS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DEiIHJlZj0idmU2OTQw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TIiIHJlZj0idmU2OTUz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zA5NiIgbGFiZWw9Iklzc3VhbmNlcyBQdWJsaWM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Dc2IiByZWY9InZlNzA3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zIiByZWY9InZlNzIyMi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g1ODk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4NTc2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g1ODI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ODU3OC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g1ODg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4NTkx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ODU5My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g2MDE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4NTg0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g2MTE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ODU4MS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4NTgw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g1ODM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ODU3Ny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4NjEy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g1Nzk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4NjA1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4NTk2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4NTk3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4NTk4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4NTk5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4NjAw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4NjAz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4NTg1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4NTg2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4NTg3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ODYwNi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ODU5MC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ODU5Mi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ODU5NC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ODU5NS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ODYwMi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g2MDc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g2MDQ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4NjA4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ODYwOS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g2MTA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4NjEz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ODYxNC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g2MTU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4NjE2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ODYxNy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ODYyM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ODYyMi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ODYyNC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ODYyNi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ODYyNy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ODYyM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ODYyMy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ODYyNS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ODYyOC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g2MTg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g2MTk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g2MzA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g2MzE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g2MzI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g2MzM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g2MzU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g2Mzc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g2Mzg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4NjI5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ODYzNC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g2MzY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ODYzOSIvPgogICAgICAgIDwvSW50ZXJhY3Rpb24+CiAgICAgICAgPEludGVyYWN0aW9uIG5hbWU9ImlhNjk1MSIgdHlwZT0iZmlsdGVyIiBkZXJpdmVkPSJ0cnVlIj4KICAgICAgICAgICAgPEludGVyYWN0aW9uRWxlbWVudFJlZmVyZW5jZSByZWY9InZlNzIzIiBwdXJwb3NlPSJzb3VyY2UiIHZhcmlhYmxlPSJiaTcyOCIvPgogICAgICAgICAgICA8SW50ZXJhY3Rpb25FbGVtZW50UmVmZXJlbmNlIHJlZj0idmU2OTQwIiBwdXJwb3NlPSJ0YXJnZXQiIHZhcmlhYmxlPSJiaTg2NDAiLz4KICAgICAgICA8L0ludGVyYWN0aW9uPgogICAgICAgIDxJbnRlcmFjdGlvbiBuYW1lPSJpYTY5NTciIHR5cGU9ImZpbHRlciIgZGVyaXZlZD0idHJ1ZSI+CiAgICAgICAgICAgIDxJbnRlcmFjdGlvbkVsZW1lbnRSZWZlcmVuY2UgcmVmPSJ2ZTcyMyIgcHVycG9zZT0ic291cmNlIiB2YXJpYWJsZT0iYmk3MjgiLz4KICAgICAgICAgICAgPEludGVyYWN0aW9uRWxlbWVudFJlZmVyZW5jZSByZWY9InZlNjk1MyIgcHVycG9zZT0idGFyZ2V0IiB2YXJpYWJsZT0iYmk4NjQxIi8+CiAgICAgICAgPC9JbnRlcmFjdGlvbj4KICAgICAgICA8SW50ZXJhY3Rpb24gbmFtZT0iaWE2OTY2IiB0eXBlPSJmaWx0ZXIiIGRlcml2ZWQ9InRydWUiPgogICAgICAgICAgICA8SW50ZXJhY3Rpb25FbGVtZW50UmVmZXJlbmNlIHJlZj0idmU2OTQwIiBwdXJwb3NlPSJzb3VyY2UiIHZhcmlhYmxlPSJiaTY5MzQiLz4KICAgICAgICAgICAgPEludGVyYWN0aW9uRWxlbWVudFJlZmVyZW5jZSByZWY9InZlNjk1MyIgcHVycG9zZT0idGFyZ2V0IiB2YXJpYWJsZT0iYmk4NjQyIi8+CiAgICAgICAgPC9JbnRlcmFjdGlvbj4KICAgICAgICA8SW50ZXJhY3Rpb24gbmFtZT0iaWE3MDk4IiB0eXBlPSJmaWx0ZXIiIGRlcml2ZWQ9InRydWUiPgogICAgICAgICAgICA8SW50ZXJhY3Rpb25FbGVtZW50UmVmZXJlbmNlIHJlZj0idmU3MjMiIHB1cnBvc2U9InNvdXJjZSIgdmFyaWFibGU9ImJpNzI4Ii8+CiAgICAgICAgICAgIDxJbnRlcmFjdGlvbkVsZW1lbnRSZWZlcmVuY2UgcmVmPSJ2ZTcwNzUiIHB1cnBvc2U9InRhcmdldCIgdmFyaWFibGU9ImJpODY0MyIvPgogICAgICAgIDwvSW50ZXJhY3Rpb24+CiAgICAgICAgPEludGVyYWN0aW9uIG5hbWU9ImlhNzIyOCIgdHlwZT0iZmlsdGVyIiBkZXJpdmVkPSJ0cnVlIj4KICAgICAgICAgICAgPEludGVyYWN0aW9uRWxlbWVudFJlZmVyZW5jZSByZWY9InZlNzIzIiBwdXJwb3NlPSJzb3VyY2UiIHZhcmlhYmxlPSJiaTcyOCIvPgogICAgICAgICAgICA8SW50ZXJhY3Rpb25FbGVtZW50UmVmZXJlbmNlIHJlZj0idmU3MjIyIiBwdXJwb3NlPSJ0YXJnZXQiIHZhcmlhYmxlPSJiaTg2NDQiLz4KICAgICAgICA8L0ludGVyYWN0aW9uPgogICAgICAgIDxJbnRlcmFjdGlvbiBuYW1lPSJpYTcyMjkiIHR5cGU9ImZpbHRlciIgZGVyaXZlZD0idHJ1ZSI+CiAgICAgICAgICAgIDxJbnRlcmFjdGlvbkVsZW1lbnRSZWZlcmVuY2UgcmVmPSJ2ZTcwNzUiIHB1cnBvc2U9InNvdXJjZSIgdmFyaWFibGU9ImJpNzA3MCIvPgogICAgICAgICAgICA8SW50ZXJhY3Rpb25FbGVtZW50UmVmZXJlbmNlIHJlZj0idmU3MjIyIiBwdXJwb3NlPSJ0YXJnZXQiIHZhcmlhYmxlPSJiaTg2NDU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4NjQ2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3MD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Jmd0OzAgLSAmbHQ7PTQwICUnPC9WYWx1ZUV4cHJlc3Npb24+CiAgICAgICAgICAgICAgICA8VGVzdEV4cHJlc3Npb24+YmV0d2Vlbigke3ZhcjEzMyxyYXd9LDAsMC40KTwvVGVzdEV4cHJlc3Npb24+CiAgICAgICAgICAgIDwvR3JvdXA+CiAgICAgICAgICAgIDxHcm91cD4KICAgICAgICAgICAgICAgIDxWYWx1ZUV4cHJlc3Npb24+JyZndDs0MCAtICZsdDs9NTAgJSc8L1ZhbHVlRXhwcmVzc2lvbj4KICAgICAgICAgICAgICAgIDxUZXN0RXhwcmVzc2lvbj5iZXR3ZWVuKCR7dmFyMTMzLHJhd30sMC40LDAuNSk8L1Rlc3RFeHByZXNzaW9uPgogICAgICAgICAgICA8L0dyb3VwPgogICAgICAgICAgICA8R3JvdXA+CiAgICAgICAgICAgICAgICA8VmFsdWVFeHByZXNzaW9uPicmZ3Q7NTAgLSAmbHQ7PTYwICUnPC9WYWx1ZUV4cHJlc3Npb24+CiAgICAgICAgICAgICAgICA8VGVzdEV4cHJlc3Npb24+YmV0d2Vlbigke3ZhcjEzMyxyYXd9LDAuNSwwLjYpPC9UZXN0RXhwcmVzc2lvbj4KICAgICAgICAgICAgPC9Hcm91cD4KICAgICAgICAgICAgPEdyb3VwPgogICAgICAgICAgICAgICAgPFZhbHVlRXhwcmVzc2lvbj4nJmd0OzYwIC0gJmx0Oz03MCAlJzwvVmFsdWVFeHByZXNzaW9uPgogICAgICAgICAgICAgICAgPFRlc3RFeHByZXNzaW9uPmJldHdlZW4oJHt2YXIxMzMscmF3fSwwLjYsMC43KTwvVGVzdEV4cHJlc3Npb24+CiAgICAgICAgICAgIDwvR3JvdXA+CiAgICAgICAgICAgIDxHcm91cD4KICAgICAgICAgICAgICAgIDxWYWx1ZUV4cHJlc3Npb24+JyZndDs3MCAtICZsdDs9ODAgJSc8L1ZhbHVlRXhwcmVzc2lvbj4KICAgICAgICAgICAgICAgIDxUZXN0RXhwcmVzc2lvbj5iZXR3ZWVuKCR7dmFyMTMzLHJhd30sMC43LDAuOCk8L1Rlc3RFeHByZXNzaW9uPgogICAgICAgICAgICA8L0dyb3VwPgogICAgICAgICAgICA8R3JvdXA+CiAgICAgICAgICAgICAgICA8VmFsdWVFeHByZXNzaW9uPicmZ3Q7ODAgLSAmbHQ7PTkwICUnPC9WYWx1ZUV4cHJlc3Npb24+CiAgICAgICAgICAgICAgICA8VGVzdEV4cHJlc3Npb24+YmV0d2Vlbigke3ZhcjEzMyxyYXd9LDAuOCwwLjkpPC9UZXN0RXhwcmVzc2lvbj4KICAgICAgICAgICAgPC9Hcm91cD4KICAgICAgICAgICAgPEdyb3VwPgogICAgICAgICAgICAgICAgPFZhbHVlRXhwcmVzc2lvbj4nJmd0OzkwIC0gJmx0Oz0xMDAgJSc8L1ZhbHVlRXhwcmVzc2lvbj4KICAgICAgICAgICAgICAgIDxUZXN0RXhwcmVzc2lvbj5iZXR3ZWVuKCR7dmFyMTMzLHJhd30sMC45LDEpPC9UZXN0RXhwcmVzc2lvbj4KICAgICAgICAgICAgPC9Hcm91cD4KICAgICAgICAgICAgPE90aGVyPgogICAgICAgICAgICAgICAgPFZhbHVlRXhwcmVzc2lvbj4nJmd0OzEwMC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mZ3Q7MCAtICZsdDs9NDAgJSc8L1ZhbHVlRXhwcmVzc2lvbj4KICAgICAgICAgICAgICAgIDxUZXN0RXhwcmVzc2lvbj5iZXR3ZWVuKCR7dmFyOTgwLHJhd30sMCwwLjQpPC9UZXN0RXhwcmVzc2lvbj4KICAgICAgICAgICAgPC9Hcm91cD4KICAgICAgICAgICAgPEdyb3VwPgogICAgICAgICAgICAgICAgPFZhbHVlRXhwcmVzc2lvbj4nJmd0OzQwIC0gJmx0Oz01MCAlJzwvVmFsdWVFeHByZXNzaW9uPgogICAgICAgICAgICAgICAgPFRlc3RFeHByZXNzaW9uPmJldHdlZW4oJHt2YXI5ODAscmF3fSwwLjQsMC41KTwvVGVzdEV4cHJlc3Npb24+CiAgICAgICAgICAgIDwvR3JvdXA+CiAgICAgICAgICAgIDxHcm91cD4KICAgICAgICAgICAgICAgIDxWYWx1ZUV4cHJlc3Npb24+JyZndDs1MCAtICZsdDs9NjAgJSc8L1ZhbHVlRXhwcmVzc2lvbj4KICAgICAgICAgICAgICAgIDxUZXN0RXhwcmVzc2lvbj5iZXR3ZWVuKCR7dmFyOTgwLHJhd30sMC41LDAuNik8L1Rlc3RFeHByZXNzaW9uPgogICAgICAgICAgICA8L0dyb3VwPgogICAgICAgICAgICA8R3JvdXA+CiAgICAgICAgICAgICAgICA8VmFsdWVFeHByZXNzaW9uPicmZ3Q7NjAgLSAmbHQ7PTcwICUnPC9WYWx1ZUV4cHJlc3Npb24+CiAgICAgICAgICAgICAgICA8VGVzdEV4cHJlc3Npb24+YmV0d2Vlbigke3Zhcjk4MCxyYXd9LDAuNiwwLjcpPC9UZXN0RXhwcmVzc2lvbj4KICAgICAgICAgICAgPC9Hcm91cD4KICAgICAgICAgICAgPEdyb3VwPgogICAgICAgICAgICAgICAgPFZhbHVlRXhwcmVzc2lvbj4nJmd0OzcwIC0gJmx0Oz04MCAlJzwvVmFsdWVFeHByZXNzaW9uPgogICAgICAgICAgICAgICAgPFRlc3RFeHByZXNzaW9uPmJldHdlZW4oJHt2YXI5ODAscmF3fSwwLjcsMC44KTwvVGVzdEV4cHJlc3Npb24+CiAgICAgICAgICAgIDwvR3JvdXA+CiAgICAgICAgICAgIDxHcm91cD4KICAgICAgICAgICAgICAgIDxWYWx1ZUV4cHJlc3Npb24+JyZndDs4MCAtICZsdDs9OTAgJSc8L1ZhbHVlRXhwcmVzc2lvbj4KICAgICAgICAgICAgICAgIDxUZXN0RXhwcmVzc2lvbj5iZXR3ZWVuKCR7dmFyOTgwLHJhd30sMC44LDAuOSk8L1Rlc3RFeHByZXNzaW9uPgogICAgICAgICAgICA8L0dyb3VwPgogICAgICAgICAgICA8R3JvdXA+CiAgICAgICAgICAgICAgICA8VmFsdWVFeHByZXNzaW9uPicmZ3Q7OTAgLSAmbHQ7PTEwMCAlJzwvVmFsdWVFeHByZXNzaW9uPgogICAgICAgICAgICAgICAgPFRlc3RFeHByZXNzaW9uPmJldHdlZW4oJHt2YXI5ODAscmF3fSwwLjksMSk8L1Rlc3RFeHByZXNzaW9uPgogICAgICAgICAgICA8L0dyb3VwPgogICAgICAgICAgICA8T3RoZXI+CiAgICAgICAgICAgICAgICA8VmFsdWVFeHByZXNzaW9uPicmZ3Q7MTAwI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MtMTAtMTB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MtMDctMjhUMTM6MzU6MTMuOTk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1NjAiPgogICAgICAgICAgICA8TGF5b3V0U3RhdGVzPgogICAgICAgICAgICAgICAgPFN0YWNrTGF5b3V0U3RhdGUgY29udGFpbmVyPSJ2aTc0OCIgdmlzdWFsPSJ2aTEwMCIvPgogICAgICAgICAgICAgICAgPFN0YWNrTGF5b3V0U3RhdGUgY29udGFpbmVyPSJ2aTExNjgiIHZpc3VhbD0idmkyNTE1Ii8+CiAgICAgICAgICAgICAgICA8U3RhY2tMYXlvdXRTdGF0ZSBjb250YWluZXI9InZpMjUxNSIgdmlzdWFsPSJ2aTI1MzMiLz4KICAgICAgICAgICAgICAgIDxTdGFja0xheW91dFN0YXRlIGNvbnRhaW5lcj0idmkxNTE3IiB2aXN1YWw9InZpMzA0NCIvPgogICAgICAgICAgICAgICAgPFN0YWNrTGF5b3V0U3RhdGUgY29udGFpbmVyPSJ2aTY1NTkiIHZpc3VhbD0idmk2NTU3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zI4Mi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VmlzaWJsZUNlbGxzIGhvcml6b250YWxJbmRleD0iLTEiIHZlcnRpY2FsSW5kZXg9Ii0xIiBob3Jpem9udGFsQ2VsbHM9IjAiIHZlcnRpY2FsQ2VsbHM9IjAiLz4KICAgICAgICAgICAgPC9Dcm9zc3RhYlN0YXRlPgogICAgICAgICAgICA8VGFibGVTdGF0ZSBlbGVtZW50PSJ2ZTc0NCI+CiAgICAgICAgICAgICAgICA8VmlzaWJsZUNlbGxzIGhvcml6b250YWxJbmRleD0iLTEiIHZlcnRpY2FsSW5kZXg9Ii0xIiBob3Jpem9udGFsQ2VsbHM9IjAiIHZlcnRpY2FsQ2VsbHM9IjAiLz4KICAgICAgICAgICAgPC9UYWJsZVN0YXRlPgogICAgICAgICAgICA8Q3Jvc3N0YWJTdGF0ZSBlbGVtZW50PSJ2ZTc2MiI+CiAgICAgICAgICAgICAgICA8VmlzaWJsZUNlbGxzIGhvcml6b250YWxJbmRleD0iLTEiIHZlcnRpY2FsSW5kZXg9Ii0xIiBob3Jpem9udGFsQ2VsbHM9IjAiIHZlcnRpY2FsQ2VsbHM9IjAiLz4KICAgICAgICAgICAgPC9Dcm9zc3RhYlN0YXRlPgogICAgICAgICAgICA8VGFibGVTdGF0ZSBlbGVtZW50PSJ2ZTg0NiI+CiAgICAgICAgICAgICAgICA8VmlzaWJsZUNlbGxzIGhvcml6b250YWxJbmRleD0iLTEiIHZlcnRpY2FsSW5kZXg9Ii0xIiBob3Jpem9udGFsQ2VsbHM9IjAiIHZlcnRpY2FsQ2VsbHM9IjAiLz4KICAgICAgICAgICAgPC9UYWJsZVN0YXRlPgogICAgICAgICAgICA8UHJvbXB0U3RhdGUgZWxlbWVudD0idmU2OTQwIj4KICAgICAgICAgICAgICAgIDxTZWxlY3Rpb25zPgogICAgICAgICAgICAgICAgICAgIDxTZWxlY3Rpb24+ZXEoJHtiaTY5MzR9LCc3MScpPC9TZWxlY3Rpb24+CiAgICAgICAgICAgICAgICA8L1NlbGVjdGlvbnM+CiAgICAgICAgICAgIDwvUHJvbXB0U3RhdGU+CiAgICAgICAgICAgIDxUYWJsZVN0YXRlIGVsZW1lbnQ9InZlNjk1My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U2VsZWN0aW9ucz4KICAgICAgICAgICAgICAgICAgICA8U2VsZWN0aW9uIHJlc3VsdERlZmluaXRpb249ImRkMTY3NyI+YW5kKGVxKCR7YmkxMDc2fSwnUmVzaWRlbnRpYWwnKSxlcSgke2JpMTY3Mn0sMjMyODIpKTwvU2VsZWN0aW9uPgogICAgICAgICAgICAgICAgPC9TZWxlY3Rpb25zPgogICAgICAgICAgICAgICAgPFZpc2libGVDZWxscyBob3Jpem9udGFsSW5kZXg9IjAiIHZlcnRpY2FsSW5kZXg9IjAiIGhvcml6b250YWxDZWxscz0iMSIgdmVydGljYWxDZWxscz0iMiIvPgogICAgICAgICAgICA8L0Nyb3NzdGFiU3RhdGU+CiAgICAgICAgICAgIDxDcm9zc3RhYlN0YXRlIGVsZW1lbnQ9InZlMjMzMCI+CiAgICAgICAgICAgICAgICA8U2VsZWN0aW9ucz4KICAgICAgICAgICAgICAgICAgICA8U2VsZWN0aW9uIHJlc3VsdERlZmluaXRpb249ImRkMjMyOSI+YW5kKGVxKCR7YmkyMzQwfSwnby93IEhvdXNpbmcgQ29vcGVyYXRpdmVzIC8gTXVsdGktZmFtaWx5IGFzc2V0cycpLGVxKCR7YmkyMzIzfSwyMzI4MikpPC9TZWxlY3Rpb24+CiAgICAgICAgICAgICAgICA8L1NlbGVjdGlvbnM+CiAgICAgICAgICAgICAgICA8VmlzaWJsZUNlbGxzIGhvcml6b250YWxJbmRleD0iMCIgdmVydGljYWxJbmRleD0iMCIgaG9yaXpvbnRhbENlbGxzPSIxIiB2ZXJ0aWNhbENlbGxzPSI3Ii8+CiAgICAgICAgICAgIDwvQ3Jvc3N0YWJTdGF0ZT4KICAgICAgICAgICAgPENyb3NzdGFiU3RhdGUgZWxlbWVudD0idmUyNjE3Ij4KICAgICAgICAgICAgICAgIDxTZWxlY3Rpb25zPgogICAgICAgICAgICAgICAgICAgIDxTZWxlY3Rpb24gcmVzdWx0RGVmaW5pdGlvbj0iZGQyNjE2Ij5hbmQoZXEoJHtiaTI2MTJ9LDIzMjgyKSxlcSgke2JpNDAxMn0sJ0V1cm9wZWFuIFVuaW9uJyksZXEoJHtiaTI2Mjd9LCdHZXJtYW55JyksZXEoJHtiaTI2Mzd9LCdSZXNpZGVudGlhbCcpKTwvU2VsZWN0aW9uPgogICAgICAgICAgICAgICAgPC9TZWxlY3Rpb25zPgogICAgICAgICAgICAgICAgPFZpc2libGVDZWxscyBob3Jpem9udGFsSW5kZXg9IjAiIHZlcnRpY2FsSW5kZXg9IjAiIGhvcml6b250YWxDZWxscz0iMSIgdmVydGljYWxDZWxscz0iMiIvPgogICAgICAgICAgICA8L0Nyb3NzdGFiU3RhdGU+CiAgICAgICAgICAgIDxDcm9zc3RhYlN0YXRlIGVsZW1lbnQ9InZlMTA5NSI+CiAgICAgICAgICAgICAgICA8U2VsZWN0aW9ucz4KICAgICAgICAgICAgICAgICAgICA8U2VsZWN0aW9uIHJlc3VsdERlZmluaXRpb249ImRkMTEwNiI+YW5kKGVxKCR7YmkxNjQ0fSwyMzI4MiksZXEoJHtiaTMyODh9LCdWaWVubmEnKSxlcSgke2JpMTEwMH0sJ0NvbW1lcmNpYWwnKSk8L1NlbGVjdGlvbj4KICAgICAgICAgICAgICAgIDwvU2VsZWN0aW9ucz4KICAgICAgICAgICAgICAgIDxWaXNpYmxlQ2VsbHMgaG9yaXpvbnRhbEluZGV4PSIwIiB2ZXJ0aWNhbEluZGV4PSIwIiBob3Jpem9udGFsQ2VsbHM9IjEiIHZlcnRpY2FsQ2VsbHM9IjMiLz4KICAgICAgICAgICAgPC9Dcm9zc3RhYlN0YXRlPgogICAgICAgICAgICA8Q3Jvc3N0YWJTdGF0ZSBlbGVtZW50PSJ2ZTEyNTgiPgogICAgICAgICAgICAgICAgPFNlbGVjdGlvbnM+CiAgICAgICAgICAgICAgICAgICAgPFNlbGVjdGlvbiByZXN1bHREZWZpbml0aW9uPSJkZDEyNTciPmFuZChlcSgke2JpMTY4NH0sMjMyODIpLGVxKCR7YmkyODM4fSwnRmxvYXRpbmcgcmF0ZScpLGVxKCR7YmkyNzgxfSwnUmVzaWRlbnRpYWwnKSk8L1NlbGVjdGlvbj4KICAgICAgICAgICAgICAgIDwvU2VsZWN0aW9ucz4KICAgICAgICAgICAgICAgIDxWaXNpYmxlQ2VsbHMgaG9yaXpvbnRhbEluZGV4PSIwIiB2ZXJ0aWNhbEluZGV4PSIwIiBob3Jpem9udGFsQ2VsbHM9IjEiIHZlcnRpY2FsQ2VsbHM9IjIiLz4KICAgICAgICAgICAgPC9Dcm9zc3RhYlN0YXRlPgogICAgICAgICAgICA8Q3Jvc3N0YWJTdGF0ZSBlbGVtZW50PSJ2ZTEzNzIiPgogICAgICAgICAgICAgICAgPFNlbGVjdGlvbnM+CiAgICAgICAgICAgICAgICAgICAgPFNlbGVjdGlvbiByZXN1bHREZWZpbml0aW9uPSJkZDEzNzEiPmFuZChlcSgke2JpMTczNX0sMjMyODIpLGVxKCR7YmkxMzgwfSwnQnVsbGV0IC8gaW50ZXJlc3Qgb25seScpLGVxKCR7YmkxMzY2fSwnUmVzaWRlbnRpYWwnKSk8L1NlbGVjdGlvbj4KICAgICAgICAgICAgICAgIDwvU2VsZWN0aW9ucz4KICAgICAgICAgICAgICAgIDxWaXNpYmxlQ2VsbHMgaG9yaXpvbnRhbEluZGV4PSIwIiB2ZXJ0aWNhbEluZGV4PSIwIiBob3Jpem9udGFsQ2VsbHM9IjEiIHZlcnRpY2FsQ2VsbHM9IjMiLz4KICAgICAgICAgICAgPC9Dcm9zc3RhYlN0YXRlPgogICAgICAgICAgICA8Q3Jvc3N0YWJTdGF0ZSBlbGVtZW50PSJ2ZTE0MDIiPgogICAgICAgICAgICAgICAgPFNlbGVjdGlvbnM+CiAgICAgICAgICAgICAgICAgICAgPFNlbGVjdGlvbiByZXN1bHREZWZpbml0aW9uPSJkZDE0MDEiPmFuZChlcSgke2JpMTYzOH0sMjMyODIpLGVxKCR7YmkyOTMxfSwnVXAgdG8gMTJtb250aHMnKSxlcSgke2JpMTM5Nn0sJ1Jlc2lkZW50aWFsJykpPC9TZWxlY3Rpb24+CiAgICAgICAgICAgICAgICA8L1NlbGVjdGlvbnM+CiAgICAgICAgICAgICAgICA8VmlzaWJsZUNlbGxzIGhvcml6b250YWxJbmRleD0iMCIgdmVydGljYWxJbmRleD0iMCIgaG9yaXpvbnRhbENlbGxzPSIxIiB2ZXJ0aWNhbENlbGxzPSIyIi8+CiAgICAgICAgICAgIDwvQ3Jvc3N0YWJTdGF0ZT4KICAgICAgICAgICAgPENyb3NzdGFiU3RhdGUgZWxlbWVudD0idmUyNDQ1Ij4KICAgICAgICAgICAgICAgIDxTZWxlY3Rpb25zPgogICAgICAgICAgICAgICAgICAgIDxTZWxlY3Rpb24gcmVzdWx0RGVmaW5pdGlvbj0iZGQyNDQ0Ij5hbmQoZXEoJHtiaTI0NTl9LCcxMDM3MjczNTUwJyksZXEoJHtiaTI0Mzh9LDIzMjgyKSxlcSgke2JpMjQ1NX0sJ1Jlc2lkZW50aWFsJykpPC9TZWxlY3Rpb24+CiAgICAgICAgICAgICAgICA8L1NlbGVjdGlvbnM+CiAgICAgICAgICAgICAgICA8VmlzaWJsZUNlbGxzIGhvcml6b250YWxJbmRleD0iMCIgdmVydGljYWxJbmRleD0iMCIgaG9yaXpvbnRhbENlbGxzPSIxIiB2ZXJ0aWNhbENlbGxzPSIyIi8+CiAgICAgICAgICAgIDwvQ3Jvc3N0YWJTdGF0ZT4KICAgICAgICAgICAgPENyb3NzdGFiU3RhdGUgZWxlbWVudD0idmUyNTI3Ij4KICAgICAgICAgICAgICAgIDxTZWxlY3Rpb25zPgogICAgICAgICAgICAgICAgICAgIDxTZWxlY3Rpb24gcmVzdWx0RGVmaW5pdGlvbj0iZGQyNTI2Ij5hbmQoZXEoJHtiaTI1MjJ9LCcxOTY2MDAxMTgwNTg0MCcpLGVxKCR7YmkyNTE5fSwyMzI4MiksZXEoJHtiaTI1MTh9LCdDb21tZXJjaWFsJykpPC9TZWxlY3Rpb24+CiAgICAgICAgICAgICAgICA8L1NlbGVjdGlvbnM+CiAgICAgICAgICAgICAgICA8VmlzaWJsZUNlbGxzIGhvcml6b250YWxJbmRleD0iMCIgdmVydGljYWxJbmRleD0iMCIgaG9yaXpvbnRhbENlbGxzPSIxIiB2ZXJ0aWNhbENlbGxzPSIzIi8+CiAgICAgICAgICAgIDwvQ3Jvc3N0YWJTdGF0ZT4KICAgICAgICAgICAgPENyb3NzdGFiU3RhdGUgZWxlbWVudD0idmUyNTQ3Ij4KICAgICAgICAgICAgICAgIDxTZWxlY3Rpb25zPgogICAgICAgICAgICAgICAgICAgIDxTZWxlY3Rpb24gcmVzdWx0RGVmaW5pdGlvbj0iZGQyNTQ2Ij5hbmQoZXEoJHtiaTI1NDJ9LCcxOTY2MDAxMTgwNTg0MCcpLGVxKCR7YmkyNTM5fSwyMzI4MikpPC9TZWxlY3Rpb24+CiAgICAgICAgICAgICAgICA8L1NlbGVjdGlvbnM+CiAgICAgICAgICAgICAgICA8VmlzaWJsZUNlbGxzIGhvcml6b250YWxJbmRleD0iMCIgdmVydGljYWxJbmRleD0iMCIgaG9yaXpvbnRhbENlbGxzPSIxIiB2ZXJ0aWNhbENlbGxzPSI0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U2VsZWN0aW9ucz4KICAgICAgICAgICAgICAgICAgICA8U2VsZWN0aW9uIHJlc3VsdERlZmluaXRpb249ImRkMTQ0NSI+YW5kKGVxKCR7YmkxNjIyfSwyMzI4MiksZXEoJHtiaTE0NjV9LCcmZ3Q7MCAtICZsdDs9MTAwLDAwM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DEzIj4KICAgICAgICAgICAgICAgIDxTZWxlY3Rpb25zPgogICAgICAgICAgICAgICAgICAgIDxTZWxlY3Rpb24gcmVzdWx0RGVmaW5pdGlvbj0iZGQxODEyIj5hbmQoZXEoJHtiaTE4MDh9LDIzMjgyKSxlcSgke2JpMTkyNn0sJyZndDswIC0gJmx0Oz00MC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5NDEiPgogICAgICAgICAgICAgICAgPFNlbGVjdGlvbnM+CiAgICAgICAgICAgICAgICAgICAgPFNlbGVjdGlvbiByZXN1bHREZWZpbml0aW9uPSJkZDE5NDAiPmFuZChlcSgke2JpMTkzNn0sMjMyODIpLGVxKCR7YmkxOTU2fSwnJmd0OzAgLSAmbHQ7PTQwI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4MSI+CiAgICAgICAgICAgICAgICA8U2VsZWN0aW9ucz4KICAgICAgICAgICAgICAgICAgICA8U2VsZWN0aW9uIHJlc3VsdERlZmluaXRpb249ImRkMTk4MCI+YW5kKGVxKCR7YmkxOTc2fSwyMzI4MiksZXEoJHtiaTE5OTZ9LCdSZXNpZGVudGlhbCcpLGVxKCR7YmkzMzI3fSwnby93IEJ1aWxkaW5ncyB1bmRlciBjb25zdHJ1Y3Rpb24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U2VsZWN0aW9ucz4KICAgICAgICAgICAgICAgICAgICA8U2VsZWN0aW9uIHJlc3VsdERlZmluaXRpb249ImRkMzAzNCI+YW5kKGVxKCR7YmkzMDUxfSwnMXN0IGxpZW4gLyBObyBwcmlvciByYW5rcycpLGVxKCR7YmkzMDI5fSwyMzI4MikpPC9TZWxlY3Rpb24+CiAgICAgICAgICAgICAgICA8L1NlbGVjdGlvbnM+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MyODIpLGVxKCR7Ymk2NDc3fSwnJmd0OzAgLSAmbHQ7PTEwMCwwMDAnKSk8L1NlbGVjdGlvbj4KICAgICAgICAgICAgICAgIDwvU2VsZWN0aW9ucz4KICAgICAgICAgICAgICAgIDxWaXNpYmxlQ2VsbHMgaG9yaXpvbnRhbEluZGV4PSIwIiB2ZXJ0aWNhbEluZGV4PSIwIiBob3Jpem9udGFsQ2VsbHM9IjEiIHZlcnRpY2FsQ2VsbHM9IjMiLz4KICAgICAgICAgICAgPC9Dcm9zc3RhYlN0YXRlPgogICAgICAgICAgICA8Q3Jvc3N0YWJTdGF0ZSBlbGVtZW50PSJ2ZTY1MDAiPgogICAgICAgICAgICAgICAgPFNlbGVjdGlvbnM+CiAgICAgICAgICAgICAgICAgICAgPFNlbGVjdGlvbiByZXN1bHREZWZpbml0aW9uPSJkZDY0OTkiPmFuZChlcSgke2JpNjQ5NX0sMjMyODIpLGVxKCR7Ymk2NDk2fSwnJmd0OzAgLSAmbHQ7PTQwICUnKSk8L1NlbGVjdGlvbj4KICAgICAgICAgICAgICAgIDwvU2VsZWN0aW9ucz4KICAgICAgICAgICAgICAgIDxWaXNpYmxlQ2VsbHMgaG9yaXpvbnRhbEluZGV4PSIwIiB2ZXJ0aWNhbEluZGV4PSIwIiBob3Jpem9udGFsQ2VsbHM9IjEiIHZlcnRpY2FsQ2VsbHM9IjMiLz4KICAgICAgICAgICAgPC9Dcm9zc3RhYlN0YXRlPgogICAgICAgICAgICA8Q3Jvc3N0YWJTdGF0ZSBlbGVtZW50PSJ2ZTY1MTkiPgogICAgICAgICAgICAgICAgPFNlbGVjdGlvbnM+CiAgICAgICAgICAgICAgICAgICAgPFNlbGVjdGlvbiByZXN1bHREZWZpbml0aW9uPSJkZDY1MTgiPmFuZChlcSgke2JpNjUxNH0sMjMyODIpLGVxKCR7Ymk2NTE1fSwnJmd0OzAgLSAmbHQ7PTQwICUnKSk8L1NlbGVjdGlvbj4KICAgICAgICAgICAgICAgIDwvU2VsZWN0aW9ucz4KICAgICAgICAgICAgICAgIDxWaXNpYmxlQ2VsbHMgaG9yaXpvbnRhbEluZGV4PSIwIiB2ZXJ0aWNhbEluZGV4PSIwIiBob3Jpem9udGFsQ2VsbHM9IjEiIHZlcnRpY2FsQ2VsbHM9IjMiLz4KICAgICAgICAgICAgPC9Dcm9zc3RhYlN0YXRlPgogICAgICAgICAgICA8Q3Jvc3N0YWJTdGF0ZSBlbGVtZW50PSJ2ZTY1MzgiPgogICAgICAgICAgICAgICAgPFNlbGVjdGlvbnM+CiAgICAgICAgICAgICAgICAgICAgPFNlbGVjdGlvbiByZXN1bHREZWZpbml0aW9uPSJkZDY1MzciPmFuZChlcSgke2JpNjUzMn0sMjMyODIpLGVxKCR7Ymk2NTMzfSwnQ29tbWVyY2lhbCcpLGVxKCR7Ymk2NTM0fSwnUmV0YWlsJykpPC9TZWxlY3Rpb24+CiAgICAgICAgICAgICAgICA8L1NlbGVjdGlvbnM+CiAgICAgICAgICAgICAgICA8VmlzaWJsZUNlbGxzIGhvcml6b250YWxJbmRleD0iMCIgdmVydGljYWxJbmRleD0iMCIgaG9yaXpvbnRhbENlbGxzPSIxIiB2ZXJ0aWNhbENlbGxzPSI0Ii8+CiAgICAgICAgICAgIDwvQ3Jvc3N0YWJTdGF0ZT4KICAgICAgICAgICAgPENyb3NzdGFiU3RhdGUgZWxlbWVudD0idmU2NTUzIj4KICAgICAgICAgICAgICAgIDxTZWxlY3Rpb25zPgogICAgICAgICAgICAgICAgICAgIDxTZWxlY3Rpb24gcmVzdWx0RGVmaW5pdGlvbj0iZGQ2NTUyIj5hbmQoZXEoJHtiaTY1NDl9LCcxc3QgbGllbiAvIE5vIHByaW9yIHJhbmtzJyksZXEoJHtiaTY1NDd9LDIzMjgyKSk8L1NlbGVjdGlvbj4KICAgICAgICAgICAgICAgIDwvU2VsZWN0aW9ucz4KICAgICAgICAgICAgICAgIDxWaXNpYmxlQ2VsbHMgaG9yaXpvbnRhbEluZGV4PSIwIiB2ZXJ0aWNhbEluZGV4PSIwIiBob3Jpem9udGFsQ2VsbHM9IjAiIHZlcnRpY2FsQ2VsbHM9IjEiLz4KICAgICAgICAgICAgPC9Dcm9zc3RhYlN0YXRlPgogICAgICAgICAgICA8UHJvbXB0U3RhdGUgZWxlbWVudD0idmU2NjA1Ij4KICAgICAgICAgICAgICAgIDxTZWxlY3Rpb25zPgogICAgICAgICAgICAgICAgICAgIDxTZWxlY3Rpb24+ZXEoJHtiaTY2MDB9LCc3NCcpPC9TZWxlY3Rpb24+CiAgICAgICAgICAgICAgICA8L1NlbGVjdGlvbnM+CiAgICAgICAgICAgIDwvUHJvbXB0U3RhdGU+CiAgICAgICAgICAgIDxUYWJsZVN0YXRlIGVsZW1lbnQ9InZlNjYyMyI+CiAgICAgICAgICAgICAgICA8VmlzaWJsZUNlbGxzIGhvcml6b250YWxJbmRleD0iLTEiIHZlcnRpY2FsSW5kZXg9Ii0xIiBob3Jpem9udGFsQ2VsbHM9IjAiIHZlcnRpY2FsQ2VsbHM9IjAiLz4KICAgICAgICAgICAgPC9UYWJsZVN0YXRlPgogICAgICAgICAgICA8Q3Jvc3N0YWJTdGF0ZSBlbGVtZW50PSJ2ZTY2MzIiPgogICAgICAgICAgICAgICAgPFZpc2libGVDZWxscyBob3Jpem9udGFsSW5kZXg9Ii0xIiB2ZXJ0aWNhbEluZGV4PSItMSIgaG9yaXpvbnRhbENlbGxzPSIwIiB2ZXJ0aWNhbENlbGxzPSIwIi8+CiAgICAgICAgICAgIDwvQ3Jvc3N0YWJTdGF0ZT4KICAgICAgICAgICAgPENyb3NzdGFiU3RhdGUgZWxlbWVudD0idmU2NjQ1Ij4KICAgICAgICAgICAgICAgIDxWaXNpYmxlQ2VsbHMgaG9yaXpvbnRhbEluZGV4PSItMSIgdmVydGljYWxJbmRleD0iLTEiIGhvcml6b250YWxDZWxscz0iMCIgdmVydGljYWxDZWxscz0iMCIvPgogICAgICAgICAgICA8L0Nyb3NzdGFiU3RhdGU+CiAgICAgICAgICAgIDxDcm9zc3RhYlN0YXRlIGVsZW1lbnQ9InZlNjY1NyI+CiAgICAgICAgICAgICAgICA8VmlzaWJsZUNlbGxzIGhvcml6b250YWxJbmRleD0iLTEiIHZlcnRpY2FsSW5kZXg9Ii0xIiBob3Jpem9udGFsQ2VsbHM9IjAiIHZlcnRpY2FsQ2VsbHM9IjAiLz4KICAgICAgICAgICAgPC9Dcm9zc3RhYlN0YXRlPgogICAgICAgICAgICA8VGFibGVTdGF0ZSBlbGVtZW50PSJ2ZTY2NjkiPgogICAgICAgICAgICAgICAgPFZpc2libGVDZWxscyBob3Jpem9udGFsSW5kZXg9Ii0xIiB2ZXJ0aWNhbEluZGV4PSItMSIgaG9yaXpvbnRhbENlbGxzPSIwIiB2ZXJ0aWNhbENlbGxzPSIwIi8+CiAgICAgICAgICAgIDwvVGFibGVTdGF0ZT4KICAgICAgICAgICAgPENyb3NzdGFiU3RhdGUgZWxlbWVudD0idmU2NjgwIj4KICAgICAgICAgICAgICAgIDxWaXNpYmxlQ2VsbHMgaG9yaXpvbnRhbEluZGV4PSItMSIgdmVydGljYWxJbmRleD0iLTEiIGhvcml6b250YWxDZWxscz0iMCIgdmVydGljYWxDZWxscz0iMCIvPgogICAgICAgICAgICA8L0Nyb3NzdGFiU3RhdGU+CiAgICAgICAgICAgIDxUYWJsZVN0YXRlIGVsZW1lbnQ9InZlNjY5MiI+CiAgICAgICAgICAgICAgICA8VmlzaWJsZUNlbGxzIGhvcml6b250YWxJbmRleD0iLTEiIHZlcnRpY2FsSW5kZXg9Ii0xIiBob3Jpem9udGFsQ2VsbHM9IjAiIHZlcnRpY2FsQ2VsbHM9IjAiLz4KICAgICAgICAgICAgPC9UYWJsZVN0YXRlPgogICAgICAgICAgICA8UHJvbXB0U3RhdGUgZWxlbWVudD0idmU3MDc1Ij4KICAgICAgICAgICAgICAgIDxTZWxlY3Rpb25zPgogICAgICAgICAgICAgICAgICAgIDxTZWxlY3Rpb24+ZXEoJHtiaTcwNzB9LCc3NCcpPC9TZWxlY3Rpb24+CiAgICAgICAgICAgICAgICA8L1NlbGVjdGlvbnM+CiAgICAgICAgICAgIDwvUHJvbXB0U3RhdGU+CiAgICAgICAgICAgIDxUYWJsZVN0YXRlIGVsZW1lbnQ9InZlNzIyMiI+CiAgICAgICAgICAgICAgICA8VmlzaWJsZUNlbGxzIGhvcml6b250YWxJbmRleD0iLTEiIHZlcnRpY2FsSW5kZXg9Ii0xIiBob3Jpem9udGFsQ2VsbHM9IjAiIHZlcnRpY2FsQ2VsbHM9IjAiLz4KICAgICAgICAgICAgPC9UYWJsZVN0YXRlPgogICAgICAgICAgICA8UHJvbXB0U3RhdGUgZWxlbWVudD0idmUzNTk2Ij4KICAgICAgICAgICAgICAgIDxTZWxlY3Rpb25zPgogICAgICAgICAgICAgICAgICAgIDxTZWxlY3Rpb24+ZXEoJHtiaTM1OTJ9LCc3NCcpPC9TZWxlY3Rpb24+CiAgICAgICAgICAgICAgICA8L1NlbGVjdGlvbnM+CiAgICAgICAgICAgIDwvUHJvbXB0U3RhdGU+CiAgICAgICAgICAgIDxDcm9zc3RhYlN0YXRlIGVsZW1lbnQ9InZlMzQ5OSI+CiAgICAgICAgICAgICAgICA8VmlzaWJsZUNlbGxzIGhvcml6b250YWxJbmRleD0iLTEiIHZlcnRpY2FsSW5kZXg9Ii0xIiBob3Jpem9udGFsQ2VsbHM9IjAiIHZlcnRpY2FsQ2VsbHM9IjAiLz4KICAgICAgICAgICAgPC9Dcm9zc3RhYlN0YXRlPgogICAgICAgICAgICA8Q3Jvc3N0YWJTdGF0ZSBlbGVtZW50PSJ2ZTM3MjAiPgogICAgICAgICAgICAgICAgPFZpc2libGVDZWxscyBob3Jpem9udGFsSW5kZXg9Ii0xIiB2ZXJ0aWNhbEluZGV4PSItMSIgaG9yaXpvbnRhbENlbGxzPSIwIiB2ZXJ0aWNhbENlbGxzPSIwIi8+CiAgICAgICAgICAgIDwvQ3Jvc3N0YWJTdGF0ZT4KICAgICAgICAgICAgPENyb3NzdGFiU3RhdGUgZWxlbWVudD0idmU0OTkyIj4KICAgICAgICAgICAgICAgIDxWaXNpYmxlQ2VsbHMgaG9yaXpvbnRhbEluZGV4PSItMSIgdmVydGljYWxJbmRleD0iLTEiIGhvcml6b250YWxDZWxscz0iMCIgdmVydGljYWxDZWxscz0iMCIvPgogICAgICAgICAgICA8L0Nyb3NzdGFiU3RhdGU+CiAgICAgICAgICAgIDxDcm9zc3RhYlN0YXRlIGVsZW1lbnQ9InZlNTgyMyI+CiAgICAgICAgICAgICAgICA8VmlzaWJsZUNlbGxzIGhvcml6b250YWxJbmRleD0iLTEiIHZlcnRpY2FsSW5kZXg9Ii0xIiBob3Jpem9udGFsQ2VsbHM9IjAiIHZlcnRpY2FsQ2VsbHM9IjAiLz4KICAgICAgICAgICAgPC9Dcm9zc3RhYlN0YXRlPgogICAgICAgICAgICA8Q3Jvc3N0YWJTdGF0ZSBlbGVtZW50PSJ2ZTQ5NDkiPgogICAgICAgICAgICAgICAgPFZpc2libGVDZWxscyBob3Jpem9udGFsSW5kZXg9Ii0xIiB2ZXJ0aWNhbEluZGV4PSItMSIgaG9yaXpvbnRhbENlbGxzPSIwIiB2ZXJ0aWNhbENlbGxzPSIwIi8+CiAgICAgICAgICAgIDwvQ3Jvc3N0YWJTdGF0ZT4KICAgICAgICAgICAgPENyb3NzdGFiU3RhdGUgZWxlbWVudD0idmU0OTY4Ij4KICAgICAgICAgICAgICAgIDxWaXNpYmxlQ2VsbHMgaG9yaXpvbnRhbEluZGV4PSItMSIgdmVydGljYWxJbmRleD0iLTEiIGhvcml6b250YWxDZWxscz0iMCIgdmVydGljYWxDZWxscz0iMCIvPgogICAgICAgICAgICA8L0Nyb3NzdGFiU3RhdGU+CiAgICAgICAgICAgIDxDcm9zc3RhYlN0YXRlIGVsZW1lbnQ9InZlMzkyMiI+CiAgICAgICAgICAgICAgICA8VmlzaWJsZUNlbGxzIGhvcml6b250YWxJbmRleD0iLTEiIHZlcnRpY2FsSW5kZXg9Ii0xIiBob3Jpem9udGFsQ2VsbHM9IjAiIHZlcnRpY2FsQ2VsbHM9IjAiLz4KICAgICAgICAgICAgPC9Dcm9zc3RhYlN0YXRlPgogICAgICAgICAgICA8Q3Jvc3N0YWJTdGF0ZSBlbGVtZW50PSJ2ZTM3NTUiPgogICAgICAgICAgICAgICAgPFZpc2libGVDZWxscyBob3Jpem9udGFsSW5kZXg9Ii0xIiB2ZXJ0aWNhbEluZGV4PSItMSIgaG9yaXpvbnRhbENlbGxzPSIwIiB2ZXJ0aWNhbENlbGxzPSIwIi8+CiAgICAgICAgICAgIDwvQ3Jvc3N0YWJTdGF0ZT4KICAgICAgICAgICAgPENyb3NzdGFiU3RhdGUgZWxlbWVudD0idmU0ODM0Ij4KICAgICAgICAgICAgICAgIDxWaXNpYmxlQ2VsbHMgaG9yaXpvbnRhbEluZGV4PSItMSIgdmVydGljYWxJbmRleD0iLTEiIGhvcml6b250YWxDZWxscz0iMCIgdmVydGljYWxDZWxscz0iMCIvPgogICAgICAgICAgICA8L0Nyb3NzdGFiU3RhdGU+CiAgICAgICAgPC9WaXN1YWxFbGVtZW50cz4KICAgIDwvU0FTUmVwb3J0U3RhdGU+CjwvU0FTUmVwb3J0Pgo=</data>
</ReportState>
</file>

<file path=customXml/item59.xml><?xml version="1.0" encoding="utf-8"?>
<ReportState xmlns="sas.reportstate">
  <data type="reportstate">Q0VDU19TVEFSVFtWAWdVAgAAAFNVAgAAAFNWAWZVAQAAAFNkVS4AAABvL3cgSG91c2luZyBDb29wZXJhdGl2ZXMgLyBNdWx0aS1mYW1pbHkgYXNzZXRzVFYBZlUBAAAAU2RVCgAAADI5LzA5LzIwMjNUVFUCAAAAU1YBZlUBAAAAU2RVLgAAAG8vdyBIb3VzaW5nIENvb3BlcmF0aXZlcyAvIE11bHRpLWZhbWlseSBhc3NldHNUVgFmVQEAAABTZFUKAAAAMjkvMDkvMjAyM1RUVF1FTkRfQ0VDUysr</data>
</ReportState>
</file>

<file path=customXml/item6.xml><?xml version="1.0" encoding="utf-8"?>
<ReportState xmlns="sas.reportstate">
  <data type="reportstate">UkNfU1RBUlRbVgVnZ1VjAgAAAFNnYwIAAABjAAAAAGRVBQAAAHZlNzIzZFUAAAAAYwAAAABnmWZVAQAAAFNWAWeYZFUGAAAAYmk4NjQzZFUMAAAAQ3V0IE9mZiBEYXRlYVYBZ2MAYWMY/P//YgAAAACAvNZAZFUKAAAAMjkvMDkvMjAyM2MBAAAAVGMIAAAAYWMAZ2MQAAAAYwIAAABkVQYAAAB2ZTcwNzVkVQAAAABjAAAAAGeZZlUBAAAAU1YBZ5hkVQYAAABiaTcwNzBkVRIAAABSZWZpbmFuY2luZyBNYXJrZXJhVgFnYwFkVQIAAAA3NGMY/P//YgAAAAAAAPh/ZFUCAAAANzRjAQAAAFRjCAAAAGFjAFRWAWZVAQAAAFNkVQYAAABiaTcwNzBUVgFhVgFnZFUGAAAAZGQ3MDY5VgFmVQEAAABTZFUCAAAANzRUVgFmZ1UBAAAAU1YBZ8BjAQAAAGRVBgAAAGJpNzA3MGRVEgAAAFJlZmluYW5jaW5nIE1hcmtlcmFjGAAAAFYBYVYBZmNVAQAAAFMAAAAAVGMBAAAAYgEAAABiAAAAAAAA+H9iAAAAAAAA+H9iAAAAAAAA+H9iAAAAAAAA+H9iAAAAAAAA+H9hYwBjAGMAYwFUZ6BhVgFhYVYBYWMBAAAAYgEAAABjAWMAYgAAAAAAAAAAVgFhVgFhVgNhYWNCBAIAVgFhZFWJAgAAPFJlc3VsdCByZWY9ImRkNzA2O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xMC0xMFQwNjoyNjo0NC41NjhaIj48VmFyaWFibGVzPjxTdHJpbmdWYXJpYWJsZSB2YXJuYW1lPSJiaTcwNzAiIGxhYmVsPSJSZWZpbmFuY2luZyBNYXJrZXIiIHJlZj0iYmk3MDcw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WkJUQ1ZONUxJWktDNzRGVEJMMkhDNUtLMllJTEZYVlgiPjwhW0NEQVRBWyI3NCIKXV0+PC9EYXRhPjwvUmVzdWx0PlYBYWMAYwBjAGMBYwBjAGMAVgFhYwAAAABjAGMAXUVORF9SQys=</data>
</ReportState>
</file>

<file path=customXml/item60.xml><?xml version="1.0" encoding="utf-8"?>
<ReportState xmlns="sas.reportstate">
  <data type="reportstate">UkNfU1RBUlRbVgVnZ1VjAgAAAFNnYwIAAABjAAAAAGRVBgAAAHZlNzA3NWRVAAAAAGMAAAAAZ5lmVQEAAABTVgFnmGRVBgAAAGJpODY0NWRVEgAAAFJlZmluYW5jaW5nIE1hcmtlcmFWAWdjAWRVAgAAADc0Yxj8//9iAAAAAAAA+H9kVQIAAAA3NGMBAAAAVGMIAAAAYWMAZ2MCAAAAYwAAAABkVQUAAAB2ZTcyM2RVAAAAAGMAAAAAZ5lmVQEAAABTVgFnmGRVBgAAAGJpODY0NGRVDAAAAEN1dCBPZmYgRGF0ZWFWAWdjAGFjGPz//2IAAAAAgLzWQGRVCgAAADI5LzA5LzIwMjNjAQAAAFRjCAAAAGFjAFRWAWZVCAAAAFNkVQYAAABiaTcyMDVkVQYAAABiaTcyMDZkVQYAAABiaTcyMDdkVQYAAABiaTcyMDlkVQYAAABiaTc2NzJkVQYAAABiaTcyMDhkVQYAAABiaTcyMTBkVQYAAABiaTcyMTJUVgFhVgFnZFUGAAAAZGQ3MjEzVgFmVRAAAABTZFUMAAAAQVQwMDAwQTE3Wlk2ZFUMAAAAQVQwMDAwQTFLQ0g4ZFUMAAAAQVQwMDBCMDA5MjQ2ZFUMAAAAQVQwMDBCMDA5NDAyZFUDAAAARVVSZFUOAAAARVVSL0VVUklCT1IvM01kVQUAAABGaXhlZGRVBQAAAEZsb2F0ZFUCAAAAUEFkVQwAAABRT1hEQkEwMDcxNTZkVQwAAABRT1hEQkEwMDc5MzNkVQwAAABRT1hEQkEwMDgwMDZkVQwAAABRT1hEQkEwMDkzODRkVQwAAABRT1hEQkEwMTI3NjhkVQMAAABRVFJkVQIAAABaQ1RWAWZnVQsAAABTVgFnwGMBAAAAZFUGAAAAYmk3MjA1ZFUJAAAASVNJTiBDb2RlYWMYAAAAVgFhVgFmY1UJAAAAUwEAAAAAAAAAAgAAAAkAAAAKAAAACwAAAA0AAAAMAAAAAwAAAFRjAQAAAGIJAAAAYgAAAAAAAPh/YgAAAAAAAPh/YgAAAAAAAPh/YgAAAAAAAPh/YgAAAAAAAPh/ZFUMAAAAQVQwMDAwQTFLQ0g4YwBjAGMAYwBWAWfAYwAAAABkVQYAAABiaTcyMDZkVQoAAABJc3N1ZSBEYXRlZFUHAAAARERNTVlZOGMYAAAAVgFmY1UJAAAAUwAAAACACNRAAAAAAABm00AAAAAAQD7RQAAAAADAmdFAAAAAAECf0UAAAAAAAKHRQAAAAADA8dFAAAAAAEC50UAAAAAAAFPSQFRWAWFjAQAAAGIJAAAAYgAAAABAPtFAYgAAAABAPtFAYgAAAACACNRAYgAAAAAAAPh/YgAAAAAAAPh/YWMAYwBjAGMAVgFnwGMAAAAAZFUGAAAAYmk3MjA3ZFUNAAAATWF0dXJpdHkgRGF0ZWRVBwAAAERETU1ZWThjGAAAAFYBZmNVCQAAAFMAAAAAwPTXQAAAAADArddAAAAAAMCp10AAAAAAQLzYQAAAAAAA+dZAAAAAAMD61kAAAAAAABTZQAAAAAAAE9dAAAAAAECS10BUVgFhYwEAAABiCQAAAGIAAAAAAPnWQGIAAAAAAPnWQGIAAAAAABTZQGIAAAAAAAD4f2IAAAAAAAD4f2FjAGMAYwBjAFYBZ8BjAQAAAGRVBgAAAGJpNzIwOWRVCAAAAEN1cnJlbmN5YWMYAAAAVgFhVgFmY1UJAAAAUwQAAAAEAAAABAAAAAQAAAAEAAAABAAAAAQAAAAEAAAABAAAAFRjAQAAAGIJAAAAYgAAAAAAAPh/YgAAAAAAAPh/YgAAAAAAAPh/YgAAAAAAAPh/YgAAAAAAAPh/ZFUDAAAARVVSYwBjAGMAYwBWAWfAYwAAAABkVQYAAABiaTg0OTZkVRYAAABOb3Rpb25hbCBWYWx1ZSBhZGFwdGVkZFUJAAAAQ09NTUExMi4yYwAAAABWAWZjVQkAAABTAAAAwAta1sEAAACAk9zUwQAAAABg40bBAAAAANASY8EAAAAAOJxswQAAAADQEmPBAAAAAGDjRsEAAAAA0BJjwQEAAMB9fmHBVFYBYWMCAAAAYgkAAABiAAAAAAAA+H9iAAAAwAta1sFiAAAAAGDjRsFiAAAAAGDjRsFiAAAAAAAA+H9hYwBjAGMAYwBWAWfAYwEAAABkVQYAAABiaTc2NzJkVRUAAABTb2Z0IEJ1bGxldCBJbmRpY2F0b3JhYxgAAABWAWFWAWZjVQkAAABT////////////////////////////////////////////////VGMBAAAAYgkAAABiAAAAAAAA+H9iAAAAAAAA+H9iAAAAAAAA+H9iAAAAAAAA+H9iAAAAAAAA+H9hYwFjAGMAYwBWAWfAYwEAAABkVQYAAABiaTcyMDhkVRAAAABDb3Vwb24gRnJlcXVlbmN5YWMYAAAAVgFhVgFmY1UJAAAAUw4AAAAOAAAACAAAAAgAAAAIAAAACAAAAAgAAAAIAAAADwAAAFRjAQAAAGIJAAAAYgAAAAAAAPh/YgAAAAAAAPh/YgAAAAAAAPh/YgAAAAAAAPh/YgAAAAAAAPh/ZFUDAAAAUVRSYwBjAGMAYwBWAWfAYwAAAABkVQYAAABiaTcyMTVkVQYAAABDb3Vwb25kVQkAAABDT01NQTMyLjRjAAAAAFYBZmNVCQAAAFMHgZVDi2wOQIbrUbgehQ5A9P3UeOmmE0CPwvUoXI8TQAAAAAAAABRA7FG4HoXrE0AAAAAAAAAQQFK4HoXrURFAAAAAAAAA+H9UVgFhYwIAAABiCQAAAGIHgZVDi2wOQGIHgZVDi2wOQGIAAAAAAAAUQGIAAAAAAAD4f2IAAAAAAAD4f2FjAWMAYwBjAFYBZ8BjAQAAAGRVBgAAAGJpNzIxMGRVDQAAAEludGVyZXN0IFR5cGVhYxgAAABWAWFWAWZjVQkAAABTBwAAAAcAAAAGAAAABgAAAAYAAAAGAAAABgAAAAYAAAAGAAAAVGMBAAAAYgkAAABiAAAAAAAA+H9iAAAAAAAA+H9iAAAAAAAA+H9iAAAAAAAA+H9iAAAAAAAA+H9kVQUAAABGbG9hdGMAYwBjAGMAVgFnwGMBAAAAZFUGAAAAYmk3MjEyZFUFAAAASW5kZXhhYxgAAABWAWFWAWZjVQkAAABTBQAAAAUAAAD/////////////////////////////////////VGMBAAAAYgkAAABiAAAAAAAA+H9iAAAAAAAA+H9iAAAAAAAA+H9iAAAAAAAA+H9iAAAAAAAA+H9kVQ4AAABFVVIvRVVSSUJPUi8zTWMBYwBjAGMAVgFnwGMAAAAAZFUGAAAAYmk3MjE3ZFUGAAAAU3ByZWFkZFUJAAAAQ09NTUEzMi40YwAAAABWAWZjVQkAAABTAAAAAAAAAAAAAAAAAAAAAAAAAAAAAAAAAAAAAAAAAAAAAAAAAAAAAAAAAAAAAAAAAAAAAAAAAAAAAAAAAAAAAAAAAAAAAAAAVFYBYWMCAAAAYgkAAABiAAAAAAAA+H9iAAAAAAAAAABiAAAAAAAAAABiAAAAAAAAAABiAAAAAAAA+H9hYwBjAGMAYwBUZ6BhVgFlY1UAAAAAU1RhVgFhYwkAAABiCQAAAGMBYwBiAAAAAAAAAABWAWFWAWFWA2FhY0IEAgRWAWFkVREMAAA8UmVzdWx0IHJlZj0iZGQ3MjEz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EwLTEwVDA2OjI2OjQ2LjI3NFoiPjxWYXJpYWJsZXM+PFN0cmluZ1ZhcmlhYmxlIHZhcm5hbWU9ImJpNzIwNSIgbGFiZWw9IklTSU4gQ29kZSIgcmVmPSJiaTcyMDUiIGNvbHVtbj0iYzAiLz48TnVtZXJpY1ZhcmlhYmxlIHZhcm5hbWU9ImJpNzIwNiIgbGFiZWw9Iklzc3VlIERhdGUiIHJlZj0iYmk3MjA2IiBjb2x1bW49ImMxIiBmb3JtYXQ9IkRETU1ZWTgiIHVzYWdlPSJjYXRlZ29yaWNhbCIvPjxOdW1lcmljVmFyaWFibGUgdmFybmFtZT0iYmk3MjA3IiBsYWJlbD0iTWF0dXJpdHkgRGF0ZSIgcmVmPSJiaTcyMDciIGNvbHVtbj0iYzIiIGZvcm1hdD0iRERNTVlZOCIgdXNhZ2U9ImNhdGVnb3JpY2FsIi8+PFN0cmluZ1ZhcmlhYmxlIHZhcm5hbWU9ImJpNzIwOSIgbGFiZWw9IkN1cnJlbmN5IiByZWY9ImJpNzIwOSIgY29sdW1uPSJjMyIvPjxOdW1lcmljVmFyaWFibGUgdmFybmFtZT0iYmk4NDk2IiBsYWJlbD0iTm90aW9uYWwgVmFsdWUgYWRhcHRlZCIgcmVmPSJiaTg0OTYiIGNvbHVtbj0iYzQiIGZvcm1hdD0iQ09NTUExMi4yIiB1c2FnZT0icXVhbnRpdGF0aXZlIiBkZWZpbmVkQWdncmVnYXRpb249InN1bSIvPjxTdHJpbmdWYXJpYWJsZSB2YXJuYW1lPSJiaTc2NzIiIGxhYmVsPSJTb2Z0IEJ1bGxldCBJbmRpY2F0b3IiIHJlZj0iYmk3NjcyIiBjb2x1bW49ImM1Ii8+PFN0cmluZ1ZhcmlhYmxlIHZhcm5hbWU9ImJpNzIwOCIgbGFiZWw9IkNvdXBvbiBGcmVxdWVuY3kiIHJlZj0iYmk3MjA4IiBjb2x1bW49ImM2Ii8+PE51bWVyaWNWYXJpYWJsZSB2YXJuYW1lPSJiaTcyMTUiIGxhYmVsPSJDb3Vwb24iIHJlZj0iYmk3MjE1IiBjb2x1bW49ImM3IiBmb3JtYXQ9IkNPTU1BMzIuNCIgdXNhZ2U9InF1YW50aXRhdGl2ZSIgZGVmaW5lZEFnZ3JlZ2F0aW9uPSJzdW0iLz48U3RyaW5nVmFyaWFibGUgdmFybmFtZT0iYmk3MjEwIiBsYWJlbD0iSW50ZXJlc3QgVHlwZSIgcmVmPSJiaTcyMTAiIGNvbHVtbj0iYzgiLz48U3RyaW5nVmFyaWFibGUgdmFybmFtZT0iYmk3MjEyIiBsYWJlbD0iSW5kZXgiIHJlZj0iYmk3MjEyIiBjb2x1bW49ImM5Ii8+PE51bWVyaWNWYXJpYWJsZSB2YXJuYW1lPSJiaTcyMTciIGxhYmVsPSJTcHJlYWQiIHJlZj0iYmk3MjE3IiBjb2x1bW49ImMxMCIgZm9ybWF0PSJDT01NQTMyLjQiIHVzYWdlPSJxdWFudGl0YXRpdmUiIGRlZmluZWRBZ2dyZWdhdGlvbj0ic3VtIi8+PC9WYXJpYWJsZXM+PENvbHVtbnM+PFN0cmluZ0NvbHVtbiBjb2xuYW1lPSJjMCIgZW5jb2Rpbmc9InRleHQiIG1heExlbmd0aD0iMiIvPjxOdW1lcmljQ29sdW1uIGNvbG5hbWU9ImMxIiBlbmNvZGluZz0idGV4dCIgZGF0YVR5cGU9ImRhdGUiLz48TnVtZXJpY0NvbHVtbiBjb2xuYW1lPSJjMiIgZW5jb2Rpbmc9InRleHQiIGRhdGFUeXBlPSJkYXRlIi8+PFN0cmluZ0NvbHVtbiBjb2xuYW1lPSJjMyIgZW5jb2Rpbmc9InRleHQiIG1heExlbmd0aD0iMSIvPjxOdW1lcmljQ29sdW1uIGNvbG5hbWU9ImM0IiBlbmNvZGluZz0idGV4dCIgZGF0YVR5cGU9ImRvdWJsZSIvPjxTdHJpbmdDb2x1bW4gY29sbmFtZT0iYzUiIGVuY29kaW5nPSJ0ZXh0IiBtYXhMZW5ndGg9IjAiLz48U3RyaW5nQ29sdW1uIGNvbG5hbWU9ImM2IiBlbmNvZGluZz0idGV4dCIgbWF4TGVuZ3RoPSIyIi8+PE51bWVyaWNDb2x1bW4gY29sbmFtZT0iYzciIGVuY29kaW5nPSJ0ZXh0IiBkYXRhVHlwZT0iZG91YmxlIi8+PFN0cmluZ0NvbHVtbiBjb2xuYW1lPSJjOCIgZW5jb2Rpbmc9InRleHQiIG1heExlbmd0aD0iMSIvPjxTdHJpbmdDb2x1bW4gY29sbmFtZT0iYzkiIGVuY29kaW5nPSJ0ZXh0IiBtYXhMZW5ndGg9IjEiLz48TnVtZXJpY0NvbHVtbiBjb2xuYW1lPSJjMTAiIGVuY29kaW5nPSJ0ZXh0IiBkYXRhVHlwZT0iZG91YmxlIi8+PC9Db2x1bW5zPjxEYXRhIGZvcm1hdD0iQ1NWIiByb3dDb3VudD0iOSIgYXZhaWxhYmxlUm93Q291bnQ9IjkiIHNpemU9IjQ2MyIgZGF0YUxheW91dD0ibWluaW1hbCIgZ3JhbmRUb3RhbD0iZmFsc2UiIGlzSW5kZXhlZD0idHJ1ZSIgY29udGVudEtleT0iVEpMUkZHR0VQQUYyVjU3RUdWWDZMMzZHRlFVTzMzU1IiPjwhW0NEQVRBWzEsMjA1MTQuMCwyNDUzMS4wLDQsLTEuNUU5LC0xLDE0LDMuODAzMDAwMDAwMDAwMDAwNCw3LDUsMC4wCjAsMTk4NjQuMCwyNDI0Ny4wLDQsLTEuNEU5LC0xLDE0LDMuODE1MDAwMDAwMDAwMDAwNCw3LDUsMC4wCjIsMTc2NTcuMCwyNDIzMS4wLDQsLTMwMDAwMDAuMCwtMSw4LDQuOTEzLDYsLTEsMC4wCjksMTgwMjMuMCwyNTMyOS4wLDQsLTEuMEU3LC0xLDgsNC44OSw2LC0xLDAuMAoxMCwxODA0NS4wLDIzNTI0LjAsNCwtMS41RTcsLTEsOCw1LjAsNiwtMSwwLjAKMTEsMTgwNTIuMCwyMzUzMS4wLDQsLTEuMEU3LC0xLDgsNC45OCw2LC0xLDAuMAoxMywxODM3NS4wLDI1NjgwLjAsNCwtMzAwMDAwMC4wLC0xLDgsNC4wLDYsLTEsMC4wCjEyLDE4MTQ5LjAsMjM2MjguMCw0LC0xLjBFNywtMSw4LDQuMzMsNiwtMSwwLjAKMywxODc2NC4wLDI0MTM3LjAsNCwtOTE3MTk1MC4wMDAwMDAwMDIsLTEsMTUsLiw2LC0xLDAuMApdXT48L0RhdGE+PFN0cmluZ1RhYmxlIGZvcm1hdD0iQ1NWIiByb3dDb3VudD0iMTYiIHNpemU9IjE5MCIgY29udGVudEtleT0iQVgzR09QV0pCM1NXNlFYRTdER1lOSU1aUU9RUFhYQ0YiPjwhW0NEQVRBWyJBVDAwMDBBMTdaWTYiCiJBVDAwMDBBMUtDSDgiCiJBVDAwMEIwMDkyNDYiCiJBVDAwMEIwMDk0MDIiCiJFVVIiCiJFVVIvRVVSSUJPUi8zTSIKIkZpeGVkIgoiRmxvYXQiCiJQQSIKIlFPWERCQTAwNzE1NiIKIlFPWERCQTAwNzkzMyIKIlFPWERCQTAwODAwNiIKIlFPWERCQTAwOTM4NCIKIlFPWERCQTAxMjc2OCIKIlFUUiIKIlpDIgpdXT48L1N0cmluZ1RhYmxlPjwvUmVzdWx0PlYBYWMAYwBjAGMBYwBjAGMAVgFhYwAAAABjAGMAXUVORF9SQys=</data>
</ReportState>
</file>

<file path=customXml/item61.xml><?xml version="1.0" encoding="utf-8"?>
<ReportState xmlns="sas.reportstate">
  <data type="reportstate">UkNfU1RBUlRbVgVnZ1VjBAAAAFNnYwIAAABjAAAAAGRVBgAAAHZlNjQ2MmRVAAAAAGMAAAAAZ5lmVQEAAABTVgFnmGRVBgAAAGJpODYyNGRVEgAAAFJlZmluYW5jaW5nIE1hcmtlcmFWAWdjAWRVAgAAADcxYxj8//9iAAAAAAAA+H9kVQIAAAA3MWMBAAAAVGMIAAAAYWMAZ2MCAAAAYwAAAABkVQYAAAB2ZTY0NjlkVQAAAABjAAAAAGeZZlUBAAAAU1YBZ5hkVQYAAABiaTg2MjVkVQ4AAABBVFQgQXNzZXQgVHlwZWFWAWdjAWRVCgAAAENvbW1lcmNpYWxjGPz//2IAAAAAAAD4f2RVCgAAAENvbW1lcmNpYWxjAQAAAFRjCAAAAGFjAGdjAgAAAGMAAAAAZFUFAAAAdmU3MjNkVQAAAABjAAAAAGeZZlUBAAAAU1YBZ5hkVQYAAABiaTY1MTRkVQwAAABDdXQgT2ZmIERhdGVhVgFnYwBhYxj8//9iAAAAAIC81kBkVQoAAAAyOS8wOS8yMDIzYwEAAABUYwgAAABhYwBnYxAAAABjAgAAAGRVBgAAAHZlNjUxOWRVAAAAAGMAAAAAZ5lmVQIAAABTVgFnmGRVBgAAAGJpNjUxNGRVDAAAAEN1dCBPZmYgRGF0ZWRVBwAAAERETU1ZWThWAWdjAGFjGPz//2IAAAAAgLzWQGFjAQAAAFYBZ5hkVQYAAABiaTY1MTVkVREAAABJbmRleGVkIExUViByYW5nZWFWAWdjAWRVCwAAAD4wIC0gPD00MCAlYxj8//9iAAAAAAAA+H9kVQsAAAA+MCAtIDw9NDAgJWMBAAAAVGMIAAAAYWMAVFYBZlUCAAAAU2RVBgAAAGJpNjUxNGRVBgAAAGJpNjUxNVRWAWFWAWdkVQYAAABkZDY1MThWAWZVCAAAAFNkVQsAAAA+MCAtIDw9NDAgJWRVBgAAAD4xMDAgJWRVDAAAAD40MCAtIDw9NTAgJWRVDAAAAD41MCAtIDw9NjAgJWRVDAAAAD42MCAtIDw9NzAgJWRVDAAAAD43MCAtIDw9ODAgJWRVDAAAAD44MCAtIDw9OTAgJWRVDQAAAD45MCAtIDw9MTAwICVUVgFmZ1UHAAAAU1YBZ8BjAAAAAGRVBgAAAGJpNjUxNGRVDAAAAEN1dCBPZmYgRGF0ZWRVBwAAAERETU1ZWThjGAAAAFYBZmNVCQAAAFMAAAAAgLzWQAAAAACAvNZAAAAAAIC81kAAAAAAgLzWQAAAAACAvNZAAAAAAIC81kAAAAAAgLzWQAAAAACAvNZAAAAAAIC81kBUVgFhYwEAAABiCQAAAGIAAAAAAAD4f2IAAAAAAAD4f2IAAAAAAAD4f2IAAAAAAAD4f2IAAAAAAAD4f2FjAGMAYwBjAVYBZ8BjAQAAAGRVBgAAAGJpNjUxNWRVEQAAAEluZGV4ZWQgTFRWIHJhbmdlYWMYAAAAVgFhVgFmY1UJAAAAU5z///8AAAAAAgAAAAMAAAAEAAAABQAAAAYAAAAHAAAAAQAAAFRjAQAAAGIJAAAAYgAAAAAAAPh/YgAAAAAAAPh/YgAAAAAAAPh/YgAAAAAAAPh/YgAAAAAAAPh/YWMAYwBjAGMBVgFnwGMAAAAAZFUGAAAAYmk2NTEwZFUMAAAATm9taW5hbCAobW4pZFUIAAAAQ09NTUExMi5jAAAAAFYBZmNVCQAAAFO1myoVQp7KQN3YSzIUH6xAk+eO5KePo0C9kOFpZVWgQIbuy3iJxpxAv4xKvzail0Cd4VlW90qLQAROqZLF3HpAMPrcv8BIiEBUVgFhYwIAAABiCQAAAGIAAAAAAAD4f2IAAAAAAAD4f2IAAAAAAAD4f2IAAAAAAAD4f2IAAAAAAAD4f2FjAGMAYwBjAVYBZ8BjAAAAAGRVBgAAAGJpNjUwOWRVOQAAAFdBIEluZGV4ZWQgTFRWIChMT0FOIEJBTEFOQ0UgLyBJTkRFWEVEIHZhbHVhdGlvbikgKGluICUpOmRVCwAAAFBFUkNFTlQxMi4yYxgAAABWAWZjVQkAAABThAbuINRt4j8/PzWXyVnRP34TCbfJPN0/6sweHyWW4T9DCZXCcqHkP3Ha2S+fBeg/5lbQwtrj6j+1aJtPZD3uPwao8q3UAPc/VFYBYWMCAAAAYgkAAABiAAAAAAAA+H9iAAAAAAAA+H9iAAAAAAAA+H9iAAAAAAAA+H9iAAAAAAAA+H9hYwBjAGMAYwFWAWfAYwAAAABkVQYAAABiaTY1MTFkVRgAAABOdW1iZXIgb2YgTW9ydGdhZ2UgTG9hbnNkVQgAAABDT01NQTEyLmMYAAAAVgFmY1UJAAAAUwAAAAAAKNFAAAAAAABivkAAAAAAAK6jQAAAAAAARqBAAAAAAAAUmkAAAAAAAKCTQAAAAAAAqIhAAAAAAADgfEAAAAAAAKCPQFRWAWFjAgAAAGIJAAAAYgAAAAAAAPh/YgAAAAAAAPh/YgAAAAAAAPh/YgAAAAAAAPh/YgAAAAAAAPh/YWMAYwBjAGMBVgFnwGMAAAAAZFUGAAAAYmk2NTEyZFURAAAAJSBvZiBUb3RhbCBBc3NldHNkVQsAAABQRVJDRU5UMTIuMmMYAAAAVgFmY1UJAAAAUwAAAAAAAPA/NWJPGlDn0D9IWlUoIYTHP8DI5fjPosM/zMiPgfhLwT8uJsgwemm8PwamX0LQZ7A/o11HlJMloD9ETMInsDGtP1RWAWFjAgAAAGIJAAAAYgAAAAAAAPh/YgAAAAAAAPh/YgAAAAAAAPh/YgAAAAAAAPh/YgAAAAAAAPh/YWMAYwBjAGMBVgFnwGMAAAAAZFUGAAAAYmk2NTEzZFURAAAAJSBOdW1iZXIgb2YgTG9hbnNkVQsAAABQRVJDRU5UMTIuMmMYAAAAVgFmY1UJAAAAUwAAAAAAAPA/seHstMxV3D9DXdhwdlrCP0Nd2HB2Wr4/1n4wuBFSuD9EA0X8Z02yP+5aOeGZ/qY/FJ7pb9Dtmj/AlG0xXn6tP1RWAWFjAgAAAGIJAAAAYgAAAAAAAPh/YgAAAAAAAPh/YgAAAAAAAPh/YgAAAAAAAPh/YgAAAAAAAPh/YWMAYwBjAGMBVGegZmNVCQAAAFMAAQAAAAAAAABUVgFlY1UBAAAAUwEAAABUYVYBYWMJAAAAYgkAAABjAWMAYgAAAAAAAAAAVgFhVgFhVgNnZ2RVBgAAAGRkNjUxOFYBYVYBZmdVAQAAAFNnZFUKAAAAMjkvMDkvMjAyM1YBZ2MAYWMY/P//YgAAAACAvNZAZFUKAAAAMjkvMDkvMjAyM1YBZmdVCQAAAFNnZFULAAAATUFUQ0hFU19BTExWAWdjAWRVCwAAAE1BVENIRVNfQUxMY5z///9iAAAAAAAA+H9kVQsAAABNQVRDSEVTX0FMTFYBYWMCAAAAYwFWAWZjVQEAAABTAAAAAFRWAWFWAWZnVQUAAABTVgFnYwBhYxj8//9ihAbuINRt4j9kVQcAAAA1Nyw1OSAlVgFnYwBhYxj8//9itZsqFUKeykBkVQcAAAAxM8KgNjI5VgFnYwBhYxj8//9iAAAAAAAo0UBkVQcAAAAxN8KgNTY4VgFnYwBhYxj8//9iAAAAAAAA8D9kVQgAAAAxMDAsMDAgJVYBZ2MAYWMY/P//YgAAAAAAAPA/ZFUIAAAAMTAwLDAwICVUVgFhZ2RVCwAAAD4wIC0gPD00MCAlVgFnYwFkVQsAAAA+MCAtIDw9NDAgJWMAAAAAYgAAAAAAAPh/ZFULAAAAPjAgLSA8PTQwICVWAWFjAgAAAGMBVgFmY1UBAAAAUwEAAABUVgFhVgFmZ1UFAAAAU1YBZ2MAYWMY/P//Yj8/NZfJWdE/ZFUHAAAAMjcsMTEgJVYBZ2MAYWMY/P//Yt3YSzIUH6xAZFUGAAAAM8KgNjAwVgFnYwBhYxj8//9iAAAAAABivkBkVQYAAAA3wqA3NzhWAWdjAGFjGPz//2I1Yk8aUOfQP2RVBwAAADI2LDQxICVWAWdjAGFjGPz//2Kx4ey0zFXcP2RVBwAAADQ0LDI3ICVUVgFhZ2RVDAAAAD40MCAtIDw9NTAgJVYBZ2MBZFUMAAAAPjQwIC0gPD01MCAlYwIAAABiAAAAAAAA+H9kVQwAAAA+NDAgLSA8PTUwICVWAWFjAgAAAGMBVgFmY1UBAAAAUwIAAABUVgFhVgFmZ1UFAAAAU1YBZ2MAYWMY/P//Yn4TCbfJPN0/ZFUHAAAANDUsNjggJVYBZ2MAYWMY/P//YpPnjuSnj6NAZFUGAAAAMsKgNTA0VgFnYwBhYxj8//9iAAAAAACuo0BkVQYAAAAywqA1MTlWAWdjAGFjGPz//2JIWlUoIYTHP2RVBwAAADE4LDM3ICVWAWdjAGFjGPz//2JDXdhwdlrCP2RVBwAAADE0LDM0ICVUVgFhZ2RVDAAAAD41MCAtIDw9NjAgJVYBZ2MBZFUMAAAAPjUwIC0gPD02MCAlYwMAAABiAAAAAAAA+H9kVQwAAAA+NTAgLSA8PTYwICVWAWFjAgAAAGMBVgFmY1UBAAAAUwMAAABUVgFhVgFmZ1UFAAAAU1YBZ2MAYWMY/P//YurMHh8lluE/ZFUHAAAANTQsOTYgJVYBZ2MAYWMY/P//Yr2Q4WllVaBAZFUGAAAAMsKgMDkxVgFnYwBhYxj8//9iAAAAAABGoEBkVQYAAAAywqAwODNWAWdjAGFjGPz//2LAyOX4z6LDP2RVBwAAADE1LDM0ICVWAWdjAGFjGPz//2JDXdhwdlq+P2RVBwAAADExLDg2ICVUVgFhZ2RVDAAAAD42MCAtIDw9NzAgJVYBZ2MBZFUMAAAAPjYwIC0gPD03MCAlYwQAAABiAAAAAAAA+H9kVQwAAAA+NjAgLSA8PTcwICVWAWFjAgAAAGMBVgFmY1UBAAAAUwQAAABUVgFhVgFmZ1UFAAAAU1YBZ2MAYWMY/P//YkMJlcJyoeQ/ZFUHAAAANjQsNDcgJVYBZ2MAYWMY/P//Yobuy3iJxpxAZFUGAAAAMcKgODQyVgFnYwBhYxj8//9iAAAAAAAUmkBkVQYAAAAxwqA2NjlWAWdjAGFjGPz//2LMyI+B+EvBP2RVBwAAADEzLDUxICVWAWdjAGFjGPz//2LWfjC4EVK4P2RVBgAAADksNTAgJVRWAWFnZFUMAAAAPjcwIC0gPD04MCAlVgFnYwFkVQwAAAA+NzAgLSA8PTgwICVjBQAAAGIAAAAAAAD4f2RVDAAAAD43MCAtIDw9ODAgJVYBYWMCAAAAYwFWAWZjVQEAAABTBQAAAFRWAWFWAWZnVQUAAABTVgFnYwBhYxj8//9icdrZL58F6D9kVQcAAAA3NSwwNyAlVgFnYwBhYxj8//9iv4xKvzail0BkVQYAAAAxwqA1MTNWAWdjAGFjGPz//2IAAAAAAKCTQGRVBgAAADHCoDI1NlYBZ2MAYWMY/P//Yi4myDB6abw/ZFUHAAAAMTEsMTAgJVYBZ2MAYWMY/P//YkQDRfxnTbI/ZFUGAAAANywxNSAlVFYBYWdkVQwAAAA+ODAgLSA8PTkwICVWAWdjAWRVDAAAAD44MCAtIDw9OTAgJWMGAAAAYgAAAAAAAPh/ZFUMAAAAPjgwIC0gPD05MCAlVgFhYwIAAABjAVYBZmNVAQAAAFMGAAAAVFYBYVYBZmdVBQAAAFNWAWdjAGFjGPz//2LmVtDC2uPqP2RVBwAAADg0LDAzICVWAWdjAGFjGPz//2Kd4VlW90qLQGRVAwAAADg3M1YBZ2MAYWMY/P//YgAAAAAAqIhAZFUDAAAANzg5VgFnYwBhYxj8//9iBqZfQtBnsD9kVQYAAAA2LDQxICVWAWdjAGFjGPz//2LuWjnhmf6mP2RVBgAAADQsNDkgJVRWAWFnZFUNAAAAPjkwIC0gPD0xMDAgJVYBZ2MBZFUNAAAAPjkwIC0gPD0xMDAgJWMHAAAAYgAAAAAAAPh/ZFUNAAAAPjkwIC0gPD0xMDAgJVYBYWMCAAAAYwFWAWZjVQEAAABTBwAAAFRWAWFWAWZnVQUAAABTVgFnYwBhYxj8//9itWibT2Q97j9kVQcAAAA5NCw1MCAlVgFnYwBhYxj8//9iBE6pksXcekBkVQMAAAA0MzBWAWdjAGFjGPz//2IAAAAAAOB8QGRVAwAAADQ2MlYBZ2MAYWMY/P//YqNdR5STJaA/ZFUGAAAAMywxNSAlVgFnYwBhYxj8//9iFJ7pb9Dtmj9kVQYAAAAyLDYzICVUVgFhZ2RVBgAAAD4xMDAgJVYBZ2MBZFUGAAAAPjEwMCAlYwEAAABiAAAAAAAA+H9kVQYAAAA+MTAwICVWAWFjAgAAAGMBVgFmY1UBAAAAUwgAAABUVgFhVgFmZ1UFAAAAU1YBZ2MAYWMY/P//Ygao8q3UAPc/ZFUIAAAAMTQzLDc3ICVWAWdjAGFjGPz//2Iw+ty/wEiIQGRVAwAAADc3N1YBZ2MAYWMY/P//YgAAAAAAoI9AZFUGAAAAMcKgMDEyVgFnYwBhYxj8//9iREzCJ7AxrT9kVQYAAAA1LDcwICVWAWdjAGFjGPz//2LAlG0xXn6tP2RVBgAAADUsNzYgJVRWAWFUYwEAAABjAVYBYVYBYVYBYVYBYVRjAAAAAGMBVgFhVgFhVgFhVgFhVgFmZ1UBAAAAU2dkVRcAAABkZWZhdWx0Um93QXhpc0hpZXJhcmNoeWRVEAAAAFplaWxlbmhpZXJhcmNoaWVWAWZnVQIAAABTZ2RVBgAAAGJpNjUxNGRVDAAAAEN1dCBPZmYgRGF0ZWRVBwAAAERETU1ZWThjAAAAAGMBVgFhVgFhZ2RVBgAAAGJpNjUxNWRVEQAAAEluZGV4ZWQgTFRWIHJhbmdlYWMBAAAAYwFWAWFWAWFUYwAAAABnZFUEAAAAcm9vdFYBYVYBZmdVAQAAAFNnZFUKAAAAMjkvMDkvMjAyM1YBZ2MAYWMY/P//YgAAAACAvNZAZFUKAAAAMjkvMDkvMjAyM1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Z2RVBAAAAHJvb3RWAWFWAWZnVQEAAABTZ2RVCgAAADI5LzA5LzIwMjNWAWdjAGFjGPz//2IAAAAAgLzWQGRVCgAAADI5LzA5LzIwMjN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MBVGMBYwBjAGIAAAAAAAAAAFYBZlUFAAAAU2RVBgAAAGJpNjUwOWRVBgAAAGJpNjUxMGRVBgAAAGJpNjUxMWRVBgAAAGJpNjUxMmRVBgAAAGJpNjUxM1RjAGMAYwBhY0IFAABWAWFkVW8LAAA8UmVzdWx0IHJlZj0iZGQ2NTE4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EwLTEwVDA2OjI2OjQ0LjU2OFoiPjxWYXJpYWJsZXM+PE51bWVyaWNWYXJpYWJsZSB2YXJuYW1lPSJiaTY1MTQiIGxhYmVsPSJDdXQgT2ZmIERhdGUiIHJlZj0iYmk2NTE0IiBjb2x1bW49ImMwIiBmb3JtYXQ9IkRETU1ZWTgiIHVzYWdlPSJjYXRlZ29yaWNhbCIvPjxTdHJpbmdWYXJpYWJsZSB2YXJuYW1lPSJiaTY1MTUiIGxhYmVsPSJJbmRleGVkIExUViByYW5nZSIgcmVmPSJiaTY1MTUiIGNvbHVtbj0iYzEiIHNvcnRPbj0iY3VzdG9tIiBjdXN0b21Tb3J0PSJjczE4MzYiLz48TnVtZXJpY1ZhcmlhYmxlIHZhcm5hbWU9ImJpNjUxMCIgbGFiZWw9Ik5vbWluYWwgKG1uKSIgcmVmPSJiaTY1MTAiIGNvbHVtbj0iYzIiIGZvcm1hdD0iQ09NTUExMi4iIHVzYWdlPSJxdWFudGl0YXRpdmUiIGRlZmluZWRBZ2dyZWdhdGlvbj0ic3VtIi8+PE51bWVyaWNWYXJpYWJsZSB2YXJuYW1lPSJiaTY1MDkiIGxhYmVsPSJXQSBJbmRleGVkIExUViAoTE9BTiBCQUxBTkNFIC8gSU5ERVhFRCB2YWx1YXRpb24pIChpbiAlKToiIHJlZj0iYmk2NTA5IiBjb2x1bW49ImMzIiBmb3JtYXQ9IlBFUkNFTlQxMi4yIiB1c2FnZT0icXVhbnRpdGF0aXZlIi8+PE51bWVyaWNWYXJpYWJsZSB2YXJuYW1lPSJiaTY1MTEiIGxhYmVsPSJOdW1iZXIgb2YgTW9ydGdhZ2UgTG9hbnMiIHJlZj0iYmk2NTExIiBjb2x1bW49ImM0IiBmb3JtYXQ9IkNPTU1BMTIuIiB1c2FnZT0icXVhbnRpdGF0aXZlIi8+PE51bWVyaWNWYXJpYWJsZSB2YXJuYW1lPSJiaTY1MTIiIGxhYmVsPSIlIG9mIFRvdGFsIEFzc2V0cyIgcmVmPSJiaTY1MTIiIGNvbHVtbj0iYzUiIGZvcm1hdD0iUEVSQ0VOVDEyLjIiIHVzYWdlPSJxdWFudGl0YXRpdmUiLz48TnVtZXJpY1ZhcmlhYmxlIHZhcm5hbWU9ImJpNjUxMyIgbGFiZWw9IiUgTnVtYmVyIG9mIExvYW5zIiByZWY9ImJpNjUxMy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OSIgYXZhaWxhYmxlUm93Q291bnQ9IjkiIHNpemU9IjgxNiIgZGF0YUxheW91dD0ibWluaW1hbCIgZ3JhbmRUb3RhbD0iZmFsc2UiIGlzSW5kZXhlZD0idHJ1ZSIgY29udGVudEtleT0iVzRFUlE3MjRDS05GSjI2SjJSTVhHUlFIQVVIVFdGNjciPjwhW0NEQVRBWzIzMjgyLjAsLTEwMCwxMzYyOC41MTYyNzA5NDg0MzgsMC41NzU5MDY4MTQ4NzY1NDY5LDE3NTY4LjAsMS4wLDEuMAoyMzI4Mi4wLDAsMzU5OS41Mzk0NDYyMzAxNDcsMC4yNzExMDUxOTE4NjQwNjk4NCw3Nzc4LjAsMC4yNjQxMTgyMTkwODMyNjEsMC40NDI3MzY3OTQxNzEyMjA0CjIzMjgyLjAsMiwyNTAzLjgyNzkxNTYzNTg0MTcsMC40NTY4MzUyMDE5NzQ0NDk0LDI1MTkuMCwwLjE4MzcxOTc3MzAwMDc2MjI1LDAuMTQzMzg1NzAxMjc1MDQ1NTUKMjMyODIuMCwzLDIwOTAuNjk4MDczNDMzNzk4LDAuNTQ5NTc4MjQ3ODE1OTU1OSwyMDgzLjAsMC4xNTM0MDYxMzk4ODExNjEyNSwwLjExODU2Nzg1MDYzNzUyMjc3CjIzMjgyLjAsNCwxODQxLjYzNDI0OTg2NDk5MTUsMC42NDQ3MDgwNDIxODYwNzUsMTY2OS4wLDAuMTM1MTMwOTQyNTk1MDMxOSwwLjA5NTAwMjI3Njg2NzAzMDk3CjIzMjgyLjAsNSwxNTEyLjU1MzQ2NDA5MzA1NjIsMC43NTA2ODYyNTc4MDAwNjc2LDEyNTYuMCwwLjExMDk4NDQ1NTk3NjEzMDU3LDAuMDcxNDkzNjI0NzcyMzEzMwoyMzI4Mi4wLDYsODczLjM3MDc3MDE3MDQwMDMsMC44NDAzMTQyNzQzMDcwMTYyLDc4OS4wLDAuMDY0MDg0MDY4NDkzMzY1MDksMC4wNDQ5MTEyMDIxODU3OTIzNQoyMzI4Mi4wLDcsNDI5Ljc5ODIzNTU3MDI4NDUzLDAuOTQ0OTk0MTIxMDU4MDM2NSw0NjIuMCwwLjAzMTUzNjY4NTgwMDk2ODI2NiwwLjAyNjI5NzgxNDIwNzY1MDI3NQoyMzI4Mi4wLDEsNzc3LjA5NDExNTk0OTk5OCwxLjQzNzcwMjgyNjk2MTQxNDMsMTAxMi4wLDAuMDU3MDE5NzE1MTY5MzI1NSwwLjA1NzYwNDczNTg4MzQyNDQxCl1dPjwvRGF0YT48U3RyaW5nVGFibGUgZm9ybWF0PSJDU1YiIHJvd0NvdW50PSI4IiBzaXplPSIxMTQiIGNvbnRlbnRLZXk9IlFKR1NIWklQRExVTUpTSVVNUFRGSk1SR1Q1V0dVWjNVIj48IVtDREFUQVsiPjAgLSA8PTQwICUiCiI+MTAwICUiCiI+NDAgLSA8PTUwICUiCiI+NTAgLSA8PTYwICUiCiI+NjAgLSA8PTcwICUiCiI+NzAgLSA8PTgwICUiCiI+ODAgLSA8PTkwICUiCiI+OTAgLSA8PTEwMCAlIgpdXT48L1N0cmluZ1RhYmxlPjwvUmVzdWx0PlYBYWMAYwBjAGMBYwBjAGMAVgFhYwEAAABjAGMAXUVORF9SQys=</data>
</ReportState>
</file>

<file path=customXml/item62.xml><?xml version="1.0" encoding="utf-8"?>
<ReportState xmlns="sas.reportstate">
  <data type="reportstate">Q0VDU19TVEFSVFtWAWdVBQAAAFNVAQAAAFNWAWZVAgAAAFNkVQoAAAAyOS8wOS8yMDIzZFUOAAAAPjAgLSA8PTEwMCwwMDBUVFUBAAAAU1YBZlUCAAAAU2RVCgAAADI5LzA5LzIwMjNkVQ4AAAA+MCAtIDw9MTAwLDAwMFRUVQEAAABTVgFmVQIAAABTZFUKAAAAMjkvMDkvMjAyM2RVDgAAAD4wIC0gPD0xMDAsMDAwVFRVAQAAAFNWAWZVAgAAAFNkVQoAAAAyOS8wOS8yMDIzZFUOAAAAPjAgLSA8PTEwMCwwMDBUVFUBAAAAU1YBZlUCAAAAU2RVCgAAADI5LzA5LzIwMjNkVQ4AAAA+MCAtIDw9MTAwLDAwMFRUVF1FTkRfQ0VDUysr</data>
</ReportState>
</file>

<file path=customXml/item63.xml><?xml version="1.0" encoding="utf-8"?>
<ReportState xmlns="sas.reportstate">
  <data type="reportstate">Q0VDU19TVEFSVFtWAWdVAAAAAFNUXUVORF9DRUNTKys=</data>
</ReportState>
</file>

<file path=customXml/item64.xml><?xml version="1.0" encoding="utf-8"?>
<ReportState xmlns="sas.reportstate">
  <data type="reportstate">Q0VDU19TVEFSVFtWAWdVBQAAAFNVAQAAAFNWAWZVAgAAAFNkVQoAAAAyOS8wOS8yMDIzZFUOAAAAPjAgLSA8PTEwMCwwMDBUVFUBAAAAU1YBZlUCAAAAU2RVCgAAADI5LzA5LzIwMjNkVQ4AAAA+MCAtIDw9MTAwLDAwMFRUVQEAAABTVgFmVQIAAABTZFUKAAAAMjkvMDkvMjAyM2RVDgAAAD4wIC0gPD0xMDAsMDAwVFRVAQAAAFNWAWZVAgAAAFNkVQoAAAAyOS8wOS8yMDIzZFUOAAAAPjAgLSA8PTEwMCwwMDBUVFUBAAAAU1YBZlUCAAAAU2RVCgAAADI5LzA5LzIwMjNkVQ4AAAA+MCAtIDw9MTAwLDAwMFRUVF1FTkRfQ0VDUysr</data>
</ReportState>
</file>

<file path=customXml/item65.xml><?xml version="1.0" encoding="utf-8"?>
<ReportState xmlns="sas.reportstate">
  <data type="reportstate">UkNTX1NUQVJUW1YBZ2MEAAAAVgJnZlUBAAAAU2RVBgAAAHByMTkwOVYBZmdVAQAAAFNWAWdjAWRVAQAAAFljGPz//2IAAAAAAAD4f2RVAQAAAFlUVFYBZ2NVAAAAAFNUVgFhYwBnVQgAAABTVgFnYwBWAWZnVQAAAABTVFYBZ2MAVgFmZ1UAAAAAU1RWAWdjAFYBZmdVAAAAAFNUVgFnYwBWAWZnVQAAAABTVFYBZ2MAVgFmZ1UAAAAAU1RWAWdjAFYBZmdVAAAAAFNUVgFnYwBWAWZnVQAAAABTVFYBZ2MAVgFmZ1UAAAAAU1RUVgFhYV1FTkRfUkNTKys=</data>
</ReportState>
</file>

<file path=customXml/item66.xml><?xml version="1.0" encoding="utf-8"?>
<ReportState xmlns="sas.reportstate">
  <data type="reportstate">Q0VDU19TVEFSVFtWAWdVAAAAAFNUXUVORF9DRUNTKys=</data>
</ReportState>
</file>

<file path=customXml/item67.xml><?xml version="1.0" encoding="utf-8"?>
<ReportState xmlns="sas.reportstate">
  <data type="reportstate">U0NTX1NUQVJUW1YBZ1YBYV1FTkRfU0NTKys=</data>
</ReportState>
</file>

<file path=customXml/item68.xml><?xml version="1.0" encoding="utf-8"?>
<ReportState xmlns="sas.reportstate">
  <data type="reportstate">UkNfU1RBUlRbVgVnZ1VjBAAAAFNnYwIAAABjAAAAAGRVBgAAAHZlNjQ2MmRVAAAAAGMAAAAAZ5lmVQEAAABTVgFnmGRVBgAAAGJpODYyN2RVEgAAAFJlZmluYW5jaW5nIE1hcmtlcmFWAWdjAWRVAgAAADcxYxj8//9iAAAAAAAA+H9kVQIAAAA3MWMBAAAAVGMIAAAAYWMAZ2MCAAAAYwAAAABkVQYAAAB2ZTY0NjlkVQAAAABjAAAAAGeZZlUBAAAAU1YBZ5hkVQYAAABiaTg2MjhkVQ4AAABBVFQgQXNzZXQgVHlwZWFWAWdjAWRVCgAAAENvbW1lcmNpYWxjGPz//2IAAAAAAAD4f2RVCgAAAENvbW1lcmNpYWxjAQAAAFRjCAAAAGFjAGdjAgAAAGMAAAAAZFUFAAAAdmU3MjNkVQAAAABjAAAAAGeZZlUBAAAAU1YBZ5hkVQYAAABiaTY1NDdkVQwAAABDdXQgT2ZmIERhdGVhVgFnYwBhYxj8//9iAAAAAIC81kBkVQoAAAAyOS8wOS8yMDIzYwEAAABUYwgAAABhYwBnYxAAAABjAgAAAGRVBgAAAHZlNjU1M2RVAAAAAGMAAAAAZ5lmVQIAAABTVgFnmGRVBgAAAGJpNjU0OWRVDwAAAExvYW4gYnkgUmFua2luZ2RVAgAAACQuVgFnYwFkVRkAAAAxc3QgbGllbiAvIE5vIHByaW9yIHJhbmtzYxj8//9iAAAAAAAA+H9kVRkAAAAxc3QgbGllbiAvIE5vIHByaW9yIHJhbmtzYwEAAABWAWeYZFUGAAAAYmk2NTQ3ZFUMAAAAQ3V0IE9mZiBEYXRlZFUHAAAARERNTVlZOFYBZ2MAYWMY/P//YgAAAACAvNZAYWMBAAAAVGMIAAAAYWMAVFYBZlUCAAAAU2RVBgAAAGJpNjU0OWRVBgAAAGJpNjU0N1RWAWFWAWdkVQYAAABkZDY1NTJWAWZVAgAAAFNkVRkAAAAxc3QgbGllbiAvIE5vIHByaW9yIHJhbmtzZFUFAAAAT3RoZXJUVgFmZ1UDAAAAU1YBZ8BjAAAAAGRVBgAAAGJpNjU0N2RVDAAAAEN1dCBPZmYgRGF0ZWRVBwAAAERETU1ZWThjGAAAAFYBZmNVAgAAAFMAAAAAgLzWQAAAAACAvNZAVFYBYWMBAAAAYgIAAABiAAAAAAAA+H9iAAAAAAAA+H9iAAAAAAAA+H9iAAAAAAAA+H9iAAAAAAAA+H9hYwBjAGMAYwFWAWfAYwEAAABkVQYAAABiaTY1NDlkVQ8AAABMb2FuIGJ5IFJhbmtpbmdhYxgAAABWAWFWAWZjVQIAAABTAAAAAAEAAABUYwEAAABiAgAAAGIAAAAAAAD4f2IAAAAAAAD4f2IAAAAAAAD4f2IAAAAAAAD4f2IAAAAAAAD4f2FjAGMAYwBjAVYBZ8BjAAAAAGRVBgAAAGJpNjU0OGRVEgAAACUgb2YgVE9UQUwgQmFsYW5jZWRVCwAAAFBFUkNFTlQxMi4yYxgAAABWAWZjVQIAAABTQr4jPbvJ6D+rBnELE9nMP1RWAWFjAgAAAGICAAAAYgAAAAAAAPh/YgAAAAAAAPh/YgAAAAAAAPh/YgAAAAAAAPh/YgAAAAAAAPh/YWMAYwBjAGMBVGegZmNVAgAAAFMBAFRWAWVjVQEAAABTAAAAAFRhVgFhYwIAAABiAgAAAGMBYwBiAAAAAAAAAABWAWFWAWFWA2dnZFUGAAAAZGQ2NTUyVgFhVgFmZ1UCAAAAU2dkVRkAAAAxc3QgbGllbiAvIE5vIHByaW9yIHJhbmtzVgFnYwFkVRkAAAAxc3QgbGllbiAvIE5vIHByaW9yIHJhbmtzYwAAAABiAAAAAAAA+H9kVRkAAAAxc3QgbGllbiAvIE5vIHByaW9yIHJhbmtzVgFmZ1UBAAAAU2dkVQoAAAAyOS8wOS8yMDIzVgFnYwBhYxj8//9iAAAAAIC81kBkVQoAAAAyOS8wOS8yMDIzVgFhYwIAAABjAVYBZmNVAQAAAFMAAAAAVFYBYVYBZmdVAQAAAFNWAWdjAGFjGPz//2JCviM9u8noP2RVBwAAADc3LDQ2ICVUVgFhVGMBAAAAYwFWAWFWAWFWAWFWAWFnZFUFAAAAT3RoZXJWAWdjAWRVBQAAAE90aGVyYwEAAABiAAAAAAAA+H9kVQUAAABPdGhlclYBZmdVAQAAAFNnZFUKAAAAMjkvMDkvMjAyM1YBZ2MAYWMY/P//YgAAAACAvNZAZFUKAAAAMjkvMDkvMjAyM1YBYWMCAAAAYwFWAWZjVQEAAABTAQAAAFRWAWFWAWZnVQEAAABTVgFnYwBhYxj8//9iqwZxCxPZzD9kVQcAAAAyMiw1NCAlVFYBYVRjAQAAAGMBVgFhVgFhVgFhVgFhVGMAAAAAYwFWAWFWAWFWAWFWAWFWAWZnVQIAAABTZ2RVFwAAAGRlZmF1bHRSb3dBeGlzSGllcmFyY2h5ZFUQAAAAWmVpbGVuaGllcmFyY2hpZVYBZmdVAQAAAFNnZFUGAAAAYmk2NTQ5ZFUPAAAATG9hbiBieSBSYW5raW5nYWMBAAAAYwFWAWFWAWFUYwAAAABnZFUEAAAAcm9vdFYBYVYBZmdVAgAAAFNnZFUZAAAAMXN0IGxpZW4gLyBObyBwcmlvciByYW5rc1YBZ2MBZFUZAAAAMXN0IGxpZW4gLyBObyBwcmlvciByYW5rc2MAAAAAYgAAAAAAAPh/ZFUZAAAAMXN0IGxpZW4gLyBObyBwcmlvciByYW5rc1YBYWMBAAAAYwFWAWFWAWFWAWFWAWFnZFUFAAAAT3RoZXJWAWdjAWRVBQAAAE90aGVyYwEAAABiAAAAAAAA+H9kVQUAAABPdGhlclYBYWMBAAAAYwFWAWFWAWFWAWFWAWFUYwAAAABjAFYBYVYBYVYBYVYBYWdkVQQAAAByb290VgFhVgFmZ1UCAAAAU2dkVRkAAAAxc3QgbGllbiAvIE5vIHByaW9yIHJhbmtzVgFnYwFkVRkAAAAxc3QgbGllbiAvIE5vIHByaW9yIHJhbmtzYwAAAABiAAAAAAAA+H9kVRkAAAAxc3QgbGllbiAvIE5vIHByaW9yIHJhbmtzVgFhYwEAAABjAVYBYVYBYVYBYVYBYWdkVQUAAABPdGhlclYBZ2MBZFUFAAAAT3RoZXJjAQAAAGIAAAAAAAD4f2RVBQAAAE90aGVyVgFhYwEAAABjAVYBYVYBYVYBYVYBYVRjAAAAAGMAVgFhVgFhVgFhVgFhYwFnZFUaAAAAZGVmYXVsdENvbHVtbkF4aXNIaWVyYXJjaHlkVREAAABTcGFsdGVuaGllcmFyY2hpZVYBZmdVAQAAAFNnZFUGAAAAYmk2NTQ3ZFUMAAAAQ3V0IE9mZiBEYXRlZFUHAAAARERNTVlZOGMAAAAAYwFWAWFWAWFUYwAAAABnZFUEAAAAcm9vdFYBYVYBZmdVAQAAAFNnZFUKAAAAMjkvMDkvMjAyM1YBZ2MAYWMY/P//YgAAAACAvNZAZFUKAAAAMjkvMDkvMjAyM1YBYWMBAAAAYwFWAWFWAWFWAWFWAWFUYwAAAABjAFYBYVYBYVYBYVYBYWdkVQQAAAByb290VgFhVgFmZ1UBAAAAU2dkVQoAAAAyOS8wOS8yMDIzVgFnYwBhYxj8//9iAAAAAIC81kBkVQoAAAAyOS8wOS8yMDIzVgFhYwEAAABjAVYBYVYBYVYBYVYBYVRjAAAAAGMAVgFhVgFhVgFhVgFhYwFUYwFjAGMAYgAAAAAAAAAAVgFmVQEAAABTZFUGAAAAYmk2NTQ4VGMAYwBjAGFjQgUAAFYBYWRVywQAADxSZXN1bHQgcmVmPSJkZDY1NTI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TAtMTBUMDY6MjY6NDQuNTY4WiI+PFZhcmlhYmxlcz48TnVtZXJpY1ZhcmlhYmxlIHZhcm5hbWU9ImJpNjU0NyIgbGFiZWw9IkN1dCBPZmYgRGF0ZSIgcmVmPSJiaTY1NDciIGNvbHVtbj0iYzAiIGZvcm1hdD0iRERNTVlZOCIgdXNhZ2U9ImNhdGVnb3JpY2FsIi8+PFN0cmluZ1ZhcmlhYmxlIHZhcm5hbWU9ImJpNjU0OSIgbGFiZWw9IkxvYW4gYnkgUmFua2luZyIgcmVmPSJiaTY1NDkiIGNvbHVtbj0iYzEiLz48TnVtZXJpY1ZhcmlhYmxlIHZhcm5hbWU9ImJpNjU0OCIgbGFiZWw9IiUgb2YgVE9UQUwgQmFsYW5jZSIgcmVmPSJiaTY1NDgiIGNvbHVtbj0iYzI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wvQ29sdW1ucz48RGF0YSBmb3JtYXQ9IkNTViIgcm93Q291bnQ9IjIiIGF2YWlsYWJsZVJvd0NvdW50PSIyIiBzaXplPSI1OCIgZGF0YUxheW91dD0ibWluaW1hbCIgZ3JhbmRUb3RhbD0iZmFsc2UiIGlzSW5kZXhlZD0idHJ1ZSIgY29udGVudEtleT0iR1NXSEFNMzRBVFpDQkdOVVI1N1RUSTc0M1hVWUtYV00iPjwhW0NEQVRBWzIzMjgyLjAsMCwwLjc3NDYyNTQxNTI0MjUwNDEKMjMyODIuMCwxLDAuMjI1Mzc0NTg0NzU3NDkzOApdXT48L0RhdGE+PFN0cmluZ1RhYmxlIGZvcm1hdD0iQ1NWIiByb3dDb3VudD0iMiIgc2l6ZT0iMzYiIGNvbnRlbnRLZXk9IjVQSUNOTFA2SzZKS0VOQ09NUEZBNVFCUFJKR0hZTk9FIj48IVtDREFUQVsiMXN0IGxpZW4gLyBObyBwcmlvciByYW5rcyIKIk90aGVyIgpdXT48L1N0cmluZ1RhYmxlPjwvUmVzdWx0PlYBYWMAYwBjAGMBYwBjAGMAVgFhYwEAAABjAGMAXUVORF9SQys=</data>
</ReportState>
</file>

<file path=customXml/item69.xml><?xml version="1.0" encoding="utf-8"?>
<ReportState xmlns="sas.reportstate">
  <data type="reportstate">Q0VDU19TVEFSVFtWAWdVAAAAAFNUXUVORF9DRUNTKys=</data>
</ReportState>
</file>

<file path=customXml/item7.xml><?xml version="1.0" encoding="utf-8"?>
<ReportState xmlns="sas.reportstate">
  <data type="reportstate">UkNfU1RBUlRbVgVnZ1VjBAAAAFNnYwIAAABjAAAAAGRVBgAAAHZlMTQyNWRVAAAAAGMAAAAAZ5lmVQEAAABTVgFnmGRVBgAAAGJpODU5MWRVDgAAAEFUVCBBc3NldCBUeXBlYVYBZ2MBZFULAAAAUmVzaWRlbnRpYWxjGPz//2IAAAAAAAD4f2RVCwAAAFJlc2lkZW50aWFsYwEAAABUYwgAAABhYwBnYwIAAABjAAAAAGRVBgAAAHZlMzU2OWRVAAAAAGMAAAAAZ5lmVQEAAABTVgFnmGRVBgAAAGJpODU5MmRVEgAAAFJlZmluYW5jaW5nIE1hcmtlcmFWAWdjAWRVAgAAADcxYxj8//9iAAAAAAAA+H9kVQIAAAA3MWMBAAAAVGMIAAAAYWMAZ2MCAAAAYwAAAABkVQUAAAB2ZTcyM2RVAAAAAGMAAAAAZ5lmVQEAAABTVgFnmGRVBgAAAGJpMTgwOGRVDAAAAEN1dCBPZmYgRGF0ZWFWAWdjAGFjGPz//2IAAAAAgLzWQGRVCgAAADI5LzA5LzIwMjNjAQAAAFRjCAAAAGFjAGdjEAAAAGMCAAAAZFUGAAAAdmUxODEzZFUAAAAAYwAAAABnmWZVAgAAAFNWAWeYZFUGAAAAYmkxODA4ZFUMAAAAQ3V0IE9mZiBEYXRlZFUHAAAARERNTVlZOFYBZ2MAYWMY/P//YgAAAACAvNZAYWMBAAAAVgFnmGRVBgAAAGJpMTkyNmRVEwAAAFVuaW5kZXhlZCBMVFYgcmFuZ2VhVgFnYwFkVQsAAAA+MCAtIDw9NDAgJWMY/P//YgAAAAAAAPh/ZFULAAAAPjAgLSA8PTQwICVjAQAAAFRjCAAAAGFjAFRWAWZVAgAAAFNkVQYAAABiaTE4MDhkVQYAAABiaTE5MjZUVgFhVgFnZFUGAAAAZGQxODEyVgFmVQgAAABTZFULAAAAPjAgLSA8PTQwICVkVQYAAAA+MTAwICVkVQwAAAA+NDAgLSA8PTUwICVkVQwAAAA+NTAgLSA8PTYwICVkVQwAAAA+NjAgLSA8PTcwICVkVQwAAAA+NzAgLSA8PTgwICVkVQwAAAA+ODAgLSA8PTkwICVkVQ0AAAA+OTAgLSA8PTEwMCAlVFYBZmdVBwAAAFNWAWfAYwAAAABkVQYAAABiaTE4MDhkVQwAAABDdXQgT2ZmIERhdGVkVQcAAABERE1NWVk4YxgAAABWAWZjVQkAAABTAAAAAIC81kAAAAAAgLzWQAAAAACAvNZAAAAAAIC81kAAAAAAgLzWQAAAAACAvNZAAAAAAIC81kAAAAAAgLzWQAAAAACAvNZAVFYBYWMBAAAAYgkAAABiAAAAAAAA+H9iAAAAAAAA+H9iAAAAAAAA+H9iAAAAAAAA+H9iAAAAAAAA+H9hYwBjAGMAYwFWAWfAYwEAAABkVQYAAABiaTE5MjZkVRMAAABVbmluZGV4ZWQgTFRWIHJhbmdlYWMYAAAAVgFhVgFmY1UJAAAAU5z///8AAAAAAgAAAAMAAAAEAAAABQAAAAYAAAAHAAAAAQAAAFRjAQAAAGIJAAAAYgAAAAAAAPh/YgAAAAAAAPh/YgAAAAAAAPh/YgAAAAAAAPh/YgAAAAAAAPh/YWMAYwBjAGMBVgFnwGMAAAAAZFUGAAAAYmkxODA0ZFUMAAAATm9taW5hbCAobW4pZFUIAAAAQ09NTUExMi5jAAAAAFYBZmNVCQAAAFMEaZ6EF9rPQOiYynK3iKJAIHWQ2yl5m0C+wo+SZIGhQEC7I+PcDqFAryMEGdCOoEDoRpjcWzqhQICfMqNcXJZA3DD76es2n0BUVgFhYwIAAABiCQAAAGIAAAAAAAD4f2IAAAAAAAD4f2IAAAAAAAD4f2IAAAAAAAD4f2IAAAAAAAD4f2FjAGMAYwBjAVYBZ8BjAAAAAGRVBgAAAGJpMTk2NmRVMgAAAFdBIExUViAoTE9BTiBCQUxBTkNFIC8gb3JpZ2luYWwgdmFsdWF0aW9uKSAoaW4gJSk6ZFULAAAAUEVSQ0VOVDEyLjJjGAAAAFYBZmNVCQAAAFPA8HDd353mP5j3KCKYb9I/FHj/WPvk3D8+E45YYGfhP7ifYVI5yuQ/VnWNVbf65z//SWKS5iPrP0FhiBZ5Ve4/ptWXZBzM9D9UVgFhYwIAAABiCQAAAGIAAAAAAAD4f2IAAAAAAAD4f2IAAAAAAAD4f2IAAAAAAAD4f2IAAAAAAAD4f2FjAGMAYwBjAVYBZ8BjAAAAAGRVBgAAAGJpMTgwNWRVGAAAAE51bWJlciBvZiBNb3J0Z2FnZSBMb2Fuc2RVCAAAAENPTU1BMTIuYxgAAABWAWZjVQkAAABTAAAAAECS90AAAAAAwDfaQAAAAAAAS8VAAAAAAADgxkAAAAAAADPGQAAAAAAAMsVAAAAAAACLw0AAAAAAANu4QAAAAAAAmsBAVFYBYWMCAAAAYgkAAABiAAAAAAAA+H9iAAAAAAAA+H9iAAAAAAAA+H9iAAAAAAAA+H9iAAAAAAAA+H9hYwBjAGMAYwFWAWfAYwAAAABkVQYAAABiaTE4MDZkVREAAAAlIG9mIFRvdGFsIEFzc2V0c2RVCwAAAFBFUkNFTlQxMi4yYxgAAABWAWZjVQkAAABTAAAAAAAA8D+Qv/5Oxp7CPzOHLEjcmbs/IOqfCjqWwT/QysYMKiPBPw9kCt2EosA/N+leytxOwT9ayMFo+Xa2Pz4tdDMSXL8/VFYBYWMCAAAAYgkAAABiAAAAAAAA+H9iAAAAAAAA+H9iAAAAAAAA+H9iAAAAAAAA+H9iAAAAAAAA+H9hYwBjAGMAYwFWAWfAYwAAAABkVQYAAABiaTE4MDdkVREAAAAlIE51bWJlciBvZiBMb2Fuc2RVCwAAAFBFUkNFTlQxMi4yYxgAAABWAWZjVQkAAABTAAAAAAAA8D+k5p6q4cvRP/6x4nIw6Lw/f2ODvAIOvz/SiLwQJiO+P+mQmek/xrw/bmv34P2Huj8b00AgJ9+wP6/3jyq7ibY/VFYBYWMCAAAAYgkAAABiAAAAAAAA+H9iAAAAAAAA+H9iAAAAAAAA+H9iAAAAAAAA+H9iAAAAAAAA+H9hYwBjAGMAYwFUZ6BmY1UJAAAAUwABAAAAAAAAAFRWAWVjVQEAAABTAQAAAFRhVgFhYwkAAABiCQAAAGMBYwBiAAAAAAAAAABWAWFWAWFWA2dnZFUGAAAAZGQxODEyVgFhVgFmZ1UBAAAAU2dkVQoAAAAyOS8wOS8yMDIzVgFnYwBhYxj8//9iAAAAAIC81kBkVQoAAAAyOS8wOS8yMDIzVgFmZ1UJAAAAU2dkVQsAAABNQVRDSEVTX0FMTFYBZ2MBZFULAAAATUFUQ0hFU19BTExjnP///2IAAAAAAAD4f2RVCwAAAE1BVENIRVNfQUxMVgFhYwIAAABjAVYBZmNVAQAAAFMAAAAAVFYBYVYBZmdVBQAAAFNWAWdjAGFjGPz//2LA8HDd353mP2RVBwAAADcwLDY4ICVWAWdjAGFjGPz//2IEaZ6EF9rPQGRVBwAAADE2wqAzMDhWAWdjAGFjGPz//2IAAAAAQJL3QGRVBwAAADk2wqA1NDhWAWdjAGFjGPz//2IAAAAAAADwP2RVCAAAADEwMCwwMCAlVgFnYwBhYxj8//9iAAAAAAAA8D9kVQgAAAAxMDAsMDAgJVRWAWFnZFULAAAAPjAgLSA8PTQwICVWAWdjAWRVCwAAAD4wIC0gPD00MCAlYwAAAABiAAAAAAAA+H9kVQsAAAA+MCAtIDw9NDAgJVYBYWMCAAAAYwFWAWZjVQEAAABTAQAAAFRWAWFWAWZnVQUAAABTVgFnYwBhYxj8//9imPcoIphv0j9kVQcAAAAyOCw4MSAlVgFnYwBhYxj8//9i6JjKcreIokBkVQYAAAAywqAzNzJWAWdjAGFjGPz//2IAAAAAwDfaQGRVBwAAADI2wqA4NDdWAWdjAGFjGPz//2KQv/5Oxp7CP2RVBwAAADE0LDU1ICVWAWdjAGFjGPz//2Kk5p6q4cvRP2RVBwAAADI3LDgxICVUVgFhZ2RVDAAAAD40MCAtIDw9NTAgJVYBZ2MBZFUMAAAAPjQwIC0gPD01MCAlYwIAAABiAAAAAAAA+H9kVQwAAAA+NDAgLSA8PTUwICVWAWFjAgAAAGMBVgFmY1UBAAAAUwIAAABUVgFhVgFmZ1UFAAAAU1YBZ2MAYWMY/P//YhR4/1j75Nw/ZFUHAAAANDUsMTUgJVYBZ2MAYWMY/P//YiB1kNspeZtAZFUGAAAAMcKgNzU4VgFnYwBhYxj8//9iAAAAAABLxUBkVQcAAAAxMMKgOTAyVgFnYwBhYxj8//9iM4csSNyZuz9kVQcAAAAxMCw3OCAlVgFnYwBhYxj8//9i/rHicjDovD9kVQcAAAAxMSwyOSAlVFYBYWdkVQwAAAA+NTAgLSA8PTYwICVWAWdjAWRVDAAAAD41MCAtIDw9NjAgJWMDAAAAYgAAAAAAAPh/ZFUMAAAAPjUwIC0gPD02MCAlVgFhYwIAAABjAVYBZmNVAQAAAFMDAAAAVFYBYVYBZmdVBQAAAFNWAWdjAGFjGPz//2I+E45YYGfhP2RVBwAAADU0LDM5ICVWAWdjAGFjGPz//2K+wo+SZIGhQGRVBgAAADLCoDI0MVYBZ2MAYWMY/P//YgAAAAAA4MZAZFUHAAAAMTHCoDcxMlYBZ2MAYWMY/P//YiDqnwo6lsE/ZFUHAAAAMTMsNzQgJVYBZ2MAYWMY/P//Yn9jg7wCDr8/ZFUHAAAAMTIsMTMgJVRWAWFnZFUMAAAAPjYwIC0gPD03MCAlVgFnYwFkVQwAAAA+NjAgLSA8PTcwICVjBAAAAGIAAAAAAAD4f2RVDAAAAD42MCAtIDw9NzAgJVYBYWMCAAAAYwFWAWZjVQEAAABTBAAAAFRWAWFWAWZnVQUAAABTVgFnYwBhYxj8//9iuJ9hUjnK5D9kVQcAAAA2NCw5NyAlVgFnYwBhYxj8//9iQLsj49wOoUBkVQYAAAAywqAxODNWAWdjAGFjGPz//2IAAAAAADPGQGRVBwAAADExwqAzNjZWAWdjAGFjGPz//2LQysYMKiPBP2RVBwAAADEzLDM5ICVWAWdjAGFjGPz//2LSiLwQJiO+P2RVBwAAADExLDc3ICVUVgFhZ2RVDAAAAD43MCAtIDw9ODAgJVYBZ2MBZFUMAAAAPjcwIC0gPD04MCAlYwUAAABiAAAAAAAA+H9kVQwAAAA+NzAgLSA8PTgwICVWAWFjAgAAAGMBVgFmY1UBAAAAUwUAAABUVgFhVgFmZ1UFAAAAU1YBZ2MAYWMY/P//YlZ1jVW3+uc/ZFUHAAAANzQsOTQgJVYBZ2MAYWMY/P//Yq8jBBnQjqBAZFUGAAAAMsKgMTE5VgFnYwBhYxj8//9iAAAAAAAyxUBkVQcAAAAxMMKgODUyVgFnYwBhYxj8//9iD2QK3YSiwD9kVQcAAAAxMywwMCAlVgFnYwBhYxj8//9i6ZCZ6T/GvD9kVQcAAAAxMSwyNCAlVFYBYWdkVQwAAAA+ODAgLSA8PTkwICVWAWdjAWRVDAAAAD44MCAtIDw9OTAgJWMGAAAAYgAAAAAAAPh/ZFUMAAAAPjgwIC0gPD05MCAlVgFhYwIAAABjAVYBZmNVAQAAAFMGAAAAVFYBYVYBZmdVBQAAAFNWAWdjAGFjGPz//2L/SWKS5iPrP2RVBwAAADg0LDgxICVWAWdjAGFjGPz//2LoRpjcWzqhQGRVBgAAADLCoDIwNVYBZ2MAYWMY/P//YgAAAAAAi8NAZFUHAAAAMTDCoDAwNlYBZ2MAYWMY/P//YjfpXsrcTsE/ZFUHAAAAMTMsNTIgJVYBZ2MAYWMY/P//Ym5r9+D9h7o/ZFUHAAAAMTAsMzYgJVRWAWFnZFUNAAAAPjkwIC0gPD0xMDAgJVYBZ2MBZFUNAAAAPjkwIC0gPD0xMDAgJWMHAAAAYgAAAAAAAPh/ZFUNAAAAPjkwIC0gPD0xMDAgJVYBYWMCAAAAYwFWAWZjVQEAAABTBwAAAFRWAWFWAWZnVQUAAABTVgFnYwBhYxj8//9iQWGIFnlV7j9kVQcAAAA5NCw3OSAlVgFnYwBhYxj8//9igJ8yo1xclkBkVQYAAAAxwqA0MzFWAWdjAGFjGPz//2IAAAAAANu4QGRVBgAAADbCoDM2M1YBZ2MAYWMY/P//YlrIwWj5drY/ZFUGAAAAOCw3OCAlVgFnYwBhYxj8//9iG9NAICffsD9kVQYAAAA2LDU5ICVUVgFhZ2RVBgAAAD4xMDAgJVYBZ2MBZFUGAAAAPjEwMCAlYwEAAABiAAAAAAAA+H9kVQYAAAA+MTAwICVWAWFjAgAAAGMBVgFmY1UBAAAAUwgAAABUVgFhVgFmZ1UFAAAAU1YBZ2MAYWMY/P//YqbVl2QczPQ/ZFUIAAAAMTI5LDk4ICVWAWdjAGFjGPz//2LcMPvp6zafQGRVBgAAADHCoDk5OFYBZ2MAYWMY/P//YgAAAAAAmsBAZFUGAAAAOMKgNTAwVgFnYwBhYxj8//9iPi10MxJcvz9kVQcAAAAxMiwyNSAlVgFnYwBhYxj8//9ir/ePKruJtj9kVQYAAAA4LDgwICVUVgFhVGMBAAAAYwFWAWFWAWFWAWFWAWFUYwAAAABjAVYBYVYBYVYBYVYBYVYBZmdVAQAAAFNnZFUXAAAAZGVmYXVsdFJvd0F4aXNIaWVyYXJjaHlkVRAAAABaZWlsZW5oaWVyYXJjaGllVgFmZ1UCAAAAU2dkVQYAAABiaTE4MDhkVQwAAABDdXQgT2ZmIERhdGVkVQcAAABERE1NWVk4YwAAAABjAVYBYVYBYWdkVQYAAABiaTE5MjZkVRMAAABVbmluZGV4ZWQgTFRWIHJhbmdlYWMBAAAAYwFWAWFWAWFUYwAAAABnZFUEAAAAcm9vdFYBYVYBZmdVAQAAAFNnZFUKAAAAMjkvMDkvMjAyM1YBZ2MAYWMY/P//YgAAAACAvNZAZFUKAAAAMjkvMDkvMjAyM1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Z2RVBAAAAHJvb3RWAWFWAWZnVQEAAABTZ2RVCgAAADI5LzA5LzIwMjNWAWdjAGFjGPz//2IAAAAAgLzWQGRVCgAAADI5LzA5LzIwMjNWAWZnVQgAAABTZ2RVCwAAAD4wIC0gPD00MCAlVgFnYwFkVQsAAAA+MCAtIDw9NDAgJWMAAAAAYgAAAAAAAPh/ZFULAAAAPjAgLSA8PTQwICVWAWFjAgAAAGMBVgFhVgFhVgFhVgFhZ2RVDAAAAD40MCAtIDw9NTAgJVYBZ2MBZFUMAAAAPjQwIC0gPD01MCAlYwIAAABiAAAAAAAA+H9kVQwAAAA+NDAgLSA8PTUwICVWAWFjAgAAAGMBVgFhVgFhVgFhVgFhZ2RVDAAAAD41MCAtIDw9NjAgJVYBZ2MBZFUMAAAAPjUwIC0gPD02MCAlYwMAAABiAAAAAAAA+H9kVQwAAAA+NTAgLSA8PTYwICVWAWFjAgAAAGMBVgFhVgFhVgFhVgFhZ2RVDAAAAD42MCAtIDw9NzAgJVYBZ2MBZFUMAAAAPjYwIC0gPD03MCAlYwQAAABiAAAAAAAA+H9kVQwAAAA+NjAgLSA8PTcwICVWAWFjAgAAAGMBVgFhVgFhVgFhVgFhZ2RVDAAAAD43MCAtIDw9ODAgJVYBZ2MBZFUMAAAAPjcwIC0gPD04MCAlYwUAAABiAAAAAAAA+H9kVQwAAAA+NzAgLSA8PTgwICVWAWFjAgAAAGMBVgFhVgFhVgFhVgFhZ2RVDAAAAD44MCAtIDw9OTAgJVYBZ2MBZFUMAAAAPjgwIC0gPD05MCAlYwYAAABiAAAAAAAA+H9kVQwAAAA+ODAgLSA8PTkwICVWAWFjAgAAAGMBVgFhVgFhVgFhVgFhZ2RVDQAAAD45MCAtIDw9MTAwICVWAWdjAWRVDQAAAD45MCAtIDw9MTAwICVjBwAAAGIAAAAAAAD4f2RVDQAAAD45MCAtIDw9MTAwICVWAWFjAgAAAGMBVgFhVgFhVgFhVgFhZ2RVBgAAAD4xMDAgJVYBZ2MBZFUGAAAAPjEwMCAlYwEAAABiAAAAAAAA+H9kVQYAAAA+MTAwICVWAWFjAgAAAGMBVgFhVgFhVgFhVgFhVGMBAAAAYwBWAWFWAWFWAWFWAWFUYwAAAABjAFYBYVYBYVYBYVYBYWMBVGMBYwBjAGIAAAAAAAAAAFYBZlUFAAAAU2RVBgAAAGJpMTk2NmRVBgAAAGJpMTgwNGRVBgAAAGJpMTgwNWRVBgAAAGJpMTgwNmRVBgAAAGJpMTgwN1RjAGMAYwBhY0IFAABWAWFkVXQLAAA8UmVzdWx0IHJlZj0iZGQxODEy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EwLTEwVDA2OjI2OjQ0LjU2OFoiPjxWYXJpYWJsZXM+PE51bWVyaWNWYXJpYWJsZSB2YXJuYW1lPSJiaTE4MDgiIGxhYmVsPSJDdXQgT2ZmIERhdGUiIHJlZj0iYmkxODA4IiBjb2x1bW49ImMwIiBmb3JtYXQ9IkRETU1ZWTgiIHVzYWdlPSJjYXRlZ29yaWNhbCIvPjxTdHJpbmdWYXJpYWJsZSB2YXJuYW1lPSJiaTE5MjYiIGxhYmVsPSJVbmluZGV4ZWQgTFRWIHJhbmdlIiByZWY9ImJpMTkyNiIgY29sdW1uPSJjMSIgc29ydE9uPSJjdXN0b20iIGN1c3RvbVNvcnQ9ImNzMTg2NiIvPjxOdW1lcmljVmFyaWFibGUgdmFybmFtZT0iYmkxODA0IiBsYWJlbD0iTm9taW5hbCAobW4pIiByZWY9ImJpMTgwNCIgY29sdW1uPSJjMiIgZm9ybWF0PSJDT01NQTEyLiIgdXNhZ2U9InF1YW50aXRhdGl2ZSIgZGVmaW5lZEFnZ3JlZ2F0aW9uPSJzdW0iLz48TnVtZXJpY1ZhcmlhYmxlIHZhcm5hbWU9ImJpMTk2NiIgbGFiZWw9IldBIExUViAoTE9BTiBCQUxBTkNFIC8gb3JpZ2luYWwgdmFsdWF0aW9uKSAoaW4gJSk6IiByZWY9ImJpMTk2NiIgY29sdW1uPSJjMyIgZm9ybWF0PSJQRVJDRU5UMTIuMiIgdXNhZ2U9InF1YW50aXRhdGl2ZSIvPjxOdW1lcmljVmFyaWFibGUgdmFybmFtZT0iYmkxODA1IiBsYWJlbD0iTnVtYmVyIG9mIE1vcnRnYWdlIExvYW5zIiByZWY9ImJpMTgwNSIgY29sdW1uPSJjNCIgZm9ybWF0PSJDT01NQTEyLiIgdXNhZ2U9InF1YW50aXRhdGl2ZSIvPjxOdW1lcmljVmFyaWFibGUgdmFybmFtZT0iYmkxODA2IiBsYWJlbD0iJSBvZiBUb3RhbCBBc3NldHMiIHJlZj0iYmkxODA2IiBjb2x1bW49ImM1IiBmb3JtYXQ9IlBFUkNFTlQxMi4yIiB1c2FnZT0icXVhbnRpdGF0aXZlIi8+PE51bWVyaWNWYXJpYWJsZSB2YXJuYW1lPSJiaTE4MDciIGxhYmVsPSIlIE51bWJlciBvZiBMb2FucyIgcmVmPSJiaTE4MDciIGNvbHVtbj0iYzY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kiIGF2YWlsYWJsZVJvd0NvdW50PSI5IiBzaXplPSI4MjYiIGRhdGFMYXlvdXQ9Im1pbmltYWwiIGdyYW5kVG90YWw9ImZhbHNlIiBpc0luZGV4ZWQ9InRydWUiIGNvbnRlbnRLZXk9IkpRN1lHUEdONU5ISFVIVFdBVVZVRjJHV1AyMllIQjNMIj48IVtDREFUQVsyMzI4Mi4wLC0xMDAsMTYzMDguMTgzNzM0NzA0MjgyLDAuNzA2NzcxNzg2MjE1MTA3MSw5NjU0OC4wLDEuMCwxLjAKMjMyODIuMCwwLDIzNzIuMzU4Mjk3NjYzODQ2MywwLjI4ODA2MTE3Mzc4MTc3ODY1LDI2ODQ3LjAsMC4xNDU0NzA0MTc1NjgwNDU5LDAuMjc4MDY4OTM5ODAxOTYzOAoyMzI4Mi4wLDIsMTc1OC4yOTA4NzY2MzM3ODYsMC40NTE0NzU5NDE1NzQxMzIwNywxMDkwMi4wLDAuMTA3ODE2NDc0NTUyNzE3NTIsMC4xMTI5MTc5MjY4MzQzMjA3NQoyMzI4Mi4wLDMsMjI0MC42OTY0MzA2NzYwMDQ2LDAuNTQzODY5MTgzNTAxMTkzNSwxMTcxMi4wLDAuMTM3Mzk3MDU1ODA1MDM5NywwLjEyMTMwNzUzNjE0NzgyMjg0CjIzMjgyLjAsNCwyMTgzLjQzMTQyMDQzNzQzODYsMC42NDk2ODU1MzYyOTAyMjcyLDExMzY2LjAsMC4xMzM4ODU2Mjc5NzQwNzI1NSwwLjExNzcyMzgyNjQ5MDQ1MDM1CjIzMjgyLjAsNSwyMTE5LjQwNjQ0MDg1ODIyNjcsMC43NDkzNTQ5OTg2NzkwMzM4LDEwODUyLjAsMC4xMjk5NTk2ODYyMTI1MTYwNSwwLjExMjQwMDA0OTcxNjIwMzMzCjIzMjgyLjAsNiwyMjA1LjE3OTQxNzM4MDAwNDUsMC44NDgxMzI0MDYxNDUyMjU0LDEwMDA2LjAsMC4xMzUyMTkxOTEzNzM2NzMzLDAuMTAzNjM3NTY4ODc3NjU2NzEKMjMyODIuMCw3LDE0MzEuMDkwNDY2Mjk5OTk2NSwwLjk0NzkzMzcxNTgyOTEzMDIsNjM2My4wLDAuMDg3NzUyOTAzMDU2NTU1MjgsMC4wNjU5MDUwNDIwNTE2MjIKMjMyODIuMCwxLDE5OTcuNzMwMzg0NzU0OTk4MywxLjI5OTgzMTc2NTExOTM3Myw4NTAwLjAsMC4xMjI0OTg2NDM0NTczODA5LDAuMDg4MDM5MTEwMDc5OTYwMjIKXV0+PC9EYXRhPjxTdHJpbmdUYWJsZSBmb3JtYXQ9IkNTViIgcm93Q291bnQ9IjgiIHNpemU9IjExNCIgY29udGVudEtleT0iUUpHU0haSVBETFVNSlNJVU1QVEZKTVJHVDVXR1VaM1UiPjwhW0NEQVRBWyI+MCAtIDw9NDAgJSIKIj4xMDAgJSIKIj40MCAtIDw9NTAgJSIKIj41MCAtIDw9NjAgJSIKIj42MCAtIDw9NzAgJSIKIj43MCAtIDw9ODAgJSIKIj44MCAtIDw9OTAgJSIKIj45MCAtIDw9MTAwICUiCl1dPjwvU3RyaW5nVGFibGU+PC9SZXN1bHQ+VgFhYwBjAGMAYwFjAGMAYwBWAWFjAQAAAGMAYwBdRU5EX1JDKw==</data>
</ReportState>
</file>

<file path=customXml/item70.xml><?xml version="1.0" encoding="utf-8"?>
<ReportState xmlns="sas.reportstate">
  <data type="reportstate">U0NTX1NUQVJUW1YBZ1YBYV1FTkRfU0NTKys=</data>
</ReportState>
</file>

<file path=customXml/item71.xml><?xml version="1.0" encoding="utf-8"?>
<ReportState xmlns="sas.reportstate">
  <data type="reportstate">UEVDU19TVEFSVFtWAWdWAWZnVQEAAABTVgFnYwFkVQIAAAA3MWMY/P//YgAAAAAAAPh/ZFUCAAAANzFUY1UCAAAAUwAAVF1FTkRfUEVDUysr</data>
</ReportState>
</file>

<file path=customXml/item72.xml><?xml version="1.0" encoding="utf-8"?>
<ReportState xmlns="sas.reportstate">
  <data type="reportstate">Q0VDU19TVEFSVFtWAWdVBQAAAFNVAQAAAFNWAWZVAgAAAFNkVQoAAAAyOS8wOS8yMDIzZFULAAAAPjAgLSA8PTQwICVUVFUBAAAAU1YBZlUCAAAAU2RVCgAAADI5LzA5LzIwMjNkVQsAAAA+MCAtIDw9NDAgJVRUVQEAAABTVgFmVQIAAABTZFUKAAAAMjkvMDkvMjAyM2RVCwAAAD4wIC0gPD00MCAlVFRVAQAAAFNWAWZVAgAAAFNkVQoAAAAyOS8wOS8yMDIzZFULAAAAPjAgLSA8PTQwICVUVFUBAAAAU1YBZlUCAAAAU2RVCgAAADI5LzA5LzIwMjNkVQsAAAA+MCAtIDw9NDAgJVRUVF1FTkRfQ0VDUysr</data>
</ReportState>
</file>

<file path=customXml/item73.xml><?xml version="1.0" encoding="utf-8"?>
<ReportState xmlns="sas.reportstate">
  <data type="reportstate">UkNfU1RBUlRbVgVnZ1VjAgAAAFNnYwIAAABjAAAAAGRVBgAAAHZlMTIzNmRVAAAAAGMAAAAAZ5lmVQEAAABTVgFnmGRVBgAAAGJpODYxMWRVEgAAAFJlZmluYW5jaW5nIE1hcmtlcmFWAWdjAWRVAgAAADcxYxj8//9iAAAAAAAA+H9kVQIAAAA3MWMBAAAAVGMIAAAAYWMAZ2MCAAAAYwAAAABkVQUAAAB2ZTcyM2RVAAAAAGMAAAAAZ5lmVQEAAABTVgFnmGRVBQAAAGJpMTE0ZFUMAAAAQ3V0IE9mZiBEYXRlYVYBZ2MAYWMY/P//YgAAAACAvNZAZFUKAAAAMjkvMDkvMjAyM2MBAAAAVGMIAAAAYWMAVFYBZlUBAAAAU2RVBQAAAGJpMTE0VFYBYVYBZ2RVBgAAAGRkNDI1NVYBYVYBZmdVDwAAAFNWAWfAYwAAAABkVQUAAABiaTExNGRVBAAAAERhdGVkVQUAAABEQVRFOWMYAAAAVgFmY1UBAAAAUwAAAACAvNZAVFYBYWMBAAAAYgEAAABiAAAAAAAA+H9iAAAAAAAA+H9iAAAAAAAA+H9iAAAAAAAA+H9iAAAAAAAA+H9hYwBjAGMAYwFWAWfAYwAAAABkVQYAAABiaTQwODFkVRIAAABUb3RhbCBDb3ZlciBBc3NldHNkVQgAAABDT01NQTEyLmMAAAAAVgFmY1UBAAAAU3eC5MysSN1AVFYBYWMCAAAAYgEAAABiAAAAAAAA+H9iAAAAAAAA+H9iAAAAAAAA+H9iAAAAAAAA+H9iAAAAAAAA+H9hYwBjAGMAYwFWAWfAYwAAAABkVQYAAABiaTQxMzRkVRkAAABPdXRzdGFuZGluZyBDb3ZlcmVkIEJvbmRzZFUIAAAAQ09NTUExMi5jAAAAAFYBZmNVAQAAAFN6fF2dNH/VQFRWAWFjAgAAAGIBAAAAYgAAAAAAAPh/YgAAAAAAAPh/YgAAAAAAAPh/YgAAAAAAAPh/YgAAAAAAAPh/YWMAYwBjAGMBVgFnwGMAAAAAZFUGAAAAYmk0MTM5ZFUaAAAAQ292ZXIgUG9vbCBTaXplIFtOUFZdIChtbilkVQgAAABDT01NQTEyLmMAAAAAVgFmY1UBAAAAU98JhAQD5N1AVFYBYWMCAAAAYgEAAABiAAAAAAAA+H9iAAAAAAAA+H9iAAAAAAAA+H9iAAAAAAAA+H9iAAAAAAAA+H9hYwBjAGMAYwFWAWfAYwAAAABkVQYAAABiaTQxNDRkVSQAAABPdXRzdGFuZGluZyBDb3ZlcmVkIEJvbmRzIFtOUFZdIChtbilkVQgAAABDT01NQTEyLmMAAAAAVgFmY1UBAAAAU8wM6iYzotRAVFYBYWMCAAAAYgEAAABiAAAAAAAA+H9iAAAAAAAA+H9iAAAAAAAA+H9iAAAAAAAA+H9iAAAAAAAA+H9hYwBjAGMAYwFWAWfAYwAAAABkVQYAAABiaTQxNDhkVSUAAABBY3R1YWwgTm9taW5hbCBPQyAtIEZ1bGwgTG9hbiBCYWxhbmNlZFULAAAAUEVSQ0VOVDMyLjJjAAAAAFYBZmNVAQAAAFNgbZHE5y7XP1RWAWFjAgAAAGIBAAAAYgAAAAAAAPh/YgAAAAAAAPh/YgAAAAAAAPh/YgAAAAAAAPh/YgAAAAAAAPh/YWMAYwBjAGMBVgFnwGMAAAAAZFUGAAAAYmk2MDIyZFUpAAAAQWN0dWFsIE5vbWluYWwgT0MgLSBFbGlnaWJsZSBMb2FuIEJhbGFuY2VkVQkAAABDT01NQTMyLjJjAAAAAFYBZmNVAQAAAFNMt2+zIFbQP1RWAWFjAgAAAGIBAAAAYgAAAAAAAPh/YgAAAAAAAPh/YgAAAAAAAPh/YgAAAAAAAPh/YgAAAAAAAPh/YWMAYwBjAGMBVgFnwGMAAAAAZFUGAAAAYmk0MTkyZFUNAAAAQWN0dWFsIE5QViBPQ2RVCwAAAFBFUkNFTlQzMi4yYwAAAABWAWZjVQEAAABTvFTdYnvS3D9UVgFhYwIAAABiAQAAAGIAAAAAAAD4f2IAAAAAAAD4f2IAAAAAAAD4f2IAAAAAAAD4f2IAAAAAAAD4f2FjAGMAYwBjAVYBZ8BjAAAAAGRVBgAAAGJpNzMwMWRVJAAAAENvc3RzIGZvciBQcm9ncmFtIExpcXVpZGF0aW9uIGluIEVVUmRVCQAAAENPTU1BMzIuMmMAAAAAVgFmY1UBAAAAUwAAAAAQIDbBVFYBYWMCAAAAYgEAAABiAAAAAAAA+H9iAAAAAAAA+H9iAAAAAAAA+H9iAAAAAAAA+H9iAAAAAAAA+H9hYwBjAGMAYwFWAWfAYwAAAABkVQYAAABiaTQwNTlkVQsAAABDYXNoIGluIEVVUmRVCQAAAENPTU1BMzIuMmMAAAAAVgFmY1UBAAAAUwAAAAAAAAAAVFYBYWMCAAAAYgEAAABiAAAAAAAA+H9iAAAAAAAA+H9iAAAAAAAA+H9iAAAAAAAA+H9iAAAAAAAA+H9hYwBjAGMAYwFWAWfAYwAAAABkVQYAAABiaTQyNDlkVRIAAAAlIENvdmVyIFBvb2wgTG9hbnNkVQsAAABQRVJDRU5UMTIuMmMAAAAAVgFmY1UBAAAAU89uSDJX8u8/VFYBYWMCAAAAYgEAAABiAAAAAAAA+H9iAAAAAAAA+H9iAAAAAAAA+H9iAAAAAAAA+H9iAAAAAAAA+H9hYwBjAGMAYwFWAWfAYwAAAABkVQYAAABiaTYxMjZkVQsAAAAlIFN1YiBCb25kc2RVCwAAAFBFUkNFTlQxMi4yYwAAAABWAWZjVQEAAABT1GIib5tRWz9UVgFhYwIAAABiAQAAAGIAAAAAAAD4f2IAAAAAAAD4f2IAAAAAAAD4f2IAAAAAAAD4f2IAAAAAAAD4f2FjAGMAYwBjAVYBZ8BjAAAAAGRVBgAAAGJpNDI0MmRVEQAAACUgQ292ZXIgUG9vbCBDYXNoZFULAAAAUEVSQ0VOVDEyLjJjAAAAAFYBZmNVAQAAAFMAAAAAAAAAAFRWAWFjAgAAAGIBAAAAYgAAAAAAAPh/YgAAAAAAAPh/YgAAAAAAAPh/YgAAAAAAAPh/YgAAAAAAAPh/YWMAYwBjAGMBVgFnwGMAAAAAZFUGAAAAYmk0MzgxZFUbAAAATGVnYWxseSBSZXF1aXJlZCBOb21pbmFsIE9DZFULAAAAUEVSQ0VOVDE1LjJjAAAAAFYBZmNVAQAAAFN7FK5H4XqUP1RWAWFjAgAAAGIBAAAAYgAAAAAAAPh/YgAAAAAAAPh/YgAAAAAAAPh/YgAAAAAAAPh/YgAAAAAAAPh/YWMAYwBjAGMBVgFnwGMAAAAAZFUGAAAAYmk3NzQ1ZFUkAAAAVG90YWwgQ292ZXIgQXNzZXRzIC0gZWxpZ2libGUgYW1vdW50ZFUIAAAAQ09NTUExMi5jAAAAAFYBZmNVAQAAAFMIiyosZPzaQFRWAWFjAgAAAGIBAAAAYgAAAAAAAPh/YgAAAAAAAPh/YgAAAAAAAPh/YgAAAAAAAPh/YgAAAAAAAPh/YWMAYwBjAGMBVGegYVYBYWFWAWFjAQAAAGIBAAAAYwFjAGIAAAAAAAAAAFYBYVYBYVYDYWFjQgQCBFYBYWRVtQ8AADxSZXN1bHQgcmVmPSJkZDQyNTU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TAtMTBUMDY6MzI6MzAuMzg2WiI+PFZhcmlhYmxlcz48TnVtZXJpY1ZhcmlhYmxlIHZhcm5hbWU9ImJpMTE0IiBsYWJlbD0iRGF0ZSIgcmVmPSJiaTExNCIgY29sdW1uPSJjMCIgZm9ybWF0PSJEQVRFOSIgdXNhZ2U9ImNhdGVnb3JpY2FsIi8+PE51bWVyaWNWYXJpYWJsZSB2YXJuYW1lPSJiaTQwODEiIGxhYmVsPSJUb3RhbCBDb3ZlciBBc3NldHMiIHJlZj0iYmk0MDgxIiBjb2x1bW49ImMxIiBmb3JtYXQ9IkNPTU1BMTIuIiB1c2FnZT0icXVhbnRpdGF0aXZlIiBkZWZpbmVkQWdncmVnYXRpb249InN1bSIvPjxOdW1lcmljVmFyaWFibGUgdmFybmFtZT0iYmk0MTM0IiBsYWJlbD0iT3V0c3RhbmRpbmcgQ292ZXJlZCBCb25kcyIgcmVmPSJiaTQxMzQiIGNvbHVtbj0iYzIiIGZvcm1hdD0iQ09NTUExMi4iIHVzYWdlPSJxdWFudGl0YXRpdmUiIGRlZmluZWRBZ2dyZWdhdGlvbj0ic3VtIi8+PE51bWVyaWNWYXJpYWJsZSB2YXJuYW1lPSJiaTQxMzkiIGxhYmVsPSJDb3ZlciBQb29sIFNpemUgW05QVl0gKG1uKSIgcmVmPSJiaTQxMzkiIGNvbHVtbj0iYzMiIGZvcm1hdD0iQ09NTUExMi4iIHVzYWdlPSJxdWFudGl0YXRpdmUiIGRlZmluZWRBZ2dyZWdhdGlvbj0ic3VtIi8+PE51bWVyaWNWYXJpYWJsZSB2YXJuYW1lPSJiaTQxNDQiIGxhYmVsPSJPdXRzdGFuZGluZyBDb3ZlcmVkIEJvbmRzIFtOUFZdIChtbikiIHJlZj0iYmk0MTQ0IiBjb2x1bW49ImM0IiBmb3JtYXQ9IkNPTU1BMTIuIiB1c2FnZT0icXVhbnRpdGF0aXZlIiBkZWZpbmVkQWdncmVnYXRpb249InN1bSIvPjxOdW1lcmljVmFyaWFibGUgdmFybmFtZT0iYmk0MTQ4IiBsYWJlbD0iQWN0dWFsIE5vbWluYWwgT0MgLSBGdWxsIExvYW4gQmFsYW5jZSIgcmVmPSJiaTQxNDgiIGNvbHVtbj0iYzUiIGZvcm1hdD0iUEVSQ0VOVDMyLjIiIHVzYWdlPSJxdWFudGl0YXRpdmUiIGRlZmluZWRBZ2dyZWdhdGlvbj0ic3VtIi8+PE51bWVyaWNWYXJpYWJsZSB2YXJuYW1lPSJiaTYwMjIiIGxhYmVsPSJBY3R1YWwgTm9taW5hbCBPQyAtIEVsaWdpYmxlIExvYW4gQmFsYW5jZSIgcmVmPSJiaTYwMjIiIGNvbHVtbj0iYzYiIGZvcm1hdD0iQ09NTUEzMi4yIiB1c2FnZT0icXVhbnRpdGF0aXZlIiBkZWZpbmVkQWdncmVnYXRpb249InN1bSIvPjxOdW1lcmljVmFyaWFibGUgdmFybmFtZT0iYmk0MTkyIiBsYWJlbD0iQWN0dWFsIE5QViBPQyIgcmVmPSJiaTQxOTIiIGNvbHVtbj0iYzciIGZvcm1hdD0iUEVSQ0VOVDMyLjIiIHVzYWdlPSJxdWFudGl0YXRpdmUiIGRlZmluZWRBZ2dyZWdhdGlvbj0ic3VtIi8+PE51bWVyaWNWYXJpYWJsZSB2YXJuYW1lPSJiaTczMDEiIGxhYmVsPSJDb3N0cyBmb3IgUHJvZ3JhbSBMaXF1aWRhdGlvbiBpbiBFVVIiIHJlZj0iYmk3MzAxIiBjb2x1bW49ImM4IiBmb3JtYXQ9IkNPTU1BMzIuMiIgdXNhZ2U9InF1YW50aXRhdGl2ZSIgZGVmaW5lZEFnZ3JlZ2F0aW9uPSJzdW0iLz48TnVtZXJpY1ZhcmlhYmxlIHZhcm5hbWU9ImJpNDA1OSIgbGFiZWw9IkNhc2ggaW4gRVVSIiByZWY9ImJpNDA1OSIgY29sdW1uPSJjOSIgZm9ybWF0PSJDT01NQTMyLjIiIHVzYWdlPSJxdWFudGl0YXRpdmUiIGRlZmluZWRBZ2dyZWdhdGlvbj0ic3VtIi8+PE51bWVyaWNWYXJpYWJsZSB2YXJuYW1lPSJiaTQyNDkiIGxhYmVsPSIlIENvdmVyIFBvb2wgTG9hbnMiIHJlZj0iYmk0MjQ5IiBjb2x1bW49ImMxMCIgZm9ybWF0PSJQRVJDRU5UMTIuMiIgdXNhZ2U9InF1YW50aXRhdGl2ZSIgZGVmaW5lZEFnZ3JlZ2F0aW9uPSJzdW0iLz48TnVtZXJpY1ZhcmlhYmxlIHZhcm5hbWU9ImJpNjEyNiIgbGFiZWw9IiUgU3ViIEJvbmRzIiByZWY9ImJpNjEyNiIgY29sdW1uPSJjMTEiIGZvcm1hdD0iUEVSQ0VOVDEyLjIiIHVzYWdlPSJxdWFudGl0YXRpdmUiIGRlZmluZWRBZ2dyZWdhdGlvbj0ic3VtIi8+PE51bWVyaWNWYXJpYWJsZSB2YXJuYW1lPSJiaTQyNDIiIGxhYmVsPSIlIENvdmVyIFBvb2wgQ2FzaCIgcmVmPSJiaTQyNDIiIGNvbHVtbj0iYzEyIiBmb3JtYXQ9IlBFUkNFTlQxMi4yIiB1c2FnZT0icXVhbnRpdGF0aXZlIiBkZWZpbmVkQWdncmVnYXRpb249InN1bSIvPjxOdW1lcmljVmFyaWFibGUgdmFybmFtZT0iYmk0MzgxIiBsYWJlbD0iTGVnYWxseSBSZXF1aXJlZCBOb21pbmFsIE9DIiByZWY9ImJpNDM4MSIgY29sdW1uPSJjMTMiIGZvcm1hdD0iUEVSQ0VOVDE1LjIiIHVzYWdlPSJxdWFudGl0YXRpdmUiIGRlZmluZWRBZ2dyZWdhdGlvbj0ic3VtIi8+PE51bWVyaWNWYXJpYWJsZSB2YXJuYW1lPSJiaTc3NDUiIGxhYmVsPSJUb3RhbCBDb3ZlciBBc3NldHMgLSBlbGlnaWJsZSBhbW91bnQiIHJlZj0iYmk3NzQ1IiBjb2x1bW49ImMxNCIgZm9ybWF0PSJDT01NQTEyLiIgdXNhZ2U9InF1YW50aXRhdGl2ZSIgZGVmaW5lZEFnZ3JlZ2F0aW9uPSJzdW0iLz48L1ZhcmlhYmxlcz48Q29sdW1ucz48TnVtZXJpY0NvbHVtbiBjb2xuYW1lPSJjMCIgZW5jb2Rpbmc9InRleHQiIGRhdGFUeXBlPSJkYXRlIi8+PE51bWVyaWNDb2x1bW4gY29sbmFtZT0iYzEiIGVuY29kaW5nPSJ0ZXh0IiBkYXRhVHlwZT0iZG91Ymxl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E51bWVyaWNDb2x1bW4gY29sbmFtZT0iYzciIGVuY29kaW5nPSJ0ZXh0IiBkYXRhVHlwZT0iZG91YmxlIi8+PE51bWVyaWNDb2x1bW4gY29sbmFtZT0iYzgiIGVuY29kaW5nPSJ0ZXh0IiBkYXRhVHlwZT0iZG91YmxlIi8+PE51bWVyaWNDb2x1bW4gY29sbmFtZT0iYzkiIGVuY29kaW5nPSJ0ZXh0IiBkYXRhVHlwZT0iZG91YmxlIi8+PE51bWVyaWNDb2x1bW4gY29sbmFtZT0iYzEwIiBlbmNvZGluZz0idGV4dCIgZGF0YVR5cGU9ImRvdWJsZSIvPjxOdW1lcmljQ29sdW1uIGNvbG5hbWU9ImMxMSIgZW5jb2Rpbmc9InRleHQiIGRhdGFUeXBlPSJkb3VibGUiLz48TnVtZXJpY0NvbHVtbiBjb2xuYW1lPSJjMTIiIGVuY29kaW5nPSJ0ZXh0IiBkYXRhVHlwZT0iZG91YmxlIi8+PE51bWVyaWNDb2x1bW4gY29sbmFtZT0iYzEzIiBlbmNvZGluZz0idGV4dCIgZGF0YVR5cGU9ImRvdWJsZSIvPjxOdW1lcmljQ29sdW1uIGNvbG5hbWU9ImMxNCIgZW5jb2Rpbmc9InRleHQiIGRhdGFUeXBlPSJkb3VibGUiLz48L0NvbHVtbnM+PERhdGEgZm9ybWF0PSJDU1YiIHJvd0NvdW50PSIxIiBhdmFpbGFibGVSb3dDb3VudD0iMSIgc2l6ZT0iMjI1IiBkYXRhTGF5b3V0PSJtaW5pbWFsIiBncmFuZFRvdGFsPSJmYWxzZSIgaXNJbmRleGVkPSJmYWxzZSIgY29udGVudEtleT0iTzZLSFRSQ1NBNVkzM09SMlZLSzdXTVlMUDdVSTdTUloiPjwhW0NEQVRBWzIzMjgyLjAsMjk5ODYuNzAwMDA1NjUyODE2LDIyMDEyLjgyMjEwNDgwODM4NywzMDYwOC4wNDcxNTA2MjEwNywyMTEyOC43OTkyNTAxMzc4MDMsMC4zNjIyMzc4NzQ5NDc1NTgzLDAuMjU1MjU2ODE5OTQ1MTkyNTYsMC40NTAzNDY4MDAzNzI1MzkyNywtMTQ1MDAwMC4wLDAuMCwwLjk5ODMzMjU5NDExNzAzOTUsMC4wMDE2Njc0MDU4ODI5NjA1OTQ3LDAuMCwwLjAyLDI3NjMzLjU2NTE5NTY4OTk0Cl1dPjwvRGF0YT48L1Jlc3VsdD5WAWFjAGMAYwBjAWMAYwBjAFYBYWMAAAAAYwBjAF1FTkRfUkMr</data>
</ReportState>
</file>

<file path=customXml/item74.xml><?xml version="1.0" encoding="utf-8"?>
<ReportState xmlns="sas.reportstate">
  <data type="reportstate">UkNfU1RBUlRbVgVnZ1VjAwAAAFNnYwIAAABjAAAAAGRVBgAAAHZlMzU0MGRVAAAAAGMAAAAAZ5lmVQEAAABTVgFnmGRVBgAAAGJpODU4NmRVEgAAAFJlZmluYW5jaW5nIE1hcmtlcmFWAWdjAWRVAgAAADcxYxj8//9iAAAAAAAA+H9kVQIAAAA3MWMBAAAAVGMIAAAAYWMAZ2MCAAAAYwAAAABkVQUAAAB2ZTcyM2RVAAAAAGMAAAAAZ5lmVQEAAABTVgFnmGRVBgAAAGJpMTczNWRVDAAAAEN1dCBPZmYgRGF0ZWFWAWdjAGFjGPz//2IAAAAAgLzWQGRVCgAAADI5LzA5LzIwMjNjAQAAAFRjCAAAAGFjAGdjEAAAAGMCAAAAZFUGAAAAdmUxMzcyZFUAAAAAYwAAAABnmWZVAwAAAFNWAWeYZFUGAAAAYmkxNzM1ZFUMAAAAQ3V0IE9mZiBEYXRlZFUHAAAARERNTVlZOFYBZ2MAYWMY/P//YgAAAACAvNZAYWMBAAAAVgFnmGRVBgAAAGJpMTM4MGRVEgAAAEFUVCBSZWR1Y3Rpb24gVHlwZWRVAgAAACQuVgFnYwFkVRYAAABCdWxsZXQgLyBpbnRlcmVzdCBvbmx5Yxj8//9iAAAAAAAA+H9kVRYAAABCdWxsZXQgLyBpbnRlcmVzdCBvbmx5YwEAAABWAWeYZFUGAAAAYmkxMzY2ZFUOAAAAQVRUIEFzc2V0IFR5cGVkVQIAAAAkLlYBZ2MBZFULAAAAUmVzaWRlbnRpYWxjGPz//2IAAAAAAAD4f2RVCwAAAFJlc2lkZW50aWFsYwEAAABUYwgAAABhYwBUVgFmVQMAAABTZFUGAAAAYmkxNzM1ZFUGAAAAYmkxMzgwZFUGAAAAYmkxMzY2VFYBYVYBZ2RVBgAAAGRkMTM3MVYBZlUFAAAAU2RVCgAAAEFtb3J0aXNpbmdkVRYAAABCdWxsZXQgLyBpbnRlcmVzdCBvbmx5ZFUKAAAAQ29tbWVyY2lhbGRVBQAAAE90aGVyZFULAAAAUmVzaWRlbnRpYWxUVgFmZ1UEAAAAU1YBZ8BjAQAAAGRVBgAAAGJpMTM2NmRVDgAAAEFUVCBBc3NldCBUeXBlYWMYAAAAVgFhVgFmY1UMAAAAU5z///+c////nP///5z///8EAAAABAAAAAQAAAAEAAAAAgAAAAIAAAACAAAAAgAAAFRjAQAAAGIMAAAAYgAAAAAAAPh/YgAAAAAAAPh/YgAAAAAAAPh/YgAAAAAAAPh/YgAAAAAAAPh/YWMAYwBjAGMBVgFnwGMAAAAAZFUGAAAAYmkxNzM1ZFUMAAAAQ3V0IE9mZiBEYXRlZFUHAAAARERNTVlZOGMYAAAAVgFmY1UMAAAAUwAAAACAvNZAAAAAAIC81kAAAAAAgLzWQAAAAACAvNZAAAAAAIC81kAAAAAAgLzWQAAAAACAvNZAAAAAAIC81kAAAAAAgLzWQAAAAACAvNZAAAAAAIC81kAAAAAAgLzWQFRWAWFjAQAAAGIMAAAAYgAAAAAAAPh/YgAAAAAAAPh/YgAAAAAAAPh/YgAAAAAAAPh/YgAAAAAAAPh/YWMAYwBjAGMBVgFnwGMBAAAAZFUGAAAAYmkxMzgwZFUSAAAAQVRUIFJlZHVjdGlvbiBUeXBlYWMYAAAAVgFhVgFmY1UMAAAAU5z///8BAAAAAAAAAAMAAACc////AQAAAAAAAAADAAAAnP///wEAAAAAAAAAAwAAAFRjAQAAAGIMAAAAYgAAAAAAAPh/YgAAAAAAAPh/YgAAAAAAAPh/YgAAAAAAAPh/YgAAAAAAAPh/YWMAYwBjAGMBVgFnwGMAAAAAZFUGAAAAYmkyODY4ZFUSAAAAJSBvZiBUT1RBTCBCYWxhbmNlZFULAAAAUEVSQ0VOVDEyLjJjGAAAAFYBZmNVDAAAAFMAAAAAAADwP9XMOPUGksI/OzNOIZNB6z+8i5ljIetpP/hCkjWjbuE/DnfQJFdAmj9Av2t8oJzgPwAAAAAAAPh/9XnblLki3T/jez0h+JO+P7znxEnlSdU/vIuZYyHraT9UVgFhYwIAAABiDAAAAGIAAAAAAAD4f2IAAAAAAAD4f2IAAAAAAAD4f2IAAAAAAAD4f2IAAAAAAAD4f2FjAGMAYwBjAVRnoGZjVQwAAABTAAAAAAABAAAAAAAAVFYBZWNVAQAAAFMFAAAAVGFWAWFjDAAAAGIMAAAAYwFjAGIAAAAAAAAAAFYBYVYBYVYDZ2dkVQYAAABkZDEzNzFWAWFWAWZnVQEAAABTZ2RVCgAAADI5LzA5LzIwMjNWAWdjAGFjGPz//2IAAAAAgLzWQGRVCgAAADI5LzA5LzIwMjNWAWZnVQQAAABTZ2RVCwAAAE1BVENIRVNfQUxMVgFnYwFkVQsAAABNQVRDSEVTX0FMTGOc////YgAAAAAAAPh/ZFULAAAATUFUQ0hFU19BTExWAWZnVQMAAABTZ2RVCwAAAE1BVENIRVNfQUxMVgFnYwFkVQsAAABNQVRDSEVTX0FMTGOc////YgAAAAAAAPh/ZFULAAAATUFUQ0hFU19BTExWAWFjAwAAAGMBVgFmY1UBAAAAUwAAAABUVgFhVgFmZ1UBAAAAU1YBZ2MAYWMY/P//YgAAAAAAAPA/ZFUIAAAAMTAwLDAwICVUVgFhZ2RVCwAAAFJlc2lkZW50aWFsVgFnYwFkVQsAAABSZXNpZGVudGlhbGMEAAAAYgAAAAAAAPh/ZFULAAAAUmVzaWRlbnRpYWxWAWFjAwAAAGMBVgFmY1UBAAAAUwQAAABUVgFhVgFmZ1UBAAAAU1YBZ2MAYWMY/P//YvhCkjWjbuE/ZFUHAAAANTQsNDggJVRWAWFnZFUKAAAAQ29tbWVyY2lhbFYBZ2MBZFUKAAAAQ29tbWVyY2lhbGMCAAAAYgAAAAAAAPh/ZFUKAAAAQ29tbWVyY2lhbFYBYWMDAAAAYwFWAWZjVQEAAABTCAAAAFRWAWFWAWZnVQEAAABTVgFnYwBhYxj8//9i9XnblLki3T9kVQcAAAA0NSw1MiAlVFYBYVRjAgAAAGMBVgFhVgFhVgFhVgFhZ2RVFgAAAEJ1bGxldCAvIGludGVyZXN0IG9ubHlWAWdjAWRVFgAAAEJ1bGxldCAvIGludGVyZXN0IG9ubHljAQAAAGIAAAAAAAD4f2RVFgAAAEJ1bGxldCAvIGludGVyZXN0IG9ubHlWAWZnVQMAAABTZ2RVCwAAAE1BVENIRVNfQUxMVgFnYwFkVQsAAABNQVRDSEVTX0FMTGOc////YgAAAAAAAPh/ZFULAAAATUFUQ0hFU19BTExWAWFjAwAAAGMBVgFmY1UBAAAAUwEAAABUVgFhVgFmZ1UBAAAAU1YBZ2MAYWMY/P//YtXMOPUGksI/ZFUHAAAAMTQsNTEgJVRWAWFnZFULAAAAUmVzaWRlbnRpYWxWAWdjAWRVCwAAAFJlc2lkZW50aWFsYwQAAABiAAAAAAAA+H9kVQsAAABSZXNpZGVudGlhbFYBYWMDAAAAYwFWAWZjVQEAAABTBQAAAFRWAWFWAWZnVQEAAABTVgFnYwBhYxj8//9iDnfQJFdAmj9kVQYAAAAyLDU2ICVUVgFhZ2RVCgAAAENvbW1lcmNpYWxWAWdjAWRVCgAAAENvbW1lcmNpYWxjAgAAAGIAAAAAAAD4f2RVCgAAAENvbW1lcmNpYWxWAWFjAwAAAGMBVgFmY1UBAAAAUwkAAABUVgFhVgFmZ1UBAAAAU1YBZ2MAYWMY/P//YuN7PSH4k74/ZFUHAAAAMTEsOTQgJVRWAWFUYwIAAABjAVYBYVYBYVYBYVYBYWdkVQoAAABBbW9ydGlzaW5nVgFnYwFkVQoAAABBbW9ydGlzaW5nYwAAAABiAAAAAAAA+H9kVQoAAABBbW9ydGlzaW5nVgFmZ1UDAAAAU2dkVQsAAABNQVRDSEVTX0FMTFYBZ2MBZFULAAAATUFUQ0hFU19BTExjnP///2IAAAAAAAD4f2RVCwAAAE1BVENIRVNfQUxMVgFhYwMAAABjAVYBZmNVAQAAAFMCAAAAVFYBYVYBZmdVAQAAAFNWAWdjAGFjGPz//2I7M04hk0HrP2RVBwAAADg1LDE4ICVUVgFhZ2RVCwAAAFJlc2lkZW50aWFsVgFnYwFkVQsAAABSZXNpZGVudGlhbGMEAAAAYgAAAAAAAPh/ZFULAAAAUmVzaWRlbnRpYWxWAWFjAwAAAGMBVgFmY1UBAAAAUwYAAABUVgFhVgFmZ1UBAAAAU1YBZ2MAYWMY/P//YkC/a3ygnOA/ZFUHAAAANTEsOTEgJVRWAWFnZFUKAAAAQ29tbWVyY2lhbFYBZ2MBZFUKAAAAQ29tbWVyY2lhbGMCAAAAYgAAAAAAAPh/ZFUKAAAAQ29tbWVyY2lhbFYBYWMDAAAAYwFWAWZjVQEAAABTCgAAAFRWAWFWAWZnVQEAAABTVgFnYwBhYxj8//9ivOfESeVJ1T9kVQcAAAAzMywyNiAlVFYBYVRjAgAAAGMBVgFhVgFhVgFhVgFhZ2RVBQAAAE90aGVyVgFnYwFkVQUAAABPdGhlcmMDAAAAYgAAAAAAAPh/ZFUFAAAAT3RoZXJWAWZnVQMAAABTZ2RVCwAAAE1BVENIRVNfQUxMVgFnYwFkVQsAAABNQVRDSEVTX0FMTGOc////YgAAAAAAAPh/ZFULAAAATUFUQ0hFU19BTExWAWFjAwAAAGMBVgFmY1UBAAAAUwMAAABUVgFhVgFmZ1UBAAAAU1YBZ2MAYWMY/P//YryLmWMh62k/ZFUGAAAAMCwzMiAlVFYBYWdkVQsAAABSZXNpZGVudGlhbFYBZ2MBZFULAAAAUmVzaWRlbnRpYWxjBAAAAGIAAAAAAAD4f2RVCwAAAFJlc2lkZW50aWFsVgFhYwMAAABjAVYBZmNVAQAAAFMHAAAAVFYBYVYBZmdVAQAAAFNWAWdjAGFjGPz//2IAAAAAAAD4f2RVAQAAAC5UVgFhZ2RVCgAAAENvbW1lcmNpYWxWAWdjAWRVCgAAAENvbW1lcmNpYWxjAgAAAGIAAAAAAAD4f2RVCgAAAENvbW1lcmNpYWxWAWFjAwAAAGMBVgFmY1UBAAAAUwsAAABUVgFhVgFmZ1UBAAAAU1YBZ2MAYWMY/P//YryLmWMh62k/ZFUGAAAAMCwzMiAlVFYBYVRjAgAAAGMBVgFhVgFhVgFhVgFhVGMBAAAAYwFWAWFWAWFWAWFWAWFUYwAAAABjAVYBYVYBYVYBYVYBYVYBZmdVAgAAAFNnZFUXAAAAZGVmYXVsdFJvd0F4aXNIaWVyYXJjaHlkVRAAAABaZWlsZW5oaWVyYXJjaGllVgFmZ1UCAAAAU2dkVQYAAABiaTE3MzVkVQwAAABDdXQgT2ZmIERhdGVkVQcAAABERE1NWVk4YwAAAABjAVYBYVYBYWdkVQYAAABiaTEzODBkVRIAAABBVFQgUmVkdWN0aW9uIFR5cGVhYwEAAABjAVYBYVYBYVRjAAAAAGdkVQQAAAByb290VgFhVgFmZ1UBAAAAU2dkVQoAAAAyOS8wOS8yMDIzVgFnYwBhYxj8//9iAAAAAIC81kBkVQoAAAAyOS8wOS8yMDIzVgFmZ1UDAAAAU2dkVRYAAABCdWxsZXQgLyBpbnRlcmVzdCBvbmx5VgFnYwFkVRYAAABCdWxsZXQgLyBpbnRlcmVzdCBvbmx5YwEAAABiAAAAAAAA+H9kVRYAAABCdWxsZXQgLyBpbnRlcmVzdCBvbmx5VgFhYwIAAABjAVYBYVYBYVYBYVYBYWdkVQoAAABBbW9ydGlzaW5nVgFnYwFkVQoAAABBbW9ydGlzaW5nYwAAAABiAAAAAAAA+H9kVQoAAABBbW9ydGlzaW5nVgFhYwIAAABjAVYBYVYBYVYBYVYBYWdkVQUAAABPdGhlclYBZ2MBZFUFAAAAT3RoZXJjAwAAAGIAAAAAAAD4f2RVBQAAAE90aGVyVgFhYwIAAABjAVYBYVYBYVYBYVYBYVRjAQAAAGMAVgFhVgFhVgFhVgFhVGMAAAAAYwBWAWFWAWFWAWFWAWFnZFUEAAAAcm9vdFYBYVYBZmdVAQAAAFNnZFUKAAAAMjkvMDkvMjAyM1YBZ2MAYWMY/P//YgAAAACAvNZAZFUKAAAAMjkvMDkvMjAyM1YBZmdVAw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nZFUFAAAAT3RoZXJWAWdjAWRVBQAAAE90aGVyYwMAAABiAAAAAAAA+H9kVQUAAABPdGhlclYBYWMCAAAAYwFWAWFWAWFWAWFWAWFUYwEAAABjAFYBYVYBYVYBYVYBYVRjAAAAAGMAVgFhVgFhVgFhVgFhYwFnZFUaAAAAZGVmYXVsdENvbHVtbkF4aXNIaWVyYXJjaHlkVREAAABTcGFsdGVuaGllcmFyY2hpZVYBZmdVAQAAAFNnZFUGAAAAYmkxMzY2ZFUOAAAAQVRUIEFzc2V0IFR5cGVhYwEAAABjAVYBYVYBYVRjAAAAAG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jAVRjAWMAYwBiAAAAAAAAAABWAWZVAQAAAFNkVQYAAABiaTI4NjhUYwBjAWMAYWNCBQIAVgFhZFUBBwAAPFJlc3VsdCByZWY9ImRkMTM3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xMC0xMFQwNjoyNjo0NC41NjhaIj48VmFyaWFibGVzPjxTdHJpbmdWYXJpYWJsZSB2YXJuYW1lPSJiaTEzNjYiIGxhYmVsPSJBVFQgQXNzZXQgVHlwZSIgcmVmPSJiaTEzNjYiIGNvbHVtbj0iYzAiIHNvcnRPbj0iY3VzdG9tIiBjdXN0b21Tb3J0PSJjczYxMjAiLz48TnVtZXJpY1ZhcmlhYmxlIHZhcm5hbWU9ImJpMTczNSIgbGFiZWw9IkN1dCBPZmYgRGF0ZSIgcmVmPSJiaTE3MzUiIGNvbHVtbj0iYzEiIGZvcm1hdD0iRERNTVlZOCIgdXNhZ2U9ImNhdGVnb3JpY2FsIi8+PFN0cmluZ1ZhcmlhYmxlIHZhcm5hbWU9ImJpMTM4MCIgbGFiZWw9IkFUVCBSZWR1Y3Rpb24gVHlwZSIgcmVmPSJiaTEzODAiIGNvbHVtbj0iYzIiIHNvcnRPbj0iY3VzdG9tIiBjdXN0b21Tb3J0PSJjczEzODUiLz48TnVtZXJpY1ZhcmlhYmxlIHZhcm5hbWU9ImJpMjg2OCIgbGFiZWw9IiUgb2YgVE9UQUwgQmFsYW5jZSIgcmVmPSJiaTI4NjgiIGNvbHVtbj0iYzMiIGZvcm1hdD0iUEVSQ0VOVDEyLjIiIHVzYWdlPSJxdWFudGl0YXRpdmUiLz48L1ZhcmlhYmxlcz48Q29sdW1ucz48U3RyaW5nQ29sdW1uIGNvbG5hbWU9ImMwIiBlbmNvZGluZz0idGV4dCIgbWF4TGVuZ3RoPSIxIi8+PE51bWVyaWNDb2x1bW4gY29sbmFtZT0iYzEiIGVuY29kaW5nPSJ0ZXh0IiBkYXRhVHlwZT0iZGF0ZSIvPjxTdHJpbmdDb2x1bW4gY29sbmFtZT0iYzIiIGVuY29kaW5nPSJ0ZXh0IiBtYXhMZW5ndGg9IjEiLz48TnVtZXJpY0NvbHVtbiBjb2xuYW1lPSJjMyIgZW5jb2Rpbmc9InRleHQiIGRhdGFUeXBlPSJkb3VibGUiLz48L0NvbHVtbnM+PERhdGEgZm9ybWF0PSJDU1YiIHJvd0NvdW50PSIxMiIgYXZhaWxhYmxlUm93Q291bnQ9IjEyIiBzaXplPSIzNjkiIGRhdGFMYXlvdXQ9Im1pbmltYWwiIGdyYW5kVG90YWw9ImZhbHNlIiBpc0luZGV4ZWQ9InRydWUiIGNvbnRlbnRLZXk9IlREUEtFT0NRUU5UTzJaVVVDRjZWRDVOSE5JR0lGNlRVIj48IVtDREFUQVstMTAwLDIzMjgyLjAsLTEwMCwxLjAKLTEwMCwyMzI4Mi4wLDEsMC4xNDUwODEzOTU4NTIzMjE1MgotMTAwLDIzMjgyLjAsMCwwLjg1MTc1NDcyNzQxMTAyNjUKLTEwMCwyMzI4Mi4wLDMsMC4wMDMxNjM4NzY3MzY2NTE0OTgKNCwyMzI4Mi4wLC0xMDAsMC41NDQ3NTU1NTg2MTYxNzMyCjQsMjMyODIuMCwxLDAuMDI1NjM2MDY0MTY4ODk5MTI0CjQsMjMyODIuMCwwLDAuNTE5MTE5NDk0NDQ3Mjc0MQo0LDIzMjgyLjAsMywuCjIsMjMyODIuMCwtMTAwLDAuNDU1MjQ0NDQxMzgzODI1MwoyLDIzMjgyLjAsMSwwLjExOTQ0NTMzMTY4MzQyMjM1CjIsMjMyODIuMCwwLDAuMzMyNjM1MjMyOTYzNzQ5MgoyLDIzMjgyLjAsMywwLjAwMzE2Mzg3NjczNjY1MTQ5OApdXT48L0RhdGE+PFN0cmluZ1RhYmxlIGZvcm1hdD0iQ1NWIiByb3dDb3VudD0iNSIgc2l6ZT0iNzMiIGNvbnRlbnRLZXk9IklPUElSSlNaUTdNU1BCS0Y1WlQ3VUJTQlZVSDdBWFRMIj48IVtDREFUQVsiQW1vcnRpc2luZyIKIkJ1bGxldCAvIGludGVyZXN0IG9ubHkiCiJDb21tZXJjaWFsIgoiT3RoZXIiCiJSZXNpZGVudGlhbCIKXV0+PC9TdHJpbmdUYWJsZT48L1Jlc3VsdD5WAWFjAGMAYwBjAWMAYwBjAFYBYWMAAAAAYwBjAF1FTkRfUkMr</data>
</ReportState>
</file>

<file path=customXml/item75.xml><?xml version="1.0" encoding="utf-8"?>
<ReportState xmlns="sas.reportstate">
  <data type="reportstate">Q0VDU19TVEFSVFtWAWdVAAAAAFNUXUVORF9DRUNTKys=</data>
</ReportState>
</file>

<file path=customXml/item76.xml><?xml version="1.0" encoding="utf-8"?>
<ReportState xmlns="sas.reportstate">
  <data type="reportstate">UkNfU1RBUlRbVgVnZ1VjAwAAAFNnYwIAAABjAAAAAGRVBgAAAHZlMzU0MGRVAAAAAGMAAAAAZ5lmVQEAAABTVgFnmGRVBgAAAGJpODY0NmRVEgAAAFJlZmluYW5jaW5nIE1hcmtlcmFWAWdjAWRVAgAAADcxYxj8//9iAAAAAAAA+H9kVQIAAAA3MWMBAAAAVGMIAAAAYWMAZ2MCAAAAYwAAAABkVQUAAAB2ZTcyM2RVAAAAAGMAAAAAZ5lmVQEAAABTVgFnmGRVBgAAAGJpMTY3MmRVDAAAAEN1dCBPZmYgRGF0ZWFWAWdjAGFjGPz//2IAAAAAgLzWQGRVCgAAADI5LzA5LzIwMjNjAQAAAFRjCAAAAGFjAGdjEAAAAGMCAAAAZFUGAAAAdmUxMDcyZFUAAAAAYwAAAABnmWZVAgAAAFNWAWeYZFUGAAAAYmkxMDc2ZFUOAAAAQVRUIEFzc2V0IFR5cGVkVQIAAAAkLlYBZ2MBZFULAAAAUmVzaWRlbnRpYWxjGPz//2IAAAAAAAD4f2RVCwAAAFJlc2lkZW50aWFsYwEAAABWAWeYZFUGAAAAYmkxNjcyZFUMAAAAQ3V0IE9mZiBEYXRlZFUHAAAARERNTVlZOFYBZ2MAYWMY/P//YgAAAACAvNZAYWMBAAAAVGMIAAAAYWMAVFYBZlUCAAAAU2RVBgAAAGJpMTA3NmRVBgAAAGJpMTY3MlRWAWFWAWdkVQYAAABkZDE2NzdWAWZVAgAAAFNkVQoAAABDb21tZXJjaWFsZFULAAAAUmVzaWRlbnRpYWxUVgFmZ1UGAAAAU1YBZ8BjAAAAAGRVBgAAAGJpMTY3MmRVDAAAAEN1dCBPZmYgRGF0ZWRVBwAAAERETU1ZWThjGAAAAFYBZmNVAwAAAFMAAAAAgLzWQAAAAACAvNZAAAAAAIC81kBUVgFhYwEAAABiAwAAAGIAAAAAAAD4f2IAAAAAAAD4f2IAAAAAAAD4f2IAAAAAAAD4f2IAAAAAAAD4f2FjAGMAYwBjAVYBZ8BjAQAAAGRVBgAAAGJpMTA3NmRVDgAAAEFUVCBBc3NldCBUeXBlYWMYAAAAVgFhVgFmY1UDAAAAU5z///8BAAAAAAAAAFRjAQAAAGIDAAAAYgAAAAAAAPh/YgAAAAAAAPh/YgAAAAAAAPh/YgAAAAAAAPh/YgAAAAAAAPh/YWMAYwBjAGMBVgFnwGMAAAAAZFUGAAAAYmkxMDc3ZFUMAAAATm9taW5hbCAobW4pZFUIAAAAQ09NTUExMi5jAAAAAFYBZmNVAwAAAFO+guTMLDzdQARpnoQX2s9AtZsqFUKeykBUVgFhYwIAAABiAwAAAGIAAAAAAAD4f2IAAAAAAAD4f2IAAAAAAAD4f2IAAAAAAAD4f2IAAAAAAAD4f2FjAGMAYwBjAVYBZ8BjAAAAAGRVBgAAAGJpNzUxNmRVFAAAAE51bWJlciBvZiBQcm9wZXJ0aWVzZFUIAAAAQ09NTUEzMi5jAAAAAFYBZmNVAwAAAFMAAAAAsLsEQQAAAAAgAgBBAAAAAEDm4kBUVgFhYwIAAABiAwAAAGIAAAAAAAD4f2IAAAAAAAD4f2IAAAAAAAD4f2IAAAAAAAD4f2IAAAAAAAD4f2FjAGMAYwBjAVYBZ8BjAAAAAGRVBgAAAGJpMTIzMmRVGAAAAE51bWJlciBvZiBNb3J0Z2FnZSBMb2Fuc2RVCAAAAENPTU1BMTIuYxgAAABWAWZjVQMAAABTAAAAAEDc+0AAAAAAQJL3QAAAAAAAKNFAVFYBYWMCAAAAYgMAAABiAAAAAAAA+H9iAAAAAAAA+H9iAAAAAAAA+H9iAAAAAAAA+H9iAAAAAAAA+H9hYwBjAGMAYwFWAWfAYwAAAABkVQYAAABiaTc0NDZkVREAAABOTy4gT0YgQk9SUk9XRVJTOmRVCAAAAENPTU1BMTIuYxgAAABWAWZjVQMAAABTAAAAAABK9kAAAAAAALnzQAAAAACARsVAVFYBYWMCAAAAYgMAAABiAAAAAAAA+H9iAAAAAAAA+H9iAAAAAAAA+H9iAAAAAAAA+H9iAAAAAAAA+H9hYwBjAGMAYwFUZ6BmY1UDAAAAUwABAFRWAWVjVQEAAABTAQAAAFRhVgFhYwMAAABiAwAAAGMBYwBiAAAAAAAAAABWAWFWAWFWA2dnZFUGAAAAZGQxNjc3VgFhVgFmZ1UDAAAAU2dkVQsAAABNQVRDSEVTX0FMTFYBZ2MBZFULAAAATUFUQ0hFU19BTExjnP///2IAAAAAAAD4f2RVCwAAAE1BVENIRVNfQUxMVgFmZ1UBAAAAU2dkVQoAAAAyOS8wOS8yMDIzVgFnYwBhYxj8//9iAAAAAIC81kBkVQoAAAAyOS8wOS8yMDIzVgFhYwIAAABjAVYBZmNVAQAAAFMAAAAAVFYBYVYBZmdVBAAAAFNWAWdjAGFjGPz//2K+guTMLDzdQGRVBwAAADI5wqA5MzdWAWdjAGFjGPz//2IAAAAAQNz7QGRVCAAAADExNMKgMTE2VgFnYwBhYxj8//9iAAAAAABK9kBkVQcAAAA5McKgMjk2VgFnYwBhYxj8//9iAAAAALC7BEFkVQgAAAAxNjnCoDg0NlRWAWFUYwEAAABjAVYBYVYBYVYBYVYBYWdkVQsAAABSZXNpZGVudGlhbFYBZ2MBZFULAAAAUmVzaWRlbnRpYWxjAQAAAGIAAAAAAAD4f2RVCwAAAFJlc2lkZW50aWFsVgFmZ1UBAAAAU2dkVQoAAAAyOS8wOS8yMDIzVgFnYwBhYxj8//9iAAAAAIC81kBkVQoAAAAyOS8wOS8yMDIzVgFhYwIAAABjAVYBZmNVAQAAAFMBAAAAVFYBYVYBZmdVBAAAAFNWAWdjAGFjGPz//2IEaZ6EF9rPQGRVBwAAADE2wqAzMDhWAWdjAGFjGPz//2IAAAAAQJL3QGRVBwAAADk2wqA1NDhWAWdjAGFjGPz//2IAAAAAALnzQGRVBwAAADgwwqA3ODRWAWdjAGFjGPz//2IAAAAAIAIAQWRVCAAAADEzMcKgMTQwVFYBYVRjAQAAAGMBVgFhVgFhVgFhVgFhZ2RVCgAAAENvbW1lcmNpYWxWAWdjAWRVCgAAAENvbW1lcmNpYWxjAAAAAGIAAAAAAAD4f2RVCgAAAENvbW1lcmNpYWxWAWZnVQEAAABTZ2RVCgAAADI5LzA5LzIwMjNWAWdjAGFjGPz//2IAAAAAgLzWQGRVCgAAADI5LzA5LzIwMjNWAWFjAgAAAGMBVgFmY1UBAAAAUwIAAABUVgFhVgFmZ1UEAAAAU1YBZ2MAYWMY/P//YrWbKhVCnspAZFUHAAAAMTPCoDYyOVYBZ2MAYWMY/P//YgAAAAAAKNFAZFUHAAAAMTfCoDU2OFYBZ2MAYWMY/P//YgAAAACARsVAZFUHAAAAMTDCoDg5M1YBZ2MAYWMY/P//YgAAAABA5uJAZFUHAAAAMzjCoDcwNlRWAWFUYwEAAABjAVYBYVYBYVYBYVYBYVRjAAAAAGMBVgFhVgFhVgFhVgFhVgFmZ1UCAAAAU2dkVRcAAABkZWZhdWx0Um93QXhpc0hpZXJhcmNoeWRVEAAAAFplaWxlbmhpZXJhcmNoaWVWAWZnVQEAAABTZ2RVBgAAAGJpMTA3NmRVDgAAAEFUVCBBc3NldCBUeXBlYWMBAAAAYwFWAWFWAWFUYwAAAABnZFUEAAAAcm9vdFYBYVYBZmdVAgAAAFNnZFULAAAAUmVzaWRlbnRpYWxWAWdjAWRVCwAAAFJlc2lkZW50aWFsYwEAAABiAAAAAAAA+H9kVQsAAABSZXNpZGVudGlhbFYBYWMBAAAAYwFWAWFWAWFWAWFWAWFnZFUKAAAAQ29tbWVyY2lhbFYBZ2MBZFUKAAAAQ29tbWVyY2lhbGMAAAAAYgAAAAAAAPh/ZFUKAAAAQ29tbWVyY2lhbFYBYWMBAAAAYwFWAWFWAWFWAWFWAWFUYwAAAABjAFYBYVYBYVYBYVYBYWdkVQQAAAByb290VgFhVgFmZ1UCAAAAU2dkVQsAAABSZXNpZGVudGlhbFYBZ2MBZFULAAAAUmVzaWRlbnRpYWxjAQAAAGIAAAAAAAD4f2RVCwAAAFJlc2lkZW50aWFsVgFhYwEAAABjAVYBYVYBYVYBYVYBYWdkVQoAAABDb21tZXJjaWFsVgFnYwFkVQoAAABDb21tZXJjaWFsYwAAAABiAAAAAAAA+H9kVQoAAABDb21tZXJjaWFsVgFhYwEAAABjAVYBYVYBYVYBYVYBYVRjAAAAAGMAVgFhVgFhVgFhVgFhYwFnZFUaAAAAZGVmYXVsdENvbHVtbkF4aXNIaWVyYXJjaHlkVREAAABTcGFsdGVuaGllcmFyY2hpZVYBZmdVAQAAAFNnZFUGAAAAYmkxNjcyZFUMAAAAQ3V0IE9mZiBEYXRlZFUHAAAARERNTVlZOGMAAAAAYwFWAWFWAWFUYwAAAABnZFUEAAAAcm9vdFYBYVYBZmdVAQAAAFNnZFUKAAAAMjkvMDkvMjAyM1YBZ2MAYWMY/P//YgAAAACAvNZAZFUKAAAAMjkvMDkvMjAyM1YBYWMBAAAAYwFWAWFWAWFWAWFWAWFUYwAAAABjAFYBYVYBYVYBYVYBYWdkVQQAAAByb290VgFhVgFmZ1UBAAAAU2dkVQoAAAAyOS8wOS8yMDIzVgFnYwBhYxj8//9iAAAAAIC81kBkVQoAAAAyOS8wOS8yMDIzVgFhYwEAAABjAVYBYVYBYVYBYVYBYVRjAAAAAGMAVgFhVgFhVgFhVgFhYwFUYwFjAGMAYgAAAAAAAAAAVgFmVQQAAABTZFUGAAAAYmkxMDc3ZFUGAAAAYmkxMjMyZFUGAAAAYmk3NDQ2ZFUGAAAAYmk3NTE2VGMAYwBjAGFjQgUCAFYBYWRVuAcAADxSZXN1bHQgcmVmPSJkZDE2Nzc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TAtMTBUMDY6MjY6NDQuNTY4WiI+PFZhcmlhYmxlcz48TnVtZXJpY1ZhcmlhYmxlIHZhcm5hbWU9ImJpMTY3MiIgbGFiZWw9IkN1dCBPZmYgRGF0ZSIgcmVmPSJiaTE2NzIiIGNvbHVtbj0iYzAiIGZvcm1hdD0iRERNTVlZOCIgdXNhZ2U9ImNhdGVnb3JpY2FsIi8+PFN0cmluZ1ZhcmlhYmxlIHZhcm5hbWU9ImJpMTA3NiIgbGFiZWw9IkFUVCBBc3NldCBUeXBlIiByZWY9ImJpMTA3NiIgY29sdW1uPSJjMSIgc29ydE9uPSJjdXN0b20iIGN1c3RvbVNvcnQ9ImNzNjEyMCIvPjxOdW1lcmljVmFyaWFibGUgdmFybmFtZT0iYmkxMDc3IiBsYWJlbD0iTm9taW5hbCAobW4pIiByZWY9ImJpMTA3NyIgY29sdW1uPSJjMiIgZm9ybWF0PSJDT01NQTEyLiIgdXNhZ2U9InF1YW50aXRhdGl2ZSIgZGVmaW5lZEFnZ3JlZ2F0aW9uPSJzdW0iLz48TnVtZXJpY1ZhcmlhYmxlIHZhcm5hbWU9ImJpNzUxNiIgbGFiZWw9Ik51bWJlciBvZiBQcm9wZXJ0aWVzIiByZWY9ImJpNzUxNiIgY29sdW1uPSJjMyIgZm9ybWF0PSJDT01NQTMyLiIgdXNhZ2U9InF1YW50aXRhdGl2ZSIgZGVmaW5lZEFnZ3JlZ2F0aW9uPSJzdW0iLz48TnVtZXJpY1ZhcmlhYmxlIHZhcm5hbWU9ImJpMTIzMiIgbGFiZWw9Ik51bWJlciBvZiBNb3J0Z2FnZSBMb2FucyIgcmVmPSJiaTEyMzIiIGNvbHVtbj0iYzQiIGZvcm1hdD0iQ09NTUExMi4iIHVzYWdlPSJxdWFudGl0YXRpdmUiLz48TnVtZXJpY1ZhcmlhYmxlIHZhcm5hbWU9ImJpNzQ0NiIgbGFiZWw9Ik5PLiBPRiBCT1JST1dFUlM6IiByZWY9ImJpNzQ0NiIgY29sdW1uPSJjNSIgZm9ybWF0PSJDT01NQTEyL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C9Db2x1bW5zPjxEYXRhIGZvcm1hdD0iQ1NWIiByb3dDb3VudD0iMyIgYXZhaWxhYmxlUm93Q291bnQ9IjMiIHNpemU9IjE2NSIgZGF0YUxheW91dD0ibWluaW1hbCIgZ3JhbmRUb3RhbD0iZmFsc2UiIGlzSW5kZXhlZD0idHJ1ZSIgY29udGVudEtleT0iQkw0VjZDV09LWlJPUk02U1BZSlZIRzJOTVYzUFpVRlMiPjwhW0NEQVRBWzIzMjgyLjAsLTEwMCwyOTkzNi43MDAwMDU2NTMwNzQsMTY5ODQ2LjAsMTE0MTE2LjAsOTEyOTYuMAoyMzI4Mi4wLDEsMTYzMDguMTgzNzM0NzA0MjgyLDEzMTE0MC4wLDk2NTQ4LjAsODA3ODQuMAoyMzI4Mi4wLDAsMTM2MjguNTE2MjcwOTQ4NDM4LDM4NzA2LjAsMTc1NjguMCwxMDg5My4wCl1dPjwvRGF0YT48U3RyaW5nVGFibGUgZm9ybWF0PSJDU1YiIHJvd0NvdW50PSIyIiBzaXplPSIyNyIgY29udGVudEtleT0iRFVFN1lSQVAyM1pRS1RJVjQ2WENEUlNNS0JTQVdDMk0iPjwhW0NEQVRBWyJDb21tZXJjaWFsIgoiUmVzaWRlbnRpYWwiCl1dPjwvU3RyaW5nVGFibGU+PC9SZXN1bHQ+VgFhYwBjAGMAYwFjAGMAYwBWAWFjAAAAAGMAYwBdRU5EX1JDKw==</data>
</ReportState>
</file>

<file path=customXml/item77.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Ny0yOFQxMzozNToxM1oiIG5leHRVbmlxdWVOYW1lSW5kZXg9Ijg2NDc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zLTEwLTEwVDA2OjI2OjQ3LjMwMl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yIiBhdmFpbGFibGVSb3dDb3VudD0iMjIiIHNpemU9IjE3NiIgZGF0YUxheW91dD0ibWluaW1hbCIgZ3JhbmRUb3RhbD0iZmFsc2UiIGlzSW5kZXhlZD0iZmFsc2UiIGNvbnRlbnRLZXk9IkxGTTNJRDRRSEVSUzVLRDIyWkQzUkk3UUlKRVlUM1RQIj4KICAgICAgICAgICAgICAgIDwhW0NEQVRBWzIzMjg5LjAKMjMyODguMAoyMzI4Ny4wCjIzMjg2LjAKMjMyODUuMAoyMzI4Mi4wCjIzMjUzLjAKMjMyMjIuMAoyMzE5MS4wCjIzMTYxLjAKMjMxMjguMAoyMzEwMC4wCjIzMDY5LjAKMjMwNDEuMAoyMzAwOS4wCjIyOTc5LjAKMjI5NDkuMAoyMjkxOC4wCjIyODI2LjAKMjI3MzUuMAoyMjY0NS4wCjIyNTUzLjAKXV0+CiAgICAgICAgICAgIDwvRGF0YT4KICAgICAgICA8L1Jlc3VsdD4KICAgIDwvUmVzdWx0cz4KICAgIDxEYXRhRGVmaW5pdGlvbnM+CiAgICAgICAgPFBhcmVudERhdGFEZWZpbml0aW9uIG5hbWU9ImRkNzQyIiBkYXRhU291cmNlPSJkczIzIiBjaGlsZFF1ZXJ5UmVsYXRpb25zaGlwPSJpbmRlcGVuZGVudCIgc3RhdHVzPSJleGVjdXRhYmxlIj4KICAgICAgICAgICAgPEJ1c2luZXNzSXRlbXM+CiAgICAgICAgICAgICAgICA8UmVsYXRpb25hbERhdGFJdGVtIG5hbWU9ImJpNzM5IiBiYXNlPSJiaTI0Ii8+CiAgICAgICAgICAgICAgICA8UmVsYXRpb25hbERhdGFJdGVtIG5hbWU9ImJpNzUzIiBiYXNlPSJiaTMwIi8+CiAgICAgICAgICAgICAgICA8UmVsYXRpb25hbERhdGFJdGVtIG5hbWU9ImJpNzU1IiBiYXNlPSJiaTI2Ii8+CiAgICAgICAgICAgICAgICA8UmVsYXRpb25hbEZpbHRlckl0ZW0gbmFtZT0iYmk3N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3MzksYmlubmVkfSwnQk9ORCcpPC9FeHByZXNzaW9uPgogICAgICAgICAgICAgICAgPC9SZWxhdGlvbmFsRmlsdGVySXRlbT4KICAgICAgICAgICAgICAgIDxSZWxhdGlvbmFsRGF0YUl0ZW0gbmFtZT0iYmk4NTc2IiBiYXNlPSJiaTI5Ii8+CiAgICAgICAgICAgICAgICA8UmVsYXRpb25hbERhdGFJdGVtIG5hbWU9ImJpODU3NyIgYmFzZT0iYmkzMSIvPgogICAgICAgICAgICA8L0J1c2luZXNzSXRlbXM+CiAgICAgICAgICAgIDxEYXRhRGVmaW5pdGlvbiBuYW1lPSJkZDc0MyIgdHlwZT0icmVsYXRpb25hbCIgZGF0YVNvdXJjZT0iZHMyMyI+CiAgICAgICAgICAgICAgICA8UmVsYXRpb25hbFF1ZXJ5IGRldGFpbD0iZmFsc2UiIGNvbHVtblRvdGFscz0idHJ1ZSI+CiAgICAgICAgICAgICAgICAgICAgPEF4ZXM+CiAgICAgICAgICAgICAgICAgICAgICAgIDxBeGlzIHR5cGU9ImNvbHVtbiI+CiAgICAgICAgICAgICAgICAgICAgICAgICAgICA8QnVzaW5lc3NJdGVtIHJlZj0iYmk3MzkiLz4KICAgICAgICAgICAgICAgICAgICAgICAgICAgIDxCdXNpbmVzc0l0ZW0gcmVmPSJiaTc1MyIvPgogICAgICAgICAgICAgICAgICAgICAgICAgICAgPEJ1c2luZXNzSXRlbSByZWY9ImJpNzU1Ii8+CiAgICAgICAgICAgICAgICAgICAgICAgIDwvQXhpcz4KICAgICAgICAgICAgICAgICAgICA8L0F4ZXM+CiAgICAgICAgICAgICAgICA8L1JlbGF0aW9uYWxRdWVyeT4KICAgICAgICAgICAgICAgIDxSZXN1bHREZWZpbml0aW9ucz4KICAgICAgICAgICAgICAgICAgICA8UmVzdWx0RGVmaW5pdGlvbiBuYW1lPSJkZDczO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NTciLz4KICAgICAgICAgICAgICAgIDwvRGV0YWlsRmlsdGVycz4KICAgICAgICAgICAgPC9BcHBsaWVkRmlsdGVycz4KICAgICAgICA8L1BhcmVudERhdGFEZWZpbml0aW9uPgogICAgICAgIDxQYXJlbnREYXRhRGVmaW5pdGlvbiBuYW1lPSJkZDg0NyIgZGF0YVNvdXJjZT0iZHM4NTEiIGNoaWxkUXVlcnlSZWxhdGlvbnNoaXA9ImluZGVwZW5kZW50IiBzdGF0dXM9ImV4ZWN1dGFibGUiPgogICAgICAgICAgICA8QnVzaW5lc3NJdGVtcz4KICAgICAgICAgICAgICAgIDxSZWxhdGlvbmFsRGF0YUl0ZW0gbmFtZT0iYmkxMDA4IiBiYXNlPSJiaTg1NyIvPgogICAgICAgICAgICAgICAgPFJlbGF0aW9uYWxGaWx0ZXJJdGVtIG5hbWU9ImJpMTAxM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EwMDgsYmlubmVkfSwnWScpPC9FeHByZXNzaW9uPgogICAgICAgICAgICAgICAgPC9SZWxhdGlvbmFsRmlsdGVySXRlbT4KICAgICAgICAgICAgICAgIDxSZWxhdGlvbmFsRGF0YUl0ZW0gbmFtZT0iYmkxMDQ3IiBiYXNlPSJiaTEwNDYiLz4KICAgICAgICAgICAgICAgIDxSZWxhdGlvbmFsRGF0YUl0ZW0gbmFtZT0iYmk4NTc4IiBiYXNlPSJiaTg3MyIvPgogICAgICAgICAgICAgICAgPFJlbGF0aW9uYWxEYXRhSXRlbSBuYW1lPSJiaTg1NzkiIGJhc2U9ImJpOTI0Ii8+CiAgICAgICAgICAgIDwvQnVzaW5lc3NJdGVtcz4KICAgICAgICAgICAgPERhdGFEZWZpbml0aW9uIG5hbWU9ImRkODQ4IiB0eXBlPSJyZWxhdGlvbmFsIiBkYXRhU291cmNlPSJkczg1MSI+CiAgICAgICAgICAgICAgICA8UmVsYXRpb25hbFF1ZXJ5IGRldGFpbD0iZmFsc2UiPgogICAgICAgICAgICAgICAgICAgIDxTb3J0SXRlbXM+CiAgICAgICAgICAgICAgICAgICAgICAgIDxTb3J0SXRlbSByZWY9ImJpMTAwOCIgc29ydERpcmVjdGlvbj0iYXNjZW5kaW5nIi8+CiAgICAgICAgICAgICAgICAgICAgPC9Tb3J0SXRlbXM+CiAgICAgICAgICAgICAgICAgICAgPEF4ZXM+CiAgICAgICAgICAgICAgICAgICAgICAgIDxBeGlzIHR5cGU9ImNvbHVtbiI+CiAgICAgICAgICAgICAgICAgICAgICAgICAgICA8QnVzaW5lc3NJdGVtIHJlZj0iYmkxMDA4Ii8+CiAgICAgICAgICAgICAgICAgICAgICAgICAgICA8QnVzaW5lc3NJdGVtIHJlZj0iYmkxMDQ3Ii8+CiAgICAgICAgICAgICAgICAgICAgICAgIDwvQXhpcz4KICAgICAgICAgICAgICAgICAgICA8L0F4ZXM+CiAgICAgICAgICAgICAgICA8L1JlbGF0aW9uYWxRdWVyeT4KICAgICAgICAgICAgICAgIDxSZXN1bHREZWZpbml0aW9ucz4KICAgICAgICAgICAgICAgICAgICA8UmVzdWx0RGVmaW5pdGlvbiBuYW1lPSJkZDg0OS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xMDEwIi8+CiAgICAgICAgICAgICAgICA8L0RldGFpbEZpbHRlcnM+CiAgICAgICAgICAgIDwvQXBwbGllZEZpbHRlcnM+CiAgICAgICAgPC9QYXJlbnREYXRhRGVmaW5pdGlvbj4KICAgICAgICA8UGFyZW50RGF0YURlZmluaXRpb24gbmFtZT0iZGQxMDE5IiBkYXRhU291cmNlPSJkczIzIiBjaGlsZFF1ZXJ5UmVsYXRpb25zaGlwPSJpbmRlcGVuZGVudCIgc3RhdHVzPSJleGVjdXRhYmxlIj4KICAgICAgICAgICAgPEJ1c2luZXNzSXRlbXM+CiAgICAgICAgICAgICAgICA8UmVsYXRpb25hbERhdGFJdGVtIG5hbWU9ImJpNzUwIiBiYXNlPSJiaTI0Ii8+CiAgICAgICAgICAgICAgICA8UmVsYXRpb25hbERhdGFJdGVtIG5hbWU9ImJpNjk5IiBiYXNlPSJiaTY1NyIvPgogICAgICAgICAgICAgICAgPFJlbGF0aW9uYWxEYXRhSXRlbSBuYW1lPSJiaTcwNSIgYmFzZT0iYmkyNSIvPgogICAgICAgICAgICAgICAgPFJlbGF0aW9uYWxEYXRhSXRlbSBuYW1lPSJiaTYyMjkiIGJhc2U9ImJpMjkiLz4KICAgICAgICAgICAgICAgIDxSZWxhdGlvbmFsRGF0YUl0ZW0gbmFtZT0iYmk4NTgwIiBiYXNlPSJiaTMxIi8+CiAgICAgICAgICAgIDwvQnVzaW5lc3NJdGVtcz4KICAgICAgICAgICAgPERhdGFEZWZpbml0aW9uIG5hbWU9ImRkMTAyMCIgdHlwZT0ibXVsdGlkaW1lbnNpb25hbCIgZGF0YVNvdXJjZT0iZHMyM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OTkiLz4KICAgICAgICAgICAgICAgICAgICAgICAgICAgIDxCdXNpbmVzc0l0ZW0gcmVmPSJiaTcwNSIvPgogICAgICAgICAgICAgICAgICAgICAgICA8L0F4aXM+CiAgICAgICAgICAgICAgICAgICAgICAgIDxBeGlzIHR5cGU9InJvdyI+CiAgICAgICAgICAgICAgICAgICAgICAgICAgICA8QnVzaW5lc3NJdGVtIHJlZj0iYmk2MjI5Ii8+CiAgICAgICAgICAgICAgICAgICAgICAgICAgICA8QnVzaW5lc3NJdGVtIHJlZj0iYmk3NTAiLz4KICAgICAgICAgICAgICAgICAgICAgICAgPC9BeGlzPgogICAgICAgICAgICAgICAgICAgIDwvQXhlcz4KICAgICAgICAgICAgICAgICAgICA8Um93U29ydEl0ZW1zPgogICAgICAgICAgICAgICAgICAgICAgICA8U29ydEl0ZW0gcmVmPSJiaTYyMjkiIHNvcnREaXJlY3Rpb249ImRlc2NlbmRpbmciLz4KICAgICAgICAgICAgICAgICAgICAgICAgPFNvcnRJdGVtIHJlZj0iYmk3NTAiIHNvcnREaXJlY3Rpb249ImFzY2VuZGluZyIvPgogICAgICAgICAgICAgICAgICAgIDwvUm93U29ydEl0ZW1zPgogICAgICAgICAgICAgICAgPC9NdWx0aWRpbWVuc2lvbmFsUXVlcnk+CiAgICAgICAgICAgICAgICA8UmVzdWx0RGVmaW5pdGlvbnM+CiAgICAgICAgICAgICAgICAgICAgPFJlc3VsdERlZmluaXRpb24gbmFtZT0iZGQxMDI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DI4IiBkYXRhU291cmNlPSJkczciIGNoaWxkUXVlcnlSZWxhdGlvbnNoaXA9ImluZGVwZW5kZW50IiBzdGF0dXM9ImV4ZWN1dGFibGUiPgogICAgICAgICAgICA8QnVzaW5lc3NJdGVtcz4KICAgICAgICAgICAgICAgIDxSZWxhdGlvbmFsRGF0YUl0ZW0gbmFtZT0iYmk2NTYiIGJhc2U9ImJpOCIvPgogICAgICAgICAgICAgICAgPFJlbGF0aW9uYWxEYXRhSXRlbSBuYW1lPSJiaTY1NCIgYmFzZT0iYmk2MTQiLz4KICAgICAgICAgICAgICAgIDxSZWxhdGlvbmFsRGF0YUl0ZW0gbmFtZT0iYmk0ODMiIGJhc2U9ImJpMTYiLz4KICAgICAgICAgICAgICAgIDxSZWxhdGlvbmFsRGF0YUl0ZW0gbmFtZT0iYmk2MjIxIiBiYXNlPSJiaTEwIi8+CiAgICAgICAgICAgICAgICA8UmVsYXRpb25hbERhdGFJdGVtIG5hbWU9ImJpODU4MSIgYmFzZT0iYmkxOSIvPgogICAgICAgICAgICA8L0J1c2luZXNzSXRlbXM+CiAgICAgICAgICAgIDxEYXRhRGVmaW5pdGlvbiBuYW1lPSJkZDEwMjkiIHR5cGU9Im11bHRpZGltZW5zaW9uYWwiIGRhdGFTb3VyY2U9ImRzNyI+CiAgICAgICAgICAgICAgICA8TXVsdGlkaW1lbnNpb25hbFF1ZXJ5IHJvd1N1YnRvdGFscz0iZmFsc2UiIGNvbHVtblN1YnRvdGFscz0idHJ1ZSIgZGV0YWlsPSJmYWxzZSI+CiAgICAgICAgICAgICAgICAgICAgPEF4ZXM+CiAgICAgICAgICAgICAgICAgICAgICAgIDxBeGlzIHR5cGU9ImNvbHVtbiI+CiAgICAgICAgICAgICAgICAgICAgICAgICAgICA8QnVzaW5lc3NJdGVtIHJlZj0iYmk2MjIxIi8+CiAgICAgICAgICAgICAgICAgICAgICAgICAgICA8QnVzaW5lc3NJdGVtIHJlZj0iYmk0ODMiLz4KICAgICAgICAgICAgICAgICAgICAgICAgPC9BeGlzPgogICAgICAgICAgICAgICAgICAgICAgICA8QXhpcyB0eXBlPSJyb3ciPgogICAgICAgICAgICAgICAgICAgICAgICAgICAgPEJ1c2luZXNzSXRlbSByZWY9ImJpNjU2Ii8+CiAgICAgICAgICAgICAgICAgICAgICAgICAgICA8QnVzaW5lc3NJdGVtIHJlZj0iYmk2NTQiLz4KICAgICAgICAgICAgICAgICAgICAgICAgPC9BeGlzPgogICAgICAgICAgICAgICAgICAgIDwvQXhlcz4KICAgICAgICAgICAgICAgICAgICA8Q29sdW1uU29ydEl0ZW1zPgogICAgICAgICAgICAgICAgICAgICAgICA8U29ydEl0ZW0gcmVmPSJiaTYyMjEiIHNvcnREaXJlY3Rpb249ImRlc2NlbmRpbmciLz4KICAgICAgICAgICAgICAgICAgICA8L0NvbHVtblNvcnRJdGVtcz4KICAgICAgICAgICAgICAgICAgICA8Um93U29ydEl0ZW1zPgogICAgICAgICAgICAgICAgICAgICAgICA8U29ydEl0ZW0gcmVmPSJiaTY1NiIgc29ydERpcmVjdGlvbj0iYXNjZW5kaW5nIi8+CiAgICAgICAgICAgICAgICAgICAgICAgIDxTb3J0SXRlbSByZWY9ImJpNjU0IiBzb3J0RGlyZWN0aW9uPSJhc2NlbmRpbmciLz4KICAgICAgICAgICAgICAgICAgICA8L1Jvd1NvcnRJdGVtcz4KICAgICAgICAgICAgICAgIDwvTXVsdGlkaW1lbnNpb25hbFF1ZXJ5PgogICAgICAgICAgICAgICAgPFJlc3VsdERlZmluaXRpb25zPgogICAgICAgICAgICAgICAgICAgIDxSZXN1bHREZWZpbml0aW9uIG5hbWU9ImRkMTAzMCIgcHVycG9zZT0icHJpbWFyeSIgbWF4Um93c0xvb2t1cD0iY3Jvc3N0YWIiIG1heFJvd3NCZWhhdmlvcj0ibm9EYXRhIi8+CiAgICAgICAgICAgICAgICA8L1Jlc3VsdERlZmluaXRpb25zPgogICAgICAgICAgICA8L0RhdGFEZWZpbml0aW9uPgogICAgICAgIDwvUGFyZW50RGF0YURlZmluaXRpb24+CiAgICAgICAgPFBhcmVudERhdGFEZWZpbml0aW9uIG5hbWU9ImRkMTAzNyIgZGF0YVNvdXJjZT0iZHMyMyIgY2hpbGRRdWVyeVJlbGF0aW9uc2hpcD0iaW5kZXBlbmRlbnQiIHN0YXR1cz0iZXhlY3V0YWJsZSI+CiAgICAgICAgICAgIDxCdXNpbmVzc0l0ZW1zPgogICAgICAgICAgICAgICAgPFJlbGF0aW9uYWxEYXRhSXRlbSBuYW1lPSJiaTcxOSIgYmFzZT0iYmkyNCIvPgogICAgICAgICAgICAgICAgPFJlbGF0aW9uYWxEYXRhSXRlbSBuYW1lPSJiaTcyMCIgYmFzZT0iYmkyOCIvPgogICAgICAgICAgICAgICAgPFJlbGF0aW9uYWxEYXRhSXRlbSBuYW1lPSJiaTEwMTciIGJhc2U9ImJpMjYiLz4KICAgICAgICAgICAgICAgIDxSZWxhdGlvbmFsRGF0YUl0ZW0gbmFtZT0iYmk4NTgyIiBiYXNlPSJiaTI5Ii8+CiAgICAgICAgICAgICAgICA8UmVsYXRpb25hbERhdGFJdGVtIG5hbWU9ImJpODU4MyIgYmFzZT0iYmkzMSIvPgogICAgICAgICAgICA8L0J1c2luZXNzSXRlbXM+CiAgICAgICAgICAgIDxEYXRhRGVmaW5pdGlvbiBuYW1lPSJkZDEwMzg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MTAxNyIvPgogICAgICAgICAgICAgICAgICAgICAgICA8L0F4aXM+CiAgICAgICAgICAgICAgICAgICAgICAgIDxBeGlzIHR5cGU9InJvdyI+CiAgICAgICAgICAgICAgICAgICAgICAgICAgICA8QnVzaW5lc3NJdGVtIHJlZj0iYmk3MTkiLz4KICAgICAgICAgICAgICAgICAgICAgICAgICAgIDxCdXNpbmVzc0l0ZW0gcmVmPSJiaTcyMCIvPgogICAgICAgICAgICAgICAgICAgICAgICA8L0F4aXM+CiAgICAgICAgICAgICAgICAgICAgPC9BeGVzPgogICAgICAgICAgICAgICAgICAgIDxSb3dTb3J0SXRlbXM+CiAgICAgICAgICAgICAgICAgICAgICAgIDxTb3J0SXRlbSByZWY9ImJpNzE5IiBzb3J0RGlyZWN0aW9uPSJhc2NlbmRpbmciLz4KICAgICAgICAgICAgICAgICAgICAgICAgPFNvcnRJdGVtIHJlZj0iYmk3MjAiIHNvcnREaXJlY3Rpb249ImFzY2VuZGluZyIvPgogICAgICAgICAgICAgICAgICAgIDwvUm93U29ydEl0ZW1zPgogICAgICAgICAgICAgICAgPC9NdWx0aWRpbWVuc2lvbmFsUXVlcnk+CiAgICAgICAgICAgICAgICA8UmVzdWx0RGVmaW5pdGlvbnM+CiAgICAgICAgICAgICAgICAgICAgPFJlc3VsdERlZmluaXRpb24gbmFtZT0iZGQxMDM5IiBwdXJwb3NlPSJwcmltYXJ5IiBtYXhSb3dzTG9va3VwPSJjcm9zc3RhYiIgbWF4Um93c0JlaGF2aW9yPSJub0RhdGEiLz4KICAgICAgICAgICAgICAgIDwvUmVzdWx0RGVmaW5pdGlvbnM+CiAgICAgICAgICAgIDwvRGF0YURlZmluaXRpb24+CiAgICAgICAgPC9QYXJlbnREYXRhRGVmaW5pdGlvbj4KICAgICAgICA8UGFyZW50RGF0YURlZmluaXRpb24gbmFtZT0iZGQxMjM3IiBkYXRhU291cmNlPSJkczg1MSIgY2hpbGRRdWVyeVJlbGF0aW9uc2hpcD0iaW5kZXBlbmRlbnQiIHN0YXR1cz0iZXhlY3V0YWJsZSI+CiAgICAgICAgICAgIDxCdXNpbmVzc0l0ZW1zPgogICAgICAgICAgICAgICAgPFJlbGF0aW9uYWxEYXRhSXRlbSBuYW1lPSJiaTEyNDEiIGJhc2U9ImJpOTI0Ii8+CiAgICAgICAgICAgICAgICA8UmVsYXRpb25hbEZpbHRlckl0ZW0gbmFtZT0iYmk2NzI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I0MSxiaW5uZWR9LCc3MScpLGlzbWlzc2luZygke2JpMTI0MSxiaW5uZWR9KSk8L0V4cHJlc3Npb24+CiAgICAgICAgICAgICAgICA8L1JlbGF0aW9uYWxGaWx0ZXJJdGVtPgogICAgICAgICAgICAgICAgPFJlbGF0aW9uYWxEYXRhSXRlbSBuYW1lPSJiaTg1ODQiIGJhc2U9ImJpODczIi8+CiAgICAgICAgICAgIDwvQnVzaW5lc3NJdGVtcz4KICAgICAgICAgICAgPERhdGFEZWZpbml0aW9uIG5hbWU9ImRkMTIzOCIgdHlwZT0icmVsYXRpb25hbCIgZGF0YVNvdXJjZT0iZHM4NTEiPgogICAgICAgICAgICAgICAgPFJlbGF0aW9uYWxRdWVyeSBkZXRhaWw9ImZhbHNlIj4KICAgICAgICAgICAgICAgICAgICA8U29ydEl0ZW1zPgogICAgICAgICAgICAgICAgICAgICAgICA8U29ydEl0ZW0gcmVmPSJiaTEyNDEiIHNvcnREaXJlY3Rpb249ImFzY2VuZGluZyIvPgogICAgICAgICAgICAgICAgICAgIDwvU29ydEl0ZW1zPgogICAgICAgICAgICAgICAgICAgIDxBeGVzPgogICAgICAgICAgICAgICAgICAgICAgICA8QXhpcyB0eXBlPSJjb2x1bW4iPgogICAgICAgICAgICAgICAgICAgICAgICAgICAgPEJ1c2luZXNzSXRlbSByZWY9ImJpMTI0MSIvPgogICAgICAgICAgICAgICAgICAgICAgICA8L0F4aXM+CiAgICAgICAgICAgICAgICAgICAgPC9BeGVzPgogICAgICAgICAgICAgICAgPC9SZWxhdGlvbmFsUXVlcnk+CiAgICAgICAgICAgICAgICA8UmVzdWx0RGVmaW5pdGlvbnM+CiAgICAgICAgICAgICAgICAgICAgPFJlc3VsdERlZmluaXRpb24gbmFtZT0iZGQxMjM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YiLz4KICAgICAgICAgICAgICAgIDwvRGV0YWlsRmlsdGVycz4KICAgICAgICAgICAgPC9BcHBsaWVkRmlsdGVycz4KICAgICAgICA8L1BhcmVudERhdGFEZWZpbml0aW9uPgogICAgICAgIDxQYXJlbnREYXRhRGVmaW5pdGlvbiBuYW1lPSJkZDEyNTUiIGRhdGFTb3VyY2U9ImRzODUxIiBjaGlsZFF1ZXJ5UmVsYXRpb25zaGlwPSJpbmRlcGVuZGVudCIgc3RhdHVzPSJleGVjdXRhYmxlIj4KICAgICAgICAgICAgPEJ1c2luZXNzSXRlbXM+CiAgICAgICAgICAgICAgICA8UmVsYXRpb25hbERhdGFJdGVtIG5hbWU9ImJpMTY4NCIgYmFzZT0iYmk4NzMiLz4KICAgICAgICAgICAgICAgIDxSZWxhdGlvbmFsRGF0YUl0ZW0gbmFtZT0iYmkyNzgxIiBiYXNlPSJiaTEwNTkiLz4KICAgICAgICAgICAgICAgIDxSZWxhdGlvbmFsRGF0YUl0ZW0gbmFtZT0iYmkyNzkzIiBiYXNlPSJiaTE4NzAiLz4KICAgICAgICAgICAgICAgIDxSZWxhdGlvbmFsRGF0YUl0ZW0gbmFtZT0iYmkyODM4IiBiYXNlPSJiaTEyNzciLz4KICAgICAgICAgICAgICAgIDxSZWxhdGlvbmFsRGF0YUl0ZW0gbmFtZT0iYmk4NTg1IiBiYXNlPSJiaTkyNCIvPgogICAgICAgICAgICA8L0J1c2luZXNzSXRlbXM+CiAgICAgICAgICAgIDxEYXRhRGVmaW5pdGlvbiBuYW1lPSJkZDEyNTY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Mjc4MSIvPgogICAgICAgICAgICAgICAgICAgICAgICAgICAgPEJ1c2luZXNzSXRlbSByZWY9ImJpMjc5MyIvPgogICAgICAgICAgICAgICAgICAgICAgICA8L0F4aXM+CiAgICAgICAgICAgICAgICAgICAgICAgIDxBeGlzIHR5cGU9InJvdyI+CiAgICAgICAgICAgICAgICAgICAgICAgICAgICA8QnVzaW5lc3NJdGVtIHJlZj0iYmkxNjg0Ii8+CiAgICAgICAgICAgICAgICAgICAgICAgICAgICA8QnVzaW5lc3NJdGVtIHJlZj0iYmkyODM4Ii8+CiAgICAgICAgICAgICAgICAgICAgICAgIDwvQXhpcz4KICAgICAgICAgICAgICAgICAgICA8L0F4ZXM+CiAgICAgICAgICAgICAgICAgICAgPENvbHVtblNvcnRJdGVtcz4KICAgICAgICAgICAgICAgICAgICAgICAgPFNvcnRJdGVtIHJlZj0iYmkyNzgxIiBzb3J0RGlyZWN0aW9uPSJhc2NlbmRpbmciLz4KICAgICAgICAgICAgICAgICAgICA8L0NvbHVtblNvcnRJdGVtcz4KICAgICAgICAgICAgICAgICAgICA8Um93U29ydEl0ZW1zPgogICAgICAgICAgICAgICAgICAgICAgICA8U29ydEl0ZW0gcmVmPSJiaTE2ODQiIHNvcnREaXJlY3Rpb249ImRlc2NlbmRpbmciLz4KICAgICAgICAgICAgICAgICAgICAgICAgPFNvcnRJdGVtIHJlZj0iYmkyODM4IiBzb3J0RGlyZWN0aW9uPSJkZXNjZW5kaW5nIi8+CiAgICAgICAgICAgICAgICAgICAgPC9Sb3dTb3J0SXRlbXM+CiAgICAgICAgICAgICAgICA8L011bHRpZGltZW5zaW9uYWxRdWVyeT4KICAgICAgICAgICAgICAgIDxSZXN1bHREZWZpbml0aW9ucz4KICAgICAgICAgICAgICAgICAgICA8UmVzdWx0RGVmaW5pdGlvbiBuYW1lPSJkZDEyNT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zNjkiIGRhdGFTb3VyY2U9ImRzODUxIiBjaGlsZFF1ZXJ5UmVsYXRpb25zaGlwPSJpbmRlcGVuZGVudCIgc3RhdHVzPSJleGVjdXRhYmxlIj4KICAgICAgICAgICAgPEJ1c2luZXNzSXRlbXM+CiAgICAgICAgICAgICAgICA8UmVsYXRpb25hbERhdGFJdGVtIG5hbWU9ImJpMTM2NiIgYmFzZT0iYmkxMDU5Ii8+CiAgICAgICAgICAgICAgICA8UmVsYXRpb25hbERhdGFJdGVtIG5hbWU9ImJpMTM4MCIgYmFzZT0iYmkxMjg5Ii8+CiAgICAgICAgICAgICAgICA8UmVsYXRpb25hbERhdGFJdGVtIG5hbWU9ImJpMTczNSIgYmFzZT0iYmk4NzMiLz4KICAgICAgICAgICAgICAgIDxSZWxhdGlvbmFsRGF0YUl0ZW0gbmFtZT0iYmkyODY4IiBiYXNlPSJiaTE4NzAiLz4KICAgICAgICAgICAgICAgIDxSZWxhdGlvbmFsRGF0YUl0ZW0gbmFtZT0iYmk4NTg2IiBiYXNlPSJiaTkyNCIvPgogICAgICAgICAgICA8L0J1c2luZXNzSXRlbXM+CiAgICAgICAgICAgIDxEYXRhRGVmaW5pdGlvbiBuYW1lPSJkZDEzNzA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zY2Ii8+CiAgICAgICAgICAgICAgICAgICAgICAgICAgICA8QnVzaW5lc3NJdGVtIHJlZj0iYmkyODY4Ii8+CiAgICAgICAgICAgICAgICAgICAgICAgIDwvQXhpcz4KICAgICAgICAgICAgICAgICAgICAgICAgPEF4aXMgdHlwZT0icm93Ij4KICAgICAgICAgICAgICAgICAgICAgICAgICAgIDxCdXNpbmVzc0l0ZW0gcmVmPSJiaTE3MzUiLz4KICAgICAgICAgICAgICAgICAgICAgICAgICAgIDxCdXNpbmVzc0l0ZW0gcmVmPSJiaTEzODAiLz4KICAgICAgICAgICAgICAgICAgICAgICAgPC9BeGlzPgogICAgICAgICAgICAgICAgICAgIDwvQXhlcz4KICAgICAgICAgICAgICAgICAgICA8Q29sdW1uU29ydEl0ZW1zPgogICAgICAgICAgICAgICAgICAgICAgICA8U29ydEl0ZW0gcmVmPSJiaTEzNjYiIHNvcnREaXJlY3Rpb249ImFzY2VuZGluZyIvPgogICAgICAgICAgICAgICAgICAgIDwvQ29sdW1uU29ydEl0ZW1zPgogICAgICAgICAgICAgICAgICAgIDxSb3dTb3J0SXRlbXM+CiAgICAgICAgICAgICAgICAgICAgICAgIDxTb3J0SXRlbSByZWY9ImJpMTczNSIgc29ydERpcmVjdGlvbj0iZGVzY2VuZGluZyIvPgogICAgICAgICAgICAgICAgICAgICAgICA8U29ydEl0ZW0gcmVmPSJiaTEzODAiIHNvcnREaXJlY3Rpb249ImFzY2VuZGluZyIvPgogICAgICAgICAgICAgICAgICAgIDwvUm93U29ydEl0ZW1zPgogICAgICAgICAgICAgICAgPC9NdWx0aWRpbWVuc2lvbmFsUXVlcnk+CiAgICAgICAgICAgICAgICA8UmVzdWx0RGVmaW5pdGlvbnM+CiAgICAgICAgICAgICAgICAgICAgPFJlc3VsdERlZmluaXRpb24gbmFtZT0iZGQxMzcx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k5IiBkYXRhU291cmNlPSJkczg1MSIgY2hpbGRRdWVyeVJlbGF0aW9uc2hpcD0iaW5kZXBlbmRlbnQiIHN0YXR1cz0iZXhlY3V0YWJsZSI+CiAgICAgICAgICAgIDxCdXNpbmVzc0l0ZW1zPgogICAgICAgICAgICAgICAgPFJlbGF0aW9uYWxEYXRhSXRlbSBuYW1lPSJiaTEzOTYiIGJhc2U9ImJpMTA1OSIvPgogICAgICAgICAgICAgICAgPFJlbGF0aW9uYWxEYXRhSXRlbSBuYW1lPSJiaTE2MzgiIGJhc2U9ImJpODczIi8+CiAgICAgICAgICAgICAgICA8UmVsYXRpb25hbERhdGFJdGVtIG5hbWU9ImJpMjg5OCIgYmFzZT0iYmkxODcwIi8+CiAgICAgICAgICAgICAgICA8UmVsYXRpb25hbERhdGFJdGVtIG5hbWU9ImJpMjkzMSIgYmFzZT0iYmkyOTI4Ii8+CiAgICAgICAgICAgICAgICA8UmVsYXRpb25hbERhdGFJdGVtIG5hbWU9ImJpODU4NyIgYmFzZT0iYmk5MjQiLz4KICAgICAgICAgICAgPC9CdXNpbmVzc0l0ZW1zPgogICAgICAgICAgICA8RGF0YURlZmluaXRpb24gbmFtZT0iZGQxNDAw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EzOTYiLz4KICAgICAgICAgICAgICAgICAgICAgICAgICAgIDxCdXNpbmVzc0l0ZW0gcmVmPSJiaTI4OTgiLz4KICAgICAgICAgICAgICAgICAgICAgICAgPC9BeGlzPgogICAgICAgICAgICAgICAgICAgICAgICA8QXhpcyB0eXBlPSJyb3ciPgogICAgICAgICAgICAgICAgICAgICAgICAgICAgPEJ1c2luZXNzSXRlbSByZWY9ImJpMTYzOCIvPgogICAgICAgICAgICAgICAgICAgICAgICAgICAgPEJ1c2luZXNzSXRlbSByZWY9ImJpMjkzMSIvPgogICAgICAgICAgICAgICAgICAgICAgICA8L0F4aXM+CiAgICAgICAgICAgICAgICAgICAgPC9BeGVzPgogICAgICAgICAgICAgICAgICAgIDxDb2x1bW5Tb3J0SXRlbXM+CiAgICAgICAgICAgICAgICAgICAgICAgIDxTb3J0SXRlbSByZWY9ImJpMTM5NiIgc29ydERpcmVjdGlvbj0iYXNjZW5kaW5nIi8+CiAgICAgICAgICAgICAgICAgICAgPC9Db2x1bW5Tb3J0SXRlbXM+CiAgICAgICAgICAgICAgICAgICAgPFJvd1NvcnRJdGVtcz4KICAgICAgICAgICAgICAgICAgICAgICAgPFNvcnRJdGVtIHJlZj0iYmkxNjM4IiBzb3J0RGlyZWN0aW9uPSJkZXNjZW5kaW5nIi8+CiAgICAgICAgICAgICAgICAgICAgICAgIDxTb3J0SXRlbSByZWY9ImJpMjkzMSIgc29ydERpcmVjdGlvbj0iYXNjZW5kaW5nIi8+CiAgICAgICAgICAgICAgICAgICAgPC9Sb3dTb3J0SXRlbXM+CiAgICAgICAgICAgICAgICA8L011bHRpZGltZW5zaW9uYWxRdWVyeT4KICAgICAgICAgICAgICAgIDxSZXN1bHREZWZpbml0aW9ucz4KICAgICAgICAgICAgICAgICAgICA8UmVzdWx0RGVmaW5pdGlvbiBuYW1lPSJkZDE0MD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0MjYiIGRhdGFTb3VyY2U9ImRzODUxIiBjaGlsZFF1ZXJ5UmVsYXRpb25zaGlwPSJpbmRlcGVuZGVudCIgc3RhdHVzPSJleGVjdXRhYmxlIj4KICAgICAgICAgICAgPEJ1c2luZXNzSXRlbXM+CiAgICAgICAgICAgICAgICA8UmVsYXRpb25hbERhdGFJdGVtIG5hbWU9ImJpMTQzMCIgYmFzZT0iYmkxMDU5Ii8+CiAgICAgICAgICAgICAgICA8UmVsYXRpb25hbEZpbHRlckl0ZW0gbmFtZT0iYmk2NTk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MTQzMCxiaW5uZWR9LCdSZXNpZGVudGlhbCcpLGlzbWlzc2luZygke2JpMTQzMCxiaW5uZWR9KSk8L0V4cHJlc3Npb24+CiAgICAgICAgICAgICAgICA8L1JlbGF0aW9uYWxGaWx0ZXJJdGVtPgogICAgICAgICAgICAgICAgPFJlbGF0aW9uYWxEYXRhSXRlbSBuYW1lPSJiaTg1ODgiIGJhc2U9ImJpODczIi8+CiAgICAgICAgICAgIDwvQnVzaW5lc3NJdGVtcz4KICAgICAgICAgICAgPERhdGFEZWZpbml0aW9uIG5hbWU9ImRkMTQyNyIgdHlwZT0icmVsYXRpb25hbCIgZGF0YVNvdXJjZT0iZHM4NTEiPgogICAgICAgICAgICAgICAgPFJlbGF0aW9uYWxRdWVyeSBkZXRhaWw9ImZhbHNlIj4KICAgICAgICAgICAgICAgICAgICA8U29ydEl0ZW1zPgogICAgICAgICAgICAgICAgICAgICAgICA8U29ydEl0ZW0gcmVmPSJiaTE0MzAiIHNvcnREaXJlY3Rpb249ImRlc2NlbmRpbmciLz4KICAgICAgICAgICAgICAgICAgICA8L1NvcnRJdGVtcz4KICAgICAgICAgICAgICAgICAgICA8QXhlcz4KICAgICAgICAgICAgICAgICAgICAgICAgPEF4aXMgdHlwZT0iY29sdW1uIj4KICAgICAgICAgICAgICAgICAgICAgICAgICAgIDxCdXNpbmVzc0l0ZW0gcmVmPSJiaTE0MzAiLz4KICAgICAgICAgICAgICAgICAgICAgICAgPC9BeGlzPgogICAgICAgICAgICAgICAgICAgIDwvQXhlcz4KICAgICAgICAgICAgICAgIDwvUmVsYXRpb25hbFF1ZXJ5PgogICAgICAgICAgICAgICAgPFJlc3VsdERlZmluaXRpb25zPgogICAgICAgICAgICAgICAgICAgIDxSZXN1bHREZWZpbml0aW9uIG5hbWU9ImRkMTQy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5Ii8+CiAgICAgICAgICAgICAgICA8L0RldGFpbEZpbHRlcnM+CiAgICAgICAgICAgIDwvQXBwbGllZEZpbHRlcnM+CiAgICAgICAgPC9QYXJlbnREYXRhRGVmaW5pdGlvbj4KICAgICAgICA8UGFyZW50RGF0YURlZmluaXRpb24gbmFtZT0iZGQxNDQzIiBkYXRhU291cmNlPSJkczg1MSIgY2hpbGRRdWVyeVJlbGF0aW9uc2hpcD0iaW5kZXBlbmRlbnQiIHN0YXR1cz0iZXhlY3V0YWJsZSI+CiAgICAgICAgICAgIDxCdXNpbmVzc0l0ZW1zPgogICAgICAgICAgICAgICAgPFJlbGF0aW9uYWxEYXRhSXRlbSBuYW1lPSJiaTE0NjUiIGJhc2U9ImJpMTQzOCIvPgogICAgICAgICAgICAgICAgPFJlbGF0aW9uYWxEYXRhSXRlbSBuYW1lPSJiaTE0NzIiIGJhc2U9ImJpMTA0NiIvPgogICAgICAgICAgICAgICAgPFJlbGF0aW9uYWxEYXRhSXRlbSBuYW1lPSJiaTE0NzciIGJhc2U9ImJpMTE3MSIvPgogICAgICAgICAgICAgICAgPFJlbGF0aW9uYWxEYXRhSXRlbSBuYW1lPSJiaTE1MTEiIGJhc2U9ImJpMTQ4NCIvPgogICAgICAgICAgICAgICAgPFJlbGF0aW9uYWxEYXRhSXRlbSBuYW1lPSJiaTE2MjIiIGJhc2U9ImJpODczIi8+CiAgICAgICAgICAgICAgICA8UmVsYXRpb25hbERhdGFJdGVtIG5hbWU9ImJpMTYzMCIgYmFzZT0iYmkxNTQ2Ii8+CiAgICAgICAgICAgICAgICA8UmVsYXRpb25hbERhdGFJdGVtIG5hbWU9ImJpMTc4MSIgYmFzZT0iYmkxNjU1Ii8+CiAgICAgICAgICAgICAgICA8UmVsYXRpb25hbERhdGFJdGVtIG5hbWU9ImJpODU4OSIgYmFzZT0iYmkxMDU5Ii8+CiAgICAgICAgICAgICAgICA8UmVsYXRpb25hbERhdGFJdGVtIG5hbWU9ImJpODU5MCIgYmFzZT0iYmk5MjQiLz4KICAgICAgICAgICAgPC9CdXNpbmVzc0l0ZW1zPgogICAgICAgICAgICA8RGF0YURlZmluaXRpb24gbmFtZT0iZGQxNDQ0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NjMwIi8+CiAgICAgICAgICAgICAgICAgICAgICAgICAgICA8QnVzaW5lc3NJdGVtIHJlZj0iYmkxNDcyIi8+CiAgICAgICAgICAgICAgICAgICAgICAgICAgICA8QnVzaW5lc3NJdGVtIHJlZj0iYmkxNDc3Ii8+CiAgICAgICAgICAgICAgICAgICAgICAgICAgICA8QnVzaW5lc3NJdGVtIHJlZj0iYmkxNzgxIi8+CiAgICAgICAgICAgICAgICAgICAgICAgICAgICA8QnVzaW5lc3NJdGVtIHJlZj0iYmkxNTExIi8+CiAgICAgICAgICAgICAgICAgICAgICAgIDwvQXhpcz4KICAgICAgICAgICAgICAgICAgICAgICAgPEF4aXMgdHlwZT0icm93Ij4KICAgICAgICAgICAgICAgICAgICAgICAgICAgIDxCdXNpbmVzc0l0ZW0gcmVmPSJiaTE2MjIiLz4KICAgICAgICAgICAgICAgICAgICAgICAgICAgIDxCdXNpbmVzc0l0ZW0gcmVmPSJiaTE0NjUiLz4KICAgICAgICAgICAgICAgICAgICAgICAgPC9BeGlzPgogICAgICAgICAgICAgICAgICAgIDwvQXhlcz4KICAgICAgICAgICAgICAgICAgICA8Um93U29ydEl0ZW1zPgogICAgICAgICAgICAgICAgICAgICAgICA8U29ydEl0ZW0gcmVmPSJiaTE2MjIiIHNvcnREaXJlY3Rpb249ImRlc2NlbmRpbmciLz4KICAgICAgICAgICAgICAgICAgICAgICAgPFNvcnRJdGVtIHJlZj0iYmkxNDY1IiBzb3J0RGlyZWN0aW9uPSJhc2NlbmRpbmciLz4KICAgICAgICAgICAgICAgICAgICA8L1Jvd1NvcnRJdGVtcz4KICAgICAgICAgICAgICAgIDwvTXVsdGlkaW1lbnNpb25hbFF1ZXJ5PgogICAgICAgICAgICAgICAgPFJlc3VsdERlZmluaXRpb25zPgogICAgICAgICAgICAgICAgICAgIDxSZXN1bHREZWZpbml0aW9uIG5hbWU9ImRkMTQ0NSIgcHVycG9zZT0icHJpbWFyeSIgbWF4Um93c0xvb2t1cD0iY3Jvc3N0YWIiIG1heFJvd3NCZWhhdmlvcj0ibm9EYXRhIi8+CiAgICAgICAgICAgICAgICA8L1Jlc3VsdERlZmluaXRpb25zPgogICAgICAgICAgICA8L0RhdGFEZWZpbml0aW9uPgogICAgICAgIDwvUGFyZW50RGF0YURlZmluaXRpb24+CiAgICAgICAgPFBhcmVudERhdGFEZWZpbml0aW9uIG5hbWU9ImRkMTcxMCIgZGF0YVNvdXJjZT0iZHMyMyIgY2hpbGRRdWVyeVJlbGF0aW9uc2hpcD0iaW5kZXBlbmRlbnQiIHN0YXR1cz0iZXhlY3V0YWJsZSI+CiAgICAgICAgICAgIDxCdXNpbmVzc0l0ZW1zPgogICAgICAgICAgICAgICAgPFJlbGF0aW9uYWxEYXRhSXRlbSBuYW1lPSJiaTcyOCIgYmFzZT0iYmkyOSIvPgogICAgICAgICAgICA8L0J1c2luZXNzSXRlbXM+CiAgICAgICAgICAgIDxEYXRhRGVmaW5pdGlvbiBuYW1lPSJkZDE3MTEiIHR5cGU9InJlbGF0aW9uYWwiIGRhdGFTb3VyY2U9ImRzMjMiPgogICAgICAgICAgICAgICAgPFJlbGF0aW9uYWxRdWVyeSBkZXRhaWw9ImZhbHNlIj4KICAgICAgICAgICAgICAgICAgICA8U29ydEl0ZW1zPgogICAgICAgICAgICAgICAgICAgICAgICA8U29ydEl0ZW0gcmVmPSJiaTcyOCIgc29ydERpcmVjdGlvbj0iZGVzY2VuZGluZyIvPgogICAgICAgICAgICAgICAgICAgIDwvU29ydEl0ZW1zPgogICAgICAgICAgICAgICAgICAgIDxBeGVzPgogICAgICAgICAgICAgICAgICAgICAgICA8QXhpcyB0eXBlPSJjb2x1bW4iPgogICAgICAgICAgICAgICAgICAgICAgICAgICAgPEJ1c2luZXNzSXRlbSByZWY9ImJpNzI4Ii8+CiAgICAgICAgICAgICAgICAgICAgICAgIDwvQXhpcz4KICAgICAgICAgICAgICAgICAgICA8L0F4ZXM+CiAgICAgICAgICAgICAgICA8L1JlbGF0aW9uYWxRdWVyeT4KICAgICAgICAgICAgICAgIDxSZXN1bHREZWZpbml0aW9ucz4KICAgICAgICAgICAgICAgICAgICA8UmVzdWx0RGVmaW5pdGlvbiBuYW1lPSJkZDE3MTIiIHB1cnBvc2U9InByaW1hcnkiIG1heFJvd3NMb29rdXA9Imxpc3QiIG1heFJvd3NCZWhhdmlvcj0idHJ1bmNhdGUiLz4KICAgICAgICAgICAgICAgIDwvUmVzdWx0RGVmaW5pdGlvbnM+CiAgICAgICAgICAgIDwvRGF0YURlZmluaXRpb24+CiAgICAgICAgPC9QYXJlbnREYXRhRGVmaW5pdGlvbj4KICAgICAgICA8UGFyZW50RGF0YURlZmluaXRpb24gbmFtZT0iZGQxODEwIiBkYXRhU291cmNlPSJkczg1MSIgY2hpbGRRdWVyeVJlbGF0aW9uc2hpcD0iaW5kZXBlbmRlbnQiIHN0YXR1cz0iZXhlY3V0YWJsZSI+CiAgICAgICAgICAgIDxCdXNpbmVzc0l0ZW1zPgogICAgICAgICAgICAgICAgPFJlbGF0aW9uYWxEYXRhSXRlbSBuYW1lPSJiaTE4MDQiIGJhc2U9ImJpMTA0NiIvPgogICAgICAgICAgICAgICAgPFJlbGF0aW9uYWxEYXRhSXRlbSBuYW1lPSJiaTE4MDUiIGJhc2U9ImJpMTE3MSIvPgogICAgICAgICAgICAgICAgPFJlbGF0aW9uYWxEYXRhSXRlbSBuYW1lPSJiaTE4MDciIGJhc2U9ImJpMTQ4NCIvPgogICAgICAgICAgICAgICAgPFJlbGF0aW9uYWxEYXRhSXRlbSBuYW1lPSJiaTE4MDgiIGJhc2U9ImJpODczIi8+CiAgICAgICAgICAgICAgICA8UmVsYXRpb25hbERhdGFJdGVtIG5hbWU9ImJpMTgwNiIgYmFzZT0iYmkxNjU1Ii8+CiAgICAgICAgICAgICAgICA8UmVsYXRpb25hbERhdGFJdGVtIG5hbWU9ImJpMTkyNiIgYmFzZT0iYmkxODY3Ii8+CiAgICAgICAgICAgICAgICA8UmVsYXRpb25hbERhdGFJdGVtIG5hbWU9ImJpMTk2NiIgYmFzZT0iYmkxODU5Ii8+CiAgICAgICAgICAgICAgICA8UmVsYXRpb25hbERhdGFJdGVtIG5hbWU9ImJpODU5MSIgYmFzZT0iYmkxMDU5Ii8+CiAgICAgICAgICAgICAgICA8UmVsYXRpb25hbERhdGFJdGVtIG5hbWU9ImJpODU5MiIgYmFzZT0iYmk5MjQiLz4KICAgICAgICAgICAgPC9CdXNpbmVzc0l0ZW1zPgogICAgICAgICAgICA8RGF0YURlZmluaXRpb24gbmFtZT0iZGQxODEx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Y2Ii8+CiAgICAgICAgICAgICAgICAgICAgICAgICAgICA8QnVzaW5lc3NJdGVtIHJlZj0iYmkxODA0Ii8+CiAgICAgICAgICAgICAgICAgICAgICAgICAgICA8QnVzaW5lc3NJdGVtIHJlZj0iYmkxODA1Ii8+CiAgICAgICAgICAgICAgICAgICAgICAgICAgICA8QnVzaW5lc3NJdGVtIHJlZj0iYmkxODA2Ii8+CiAgICAgICAgICAgICAgICAgICAgICAgICAgICA8QnVzaW5lc3NJdGVtIHJlZj0iYmkxODA3Ii8+CiAgICAgICAgICAgICAgICAgICAgICAgIDwvQXhpcz4KICAgICAgICAgICAgICAgICAgICAgICAgPEF4aXMgdHlwZT0icm93Ij4KICAgICAgICAgICAgICAgICAgICAgICAgICAgIDxCdXNpbmVzc0l0ZW0gcmVmPSJiaTE4MDgiLz4KICAgICAgICAgICAgICAgICAgICAgICAgICAgIDxCdXNpbmVzc0l0ZW0gcmVmPSJiaTE5MjYiLz4KICAgICAgICAgICAgICAgICAgICAgICAgPC9BeGlzPgogICAgICAgICAgICAgICAgICAgIDwvQXhlcz4KICAgICAgICAgICAgICAgICAgICA8Um93U29ydEl0ZW1zPgogICAgICAgICAgICAgICAgICAgICAgICA8U29ydEl0ZW0gcmVmPSJiaTE4MDgiIHNvcnREaXJlY3Rpb249ImRlc2NlbmRpbmciLz4KICAgICAgICAgICAgICAgICAgICAgICAgPFNvcnRJdGVtIHJlZj0iYmkxOTI2IiBzb3J0RGlyZWN0aW9uPSJhc2NlbmRpbmciLz4KICAgICAgICAgICAgICAgICAgICA8L1Jvd1NvcnRJdGVtcz4KICAgICAgICAgICAgICAgIDwvTXVsdGlkaW1lbnNpb25hbFF1ZXJ5PgogICAgICAgICAgICAgICAgPFJlc3VsdERlZmluaXRpb25zPgogICAgICAgICAgICAgICAgICAgIDxSZXN1bHREZWZpbml0aW9uIG5hbWU9ImRkMTgxMiIgcHVycG9zZT0icHJpbWFyeSIgbWF4Um93c0xvb2t1cD0iY3Jvc3N0YWIiIG1heFJvd3NCZWhhdmlvcj0ibm9EYXRhIi8+CiAgICAgICAgICAgICAgICA8L1Jlc3VsdERlZmluaXRpb25zPgogICAgICAgICAgICA8L0RhdGFEZWZpbml0aW9uPgogICAgICAgIDwvUGFyZW50RGF0YURlZmluaXRpb24+CiAgICAgICAgPFBhcmVudERhdGFEZWZpbml0aW9uIG5hbWU9ImRkMTkzOCIgZGF0YVNvdXJjZT0iZHM4NTEiIGNoaWxkUXVlcnlSZWxhdGlvbnNoaXA9ImluZGVwZW5kZW50IiBzdGF0dXM9ImV4ZWN1dGFibGUiPgogICAgICAgICAgICA8QnVzaW5lc3NJdGVtcz4KICAgICAgICAgICAgICAgIDxSZWxhdGlvbmFsRGF0YUl0ZW0gbmFtZT0iYmkxOTMyIiBiYXNlPSJiaTEwNDYiLz4KICAgICAgICAgICAgICAgIDxSZWxhdGlvbmFsRGF0YUl0ZW0gbmFtZT0iYmkxOTMzIiBiYXNlPSJiaTExNzEiLz4KICAgICAgICAgICAgICAgIDxSZWxhdGlvbmFsRGF0YUl0ZW0gbmFtZT0iYmkxOTM1IiBiYXNlPSJiaTE0ODQiLz4KICAgICAgICAgICAgICAgIDxSZWxhdGlvbmFsRGF0YUl0ZW0gbmFtZT0iYmkxOTM2IiBiYXNlPSJiaTg3MyIvPgogICAgICAgICAgICAgICAgPFJlbGF0aW9uYWxEYXRhSXRlbSBuYW1lPSJiaTE5MzQiIGJhc2U9ImJpMTY1NSIvPgogICAgICAgICAgICAgICAgPFJlbGF0aW9uYWxEYXRhSXRlbSBuYW1lPSJiaTE5NTYiIGJhc2U9ImJpMTgzNyIvPgogICAgICAgICAgICAgICAgPFJlbGF0aW9uYWxEYXRhSXRlbSBuYW1lPSJiaTE5NjEiIGJhc2U9ImJpMTg1OCIvPgogICAgICAgICAgICAgICAgPFJlbGF0aW9uYWxEYXRhSXRlbSBuYW1lPSJiaTg1OTMiIGJhc2U9ImJpMTA1OSIvPgogICAgICAgICAgICAgICAgPFJlbGF0aW9uYWxEYXRhSXRlbSBuYW1lPSJiaTg1OTQiIGJhc2U9ImJpOTI0Ii8+CiAgICAgICAgICAgIDwvQnVzaW5lc3NJdGVtcz4KICAgICAgICAgICAgPERhdGFEZWZpbml0aW9uIG5hbWU9ImRkMTkz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MSIvPgogICAgICAgICAgICAgICAgICAgICAgICAgICAgPEJ1c2luZXNzSXRlbSByZWY9ImJpMTkzMiIvPgogICAgICAgICAgICAgICAgICAgICAgICAgICAgPEJ1c2luZXNzSXRlbSByZWY9ImJpMTkzMyIvPgogICAgICAgICAgICAgICAgICAgICAgICAgICAgPEJ1c2luZXNzSXRlbSByZWY9ImJpMTkzNCIvPgogICAgICAgICAgICAgICAgICAgICAgICAgICAgPEJ1c2luZXNzSXRlbSByZWY9ImJpMTkzNSIvPgogICAgICAgICAgICAgICAgICAgICAgICA8L0F4aXM+CiAgICAgICAgICAgICAgICAgICAgICAgIDxBeGlzIHR5cGU9InJvdyI+CiAgICAgICAgICAgICAgICAgICAgICAgICAgICA8QnVzaW5lc3NJdGVtIHJlZj0iYmkxOTM2Ii8+CiAgICAgICAgICAgICAgICAgICAgICAgICAgICA8QnVzaW5lc3NJdGVtIHJlZj0iYmkxOTU2Ii8+CiAgICAgICAgICAgICAgICAgICAgICAgIDwvQXhpcz4KICAgICAgICAgICAgICAgICAgICA8L0F4ZXM+CiAgICAgICAgICAgICAgICAgICAgPFJvd1NvcnRJdGVtcz4KICAgICAgICAgICAgICAgICAgICAgICAgPFNvcnRJdGVtIHJlZj0iYmkxOTM2IiBzb3J0RGlyZWN0aW9uPSJkZXNjZW5kaW5nIi8+CiAgICAgICAgICAgICAgICAgICAgICAgIDxTb3J0SXRlbSByZWY9ImJpMTk1NiIgc29ydERpcmVjdGlvbj0iYXNjZW5kaW5nIi8+CiAgICAgICAgICAgICAgICAgICAgPC9Sb3dTb3J0SXRlbXM+CiAgICAgICAgICAgICAgICA8L011bHRpZGltZW5zaW9uYWxRdWVyeT4KICAgICAgICAgICAgICAgIDxSZXN1bHREZWZpbml0aW9ucz4KICAgICAgICAgICAgICAgICAgICA8UmVzdWx0RGVmaW5pdGlvbiBuYW1lPSJkZDE5N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NzgiIGRhdGFTb3VyY2U9ImRzODUxIiBjaGlsZFF1ZXJ5UmVsYXRpb25zaGlwPSJpbmRlcGVuZGVudCIgc3RhdHVzPSJleGVjdXRhYmxlIj4KICAgICAgICAgICAgPEJ1c2luZXNzSXRlbXM+CiAgICAgICAgICAgICAgICA8UmVsYXRpb25hbERhdGFJdGVtIG5hbWU9ImJpMTk3MiIgYmFzZT0iYmkxMDQ2Ii8+CiAgICAgICAgICAgICAgICA8UmVsYXRpb25hbERhdGFJdGVtIG5hbWU9ImJpMTk3MyIgYmFzZT0iYmkxMTcxIi8+CiAgICAgICAgICAgICAgICA8UmVsYXRpb25hbERhdGFJdGVtIG5hbWU9ImJpMTk3NSIgYmFzZT0iYmkxNDg0Ii8+CiAgICAgICAgICAgICAgICA8UmVsYXRpb25hbERhdGFJdGVtIG5hbWU9ImJpMTk3NiIgYmFzZT0iYmk4NzMiLz4KICAgICAgICAgICAgICAgIDxSZWxhdGlvbmFsRGF0YUl0ZW0gbmFtZT0iYmkxOTc0IiBiYXNlPSJiaTE2NTUiLz4KICAgICAgICAgICAgICAgIDxSZWxhdGlvbmFsRGF0YUl0ZW0gbmFtZT0iYmkxOTk2IiBiYXNlPSJiaTEwNTkiLz4KICAgICAgICAgICAgICAgIDxSZWxhdGlvbmFsRGF0YUl0ZW0gbmFtZT0iYmkzMzI3IiBiYXNlPSJiaTMzMjYiLz4KICAgICAgICAgICAgICAgIDxSZWxhdGlvbmFsRGF0YUl0ZW0gbmFtZT0iYmk4NTk1IiBiYXNlPSJiaTkyNCIvPgogICAgICAgICAgICA8L0J1c2luZXNzSXRlbXM+CiAgICAgICAgICAgIDxEYXRhRGVmaW5pdGlvbiBuYW1lPSJkZDE5N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zIiLz4KICAgICAgICAgICAgICAgICAgICAgICAgICAgIDxCdXNpbmVzc0l0ZW0gcmVmPSJiaTE5NzMiLz4KICAgICAgICAgICAgICAgICAgICAgICAgICAgIDxCdXNpbmVzc0l0ZW0gcmVmPSJiaTE5NzQiLz4KICAgICAgICAgICAgICAgICAgICAgICAgICAgIDxCdXNpbmVzc0l0ZW0gcmVmPSJiaTE5NzUiLz4KICAgICAgICAgICAgICAgICAgICAgICAgPC9BeGlzPgogICAgICAgICAgICAgICAgICAgICAgICA8QXhpcyB0eXBlPSJyb3ciPgogICAgICAgICAgICAgICAgICAgICAgICAgICAgPEJ1c2luZXNzSXRlbSByZWY9ImJpMTk3NiIvPgogICAgICAgICAgICAgICAgICAgICAgICAgICAgPEJ1c2luZXNzSXRlbSByZWY9ImJpMTk5NiIvPgogICAgICAgICAgICAgICAgICAgICAgICAgICAgPEJ1c2luZXNzSXRlbSByZWY9ImJpMzMyNyIvPgogICAgICAgICAgICAgICAgICAgICAgICA8L0F4aXM+CiAgICAgICAgICAgICAgICAgICAgPC9BeGVzPgogICAgICAgICAgICAgICAgICAgIDxSb3dTb3J0SXRlbXM+CiAgICAgICAgICAgICAgICAgICAgICAgIDxTb3J0SXRlbSByZWY9ImJpMTk3NiIgc29ydERpcmVjdGlvbj0iZGVzY2VuZGluZyIvPgogICAgICAgICAgICAgICAgICAgICAgICA8U29ydEl0ZW0gcmVmPSJiaTE5OTYiIHNvcnREaXJlY3Rpb249ImFzY2VuZGluZyIvPgogICAgICAgICAgICAgICAgICAgICAgICA8U29ydEl0ZW0gcmVmPSJiaTMzMjciIHNvcnREaXJlY3Rpb249ImFzY2VuZGluZyIvPgogICAgICAgICAgICAgICAgICAgIDwvUm93U29ydEl0ZW1zPgogICAgICAgICAgICAgICAgPC9NdWx0aWRpbWVuc2lvbmFsUXVlcnk+CiAgICAgICAgICAgICAgICA8UmVzdWx0RGVmaW5pdGlvbnM+CiAgICAgICAgICAgICAgICAgICAgPFJlc3VsdERlZmluaXRpb24gbmFtZT0iZGQxOTgwIiBwdXJwb3NlPSJwcmltYXJ5IiBtYXhSb3dzTG9va3VwPSJjcm9zc3RhYiIgbWF4Um93c0JlaGF2aW9yPSJub0RhdGEiLz4KICAgICAgICAgICAgICAgIDwvUmVzdWx0RGVmaW5pdGlvbnM+CiAgICAgICAgICAgIDwvRGF0YURlZmluaXRpb24+CiAgICAgICAgPC9QYXJlbnREYXRhRGVmaW5pdGlvbj4KICAgICAgICA8UGFyZW50RGF0YURlZmluaXRpb24gbmFtZT0iZGQyMzI3IiBkYXRhU291cmNlPSJkczg1MSIgY2hpbGRRdWVyeVJlbGF0aW9uc2hpcD0iaW5kZXBlbmRlbnQiIHN0YXR1cz0iZXhlY3V0YWJsZSI+CiAgICAgICAgICAgIDxCdXNpbmVzc0l0ZW1zPgogICAgICAgICAgICAgICAgPFJlbGF0aW9uYWxEYXRhSXRlbSBuYW1lPSJiaTIzMjMiIGJhc2U9ImJpODczIi8+CiAgICAgICAgICAgICAgICA8UmVsYXRpb25hbERhdGFJdGVtIG5hbWU9ImJpMjMyNCIgYmFzZT0iYmkxMDQ2Ii8+CiAgICAgICAgICAgICAgICA8UmVsYXRpb25hbERhdGFJdGVtIG5hbWU9ImJpMjMyNSIgYmFzZT0iYmkxMTcxIi8+CiAgICAgICAgICAgICAgICA8UmVsYXRpb25hbERhdGFJdGVtIG5hbWU9ImJpMjM0MCIgYmFzZT0iYmkyMDQ0Ii8+CiAgICAgICAgICAgICAgICA8UmVsYXRpb25hbERhdGFJdGVtIG5hbWU9ImJpODU5NiIgYmFzZT0iYmk5MjQiLz4KICAgICAgICAgICAgPC9CdXNpbmVzc0l0ZW1zPgogICAgICAgICAgICA8RGF0YURlZmluaXRpb24gbmFtZT0iZGQyMzI4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MzIzIi8+CiAgICAgICAgICAgICAgICAgICAgICAgICAgICA8QnVzaW5lc3NJdGVtIHJlZj0iYmkyMzI0Ii8+CiAgICAgICAgICAgICAgICAgICAgICAgICAgICA8QnVzaW5lc3NJdGVtIHJlZj0iYmkyMzI1Ii8+CiAgICAgICAgICAgICAgICAgICAgICAgIDwvQXhpcz4KICAgICAgICAgICAgICAgICAgICAgICAgPEF4aXMgdHlwZT0icm93Ij4KICAgICAgICAgICAgICAgICAgICAgICAgICAgIDxCdXNpbmVzc0l0ZW0gcmVmPSJiaTIzNDAiLz4KICAgICAgICAgICAgICAgICAgICAgICAgPC9BeGlzPgogICAgICAgICAgICAgICAgICAgIDwvQXhlcz4KICAgICAgICAgICAgICAgICAgICA8Q29sdW1uU29ydEl0ZW1zPgogICAgICAgICAgICAgICAgICAgICAgICA8U29ydEl0ZW0gcmVmPSJiaTIzMjMiIHNvcnREaXJlY3Rpb249ImRlc2NlbmRpbmciLz4KICAgICAgICAgICAgICAgICAgICA8L0NvbHVtblNvcnRJdGVtcz4KICAgICAgICAgICAgICAgICAgICA8Um93U29ydEl0ZW1zPgogICAgICAgICAgICAgICAgICAgICAgICA8U29ydEl0ZW0gcmVmPSJiaTIzNDAiIHNvcnREaXJlY3Rpb249ImFzY2VuZGluZyIvPgogICAgICAgICAgICAgICAgICAgIDwvUm93U29ydEl0ZW1zPgogICAgICAgICAgICAgICAgPC9NdWx0aWRpbWVuc2lvbmFsUXVlcnk+CiAgICAgICAgICAgICAgICA8UmVzdWx0RGVmaW5pdGlvbnM+CiAgICAgICAgICAgICAgICAgICAgPFJlc3VsdERlZmluaXRpb24gbmFtZT0iZGQyMzI5IiBwdXJwb3NlPSJwcmltYXJ5IiBtYXhSb3dzTG9va3VwPSJjcm9zc3RhYiIgbWF4Um93c0JlaGF2aW9yPSJub0RhdGEiLz4KICAgICAgICAgICAgICAgIDwvUmVzdWx0RGVmaW5pdGlvbnM+CiAgICAgICAgICAgIDwvRGF0YURlZmluaXRpb24+CiAgICAgICAgPC9QYXJlbnREYXRhRGVmaW5pdGlvbj4KICAgICAgICA8UGFyZW50RGF0YURlZmluaXRpb24gbmFtZT0iZGQyNDQyIiBkYXRhU291cmNlPSJkczg1MSIgY2hpbGRRdWVyeVJlbGF0aW9uc2hpcD0iaW5kZXBlbmRlbnQiIHN0YXR1cz0iZXhlY3V0YWJsZSI+CiAgICAgICAgICAgIDxCdXNpbmVzc0l0ZW1zPgogICAgICAgICAgICAgICAgPFJlbGF0aW9uYWxEYXRhSXRlbSBuYW1lPSJiaTI0MzgiIGJhc2U9ImJpODczIi8+CiAgICAgICAgICAgICAgICA8UmVsYXRpb25hbERhdGFJdGVtIG5hbWU9ImJpMjQ1NSIgYmFzZT0iYmkxMDU5Ii8+CiAgICAgICAgICAgICAgICA8UmVsYXRpb25hbERhdGFJdGVtIG5hbWU9ImJpMjQ1OSIgYmFzZT0iYmk5MjciLz4KICAgICAgICAgICAgICAgIDxSZWxhdGlvbmFsRGF0YUl0ZW0gbmFtZT0iYmkyNTA1IiBiYXNlPSJiaTE4NzAiLz4KICAgICAgICAgICAgICAgIDxSZWxhdGlvbmFsRGF0YUl0ZW0gbmFtZT0iYmkyNTExIiBiYXNlPSJiaTE4NTIiLz4KICAgICAgICAgICAgICAgIDxSZWxhdGlvbmFsRmlsdGVySXRlbSBuYW1lPSJiaTI1MTc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DU1LGJpbm5lZH0sJ1Jlc2lkZW50aWFsJyk8L0V4cHJlc3Npb24+CiAgICAgICAgICAgICAgICA8L1JlbGF0aW9uYWxGaWx0ZXJJdGVtPgogICAgICAgICAgICAgICAgPFJlbGF0aW9uYWxEYXRhSXRlbSBuYW1lPSJiaTg1OTciIGJhc2U9ImJpOTI0Ii8+CiAgICAgICAgICAgIDwvQnVzaW5lc3NJdGVtcz4KICAgICAgICAgICAgPERhdGFEZWZpbml0aW9uIG5hbWU9ImRkMjQ0My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QzOCIvPgogICAgICAgICAgICAgICAgICAgICAgICAgICAgPEJ1c2luZXNzSXRlbSByZWY9ImJpMjQ1NSIvPgogICAgICAgICAgICAgICAgICAgICAgICAgICAgPEJ1c2luZXNzSXRlbSByZWY9ImJpMjUxMSIvPgogICAgICAgICAgICAgICAgICAgICAgICAgICAgPEJ1c2luZXNzSXRlbSByZWY9ImJpMjUwNSIvPgogICAgICAgICAgICAgICAgICAgICAgICA8L0F4aXM+CiAgICAgICAgICAgICAgICAgICAgICAgIDxBeGlzIHR5cGU9InJvdyI+CiAgICAgICAgICAgICAgICAgICAgICAgICAgICA8QnVzaW5lc3NJdGVtIHJlZj0iYmkyNDU5Ii8+CiAgICAgICAgICAgICAgICAgICAgICAgIDwvQXhpcz4KICAgICAgICAgICAgICAgICAgICA8L0F4ZXM+CiAgICAgICAgICAgICAgICAgICAgPENvbHVtblNvcnRJdGVtcz4KICAgICAgICAgICAgICAgICAgICAgICAgPFNvcnRJdGVtIHJlZj0iYmkyNDM4IiBzb3J0RGlyZWN0aW9uPSJkZXNjZW5kaW5nIi8+CiAgICAgICAgICAgICAgICAgICAgICAgIDxTb3J0SXRlbSByZWY9ImJpMjQ1NSIgc29ydERpcmVjdGlvbj0iYXNjZW5kaW5nIi8+CiAgICAgICAgICAgICAgICAgICAgPC9Db2x1bW5Tb3J0SXRlbXM+CiAgICAgICAgICAgICAgICAgICAgPFJvd1NvcnRJdGVtcz4KICAgICAgICAgICAgICAgICAgICAgICAgPE1lYXN1cmVTb3J0SXRlbSByZWY9ImJpMjUwNSIgc29ydERpcmVjdGlvbj0iYXNjZW5kaW5nIj4KICAgICAgICAgICAgICAgICAgICAgICAgICAgIDxTb3J0TWVtYmVyIHJlZj0iYmkyNDM4Ij4yMjU1MDwvU29ydE1lbWJlcj4KICAgICAgICAgICAgICAgICAgICAgICAgICAgIDxTb3J0TWVtYmVyIHJlZj0iYmkyNDU1Ij4nUmVzaWRlbnRpYWwnPC9Tb3J0TWVtYmVyPgogICAgICAgICAgICAgICAgICAgICAgICA8L01lYXN1cmVTb3J0SXRlbT4KICAgICAgICAgICAgICAgICAgICAgICAgPFNvcnRJdGVtIHJlZj0iYmkyNDU5IiBzb3J0RGlyZWN0aW9uPSJhc2NlbmRpbmciLz4KICAgICAgICAgICAgICAgICAgICA8L1Jvd1NvcnRJdGVtcz4KICAgICAgICAgICAgICAgIDwvTXVsdGlkaW1lbnNpb25hbFF1ZXJ5PgogICAgICAgICAgICAgICAgPFJlc3VsdERlZmluaXRpb25zPgogICAgICAgICAgICAgICAgICAgIDxSZXN1bHREZWZpbml0aW9uIG5hbWU9ImRkMjQ0NC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yNTE3Ii8+CiAgICAgICAgICAgICAgICA8L0RldGFpbEZpbHRlcnM+CiAgICAgICAgICAgIDwvQXBwbGllZEZpbHRlcnM+CiAgICAgICAgICAgIDxSYW5rSXRlbXM+CiAgICAgICAgICAgICAgICA8UmFua0l0ZW0gc3Vic2V0PSJ0b3AiIG90aGVyPSJ0cnVlIiBpbmNsdWRlVGllcz0iZmFsc2UiIHR5cGU9ImNvdW50IiBuPSIxMCIgZ3JvdXBCeT0iYmkyNDU5IiByYW5rQnk9ImJpMjUxMSIvPgogICAgICAgICAgICA8L1JhbmtJdGVtcz4KICAgICAgICA8L1BhcmVudERhdGFEZWZpbml0aW9uPgogICAgICAgIDxQYXJlbnREYXRhRGVmaW5pdGlvbiBuYW1lPSJkZDI1MjQiIGRhdGFTb3VyY2U9ImRzODUxIiBjaGlsZFF1ZXJ5UmVsYXRpb25zaGlwPSJpbmRlcGVuZGVudCIgc3RhdHVzPSJleGVjdXRhYmxlIj4KICAgICAgICAgICAgPEJ1c2luZXNzSXRlbXM+CiAgICAgICAgICAgICAgICA8UmVsYXRpb25hbERhdGFJdGVtIG5hbWU9ImJpMjUxOSIgYmFzZT0iYmk4NzMiLz4KICAgICAgICAgICAgICAgIDxSZWxhdGlvbmFsRGF0YUl0ZW0gbmFtZT0iYmkyNTE4IiBiYXNlPSJiaTEwNTkiLz4KICAgICAgICAgICAgICAgIDxSZWxhdGlvbmFsRGF0YUl0ZW0gbmFtZT0iYmkyNTIyIiBiYXNlPSJiaTkyNyIvPgogICAgICAgICAgICAgICAgPFJlbGF0aW9uYWxEYXRhSXRlbSBuYW1lPSJiaTI1MjEiIGJhc2U9ImJpMTg3MCIvPgogICAgICAgICAgICAgICAgPFJlbGF0aW9uYWxEYXRhSXRlbSBuYW1lPSJiaTI1MjAiIGJhc2U9ImJpMTg1MiIvPgogICAgICAgICAgICAgICAgPFJlbGF0aW9uYWxGaWx0ZXJJdGVtIG5hbWU9ImJpMjUyM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I1MTgsYmlubmVkfSwnQ29tbWVyY2lhbCcpPC9FeHByZXNzaW9uPgogICAgICAgICAgICAgICAgPC9SZWxhdGlvbmFsRmlsdGVySXRlbT4KICAgICAgICAgICAgICAgIDxSZWxhdGlvbmFsRGF0YUl0ZW0gbmFtZT0iYmk4NTk4IiBiYXNlPSJiaTkyNCIvPgogICAgICAgICAgICA8L0J1c2luZXNzSXRlbXM+CiAgICAgICAgICAgIDxEYXRhRGVmaW5pdGlvbiBuYW1lPSJkZDI1Mj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TkiLz4KICAgICAgICAgICAgICAgICAgICAgICAgICAgIDxCdXNpbmVzc0l0ZW0gcmVmPSJiaTI1MTgiLz4KICAgICAgICAgICAgICAgICAgICAgICAgICAgIDxCdXNpbmVzc0l0ZW0gcmVmPSJiaTI1MjAiLz4KICAgICAgICAgICAgICAgICAgICAgICAgICAgIDxCdXNpbmVzc0l0ZW0gcmVmPSJiaTI1MjEiLz4KICAgICAgICAgICAgICAgICAgICAgICAgPC9BeGlzPgogICAgICAgICAgICAgICAgICAgICAgICA8QXhpcyB0eXBlPSJyb3ciPgogICAgICAgICAgICAgICAgICAgICAgICAgICAgPEJ1c2luZXNzSXRlbSByZWY9ImJpMjUyMiIvPgogICAgICAgICAgICAgICAgICAgICAgICA8L0F4aXM+CiAgICAgICAgICAgICAgICAgICAgPC9BeGVzPgogICAgICAgICAgICAgICAgICAgIDxDb2x1bW5Tb3J0SXRlbXM+CiAgICAgICAgICAgICAgICAgICAgICAgIDxTb3J0SXRlbSByZWY9ImJpMjUxOSIgc29ydERpcmVjdGlvbj0iZGVzY2VuZGluZyIvPgogICAgICAgICAgICAgICAgICAgICAgICA8U29ydEl0ZW0gcmVmPSJiaTI1MTgiIHNvcnREaXJlY3Rpb249ImFzY2VuZGluZyIvPgogICAgICAgICAgICAgICAgICAgIDwvQ29sdW1uU29ydEl0ZW1zPgogICAgICAgICAgICAgICAgICAgIDxSb3dTb3J0SXRlbXM+CiAgICAgICAgICAgICAgICAgICAgICAgIDxTb3J0SXRlbSByZWY9ImJpMjUyMiIgc29ydERpcmVjdGlvbj0iYXNjZW5kaW5nIi8+CiAgICAgICAgICAgICAgICAgICAgPC9Sb3dTb3J0SXRlbXM+CiAgICAgICAgICAgICAgICA8L011bHRpZGltZW5zaW9uYWxRdWVyeT4KICAgICAgICAgICAgICAgIDxSZXN1bHREZWZpbml0aW9ucz4KICAgICAgICAgICAgICAgICAgICA8UmVzdWx0RGVmaW5pdGlvbiBuYW1lPSJkZDI1Mj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yMyIvPgogICAgICAgICAgICAgICAgPC9EZXRhaWxGaWx0ZXJzPgogICAgICAgICAgICA8L0FwcGxpZWRGaWx0ZXJzPgogICAgICAgICAgICA8UmFua0l0ZW1zPgogICAgICAgICAgICAgICAgPFJhbmtJdGVtIHN1YnNldD0idG9wIiBvdGhlcj0idHJ1ZSIgaW5jbHVkZVRpZXM9ImZhbHNlIiB0eXBlPSJjb3VudCIgbj0iMTAiIGdyb3VwQnk9ImJpMjUyMiIgcmFua0J5PSJiaTI1MjAiLz4KICAgICAgICAgICAgPC9SYW5rSXRlbXM+CiAgICAgICAgPC9QYXJlbnREYXRhRGVmaW5pdGlvbj4KICAgICAgICA8UGFyZW50RGF0YURlZmluaXRpb24gbmFtZT0iZGQyNTQ0IiBkYXRhU291cmNlPSJkczg1MSIgY2hpbGRRdWVyeVJlbGF0aW9uc2hpcD0iaW5kZXBlbmRlbnQiIHN0YXR1cz0iZXhlY3V0YWJsZSI+CiAgICAgICAgICAgIDxCdXNpbmVzc0l0ZW1zPgogICAgICAgICAgICAgICAgPFJlbGF0aW9uYWxEYXRhSXRlbSBuYW1lPSJiaTI1MzkiIGJhc2U9ImJpODczIi8+CiAgICAgICAgICAgICAgICA8UmVsYXRpb25hbERhdGFJdGVtIG5hbWU9ImJpMjU0MiIgYmFzZT0iYmk5MjciLz4KICAgICAgICAgICAgICAgIDxSZWxhdGlvbmFsRGF0YUl0ZW0gbmFtZT0iYmkyNTQxIiBiYXNlPSJiaTE4NzAiLz4KICAgICAgICAgICAgICAgIDxSZWxhdGlvbmFsRGF0YUl0ZW0gbmFtZT0iYmkyNTQwIiBiYXNlPSJiaTE4NTIiLz4KICAgICAgICAgICAgICAgIDxSZWxhdGlvbmFsRGF0YUl0ZW0gbmFtZT0iYmk4NTk5IiBiYXNlPSJiaTkyNCIvPgogICAgICAgICAgICA8L0J1c2luZXNzSXRlbXM+CiAgICAgICAgICAgIDxEYXRhRGVmaW5pdGlvbiBuYW1lPSJkZDI1NDU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1MzkiLz4KICAgICAgICAgICAgICAgICAgICAgICAgICAgIDxCdXNpbmVzc0l0ZW0gcmVmPSJiaTI1NDAiLz4KICAgICAgICAgICAgICAgICAgICAgICAgICAgIDxCdXNpbmVzc0l0ZW0gcmVmPSJiaTI1NDEiLz4KICAgICAgICAgICAgICAgICAgICAgICAgPC9BeGlzPgogICAgICAgICAgICAgICAgICAgICAgICA8QXhpcyB0eXBlPSJyb3ciPgogICAgICAgICAgICAgICAgICAgICAgICAgICAgPEJ1c2luZXNzSXRlbSByZWY9ImJpMjU0MiIvPgogICAgICAgICAgICAgICAgICAgICAgICA8L0F4aXM+CiAgICAgICAgICAgICAgICAgICAgPC9BeGVzPgogICAgICAgICAgICAgICAgICAgIDxDb2x1bW5Tb3J0SXRlbXM+CiAgICAgICAgICAgICAgICAgICAgICAgIDxTb3J0SXRlbSByZWY9ImJpMjUzOSIgc29ydERpcmVjdGlvbj0iZGVzY2VuZGluZyIvPgogICAgICAgICAgICAgICAgICAgIDwvQ29sdW1uU29ydEl0ZW1zPgogICAgICAgICAgICAgICAgICAgIDxSb3dTb3J0SXRlbXM+CiAgICAgICAgICAgICAgICAgICAgICAgIDxTb3J0SXRlbSByZWY9ImJpMjU0MiIgc29ydERpcmVjdGlvbj0iYXNjZW5kaW5nIi8+CiAgICAgICAgICAgICAgICAgICAgPC9Sb3dTb3J0SXRlbXM+CiAgICAgICAgICAgICAgICA8L011bHRpZGltZW5zaW9uYWxRdWVyeT4KICAgICAgICAgICAgICAgIDxSZXN1bHREZWZpbml0aW9ucz4KICAgICAgICAgICAgICAgICAgICA8UmVzdWx0RGVmaW5pdGlvbiBuYW1lPSJkZDI1NDYiIHB1cnBvc2U9InByaW1hcnkiIG1heFJvd3NMb29rdXA9ImNyb3NzdGFiIiBtYXhSb3dzQmVoYXZpb3I9Im5vRGF0YSIvPgogICAgICAgICAgICAgICAgPC9SZXN1bHREZWZpbml0aW9ucz4KICAgICAgICAgICAgPC9EYXRhRGVmaW5pdGlvbj4KICAgICAgICAgICAgPEFwcGxpZWRGaWx0ZXJzLz4KICAgICAgICAgICAgPFJhbmtJdGVtcz4KICAgICAgICAgICAgICAgIDxSYW5rSXRlbSBzdWJzZXQ9InRvcCIgb3RoZXI9InRydWUiIGluY2x1ZGVUaWVzPSJmYWxzZSIgdHlwZT0iY291bnQiIG49IjEwIiBncm91cEJ5PSJiaTI1NDIiIHJhbmtCeT0iYmkyNTQwIi8+CiAgICAgICAgICAgIDwvUmFua0l0ZW1zPgogICAgICAgIDwvUGFyZW50RGF0YURlZmluaXRpb24+CiAgICAgICAgPFBhcmVudERhdGFEZWZpbml0aW9uIG5hbWU9ImRkMjYxNCIgZGF0YVNvdXJjZT0iZHM4NTEiIGNoaWxkUXVlcnlSZWxhdGlvbnNoaXA9ImluZGVwZW5kZW50IiBzdGF0dXM9ImV4ZWN1dGFibGUiPgogICAgICAgICAgICA8QnVzaW5lc3NJdGVtcz4KICAgICAgICAgICAgICAgIDxSZWxhdGlvbmFsRGF0YUl0ZW0gbmFtZT0iYmkyNjEyIiBiYXNlPSJiaTg3MyIvPgogICAgICAgICAgICAgICAgPFJlbGF0aW9uYWxEYXRhSXRlbSBuYW1lPSJiaTI2MjciIGJhc2U9ImJpMTkwNSIvPgogICAgICAgICAgICAgICAgPFJlbGF0aW9uYWxEYXRhSXRlbSBuYW1lPSJiaTI2MzciIGJhc2U9ImJpMTA1OSIvPgogICAgICAgICAgICAgICAgPFJlbGF0aW9uYWxEYXRhSXRlbSBuYW1lPSJiaTQwMTIiIGJhc2U9ImJpNDAwMyIvPgogICAgICAgICAgICAgICAgPFJlbGF0aW9uYWxEYXRhSXRlbSBuYW1lPSJiaTgyNDQiIGJhc2U9ImJpMTY1NSIvPgogICAgICAgICAgICAgICAgPFJlbGF0aW9uYWxEYXRhSXRlbSBuYW1lPSJiaTg2MDAiIGJhc2U9ImJpOTI0Ii8+CiAgICAgICAgICAgIDwvQnVzaW5lc3NJdGVtcz4KICAgICAgICAgICAgPERhdGFEZWZpbml0aW9uIG5hbWU9ImRkMjYx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I2MzciLz4KICAgICAgICAgICAgICAgICAgICAgICAgICAgIDxCdXNpbmVzc0l0ZW0gcmVmPSJiaTgyNDQiLz4KICAgICAgICAgICAgICAgICAgICAgICAgPC9BeGlzPgogICAgICAgICAgICAgICAgICAgICAgICA8QXhpcyB0eXBlPSJyb3ciPgogICAgICAgICAgICAgICAgICAgICAgICAgICAgPEJ1c2luZXNzSXRlbSByZWY9ImJpMjYxMiIvPgogICAgICAgICAgICAgICAgICAgICAgICAgICAgPEJ1c2luZXNzSXRlbSByZWY9ImJpNDAxMiIvPgogICAgICAgICAgICAgICAgICAgICAgICAgICAgPEJ1c2luZXNzSXRlbSByZWY9ImJpMjYyNyIvPgogICAgICAgICAgICAgICAgICAgICAgICA8L0F4aXM+CiAgICAgICAgICAgICAgICAgICAgPC9BeGVzPgogICAgICAgICAgICAgICAgICAgIDxDb2x1bW5Tb3J0SXRlbXM+CiAgICAgICAgICAgICAgICAgICAgICAgIDxTb3J0SXRlbSByZWY9ImJpMjYzNyIgc29ydERpcmVjdGlvbj0iYXNjZW5kaW5nIi8+CiAgICAgICAgICAgICAgICAgICAgPC9Db2x1bW5Tb3J0SXRlbXM+CiAgICAgICAgICAgICAgICAgICAgPFJvd1NvcnRJdGVtcz4KICAgICAgICAgICAgICAgICAgICAgICAgPFNvcnRJdGVtIHJlZj0iYmkyNjEyIiBzb3J0RGlyZWN0aW9uPSJkZXNjZW5kaW5nIi8+CiAgICAgICAgICAgICAgICAgICAgICAgIDxTb3J0SXRlbSByZWY9ImJpNDAxMiIgc29ydERpcmVjdGlvbj0iYXNjZW5kaW5nIi8+CiAgICAgICAgICAgICAgICAgICAgICAgIDxTb3J0SXRlbSByZWY9ImJpMjYyNyIgc29ydERpcmVjdGlvbj0iYXNjZW5kaW5nIi8+CiAgICAgICAgICAgICAgICAgICAgPC9Sb3dTb3J0SXRlbXM+CiAgICAgICAgICAgICAgICA8L011bHRpZGltZW5zaW9uYWxRdWVyeT4KICAgICAgICAgICAgICAgIDxSZXN1bHREZWZpbml0aW9ucz4KICAgICAgICAgICAgICAgICAgICA8UmVzdWx0RGVmaW5pdGlvbiBuYW1lPSJkZDI2M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wMzIiIGRhdGFTb3VyY2U9ImRzODUxIiBjaGlsZFF1ZXJ5UmVsYXRpb25zaGlwPSJpbmRlcGVuZGVudCIgc3RhdHVzPSJleGVjdXRhYmxlIj4KICAgICAgICAgICAgPEJ1c2luZXNzSXRlbXM+CiAgICAgICAgICAgICAgICA8UmVsYXRpb25hbERhdGFJdGVtIG5hbWU9ImJpMzAyOSIgYmFzZT0iYmk4NzMiLz4KICAgICAgICAgICAgICAgIDxSZWxhdGlvbmFsRGF0YUl0ZW0gbmFtZT0iYmkzMDUxIiBiYXNlPSJiaTMwMjMiLz4KICAgICAgICAgICAgICAgIDxSZWxhdGlvbmFsRGF0YUl0ZW0gbmFtZT0iYmkzMDYyIiBiYXNlPSJiaTE4NzAiLz4KICAgICAgICAgICAgICAgIDxSZWxhdGlvbmFsRGF0YUl0ZW0gbmFtZT0iYmk4NjAxIiBiYXNlPSJiaTEwNTkiLz4KICAgICAgICAgICAgICAgIDxSZWxhdGlvbmFsRGF0YUl0ZW0gbmFtZT0iYmk4NjAyIiBiYXNlPSJiaTkyNCIvPgogICAgICAgICAgICA8L0J1c2luZXNzSXRlbXM+CiAgICAgICAgICAgIDxEYXRhRGVmaW5pdGlvbiBuYW1lPSJkZDMwMzM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wMjkiLz4KICAgICAgICAgICAgICAgICAgICAgICAgICAgIDxCdXNpbmVzc0l0ZW0gcmVmPSJiaTMwNjIiLz4KICAgICAgICAgICAgICAgICAgICAgICAgPC9BeGlzPgogICAgICAgICAgICAgICAgICAgICAgICA8QXhpcyB0eXBlPSJyb3ciPgogICAgICAgICAgICAgICAgICAgICAgICAgICAgPEJ1c2luZXNzSXRlbSByZWY9ImJpMzA1MSIvPgogICAgICAgICAgICAgICAgICAgICAgICA8L0F4aXM+CiAgICAgICAgICAgICAgICAgICAgPC9BeGVzPgogICAgICAgICAgICAgICAgICAgIDxDb2x1bW5Tb3J0SXRlbXM+CiAgICAgICAgICAgICAgICAgICAgICAgIDxTb3J0SXRlbSByZWY9ImJpMzAyOSIgc29ydERpcmVjdGlvbj0iYXNjZW5kaW5nIi8+CiAgICAgICAgICAgICAgICAgICAgPC9Db2x1bW5Tb3J0SXRlbXM+CiAgICAgICAgICAgICAgICAgICAgPFJvd1NvcnRJdGVtcz4KICAgICAgICAgICAgICAgICAgICAgICAgPFNvcnRJdGVtIHJlZj0iYmkzMDUxIiBzb3J0RGlyZWN0aW9uPSJhc2NlbmRpbmciLz4KICAgICAgICAgICAgICAgICAgICA8L1Jvd1NvcnRJdGVtcz4KICAgICAgICAgICAgICAgIDwvTXVsdGlkaW1lbnNpb25hbFF1ZXJ5PgogICAgICAgICAgICAgICAgPFJlc3VsdERlZmluaXRpb25zPgogICAgICAgICAgICAgICAgICAgIDxSZXN1bHREZWZpbml0aW9uIG5hbWU9ImRkMzAzNCIgcHVycG9zZT0icHJpbWFyeSIgbWF4Um93c0xvb2t1cD0iY3Jvc3N0YWIiIG1heFJvd3NCZWhhdmlvcj0ibm9EYXRhIi8+CiAgICAgICAgICAgICAgICA8L1Jlc3VsdERlZmluaXRpb25zPgogICAgICAgICAgICA8L0RhdGFEZWZpbml0aW9uPgogICAgICAgIDwvUGFyZW50RGF0YURlZmluaXRpb24+CiAgICAgICAgPFBhcmVudERhdGFEZWZpbml0aW9uIG5hbWU9ImRkMTEwNCIgZGF0YVNvdXJjZT0iZHM4NTEiIGNoaWxkUXVlcnlSZWxhdGlvbnNoaXA9ImluZGVwZW5kZW50IiBzdGF0dXM9ImV4ZWN1dGFibGUiPgogICAgICAgICAgICA8QnVzaW5lc3NJdGVtcz4KICAgICAgICAgICAgICAgIDxSZWxhdGlvbmFsRGF0YUl0ZW0gbmFtZT0iYmkxMTAwIiBiYXNlPSJiaTEwNTkiLz4KICAgICAgICAgICAgICAgIDxSZWxhdGlvbmFsRGF0YUl0ZW0gbmFtZT0iYmkxNjQ0IiBiYXNlPSJiaTg3MyIvPgogICAgICAgICAgICAgICAgPFJlbGF0aW9uYWxEYXRhSXRlbSBuYW1lPSJiaTI2NzciIGJhc2U9ImJpMTg3MCIvPgogICAgICAgICAgICAgICAgPFJlbGF0aW9uYWxEYXRhSXRlbSBuYW1lPSJiaTMyODEiIGJhc2U9ImJpOTAyIi8+CiAgICAgICAgICAgICAgICA8UmVsYXRpb25hbEZpbHRlckl0ZW0gbmFtZT0iYmkzMjgyIiBsYWJlbD0iQ291bnRyeSBGaWx0ZXIgQVQiPgogICAgICAgICAgICAgICAgICAgIDxFZGl0b3JQcm9wZXJ0aWVzPgogICAgICAgICAgICAgICAgICAgICAgICA8UHJvcGVydHkga2V5PSJjb21wbGV4aXR5Ij5BRFZBTkNFRDwvUHJvcGVydHk+CiAgICAgICAgICAgICAgICAgICAgPC9FZGl0b3JQcm9wZXJ0aWVzPgogICAgICAgICAgICAgICAgICAgIDxFeHByZXNzaW9uPmVxKCR7YmkzMjgxLGJpbm5lZH0sJ0FUJyk8L0V4cHJlc3Npb24+CiAgICAgICAgICAgICAgICA8L1JlbGF0aW9uYWxGaWx0ZXJJdGVtPgogICAgICAgICAgICAgICAgPFJlbGF0aW9uYWxEYXRhSXRlbSBuYW1lPSJiaTMyODgiIGJhc2U9ImJpMzI4MyIvPgogICAgICAgICAgICAgICAgPFJlbGF0aW9uYWxEYXRhSXRlbSBuYW1lPSJiaTg2MDMiIGJhc2U9ImJpOTI0Ii8+CiAgICAgICAgICAgIDwvQnVzaW5lc3NJdGVtcz4KICAgICAgICAgICAgPERhdGFEZWZpbml0aW9uIG5hbWU9ImRkMTEwNS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ExMDAiLz4KICAgICAgICAgICAgICAgICAgICAgICAgICAgIDxCdXNpbmVzc0l0ZW0gcmVmPSJiaTI2NzciLz4KICAgICAgICAgICAgICAgICAgICAgICAgPC9BeGlzPgogICAgICAgICAgICAgICAgICAgICAgICA8QXhpcyB0eXBlPSJyb3ciPgogICAgICAgICAgICAgICAgICAgICAgICAgICAgPEJ1c2luZXNzSXRlbSByZWY9ImJpMTY0NCIvPgogICAgICAgICAgICAgICAgICAgICAgICAgICAgPEJ1c2luZXNzSXRlbSByZWY9ImJpMzI4OCIvPgogICAgICAgICAgICAgICAgICAgICAgICA8L0F4aXM+CiAgICAgICAgICAgICAgICAgICAgPC9BeGVzPgogICAgICAgICAgICAgICAgICAgIDxDb2x1bW5Tb3J0SXRlbXM+CiAgICAgICAgICAgICAgICAgICAgICAgIDxTb3J0SXRlbSByZWY9ImJpMTEwMCIgc29ydERpcmVjdGlvbj0iYXNjZW5kaW5nIi8+CiAgICAgICAgICAgICAgICAgICAgPC9Db2x1bW5Tb3J0SXRlbXM+CiAgICAgICAgICAgICAgICAgICAgPFJvd1NvcnRJdGVtcz4KICAgICAgICAgICAgICAgICAgICAgICAgPFNvcnRJdGVtIHJlZj0iYmkxNjQ0IiBzb3J0RGlyZWN0aW9uPSJkZXNjZW5kaW5nIi8+CiAgICAgICAgICAgICAgICAgICAgICAgIDxTb3J0SXRlbSByZWY9ImJpMzI4OCIgc29ydERpcmVjdGlvbj0iYXNjZW5kaW5nIi8+CiAgICAgICAgICAgICAgICAgICAgPC9Sb3dTb3J0SXRlbXM+CiAgICAgICAgICAgICAgICA8L011bHRpZGltZW5zaW9uYWxRdWVyeT4KICAgICAgICAgICAgICAgIDxSZXN1bHREZWZpbml0aW9ucz4KICAgICAgICAgICAgICAgICAgICA8UmVzdWx0RGVmaW5pdGlvbiBuYW1lPSJkZDExMDY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zI4MiIvPgogICAgICAgICAgICAgICAgPC9EZXRhaWxGaWx0ZXJzPgogICAgICAgICAgICA8L0FwcGxpZWRGaWx0ZXJzPgogICAgICAgIDwvUGFyZW50RGF0YURlZmluaXRpb24+CiAgICAgICAgPFBhcmVudERhdGFEZWZpbml0aW9uIG5hbWU9ImRkMzUwMCIgZGF0YVNvdXJjZT0iZHM4NTEiIGNoaWxkUXVlcnlSZWxhdGlvbnNoaXA9ImluZGVwZW5kZW50IiBzdGF0dXM9ImV4ZWN1dGFibGUiPgogICAgICAgICAgICA8QnVzaW5lc3NJdGVtcz4KICAgICAgICAgICAgICAgIDxSZWxhdGlvbmFsRGF0YUl0ZW0gbmFtZT0iYmkzNTE0IiBiYXNlPSJiaTE4NTMiLz4KICAgICAgICAgICAgICAgIDxSZWxhdGlvbmFsRGF0YUl0ZW0gbmFtZT0iYmkzNTE4IiBiYXNlPSJiaTg3MyIvPgogICAgICAgICAgICAgICAgPFJlbGF0aW9uYWxEYXRhSXRlbSBuYW1lPSJiaTM1MjIiIGJhc2U9ImJpMTg1NyIvPgogICAgICAgICAgICAgICAgPFJlbGF0aW9uYWxEYXRhSXRlbSBuYW1lPSJiaTM2ODkiIGJhc2U9ImJpMzY0NyIvPgogICAgICAgICAgICAgICAgPFJlbGF0aW9uYWxEYXRhSXRlbSBuYW1lPSJiaTg2MDQiIGJhc2U9ImJpOTI0Ii8+CiAgICAgICAgICAgIDwvQnVzaW5lc3NJdGVtcz4KICAgICAgICAgICAgPERhdGFEZWZpbml0aW9uIG5hbWU9ImRkMzUwMSIgdHlwZT0ibXVsdGlkaW1lbnNpb25hbCIgZGF0YVNvdXJjZT0iZHM4NTEiPgogICAgICAgICAgICAgICAgPE11bHRpZGltZW5zaW9uYWxRdWVyeSByb3dTdWJ0b3RhbHM9ImZhbHNlIiBjb2x1bW5TdWJ0b3RhbHM9ImZhbHNlIiBkZXRhaWw9ImZhbHNlIj4KICAgICAgICAgICAgICAgICAgICA8QXhlcz4KICAgICAgICAgICAgICAgICAgICAgICAgPEF4aXMgdHlwZT0iY29sdW1uIj4KICAgICAgICAgICAgICAgICAgICAgICAgICAgIDxCdXNpbmVzc0l0ZW0gcmVmPSJiaTM1MTQiLz4KICAgICAgICAgICAgICAgICAgICAgICAgICAgIDxCdXNpbmVzc0l0ZW0gcmVmPSJiaTM1MjIiLz4KICAgICAgICAgICAgICAgICAgICAgICAgICAgIDxCdXNpbmVzc0l0ZW0gcmVmPSJiaTM2ODkiLz4KICAgICAgICAgICAgICAgICAgICAgICAgPC9BeGlzPgogICAgICAgICAgICAgICAgICAgICAgICA8QXhpcyB0eXBlPSJyb3ciPgogICAgICAgICAgICAgICAgICAgICAgICAgICAgPEJ1c2luZXNzSXRlbSByZWY9ImJpMzUxOCIvPgogICAgICAgICAgICAgICAgICAgICAgICA8L0F4aXM+CiAgICAgICAgICAgICAgICAgICAgPC9BeGVzPgogICAgICAgICAgICAgICAgICAgIDxSb3dTb3J0SXRlbXM+CiAgICAgICAgICAgICAgICAgICAgICAgIDxTb3J0SXRlbSByZWY9ImJpMzUxOCIgc29ydERpcmVjdGlvbj0iZGVzY2VuZGluZyIvPgogICAgICAgICAgICAgICAgICAgIDwvUm93U29ydEl0ZW1zPgogICAgICAgICAgICAgICAgPC9NdWx0aWRpbWVuc2lvbmFsUXVlcnk+CiAgICAgICAgICAgICAgICA8UmVzdWx0RGVmaW5pdGlvbnM+CiAgICAgICAgICAgICAgICAgICAgPFJlc3VsdERlZmluaXRpb24gbmFtZT0iZGQzNTAyIiBwdXJwb3NlPSJwcmltYXJ5IiBtYXhSb3dzTG9va3VwPSJjcm9zc3RhYiIgbWF4Um93c0JlaGF2aW9yPSJub0RhdGEiLz4KICAgICAgICAgICAgICAgIDwvUmVzdWx0RGVmaW5pdGlvbnM+CiAgICAgICAgICAgIDwvRGF0YURlZmluaXRpb24+CiAgICAgICAgPC9QYXJlbnREYXRhRGVmaW5pdGlvbj4KICAgICAgICA8UGFyZW50RGF0YURlZmluaXRpb24gbmFtZT0iZGQzNTM3IiBkYXRhU291cmNlPSJkczg1MSIgY2hpbGRRdWVyeVJlbGF0aW9uc2hpcD0iaW5kZXBlbmRlbnQiIHN0YXR1cz0iZXhlY3V0YWJsZSI+CiAgICAgICAgICAgIDxCdXNpbmVzc0l0ZW1zPgogICAgICAgICAgICAgICAgPFJlbGF0aW9uYWxEYXRhSXRlbSBuYW1lPSJiaTM1MzYiIGJhc2U9ImJpOTI0Ii8+CiAgICAgICAgICAgICAgICA8UmVsYXRpb25hbERhdGFJdGVtIG5hbWU9ImJpODYwNSIgYmFzZT0iYmk4NzMiLz4KICAgICAgICAgICAgPC9CdXNpbmVzc0l0ZW1zPgogICAgICAgICAgICA8RGF0YURlZmluaXRpb24gbmFtZT0iZGQzNTM4IiB0eXBlPSJyZWxhdGlvbmFsIiBkYXRhU291cmNlPSJkczg1MSI+CiAgICAgICAgICAgICAgICA8UmVsYXRpb25hbFF1ZXJ5IGRldGFpbD0iZmFsc2UiPgogICAgICAgICAgICAgICAgICAgIDxTb3J0SXRlbXM+CiAgICAgICAgICAgICAgICAgICAgICAgIDxTb3J0SXRlbSByZWY9ImJpMzUzNiIgc29ydERpcmVjdGlvbj0iYXNjZW5kaW5nIi8+CiAgICAgICAgICAgICAgICAgICAgPC9Tb3J0SXRlbXM+CiAgICAgICAgICAgICAgICAgICAgPEF4ZXM+CiAgICAgICAgICAgICAgICAgICAgICAgIDxBeGlzIHR5cGU9ImNvbHVtbiI+CiAgICAgICAgICAgICAgICAgICAgICAgICAgICA8QnVzaW5lc3NJdGVtIHJlZj0iYmkzNTM2Ii8+CiAgICAgICAgICAgICAgICAgICAgICAgIDwvQXhpcz4KICAgICAgICAgICAgICAgICAgICA8L0F4ZXM+CiAgICAgICAgICAgICAgICA8L1JlbGF0aW9uYWxRdWVyeT4KICAgICAgICAgICAgICAgIDxSZXN1bHREZWZpbml0aW9ucz4KICAgICAgICAgICAgICAgICAgICA8UmVzdWx0RGVmaW5pdGlvbiBuYW1lPSJkZDM1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MzU2NiIgZGF0YVNvdXJjZT0iZHM4NTEiIGNoaWxkUXVlcnlSZWxhdGlvbnNoaXA9ImluZGVwZW5kZW50IiBzdGF0dXM9ImV4ZWN1dGFibGUiPgogICAgICAgICAgICA8QnVzaW5lc3NJdGVtcz4KICAgICAgICAgICAgICAgIDxSZWxhdGlvbmFsRGF0YUl0ZW0gbmFtZT0iYmkzNTY1IiBiYXNlPSJiaTkyNCIvPgogICAgICAgICAgICAgICAgPFJlbGF0aW9uYWxEYXRhSXRlbSBuYW1lPSJiaTg2MDYiIGJhc2U9ImJpODczIi8+CiAgICAgICAgICAgIDwvQnVzaW5lc3NJdGVtcz4KICAgICAgICAgICAgPERhdGFEZWZpbml0aW9uIG5hbWU9ImRkMzU2NyIgdHlwZT0icmVsYXRpb25hbCIgZGF0YVNvdXJjZT0iZHM4NTEiPgogICAgICAgICAgICAgICAgPFJlbGF0aW9uYWxRdWVyeSBkZXRhaWw9ImZhbHNlIj4KICAgICAgICAgICAgICAgICAgICA8U29ydEl0ZW1zPgogICAgICAgICAgICAgICAgICAgICAgICA8U29ydEl0ZW0gcmVmPSJiaTM1NjUiIHNvcnREaXJlY3Rpb249ImFzY2VuZGluZyIvPgogICAgICAgICAgICAgICAgICAgIDwvU29ydEl0ZW1zPgogICAgICAgICAgICAgICAgICAgIDxBeGVzPgogICAgICAgICAgICAgICAgICAgICAgICA8QXhpcyB0eXBlPSJjb2x1bW4iPgogICAgICAgICAgICAgICAgICAgICAgICAgICAgPEJ1c2luZXNzSXRlbSByZWY9ImJpMzU2NSIvPgogICAgICAgICAgICAgICAgICAgICAgICA8L0F4aXM+CiAgICAgICAgICAgICAgICAgICAgPC9BeGVzPgogICAgICAgICAgICAgICAgPC9SZWxhdGlvbmFsUXVlcnk+CiAgICAgICAgICAgICAgICA8UmVzdWx0RGVmaW5pdGlvbnM+CiAgICAgICAgICAgICAgICAgICAgPFJlc3VsdERlZmluaXRpb24gbmFtZT0iZGQzNTY0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OTMiIGRhdGFTb3VyY2U9ImRzODUxIiBjaGlsZFF1ZXJ5UmVsYXRpb25zaGlwPSJpbmRlcGVuZGVudCIgc3RhdHVzPSJleGVjdXRhYmxlIj4KICAgICAgICAgICAgPEJ1c2luZXNzSXRlbXM+CiAgICAgICAgICAgICAgICA8UmVsYXRpb25hbERhdGFJdGVtIG5hbWU9ImJpMzU5MiIgYmFzZT0iYmk5MjQiLz4KICAgICAgICAgICAgICAgIDxSZWxhdGlvbmFsRmlsdGVySXRlbSBuYW1lPSJiaTM2MD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zNTkyLGJpbm5lZH0sJzc0Jyk8L0V4cHJlc3Npb24+CiAgICAgICAgICAgICAgICA8L1JlbGF0aW9uYWxGaWx0ZXJJdGVtPgogICAgICAgICAgICAgICAgPFJlbGF0aW9uYWxEYXRhSXRlbSBuYW1lPSJiaTg2MDciIGJhc2U9ImJpODczIi8+CiAgICAgICAgICAgIDwvQnVzaW5lc3NJdGVtcz4KICAgICAgICAgICAgPERhdGFEZWZpbml0aW9uIG5hbWU9ImRkMzU5NCIgdHlwZT0icmVsYXRpb25hbCIgZGF0YVNvdXJjZT0iZHM4NTEiPgogICAgICAgICAgICAgICAgPFJlbGF0aW9uYWxRdWVyeSBkZXRhaWw9ImZhbHNlIj4KICAgICAgICAgICAgICAgICAgICA8U29ydEl0ZW1zPgogICAgICAgICAgICAgICAgICAgICAgICA8U29ydEl0ZW0gcmVmPSJiaTM1OTIiIHNvcnREaXJlY3Rpb249ImFzY2VuZGluZyIvPgogICAgICAgICAgICAgICAgICAgIDwvU29ydEl0ZW1zPgogICAgICAgICAgICAgICAgICAgIDxBeGVzPgogICAgICAgICAgICAgICAgICAgICAgICA8QXhpcyB0eXBlPSJjb2x1bW4iPgogICAgICAgICAgICAgICAgICAgICAgICAgICAgPEJ1c2luZXNzSXRlbSByZWY9ImJpMzU5MiIvPgogICAgICAgICAgICAgICAgICAgICAgICA8L0F4aXM+CiAgICAgICAgICAgICAgICAgICAgPC9BeGVzPgogICAgICAgICAgICAgICAgPC9SZWxhdGlvbmFsUXVlcnk+CiAgICAgICAgICAgICAgICA8UmVzdWx0RGVmaW5pdGlvbnM+CiAgICAgICAgICAgICAgICAgICAgPFJlc3VsdERlZmluaXRpb24gbmFtZT0iZGQzNTk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2MDgiLz4KICAgICAgICAgICAgICAgIDwvRGV0YWlsRmlsdGVycz4KICAgICAgICAgICAgPC9BcHBsaWVkRmlsdGVycz4KICAgICAgICA8L1BhcmVudERhdGFEZWZpbml0aW9uPgogICAgICAgIDxQYXJlbnREYXRhRGVmaW5pdGlvbiBuYW1lPSJkZDM3MTciIGRhdGFTb3VyY2U9ImRzODUxIiBjaGlsZFF1ZXJ5UmVsYXRpb25zaGlwPSJpbmRlcGVuZGVudCIgc3RhdHVzPSJleGVjdXRhYmxlIj4KICAgICAgICAgICAgPEJ1c2luZXNzSXRlbXM+CiAgICAgICAgICAgICAgICA8UmVsYXRpb25hbERhdGFJdGVtIG5hbWU9ImJpMzcxNiIgYmFzZT0iYmkxNDM4Ii8+CiAgICAgICAgICAgICAgICA8UmVsYXRpb25hbERhdGFJdGVtIG5hbWU9ImJpMzcxMSIgYmFzZT0iYmkxMDQ2Ii8+CiAgICAgICAgICAgICAgICA8UmVsYXRpb25hbERhdGFJdGVtIG5hbWU9ImJpMzcxNCIgYmFzZT0iYmkxNDg0Ii8+CiAgICAgICAgICAgICAgICA8UmVsYXRpb25hbERhdGFJdGVtIG5hbWU9ImJpMzcxNSIgYmFzZT0iYmk4NzMiLz4KICAgICAgICAgICAgICAgIDxSZWxhdGlvbmFsRGF0YUl0ZW0gbmFtZT0iYmkzNzEwIiBiYXNlPSJiaTE1NDYiLz4KICAgICAgICAgICAgICAgIDxSZWxhdGlvbmFsRGF0YUl0ZW0gbmFtZT0iYmkzNzEzIiBiYXNlPSJiaTE2NTUiLz4KICAgICAgICAgICAgICAgIDxSZWxhdGlvbmFsRGF0YUl0ZW0gbmFtZT0iYmkzNzQxIiBiYXNlPSJiaTE4NTMiLz4KICAgICAgICAgICAgICAgIDxSZWxhdGlvbmFsRGF0YUl0ZW0gbmFtZT0iYmk4NjA4IiBiYXNlPSJiaTkyNCIvPgogICAgICAgICAgICA8L0J1c2luZXNzSXRlbXM+CiAgICAgICAgICAgIDxEYXRhRGVmaW5pdGlvbiBuYW1lPSJkZDM3M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3MTAiLz4KICAgICAgICAgICAgICAgICAgICAgICAgICAgIDxCdXNpbmVzc0l0ZW0gcmVmPSJiaTM3MTEiLz4KICAgICAgICAgICAgICAgICAgICAgICAgICAgIDxCdXNpbmVzc0l0ZW0gcmVmPSJiaTM3NDEiLz4KICAgICAgICAgICAgICAgICAgICAgICAgICAgIDxCdXNpbmVzc0l0ZW0gcmVmPSJiaTM3MTMiLz4KICAgICAgICAgICAgICAgICAgICAgICAgICAgIDxCdXNpbmVzc0l0ZW0gcmVmPSJiaTM3MTQiLz4KICAgICAgICAgICAgICAgICAgICAgICAgPC9BeGlzPgogICAgICAgICAgICAgICAgICAgICAgICA8QXhpcyB0eXBlPSJyb3ciPgogICAgICAgICAgICAgICAgICAgICAgICAgICAgPEJ1c2luZXNzSXRlbSByZWY9ImJpMzcxNSIvPgogICAgICAgICAgICAgICAgICAgICAgICAgICAgPEJ1c2luZXNzSXRlbSByZWY9ImJpMzcxNiIvPgogICAgICAgICAgICAgICAgICAgICAgICA8L0F4aXM+CiAgICAgICAgICAgICAgICAgICAgPC9BeGVzPgogICAgICAgICAgICAgICAgICAgIDxSb3dTb3J0SXRlbXM+CiAgICAgICAgICAgICAgICAgICAgICAgIDxTb3J0SXRlbSByZWY9ImJpMzcxNSIgc29ydERpcmVjdGlvbj0iZGVzY2VuZGluZyIvPgogICAgICAgICAgICAgICAgICAgICAgICA8U29ydEl0ZW0gcmVmPSJiaTM3MTYiIHNvcnREaXJlY3Rpb249ImFzY2VuZGluZyIvPgogICAgICAgICAgICAgICAgICAgIDwvUm93U29ydEl0ZW1zPgogICAgICAgICAgICAgICAgPC9NdWx0aWRpbWVuc2lvbmFsUXVlcnk+CiAgICAgICAgICAgICAgICA8UmVzdWx0RGVmaW5pdGlvbnM+CiAgICAgICAgICAgICAgICAgICAgPFJlc3VsdERlZmluaXRpb24gbmFtZT0iZGQzNzE5IiBwdXJwb3NlPSJwcmltYXJ5IiBtYXhSb3dzTG9va3VwPSJjcm9zc3RhYiIgbWF4Um93c0JlaGF2aW9yPSJub0RhdGEiLz4KICAgICAgICAgICAgICAgIDwvUmVzdWx0RGVmaW5pdGlvbnM+CiAgICAgICAgICAgIDwvRGF0YURlZmluaXRpb24+CiAgICAgICAgPC9QYXJlbnREYXRhRGVmaW5pdGlvbj4KICAgICAgICA8UGFyZW50RGF0YURlZmluaXRpb24gbmFtZT0iZGQzNzUyIiBkYXRhU291cmNlPSJkczg1MSIgY2hpbGRRdWVyeVJlbGF0aW9uc2hpcD0iaW5kZXBlbmRlbnQiIHN0YXR1cz0iZXhlY3V0YWJsZSI+CiAgICAgICAgICAgIDxCdXNpbmVzc0l0ZW1zPgogICAgICAgICAgICAgICAgPFJlbGF0aW9uYWxEYXRhSXRlbSBuYW1lPSJiaTM3NDYiIGJhc2U9ImJpMTA0NiIvPgogICAgICAgICAgICAgICAgPFJlbGF0aW9uYWxEYXRhSXRlbSBuYW1lPSJiaTM3NDkiIGJhc2U9ImJpMTQ4NCIvPgogICAgICAgICAgICAgICAgPFJlbGF0aW9uYWxEYXRhSXRlbSBuYW1lPSJiaTM3NTAiIGJhc2U9ImJpODczIi8+CiAgICAgICAgICAgICAgICA8UmVsYXRpb25hbERhdGFJdGVtIG5hbWU9ImJpMzc0NSIgYmFzZT0iYmkxNTQ2Ii8+CiAgICAgICAgICAgICAgICA8UmVsYXRpb25hbERhdGFJdGVtIG5hbWU9ImJpMzc0OCIgYmFzZT0iYmkxNjU1Ii8+CiAgICAgICAgICAgICAgICA8UmVsYXRpb25hbERhdGFJdGVtIG5hbWU9ImJpMzc0NyIgYmFzZT0iYmkxODUzIi8+CiAgICAgICAgICAgICAgICA8UmVsYXRpb25hbERhdGFJdGVtIG5hbWU9ImJpMzc2OCIgYmFzZT0iYmkxODk1Ii8+CiAgICAgICAgICAgICAgICA8UmVsYXRpb25hbERhdGFJdGVtIG5hbWU9ImJpODYwOSIgYmFzZT0iYmk5MjQiLz4KICAgICAgICAgICAgPC9CdXNpbmVzc0l0ZW1zPgogICAgICAgICAgICA8RGF0YURlZmluaXRpb24gbmFtZT0iZGQzNzU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Q1Ii8+CiAgICAgICAgICAgICAgICAgICAgICAgICAgICA8QnVzaW5lc3NJdGVtIHJlZj0iYmkzNzQ2Ii8+CiAgICAgICAgICAgICAgICAgICAgICAgICAgICA8QnVzaW5lc3NJdGVtIHJlZj0iYmkzNzQ3Ii8+CiAgICAgICAgICAgICAgICAgICAgICAgICAgICA8QnVzaW5lc3NJdGVtIHJlZj0iYmkzNzQ4Ii8+CiAgICAgICAgICAgICAgICAgICAgICAgICAgICA8QnVzaW5lc3NJdGVtIHJlZj0iYmkzNzQ5Ii8+CiAgICAgICAgICAgICAgICAgICAgICAgIDwvQXhpcz4KICAgICAgICAgICAgICAgICAgICAgICAgPEF4aXMgdHlwZT0icm93Ij4KICAgICAgICAgICAgICAgICAgICAgICAgICAgIDxCdXNpbmVzc0l0ZW0gcmVmPSJiaTM3NTAiLz4KICAgICAgICAgICAgICAgICAgICAgICAgICAgIDxCdXNpbmVzc0l0ZW0gcmVmPSJiaTM3NjgiLz4KICAgICAgICAgICAgICAgICAgICAgICAgPC9BeGlzPgogICAgICAgICAgICAgICAgICAgIDwvQXhlcz4KICAgICAgICAgICAgICAgICAgICA8Um93U29ydEl0ZW1zPgogICAgICAgICAgICAgICAgICAgICAgICA8U29ydEl0ZW0gcmVmPSJiaTM3NTAiIHNvcnREaXJlY3Rpb249ImRlc2NlbmRpbmciLz4KICAgICAgICAgICAgICAgICAgICAgICAgPFNvcnRJdGVtIHJlZj0iYmkzNzY4IiBzb3J0RGlyZWN0aW9uPSJhc2NlbmRpbmciLz4KICAgICAgICAgICAgICAgICAgICA8L1Jvd1NvcnRJdGVtcz4KICAgICAgICAgICAgICAgIDwvTXVsdGlkaW1lbnNpb25hbFF1ZXJ5PgogICAgICAgICAgICAgICAgPFJlc3VsdERlZmluaXRpb25zPgogICAgICAgICAgICAgICAgICAgIDxSZXN1bHREZWZpbml0aW9uIG5hbWU9ImRkMzc1NCIgcHVycG9zZT0icHJpbWFyeSIgbWF4Um93c0xvb2t1cD0iY3Jvc3N0YWIiIG1heFJvd3NCZWhhdmlvcj0ibm9EYXRhIi8+CiAgICAgICAgICAgICAgICA8L1Jlc3VsdERlZmluaXRpb25zPgogICAgICAgICAgICA8L0RhdGFEZWZpbml0aW9uPgogICAgICAgIDwvUGFyZW50RGF0YURlZmluaXRpb24+CiAgICAgICAgPFBhcmVudERhdGFEZWZpbml0aW9uIG5hbWU9ImRkMzkxOSIgZGF0YVNvdXJjZT0iZHM4NTEiIGNoaWxkUXVlcnlSZWxhdGlvbnNoaXA9ImluZGVwZW5kZW50IiBzdGF0dXM9ImV4ZWN1dGFibGUiPgogICAgICAgICAgICA8QnVzaW5lc3NJdGVtcz4KICAgICAgICAgICAgICAgIDxSZWxhdGlvbmFsRGF0YUl0ZW0gbmFtZT0iYmkzOTEzIiBiYXNlPSJiaTEwNDYiLz4KICAgICAgICAgICAgICAgIDxSZWxhdGlvbmFsRGF0YUl0ZW0gbmFtZT0iYmkzOTE2IiBiYXNlPSJiaTE0ODQiLz4KICAgICAgICAgICAgICAgIDxSZWxhdGlvbmFsRGF0YUl0ZW0gbmFtZT0iYmkzOTE3IiBiYXNlPSJiaTg3MyIvPgogICAgICAgICAgICAgICAgPFJlbGF0aW9uYWxEYXRhSXRlbSBuYW1lPSJiaTM5MTIiIGJhc2U9ImJpMTU0NiIvPgogICAgICAgICAgICAgICAgPFJlbGF0aW9uYWxEYXRhSXRlbSBuYW1lPSJiaTM5MTUiIGJhc2U9ImJpMTY1NSIvPgogICAgICAgICAgICAgICAgPFJlbGF0aW9uYWxEYXRhSXRlbSBuYW1lPSJiaTM5MTQiIGJhc2U9ImJpMTg1MyIvPgogICAgICAgICAgICAgICAgPFJlbGF0aW9uYWxEYXRhSXRlbSBuYW1lPSJiaTM5NTUiIGJhc2U9ImJpMzgxNCIvPgogICAgICAgICAgICAgICAgPFJlbGF0aW9uYWxEYXRhSXRlbSBuYW1lPSJiaTg2MTAiIGJhc2U9ImJpOTI0Ii8+CiAgICAgICAgICAgIDwvQnVzaW5lc3NJdGVtcz4KICAgICAgICAgICAgPERhdGFEZWZpbml0aW9uIG5hbWU9ImRkMzkyM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kxMiIvPgogICAgICAgICAgICAgICAgICAgICAgICAgICAgPEJ1c2luZXNzSXRlbSByZWY9ImJpMzkxMyIvPgogICAgICAgICAgICAgICAgICAgICAgICAgICAgPEJ1c2luZXNzSXRlbSByZWY9ImJpMzkxNCIvPgogICAgICAgICAgICAgICAgICAgICAgICAgICAgPEJ1c2luZXNzSXRlbSByZWY9ImJpMzkxNSIvPgogICAgICAgICAgICAgICAgICAgICAgICAgICAgPEJ1c2luZXNzSXRlbSByZWY9ImJpMzkxNiIvPgogICAgICAgICAgICAgICAgICAgICAgICA8L0F4aXM+CiAgICAgICAgICAgICAgICAgICAgICAgIDxBeGlzIHR5cGU9InJvdyI+CiAgICAgICAgICAgICAgICAgICAgICAgICAgICA8QnVzaW5lc3NJdGVtIHJlZj0iYmkzOTE3Ii8+CiAgICAgICAgICAgICAgICAgICAgICAgICAgICA8QnVzaW5lc3NJdGVtIHJlZj0iYmkzOTU1Ii8+CiAgICAgICAgICAgICAgICAgICAgICAgIDwvQXhpcz4KICAgICAgICAgICAgICAgICAgICA8L0F4ZXM+CiAgICAgICAgICAgICAgICAgICAgPFJvd1NvcnRJdGVtcz4KICAgICAgICAgICAgICAgICAgICAgICAgPFNvcnRJdGVtIHJlZj0iYmkzOTE3IiBzb3J0RGlyZWN0aW9uPSJkZXNjZW5kaW5nIi8+CiAgICAgICAgICAgICAgICAgICAgICAgIDxTb3J0SXRlbSByZWY9ImJpMzk1NSIgc29ydERpcmVjdGlvbj0iYXNjZW5kaW5nIi8+CiAgICAgICAgICAgICAgICAgICAgPC9Sb3dTb3J0SXRlbXM+CiAgICAgICAgICAgICAgICA8L011bHRpZGltZW5zaW9uYWxRdWVyeT4KICAgICAgICAgICAgICAgIDxSZXN1bHREZWZpbml0aW9ucz4KICAgICAgICAgICAgICAgICAgICA8UmVzdWx0RGVmaW5pdGlvbiBuYW1lPSJkZDM5Mj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yNTMiIGRhdGFTb3VyY2U9ImRzNzAiIGNoaWxkUXVlcnlSZWxhdGlvbnNoaXA9ImluZGVwZW5kZW50IiBzdGF0dXM9ImV4ZWN1dGFibGUiPgogICAgICAgICAgICA8QnVzaW5lc3NJdGVtcz4KICAgICAgICAgICAgICAgIDxSZWxhdGlvbmFsRGF0YUl0ZW0gbmFtZT0iYmkxMTQiIGJhc2U9ImJpODAiLz4KICAgICAgICAgICAgICAgIDxSZWxhdGlvbmFsRGF0YUl0ZW0gbmFtZT0iYmk0MDgxIiBiYXNlPSJiaTQwODAiLz4KICAgICAgICAgICAgICAgIDxSZWxhdGlvbmFsRGF0YUl0ZW0gbmFtZT0iYmk0MTM0IiBiYXNlPSJiaTQxMzMiLz4KICAgICAgICAgICAgICAgIDxSZWxhdGlvbmFsRGF0YUl0ZW0gbmFtZT0iYmk0MTM5IiBiYXNlPSJiaTQxMzgiLz4KICAgICAgICAgICAgICAgIDxSZWxhdGlvbmFsRGF0YUl0ZW0gbmFtZT0iYmk0MTQ0IiBiYXNlPSJiaTQxNDMiLz4KICAgICAgICAgICAgICAgIDxSZWxhdGlvbmFsRGF0YUl0ZW0gbmFtZT0iYmk0MTQ4IiBiYXNlPSJiaTcyIi8+CiAgICAgICAgICAgICAgICA8UmVsYXRpb25hbERhdGFJdGVtIG5hbWU9ImJpNDE5MiIgYmFzZT0iYmk3MyIvPgogICAgICAgICAgICAgICAgPFJlbGF0aW9uYWxEYXRhSXRlbSBuYW1lPSJiaTQwNTkiIGJhc2U9ImJpNzQiLz4KICAgICAgICAgICAgICAgIDxSZWxhdGlvbmFsRGF0YUl0ZW0gbmFtZT0iYmk0MjQyIiBiYXNlPSJiaTQyMzgiLz4KICAgICAgICAgICAgICAgIDxSZWxhdGlvbmFsRGF0YUl0ZW0gbmFtZT0iYmk0MjQ5IiBiYXNlPSJiaTQyNDYiLz4KICAgICAgICAgICAgICAgIDxSZWxhdGlvbmFsRGF0YUl0ZW0gbmFtZT0iYmk0MzgxIiBiYXNlPSJiaTkxIi8+CiAgICAgICAgICAgICAgICA8UmVsYXRpb25hbERhdGFJdGVtIG5hbWU9ImJpNjAyMiIgYmFzZT0iYmk3MSIvPgogICAgICAgICAgICAgICAgPFJlbGF0aW9uYWxEYXRhSXRlbSBuYW1lPSJiaTYxMjYiIGJhc2U9ImJpNjEyMyIvPgogICAgICAgICAgICAgICAgPFJlbGF0aW9uYWxEYXRhSXRlbSBuYW1lPSJiaTczMDEiIGJhc2U9ImJpNjkyOCIvPgogICAgICAgICAgICAgICAgPFJlbGF0aW9uYWxEYXRhSXRlbSBuYW1lPSJiaTc3NDUiIGJhc2U9ImJpNzc0NCIvPgogICAgICAgICAgICAgICAgPFJlbGF0aW9uYWxEYXRhSXRlbSBuYW1lPSJiaTg2MTEiIGJhc2U9ImJpMTA4NyIvPgogICAgICAgICAgICA8L0J1c2luZXNzSXRlbXM+CiAgICAgICAgICAgIDxEYXRhRGVmaW5pdGlvbiBuYW1lPSJkZDQyNTQiIHR5cGU9InJlbGF0aW9uYWwiIGRhdGFTb3VyY2U9ImRzNzAiPgogICAgICAgICAgICAgICAgPFJlbGF0aW9uYWxRdWVyeSBkZXRhaWw9ImZhbHNlIj4KICAgICAgICAgICAgICAgICAgICA8U29ydEl0ZW1zPgogICAgICAgICAgICAgICAgICAgICAgICA8U29ydEl0ZW0gcmVmPSJiaTYxMjYiIHNvcnREaXJlY3Rpb249ImFzY2VuZGluZyIvPgogICAgICAgICAgICAgICAgICAgIDwvU29ydEl0ZW1zPgogICAgICAgICAgICAgICAgICAgIDxBeGVzPgogICAgICAgICAgICAgICAgICAgICAgICA8QXhpcyB0eXBlPSJjb2x1bW4iPgogICAgICAgICAgICAgICAgICAgICAgICAgICAgPEJ1c2luZXNzSXRlbSByZWY9ImJpMTE0Ii8+CiAgICAgICAgICAgICAgICAgICAgICAgICAgICA8QnVzaW5lc3NJdGVtIHJlZj0iYmk0MDgxIi8+CiAgICAgICAgICAgICAgICAgICAgICAgICAgICA8QnVzaW5lc3NJdGVtIHJlZj0iYmk0MTM0Ii8+CiAgICAgICAgICAgICAgICAgICAgICAgICAgICA8QnVzaW5lc3NJdGVtIHJlZj0iYmk0MTM5Ii8+CiAgICAgICAgICAgICAgICAgICAgICAgICAgICA8QnVzaW5lc3NJdGVtIHJlZj0iYmk0MTQ0Ii8+CiAgICAgICAgICAgICAgICAgICAgICAgICAgICA8QnVzaW5lc3NJdGVtIHJlZj0iYmk0MTQ4Ii8+CiAgICAgICAgICAgICAgICAgICAgICAgICAgICA8QnVzaW5lc3NJdGVtIHJlZj0iYmk2MDIyIi8+CiAgICAgICAgICAgICAgICAgICAgICAgICAgICA8QnVzaW5lc3NJdGVtIHJlZj0iYmk0MTkyIi8+CiAgICAgICAgICAgICAgICAgICAgICAgICAgICA8QnVzaW5lc3NJdGVtIHJlZj0iYmk3MzAxIi8+CiAgICAgICAgICAgICAgICAgICAgICAgICAgICA8QnVzaW5lc3NJdGVtIHJlZj0iYmk0MDU5Ii8+CiAgICAgICAgICAgICAgICAgICAgICAgICAgICA8QnVzaW5lc3NJdGVtIHJlZj0iYmk0MjQ5Ii8+CiAgICAgICAgICAgICAgICAgICAgICAgICAgICA8QnVzaW5lc3NJdGVtIHJlZj0iYmk2MTI2Ii8+CiAgICAgICAgICAgICAgICAgICAgICAgICAgICA8QnVzaW5lc3NJdGVtIHJlZj0iYmk0MjQyIi8+CiAgICAgICAgICAgICAgICAgICAgICAgICAgICA8QnVzaW5lc3NJdGVtIHJlZj0iYmk0MzgxIi8+CiAgICAgICAgICAgICAgICAgICAgICAgICAgICA8QnVzaW5lc3NJdGVtIHJlZj0iYmk3NzQ1Ii8+CiAgICAgICAgICAgICAgICAgICAgICAgIDwvQXhpcz4KICAgICAgICAgICAgICAgICAgICA8L0F4ZXM+CiAgICAgICAgICAgICAgICA8L1JlbGF0aW9uYWxRdWVyeT4KICAgICAgICAgICAgICAgIDxSZXN1bHREZWZpbml0aW9ucz4KICAgICAgICAgICAgICAgICAgICA8UmVzdWx0RGVmaW5pdGlvbiBuYW1lPSJkZDQyNTU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Q2MTAiIGRhdGFTb3VyY2VzPSJkczM0IGRzMjEzOCIgY2hpbGRRdWVyeVJlbGF0aW9uc2hpcD0iaW5kZXBlbmRlbnQiPgogICAgICAgICAgICA8QnVzaW5lc3NJdGVtcz4KICAgICAgICAgICAgICAgIDxTeW50aGV0aWNJdGVtcyBuYW1lPSJzaTQ2MTIiPgogICAgICAgICAgICAgICAgICAgIDxJdGVtIG5hbWU9ImJpNDYxMyIgcHVycG9zZT0ibWVzc2FnZSIvPgogICAgICAgICAgICAgICAgPC9TeW50aGV0aWNJdGVtcz4KICAgICAgICAgICAgICAgIDxSZWxhdGlvbmFsRGF0YUl0ZW0gbmFtZT0iYmkyMTYyIiBiYXNlPSJiaTQ3Ii8+CiAgICAgICAgICAgICAgICA8UmVsYXRpb25hbERhdGFJdGVtIG5hbWU9ImJpMjE2MyIgYmFzZT0iYmkzNSIvPgogICAgICAgICAgICAgICAgPFJlbGF0aW9uYWxEYXRhSXRlbSBuYW1lPSJiaTIxNjQiIGJhc2U9ImJpMzciLz4KICAgICAgICAgICAgICAgIDxSZWxhdGlvbmFsRGF0YUl0ZW0gbmFtZT0iYmkyMTY1IiBiYXNlPSJiaTM4Ii8+CiAgICAgICAgICAgICAgICA8UmVsYXRpb25hbERhdGFJdGVtIG5hbWU9ImJpMjE2NiIgYmFzZT0iYmkzOSIvPgogICAgICAgICAgICAgICAgPFJlbGF0aW9uYWxEYXRhSXRlbSBuYW1lPSJiaTIxNjciIGJhc2U9ImJpNDEiLz4KICAgICAgICAgICAgICAgIDxSZWxhdGlvbmFsRGF0YUl0ZW0gbmFtZT0iYmkyMTY4IiBiYXNlPSJiaTQyIi8+CiAgICAgICAgICAgICAgICA8UmVsYXRpb25hbERhdGFJdGVtIG5hbWU9ImJpMjE2OSIgYmFzZT0iYmk0MyIvPgogICAgICAgICAgICAgICAgPFJlbGF0aW9uYWxEYXRhSXRlbSBuYW1lPSJiaTIxNzAiIGJhc2U9ImJpNDQiLz4KICAgICAgICAgICAgICAgIDxSZWxhdGlvbmFsRGF0YUl0ZW0gbmFtZT0iYmkyMTcxIiBiYXNlPSJiaTQ1Ii8+CiAgICAgICAgICAgICAgICA8UmVsYXRpb25hbERhdGFJdGVtIG5hbWU9ImJpMjE3MiIgYmFzZT0iYmk0NiIvPgogICAgICAgICAgICAgICAgPFJlbGF0aW9uYWxEYXRhSXRlbSBuYW1lPSJiaTIxNzMiIGJhc2U9ImJpNDgiLz4KICAgICAgICAgICAgICAgIDxSZWxhdGlvbmFsRGF0YUl0ZW0gbmFtZT0iYmkyMTc0IiBiYXNlPSJiaTQ5Ii8+CiAgICAgICAgICAgICAgICA8UmVsYXRpb25hbERhdGFJdGVtIG5hbWU9ImJpMjE3NSIgYmFzZT0iYmk1MCIvPgogICAgICAgICAgICAgICAgPFJlbGF0aW9uYWxEYXRhSXRlbSBuYW1lPSJiaTIxNzYiIGJhc2U9ImJpNTQiLz4KICAgICAgICAgICAgICAgIDxSZWxhdGlvbmFsRGF0YUl0ZW0gbmFtZT0iYmkyMTc3IiBiYXNlPSJiaTU3Ii8+CiAgICAgICAgICAgICAgICA8UmVsYXRpb25hbERhdGFJdGVtIG5hbWU9ImJpMjE3OCIgYmFzZT0iYmk2MSIvPgogICAgICAgICAgICAgICAgPFJlbGF0aW9uYWxEYXRhSXRlbSBuYW1lPSJiaTIxNzkiIGJhc2U9ImJpNjIiLz4KICAgICAgICAgICAgICAgIDxSZWxhdGlvbmFsRGF0YUl0ZW0gbmFtZT0iYmkyMTgwIiBiYXNlPSJiaTY0Ii8+CiAgICAgICAgICAgICAgICA8UmVsYXRpb25hbERhdGFJdGVtIG5hbWU9ImJpMjE4MSIgYmFzZT0iYmk2NSIvPgogICAgICAgICAgICAgICAgPFJlbGF0aW9uYWxEYXRhSXRlbSBuYW1lPSJiaTIxODIiIGJhc2U9ImJpNjciLz4KICAgICAgICAgICAgICAgIDxSZWxhdGlvbmFsRGF0YUl0ZW0gbmFtZT0iYmkyMTgzIiBiYXNlPSJiaTM2Ii8+CiAgICAgICAgICAgICAgICA8UmVsYXRpb25hbERhdGFJdGVtIG5hbWU9ImJpMjE4NCIgYmFzZT0iYmk0MCIvPgogICAgICAgICAgICAgICAgPFJlbGF0aW9uYWxEYXRhSXRlbSBuYW1lPSJiaTIxODUiIGJhc2U9ImJpNTEiLz4KICAgICAgICAgICAgICAgIDxSZWxhdGlvbmFsRGF0YUl0ZW0gbmFtZT0iYmkyMTg2IiBiYXNlPSJiaTUyIi8+CiAgICAgICAgICAgICAgICA8UmVsYXRpb25hbERhdGFJdGVtIG5hbWU9ImJpMjE4NyIgYmFzZT0iYmk1MyIvPgogICAgICAgICAgICAgICAgPFJlbGF0aW9uYWxEYXRhSXRlbSBuYW1lPSJiaTIxODgiIGJhc2U9ImJpNTUiLz4KICAgICAgICAgICAgICAgIDxSZWxhdGlvbmFsRGF0YUl0ZW0gbmFtZT0iYmkyMTg5IiBiYXNlPSJiaTU2Ii8+CiAgICAgICAgICAgICAgICA8UmVsYXRpb25hbERhdGFJdGVtIG5hbWU9ImJpMjE5MCIgYmFzZT0iYmk1OCIvPgogICAgICAgICAgICAgICAgPFJlbGF0aW9uYWxEYXRhSXRlbSBuYW1lPSJiaTIxOTEiIGJhc2U9ImJpNTkiLz4KICAgICAgICAgICAgICAgIDxSZWxhdGlvbmFsRGF0YUl0ZW0gbmFtZT0iYmkyMTkyIiBiYXNlPSJiaTYwIi8+CiAgICAgICAgICAgICAgICA8UmVsYXRpb25hbERhdGFJdGVtIG5hbWU9ImJpMjE5MyIgYmFzZT0iYmk2MyIvPgogICAgICAgICAgICAgICAgPFJlbGF0aW9uYWxEYXRhSXRlbSBuYW1lPSJiaTIxOTQiIGJhc2U9ImJpNjYiLz4KICAgICAgICAgICAgICAgIDxSZWxhdGlvbmFsRGF0YUl0ZW0gbmFtZT0iYmkyMTk1IiBiYXNlPSJiaTIxNTAiLz4KICAgICAgICAgICAgICAgIDxSZWxhdGlvbmFsRGF0YUl0ZW0gbmFtZT0iYmkyMTk2IiBiYXNlPSJiaTIxNDIiLz4KICAgICAgICAgICAgICAgIDxSZWxhdGlvbmFsRGF0YUl0ZW0gbmFtZT0iYmkyMTk3IiBiYXNlPSJiaTIxNDMiLz4KICAgICAgICAgICAgICAgIDxSZWxhdGlvbmFsRGF0YUl0ZW0gbmFtZT0iYmkyMTk4IiBiYXNlPSJiaTIxNDQiLz4KICAgICAgICAgICAgICAgIDxSZWxhdGlvbmFsRGF0YUl0ZW0gbmFtZT0iYmkyMTk5IiBiYXNlPSJiaTIxNDYiLz4KICAgICAgICAgICAgICAgIDxSZWxhdGlvbmFsRGF0YUl0ZW0gbmFtZT0iYmkyMjAwIiBiYXNlPSJiaTIxNTEiLz4KICAgICAgICAgICAgICAgIDxSZWxhdGlvbmFsRGF0YUl0ZW0gbmFtZT0iYmkyMjAxIiBiYXNlPSJiaTIxNTIiLz4KICAgICAgICAgICAgICAgIDxSZWxhdGlvbmFsRGF0YUl0ZW0gbmFtZT0iYmkyMjAyIiBiYXNlPSJiaTIxNTMiLz4KICAgICAgICAgICAgICAgIDxSZWxhdGlvbmFsRGF0YUl0ZW0gbmFtZT0iYmkyMjAzIiBiYXNlPSJiaTIxNTQiLz4KICAgICAgICAgICAgICAgIDxSZWxhdGlvbmFsRGF0YUl0ZW0gbmFtZT0iYmkyMjA0IiBiYXNlPSJiaTIxMzkiLz4KICAgICAgICAgICAgICAgIDxSZWxhdGlvbmFsRGF0YUl0ZW0gbmFtZT0iYmkyMjA1IiBiYXNlPSJiaTIxNDAiLz4KICAgICAgICAgICAgICAgIDxSZWxhdGlvbmFsRGF0YUl0ZW0gbmFtZT0iYmkyMjA2IiBiYXNlPSJiaTIxNDEiLz4KICAgICAgICAgICAgICAgIDxSZWxhdGlvbmFsRGF0YUl0ZW0gbmFtZT0iYmkyMjA3IiBiYXNlPSJiaTIxNDUiLz4KICAgICAgICAgICAgICAgIDxSZWxhdGlvbmFsRGF0YUl0ZW0gbmFtZT0iYmkyMjA4IiBiYXNlPSJiaTIxNDciLz4KICAgICAgICAgICAgICAgIDxSZWxhdGlvbmFsRGF0YUl0ZW0gbmFtZT0iYmkyMjA5IiBiYXNlPSJiaTIxNDgiLz4KICAgICAgICAgICAgICAgIDxSZWxhdGlvbmFsRGF0YUl0ZW0gbmFtZT0iYmkyMjEwIiBiYXNlPSJiaTIxNDkiLz4KICAgICAgICAgICAgPC9CdXNpbmVzc0l0ZW1zPgogICAgICAgICAgICA8RGF0YURlZmluaXRpb24gbmFtZT0iZGQ0NjExIiB0eXBlPSJwcm9jZWR1cmFsIiBkYXRhU291cmNlcz0iZHMzNCBkczIxMzgiPgogICAgICAgICAgICAgICAgPFByb2NlZHVyYWxRdWVyeSB0eXBlPSJqb2luIj4KICAgICAgICAgICAgICAgICAgICA8R2VuZXJhdGVkUmVzb3VyY2VzPgogICAgICAgICAgICAgICAgICAgICAgICA8R2VuZXJhdGVkVGFibGUgcHVycG9zZT0iam9pbmVkVGFibGUiIG5hbWU9ImdlNDYxNCIgbGlmZXRpbWU9ImV4ZWN1dG9yIi8+CiAgICAgICAgICAgICAgICAgICAgPC9HZW5lcmF0ZWRSZXNvdXJjZXM+CiAgICAgICAgICAgICAgICAgICAgPEFyZ3VtZW50cz4KICAgICAgICAgICAgICAgICAgICAgICAgPEFyZ3VtZW50IHB1cnBvc2U9ImpvaW5UeXBlIj4KICAgICAgICAgICAgICAgICAgICAgICAgICAgIDxTdHJpbmdWYWx1ZT5mdWxsT3V0ZXJKb2luPC9TdHJpbmdWYWx1ZT4KICAgICAgICAgICAgICAgICAgICAgICAgPC9Bcmd1bWVudD4KICAgICAgICAgICAgICAgICAgICAgICAgPEFyZ3VtZW50R3JvdXAgZ3JvdXA9InRhYmxlMSI+CiAgICAgICAgICAgICAgICAgICAgICAgICAgICA8QXJndW1lbnQgcHVycG9zZT0iZGF0YVNvdXJjZSI+CiAgICAgICAgICAgICAgICAgICAgICAgICAgICAgICAgPFJlZmVyZW5jZVZhbHVlPmRzMzQ8L1JlZmVyZW5jZVZhbHVlPgogICAgICAgICAgICAgICAgICAgICAgICAgICAgPC9Bcmd1bWVudD4KICAgICAgICAgICAgICAgICAgICAgICAgICAgIDxMaXN0QXJndW1lbnQgcHVycG9zZT0iam9pbkNvbHVtbnMiPgogICAgICAgICAgICAgICAgICAgICAgICAgICAgICAgIDxSZWZlcmVuY2VWYWx1ZT5iaTIxNjI8L1JlZmVyZW5jZVZhbHVlPgogICAgICAgICAgICAgICAgICAgICAgICAgICAgPC9MaXN0QXJndW1lbnQ+CiAgICAgICAgICAgICAgICAgICAgICAgICAgICA8TGlzdEFyZ3VtZW50IHB1cnBvc2U9InNlbGVjdENvbHVtbnMiPgogICAgICAgICAgICAgICAgICAgICAgICAgICAgICAgIDxSZWZlcmVuY2VWYWx1ZT5iaTIxNjM8L1JlZmVyZW5jZVZhbHVlPgogICAgICAgICAgICAgICAgICAgICAgICAgICAgICAgIDxSZWZlcmVuY2VWYWx1ZT5iaTIxNjQ8L1JlZmVyZW5jZVZhbHVlPgogICAgICAgICAgICAgICAgICAgICAgICAgICAgICAgIDxSZWZlcmVuY2VWYWx1ZT5iaTIxNjU8L1JlZmVyZW5jZVZhbHVlPgogICAgICAgICAgICAgICAgICAgICAgICAgICAgICAgIDxSZWZlcmVuY2VWYWx1ZT5iaTIxNjY8L1JlZmVyZW5jZVZhbHVlPgogICAgICAgICAgICAgICAgICAgICAgICAgICAgICAgIDxSZWZlcmVuY2VWYWx1ZT5iaTIxNjc8L1JlZmVyZW5jZVZhbHVlPgogICAgICAgICAgICAgICAgICAgICAgICAgICAgICAgIDxSZWZlcmVuY2VWYWx1ZT5iaTIxNjg8L1JlZmVyZW5jZVZhbHVlPgogICAgICAgICAgICAgICAgICAgICAgICAgICAgICAgIDxSZWZlcmVuY2VWYWx1ZT5iaTIxNjk8L1JlZmVyZW5jZVZhbHVlPgogICAgICAgICAgICAgICAgICAgICAgICAgICAgICAgIDxSZWZlcmVuY2VWYWx1ZT5iaTIxNzA8L1JlZmVyZW5jZVZhbHVlPgogICAgICAgICAgICAgICAgICAgICAgICAgICAgICAgIDxSZWZlcmVuY2VWYWx1ZT5iaTIxNzE8L1JlZmVyZW5jZVZhbHVlPgogICAgICAgICAgICAgICAgICAgICAgICAgICAgICAgIDxSZWZlcmVuY2VWYWx1ZT5iaTIxNzI8L1JlZmVyZW5jZVZhbHVlPgogICAgICAgICAgICAgICAgICAgICAgICAgICAgICAgIDxSZWZlcmVuY2VWYWx1ZT5iaTIxNjI8L1JlZmVyZW5jZVZhbHVlPgogICAgICAgICAgICAgICAgICAgICAgICAgICAgICAgIDxSZWZlcmVuY2VWYWx1ZT5iaTIxNzM8L1JlZmVyZW5jZVZhbHVlPgogICAgICAgICAgICAgICAgICAgICAgICAgICAgICAgIDxSZWZlcmVuY2VWYWx1ZT5iaTIxNzQ8L1JlZmVyZW5jZVZhbHVlPgogICAgICAgICAgICAgICAgICAgICAgICAgICAgICAgIDxSZWZlcmVuY2VWYWx1ZT5iaTIxNzU8L1JlZmVyZW5jZVZhbHVlPgogICAgICAgICAgICAgICAgICAgICAgICAgICAgICAgIDxSZWZlcmVuY2VWYWx1ZT5iaTIxNzY8L1JlZmVyZW5jZVZhbHVlPgogICAgICAgICAgICAgICAgICAgICAgICAgICAgICAgIDxSZWZlcmVuY2VWYWx1ZT5iaTIxNzc8L1JlZmVyZW5jZVZhbHVlPgogICAgICAgICAgICAgICAgICAgICAgICAgICAgICAgIDxSZWZlcmVuY2VWYWx1ZT5iaTIxNzg8L1JlZmVyZW5jZVZhbHVlPgogICAgICAgICAgICAgICAgICAgICAgICAgICAgICAgIDxSZWZlcmVuY2VWYWx1ZT5iaTIxNzk8L1JlZmVyZW5jZVZhbHVlPgogICAgICAgICAgICAgICAgICAgICAgICAgICAgICAgIDxSZWZlcmVuY2VWYWx1ZT5iaTIxODA8L1JlZmVyZW5jZVZhbHVlPgogICAgICAgICAgICAgICAgICAgICAgICAgICAgICAgIDxSZWZlcmVuY2VWYWx1ZT5iaTIxODE8L1JlZmVyZW5jZVZhbHVlPgogICAgICAgICAgICAgICAgICAgICAgICAgICAgICAgIDxSZWZlcmVuY2VWYWx1ZT5iaTIxODI8L1JlZmVyZW5jZVZhbHVlPgogICAgICAgICAgICAgICAgICAgICAgICAgICAgICAgIDxSZWZlcmVuY2VWYWx1ZT5iaTIxODM8L1JlZmVyZW5jZVZhbHVlPgogICAgICAgICAgICAgICAgICAgICAgICAgICAgICAgIDxSZWZlcmVuY2VWYWx1ZT5iaTIxODQ8L1JlZmVyZW5jZVZhbHVlPgogICAgICAgICAgICAgICAgICAgICAgICAgICAgICAgIDxSZWZlcmVuY2VWYWx1ZT5iaTIxODU8L1JlZmVyZW5jZVZhbHVlPgogICAgICAgICAgICAgICAgICAgICAgICAgICAgICAgIDxSZWZlcmVuY2VWYWx1ZT5iaTIxODY8L1JlZmVyZW5jZVZhbHVlPgogICAgICAgICAgICAgICAgICAgICAgICAgICAgICAgIDxSZWZlcmVuY2VWYWx1ZT5iaTIxODc8L1JlZmVyZW5jZVZhbHVlPgogICAgICAgICAgICAgICAgICAgICAgICAgICAgICAgIDxSZWZlcmVuY2VWYWx1ZT5iaTIxODg8L1JlZmVyZW5jZVZhbHVlPgogICAgICAgICAgICAgICAgICAgICAgICAgICAgICAgIDxSZWZlcmVuY2VWYWx1ZT5iaTIxODk8L1JlZmVyZW5jZVZhbHVlPgogICAgICAgICAgICAgICAgICAgICAgICAgICAgICAgIDxSZWZlcmVuY2VWYWx1ZT5iaTIxOTA8L1JlZmVyZW5jZVZhbHVlPgogICAgICAgICAgICAgICAgICAgICAgICAgICAgICAgIDxSZWZlcmVuY2VWYWx1ZT5iaTIxOTE8L1JlZmVyZW5jZVZhbHVlPgogICAgICAgICAgICAgICAgICAgICAgICAgICAgICAgIDxSZWZlcmVuY2VWYWx1ZT5iaTIxOTI8L1JlZmVyZW5jZVZhbHVlPgogICAgICAgICAgICAgICAgICAgICAgICAgICAgICAgIDxSZWZlcmVuY2VWYWx1ZT5iaTIxOTM8L1JlZmVyZW5jZVZhbHVlPgogICAgICAgICAgICAgICAgICAgICAgICAgICAgICAgIDxSZWZlcmVuY2VWYWx1ZT5iaTIxOTQ8L1JlZmVyZW5jZVZhbHVlPgogICAgICAgICAgICAgICAgICAgICAgICAgICAgPC9MaXN0QXJndW1lbnQ+CiAgICAgICAgICAgICAgICAgICAgICAgIDwvQXJndW1lbnRHcm91cD4KICAgICAgICAgICAgICAgICAgICAgICAgPEFyZ3VtZW50R3JvdXAgZ3JvdXA9InRhYmxlMiI+CiAgICAgICAgICAgICAgICAgICAgICAgICAgICA8QXJndW1lbnQgcHVycG9zZT0iZGF0YVNvdXJjZSI+CiAgICAgICAgICAgICAgICAgICAgICAgICAgICAgICAgPFJlZmVyZW5jZVZhbHVlPmRzMjEzODwvUmVmZXJlbmNlVmFsdWU+CiAgICAgICAgICAgICAgICAgICAgICAgICAgICA8L0FyZ3VtZW50PgogICAgICAgICAgICAgICAgICAgICAgICAgICAgPExpc3RBcmd1bWVudCBwdXJwb3NlPSJqb2luQ29sdW1ucyI+CiAgICAgICAgICAgICAgICAgICAgICAgICAgICAgICAgPFJlZmVyZW5jZVZhbHVlPmJpMjE5NTwvUmVmZXJlbmNlVmFsdWU+CiAgICAgICAgICAgICAgICAgICAgICAgICAgICA8L0xpc3RBcmd1bWVudD4KICAgICAgICAgICAgICAgICAgICAgICAgICAgIDxMaXN0QXJndW1lbnQgcHVycG9zZT0ic2VsZWN0Q29sdW1ucyI+CiAgICAgICAgICAgICAgICAgICAgICAgICAgICAgICAgPFJlZmVyZW5jZVZhbHVlPmJpMjE5NjwvUmVmZXJlbmNlVmFsdWU+CiAgICAgICAgICAgICAgICAgICAgICAgICAgICAgICAgPFJlZmVyZW5jZVZhbHVlPmJpMjE5NzwvUmVmZXJlbmNlVmFsdWU+CiAgICAgICAgICAgICAgICAgICAgICAgICAgICAgICAgPFJlZmVyZW5jZVZhbHVlPmJpMjE5ODwvUmVmZXJlbmNlVmFsdWU+CiAgICAgICAgICAgICAgICAgICAgICAgICAgICAgICAgPFJlZmVyZW5jZVZhbHVlPmJpMjE5OTwvUmVmZXJlbmNlVmFsdWU+CiAgICAgICAgICAgICAgICAgICAgICAgICAgICAgICAgPFJlZmVyZW5jZVZhbHVlPmJpMjE5NTwvUmVmZXJlbmNlVmFsdWU+CiAgICAgICAgICAgICAgICAgICAgICAgICAgICAgICAgPFJlZmVyZW5jZVZhbHVlPmJpMjIwMDwvUmVmZXJlbmNlVmFsdWU+CiAgICAgICAgICAgICAgICAgICAgICAgICAgICAgICAgPFJlZmVyZW5jZVZhbHVlPmJpMjIwMTwvUmVmZXJlbmNlVmFsdWU+CiAgICAgICAgICAgICAgICAgICAgICAgICAgICAgICAgPFJlZmVyZW5jZVZhbHVlPmJpMjIwMjwvUmVmZXJlbmNlVmFsdWU+CiAgICAgICAgICAgICAgICAgICAgICAgICAgICAgICAgPFJlZmVyZW5jZVZhbHVlPmJpMjIwMzwvUmVmZXJlbmNlVmFsdWU+CiAgICAgICAgICAgICAgICAgICAgICAgICAgICAgICAgPFJlZmVyZW5jZVZhbHVlPmJpMjIwNDwvUmVmZXJlbmNlVmFsdWU+CiAgICAgICAgICAgICAgICAgICAgICAgICAgICAgICAgPFJlZmVyZW5jZVZhbHVlPmJpMjIwNTwvUmVmZXJlbmNlVmFsdWU+CiAgICAgICAgICAgICAgICAgICAgICAgICAgICAgICAgPFJlZmVyZW5jZVZhbHVlPmJpMjIwNjwvUmVmZXJlbmNlVmFsdWU+CiAgICAgICAgICAgICAgICAgICAgICAgICAgICAgICAgPFJlZmVyZW5jZVZhbHVlPmJpMjIwNzwvUmVmZXJlbmNlVmFsdWU+CiAgICAgICAgICAgICAgICAgICAgICAgICAgICAgICAgPFJlZmVyZW5jZVZhbHVlPmJpMjIwODwvUmVmZXJlbmNlVmFsdWU+CiAgICAgICAgICAgICAgICAgICAgICAgICAgICAgICAgPFJlZmVyZW5jZVZhbHVlPmJpMjIwOTwvUmVmZXJlbmNlVmFsdWU+CiAgICAgICAgICAgICAgICAgICAgICAgICAgICAgICAgPFJlZmVyZW5jZVZhbHVlPmJpMjIxMDwvUmVmZXJlbmNlVmFsdWU+CiAgICAgICAgICAgICAgICAgICAgICAgICAgICA8L0xpc3RBcmd1bWVudD4KICAgICAgICAgICAgICAgICAgICAgICAgPC9Bcmd1bWVudEdyb3VwPgogICAgICAgICAgICAgICAgICAgIDwvQXJndW1lbnRzPgogICAgICAgICAgICAgICAgPC9Qcm9jZWR1cmFsUXVlcnk+CiAgICAgICAgICAgICAgICA8UmVzdWx0RGVmaW5pdGlvbnM+CiAgICAgICAgICAgICAgICAgICAgPFJlc3VsdERlZmluaXRpb24gbmFtZT0iZGQ0NjY0IiBwdXJwb3NlPSJzdGF0dXMiIHN5bnRoZXRpY0l0ZW1zPSJzaTQ2MTIiLz4KICAgICAgICAgICAgICAgIDwvUmVzdWx0RGVmaW5pdGlvbnM+CiAgICAgICAgICAgIDwvRGF0YURlZmluaXRpb24+CiAgICAgICAgPC9QYXJlbnREYXRhRGVmaW5pdGlvbj4KICAgICAgICA8UGFyZW50RGF0YURlZmluaXRpb24gbmFtZT0iZGQ0Njg5IiBkYXRhU291cmNlPSJkczIyMTIiIGNoaWxkUXVlcnlSZWxhdGlvbnNoaXA9ImluZGVwZW5kZW50IiBzdGF0dXM9ImV4ZWN1dGFibGUiPgogICAgICAgICAgICA8QnVzaW5lc3NJdGVtcz4KICAgICAgICAgICAgICAgIDxSZWxhdGlvbmFsRGF0YUl0ZW0gbmFtZT0iYmk0Njg0IiBiYXNlPSJiaTQ2NjgiLz4KICAgICAgICAgICAgICAgIDxSZWxhdGlvbmFsRGF0YUl0ZW0gbmFtZT0iYmk0NTAyIiBiYXNlPSJiaTQ0NjYiLz4KICAgICAgICAgICAgICAgIDxSZWxhdGlvbmFsRGF0YUl0ZW0gbmFtZT0iYmk0NDk5IiBiYXNlPSJiaTQ0NjkiLz4KICAgICAgICAgICAgICAgIDxSZWxhdGlvbmFsRmlsdGVySXRlbSBuYW1lPSJiaTQ1NDg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0NTQ3LGJpbm5lZH0sJ1N1YnN0aXR1dGUgQXNzZXQnKSxpc21pc3NpbmcoJHtiaTQ1NDcsYmlubmVkfSkpPC9FeHByZXNzaW9uPgogICAgICAgICAgICAgICAgPC9SZWxhdGlvbmFsRmlsdGVySXRlbT4KICAgICAgICAgICAgICAgIDxSZWxhdGlvbmFsRGF0YUl0ZW0gbmFtZT0iYmk0NTQ3IiBiYXNlPSJiaTIyMTciLz4KICAgICAgICAgICAgICAgIDxSZWxhdGlvbmFsRGF0YUl0ZW0gbmFtZT0iYmk0NzM4IiBiYXNlPSJiaTQ3MzciLz4KICAgICAgICAgICAgICAgIDxSZWxhdGlvbmFsRGF0YUl0ZW0gbmFtZT0iYmk4NjEyIiBiYXNlPSJiaTQ1NDkiLz4KICAgICAgICAgICAgPC9CdXNpbmVzc0l0ZW1zPgogICAgICAgICAgICA8RGF0YURlZmluaXRpb24gbmFtZT0iZGQ0Njkw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0Njg0Ii8+CiAgICAgICAgICAgICAgICAgICAgICAgICAgICA8QnVzaW5lc3NJdGVtIHJlZj0iYmk0NDk5Ii8+CiAgICAgICAgICAgICAgICAgICAgICAgIDwvQXhpcz4KICAgICAgICAgICAgICAgICAgICAgICAgPEF4aXMgdHlwZT0icm93Ij4KICAgICAgICAgICAgICAgICAgICAgICAgICAgIDxCdXNpbmVzc0l0ZW0gcmVmPSJiaTQ3MzgiLz4KICAgICAgICAgICAgICAgICAgICAgICAgICAgIDxCdXNpbmVzc0l0ZW0gcmVmPSJiaTQ1MDIiLz4KICAgICAgICAgICAgICAgICAgICAgICAgPC9BeGlzPgogICAgICAgICAgICAgICAgICAgIDwvQXhlcz4KICAgICAgICAgICAgICAgICAgICA8Q29sdW1uU29ydEl0ZW1zPgogICAgICAgICAgICAgICAgICAgICAgICA8U29ydEl0ZW0gcmVmPSJiaTQ2ODQiIHNvcnREaXJlY3Rpb249ImRlc2NlbmRpbmciLz4KICAgICAgICAgICAgICAgICAgICA8L0NvbHVtblNvcnRJdGVtcz4KICAgICAgICAgICAgICAgICAgICA8Um93U29ydEl0ZW1zPgogICAgICAgICAgICAgICAgICAgICAgICA8U29ydEl0ZW0gcmVmPSJiaTQ3MzgiIHNvcnREaXJlY3Rpb249ImFzY2VuZGluZyIvPgogICAgICAgICAgICAgICAgICAgICAgICA8U29ydEl0ZW0gcmVmPSJiaTQ1MDIiIHNvcnREaXJlY3Rpb249ImFzY2VuZGluZyIvPgogICAgICAgICAgICAgICAgICAgIDwvUm93U29ydEl0ZW1zPgogICAgICAgICAgICAgICAgPC9NdWx0aWRpbWVuc2lvbmFsUXVlcnk+CiAgICAgICAgICAgICAgICA8UmVzdWx0RGVmaW5pdGlvbnM+CiAgICAgICAgICAgICAgICAgICAgPFJlc3VsdERlZmluaXRpb24gbmFtZT0iZGQ0Njkx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Q1NDgiLz4KICAgICAgICAgICAgICAgIDwvRGV0YWlsRmlsdGVycz4KICAgICAgICAgICAgPC9BcHBsaWVkRmlsdGVycz4KICAgICAgICA8L1BhcmVudERhdGFEZWZpbml0aW9uPgogICAgICAgIDxQYXJlbnREYXRhRGVmaW5pdGlvbiBuYW1lPSJkZDQ4MzEiIGRhdGFTb3VyY2U9ImRzODUxIiBjaGlsZFF1ZXJ5UmVsYXRpb25zaGlwPSJpbmRlcGVuZGVudCIgc3RhdHVzPSJleGVjdXRhYmxlIj4KICAgICAgICAgICAgPEJ1c2luZXNzSXRlbXM+CiAgICAgICAgICAgICAgICA8UmVsYXRpb25hbERhdGFJdGVtIG5hbWU9ImJpNDgyOSIgYmFzZT0iYmk4NzMiLz4KICAgICAgICAgICAgICAgIDxSZWxhdGlvbmFsRGF0YUl0ZW0gbmFtZT0iYmk0ODQ3IiBiYXNlPSJiaTkyNyIvPgogICAgICAgICAgICAgICAgPFJlbGF0aW9uYWxEYXRhSXRlbSBuYW1lPSJiaTQ4NTMiIGJhc2U9ImJpMTY1NSIvPgogICAgICAgICAgICAgICAgPFJlbGF0aW9uYWxEYXRhSXRlbSBuYW1lPSJiaTQ4NTciIGJhc2U9ImJpMTA0NiIvPgogICAgICAgICAgICAgICAgPFJlbGF0aW9uYWxEYXRhSXRlbSBuYW1lPSJiaTg2MTMiIGJhc2U9ImJpOTI0Ii8+CiAgICAgICAgICAgIDwvQnVzaW5lc3NJdGVtcz4KICAgICAgICAgICAgPERhdGFEZWZpbml0aW9uIG5hbWU9ImRkNDgzMi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NDgyOSIvPgogICAgICAgICAgICAgICAgICAgICAgICAgICAgPEJ1c2luZXNzSXRlbSByZWY9ImJpNDg1MyIvPgogICAgICAgICAgICAgICAgICAgICAgICA8L0F4aXM+CiAgICAgICAgICAgICAgICAgICAgICAgIDxBeGlzIHR5cGU9InJvdyI+CiAgICAgICAgICAgICAgICAgICAgICAgICAgICA8QnVzaW5lc3NJdGVtIHJlZj0iYmk0ODQ3Ii8+CiAgICAgICAgICAgICAgICAgICAgICAgIDwvQXhpcz4KICAgICAgICAgICAgICAgICAgICA8L0F4ZXM+CiAgICAgICAgICAgICAgICAgICAgPENvbHVtblNvcnRJdGVtcz4KICAgICAgICAgICAgICAgICAgICAgICAgPFNvcnRJdGVtIHJlZj0iYmk0ODI5IiBzb3J0RGlyZWN0aW9uPSJhc2NlbmRpbmciLz4KICAgICAgICAgICAgICAgICAgICA8L0NvbHVtblNvcnRJdGVtcz4KICAgICAgICAgICAgICAgICAgICA8Um93U29ydEl0ZW1zPgogICAgICAgICAgICAgICAgICAgICAgICA8TWVhc3VyZVNvcnRJdGVtIHJlZj0iYmk0ODUzIiBzb3J0RGlyZWN0aW9uPSJkZXNjZW5kaW5nIi8+CiAgICAgICAgICAgICAgICAgICAgICAgIDxTb3J0SXRlbSByZWY9ImJpNDg0NyIgc29ydERpcmVjdGlvbj0iYXNjZW5kaW5nIi8+CiAgICAgICAgICAgICAgICAgICAgPC9Sb3dTb3J0SXRlbXM+CiAgICAgICAgICAgICAgICA8L011bHRpZGltZW5zaW9uYWxRdWVyeT4KICAgICAgICAgICAgICAgIDxSZXN1bHREZWZpbml0aW9ucz4KICAgICAgICAgICAgICAgICAgICA8UmVzdWx0RGVmaW5pdGlvbiBuYW1lPSJkZDQ4MzMiIHB1cnBvc2U9InByaW1hcnkiIG1heFJvd3NMb29rdXA9ImNyb3NzdGFiIiBtYXhSb3dzQmVoYXZpb3I9Im5vRGF0YSIvPgogICAgICAgICAgICAgICAgPC9SZXN1bHREZWZpbml0aW9ucz4KICAgICAgICAgICAgPC9EYXRhRGVmaW5pdGlvbj4KICAgICAgICAgICAgPFJhbmtJdGVtcz4KICAgICAgICAgICAgICAgIDxSYW5rSXRlbSBzdWJzZXQ9InRvcCIgb3RoZXI9InRydWUiIGluY2x1ZGVUaWVzPSJmYWxzZSIgdHlwZT0iY291bnQiIG49IjEwIiBncm91cEJ5PSJiaTQ4NDciIHJhbmtCeT0iYmk0ODU3Ii8+CiAgICAgICAgICAgIDwvUmFua0l0ZW1zPgogICAgICAgIDwvUGFyZW50RGF0YURlZmluaXRpb24+CiAgICAgICAgPFBhcmVudERhdGFEZWZpbml0aW9uIG5hbWU9ImRkNDk0NiIgZGF0YVNvdXJjZT0iZHM4NTEiIGNoaWxkUXVlcnlSZWxhdGlvbnNoaXA9ImluZGVwZW5kZW50IiBzdGF0dXM9ImV4ZWN1dGFibGUiPgogICAgICAgICAgICA8QnVzaW5lc3NJdGVtcz4KICAgICAgICAgICAgICAgIDxSZWxhdGlvbmFsRGF0YUl0ZW0gbmFtZT0iYmk0OTQ0IiBiYXNlPSJiaTg3MyIvPgogICAgICAgICAgICAgICAgPFJlbGF0aW9uYWxEYXRhSXRlbSBuYW1lPSJiaTQ5NDMiIGJhc2U9ImJpMTg3MCIvPgogICAgICAgICAgICAgICAgPFJlbGF0aW9uYWxEYXRhSXRlbSBuYW1lPSJiaTQ5NDUiIGJhc2U9ImJpMTI3NyIvPgogICAgICAgICAgICAgICAgPFJlbGF0aW9uYWxEYXRhSXRlbSBuYW1lPSJiaTg2MTQiIGJhc2U9ImJpOTI0Ii8+CiAgICAgICAgICAgIDwvQnVzaW5lc3NJdGVtcz4KICAgICAgICAgICAgPERhdGFEZWZpbml0aW9uIG5hbWU9ImRkNDk0Ny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0OTQzIi8+CiAgICAgICAgICAgICAgICAgICAgICAgIDwvQXhpcz4KICAgICAgICAgICAgICAgICAgICAgICAgPEF4aXMgdHlwZT0icm93Ij4KICAgICAgICAgICAgICAgICAgICAgICAgICAgIDxCdXNpbmVzc0l0ZW0gcmVmPSJiaTQ5NDQiLz4KICAgICAgICAgICAgICAgICAgICAgICAgICAgIDxCdXNpbmVzc0l0ZW0gcmVmPSJiaTQ5NDUiLz4KICAgICAgICAgICAgICAgICAgICAgICAgPC9BeGlzPgogICAgICAgICAgICAgICAgICAgIDwvQXhlcz4KICAgICAgICAgICAgICAgICAgICA8Um93U29ydEl0ZW1zPgogICAgICAgICAgICAgICAgICAgICAgICA8U29ydEl0ZW0gcmVmPSJiaTQ5NDQiIHNvcnREaXJlY3Rpb249ImRlc2NlbmRpbmciLz4KICAgICAgICAgICAgICAgICAgICAgICAgPFNvcnRJdGVtIHJlZj0iYmk0OTQ1IiBzb3J0RGlyZWN0aW9uPSJhc2NlbmRpbmciLz4KICAgICAgICAgICAgICAgICAgICA8L1Jvd1NvcnRJdGVtcz4KICAgICAgICAgICAgICAgIDwvTXVsdGlkaW1lbnNpb25hbFF1ZXJ5PgogICAgICAgICAgICAgICAgPFJlc3VsdERlZmluaXRpb25zPgogICAgICAgICAgICAgICAgICAgIDxSZXN1bHREZWZpbml0aW9uIG5hbWU9ImRkNDk0OCIgcHVycG9zZT0icHJpbWFyeSIgbWF4Um93c0xvb2t1cD0iY3Jvc3N0YWIiIG1heFJvd3NCZWhhdmlvcj0ibm9EYXRhIi8+CiAgICAgICAgICAgICAgICA8L1Jlc3VsdERlZmluaXRpb25zPgogICAgICAgICAgICA8L0RhdGFEZWZpbml0aW9uPgogICAgICAgIDwvUGFyZW50RGF0YURlZmluaXRpb24+CiAgICAgICAgPFBhcmVudERhdGFEZWZpbml0aW9uIG5hbWU9ImRkNDk2NSIgZGF0YVNvdXJjZT0iZHM4NTEiIGNoaWxkUXVlcnlSZWxhdGlvbnNoaXA9ImluZGVwZW5kZW50IiBzdGF0dXM9ImV4ZWN1dGFibGUiPgogICAgICAgICAgICA8QnVzaW5lc3NJdGVtcz4KICAgICAgICAgICAgICAgIDxSZWxhdGlvbmFsRGF0YUl0ZW0gbmFtZT0iYmk0OTY0IiBiYXNlPSJiaTEyODkiLz4KICAgICAgICAgICAgICAgIDxSZWxhdGlvbmFsRGF0YUl0ZW0gbmFtZT0iYmk0OTYzIiBiYXNlPSJiaTg3MyIvPgogICAgICAgICAgICAgICAgPFJlbGF0aW9uYWxEYXRhSXRlbSBuYW1lPSJiaTQ5NjIiIGJhc2U9ImJpMTg3MCIvPgogICAgICAgICAgICAgICAgPFJlbGF0aW9uYWxEYXRhSXRlbSBuYW1lPSJiaTg2MTUiIGJhc2U9ImJpOTI0Ii8+CiAgICAgICAgICAgIDwvQnVzaW5lc3NJdGVtcz4KICAgICAgICAgICAgPERhdGFEZWZpbml0aW9uIG5hbWU9ImRkNDk2Ni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NjIiLz4KICAgICAgICAgICAgICAgICAgICAgICAgPC9BeGlzPgogICAgICAgICAgICAgICAgICAgICAgICA8QXhpcyB0eXBlPSJyb3ciPgogICAgICAgICAgICAgICAgICAgICAgICAgICAgPEJ1c2luZXNzSXRlbSByZWY9ImJpNDk2MyIvPgogICAgICAgICAgICAgICAgICAgICAgICAgICAgPEJ1c2luZXNzSXRlbSByZWY9ImJpNDk2NCIvPgogICAgICAgICAgICAgICAgICAgICAgICA8L0F4aXM+CiAgICAgICAgICAgICAgICAgICAgPC9BeGVzPgogICAgICAgICAgICAgICAgICAgIDxSb3dTb3J0SXRlbXM+CiAgICAgICAgICAgICAgICAgICAgICAgIDxTb3J0SXRlbSByZWY9ImJpNDk2MyIgc29ydERpcmVjdGlvbj0iZGVzY2VuZGluZyIvPgogICAgICAgICAgICAgICAgICAgICAgICA8U29ydEl0ZW0gcmVmPSJiaTQ5NjQiIHNvcnREaXJlY3Rpb249ImFzY2VuZGluZyIvPgogICAgICAgICAgICAgICAgICAgIDwvUm93U29ydEl0ZW1zPgogICAgICAgICAgICAgICAgPC9NdWx0aWRpbWVuc2lvbmFsUXVlcnk+CiAgICAgICAgICAgICAgICA8UmVzdWx0RGVmaW5pdGlvbnM+CiAgICAgICAgICAgICAgICAgICAgPFJlc3VsdERlZmluaXRpb24gbmFtZT0iZGQ0OTY3IiBwdXJwb3NlPSJwcmltYXJ5IiBtYXhSb3dzTG9va3VwPSJjcm9zc3RhYiIgbWF4Um93c0JlaGF2aW9yPSJub0RhdGEiLz4KICAgICAgICAgICAgICAgIDwvUmVzdWx0RGVmaW5pdGlvbnM+CiAgICAgICAgICAgIDwvRGF0YURlZmluaXRpb24+CiAgICAgICAgPC9QYXJlbnREYXRhRGVmaW5pdGlvbj4KICAgICAgICA8UGFyZW50RGF0YURlZmluaXRpb24gbmFtZT0iZGQ0OTg5IiBkYXRhU291cmNlPSJkczg1MSIgY2hpbGRRdWVyeVJlbGF0aW9uc2hpcD0iaW5kZXBlbmRlbnQiIHN0YXR1cz0iZXhlY3V0YWJsZSI+CiAgICAgICAgICAgIDxCdXNpbmVzc0l0ZW1zPgogICAgICAgICAgICAgICAgPFJlbGF0aW9uYWxEYXRhSXRlbSBuYW1lPSJiaTQ5ODYiIGJhc2U9ImJpODczIi8+CiAgICAgICAgICAgICAgICA8UmVsYXRpb25hbERhdGFJdGVtIG5hbWU9ImJpNDk4NSIgYmFzZT0iYmkxODcwIi8+CiAgICAgICAgICAgICAgICA8UmVsYXRpb25hbERhdGFJdGVtIG5hbWU9ImJpNTAxMSIgYmFzZT0iYmk1MDA5Ii8+CiAgICAgICAgICAgICAgICA8UmVsYXRpb25hbERhdGFJdGVtIG5hbWU9ImJpNTAxNSIgYmFzZT0iYmk1MDA3Ii8+CiAgICAgICAgICAgICAgICA8UmVsYXRpb25hbERhdGFJdGVtIG5hbWU9ImJpODYxNiIgYmFzZT0iYmk5MjQiLz4KICAgICAgICAgICAgPC9CdXNpbmVzc0l0ZW1zPgogICAgICAgICAgICA8RGF0YURlZmluaXRpb24gbmFtZT0iZGQ0OTk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NDk4NSIvPgogICAgICAgICAgICAgICAgICAgICAgICA8L0F4aXM+CiAgICAgICAgICAgICAgICAgICAgICAgIDxBeGlzIHR5cGU9InJvdyI+CiAgICAgICAgICAgICAgICAgICAgICAgICAgICA8QnVzaW5lc3NJdGVtIHJlZj0iYmk0OTg2Ii8+CiAgICAgICAgICAgICAgICAgICAgICAgICAgICA8QnVzaW5lc3NJdGVtIHJlZj0iYmk1MDExIi8+CiAgICAgICAgICAgICAgICAgICAgICAgICAgICA8QnVzaW5lc3NJdGVtIHJlZj0iYmk1MDE1Ii8+CiAgICAgICAgICAgICAgICAgICAgICAgIDwvQXhpcz4KICAgICAgICAgICAgICAgICAgICA8L0F4ZXM+CiAgICAgICAgICAgICAgICAgICAgPFJvd1NvcnRJdGVtcz4KICAgICAgICAgICAgICAgICAgICAgICAgPFNvcnRJdGVtIHJlZj0iYmk0OTg2IiBzb3J0RGlyZWN0aW9uPSJkZXNjZW5kaW5nIi8+CiAgICAgICAgICAgICAgICAgICAgICAgIDxTb3J0SXRlbSByZWY9ImJpNTAxMSIgc29ydERpcmVjdGlvbj0iYXNjZW5kaW5nIi8+CiAgICAgICAgICAgICAgICAgICAgICAgIDxTb3J0SXRlbSByZWY9ImJpNTAxNSIgc29ydERpcmVjdGlvbj0iYXNjZW5kaW5nIi8+CiAgICAgICAgICAgICAgICAgICAgPC9Sb3dTb3J0SXRlbXM+CiAgICAgICAgICAgICAgICA8L011bHRpZGltZW5zaW9uYWxRdWVyeT4KICAgICAgICAgICAgICAgIDxSZXN1bHREZWZpbml0aW9ucz4KICAgICAgICAgICAgICAgICAgICA8UmVzdWx0RGVmaW5pdGlvbiBuYW1lPSJkZDQ5OT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U4MjQiIGRhdGFTb3VyY2U9ImRzODUxIiBjaGlsZFF1ZXJ5UmVsYXRpb25zaGlwPSJpbmRlcGVuZGVudCIgc3RhdHVzPSJleGVjdXRhYmxlIj4KICAgICAgICAgICAgPEJ1c2luZXNzSXRlbXM+CiAgICAgICAgICAgICAgICA8UmVsYXRpb25hbERhdGFJdGVtIG5hbWU9ImJpNTkwMSIgYmFzZT0iYmk1ODY0Ii8+CiAgICAgICAgICAgICAgICA8UmVsYXRpb25hbERhdGFJdGVtIG5hbWU9ImJpNTkxMyIgYmFzZT0iYmkxODcwIi8+CiAgICAgICAgICAgICAgICA8UmVsYXRpb25hbERhdGFJdGVtIG5hbWU9ImJpNTkxNyIgYmFzZT0iYmk4NzMiLz4KICAgICAgICAgICAgICAgIDxSZWxhdGlvbmFsRGF0YUl0ZW0gbmFtZT0iYmk4NjE3IiBiYXNlPSJiaTkyNCIvPgogICAgICAgICAgICA8L0J1c2luZXNzSXRlbXM+CiAgICAgICAgICAgIDxEYXRhRGVmaW5pdGlvbiBuYW1lPSJkZDU4MjUiIHR5cGU9Im11bHRpZGltZW5zaW9uYWwiIGRhdGFTb3VyY2U9ImRzODUxIj4KICAgICAgICAgICAgICAgIDxNdWx0aWRpbWVuc2lvbmFsUXVlcnkgcm93U3VidG90YWxzPSJ0cnVlIiBjb2x1bW5TdWJ0b3RhbHM9InRydWUiIHJvd1RvdGFscz0iZmFsc2UiIGNvbHVtblRvdGFscz0iZmFsc2UiIGRldGFpbD0iZmFsc2UiPgogICAgICAgICAgICAgICAgICAgIDxBeGVzPgogICAgICAgICAgICAgICAgICAgICAgICA8QXhpcyB0eXBlPSJjb2x1bW4iPgogICAgICAgICAgICAgICAgICAgICAgICAgICAgPEJ1c2luZXNzSXRlbSByZWY9ImJpNTkxMyIvPgogICAgICAgICAgICAgICAgICAgICAgICA8L0F4aXM+CiAgICAgICAgICAgICAgICAgICAgICAgIDxBeGlzIHR5cGU9InJvdyI+CiAgICAgICAgICAgICAgICAgICAgICAgICAgICA8QnVzaW5lc3NJdGVtIHJlZj0iYmk1OTE3Ii8+CiAgICAgICAgICAgICAgICAgICAgICAgICAgICA8QnVzaW5lc3NJdGVtIHJlZj0iYmk1OTAxIi8+CiAgICAgICAgICAgICAgICAgICAgICAgIDwvQXhpcz4KICAgICAgICAgICAgICAgICAgICA8L0F4ZXM+CiAgICAgICAgICAgICAgICAgICAgPFJvd1NvcnRJdGVtcz4KICAgICAgICAgICAgICAgICAgICAgICAgPFNvcnRJdGVtIHJlZj0iYmk1OTE3IiBzb3J0RGlyZWN0aW9uPSJkZXNjZW5kaW5nIi8+CiAgICAgICAgICAgICAgICAgICAgICAgIDxTb3J0SXRlbSByZWY9ImJpNTkwMSIgc29ydERpcmVjdGlvbj0iYXNjZW5kaW5nIi8+CiAgICAgICAgICAgICAgICAgICAgPC9Sb3dTb3J0SXRlbXM+CiAgICAgICAgICAgICAgICA8L011bHRpZGltZW5zaW9uYWxRdWVyeT4KICAgICAgICAgICAgICAgIDxSZXN1bHREZWZpbml0aW9ucz4KICAgICAgICAgICAgICAgICAgICA8UmVzdWx0RGVmaW5pdGlvbiBuYW1lPSJkZDU4Mj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NTkiIGRhdGFTb3VyY2U9ImRzODUxIiBjaGlsZFF1ZXJ5UmVsYXRpb25zaGlwPSJpbmRlcGVuZGVudCIgc3RhdHVzPSJleGVjdXRhYmxlIj4KICAgICAgICAgICAgPEJ1c2luZXNzSXRlbXM+CiAgICAgICAgICAgICAgICA8UmVsYXRpb25hbERhdGFJdGVtIG5hbWU9ImJpNjQ1NyIgYmFzZT0iYmk5MjQiLz4KICAgICAgICAgICAgICAgIDxSZWxhdGlvbmFsRGF0YUl0ZW0gbmFtZT0iYmk4NjE4IiBiYXNlPSJiaTg3MyIvPgogICAgICAgICAgICA8L0J1c2luZXNzSXRlbXM+CiAgICAgICAgICAgIDxEYXRhRGVmaW5pdGlvbiBuYW1lPSJkZDY0NjAiIHR5cGU9InJlbGF0aW9uYWwiIGRhdGFTb3VyY2U9ImRzODUxIj4KICAgICAgICAgICAgICAgIDxSZWxhdGlvbmFsUXVlcnkgZGV0YWlsPSJmYWxzZSI+CiAgICAgICAgICAgICAgICAgICAgPFNvcnRJdGVtcz4KICAgICAgICAgICAgICAgICAgICAgICAgPFNvcnRJdGVtIHJlZj0iYmk2NDU3IiBzb3J0RGlyZWN0aW9uPSJhc2NlbmRpbmciLz4KICAgICAgICAgICAgICAgICAgICA8L1NvcnRJdGVtcz4KICAgICAgICAgICAgICAgICAgICA8QXhlcz4KICAgICAgICAgICAgICAgICAgICAgICAgPEF4aXMgdHlwZT0iY29sdW1uIj4KICAgICAgICAgICAgICAgICAgICAgICAgICAgIDxCdXNpbmVzc0l0ZW0gcmVmPSJiaTY0NTciLz4KICAgICAgICAgICAgICAgICAgICAgICAgPC9BeGlzPgogICAgICAgICAgICAgICAgICAgIDwvQXhlcz4KICAgICAgICAgICAgICAgIDwvUmVsYXRpb25hbFF1ZXJ5PgogICAgICAgICAgICAgICAgPFJlc3VsdERlZmluaXRpb25zPgogICAgICAgICAgICAgICAgICAgIDxSZXN1bHREZWZpbml0aW9uIG5hbWU9ImRkNjQ1O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2NDY2IiBkYXRhU291cmNlPSJkczg1MSIgY2hpbGRRdWVyeVJlbGF0aW9uc2hpcD0iaW5kZXBlbmRlbnQiIHN0YXR1cz0iZXhlY3V0YWJsZSI+CiAgICAgICAgICAgIDxCdXNpbmVzc0l0ZW1zPgogICAgICAgICAgICAgICAgPFJlbGF0aW9uYWxEYXRhSXRlbSBuYW1lPSJiaTY0NjQiIGJhc2U9ImJpMTA1OSIvPgogICAgICAgICAgICAgICAgPFJlbGF0aW9uYWxGaWx0ZXJJdGVtIG5hbWU9ImJpNjU5OC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0NjQsYmlubmVkfSwnQ29tbWVyY2lhbCcpLGlzbWlzc2luZygke2JpNjQ2NCxiaW5uZWR9KSk8L0V4cHJlc3Npb24+CiAgICAgICAgICAgICAgICA8L1JlbGF0aW9uYWxGaWx0ZXJJdGVtPgogICAgICAgICAgICAgICAgPFJlbGF0aW9uYWxEYXRhSXRlbSBuYW1lPSJiaTg2MTkiIGJhc2U9ImJpODczIi8+CiAgICAgICAgICAgIDwvQnVzaW5lc3NJdGVtcz4KICAgICAgICAgICAgPERhdGFEZWZpbml0aW9uIG5hbWU9ImRkNjQ2NyIgdHlwZT0icmVsYXRpb25hbCIgZGF0YVNvdXJjZT0iZHM4NTEiPgogICAgICAgICAgICAgICAgPFJlbGF0aW9uYWxRdWVyeSBkZXRhaWw9ImZhbHNlIj4KICAgICAgICAgICAgICAgICAgICA8U29ydEl0ZW1zPgogICAgICAgICAgICAgICAgICAgICAgICA8U29ydEl0ZW0gcmVmPSJiaTY0NjQiIHNvcnREaXJlY3Rpb249ImRlc2NlbmRpbmciLz4KICAgICAgICAgICAgICAgICAgICA8L1NvcnRJdGVtcz4KICAgICAgICAgICAgICAgICAgICA8QXhlcz4KICAgICAgICAgICAgICAgICAgICAgICAgPEF4aXMgdHlwZT0iY29sdW1uIj4KICAgICAgICAgICAgICAgICAgICAgICAgICAgIDxCdXNpbmVzc0l0ZW0gcmVmPSJiaTY0NjQiLz4KICAgICAgICAgICAgICAgICAgICAgICAgPC9BeGlzPgogICAgICAgICAgICAgICAgICAgIDwvQXhlcz4KICAgICAgICAgICAgICAgIDwvUmVsYXRpb25hbFF1ZXJ5PgogICAgICAgICAgICAgICAgPFJlc3VsdERlZmluaXRpb25zPgogICAgICAgICAgICAgICAgICAgIDxSZXN1bHREZWZpbml0aW9uIG5hbWU9ImRkNjQ2N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Tk4Ii8+CiAgICAgICAgICAgICAgICA8L0RldGFpbEZpbHRlcnM+CiAgICAgICAgICAgIDwvQXBwbGllZEZpbHRlcnM+CiAgICAgICAgPC9QYXJlbnREYXRhRGVmaW5pdGlvbj4KICAgICAgICA8UGFyZW50RGF0YURlZmluaXRpb24gbmFtZT0iZGQ2NDc4IiBkYXRhU291cmNlPSJkczg1MSIgY2hpbGRRdWVyeVJlbGF0aW9uc2hpcD0iaW5kZXBlbmRlbnQiIHN0YXR1cz0iZXhlY3V0YWJsZSI+CiAgICAgICAgICAgIDxCdXNpbmVzc0l0ZW1zPgogICAgICAgICAgICAgICAgPFJlbGF0aW9uYWxEYXRhSXRlbSBuYW1lPSJiaTY0NzciIGJhc2U9ImJpMTQzOCIvPgogICAgICAgICAgICAgICAgPFJlbGF0aW9uYWxEYXRhSXRlbSBuYW1lPSJiaTY0NzIiIGJhc2U9ImJpMTA0NiIvPgogICAgICAgICAgICAgICAgPFJlbGF0aW9uYWxEYXRhSXRlbSBuYW1lPSJiaTY0NzMiIGJhc2U9ImJpMTE3MSIvPgogICAgICAgICAgICAgICAgPFJlbGF0aW9uYWxEYXRhSXRlbSBuYW1lPSJiaTY0NzUiIGJhc2U9ImJpMTQ4NCIvPgogICAgICAgICAgICAgICAgPFJlbGF0aW9uYWxEYXRhSXRlbSBuYW1lPSJiaTY0NzYiIGJhc2U9ImJpODczIi8+CiAgICAgICAgICAgICAgICA8UmVsYXRpb25hbERhdGFJdGVtIG5hbWU9ImJpNjQ3MSIgYmFzZT0iYmkxNTQ2Ii8+CiAgICAgICAgICAgICAgICA8UmVsYXRpb25hbERhdGFJdGVtIG5hbWU9ImJpNjQ3NCIgYmFzZT0iYmkxNjU1Ii8+CiAgICAgICAgICAgICAgICA8UmVsYXRpb25hbERhdGFJdGVtIG5hbWU9ImJpODYyMCIgYmFzZT0iYmk5MjQiLz4KICAgICAgICAgICAgICAgIDxSZWxhdGlvbmFsRGF0YUl0ZW0gbmFtZT0iYmk4NjIxIiBiYXNlPSJiaTEwNTkiLz4KICAgICAgICAgICAgPC9CdXNpbmVzc0l0ZW1zPgogICAgICAgICAgICA8RGF0YURlZmluaXRpb24gbmFtZT0iZGQ2ND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DcxIi8+CiAgICAgICAgICAgICAgICAgICAgICAgICAgICA8QnVzaW5lc3NJdGVtIHJlZj0iYmk2NDcyIi8+CiAgICAgICAgICAgICAgICAgICAgICAgICAgICA8QnVzaW5lc3NJdGVtIHJlZj0iYmk2NDczIi8+CiAgICAgICAgICAgICAgICAgICAgICAgICAgICA8QnVzaW5lc3NJdGVtIHJlZj0iYmk2NDc0Ii8+CiAgICAgICAgICAgICAgICAgICAgICAgICAgICA8QnVzaW5lc3NJdGVtIHJlZj0iYmk2NDc1Ii8+CiAgICAgICAgICAgICAgICAgICAgICAgIDwvQXhpcz4KICAgICAgICAgICAgICAgICAgICAgICAgPEF4aXMgdHlwZT0icm93Ij4KICAgICAgICAgICAgICAgICAgICAgICAgICAgIDxCdXNpbmVzc0l0ZW0gcmVmPSJiaTY0NzYiLz4KICAgICAgICAgICAgICAgICAgICAgICAgICAgIDxCdXNpbmVzc0l0ZW0gcmVmPSJiaTY0NzciLz4KICAgICAgICAgICAgICAgICAgICAgICAgPC9BeGlzPgogICAgICAgICAgICAgICAgICAgIDwvQXhlcz4KICAgICAgICAgICAgICAgICAgICA8Um93U29ydEl0ZW1zPgogICAgICAgICAgICAgICAgICAgICAgICA8U29ydEl0ZW0gcmVmPSJiaTY0NzYiIHNvcnREaXJlY3Rpb249ImRlc2NlbmRpbmciLz4KICAgICAgICAgICAgICAgICAgICAgICAgPFNvcnRJdGVtIHJlZj0iYmk2NDc3IiBzb3J0RGlyZWN0aW9uPSJhc2NlbmRpbmciLz4KICAgICAgICAgICAgICAgICAgICA8L1Jvd1NvcnRJdGVtcz4KICAgICAgICAgICAgICAgIDwvTXVsdGlkaW1lbnNpb25hbFF1ZXJ5PgogICAgICAgICAgICAgICAgPFJlc3VsdERlZmluaXRpb25zPgogICAgICAgICAgICAgICAgICAgIDxSZXN1bHREZWZpbml0aW9uIG5hbWU9ImRkNjQ4MCIgcHVycG9zZT0icHJpbWFyeSIgbWF4Um93c0xvb2t1cD0iY3Jvc3N0YWIiIG1heFJvd3NCZWhhdmlvcj0ibm9EYXRhIi8+CiAgICAgICAgICAgICAgICA8L1Jlc3VsdERlZmluaXRpb25zPgogICAgICAgICAgICA8L0RhdGFEZWZpbml0aW9uPgogICAgICAgIDwvUGFyZW50RGF0YURlZmluaXRpb24+CiAgICAgICAgPFBhcmVudERhdGFEZWZpbml0aW9uIG5hbWU9ImRkNjQ5NyIgZGF0YVNvdXJjZT0iZHM4NTEiIGNoaWxkUXVlcnlSZWxhdGlvbnNoaXA9ImluZGVwZW5kZW50IiBzdGF0dXM9ImV4ZWN1dGFibGUiPgogICAgICAgICAgICA8QnVzaW5lc3NJdGVtcz4KICAgICAgICAgICAgICAgIDxSZWxhdGlvbmFsRGF0YUl0ZW0gbmFtZT0iYmk2NDkxIiBiYXNlPSJiaTEwNDYiLz4KICAgICAgICAgICAgICAgIDxSZWxhdGlvbmFsRGF0YUl0ZW0gbmFtZT0iYmk2NDkyIiBiYXNlPSJiaTExNzEiLz4KICAgICAgICAgICAgICAgIDxSZWxhdGlvbmFsRGF0YUl0ZW0gbmFtZT0iYmk2NDk0IiBiYXNlPSJiaTE0ODQiLz4KICAgICAgICAgICAgICAgIDxSZWxhdGlvbmFsRGF0YUl0ZW0gbmFtZT0iYmk2NDk1IiBiYXNlPSJiaTg3MyIvPgogICAgICAgICAgICAgICAgPFJlbGF0aW9uYWxEYXRhSXRlbSBuYW1lPSJiaTY0OTMiIGJhc2U9ImJpMTY1NSIvPgogICAgICAgICAgICAgICAgPFJlbGF0aW9uYWxEYXRhSXRlbSBuYW1lPSJiaTY0OTYiIGJhc2U9ImJpMTg2NyIvPgogICAgICAgICAgICAgICAgPFJlbGF0aW9uYWxEYXRhSXRlbSBuYW1lPSJiaTY0OTAiIGJhc2U9ImJpMTg1OSIvPgogICAgICAgICAgICAgICAgPFJlbGF0aW9uYWxEYXRhSXRlbSBuYW1lPSJiaTg2MjIiIGJhc2U9ImJpOTI0Ii8+CiAgICAgICAgICAgICAgICA8UmVsYXRpb25hbERhdGFJdGVtIG5hbWU9ImJpODYyMyIgYmFzZT0iYmkxMDU5Ii8+CiAgICAgICAgICAgIDwvQnVzaW5lc3NJdGVtcz4KICAgICAgICAgICAgPERhdGFEZWZpbml0aW9uIG5hbWU9ImRkNjQ5O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5MCIvPgogICAgICAgICAgICAgICAgICAgICAgICAgICAgPEJ1c2luZXNzSXRlbSByZWY9ImJpNjQ5MSIvPgogICAgICAgICAgICAgICAgICAgICAgICAgICAgPEJ1c2luZXNzSXRlbSByZWY9ImJpNjQ5MiIvPgogICAgICAgICAgICAgICAgICAgICAgICAgICAgPEJ1c2luZXNzSXRlbSByZWY9ImJpNjQ5MyIvPgogICAgICAgICAgICAgICAgICAgICAgICAgICAgPEJ1c2luZXNzSXRlbSByZWY9ImJpNjQ5NCIvPgogICAgICAgICAgICAgICAgICAgICAgICA8L0F4aXM+CiAgICAgICAgICAgICAgICAgICAgICAgIDxBeGlzIHR5cGU9InJvdyI+CiAgICAgICAgICAgICAgICAgICAgICAgICAgICA8QnVzaW5lc3NJdGVtIHJlZj0iYmk2NDk1Ii8+CiAgICAgICAgICAgICAgICAgICAgICAgICAgICA8QnVzaW5lc3NJdGVtIHJlZj0iYmk2NDk2Ii8+CiAgICAgICAgICAgICAgICAgICAgICAgIDwvQXhpcz4KICAgICAgICAgICAgICAgICAgICA8L0F4ZXM+CiAgICAgICAgICAgICAgICAgICAgPFJvd1NvcnRJdGVtcz4KICAgICAgICAgICAgICAgICAgICAgICAgPFNvcnRJdGVtIHJlZj0iYmk2NDk1IiBzb3J0RGlyZWN0aW9uPSJkZXNjZW5kaW5nIi8+CiAgICAgICAgICAgICAgICAgICAgICAgIDxTb3J0SXRlbSByZWY9ImJpNjQ5NiIgc29ydERpcmVjdGlvbj0iYXNjZW5kaW5nIi8+CiAgICAgICAgICAgICAgICAgICAgPC9Sb3dTb3J0SXRlbXM+CiAgICAgICAgICAgICAgICA8L011bHRpZGltZW5zaW9uYWxRdWVyeT4KICAgICAgICAgICAgICAgIDxSZXN1bHREZWZpbml0aW9ucz4KICAgICAgICAgICAgICAgICAgICA8UmVzdWx0RGVmaW5pdGlvbiBuYW1lPSJkZDY0OTk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MTYiIGRhdGFTb3VyY2U9ImRzODUxIiBjaGlsZFF1ZXJ5UmVsYXRpb25zaGlwPSJpbmRlcGVuZGVudCIgc3RhdHVzPSJleGVjdXRhYmxlIj4KICAgICAgICAgICAgPEJ1c2luZXNzSXRlbXM+CiAgICAgICAgICAgICAgICA8UmVsYXRpb25hbERhdGFJdGVtIG5hbWU9ImJpNjUxMCIgYmFzZT0iYmkxMDQ2Ii8+CiAgICAgICAgICAgICAgICA8UmVsYXRpb25hbERhdGFJdGVtIG5hbWU9ImJpNjUxMSIgYmFzZT0iYmkxMTcxIi8+CiAgICAgICAgICAgICAgICA8UmVsYXRpb25hbERhdGFJdGVtIG5hbWU9ImJpNjUxMyIgYmFzZT0iYmkxNDg0Ii8+CiAgICAgICAgICAgICAgICA8UmVsYXRpb25hbERhdGFJdGVtIG5hbWU9ImJpNjUxNCIgYmFzZT0iYmk4NzMiLz4KICAgICAgICAgICAgICAgIDxSZWxhdGlvbmFsRGF0YUl0ZW0gbmFtZT0iYmk2NTEyIiBiYXNlPSJiaTE2NTUiLz4KICAgICAgICAgICAgICAgIDxSZWxhdGlvbmFsRGF0YUl0ZW0gbmFtZT0iYmk2NTE1IiBiYXNlPSJiaTE4MzciLz4KICAgICAgICAgICAgICAgIDxSZWxhdGlvbmFsRGF0YUl0ZW0gbmFtZT0iYmk2NTA5IiBiYXNlPSJiaTE4NTgiLz4KICAgICAgICAgICAgICAgIDxSZWxhdGlvbmFsRGF0YUl0ZW0gbmFtZT0iYmk4NjI0IiBiYXNlPSJiaTkyNCIvPgogICAgICAgICAgICAgICAgPFJlbGF0aW9uYWxEYXRhSXRlbSBuYW1lPSJiaTg2MjUiIGJhc2U9ImJpMTA1OSIvPgogICAgICAgICAgICA8L0J1c2luZXNzSXRlbXM+CiAgICAgICAgICAgIDxEYXRhRGVmaW5pdGlvbiBuYW1lPSJkZDY1MTc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MDkiLz4KICAgICAgICAgICAgICAgICAgICAgICAgICAgIDxCdXNpbmVzc0l0ZW0gcmVmPSJiaTY1MTAiLz4KICAgICAgICAgICAgICAgICAgICAgICAgICAgIDxCdXNpbmVzc0l0ZW0gcmVmPSJiaTY1MTEiLz4KICAgICAgICAgICAgICAgICAgICAgICAgICAgIDxCdXNpbmVzc0l0ZW0gcmVmPSJiaTY1MTIiLz4KICAgICAgICAgICAgICAgICAgICAgICAgICAgIDxCdXNpbmVzc0l0ZW0gcmVmPSJiaTY1MTMiLz4KICAgICAgICAgICAgICAgICAgICAgICAgPC9BeGlzPgogICAgICAgICAgICAgICAgICAgICAgICA8QXhpcyB0eXBlPSJyb3ciPgogICAgICAgICAgICAgICAgICAgICAgICAgICAgPEJ1c2luZXNzSXRlbSByZWY9ImJpNjUxNCIvPgogICAgICAgICAgICAgICAgICAgICAgICAgICAgPEJ1c2luZXNzSXRlbSByZWY9ImJpNjUxNSIvPgogICAgICAgICAgICAgICAgICAgICAgICA8L0F4aXM+CiAgICAgICAgICAgICAgICAgICAgPC9BeGVzPgogICAgICAgICAgICAgICAgICAgIDxSb3dTb3J0SXRlbXM+CiAgICAgICAgICAgICAgICAgICAgICAgIDxTb3J0SXRlbSByZWY9ImJpNjUxNCIgc29ydERpcmVjdGlvbj0iZGVzY2VuZGluZyIvPgogICAgICAgICAgICAgICAgICAgICAgICA8U29ydEl0ZW0gcmVmPSJiaTY1MTUiIHNvcnREaXJlY3Rpb249ImFzY2VuZGluZyIvPgogICAgICAgICAgICAgICAgICAgIDwvUm93U29ydEl0ZW1zPgogICAgICAgICAgICAgICAgPC9NdWx0aWRpbWVuc2lvbmFsUXVlcnk+CiAgICAgICAgICAgICAgICA8UmVzdWx0RGVmaW5pdGlvbnM+CiAgICAgICAgICAgICAgICAgICAgPFJlc3VsdERlZmluaXRpb24gbmFtZT0iZGQ2NTE4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M1IiBkYXRhU291cmNlPSJkczg1MSIgY2hpbGRRdWVyeVJlbGF0aW9uc2hpcD0iaW5kZXBlbmRlbnQiIHN0YXR1cz0iZXhlY3V0YWJsZSI+CiAgICAgICAgICAgIDxCdXNpbmVzc0l0ZW1zPgogICAgICAgICAgICAgICAgPFJlbGF0aW9uYWxEYXRhSXRlbSBuYW1lPSJiaTY1MjgiIGJhc2U9ImJpMTA0NiIvPgogICAgICAgICAgICAgICAgPFJlbGF0aW9uYWxEYXRhSXRlbSBuYW1lPSJiaTY1MjkiIGJhc2U9ImJpMTE3MSIvPgogICAgICAgICAgICAgICAgPFJlbGF0aW9uYWxEYXRhSXRlbSBuYW1lPSJiaTY1MzEiIGJhc2U9ImJpMTQ4NCIvPgogICAgICAgICAgICAgICAgPFJlbGF0aW9uYWxEYXRhSXRlbSBuYW1lPSJiaTY1MzIiIGJhc2U9ImJpODczIi8+CiAgICAgICAgICAgICAgICA8UmVsYXRpb25hbERhdGFJdGVtIG5hbWU9ImJpNjUzMCIgYmFzZT0iYmkxNjU1Ii8+CiAgICAgICAgICAgICAgICA8UmVsYXRpb25hbERhdGFJdGVtIG5hbWU9ImJpNjUzMyIgYmFzZT0iYmkxMDU5Ii8+CiAgICAgICAgICAgICAgICA8UmVsYXRpb25hbERhdGFJdGVtIG5hbWU9ImJpNjUzNCIgYmFzZT0iYmkzMzI2Ii8+CiAgICAgICAgICAgICAgICA8UmVsYXRpb25hbERhdGFJdGVtIG5hbWU9ImJpODYyNiIgYmFzZT0iYmk5MjQiLz4KICAgICAgICAgICAgPC9CdXNpbmVzc0l0ZW1zPgogICAgICAgICAgICA8RGF0YURlZmluaXRpb24gbmFtZT0iZGQ2NTM2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I4Ii8+CiAgICAgICAgICAgICAgICAgICAgICAgICAgICA8QnVzaW5lc3NJdGVtIHJlZj0iYmk2NTI5Ii8+CiAgICAgICAgICAgICAgICAgICAgICAgICAgICA8QnVzaW5lc3NJdGVtIHJlZj0iYmk2NTMwIi8+CiAgICAgICAgICAgICAgICAgICAgICAgICAgICA8QnVzaW5lc3NJdGVtIHJlZj0iYmk2NTMxIi8+CiAgICAgICAgICAgICAgICAgICAgICAgIDwvQXhpcz4KICAgICAgICAgICAgICAgICAgICAgICAgPEF4aXMgdHlwZT0icm93Ij4KICAgICAgICAgICAgICAgICAgICAgICAgICAgIDxCdXNpbmVzc0l0ZW0gcmVmPSJiaTY1MzIiLz4KICAgICAgICAgICAgICAgICAgICAgICAgICAgIDxCdXNpbmVzc0l0ZW0gcmVmPSJiaTY1MzMiLz4KICAgICAgICAgICAgICAgICAgICAgICAgICAgIDxCdXNpbmVzc0l0ZW0gcmVmPSJiaTY1MzQiLz4KICAgICAgICAgICAgICAgICAgICAgICAgPC9BeGlzPgogICAgICAgICAgICAgICAgICAgIDwvQXhlcz4KICAgICAgICAgICAgICAgICAgICA8Um93U29ydEl0ZW1zPgogICAgICAgICAgICAgICAgICAgICAgICA8U29ydEl0ZW0gcmVmPSJiaTY1MzIiIHNvcnREaXJlY3Rpb249ImRlc2NlbmRpbmciLz4KICAgICAgICAgICAgICAgICAgICAgICAgPFNvcnRJdGVtIHJlZj0iYmk2NTMzIiBzb3J0RGlyZWN0aW9uPSJhc2NlbmRpbmciLz4KICAgICAgICAgICAgICAgICAgICAgICAgPFNvcnRJdGVtIHJlZj0iYmk2NTM0IiBzb3J0RGlyZWN0aW9uPSJhc2NlbmRpbmciLz4KICAgICAgICAgICAgICAgICAgICA8L1Jvd1NvcnRJdGVtcz4KICAgICAgICAgICAgICAgIDwvTXVsdGlkaW1lbnNpb25hbFF1ZXJ5PgogICAgICAgICAgICAgICAgPFJlc3VsdERlZmluaXRpb25zPgogICAgICAgICAgICAgICAgICAgIDxSZXN1bHREZWZpbml0aW9uIG5hbWU9ImRkNjUzNyIgcHVycG9zZT0icHJpbWFyeSIgbWF4Um93c0xvb2t1cD0iY3Jvc3N0YWIiIG1heFJvd3NCZWhhdmlvcj0ibm9EYXRhIi8+CiAgICAgICAgICAgICAgICA8L1Jlc3VsdERlZmluaXRpb25zPgogICAgICAgICAgICA8L0RhdGFEZWZpbml0aW9uPgogICAgICAgIDwvUGFyZW50RGF0YURlZmluaXRpb24+CiAgICAgICAgPFBhcmVudERhdGFEZWZpbml0aW9uIG5hbWU9ImRkNjU1MCIgZGF0YVNvdXJjZT0iZHM4NTEiIGNoaWxkUXVlcnlSZWxhdGlvbnNoaXA9ImluZGVwZW5kZW50IiBzdGF0dXM9ImV4ZWN1dGFibGUiPgogICAgICAgICAgICA8QnVzaW5lc3NJdGVtcz4KICAgICAgICAgICAgICAgIDxSZWxhdGlvbmFsRGF0YUl0ZW0gbmFtZT0iYmk2NTQ3IiBiYXNlPSJiaTg3MyIvPgogICAgICAgICAgICAgICAgPFJlbGF0aW9uYWxEYXRhSXRlbSBuYW1lPSJiaTY1NDkiIGJhc2U9ImJpMzAyMyIvPgogICAgICAgICAgICAgICAgPFJlbGF0aW9uYWxEYXRhSXRlbSBuYW1lPSJiaTY1NDgiIGJhc2U9ImJpMTg3MCIvPgogICAgICAgICAgICAgICAgPFJlbGF0aW9uYWxEYXRhSXRlbSBuYW1lPSJiaTg2MjciIGJhc2U9ImJpOTI0Ii8+CiAgICAgICAgICAgICAgICA8UmVsYXRpb25hbERhdGFJdGVtIG5hbWU9ImJpODYyOCIgYmFzZT0iYmkxMDU5Ii8+CiAgICAgICAgICAgIDwvQnVzaW5lc3NJdGVtcz4KICAgICAgICAgICAgPERhdGFEZWZpbml0aW9uIG5hbWU9ImRkNjU1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0NyIvPgogICAgICAgICAgICAgICAgICAgICAgICAgICAgPEJ1c2luZXNzSXRlbSByZWY9ImJpNjU0OCIvPgogICAgICAgICAgICAgICAgICAgICAgICA8L0F4aXM+CiAgICAgICAgICAgICAgICAgICAgICAgIDxBeGlzIHR5cGU9InJvdyI+CiAgICAgICAgICAgICAgICAgICAgICAgICAgICA8QnVzaW5lc3NJdGVtIHJlZj0iYmk2NTQ5Ii8+CiAgICAgICAgICAgICAgICAgICAgICAgIDwvQXhpcz4KICAgICAgICAgICAgICAgICAgICA8L0F4ZXM+CiAgICAgICAgICAgICAgICAgICAgPENvbHVtblNvcnRJdGVtcz4KICAgICAgICAgICAgICAgICAgICAgICAgPFNvcnRJdGVtIHJlZj0iYmk2NTQ3IiBzb3J0RGlyZWN0aW9uPSJhc2NlbmRpbmciLz4KICAgICAgICAgICAgICAgICAgICA8L0NvbHVtblNvcnRJdGVtcz4KICAgICAgICAgICAgICAgICAgICA8Um93U29ydEl0ZW1zPgogICAgICAgICAgICAgICAgICAgICAgICA8U29ydEl0ZW0gcmVmPSJiaTY1NDkiIHNvcnREaXJlY3Rpb249ImFzY2VuZGluZyIvPgogICAgICAgICAgICAgICAgICAgIDwvUm93U29ydEl0ZW1zPgogICAgICAgICAgICAgICAgPC9NdWx0aWRpbWVuc2lvbmFsUXVlcnk+CiAgICAgICAgICAgICAgICA8UmVzdWx0RGVmaW5pdGlvbnM+CiAgICAgICAgICAgICAgICAgICAgPFJlc3VsdERlZmluaXRpb24gbmFtZT0iZGQ2NTUy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AyIiBkYXRhU291cmNlPSJkczg1MSIgY2hpbGRRdWVyeVJlbGF0aW9uc2hpcD0iaW5kZXBlbmRlbnQiIHN0YXR1cz0iZXhlY3V0YWJsZSI+CiAgICAgICAgICAgIDxCdXNpbmVzc0l0ZW1zPgogICAgICAgICAgICAgICAgPFJlbGF0aW9uYWxEYXRhSXRlbSBuYW1lPSJiaTY2MDAiIGJhc2U9ImJpOTI0Ii8+CiAgICAgICAgICAgICAgICA8UmVsYXRpb25hbEZpbHRlckl0ZW0gbmFtZT0iYmk2NzI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YwMCxiaW5uZWR9LCc3NCcpLGlzbWlzc2luZygke2JpNjYwMCxiaW5uZWR9KSk8L0V4cHJlc3Npb24+CiAgICAgICAgICAgICAgICA8L1JlbGF0aW9uYWxGaWx0ZXJJdGVtPgogICAgICAgICAgICAgICAgPFJlbGF0aW9uYWxEYXRhSXRlbSBuYW1lPSJiaTg2MjkiIGJhc2U9ImJpODczIi8+CiAgICAgICAgICAgIDwvQnVzaW5lc3NJdGVtcz4KICAgICAgICAgICAgPERhdGFEZWZpbml0aW9uIG5hbWU9ImRkNjYwMyIgdHlwZT0icmVsYXRpb25hbCIgZGF0YVNvdXJjZT0iZHM4NTEiPgogICAgICAgICAgICAgICAgPFJlbGF0aW9uYWxRdWVyeSBkZXRhaWw9ImZhbHNlIj4KICAgICAgICAgICAgICAgICAgICA8U29ydEl0ZW1zPgogICAgICAgICAgICAgICAgICAgICAgICA8U29ydEl0ZW0gcmVmPSJiaTY2MDAiIHNvcnREaXJlY3Rpb249ImFzY2VuZGluZyIvPgogICAgICAgICAgICAgICAgICAgIDwvU29ydEl0ZW1zPgogICAgICAgICAgICAgICAgICAgIDxBeGVzPgogICAgICAgICAgICAgICAgICAgICAgICA8QXhpcyB0eXBlPSJjb2x1bW4iPgogICAgICAgICAgICAgICAgICAgICAgICAgICAgPEJ1c2luZXNzSXRlbSByZWY9ImJpNjYwMCIvPgogICAgICAgICAgICAgICAgICAgICAgICA8L0F4aXM+CiAgICAgICAgICAgICAgICAgICAgPC9BeGVzPgogICAgICAgICAgICAgICAgPC9SZWxhdGlvbmFsUXVlcnk+CiAgICAgICAgICAgICAgICA8UmVzdWx0RGVmaW5pdGlvbnM+CiAgICAgICAgICAgICAgICAgICAgPFJlc3VsdERlZmluaXRpb24gbmFtZT0iZGQ2NjAx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3MjciLz4KICAgICAgICAgICAgICAgIDwvRGV0YWlsRmlsdGVycz4KICAgICAgICAgICAgPC9BcHBsaWVkRmlsdGVycz4KICAgICAgICA8L1BhcmVudERhdGFEZWZpbml0aW9uPgogICAgICAgIDxQYXJlbnREYXRhRGVmaW5pdGlvbiBuYW1lPSJkZDY2MjEiIGRhdGFTb3VyY2U9ImRzNzAiIGNoaWxkUXVlcnlSZWxhdGlvbnNoaXA9ImluZGVwZW5kZW50IiBzdGF0dXM9ImV4ZWN1dGFibGUiPgogICAgICAgICAgICA8QnVzaW5lc3NJdGVtcz4KICAgICAgICAgICAgICAgIDxSZWxhdGlvbmFsRGF0YUl0ZW0gbmFtZT0iYmk2NjA3IiBiYXNlPSJiaTgwIi8+CiAgICAgICAgICAgICAgICA8UmVsYXRpb25hbERhdGFJdGVtIG5hbWU9ImJpNjYwOSIgYmFzZT0iYmk0MDgwIi8+CiAgICAgICAgICAgICAgICA8UmVsYXRpb25hbERhdGFJdGVtIG5hbWU9ImJpNjYxMCIgYmFzZT0iYmk0MTMzIi8+CiAgICAgICAgICAgICAgICA8UmVsYXRpb25hbERhdGFJdGVtIG5hbWU9ImJpNjYxMSIgYmFzZT0iYmk0MTM4Ii8+CiAgICAgICAgICAgICAgICA8UmVsYXRpb25hbERhdGFJdGVtIG5hbWU9ImJpNjYxMiIgYmFzZT0iYmk0MTQzIi8+CiAgICAgICAgICAgICAgICA8UmVsYXRpb25hbERhdGFJdGVtIG5hbWU9ImJpNjYxMyIgYmFzZT0iYmk3MiIvPgogICAgICAgICAgICAgICAgPFJlbGF0aW9uYWxEYXRhSXRlbSBuYW1lPSJiaTY2MTUiIGJhc2U9ImJpNzMiLz4KICAgICAgICAgICAgICAgIDxSZWxhdGlvbmFsRGF0YUl0ZW0gbmFtZT0iYmk2NjE2IiBiYXNlPSJiaTc0Ii8+CiAgICAgICAgICAgICAgICA8UmVsYXRpb25hbERhdGFJdGVtIG5hbWU9ImJpNjYxOSIgYmFzZT0iYmk0MjM4Ii8+CiAgICAgICAgICAgICAgICA8UmVsYXRpb25hbERhdGFJdGVtIG5hbWU9ImJpNjYxNyIgYmFzZT0iYmk0MjQ2Ii8+CiAgICAgICAgICAgICAgICA8UmVsYXRpb25hbERhdGFJdGVtIG5hbWU9ImJpNjYyMCIgYmFzZT0iYmk5MSIvPgogICAgICAgICAgICAgICAgPFJlbGF0aW9uYWxEYXRhSXRlbSBuYW1lPSJiaTY2MTQiIGJhc2U9ImJpNzEiLz4KICAgICAgICAgICAgICAgIDxSZWxhdGlvbmFsRGF0YUl0ZW0gbmFtZT0iYmk2NjE4IiBiYXNlPSJiaTYxMjMiLz4KICAgICAgICAgICAgICAgIDxSZWxhdGlvbmFsRGF0YUl0ZW0gbmFtZT0iYmk3MzAyIiBiYXNlPSJiaTY5MjgiLz4KICAgICAgICAgICAgICAgIDxSZWxhdGlvbmFsRGF0YUl0ZW0gbmFtZT0iYmk3NzQ2IiBiYXNlPSJiaTc3NDQiLz4KICAgICAgICAgICAgICAgIDxSZWxhdGlvbmFsRGF0YUl0ZW0gbmFtZT0iYmk4NjMwIiBiYXNlPSJiaTEwODciLz4KICAgICAgICAgICAgPC9CdXNpbmVzc0l0ZW1zPgogICAgICAgICAgICA8RGF0YURlZmluaXRpb24gbmFtZT0iZGQ2NjIyIiB0eXBlPSJyZWxhdGlvbmFsIiBkYXRhU291cmNlPSJkczcwIj4KICAgICAgICAgICAgICAgIDxSZWxhdGlvbmFsUXVlcnkgZGV0YWlsPSJmYWxzZSI+CiAgICAgICAgICAgICAgICAgICAgPFNvcnRJdGVtcz4KICAgICAgICAgICAgICAgICAgICAgICAgPFNvcnRJdGVtIHJlZj0iYmk2NjA3IiBzb3J0RGlyZWN0aW9uPSJhc2NlbmRpbmciLz4KICAgICAgICAgICAgICAgICAgICA8L1NvcnRJdGVtcz4KICAgICAgICAgICAgICAgICAgICA8QXhlcz4KICAgICAgICAgICAgICAgICAgICAgICAgPEF4aXMgdHlwZT0iY29sdW1uIj4KICAgICAgICAgICAgICAgICAgICAgICAgICAgIDxCdXNpbmVzc0l0ZW0gcmVmPSJiaTY2MDciLz4KICAgICAgICAgICAgICAgICAgICAgICAgICAgIDxCdXNpbmVzc0l0ZW0gcmVmPSJiaTY2MDkiLz4KICAgICAgICAgICAgICAgICAgICAgICAgICAgIDxCdXNpbmVzc0l0ZW0gcmVmPSJiaTY2MTAiLz4KICAgICAgICAgICAgICAgICAgICAgICAgICAgIDxCdXNpbmVzc0l0ZW0gcmVmPSJiaTY2MTEiLz4KICAgICAgICAgICAgICAgICAgICAgICAgICAgIDxCdXNpbmVzc0l0ZW0gcmVmPSJiaTY2MTIiLz4KICAgICAgICAgICAgICAgICAgICAgICAgICAgIDxCdXNpbmVzc0l0ZW0gcmVmPSJiaTY2MTMiLz4KICAgICAgICAgICAgICAgICAgICAgICAgICAgIDxCdXNpbmVzc0l0ZW0gcmVmPSJiaTY2MTQiLz4KICAgICAgICAgICAgICAgICAgICAgICAgICAgIDxCdXNpbmVzc0l0ZW0gcmVmPSJiaTY2MTUiLz4KICAgICAgICAgICAgICAgICAgICAgICAgICAgIDxCdXNpbmVzc0l0ZW0gcmVmPSJiaTczMDIiLz4KICAgICAgICAgICAgICAgICAgICAgICAgICAgIDxCdXNpbmVzc0l0ZW0gcmVmPSJiaTY2MTYiLz4KICAgICAgICAgICAgICAgICAgICAgICAgICAgIDxCdXNpbmVzc0l0ZW0gcmVmPSJiaTY2MTciLz4KICAgICAgICAgICAgICAgICAgICAgICAgICAgIDxCdXNpbmVzc0l0ZW0gcmVmPSJiaTY2MTgiLz4KICAgICAgICAgICAgICAgICAgICAgICAgICAgIDxCdXNpbmVzc0l0ZW0gcmVmPSJiaTY2MTkiLz4KICAgICAgICAgICAgICAgICAgICAgICAgICAgIDxCdXNpbmVzc0l0ZW0gcmVmPSJiaTY2MjAiLz4KICAgICAgICAgICAgICAgICAgICAgICAgICAgIDxCdXNpbmVzc0l0ZW0gcmVmPSJiaTc3NDYiLz4KICAgICAgICAgICAgICAgICAgICAgICAgPC9BeGlzPgogICAgICAgICAgICAgICAgICAgIDwvQXhlcz4KICAgICAgICAgICAgICAgIDwvUmVsYXRpb25hbFF1ZXJ5PgogICAgICAgICAgICAgICAgPFJlc3VsdERlZmluaXRpb25zPgogICAgICAgICAgICAgICAgICAgIDxSZXN1bHREZWZpbml0aW9uIG5hbWU9ImRkNjYwOCIgcHVycG9zZT0icHJpbWFyeSIgbWF4Um93c0xvb2t1cD0ibGlzdFRhYmxlIiBtYXhSb3dzQmVoYXZpb3I9InRydW5jYXRlIi8+CiAgICAgICAgICAgICAgICA8L1Jlc3VsdERlZmluaXRpb25zPgogICAgICAgICAgICA8L0RhdGFEZWZpbml0aW9uPgogICAgICAgIDwvUGFyZW50RGF0YURlZmluaXRpb24+CiAgICAgICAgPFBhcmVudERhdGFEZWZpbml0aW9uIG5hbWU9ImRkNjYyOSIgZGF0YVNvdXJjZT0iZHM3IiBjaGlsZFF1ZXJ5UmVsYXRpb25zaGlwPSJpbmRlcGVuZGVudCIgc3RhdHVzPSJleGVjdXRhYmxlIj4KICAgICAgICAgICAgPEJ1c2luZXNzSXRlbXM+CiAgICAgICAgICAgICAgICA8UmVsYXRpb25hbERhdGFJdGVtIG5hbWU9ImJpNjYyNyIgYmFzZT0iYmk4Ii8+CiAgICAgICAgICAgICAgICA8UmVsYXRpb25hbERhdGFJdGVtIG5hbWU9ImJpNjYyOCIgYmFzZT0iYmk2MTQiLz4KICAgICAgICAgICAgICAgIDxSZWxhdGlvbmFsRGF0YUl0ZW0gbmFtZT0iYmk2NjI2IiBiYXNlPSJiaTE2Ii8+CiAgICAgICAgICAgICAgICA8UmVsYXRpb25hbERhdGFJdGVtIG5hbWU9ImJpNjYyNSIgYmFzZT0iYmkxMCIvPgogICAgICAgICAgICAgICAgPFJlbGF0aW9uYWxEYXRhSXRlbSBuYW1lPSJiaTg2MzEiIGJhc2U9ImJpMTkiLz4KICAgICAgICAgICAgPC9CdXNpbmVzc0l0ZW1zPgogICAgICAgICAgICA8RGF0YURlZmluaXRpb24gbmFtZT0iZGQ2NjMw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yNSIvPgogICAgICAgICAgICAgICAgICAgICAgICAgICAgPEJ1c2luZXNzSXRlbSByZWY9ImJpNjYyNiIvPgogICAgICAgICAgICAgICAgICAgICAgICA8L0F4aXM+CiAgICAgICAgICAgICAgICAgICAgICAgIDxBeGlzIHR5cGU9InJvdyI+CiAgICAgICAgICAgICAgICAgICAgICAgICAgICA8QnVzaW5lc3NJdGVtIHJlZj0iYmk2NjI3Ii8+CiAgICAgICAgICAgICAgICAgICAgICAgICAgICA8QnVzaW5lc3NJdGVtIHJlZj0iYmk2NjI4Ii8+CiAgICAgICAgICAgICAgICAgICAgICAgIDwvQXhpcz4KICAgICAgICAgICAgICAgICAgICA8L0F4ZXM+CiAgICAgICAgICAgICAgICAgICAgPENvbHVtblNvcnRJdGVtcz4KICAgICAgICAgICAgICAgICAgICAgICAgPFNvcnRJdGVtIHJlZj0iYmk2NjI1IiBzb3J0RGlyZWN0aW9uPSJkZXNjZW5kaW5nIi8+CiAgICAgICAgICAgICAgICAgICAgPC9Db2x1bW5Tb3J0SXRlbXM+CiAgICAgICAgICAgICAgICAgICAgPFJvd1NvcnRJdGVtcz4KICAgICAgICAgICAgICAgICAgICAgICAgPFNvcnRJdGVtIHJlZj0iYmk2NjI3IiBzb3J0RGlyZWN0aW9uPSJhc2NlbmRpbmciLz4KICAgICAgICAgICAgICAgICAgICAgICAgPFNvcnRJdGVtIHJlZj0iYmk2NjI4IiBzb3J0RGlyZWN0aW9uPSJhc2NlbmRpbmciLz4KICAgICAgICAgICAgICAgICAgICA8L1Jvd1NvcnRJdGVtcz4KICAgICAgICAgICAgICAgIDwvTXVsdGlkaW1lbnNpb25hbFF1ZXJ5PgogICAgICAgICAgICAgICAgPFJlc3VsdERlZmluaXRpb25zPgogICAgICAgICAgICAgICAgICAgIDxSZXN1bHREZWZpbml0aW9uIG5hbWU9ImRkNjYzMSIgcHVycG9zZT0icHJpbWFyeSIgbWF4Um93c0xvb2t1cD0iY3Jvc3N0YWIiIG1heFJvd3NCZWhhdmlvcj0ibm9EYXRhIi8+CiAgICAgICAgICAgICAgICA8L1Jlc3VsdERlZmluaXRpb25zPgogICAgICAgICAgICA8L0RhdGFEZWZpbml0aW9uPgogICAgICAgIDwvUGFyZW50RGF0YURlZmluaXRpb24+CiAgICAgICAgPFBhcmVudERhdGFEZWZpbml0aW9uIG5hbWU9ImRkNjY0MiIgZGF0YVNvdXJjZT0iZHMyMyIgY2hpbGRRdWVyeVJlbGF0aW9uc2hpcD0iaW5kZXBlbmRlbnQiIHN0YXR1cz0iZXhlY3V0YWJsZSI+CiAgICAgICAgICAgIDxCdXNpbmVzc0l0ZW1zPgogICAgICAgICAgICAgICAgPFJlbGF0aW9uYWxEYXRhSXRlbSBuYW1lPSJiaTY2NDEiIGJhc2U9ImJpMjQiLz4KICAgICAgICAgICAgICAgIDxSZWxhdGlvbmFsRGF0YUl0ZW0gbmFtZT0iYmk2NjM4IiBiYXNlPSJiaTY1NyIvPgogICAgICAgICAgICAgICAgPFJlbGF0aW9uYWxEYXRhSXRlbSBuYW1lPSJiaTY2MzkiIGJhc2U9ImJpMjUiLz4KICAgICAgICAgICAgICAgIDxSZWxhdGlvbmFsRGF0YUl0ZW0gbmFtZT0iYmk2NjQwIiBiYXNlPSJiaTI5Ii8+CiAgICAgICAgICAgICAgICA8UmVsYXRpb25hbERhdGFJdGVtIG5hbWU9ImJpODYzMiIgYmFzZT0iYmkzMSIvPgogICAgICAgICAgICA8L0J1c2luZXNzSXRlbXM+CiAgICAgICAgICAgIDxEYXRhRGVmaW5pdGlvbiBuYW1lPSJkZDY2NDM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zOCIvPgogICAgICAgICAgICAgICAgICAgICAgICAgICAgPEJ1c2luZXNzSXRlbSByZWY9ImJpNjYzOSIvPgogICAgICAgICAgICAgICAgICAgICAgICA8L0F4aXM+CiAgICAgICAgICAgICAgICAgICAgICAgIDxBeGlzIHR5cGU9InJvdyI+CiAgICAgICAgICAgICAgICAgICAgICAgICAgICA8QnVzaW5lc3NJdGVtIHJlZj0iYmk2NjQwIi8+CiAgICAgICAgICAgICAgICAgICAgICAgICAgICA8QnVzaW5lc3NJdGVtIHJlZj0iYmk2NjQxIi8+CiAgICAgICAgICAgICAgICAgICAgICAgIDwvQXhpcz4KICAgICAgICAgICAgICAgICAgICA8L0F4ZXM+CiAgICAgICAgICAgICAgICAgICAgPFJvd1NvcnRJdGVtcz4KICAgICAgICAgICAgICAgICAgICAgICAgPFNvcnRJdGVtIHJlZj0iYmk2NjQwIiBzb3J0RGlyZWN0aW9uPSJkZXNjZW5kaW5nIi8+CiAgICAgICAgICAgICAgICAgICAgICAgIDxTb3J0SXRlbSByZWY9ImJpNjY0MSIgc29ydERpcmVjdGlvbj0iYXNjZW5kaW5nIi8+CiAgICAgICAgICAgICAgICAgICAgPC9Sb3dTb3J0SXRlbXM+CiAgICAgICAgICAgICAgICA8L011bHRpZGltZW5zaW9uYWxRdWVyeT4KICAgICAgICAgICAgICAgIDxSZXN1bHREZWZpbml0aW9ucz4KICAgICAgICAgICAgICAgICAgICA8UmVzdWx0RGVmaW5pdGlvbiBuYW1lPSJkZDY2ND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TQiIGRhdGFTb3VyY2U9ImRzMjMiIGNoaWxkUXVlcnlSZWxhdGlvbnNoaXA9ImluZGVwZW5kZW50IiBzdGF0dXM9ImV4ZWN1dGFibGUiPgogICAgICAgICAgICA8QnVzaW5lc3NJdGVtcz4KICAgICAgICAgICAgICAgIDxSZWxhdGlvbmFsRGF0YUl0ZW0gbmFtZT0iYmk2NjUyIiBiYXNlPSJiaTI0Ii8+CiAgICAgICAgICAgICAgICA8UmVsYXRpb25hbERhdGFJdGVtIG5hbWU9ImJpNjY1MyIgYmFzZT0iYmkyOCIvPgogICAgICAgICAgICAgICAgPFJlbGF0aW9uYWxEYXRhSXRlbSBuYW1lPSJiaTY2NTEiIGJhc2U9ImJpMjYiLz4KICAgICAgICAgICAgICAgIDxSZWxhdGlvbmFsRGF0YUl0ZW0gbmFtZT0iYmk4NjMzIiBiYXNlPSJiaTMxIi8+CiAgICAgICAgICAgICAgICA8UmVsYXRpb25hbERhdGFJdGVtIG5hbWU9ImJpODYzNCIgYmFzZT0iYmkyOSIvPgogICAgICAgICAgICA8L0J1c2luZXNzSXRlbXM+CiAgICAgICAgICAgIDxEYXRhRGVmaW5pdGlvbiBuYW1lPSJkZDY2NTU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Y1MSIvPgogICAgICAgICAgICAgICAgICAgICAgICA8L0F4aXM+CiAgICAgICAgICAgICAgICAgICAgICAgIDxBeGlzIHR5cGU9InJvdyI+CiAgICAgICAgICAgICAgICAgICAgICAgICAgICA8QnVzaW5lc3NJdGVtIHJlZj0iYmk2NjUyIi8+CiAgICAgICAgICAgICAgICAgICAgICAgICAgICA8QnVzaW5lc3NJdGVtIHJlZj0iYmk2NjUzIi8+CiAgICAgICAgICAgICAgICAgICAgICAgIDwvQXhpcz4KICAgICAgICAgICAgICAgICAgICA8L0F4ZXM+CiAgICAgICAgICAgICAgICAgICAgPFJvd1NvcnRJdGVtcz4KICAgICAgICAgICAgICAgICAgICAgICAgPFNvcnRJdGVtIHJlZj0iYmk2NjUyIiBzb3J0RGlyZWN0aW9uPSJhc2NlbmRpbmciLz4KICAgICAgICAgICAgICAgICAgICAgICAgPFNvcnRJdGVtIHJlZj0iYmk2NjUzIiBzb3J0RGlyZWN0aW9uPSJhc2NlbmRpbmciLz4KICAgICAgICAgICAgICAgICAgICA8L1Jvd1NvcnRJdGVtcz4KICAgICAgICAgICAgICAgIDwvTXVsdGlkaW1lbnNpb25hbFF1ZXJ5PgogICAgICAgICAgICAgICAgPFJlc3VsdERlZmluaXRpb25zPgogICAgICAgICAgICAgICAgICAgIDxSZXN1bHREZWZpbml0aW9uIG5hbWU9ImRkNjY1N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2NyIgZGF0YVNvdXJjZT0iZHMyMyIgY2hpbGRRdWVyeVJlbGF0aW9uc2hpcD0iaW5kZXBlbmRlbnQiIHN0YXR1cz0iZXhlY3V0YWJsZSI+CiAgICAgICAgICAgIDxCdXNpbmVzc0l0ZW1zPgogICAgICAgICAgICAgICAgPFJlbGF0aW9uYWxEYXRhSXRlbSBuYW1lPSJiaTY2NjIiIGJhc2U9ImJpMjQiLz4KICAgICAgICAgICAgICAgIDxSZWxhdGlvbmFsRGF0YUl0ZW0gbmFtZT0iYmk2NjYzIiBiYXNlPSJiaTMwIi8+CiAgICAgICAgICAgICAgICA8UmVsYXRpb25hbERhdGFJdGVtIG5hbWU9ImJpNjY2NSIgYmFzZT0iYmkyNiIvPgogICAgICAgICAgICAgICAgPFJlbGF0aW9uYWxGaWx0ZXJJdGVtIG5hbWU9ImJpNjY2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NjIsYmlubmVkfSwnQk9ORCcpPC9FeHByZXNzaW9uPgogICAgICAgICAgICAgICAgPC9SZWxhdGlvbmFsRmlsdGVySXRlbT4KICAgICAgICAgICAgICAgIDxSZWxhdGlvbmFsRGF0YUl0ZW0gbmFtZT0iYmk4NjM1IiBiYXNlPSJiaTMxIi8+CiAgICAgICAgICAgICAgICA8UmVsYXRpb25hbERhdGFJdGVtIG5hbWU9ImJpODYzNiIgYmFzZT0iYmkyOSIvPgogICAgICAgICAgICA8L0J1c2luZXNzSXRlbXM+CiAgICAgICAgICAgIDxEYXRhRGVmaW5pdGlvbiBuYW1lPSJkZDY2Njg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jY2MiIvPgogICAgICAgICAgICAgICAgICAgICAgICAgICAgPEJ1c2luZXNzSXRlbSByZWY9ImJpNjY2MyIvPgogICAgICAgICAgICAgICAgICAgICAgICAgICAgPEJ1c2luZXNzSXRlbSByZWY9ImJpNjY2NSIvPgogICAgICAgICAgICAgICAgICAgICAgICA8L0F4aXM+CiAgICAgICAgICAgICAgICAgICAgPC9BeGVzPgogICAgICAgICAgICAgICAgPC9SZWxhdGlvbmFsUXVlcnk+CiAgICAgICAgICAgICAgICA8UmVzdWx0RGVmaW5pdGlvbnM+CiAgICAgICAgICAgICAgICAgICAgPFJlc3VsdERlZmluaXRpb24gbmFtZT0iZGQ2NjY0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NjYiLz4KICAgICAgICAgICAgICAgIDwvRGV0YWlsRmlsdGVycz4KICAgICAgICAgICAgPC9BcHBsaWVkRmlsdGVycz4KICAgICAgICA8L1BhcmVudERhdGFEZWZpbml0aW9uPgogICAgICAgIDxQYXJlbnREYXRhRGVmaW5pdGlvbiBuYW1lPSJkZDY2NzciIGRhdGFTb3VyY2U9ImRzMjIxMiIgY2hpbGRRdWVyeVJlbGF0aW9uc2hpcD0iaW5kZXBlbmRlbnQiIHN0YXR1cz0iZXhlY3V0YWJsZSI+CiAgICAgICAgICAgIDxCdXNpbmVzc0l0ZW1zPgogICAgICAgICAgICAgICAgPFJlbGF0aW9uYWxEYXRhSXRlbSBuYW1lPSJiaTY2NzIiIGJhc2U9ImJpNDY2OCIvPgogICAgICAgICAgICAgICAgPFJlbGF0aW9uYWxEYXRhSXRlbSBuYW1lPSJiaTY2NzUiIGJhc2U9ImJpNDQ2NiIvPgogICAgICAgICAgICAgICAgPFJlbGF0aW9uYWxEYXRhSXRlbSBuYW1lPSJiaTY2NzMiIGJhc2U9ImJpNDQ2OSIvPgogICAgICAgICAgICAgICAgPFJlbGF0aW9uYWxGaWx0ZXJJdGVtIG5hbWU9ImJpNjY3NiIgbGFiZWw9IkJvbmQgb3IgQ2FzaCI+CiAgICAgICAgICAgICAgICAgICAgPEVkaXRvclByb3BlcnRpZXM+CiAgICAgICAgICAgICAgICAgICAgICAgIDxQcm9wZXJ0eSBrZXk9ImNvbXBsZXhpdHkiPkFEVkFOQ0VEPC9Qcm9wZXJ0eT4KICAgICAgICAgICAgICAgICAgICA8L0VkaXRvclByb3BlcnRpZXM+CiAgICAgICAgICAgICAgICAgICAgPEV4cHJlc3Npb24+b3IoZXEoJHtiaTY2NzEsYmlubmVkfSwnU3Vic3RpdHV0ZSBBc3NldCcpLGlzbWlzc2luZygke2JpNjY3MSxiaW5uZWR9KSk8L0V4cHJlc3Npb24+CiAgICAgICAgICAgICAgICA8L1JlbGF0aW9uYWxGaWx0ZXJJdGVtPgogICAgICAgICAgICAgICAgPFJlbGF0aW9uYWxEYXRhSXRlbSBuYW1lPSJiaTY2NzEiIGJhc2U9ImJpMjIxNyIvPgogICAgICAgICAgICAgICAgPFJlbGF0aW9uYWxEYXRhSXRlbSBuYW1lPSJiaTY2NzQiIGJhc2U9ImJpNDczNyIvPgogICAgICAgICAgICAgICAgPFJlbGF0aW9uYWxEYXRhSXRlbSBuYW1lPSJiaTg2MzciIGJhc2U9ImJpNDU0OSIvPgogICAgICAgICAgICA8L0J1c2luZXNzSXRlbXM+CiAgICAgICAgICAgIDxEYXRhRGVmaW5pdGlvbiBuYW1lPSJkZDY2NzgiIHR5cGU9Im11bHRpZGltZW5zaW9uYWwiIGRhdGFTb3VyY2U9ImRzMjIxMiI+CiAgICAgICAgICAgICAgICA8TXVsdGlkaW1lbnNpb25hbFF1ZXJ5IHJvd1N1YnRvdGFscz0iZmFsc2UiIGNvbHVtblN1YnRvdGFscz0idHJ1ZSIgcm93VG90YWxzPSJmYWxzZSIgY29sdW1uVG90YWxzPSJ0cnVlIiBkZXRhaWw9ImZhbHNlIj4KICAgICAgICAgICAgICAgICAgICA8QXhlcz4KICAgICAgICAgICAgICAgICAgICAgICAgPEF4aXMgdHlwZT0iY29sdW1uIj4KICAgICAgICAgICAgICAgICAgICAgICAgICAgIDxCdXNpbmVzc0l0ZW0gcmVmPSJiaTY2NzIiLz4KICAgICAgICAgICAgICAgICAgICAgICAgICAgIDxCdXNpbmVzc0l0ZW0gcmVmPSJiaTY2NzMiLz4KICAgICAgICAgICAgICAgICAgICAgICAgPC9BeGlzPgogICAgICAgICAgICAgICAgICAgICAgICA8QXhpcyB0eXBlPSJyb3ciPgogICAgICAgICAgICAgICAgICAgICAgICAgICAgPEJ1c2luZXNzSXRlbSByZWY9ImJpNjY3NCIvPgogICAgICAgICAgICAgICAgICAgICAgICAgICAgPEJ1c2luZXNzSXRlbSByZWY9ImJpNjY3NSIvPgogICAgICAgICAgICAgICAgICAgICAgICA8L0F4aXM+CiAgICAgICAgICAgICAgICAgICAgPC9BeGVzPgogICAgICAgICAgICAgICAgICAgIDxDb2x1bW5Tb3J0SXRlbXM+CiAgICAgICAgICAgICAgICAgICAgICAgIDxTb3J0SXRlbSByZWY9ImJpNjY3MiIgc29ydERpcmVjdGlvbj0iZGVzY2VuZGluZyIvPgogICAgICAgICAgICAgICAgICAgIDwvQ29sdW1uU29ydEl0ZW1zPgogICAgICAgICAgICAgICAgICAgIDxSb3dTb3J0SXRlbXM+CiAgICAgICAgICAgICAgICAgICAgICAgIDxTb3J0SXRlbSByZWY9ImJpNjY3NCIgc29ydERpcmVjdGlvbj0iYXNjZW5kaW5nIi8+CiAgICAgICAgICAgICAgICAgICAgICAgIDxTb3J0SXRlbSByZWY9ImJpNjY3NSIgc29ydERpcmVjdGlvbj0iYXNjZW5kaW5nIi8+CiAgICAgICAgICAgICAgICAgICAgPC9Sb3dTb3J0SXRlbXM+CiAgICAgICAgICAgICAgICA8L011bHRpZGltZW5zaW9uYWxRdWVyeT4KICAgICAgICAgICAgICAgIDxSZXN1bHREZWZpbml0aW9ucz4KICAgICAgICAgICAgICAgICAgICA8UmVzdWx0RGVmaW5pdGlvbiBuYW1lPSJkZDY2Nzk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NjY3NiIvPgogICAgICAgICAgICAgICAgPC9EZXRhaWxGaWx0ZXJzPgogICAgICAgICAgICA8L0FwcGxpZWRGaWx0ZXJzPgogICAgICAgIDwvUGFyZW50RGF0YURlZmluaXRpb24+CiAgICAgICAgPFBhcmVudERhdGFEZWZpbml0aW9uIG5hbWU9ImRkNjY5MCIgZGF0YVNvdXJjZT0iZHM4NTEiIGNoaWxkUXVlcnlSZWxhdGlvbnNoaXA9ImluZGVwZW5kZW50IiBzdGF0dXM9ImV4ZWN1dGFibGUiPgogICAgICAgICAgICA8QnVzaW5lc3NJdGVtcz4KICAgICAgICAgICAgICAgIDxSZWxhdGlvbmFsRGF0YUl0ZW0gbmFtZT0iYmk2Njg2IiBiYXNlPSJiaTg1NyIvPgogICAgICAgICAgICAgICAgPFJlbGF0aW9uYWxGaWx0ZXJJdGVtIG5hbWU9ImJpNjY4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Y2ODYsYmlubmVkfSwnWScpPC9FeHByZXNzaW9uPgogICAgICAgICAgICAgICAgPC9SZWxhdGlvbmFsRmlsdGVySXRlbT4KICAgICAgICAgICAgICAgIDxSZWxhdGlvbmFsRGF0YUl0ZW0gbmFtZT0iYmk2Njg4IiBiYXNlPSJiaTEwNDYiLz4KICAgICAgICAgICAgICAgIDxSZWxhdGlvbmFsRGF0YUl0ZW0gbmFtZT0iYmk4NjM4IiBiYXNlPSJiaTkyNCIvPgogICAgICAgICAgICAgICAgPFJlbGF0aW9uYWxEYXRhSXRlbSBuYW1lPSJiaTg2MzkiIGJhc2U9ImJpODczIi8+CiAgICAgICAgICAgIDwvQnVzaW5lc3NJdGVtcz4KICAgICAgICAgICAgPERhdGFEZWZpbml0aW9uIG5hbWU9ImRkNjY5MSIgdHlwZT0icmVsYXRpb25hbCIgZGF0YVNvdXJjZT0iZHM4NTEiPgogICAgICAgICAgICAgICAgPFJlbGF0aW9uYWxRdWVyeSBkZXRhaWw9ImZhbHNlIj4KICAgICAgICAgICAgICAgICAgICA8U29ydEl0ZW1zPgogICAgICAgICAgICAgICAgICAgICAgICA8U29ydEl0ZW0gcmVmPSJiaTY2ODYiIHNvcnREaXJlY3Rpb249ImFzY2VuZGluZyIvPgogICAgICAgICAgICAgICAgICAgIDwvU29ydEl0ZW1zPgogICAgICAgICAgICAgICAgICAgIDxBeGVzPgogICAgICAgICAgICAgICAgICAgICAgICA8QXhpcyB0eXBlPSJjb2x1bW4iPgogICAgICAgICAgICAgICAgICAgICAgICAgICAgPEJ1c2luZXNzSXRlbSByZWY9ImJpNjY4NiIvPgogICAgICAgICAgICAgICAgICAgICAgICAgICAgPEJ1c2luZXNzSXRlbSByZWY9ImJpNjY4OCIvPgogICAgICAgICAgICAgICAgICAgICAgICA8L0F4aXM+CiAgICAgICAgICAgICAgICAgICAgPC9BeGVzPgogICAgICAgICAgICAgICAgPC9SZWxhdGlvbmFsUXVlcnk+CiAgICAgICAgICAgICAgICA8UmVzdWx0RGVmaW5pdGlvbnM+CiAgICAgICAgICAgICAgICAgICAgPFJlc3VsdERlZmluaXRpb24gbmFtZT0iZGQ2Njg3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Y2ODkiLz4KICAgICAgICAgICAgICAgIDwvRGV0YWlsRmlsdGVycz4KICAgICAgICAgICAgPC9BcHBsaWVkRmlsdGVycz4KICAgICAgICA8L1BhcmVudERhdGFEZWZpbml0aW9uPgogICAgICAgIDxQYXJlbnREYXRhRGVmaW5pdGlvbiBuYW1lPSJkZDY5MzciIGRhdGFTb3VyY2U9ImRzODUxIiBjaGlsZFF1ZXJ5UmVsYXRpb25zaGlwPSJpbmRlcGVuZGVudCIgc3RhdHVzPSJleGVjdXRhYmxlIj4KICAgICAgICAgICAgPEJ1c2luZXNzSXRlbXM+CiAgICAgICAgICAgICAgICA8UmVsYXRpb25hbERhdGFJdGVtIG5hbWU9ImJpNjkzNCIgYmFzZT0iYmk5MjQiLz4KICAgICAgICAgICAgICAgIDxSZWxhdGlvbmFsRmlsdGVySXRlbSBuYW1lPSJiaTY5Mz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OTM0LGJpbm5lZH0sJzcxJyksaXNtaXNzaW5nKCR7Ymk2OTM0LGJpbm5lZH0pKTwvRXhwcmVzc2lvbj4KICAgICAgICAgICAgICAgIDwvUmVsYXRpb25hbEZpbHRlckl0ZW0+CiAgICAgICAgICAgICAgICA8UmVsYXRpb25hbERhdGFJdGVtIG5hbWU9ImJpODY0MCIgYmFzZT0iYmk4NzMiLz4KICAgICAgICAgICAgPC9CdXNpbmVzc0l0ZW1zPgogICAgICAgICAgICA8RGF0YURlZmluaXRpb24gbmFtZT0iZGQ2OTM4IiB0eXBlPSJyZWxhdGlvbmFsIiBkYXRhU291cmNlPSJkczg1MSI+CiAgICAgICAgICAgICAgICA8UmVsYXRpb25hbFF1ZXJ5IGRldGFpbD0iZmFsc2UiPgogICAgICAgICAgICAgICAgICAgIDxTb3J0SXRlbXM+CiAgICAgICAgICAgICAgICAgICAgICAgIDxTb3J0SXRlbSByZWY9ImJpNjkzNCIgc29ydERpcmVjdGlvbj0iYXNjZW5kaW5nIi8+CiAgICAgICAgICAgICAgICAgICAgPC9Tb3J0SXRlbXM+CiAgICAgICAgICAgICAgICAgICAgPEF4ZXM+CiAgICAgICAgICAgICAgICAgICAgICAgIDxBeGlzIHR5cGU9ImNvbHVtbiI+CiAgICAgICAgICAgICAgICAgICAgICAgICAgICA8QnVzaW5lc3NJdGVtIHJlZj0iYmk2OTM0Ii8+CiAgICAgICAgICAgICAgICAgICAgICAgIDwvQXhpcz4KICAgICAgICAgICAgICAgICAgICA8L0F4ZXM+CiAgICAgICAgICAgICAgICA8L1JlbGF0aW9uYWxRdWVyeT4KICAgICAgICAgICAgICAgIDxSZXN1bHREZWZpbml0aW9ucz4KICAgICAgICAgICAgICAgICAgICA8UmVzdWx0RGVmaW5pdGlvbiBuYW1lPSJkZDY5Mz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kzNiIvPgogICAgICAgICAgICAgICAgPC9EZXRhaWxGaWx0ZXJzPgogICAgICAgICAgICA8L0FwcGxpZWRGaWx0ZXJzPgogICAgICAgIDwvUGFyZW50RGF0YURlZmluaXRpb24+CiAgICAgICAgPFBhcmVudERhdGFEZWZpbml0aW9uIG5hbWU9ImRkNjk1NCIgZGF0YVNvdXJjZT0iZHMzNCIgY2hpbGRRdWVyeVJlbGF0aW9uc2hpcD0iaW5kZXBlbmRlbnQiIHN0YXR1cz0iZXhlY3V0YWJsZSI+CiAgICAgICAgICAgIDxCdXNpbmVzc0l0ZW1zPgogICAgICAgICAgICAgICAgPFJlbGF0aW9uYWxEYXRhSXRlbSBuYW1lPSJiaTY5NTgiIGJhc2U9ImJpNDciLz4KICAgICAgICAgICAgICAgIDxSZWxhdGlvbmFsRGF0YUl0ZW0gbmFtZT0iYmk2OTYwIiBiYXNlPSJiaTQ4Ii8+CiAgICAgICAgICAgICAgICA8UmVsYXRpb25hbERhdGFJdGVtIG5hbWU9ImJpNjk2NCIgYmFzZT0iYmk1NCIvPgogICAgICAgICAgICAgICAgPFJlbGF0aW9uYWxEYXRhSXRlbSBuYW1lPSJiaTY5NjciIGJhc2U9ImJpNDEiLz4KICAgICAgICAgICAgICAgIDxSZWxhdGlvbmFsRGF0YUl0ZW0gbmFtZT0iYmk2OTc1IiBiYXNlPSJiaTQyIi8+CiAgICAgICAgICAgICAgICA8UmVsYXRpb25hbERhdGFJdGVtIG5hbWU9ImJpNjk3OCIgYmFzZT0iYmk0NCIvPgogICAgICAgICAgICAgICAgPFJlbGF0aW9uYWxEYXRhSXRlbSBuYW1lPSJiaTY5OTIiIGJhc2U9ImJpNDAiLz4KICAgICAgICAgICAgICAgIDxSZWxhdGlvbmFsRGF0YUl0ZW0gbmFtZT0iYmk3MDA0IiBiYXNlPSJiaTY2Ii8+CiAgICAgICAgICAgICAgICA8UmVsYXRpb25hbERhdGFJdGVtIG5hbWU9ImJpNzAxNyIgYmFzZT0iYmkzOSIvPgogICAgICAgICAgICAgICAgPFJlbGF0aW9uYWxGaWx0ZXJJdGVtIG5hbWU9ImJpNzAyM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MTcsYmlubmVkfSwnSXNzdWFuY2UnKSxpc21pc3NpbmcoJHtiaTcwMTcsYmlubmVkfSkpPC9FeHByZXNzaW9uPgogICAgICAgICAgICAgICAgPC9SZWxhdGlvbmFsRmlsdGVySXRlbT4KICAgICAgICAgICAgICAgIDxSZWxhdGlvbmFsRGF0YUl0ZW0gbmFtZT0iYmk3MDY4IiBiYXNlPSJiaTcwNTQiLz4KICAgICAgICAgICAgICAgIDxSZWxhdGlvbmFsRGF0YUl0ZW0gbmFtZT0iYmk3Mzc0IiBiYXNlPSJiaTY1Ii8+CiAgICAgICAgICAgICAgICA8UmVsYXRpb25hbERhdGFJdGVtIG5hbWU9ImJpODQxNCIgYmFzZT0iYmk4NDEzIi8+CiAgICAgICAgICAgICAgICA8UmVsYXRpb25hbERhdGFJdGVtIG5hbWU9ImJpODY0MSIgYmFzZT0iYmk0MyIvPgogICAgICAgICAgICAgICAgPFJlbGF0aW9uYWxEYXRhSXRlbSBuYW1lPSJiaTg2NDIiIGJhc2U9ImJpNjQiLz4KICAgICAgICAgICAgPC9CdXNpbmVzc0l0ZW1zPgogICAgICAgICAgICA8RGF0YURlZmluaXRpb24gbmFtZT0iZGQ2OTU1IiB0eXBlPSJyZWxhdGlvbmFsIiBkYXRhU291cmNlPSJkczM0Ij4KICAgICAgICAgICAgICAgIDxSZWxhdGlvbmFsUXVlcnkgZGV0YWlsPSJmYWxzZSI+CiAgICAgICAgICAgICAgICAgICAgPFNvcnRJdGVtcz4KICAgICAgICAgICAgICAgICAgICAgICAgPFNvcnRJdGVtIHJlZj0iYmk2OTc4IiBzb3J0RGlyZWN0aW9uPSJkZXNjZW5kaW5nIi8+CiAgICAgICAgICAgICAgICAgICAgPC9Tb3J0SXRlbXM+CiAgICAgICAgICAgICAgICAgICAgPEF4ZXM+CiAgICAgICAgICAgICAgICAgICAgICAgIDxBeGlzIHR5cGU9ImNvbHVtbiI+CiAgICAgICAgICAgICAgICAgICAgICAgICAgICA8QnVzaW5lc3NJdGVtIHJlZj0iYmk2OTU4Ii8+CiAgICAgICAgICAgICAgICAgICAgICAgICAgICA8QnVzaW5lc3NJdGVtIHJlZj0iYmk2OTYwIi8+CiAgICAgICAgICAgICAgICAgICAgICAgICAgICA8QnVzaW5lc3NJdGVtIHJlZj0iYmk2OTY0Ii8+CiAgICAgICAgICAgICAgICAgICAgICAgICAgICA8QnVzaW5lc3NJdGVtIHJlZj0iYmk2OTc1Ii8+CiAgICAgICAgICAgICAgICAgICAgICAgICAgICA8QnVzaW5lc3NJdGVtIHJlZj0iYmk4NDE0Ii8+CiAgICAgICAgICAgICAgICAgICAgICAgICAgICA8QnVzaW5lc3NJdGVtIHJlZj0iYmk3Mzc0Ii8+CiAgICAgICAgICAgICAgICAgICAgICAgICAgICA8QnVzaW5lc3NJdGVtIHJlZj0iYmk2OTY3Ii8+CiAgICAgICAgICAgICAgICAgICAgICAgICAgICA8QnVzaW5lc3NJdGVtIHJlZj0iYmk2OTkyIi8+CiAgICAgICAgICAgICAgICAgICAgICAgICAgICA8QnVzaW5lc3NJdGVtIHJlZj0iYmk2OTc4Ii8+CiAgICAgICAgICAgICAgICAgICAgICAgICAgICA8QnVzaW5lc3NJdGVtIHJlZj0iYmk3MDY4Ii8+CiAgICAgICAgICAgICAgICAgICAgICAgICAgICA8QnVzaW5lc3NJdGVtIHJlZj0iYmk3MDA0Ii8+CiAgICAgICAgICAgICAgICAgICAgICAgIDwvQXhpcz4KICAgICAgICAgICAgICAgICAgICA8L0F4ZXM+CiAgICAgICAgICAgICAgICA8L1JlbGF0aW9uYWxRdWVyeT4KICAgICAgICAgICAgICAgIDxSZXN1bHREZWZpbml0aW9ucz4KICAgICAgICAgICAgICAgICAgICA8UmVzdWx0RGVmaW5pdGlvbiBuYW1lPSJkZDY5NTY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AyMiIvPgogICAgICAgICAgICAgICAgPC9EZXRhaWxGaWx0ZXJzPgogICAgICAgICAgICA8L0FwcGxpZWRGaWx0ZXJzPgogICAgICAgIDwvUGFyZW50RGF0YURlZmluaXRpb24+CiAgICAgICAgPFBhcmVudERhdGFEZWZpbml0aW9uIG5hbWU9ImRkNzA3MiIgZGF0YVNvdXJjZT0iZHM4NTEiIGNoaWxkUXVlcnlSZWxhdGlvbnNoaXA9ImluZGVwZW5kZW50IiBzdGF0dXM9ImV4ZWN1dGFibGUiPgogICAgICAgICAgICA8QnVzaW5lc3NJdGVtcz4KICAgICAgICAgICAgICAgIDxSZWxhdGlvbmFsRGF0YUl0ZW0gbmFtZT0iYmk3MDcwIiBiYXNlPSJiaTkyNCIvPgogICAgICAgICAgICAgICAgPFJlbGF0aW9uYWxGaWx0ZXJJdGVtIG5hbWU9ImJpNzA3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wNzAsYmlubmVkfSwnNzQnKSxpc21pc3NpbmcoJHtiaTcwNzAsYmlubmVkfSkpPC9FeHByZXNzaW9uPgogICAgICAgICAgICAgICAgPC9SZWxhdGlvbmFsRmlsdGVySXRlbT4KICAgICAgICAgICAgICAgIDxSZWxhdGlvbmFsRGF0YUl0ZW0gbmFtZT0iYmk4NjQzIiBiYXNlPSJiaTg3MyIvPgogICAgICAgICAgICA8L0J1c2luZXNzSXRlbXM+CiAgICAgICAgICAgIDxEYXRhRGVmaW5pdGlvbiBuYW1lPSJkZDcwNzMiIHR5cGU9InJlbGF0aW9uYWwiIGRhdGFTb3VyY2U9ImRzODUxIj4KICAgICAgICAgICAgICAgIDxSZWxhdGlvbmFsUXVlcnkgZGV0YWlsPSJmYWxzZSI+CiAgICAgICAgICAgICAgICAgICAgPFNvcnRJdGVtcz4KICAgICAgICAgICAgICAgICAgICAgICAgPFNvcnRJdGVtIHJlZj0iYmk3MDcwIiBzb3J0RGlyZWN0aW9uPSJhc2NlbmRpbmciLz4KICAgICAgICAgICAgICAgICAgICA8L1NvcnRJdGVtcz4KICAgICAgICAgICAgICAgICAgICA8QXhlcz4KICAgICAgICAgICAgICAgICAgICAgICAgPEF4aXMgdHlwZT0iY29sdW1uIj4KICAgICAgICAgICAgICAgICAgICAgICAgICAgIDxCdXNpbmVzc0l0ZW0gcmVmPSJiaTcwNzAiLz4KICAgICAgICAgICAgICAgICAgICAgICAgPC9BeGlzPgogICAgICAgICAgICAgICAgICAgIDwvQXhlcz4KICAgICAgICAgICAgICAgIDwvUmVsYXRpb25hbFF1ZXJ5PgogICAgICAgICAgICAgICAgPFJlc3VsdERlZmluaXRpb25zPgogICAgICAgICAgICAgICAgICAgIDxSZXN1bHREZWZpbml0aW9uIG5hbWU9ImRkNzA2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3MDcxIi8+CiAgICAgICAgICAgICAgICA8L0RldGFpbEZpbHRlcnM+CiAgICAgICAgICAgIDwvQXBwbGllZEZpbHRlcnM+CiAgICAgICAgPC9QYXJlbnREYXRhRGVmaW5pdGlvbj4KICAgICAgICA8UGFyZW50RGF0YURlZmluaXRpb24gbmFtZT0iZGQ3MjIwIiBkYXRhU291cmNlPSJkczM0IiBjaGlsZFF1ZXJ5UmVsYXRpb25zaGlwPSJpbmRlcGVuZGVudCIgc3RhdHVzPSJleGVjdXRhYmxlIj4KICAgICAgICAgICAgPEJ1c2luZXNzSXRlbXM+CiAgICAgICAgICAgICAgICA8UmVsYXRpb25hbERhdGFJdGVtIG5hbWU9ImJpNzIwNSIgYmFzZT0iYmk0NyIvPgogICAgICAgICAgICAgICAgPFJlbGF0aW9uYWxEYXRhSXRlbSBuYW1lPSJiaTcyMDYiIGJhc2U9ImJpNDgiLz4KICAgICAgICAgICAgICAgIDxSZWxhdGlvbmFsRGF0YUl0ZW0gbmFtZT0iYmk3MjA3IiBiYXNlPSJiaTU0Ii8+CiAgICAgICAgICAgICAgICA8UmVsYXRpb25hbERhdGFJdGVtIG5hbWU9ImJpNzIwOCIgYmFzZT0iYmk0MSIvPgogICAgICAgICAgICAgICAgPFJlbGF0aW9uYWxEYXRhSXRlbSBuYW1lPSJiaTcyMDkiIGJhc2U9ImJpNDIiLz4KICAgICAgICAgICAgICAgIDxSZWxhdGlvbmFsRGF0YUl0ZW0gbmFtZT0iYmk3MjEwIiBiYXNlPSJiaTQ0Ii8+CiAgICAgICAgICAgICAgICA8UmVsYXRpb25hbERhdGFJdGVtIG5hbWU9ImJpNzIxNSIgYmFzZT0iYmk0MCIvPgogICAgICAgICAgICAgICAgPFJlbGF0aW9uYWxEYXRhSXRlbSBuYW1lPSJiaTcyMTciIGJhc2U9ImJpNjYiLz4KICAgICAgICAgICAgICAgIDxSZWxhdGlvbmFsRGF0YUl0ZW0gbmFtZT0iYmk3MjE0IiBiYXNlPSJiaTM5Ii8+CiAgICAgICAgICAgICAgICA8UmVsYXRpb25hbEZpbHRlckl0ZW0gbmFtZT0iYmk3MjE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IxNCxiaW5uZWR9LCdJc3N1YW5jZScpLGlzbWlzc2luZygke2JpNzIxNCxiaW5uZWR9KSk8L0V4cHJlc3Npb24+CiAgICAgICAgICAgICAgICA8L1JlbGF0aW9uYWxGaWx0ZXJJdGVtPgogICAgICAgICAgICAgICAgPFJlbGF0aW9uYWxEYXRhSXRlbSBuYW1lPSJiaTcyMTIiIGJhc2U9ImJpNzA1NCIvPgogICAgICAgICAgICAgICAgPFJlbGF0aW9uYWxEYXRhSXRlbSBuYW1lPSJiaTc2NzIiIGJhc2U9ImJpNjUiLz4KICAgICAgICAgICAgICAgIDxSZWxhdGlvbmFsRGF0YUl0ZW0gbmFtZT0iYmk4NDk2IiBiYXNlPSJiaTg0MTMiLz4KICAgICAgICAgICAgICAgIDxSZWxhdGlvbmFsRGF0YUl0ZW0gbmFtZT0iYmk4NjQ0IiBiYXNlPSJiaTQzIi8+CiAgICAgICAgICAgICAgICA8UmVsYXRpb25hbERhdGFJdGVtIG5hbWU9ImJpODY0NSIgYmFzZT0iYmk2NCIvPgogICAgICAgICAgICA8L0J1c2luZXNzSXRlbXM+CiAgICAgICAgICAgIDxEYXRhRGVmaW5pdGlvbiBuYW1lPSJkZDcyMjEiIHR5cGU9InJlbGF0aW9uYWwiIGRhdGFTb3VyY2U9ImRzMzQiPgogICAgICAgICAgICAgICAgPFJlbGF0aW9uYWxRdWVyeSBkZXRhaWw9ImZhbHNlIj4KICAgICAgICAgICAgICAgICAgICA8U29ydEl0ZW1zPgogICAgICAgICAgICAgICAgICAgICAgICA8U29ydEl0ZW0gcmVmPSJiaTcyMTAiIHNvcnREaXJlY3Rpb249ImRlc2NlbmRpbmciLz4KICAgICAgICAgICAgICAgICAgICA8L1NvcnRJdGVtcz4KICAgICAgICAgICAgICAgICAgICA8QXhlcz4KICAgICAgICAgICAgICAgICAgICAgICAgPEF4aXMgdHlwZT0iY29sdW1uIj4KICAgICAgICAgICAgICAgICAgICAgICAgICAgIDxCdXNpbmVzc0l0ZW0gcmVmPSJiaTcyMDUiLz4KICAgICAgICAgICAgICAgICAgICAgICAgICAgIDxCdXNpbmVzc0l0ZW0gcmVmPSJiaTcyMDYiLz4KICAgICAgICAgICAgICAgICAgICAgICAgICAgIDxCdXNpbmVzc0l0ZW0gcmVmPSJiaTcyMDciLz4KICAgICAgICAgICAgICAgICAgICAgICAgICAgIDxCdXNpbmVzc0l0ZW0gcmVmPSJiaTcyMDkiLz4KICAgICAgICAgICAgICAgICAgICAgICAgICAgIDxCdXNpbmVzc0l0ZW0gcmVmPSJiaTg0OTYiLz4KICAgICAgICAgICAgICAgICAgICAgICAgICAgIDxCdXNpbmVzc0l0ZW0gcmVmPSJiaTc2NzIiLz4KICAgICAgICAgICAgICAgICAgICAgICAgICAgIDxCdXNpbmVzc0l0ZW0gcmVmPSJiaTcyMDgiLz4KICAgICAgICAgICAgICAgICAgICAgICAgICAgIDxCdXNpbmVzc0l0ZW0gcmVmPSJiaTcyMTUiLz4KICAgICAgICAgICAgICAgICAgICAgICAgICAgIDxCdXNpbmVzc0l0ZW0gcmVmPSJiaTcyMTAiLz4KICAgICAgICAgICAgICAgICAgICAgICAgICAgIDxCdXNpbmVzc0l0ZW0gcmVmPSJiaTcyMTIiLz4KICAgICAgICAgICAgICAgICAgICAgICAgICAgIDxCdXNpbmVzc0l0ZW0gcmVmPSJiaTcyMTciLz4KICAgICAgICAgICAgICAgICAgICAgICAgPC9BeGlzPgogICAgICAgICAgICAgICAgICAgIDwvQXhlcz4KICAgICAgICAgICAgICAgIDwvUmVsYXRpb25hbFF1ZXJ5PgogICAgICAgICAgICAgICAgPFJlc3VsdERlZmluaXRpb25zPgogICAgICAgICAgICAgICAgICAgIDxSZXN1bHREZWZpbml0aW9uIG5hbWU9ImRkNzIxM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jE5Ii8+CiAgICAgICAgICAgICAgICA8L0RldGFpbEZpbHRlcnM+CiAgICAgICAgICAgIDwvQXBwbGllZEZpbHRlcnM+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zQ0NiIgYmFzZT0iYmkxODU3Ii8+CiAgICAgICAgICAgICAgICA8UmVsYXRpb25hbERhdGFJdGVtIG5hbWU9ImJpNzUxNiIgYmFzZT0iYmk5MTEiLz4KICAgICAgICAgICAgICAgIDxSZWxhdGlvbmFsRGF0YUl0ZW0gbmFtZT0iYmk4NjQ2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ICAgIDxCdXNpbmVzc0l0ZW0gcmVmPSJiaTc0NDYiLz4KICAgICAgICAgICAgICAgICAgICAgICAgICAgIDxCdXNpbmVzc0l0ZW0gcmVmPSJiaTc1MTY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CAgICA8RGF0YUl0ZW0gbmFtZT0iYmk4NTc1IiB4cmVmPSJET01fUE9PTCIv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ICAgIDxDYWxjdWxhdGVkSXRlbSBuYW1lPSJiaTg0MTMiIGxhYmVsPSJOb3Rpb25hbCBWYWx1ZSBhZGFwdGVkIiB1c2FnZT0icXVhbnRpdGF0aXZlIiBmb3JtYXQ9IkNPTU1BMTIuMiIgYWdncmVnYXRpb249InN1bSIgZGF0YVR5cGU9ImRvdWJsZSI+CiAgICAgICAgICAgICAgICAgICAgPEV4cHJlc3Npb24+Y29uZChlcSgke2JpNDEsYmlubmVkfSwnWkMnKSwke2JpNTIscmF3fSwke2JpNTgscmF3fSk8L0V4cHJlc3Npb24+CiAgICAgICAgICAgICAgICA8L0NhbGN1bGF0ZWRJdGVtPgogICAgICAgICAgICAgICAgPERhdGFJdGVtIG5hbWU9ImJpODU3NCIgeHJlZj0iRE9NX1BPT0wiLz4KICAgICAgICAgICAgPC9CdXNpbmVzc0l0ZW1Gb2xkZXI+CiAgICAgICAgPC9EYXRhU291cmNlPgogICAgICAgIDxEYXRhU291cmNlIG5hbWU9ImRzNzAiIHR5cGU9InJlbGF0aW9uYWwiIGxhYmVsPSJPQ19SRVBPUlQiPgogICAgICAgICAgICA8Q2FzUmVzb3VyY2UgbG9jYWxlPSJlbl9VUyIgc2VydmVyPSJjYXMtc2hhcmVkLWRlZmF1bHQiIGxpYnJhcnk9IlNUNV9SU0xUIiB0YWJsZT0iT0NfUkVQT1JUIi8+CiAgICAgICAgICAgIDxCdXNpbmVzc0l0ZW1Gb2xkZXI+CiAgICAgICAgICAgICAgICA8RGF0YUl0ZW0gbmFtZT0iYmk3MSIgeHJlZj0iQUNUX05PTV9PQ19FTF9MT19CQSIvPgogICAgICAgICAgICAgICAgPERhdGFJdGVtIG5hbWU9ImJpNzIiIHhyZWY9IkFDVF9OT01fT0NfRlVMTF9MT0FOX0JBTCIgZm9ybWF0PSJQRVJDRU5UMzIuMiIvPgogICAgICAgICAgICAgICAgPERhdGFJdGVtIG5hbWU9ImJpNzMiIHhyZWY9IkFDVF9OUFZfT0MiIGZvcm1hdD0iUEVSQ0VOVDMyLjIiLz4KICAgICAgICAgICAgICAgIDxEYXRhSXRlbSBuYW1lPSJiaTc0IiB4cmVmPSJDYXNoX0VVUiIvPgogICAgICAgICAgICAgICAgPERhdGFJdGVtIG5hbWU9ImJpNzUiIHhyZWY9IkNhc2hfTlBWX0VVUiIvPgogICAgICAgICAgICAgICAgPERhdGFJdGVtIG5hbWU9ImJpNzYiIHhyZWY9IkNPTExfRVhfTEVfUkVRIi8+CiAgICAgICAgICAgICAgICA8RGF0YUl0ZW0gbmFtZT0iYmk3NyIgeHJlZj0iQ09MTF9FWF9SQVRfUkVRIi8+CiAgICAgICAgICAgICAgICA8RGF0YUl0ZW0gbmFtZT0iYmk3OCIgeHJlZj0iQ09WX0JPTkRfRVVSIi8+CiAgICAgICAgICAgICAgICA8RGF0YUl0ZW0gbmFtZT0iYmk3OSIgeHJlZj0iQ09WX0JPTkRfTlBWX0VVUiIvPgogICAgICAgICAgICAgICAgPERhdGFJdGVtIG5hbWU9ImJpODAiIHhyZWY9IlRfREFUX1NUSUNIVEFHIi8+CiAgICAgICAgICAgICAgICA8RGF0YUl0ZW0gbmFtZT0iYmk4MSIgeHJlZj0iRUxfTE9BTl9CQUxfRVVSIi8+CiAgICAgICAgICAgICAgICA8RGF0YUl0ZW0gbmFtZT0iYmk4MiIgeHJlZj0iRUxfTE9BTl9CQUxfRVVSXzE5OCIvPgogICAgICAgICAgICAgICAgPERhdGFJdGVtIG5hbWU9ImJpODMiIHhyZWY9IkVMX0xPQU5fQkFMX0VVUl8xOTYiLz4KICAgICAgICAgICAgICAgIDxEYXRhSXRlbSBuYW1lPSJiaTg0IiB4cmVmPSJFTF9MT0FOX0JBTF9FVVJfU1BLIi8+CiAgICAgICAgICAgICAgICA8RGF0YUl0ZW0gbmFtZT0iYmk4NSIgeHJlZj0iUkFUSU5HX1JFUV9OT01JTkFMX09DIi8+CiAgICAgICAgICAgICAgICA8RGF0YUl0ZW0gbmFtZT0iYmk4NiIgeHJlZj0iRkxBR19MQVRFU1RfQ1VUX09GRiIvPgogICAgICAgICAgICAgICAgPERhdGFJdGVtIG5hbWU9ImJpODciIHhyZWY9IkZVTExfTE9BTl9CQUxfRVVSIi8+CiAgICAgICAgICAgICAgICA8RGF0YUl0ZW0gbmFtZT0iYmk4OCIgeHJlZj0iRlVMTF9MT0FOX0JBTF9OUFZfRVVSIi8+CiAgICAgICAgICAgICAgICA8RGF0YUl0ZW0gbmFtZT0iYmk4OSIgeHJlZj0iSVNTX1BPVF9FVVJfQUNDX0dPVl9MQVciLz4KICAgICAgICAgICAgICAgIDxEYXRhSXRlbSBuYW1lPSJiaTkwIiB4cmVmPSJJU1NfUE9UX0VVUl9NT09EWV9SQVQiLz4KICAgICAgICAgICAgICAgIDxEYXRhSXRlbSBuYW1lPSJiaTkxIiB4cmVmPSJMRUdBTExZX1JFUV9OT01JTkFMX09DIiBmb3JtYXQ9IlBFUkNFTlQxNS4yIi8+CiAgICAgICAgICAgICAgICA8RGF0YUl0ZW0gbmFtZT0iYmk5MiIgeHJlZj0iQ09WRVJQT09MX1RJVExFIi8+CiAgICAgICAgICAgICAgICA8RGF0YUl0ZW0gbmFtZT0iYmk5MyIgeHJlZj0iUkFUSU5HX1JFUV9OUFZfT0MiLz4KICAgICAgICAgICAgICAgIDxEYXRhSXRlbSBuYW1lPSJiaTk0IiB4cmVmPSJSRVRfQk9ORF9FVVIiLz4KICAgICAgICAgICAgICAgIDxEYXRhSXRlbSBuYW1lPSJiaTk1IiB4cmVmPSJTVUJfQ09MTF9CT05EX0VVUl9FTF9BTVQiLz4KICAgICAgICAgICAgICAgIDxEYXRhSXRlbSBuYW1lPSJiaTk2IiB4cmVmPSJTVUJfQ09MTF9CT05EX0VVUl9OT01fQU1UIi8+CiAgICAgICAgICAgICAgICA8RGF0YUl0ZW0gbmFtZT0iYmk5NyIgeHJlZj0iU1VCX0NPTExfQk9ORF9OUFZfRVVSIi8+CiAgICAgICAgICAgICAgICA8UHJlZGVmaW5lZERhdGFJdGVtIG5hbWU9ImJpOTgiIGxhYmVsPSJGcmVxdWVuY3kiIHVzYWdlPSJxdWFudGl0YXRpdmUiIGZvcm1hdD0iQ09NTUExMi4iIGNhbGN1bGF0aW9uPSJ0b3RhbENvdW50Ii8+CiAgICAgICAgICAgICAgICA8UHJlZGVmaW5lZERhdGFJdGVtIG5hbWU9ImJpOTkiIGxhYmVsPSJGcmVxdWVuY3kgUGVyY2VudCIgdXNhZ2U9InF1YW50aXRhdGl2ZSIgZm9ybWF0PSJQRVJDRU5UMjAuMiIgY2FsY3VsYXRpb249InRvdGFsQ291bnRQZXJjZW50Ii8+CiAgICAgICAgICAgICAgICA8RGF0YUl0ZW0gbmFtZT0iYmkxMDg3IiB4cmVmPSJSRUZJTkFOQ0lOR19NQVJLRVIiLz4KICAgICAgICAgICAgICAgIDxEYXRhSXRlbSBuYW1lPSJiaTIxMzUiIHhyZWY9IkZVTExfTE9BTl9CQUxfRVVSXzE5OCIvPgogICAgICAgICAgICAgICAgPERhdGFJdGVtIG5hbWU9ImJpMjEzNiIgeHJlZj0iRlVMTF9MT0FOX0JBTF9FVVJfMTk2Ii8+CiAgICAgICAgICAgICAgICA8RGF0YUl0ZW0gbmFtZT0iYmkyMTM3IiB4cmVmPSJGVUxMX0xPQU5fQkFMX0VVUl9TUEsiLz4KICAgICAgICAgICAgICAgIDxDYWxjdWxhdGVkSXRlbSBuYW1lPSJiaTQwODAiIGxhYmVsPSJUb3RhbCBDb3ZlciBBc3NldHMiIHVzYWdlPSJxdWFudGl0YXRpdmUiIGZvcm1hdD0iQ09NTUExMi4iIGFnZ3JlZ2F0aW9uPSJzdW0iIGRhdGFUeXBlPSJkb3VibGUiPgogICAgICAgICAgICAgICAgICAgIDxFeHByZXNzaW9uPmRpdihwbHVzKCR7Ymk4NyxyYXd9LCR7Ymk3NCxyYXd9LCR7Ymk5NixyYXd9KSwxMDAwMDAwKTwvRXhwcmVzc2lvbj4KICAgICAgICAgICAgICAgIDwvQ2FsY3VsYXRlZEl0ZW0+CiAgICAgICAgICAgICAgICA8Q2FsY3VsYXRlZEl0ZW0gbmFtZT0iYmk0MTMzIiBsYWJlbD0iT3V0c3RhbmRpbmcgQ292ZXJlZCBCb25kcyIgdXNhZ2U9InF1YW50aXRhdGl2ZSIgZm9ybWF0PSJDT01NQTEyLiIgYWdncmVnYXRpb249InN1bSIgZGF0YVR5cGU9ImRvdWJsZSI+CiAgICAgICAgICAgICAgICAgICAgPEV4cHJlc3Npb24+ZGl2KG5lZygke2JpNzgscmF3fSksMTAwMDAwMCk8L0V4cHJlc3Npb24+CiAgICAgICAgICAgICAgICA8L0NhbGN1bGF0ZWRJdGVtPgogICAgICAgICAgICAgICAgPENhbGN1bGF0ZWRJdGVtIG5hbWU9ImJpNDEzOCIgbGFiZWw9IkNvdmVyIFBvb2wgU2l6ZSBbTlBWXSAobW4pIiB1c2FnZT0icXVhbnRpdGF0aXZlIiBmb3JtYXQ9IkNPTU1BMTIuIiBhZ2dyZWdhdGlvbj0ic3VtIiBkYXRhVHlwZT0iZG91YmxlIj4KICAgICAgICAgICAgICAgICAgICA8RXhwcmVzc2lvbj5kaXYoJHtiaTg4LHJhd30sMTAwMDAwMCk8L0V4cHJlc3Npb24+CiAgICAgICAgICAgICAgICA8L0NhbGN1bGF0ZWRJdGVtPgogICAgICAgICAgICAgICAgPENhbGN1bGF0ZWRJdGVtIG5hbWU9ImJpNDE0MyIgbGFiZWw9Ik91dHN0YW5kaW5nIENvdmVyZWQgQm9uZHMgW05QVl0gKG1uKSIgdXNhZ2U9InF1YW50aXRhdGl2ZSIgZm9ybWF0PSJDT01NQTEyLiIgYWdncmVnYXRpb249InN1bSIgZGF0YVR5cGU9ImRvdWJsZSI+CiAgICAgICAgICAgICAgICAgICAgPEV4cHJlc3Npb24+ZGl2KG5lZygke2JpNzkscmF3fSksMTAwMDAwMCk8L0V4cHJlc3Npb24+CiAgICAgICAgICAgICAgICA8L0NhbGN1bGF0ZWRJdGVtPgogICAgICAgICAgICAgICAgPENhbGN1bGF0ZWRJdGVtIG5hbWU9ImJpNDIzOCIgbGFiZWw9IiUgQ292ZXIgUG9vbCBDYXNoIiB1c2FnZT0icXVhbnRpdGF0aXZlIiBmb3JtYXQ9IlBFUkNFTlQxMi4yIiBhZ2dyZWdhdGlvbj0ic3VtIiBkYXRhVHlwZT0iZG91YmxlIj4KICAgICAgICAgICAgICAgICAgICA8RXhwcmVzc2lvbj5kaXYoZGl2KCR7Ymk3NCxyYXd9LDEwMDAwMDApLCR7Ymk0MDgwLHJhd30pPC9FeHByZXNzaW9uPgogICAgICAgICAgICAgICAgPC9DYWxjdWxhdGVkSXRlbT4KICAgICAgICAgICAgICAgIDxDYWxjdWxhdGVkSXRlbSBuYW1lPSJiaTQyNDYiIGxhYmVsPSIlIENvdmVyIFBvb2wgTG9hbnMiIHVzYWdlPSJxdWFudGl0YXRpdmUiIGZvcm1hdD0iUEVSQ0VOVDEyLjIiIGFnZ3JlZ2F0aW9uPSJzdW0iIGRhdGFUeXBlPSJkb3VibGUiPgogICAgICAgICAgICAgICAgICAgIDxFeHByZXNzaW9uPmRpdihkaXYoJHtiaTg3LHJhd30sMTAwMDAwMCksJHtiaTQwODAscmF3fSk8L0V4cHJlc3Npb24+CiAgICAgICAgICAgICAgICA8L0NhbGN1bGF0ZWRJdGVtPgogICAgICAgICAgICAgICAgPENhbGN1bGF0ZWRJdGVtIG5hbWU9ImJpNjEyMyIgbGFiZWw9IiUgU3ViIEJvbmRzIiB1c2FnZT0icXVhbnRpdGF0aXZlIiBmb3JtYXQ9IlBFUkNFTlQxMi4yIiBhZ2dyZWdhdGlvbj0ic3VtIiBkYXRhVHlwZT0iZG91YmxlIj4KICAgICAgICAgICAgICAgICAgICA8RXhwcmVzc2lvbj5kaXYoZGl2KCR7Ymk5NixyYXd9LDEwMDAwMDApLCR7Ymk0MDgwLHJhd30pPC9FeHByZXNzaW9uPgogICAgICAgICAgICAgICAgPC9DYWxjdWxhdGVkSXRlbT4KICAgICAgICAgICAgICAgIDxEYXRhSXRlbSBuYW1lPSJiaTY5MjQiIHhyZWY9IkFERElUSU9OQUxfVFJVU1RFRV9PQyIvPgogICAgICAgICAgICAgICAgPERhdGFJdGVtIG5hbWU9ImJpNjkyNSIgeHJlZj0iQ09MTF9FWENFU1NfVk9MVU5UQVJZIi8+CiAgICAgICAgICAgICAgICA8RGF0YUl0ZW0gbmFtZT0iYmk2OTI2IiB4cmVmPSJDT0xMX0VYQ0VTU19UUlVTVEVFIi8+CiAgICAgICAgICAgICAgICA8RGF0YUl0ZW0gbmFtZT0iYmk2OTI3IiB4cmVmPSJDT01QX0xFR0FDWV9JU1NVQU5DRVNfRVVSIi8+CiAgICAgICAgICAgICAgICA8RGF0YUl0ZW0gbmFtZT0iYmk2OTI4IiB4cmVmPSJMSVFVSURBVElPTl9DT1NUU19FVVIiLz4KICAgICAgICAgICAgICAgIDxEYXRhSXRlbSBuYW1lPSJiaTY5MjkiIHhyZWY9IkNQX0lOVEVSRVNUX0VVUiIvPgogICAgICAgICAgICAgICAgPERhdGFJdGVtIG5hbWU9ImJpNjkzMCIgeHJlZj0iQ09WX0JPTkRfSU5URVJFU1RfRVVSIi8+CiAgICAgICAgICAgICAgICA8RGF0YUl0ZW0gbmFtZT0iYmk2OTMxIiB4cmVmPSJJU1NfUE9UX0VVUl9UUlVTVEVFIi8+CiAgICAgICAgICAgICAgICA8RGF0YUl0ZW0gbmFtZT0iYmk2OTMyIiB4cmVmPSJJU1NfUE9UX0VVUl9WT0xVTlRBUlkiLz4KICAgICAgICAgICAgICAgIDxDYWxjdWxhdGVkSXRlbSBuYW1lPSJiaTc3NDQiIGxhYmVsPSJUb3RhbCBDb3ZlciBBc3NldHMgLSBlbGlnaWJsZSBhbW91bnQiIHVzYWdlPSJxdWFudGl0YXRpdmUiIGZvcm1hdD0iQ09NTUExMi4iIGFnZ3JlZ2F0aW9uPSJzdW0iIGRhdGFUeXBlPSJkb3VibGUiPgogICAgICAgICAgICAgICAgICAgIDxFeHByZXNzaW9uPmRpdihwbHVzKCR7Ymk4MSxyYXd9LCR7Ymk3NCxyYXd9LCR7Ymk5NSxyYXd9KSwxMDAwMDAwKTwvRXhwcmVzc2lvbj4KICAgICAgICAgICAgICAgIDwvQ2FsY3VsYXRlZEl0ZW0+CiAgICAgICAgICAgIDwvQnVzaW5lc3NJdGVtRm9sZGVyPgogICAgICAgIDwvRGF0YVNvdXJjZT4KICAgICAgICA8RGF0YVNvdXJjZSBuYW1lPSJkczg1MSIgdHlwZT0icmVsYXRpb25hbCIgbGFiZWw9Ik1PT0RZU19MT0FOIj4KICAgICAgICAgICAgPENhc1Jlc291cmNlIGxvY2FsZT0iZW5fVVMiIHNlcnZlcj0iY2FzLXNoYXJlZC1kZWZhdWx0IiBsaWJyYXJ5PSJTVDVfUlNMVCIgdGFibGU9Ik1PT0RZU19MT0FOIi8+CiAgICAgICAgICAgIDxCdXNpbmVzc0l0ZW1Gb2xkZXI+CiAgICAgICAgICAgICAgICA8RGF0YUl0ZW0gbmFtZT0iYmk4NTIiIHhyZWY9Ik5VTV9BQ0NPVU5UIi8+CiAgICAgICAgICAgICAgICA8RGF0YUl0ZW0gbmFtZT0iYmk4NTMiIHhyZWY9Ik1PT0RZU19BQ0NPVU5UX05VTUJFUiIvPgogICAgICAgICAgICAgICAgPERhdGFJdGVtIG5hbWU9ImJpODU0IiB4cmVmPSJNT09EWVNfSURfQ1VTVF9BTk9OWU1JWkVEIi8+CiAgICAgICAgICAgICAgICA8RGF0YUl0ZW0gbmFtZT0iYmk4NTUiIHhyZWY9Ik1PT0RZU19JRF9HVUFSX0FOT05ZTUlaRUQiLz4KICAgICAgICAgICAgICAgIDxEYXRhSXRlbSBuYW1lPSJiaTg1NiIgeHJlZj0iTU9PRFlTX0FWRVJBR0VfTElGRSIvPgogICAgICAgICAgICAgICAgPERhdGFJdGVtIG5hbWU9ImJpODU3IiB4cmVmPSJNT09EWVNfRkxBR19DQ19FTElHSUJMRSIvPgogICAgICAgICAgICAgICAgPERhdGFJdGVtIG5hbWU9ImJpODU4IiB4cmVmPSJDT0RFX0NVUlJFTkNZX09VVCIvPgogICAgICAgICAgICAgICAgPERhdGFJdGVtIG5hbWU9ImJpODU5IiB4cmVmPSJDVVJSX0VYQ0hfUkFURSIvPgogICAgICAgICAgICAgICAgPERhdGFJdGVtIG5hbWU9ImJpODYwIiB4cmVmPSJDVVJSRU5UX1JBVEUiLz4KICAgICAgICAgICAgICAgIDxEYXRhSXRlbSBuYW1lPSJiaTg2MSIgeHJlZj0iTlVNX0NPTU1FUkNJQUxfUkVHSVNURVIiLz4KICAgICAgICAgICAgICAgIDxEYXRhSXRlbSBuYW1lPSJiaTg2MiIgeHJlZj0iQ1VTVE9NRVJfQ09VTlRSWSIvPgogICAgICAgICAgICAgICAgPERhdGFJdGVtIG5hbWU9ImJpODYzIiB4cmVmPSJDVVNUX0dST1VQSU5HX0RPTUFJTiIvPgogICAgICAgICAgICAgICAgPERhdGFJdGVtIG5hbWU9ImJpODY0IiB4cmVmPSJJRF9DVVNUT01FUiIvPgogICAgICAgICAgICAgICAgPERhdGFJdGVtIG5hbWU9ImJpODY1IiB4cmVmPSJDT0RFX0NVU1RfT0VOQUNFIi8+CiAgICAgICAgICAgICAgICA8RGF0YUl0ZW0gbmFtZT0iYmk4NjYiIHhyZWY9Ik5VTV9PRU5CX0lERU5UIi8+CiAgICAgICAgICAgICAgICA8RGF0YUl0ZW0gbmFtZT0iYmk4NjciIHhyZWY9IkNVU1RfUE9MSVRJQ0FMX1JFR0lPTiIvPgogICAgICAgICAgICAgICAgPERhdGFJdGVtIG5hbWU9ImJpODY4IiB4cmVmPSJQT1NUQUxfQ09ERSIvPgogICAgICAgICAgICAgICAgPERhdGFJdGVtIG5hbWU9ImJpODY5IiB4cmVmPSJDVVNUX1JBVElOR19NRVRIT0QiLz4KICAgICAgICAgICAgICAgIDxEYXRhSXRlbSBuYW1lPSJiaTg3MCIgeHJlZj0iQ1VTVF9TUlRfTkFNRSIvPgogICAgICAgICAgICAgICAgPERhdGFJdGVtIG5hbWU9ImJpODcxIiB4cmVmPSJDVVNUX1NSVF9OQU1FX0NPREUiLz4KICAgICAgICAgICAgICAgIDxEYXRhSXRlbSBuYW1lPSJiaTg3MiIgeHJlZj0iQ1VTVF9UWVBFX1NVQl9HUk9VUCIvPgogICAgICAgICAgICAgICAgPERhdGFJdGVtIG5hbWU9ImJpODczIiB4cmVmPSJUX0RBVF9TVElDSFRBRyIvPgogICAgICAgICAgICAgICAgPERhdGFJdGVtIG5hbWU9ImJpODc0IiB4cmVmPSJNT09EWVNfREFZU19PVkVSRFVFIi8+CiAgICAgICAgICAgICAgICA8RGF0YUl0ZW0gbmFtZT0iYmk4NzUiIHhyZWY9Ik1PT0RZU19FTEFQU0VEX01PTlRIX1NJTkNFX09SSUciLz4KICAgICAgICAgICAgICAgIDxEYXRhSXRlbSBuYW1lPSJiaTg3NiIgeHJlZj0iREFURV9GSVhFRF9CSU5ESU5HX0VORCIvPgogICAgICAgICAgICAgICAgPERhdGFJdGVtIG5hbWU9ImJpODc3IiB4cmVmPSJNT09EWVNfRkxBR19HUk9VUF9FTlRJVFkiLz4KICAgICAgICAgICAgICAgIDxEYXRhSXRlbSBuYW1lPSJiaTg3OCIgeHJlZj0iR1VBUl9OVU1fQ09NTUVSQ0lBTF9SRUdJU1RFUiIvPgogICAgICAgICAgICAgICAgPERhdGFJdGVtIG5hbWU9ImJpODc5IiB4cmVmPSJHVUFSX0NVU1RPTUVSX0NPVU5UUlkiLz4KICAgICAgICAgICAgICAgIDxEYXRhSXRlbSBuYW1lPSJiaTg4MCIgeHJlZj0iR1VBUl9DVVNUX0dST1VQSU5HX0RPTUFJTiIvPgogICAgICAgICAgICAgICAgPERhdGFJdGVtIG5hbWU9ImJpODgxIiB4cmVmPSJHVUFSX0lEX0NVU1RPTUVSIi8+CiAgICAgICAgICAgICAgICA8RGF0YUl0ZW0gbmFtZT0iYmk4ODIiIHhyZWY9IkdVQVJfQ09ERV9DVVNUX09FTkFDRSIvPgogICAgICAgICAgICAgICAgPERhdGFJdGVtIG5hbWU9ImJpODgzIiB4cmVmPSJHVUFSX05VTV9PRU5CX0lERU5UIi8+CiAgICAgICAgICAgICAgICA8RGF0YUl0ZW0gbmFtZT0iYmk4ODQiIHhyZWY9IkdVQVJfQ1VTVF9QT0xJVElDQUxfUkVHSU9OIi8+CiAgICAgICAgICAgICAgICA8RGF0YUl0ZW0gbmFtZT0iYmk4ODUiIHhyZWY9IkdVQVJfUE9TVEFMX0NPREUiLz4KICAgICAgICAgICAgICAgIDxEYXRhSXRlbSBuYW1lPSJiaTg4NiIgeHJlZj0iR1VBUl9DVVNUX1NSVF9OQU1FIi8+CiAgICAgICAgICAgICAgICA8RGF0YUl0ZW0gbmFtZT0iYmk4ODciIHhyZWY9IkdVQVJfQ1VTVF9TUlRfTkFNRV9DT0RFIi8+CiAgICAgICAgICAgICAgICA8RGF0YUl0ZW0gbmFtZT0iYmk4ODgiIHhyZWY9IkdVQVJfQ1VTVF9UWVBFX1NVQl9HUk9VUCIvPgogICAgICAgICAgICAgICAgPERhdGFJdGVtIG5hbWU9ImJpODg5IiB4cmVmPSJJRF9HUlBfQ1VTVE9NRVIiLz4KICAgICAgICAgICAgICAgIDxEYXRhSXRlbSBuYW1lPSJiaTg5MCIgeHJlZj0iUEVSQ19HUlBfQ1VTVF9MVFZfUkFUSU9fSU5EWEQiLz4KICAgICAgICAgICAgICAgIDxEYXRhSXRlbSBuYW1lPSJiaTg5MSIgeHJlZj0iTU9PRFlTX0dSUF9DVVNUX0xUVl9QUk9QX0lORFhEIi8+CiAgICAgICAgICAgICAgICA8RGF0YUl0ZW0gbmFtZT0iYmk4OTIiIHhyZWY9IlNVTV9HUlBfQ1VTVF9MVFZfUFJPUF9JTkRYRF9FVVIiLz4KICAgICAgICAgICAgICAgIDxEYXRhSXRlbSBuYW1lPSJiaTg5MyIgeHJlZj0iTU9PRFlTX0ZMQUdfUEFSVElBTF9DT01NRVJDSUFMIi8+CiAgICAgICAgICAgICAgICA8RGF0YUl0ZW0gbmFtZT0iYmk4OTQiIHhyZWY9Ik1PT0RZU19GTEFHX1JFU0lERU5USUFMIi8+CiAgICAgICAgICAgICAgICA8RGF0YUl0ZW0gbmFtZT0iYmk4OTUiIHhyZWY9IlRZUEVfSU5TVEFMTE1FTlQiLz4KICAgICAgICAgICAgICAgIDxEYXRhSXRlbSBuYW1lPSJiaTg5NiIgeHJlZj0iTlVNX0lOU1RJVFVURSIvPgogICAgICAgICAgICAgICAgPERhdGFJdGVtIG5hbWU9ImJpODk3IiB4cmVmPSJNQVJHSU4iLz4KICAgICAgICAgICAgICAgIDxEYXRhSXRlbSBuYW1lPSJiaTg5OCIgeHJlZj0iUlBZTU5UX1NDSERMX1BBWU1FTlRfRlJFUSIvPgogICAgICAgICAgICAgICAgPERhdGFJdGVtIG5hbWU9ImJpODk5IiB4cmVmPSJJUl9CRUhBVklPUiIvPgogICAgICAgICAgICAgICAgPERhdGFJdGVtIG5hbWU9ImJpOTAwIiB4cmVmPSJNT09EWVNfSURfTE9BTiIvPgogICAgICAgICAgICAgICAgPERhdGFJdGVtIG5hbWU9ImJpOTAxIiB4cmVmPSJMT0FOX1BVUlBPU0UiLz4KICAgICAgICAgICAgICAgIDxEYXRhSXRlbSBuYW1lPSJiaTkwMiIgeHJlZj0iQ09ERV9QUk9QX0NPVU5UUlkiLz4KICAgICAgICAgICAgICAgIDxEYXRhSXRlbSBuYW1lPSJiaTkwMyIgeHJlZj0iTU9PRFlTX0lEX01BSU5fUFJPUEVSVFkiLz4KICAgICAgICAgICAgICAgIDxEYXRhSXRlbSBuYW1lPSJiaTkwNCIgeHJlZj0iUFJPUF9QT1NUQUxfQ09ERSIvPgogICAgICAgICAgICAgICAgPERhdGFJdGVtIG5hbWU9ImJpOTA1IiB4cmVmPSJQUk9QX1JFR0lPTiIvPgogICAgICAgICAgICAgICAgPERhdGFJdGVtIG5hbWU9ImJpOTA2IiB4cmVmPSJGTEFHX1BST1BfVU5ERVJfQ09OU1RSVUNUSU9OIi8+CiAgICAgICAgICAgICAgICA8RGF0YUl0ZW0gbmFtZT0iYmk5MDciIHhyZWY9Ik1PT0RZU19EQVRFX01BSU5fUFJPUF9WQUxVQVRJT04iLz4KICAgICAgICAgICAgICAgIDxEYXRhSXRlbSBuYW1lPSJiaTkwOCIgeHJlZj0iTU9PRFlTX0RBVEVfTUFUVVJJVFkiLz4KICAgICAgICAgICAgICAgIDxEYXRhSXRlbSBuYW1lPSJiaTkwOSIgeHJlZj0iTUtUX1ZBTCIvPgogICAgICAgICAgICAgICAgPERhdGFJdGVtIG5hbWU9ImJpOTEwIiB4cmVmPSJNS1RfVkFMX0VVUiIvPgogICAgICAgICAgICAgICAgPERhdGFJdGVtIG5hbWU9ImJpOTExIiB4cmVmPSJDT1VOVF9QUk9QX0FDQ09VTlRfRUZGRUNUSVZFIi8+CiAgICAgICAgICAgICAgICA8RGF0YUl0ZW0gbmFtZT0iYmk5MTIiIHhyZWY9IkNPVU5UX1BST1BfT1BUX0NPVkVSQUdFIi8+CiAgICAgICAgICAgICAgICA8RGF0YUl0ZW0gbmFtZT0iYmk5MTMiIHhyZWY9Ik1PT0RZU19EQVRFX09SSUdJTkFUSU9OIi8+CiAgICAgICAgICAgICAgICA8RGF0YUl0ZW0gbmFtZT0iYmk5MTQiIHhyZWY9Ik1PT0RZU19BTVRfT1ZFUkRVRSIvPgogICAgICAgICAgICAgICAgPERhdGFJdGVtIG5hbWU9ImJpOTE1IiB4cmVmPSJNT09EWVNfT1ZFUkRVRV9USFJFU0hPTEQiLz4KICAgICAgICAgICAgICAgIDxEYXRhSXRlbSBuYW1lPSJiaTkxNiIgeHJlZj0iQU1UX09XTl9CQUxBTkNFIi8+CiAgICAgICAgICAgICAgICA8RGF0YUl0ZW0gbmFtZT0iYmk5MTciIHhyZWY9IkFNVF9PV05fQkFMQU5DRV9FVVIiLz4KICAgICAgICAgICAgICAgIDxEYXRhSXRlbSBuYW1lPSJiaTkxOCIgeHJlZj0iRE9NX1BPT0wiLz4KICAgICAgICAgICAgICAgIDxEYXRhSXRlbSBuYW1lPSJiaTkxOSIgeHJlZj0iVFlQRV9SRURVQ1RJT04iLz4KICAgICAgICAgICAgICAgIDxEYXRhSXRlbSBuYW1lPSJiaTkyMCIgeHJlZj0iUFJPRFVDVF9HX0NPREUiLz4KICAgICAgICAgICAgICAgIDxEYXRhSXRlbSBuYW1lPSJiaTkyMSIgeHJlZj0iTU9PRFlTX1BST1BFUlRZX1VTQUdFIi8+CiAgICAgICAgICAgICAgICA8RGF0YUl0ZW0gbmFtZT0iYmk5MjIiIHhyZWY9IlFSTV9BQ0NPVU5UIi8+CiAgICAgICAgICAgICAgICA8RGF0YUl0ZW0gbmFtZT0iYmk5MjMiIHhyZWY9IklOVEVSRVNUX0lORElDQVRPUiIvPgogICAgICAgICAgICAgICAgPERhdGFJdGVtIG5hbWU9ImJpOTI0IiB4cmVmPSJSRUZJTkFOQ0lOR19NQVJLRVIiLz4KICAgICAgICAgICAgICAgIDxEYXRhSXRlbSBuYW1lPSJiaTkyNSIgeHJlZj0iTU9PRFlTX0lEX1JFUE9SVElOR19DVVNUT01FUiIvPgogICAgICAgICAgICAgICAgPERhdGFJdGVtIG5hbWU9ImJpOTI2IiB4cmVmPSJNT09EWVNfSURfUkVQT1JUSU5HX0dVQVJBTlRPUiIvPgogICAgICAgICAgICAgICAgPERhdGFJdGVtIG5hbWU9ImJpOTI3IiB4cmVmPSJNT09EWVNfSURfTE9BTl9SRVBPUlRJTkciLz4KICAgICAgICAgICAgICAgIDxEYXRhSXRlbSBuYW1lPSJiaTkyOCIgeHJlZj0iTU9PRFlTX1JFU0lEVUFMX01PTlRIU19NQVRVUklUWSIvPgogICAgICAgICAgICAgICAgPERhdGFJdGVtIG5hbWU9ImJpOTI5IiB4cmVmPSJBTVRfUkVTSURVQUwiLz4KICAgICAgICAgICAgICAgIDxEYXRhSXRlbSBuYW1lPSJiaTkzMCIgeHJlZj0iSU5UUlNUX0JJTkRJTkdfU1VCVFlQRSIvPgogICAgICAgICAgICAgICAgPERhdGFJdGVtIG5hbWU9ImJpOTMxIiB4cmVmPSJUX0RBVF9MT0FEX0hJU1QiLz4KICAgICAgICAgICAgICAgIDxEYXRhSXRlbSBuYW1lPSJiaTkzMiIgeHJlZj0iUEVSQ19HUlBfQ1VTVF9MVFZfUkFUSU9fVU5EWEQiLz4KICAgICAgICAgICAgICAgIDxEYXRhSXRlbSBuYW1lPSJiaTkzMyIgeHJlZj0iU1VNX0dSUF9DVVNUX0xUVl9PV05fUFJJT1JfVU5EWEQiLz4KICAgICAgICAgICAgICAgIDxEYXRhSXRlbSBuYW1lPSJiaTkzNCIgeHJlZj0iU1VNX0dSUF9DVVNUX0xUVl9QUklPUl9VTkRYRF9FVVIiLz4KICAgICAgICAgICAgICAgIDxEYXRhSXRlbSBuYW1lPSJiaTkzNSIgeHJlZj0iTU9PRFlTX0dSUF9DVVNUX0xUVl9QUk9QX1VORFhEIi8+CiAgICAgICAgICAgICAgICA8RGF0YUl0ZW0gbmFtZT0iYmk5MzYiIHhyZWY9IlNVTV9HUlBfQ1VTVF9MVFZfUFJPUF9VTkRYRF9FVVIiLz4KICAgICAgICAgICAgICAgIDxQcmVkZWZpbmVkRGF0YUl0ZW0gbmFtZT0iYmk5MzciIGxhYmVsPSJGcmVxdWVuY3kiIHVzYWdlPSJxdWFudGl0YXRpdmUiIGZvcm1hdD0iQ09NTUExMi4iIGNhbGN1bGF0aW9uPSJ0b3RhbENvdW50Ii8+CiAgICAgICAgICAgICAgICA8UHJlZGVmaW5lZERhdGFJdGVtIG5hbWU9ImJpOTM4IiBsYWJlbD0iRnJlcXVlbmN5IFBlcmNlbnQiIHVzYWdlPSJxdWFudGl0YXRpdmUiIGZvcm1hdD0iUEVSQ0VOVDIwLjIiIGNhbGN1bGF0aW9uPSJ0b3RhbENvdW50UGVyY2VudCIvPgogICAgICAgICAgICAgICAgPENhbGN1bGF0ZWRJdGVtIG5hbWU9ImJpMTA0NiIgbGFiZWw9Ik5vbWluYWwgKG1uKSIgdXNhZ2U9InF1YW50aXRhdGl2ZSIgZm9ybWF0PSJDT01NQTEyLiIgYWdncmVnYXRpb249InN1bSIgZGF0YVR5cGU9ImRvdWJsZSI+CiAgICAgICAgICAgICAgICAgICAgPEV4cHJlc3Npb24+ZGl2KG5lZygke2JpOTE3LHJhd30pLDEwMDAwMDApPC9FeHByZXNzaW9uPgogICAgICAgICAgICAgICAgPC9DYWxjdWxhdGVkSXRlbT4KICAgICAgICAgICAgICAgIDxDYWxjdWxhdGVkSXRlbSBuYW1lPSJiaTEwNTkiIGxhYmVsPSJBVFQgQXNzZXQgVHlwZSIgdXNhZ2U9ImNhdGVnb3JpY2FsIiBmb3JtYXQ9IiQuIiBhZ2dyZWdhdGlvbj0ic3VtIiBzb3J0T249ImN1c3RvbSIgY3VzdG9tU29ydD0iY3M2MTIwIiBkYXRhVHlwZT0ic3RyaW5nIj4KICAgICAgICAgICAgICAgICAgICA8RXhwcmVzc2lvbj5jb25kKG9y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b3IoaW4oJHtiaTg2OSxiaW5uZWR9LCdXQk1FRycsJ1dCV0VHJyksYW5kKGluKCR7Ymk4NjksYmlubmVkfSwnQklMJywnRUFSJywnUEFVJywnUFJLJywnWklIQVVBTksnLCdaSUhBVVNBTicpLGluKCR7Ymk4NjMsYmlubmVkfSwnS08nLCdQUicsJ0ZCJyksZXEoJHtiaTg5NCxiaW5uZWR9LCdZJykpKSksJ1Jlc2lkZW50aWFsJywnQ29tbWVyY2lhbCcpPC9FeHByZXNzaW9uPgogICAgICAgICAgICAgICAgPC9DYWxjdWxhdGVkSXRlbT4KICAgICAgICAgICAgICAgIDxEYXRhSXRlbSBuYW1lPSJiaTEwODgiIHhyZWY9Ik1PT0RZU19VTklRVUVfQ1VTVF9OQU1FIi8+CiAgICAgICAgICAgICAgICA8RGF0YUl0ZW0gbmFtZT0iYmkxMDg5IiB4cmVmPSJNT09EWVNfVU5JUVVFX0dVQVJfTkFNRSIvPgogICAgICAgICAgICAgICAgPEFnZ3JlZ2F0ZUNhbGN1bGF0ZWRJdGVtIG5hbWU9ImJpMTE3MSIgbGFiZWw9Ik51bWJlciBvZiBNb3J0Z2FnZSBMb2FucyIgZm9ybWF0PSJDT01NQTEyLiIgZGF0YVR5cGU9ImRvdWJsZSI+CiAgICAgICAgICAgICAgICAgICAgPEV4cHJlc3Npb24+YWdncmVnYXRlKGNvdW50RGlzdGluY3QsZ3JvdXAsJHtiaTkyNyxiaW5uZWR9KTwvRXhwcmVzc2lvbj4KICAgICAgICAgICAgICAgIDwvQWdncmVnYXRlQ2FsY3VsYXRlZEl0ZW0+CiAgICAgICAgICAgICAgICA8Q2FsY3VsYXRlZEl0ZW0gbmFtZT0iYmkxMjc3IiBsYWJlbD0iSW50ZXJlc3QgUmF0ZSBUeXBlIiB1c2FnZT0iY2F0ZWdvcmljYWwiIGZvcm1hdD0iJC4iIGFnZ3JlZ2F0aW9uPSJzdW0iIHNvcnRPbj0iY3VzdG9tIiBjdXN0b21Tb3J0PSJjczYxMTkiIGRhdGFUeXBlPSJzdHJpbmciPgogICAgICAgICAgICAgICAgICAgIDxFeHByZXNzaW9uPmNvbmQoaW4oJHtiaTkzMCxiaW5uZWR9LCdpcycsJ2luJywnaWInLCcgJyksJ0Zsb2F0aW5nIHJhdGUnLCdGaXhlZCByYXRlJyk8L0V4cHJlc3Npb24+CiAgICAgICAgICAgICAgICA8L0NhbGN1bGF0ZWRJdGVtPgogICAgICAgICAgICAgICAgPENhbGN1bGF0ZWRJdGVtIG5hbWU9ImJpMTI4OSIgbGFiZWw9IkFUVCBSZWR1Y3Rpb24gVHlwZSIgdXNhZ2U9ImNhdGVnb3JpY2FsIiBmb3JtYXQ9IiQuIiBhZ2dyZWdhdGlvbj0ic3VtIiBzb3J0T249ImN1c3RvbSIgY3VzdG9tU29ydD0iY3MxMzg1IiBkYXRhVHlwZT0ic3RyaW5nIj4KICAgICAgICAgICAgICAgICAgICA8RXhwcmVzc2lvbj5jb25kKGVxKCR7Ymk5MTksYmlubmVkfSwnQnVsbGV0JyksJ0J1bGxldCAvIGludGVyZXN0IG9ubHknLGNvbmQoaW4oJHtiaTkxOSxiaW5uZWR9LCdBbm51YWxseScsJ1F1YXJ0ZXJseScsJ1NlbWktYW5udWFsbHknLCdNb250aGx5JyksJ0Ftb3J0aXNpbmcnLCdPdGhlcicpKTwvRXhwcmVzc2lvbj4KICAgICAgICAgICAgICAgIDwvQ2FsY3VsYXRlZEl0ZW0+CiAgICAgICAgICAgICAgICA8Q2FsY3VsYXRlZEl0ZW0gbmFtZT0iYmkxMzk1IiBsYWJlbD0iU2Vhc29uaW5nIChpbiBtb250aHMpIiB1c2FnZT0iY2F0ZWdvcmljYWwiIGZvcm1hdD0iJC4iIGFnZ3JlZ2F0aW9uPSJzdW0iIGRhdGFUeXBlPSJzdHJpbmciPgogICAgICAgICAgICAgICAgICAgIDxFeHByZXNzaW9uPmNvbmQobHQoJHtiaTg3NSxyYXd9LDEyKSwnJmx0OyAxMicsY29uZChsdCgke2JpODc1LHJhd30sMjQpLCfiiaUxMi0mbHQ7MjQnLGNvbmQobHQoJHtiaTg3NSxyYXd9LDM2KSwn4omlMjQtJmx0OzM2Jyxjb25kKGx0KCR7Ymk4NzUscmF3fSw2MCksJ+KJpTM2LSZsdDs2MCcsJ+KJpTYwJykpKSk8L0V4cHJlc3Npb24+CiAgICAgICAgICAgICAgICA8L0NhbGN1bGF0ZWRJdGVtPgogICAgICAgICAgICAgICAgPEdyb3VwZWRJdGVtIG5hbWU9ImJpMTQzOCIgbGFiZWw9IkxvYW4gQnVja2V0cyIgc29ydE9uPSJjdXN0b20iIGN1c3RvbVNvcnQ9ImNzMTUxNiIgZ3JvdXBpbmc9ImdyMTQ0MCIgZGF0YVR5cGU9InN0cmluZyI+CiAgICAgICAgICAgICAgICAgICAgPEdyb3VwaW5nUGFyYW1ldGVycz4KICAgICAgICAgICAgICAgICAgICAgICAgPEdyb3VwaW5nUGFyYW1ldGVyIHBhcmFtZXRlcj0iYmk5MTciIHZhcmlhYmxlPSJ2YXIxNDM5Ii8+CiAgICAgICAgICAgICAgICAgICAgPC9Hcm91cGluZ1BhcmFtZXRlcnM+CiAgICAgICAgICAgICAgICA8L0dyb3VwZWRJdGVtPgogICAgICAgICAgICAgICAgPEFnZ3JlZ2F0ZUNhbGN1bGF0ZWRJdGVtIG5hbWU9ImJpMTQ4NCIgbGFiZWw9IiUgTnVtYmVyIG9mIExvYW5zIiBmb3JtYXQ9IlBFUkNFTlQxMi4yIiBkYXRhVHlwZT0iZG91YmxlIj4KICAgICAgICAgICAgICAgICAgICA8RXhwcmVzc2lvbj5kaXYoYWdncmVnYXRlKGNvdW50RGlzdGluY3QsZ3JvdXAsJHtiaTkyNyxiaW5uZWR9KSxhZ2dyZWdhdGUoY291bnREaXN0aW5jdCxhbGwsJHtiaTkyNyxiaW5uZWR9KSk8L0V4cHJlc3Npb24+CiAgICAgICAgICAgICAgICA8L0FnZ3JlZ2F0ZUNhbGN1bGF0ZWRJdGVtPgogICAgICAgICAgICAgICAgPENhbGN1bGF0ZWRJdGVtIG5hbWU9ImJpMTU0NiIgbGFiZWw9IkF2ZXJhZ2UgTm9taW5hbCAoMDAwcykiIHVzYWdlPSJxdWFudGl0YXRpdmUiIGZvcm1hdD0iQ09NTUExMi4iIGFnZ3JlZ2F0aW9uPSJhdmVyYWdlIiBkYXRhVHlwZT0iZG91YmxlIj4KICAgICAgICAgICAgICAgICAgICA8RXhwcmVzc2lvbj5kaXYobmVnKCR7Ymk5MTcscmF3fSksMTAwMCk8L0V4cHJlc3Npb24+CiAgICAgICAgICAgICAgICA8L0NhbGN1bGF0ZWRJdGVtPgogICAgICAgICAgICAgICAgPFByZWRlZmluZWREYXRhSXRlbSBuYW1lPSJiaTE2NTUiIGxhYmVsPSIlIG9mIFRvdGFsIEFzc2V0cyIgdXNhZ2U9InF1YW50aXRhdGl2ZSIgZm9ybWF0PSJQRVJDRU5UMTIuMiIgY2FsY3VsYXRpb249InN1bVBlcmNlbnQiIGJhc2U9ImJpMTA0NiIgdG90YWw9ImNvbHVtblN1YnRvdGFsIi8+CiAgICAgICAgICAgICAgICA8RGF0YUl0ZW0gbmFtZT0iYmkxODI5IiBsYWJlbD0iTWFpbiBQcm9wZXJ0eSBSZWdpb24gKDEpIiB4cmVmPSJQUk9QX1JFR0lPTiIgc29ydE9uPSJjdXN0b20iIGN1c3RvbVNvcnQ9ImNzMTgyOCIvPgogICAgICAgICAgICAgICAgPERhdGFJdGVtIG5hbWU9ImJpMTgzMCIgbGFiZWw9Ik51bWJlciBvZiBQcm9wZXJ0aWVzIChjb3ZlcmFnZSkiIHhyZWY9IkNPVU5UX1BST1BfT1BUX0NPVkVSQUdFIi8+CiAgICAgICAgICAgICAgICA8Q2FsY3VsYXRlZEl0ZW0gbmFtZT0iYmkxODMxIiBsYWJlbD0iQXNzZXQgVHlwZSIgdXNhZ2U9ImNhdGVnb3JpY2FsIiBmb3JtYXQ9IiQuIiBhZ2dyZWdhdGlvbj0ic3VtIiBkYXRhVHlwZT0ic3RyaW5nIj4KICAgICAgICAgICAgICAgICAgICA8RXhwcmVzc2lvbj5jb25kKGFuZChlcSgke2JpODY5LGJpbm5lZH0sJ0NPUlBXQicpLGluKCR7Ymk5MjAsYmlubmVkfSwnREtHLTYxV0JGJywnRFNBNEtXT0hOQkFEJywnRzBBMDREQVJVTlRHJywnRy1ER1NCQVUnLCdHRFNBS0dFRk9FUkQnLCdHR1ZXREFSRElSR0YnLCdHS0EtQkFVVFJHRUYnLCdHS0QtR0VGSEs2MScsJ0dLRC1HU0NIQjkzJywnR0tELVdCRicsJ0dLRC1XSFM5MycsJ0dTQTA0MDIwMCcsJ0dTQTA0MDIyMScsJ0dTQTA0MDI1MCcsJ0dTQTA0MDkwMCcsJ0tSU0swNDAwMDYnLCdHLUtSS0RMS09HRUYnLCdHLUtSRVdPSE5HRUYnLCdHLUtSS0RMS09HU1knLCdHLUtSS1JFR0ZJTlYnLCdHLUtSRURBUkxHRUYnKSksJ1Byb21vdGVkIEhvdXNpbmcnLGNvbmQob3IoaW4oJHtiaTg2OSxiaW5uZWR9LCdXQk1FRycsJ1dCV0VHJyksYW5kKGluKCR7Ymk4NjksYmlubmVkfSwnQklMJywnRUFSJywnUEFVJywnUFJLJywnWklIQVVBTksnLCdaSUhBVVNBTicpLGluKCR7Ymk4NjMsYmlubmVkfSwnS08nLCdQUicsJ0ZCJyksZXEoJHtiaTg5NCxiaW5uZWR9LCdZJykpKSwnUmVzaWRlbnRpYWwnLCdDb21tZXJjaWFsJykpPC9FeHByZXNzaW9uPgogICAgICAgICAgICAgICAgPC9DYWxjdWxhdGVkSXRlbT4KICAgICAgICAgICAgICAgIDxHcm91cGVkSXRlbSBuYW1lPSJiaTE4MzQiIGxhYmVsPSJDdXJyZW50IFJlbWFpbmluZyBUZXJtIChpbiB5ZWFycykiIHNvcnRPbj0iY3VzdG9tIiBjdXN0b21Tb3J0PSJjczE4MzMiIGdyb3VwaW5nPSJncjE4MzIiIGRhdGFUeXBlPSJzdHJpbmciPgogICAgICAgICAgICAgICAgICAgIDxHcm91cGluZ1BhcmFtZXRlcnM+CiAgICAgICAgICAgICAgICAgICAgICAgIDxHcm91cGluZ1BhcmFtZXRlciBwYXJhbWV0ZXI9ImJpOTI4IiB2YXJpYWJsZT0idmFyMTExIi8+CiAgICAgICAgICAgICAgICAgICAgPC9Hcm91cGluZ1BhcmFtZXRlcnM+CiAgICAgICAgICAgICAgICA8L0dyb3VwZWRJdGVtPgogICAgICAgICAgICAgICAgPEdyb3VwZWRJdGVtIG5hbWU9ImJpMTgzNyIgbGFiZWw9IkluZGV4ZWQgTFRWIHJhbmdlIiBzb3J0T249ImN1c3RvbSIgY3VzdG9tU29ydD0iY3MxODM2IiBncm91cGluZz0iZ3IxODM1IiBkYXRhVHlwZT0ic3RyaW5nIj4KICAgICAgICAgICAgICAgICAgICA8R3JvdXBpbmdQYXJhbWV0ZXJzPgogICAgICAgICAgICAgICAgICAgICAgICA8R3JvdXBpbmdQYXJhbWV0ZXIgcGFyYW1ldGVyPSJiaTg5MCIgdmFyaWFibGU9InZhcjEzMyIvPgogICAgICAgICAgICAgICAgICAgIDwvR3JvdXBpbmdQYXJhbWV0ZXJzPgogICAgICAgICAgICAgICAgPC9Hcm91cGVkSXRlbT4KICAgICAgICAgICAgICAgIDxHcm91cGVkSXRlbSBuYW1lPSJiaTE4MzkiIGxhYmVsPSJPY2N1cGFuY3kgVHlwZSAtIFByb21vdGVkIEhvdXNpbmciIGdyb3VwaW5nPSJncjE4Mzg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dyb3VwZWRJdGVtIG5hbWU9ImJpMTg0MSIgbGFiZWw9Ik9jY3VwYW5jeSBUeXBlIC0gUmVzaWRlbnRpYWwiIGdyb3VwaW5nPSJncjE4NDAiIGRhdGFUeXBlPSJzdHJpbmciPgogICAgICAgICAgICAgICAgICAgIDxHcm91cGluZ1BhcmFtZXRlcnM+CiAgICAgICAgICAgICAgICAgICAgICAgIDxHcm91cGluZ1BhcmFtZXRlciBwYXJhbWV0ZXI9ImJpOTIxIiB2YXJpYWJsZT0idmFyMTM5Ii8+CiAgICAgICAgICAgICAgICAgICAgPC9Hcm91cGluZ1BhcmFtZXRlcnM+CiAgICAgICAgICAgICAgICA8L0dyb3VwZWRJdGVtPgogICAgICAgICAgICAgICAgPENhbGN1bGF0ZWRJdGVtIG5hbWU9ImJpMTg0MyIgbGFiZWw9IkxvYW4gUHVycG9zZSAoTW9vZHlzKSIgdXNhZ2U9ImNhdGVnb3JpY2FsIiBmb3JtYXQ9IiQuIiBhZ2dyZWdhdGlvbj0ic3VtIiBzb3J0T249ImN1c3RvbSIgY3VzdG9tU29ydD0iY3MxODQyIiBkYXRhVHlwZT0ic3RyaW5nIj4KICAgICAgICAgICAgICAgICAgICA8RXhwcmVzc2lvbj5jb25kKGFuZChpbigke2JpOTAxLGJpbm5lZH0sJ1BXT0hOJywnUFdaV0snLCdQV1NPTicsJ0tCQVVGJywnRVJSR0InLCdFUlJNSCcsJ0VSUlNPJywnS0tPV08nLCdMUDAwOCcpLGVxKCR7Ymk5MDYsYmlubmVkfSwnWScpKSwnQ29uc3RydWN0aW9uIChuZXcpJyxjb25kKGFuZChpbigke2JpOTAxLGJpbm5lZH0sJ1BXT0hOJywnUFdaV0snLCdQV1NPTicsJ0tCQVVGJywnRVJSR0InLCdFUlJNSCcsJ0VSUlNPJywnS0tPV08nLCdMUDAwOCcpLGVxKCR7Ymk5MDYsYmlubmVkfSwnTicpKSwnUHVyY2hhc2UnLGNvbmQoaW4oJHtiaTkwMSxiaW5uZWR9LCdQQU5MSCcsJ1BXQU5MJywnS1pJTksnLCdLR0VJTScsJ0xQMDA5JyksJ1B1cmNoYXNlJyxjb25kKGVxKCR7Ymk5MDEsYmlubmVkfSwnU0NIVUwnKSwnUkUtTU9SVEdBR0UnLGNvbmQoZXEoJHtiaTkwMSxiaW5uZWR9LCdQS09OUycpLCdFUVVJVFkgUkVMRUFTRScsY29uZChpbigke2JpOTAxLGJpbm5lZH0sJ1BXU0FIJywnUFdTQU4nLCdLWklOUycpLCdSRU5PVkFUSU9OJyxjb25kKGluKCR7Ymk5MDEsYmlubmVkfSwnS0xPTUInLCdLRUlORicsJ0tBVVNGJywnS0JFVFInLCdLQkFVQScsJ1BTT05UJywnS0lOVkUnLCdLRlJFSScsJ0tHSVJPJywnU09OU1QnLCdCRVRSJywnTFAwMDEnLCdMUDAwMicsJ0xQMDAzJywnTFAwMDQnLCdMUDAwNScsJ0xQMDA2JywnTFAwMDcnLCdMUDAxMCcsJ0xQMDExJywnTFAwMTInLCdMUDAxMycsJ0xQMDE0JywnTFAwMTUnLCdMUDAxNicsJ0xQMDE3JywnTFAwMTgnLCdMUDAxOScsJ0xQMDIwJywnTFAwMjEnLCdMUDAyMicsJ0xQMDIzJywnTFAwMjQnLCdMUDAyNScsJ0xQMDI2JywnTFAwMjcnLCdMUDAyOCcsJ0xQMDI5JywnTFAwMzAnLCdMUDAzMScsJ0xQMDMyJywnTFAwMzMnLCdMUDAzNCcsJ0xQMDM1JywnTFAwMzYnLCdMUDAzNycsJ0xQMDM4JywnTFAwMzknLCdMUDA0MCcsJ0xQMDQxJywnTFAwNDInLCdMUDA0MycsJ0xQMDQ0JywnTFAwNDUnLCdMUDA0NicsJ0xQMDQ3JywnTFAwNDgnLCdMUDA0OScsJ0xQMDUwJywnTVVMVElQTEUnKSwnT3RoZXIvTm8gZGF0YScsJyAnKSkpKSkpKTwvRXhwcmVzc2lvbj4KICAgICAgICAgICAgICAgIDwvQ2FsY3VsYXRlZEl0ZW0+CiAgICAgICAgICAgICAgICA8Q2FsY3VsYXRlZEl0ZW0gbmFtZT0iYmkxODQ0IiBsYWJlbD0iSW50ZXJlc3QgUmF0ZSBUeXBlIERhdGUiIHVzYWdlPSJjYXRlZ29yaWNhbCIgZm9ybWF0PSJEQVRFOSIgYWdncmVnYXRpb249InN1bSIgZGF0YVR5cGU9ImRhdGUiPgogICAgICAgICAgICAgICAgICAgIDxFeHByZXNzaW9uPmNvbmQoZXEoJHtiaTkzMCxiaW5uZWR9LCdmZycpLCR7Ymk5MDgsYmlubmVkfSxjb25kKGluKCR7Ymk5MzAsYmlubmVkfSwnZjYnLCdmbicsJ2Z2JywnZmInLCdmNScpLCR7Ymk4NzYsYmlubmVkfSwuKSk8L0V4cHJlc3Npb24+CiAgICAgICAgICAgICAgICA8L0NhbGN1bGF0ZWRJdGVtPgogICAgICAgICAgICAgICAgPENhbGN1bGF0ZWRJdGVtIG5hbWU9ImJpMTg0NiIgbGFiZWw9IkludGVyZXN0IFJhdGUgVHlwZSAoMSkiIHVzYWdlPSJjYXRlZ29yaWNhbCIgZm9ybWF0PSIkLiIgYWdncmVnYXRpb249InN1bSIgc29ydE9uPSJjdXN0b20iIGN1c3RvbVNvcnQ9ImNzMTg0NSIgZGF0YVR5cGU9InN0cmluZyI+CiAgICAgICAgICAgICAgICAgICAgPEV4cHJlc3Npb24+Y29uZChpbigke2JpOTMwLGJpbm5lZH0sJ2lzJywnaW4nLCdpYicsJyAnKSwnRmxvYXRpbmcgcmF0ZScsY29uZChsZSh0eXBlY2FzdChET1VCTEUsJHtiaTE4NDQsYmlubmVkfSksdHlwZWNhc3QoRE9VQkxFLG1keShtb250aCgke2JpODczLGJpbm5lZH0pLGRvbSgke2JpODczLGJpbm5lZH0pLHBsdXMoeWVhcigke2JpODczLGJpbm5lZH0pLDEpKSkpLCdGbG9hdGluZyByYXRlJyxjb25kKGxlKHR5cGVjYXN0KERPVUJMRSwke2JpMTg0NCxiaW5uZWR9KSx0eXBlY2FzdChET1VCTEUsbWR5KG1vbnRoKCR7Ymk4NzMsYmlubmVkfSksZG9tKCR7Ymk4NzMsYmlubmVkfSkscGx1cyh5ZWFyKCR7Ymk4NzMsYmlubmVkfSksMikpKSksJ0ZpeGVkIHJhdGUgd2l0aCByZXNldCAmbHQ7MiB5ZWFycycsY29uZChsZSh0eXBlY2FzdChET1VCTEUsJHtiaTE4NDQsYmlubmVkfSksdHlwZWNhc3QoRE9VQkxFLG1keShtb250aCgke2JpODczLGJpbm5lZH0pLGRvbSgke2JpODczLGJpbm5lZH0pLHBsdXMoeWVhcigke2JpODczLGJpbm5lZH0pLDUpKSkpLCdGaXhlZCByYXRlIHdpdGggcmVzZXQgIOKJpTIgYnV0ICZsdDsgNSB5ZWFycycsJ0ZpeGVkIHJhdGUgd2l0aCByZXNldCDiiaU1IHllYXJzJykpKSk8L0V4cHJlc3Npb24+CiAgICAgICAgICAgICAgICA8L0NhbGN1bGF0ZWRJdGVtPgogICAgICAgICAgICAgICAgPENhbGN1bGF0ZWRJdGVtIG5hbWU9ImJpMTg0OCIgbGFiZWw9IkxvYW5zIGluIEFycmVhcnMgLSBDb21tZXJjaWFsIFN0cmF0aWZpZWQiIHVzYWdlPSJjYXRlZ29yaWNhbCIgZm9ybWF0PSIkLiIgYWdncmVnYXRpb249InN1bSIgc29ydE9uPSJjdXN0b20iIGN1c3RvbVNvcnQ9ImNzMTg0Ny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UwIiBsYWJlbD0iUHJpbmNpcGFsIFJlcGF5bWVudCBQYXR0ZXJuIiB1c2FnZT0iY2F0ZWdvcmljYWwiIGZvcm1hdD0iJC4iIGFnZ3JlZ2F0aW9uPSJzdW0iIHNvcnRPbj0iY3VzdG9tIiBjdXN0b21Tb3J0PSJjczE4NDkiIGRhdGFUeXBlPSJzdHJpbmciPgogICAgICAgICAgICAgICAgICAgIDxFeHByZXNzaW9uPmNvbmQoYW5kKGluKCR7Ymk4OTUsYmlubmVkfSwnMScsJzInKSxpbigke2JpOTE5LGJpbm5lZH0sJ0FubnVhbGx5JywnTW9udGhseScsJ090aGVyJywnUXVhcnRlcmx5JywnU2VtaS1hbm51YWxseScpLGx0KCR7Ymk5MjkscmF3fSwxMDAwKSksJ0Z1bGx5IGFtb3J0aXNpbmcgcHJpbmNpcGFsIHdpdGggcHJpbmNpcGFsIHJlcGFpZCBvbiBhbiBBTk5VSVRZIGJhc2lzJyxjb25kKGFuZChpbigke2JpODk1LGJpbm5lZH0sJzMnKSxpbigke2JpOTE5LGJpbm5lZH0sJ0FubnVhbGx5JywnTW9udGhseScsJ090aGVyJywnUXVhcnRlcmx5JywnU2VtaS1hbm51YWxseScpLGx0KCR7Ymk5MjkscmF3fSwxMDAwKSksJ0Z1bGx5IGFtb3J0aXNpbmcgcHJpbmNpcGFsIHdpdGggcHJpbmNpcGFsIHJlcGFpZCBvbiBhbm90aGVyIGJhc2lzJyxjb25kKGFuZChpbigke2JpODk1LGJpbm5lZH0sJzAnKSxpbigke2JpOTE5LGJpbm5lZH0sJ0FubnVhbGx5JywnTW9udGhseScsJ090aGVyJywnUXVhcnRlcmx5JywnU2VtaS1hbm51YWxseScpLGx0KCR7Ymk5MjkscmF3fSwxMDAwKSksJ0Z1bGx5IGFtb3J0aXNpbmcgcHJpbmNpcGFsIHdpdGggcHJpbmNpcGFsIHJlcGFpZCBvbiBhbiBTVFJBSUdIVCBMSU5FIGJhc2lzJyxjb25kKGVxKCR7Ymk5MTksYmlubmVkfSwnQnVsbGV0JyksJ0JVTExFVCAobm8gYW1vcnRpc2F0aW9uIG9mIHByaW5jaXBhbCBiZWZvcmUgcmVwYXltZW50IG9mIGxvYW4pJyxjb25kKGFuZChpbigke2JpODk1LGJpbm5lZH0sJzEnLCcyJyksaW4oJHtiaTkxOSxiaW5uZWR9LCdBbm51YWxseScsJ01vbnRobHknLCdPdGhlcicsJ1F1YXJ0ZXJseScsJ1NlbWktYW5udWFsbHknKSxnZSgke2JpOTI5LHJhd30sMTAwMCkpLCdQYXJ0aWFsIEJVTExFVCB3aXRoIHBhcnRpYWwgYW1vcnRpc2F0aW9uIG9uIGFuIEFOTlVJVFkgYmFzaXMnLGNvbmQoYW5kKGluKCR7Ymk4OTUsYmlubmVkfSwnMycpLGluKCR7Ymk5MTksYmlubmVkfSwnQW5udWFsbHknLCdNb250aGx5JywnT3RoZXInLCdRdWFydGVybHknLCdTZW1pLWFubnVhbGx5JyksZ2UoJHtiaTkyOSxyYXd9LDEwMDApKSwnUGFydGlhbCBCVUxMRVQgd2l0aCBwYXJ0aWFsIGFtb3J0aXNhdGlvbiBvbiBvdGhlciBiYXNpcycsY29uZChhbmQoaW4oJHtiaTg5NSxiaW5uZWR9LCcwJyksaW4oJHtiaTkxOSxiaW5uZWR9LCdBbm51YWxseScsJ01vbnRobHknLCdPdGhlcicsJ1F1YXJ0ZXJseScsJ1NlbWktYW5udWFsbHknKSxnZSgke2JpOTI5LHJhd30sMTAwMCkpLCdQYXJ0aWFsIEJVTExFVCB3aXRoIHBhcnRpYWwgYW1vcnRpc2F0aW9uIG9uIGEgU1RSQUlHSFQgTElORSBiYXNpcycsJyAnKSkpKSkpKTwvRXhwcmVzc2lvbj4KICAgICAgICAgICAgICAgIDwvQ2FsY3VsYXRlZEl0ZW0+CiAgICAgICAgICAgICAgICA8Q2FsY3VsYXRlZEl0ZW0gbmFtZT0iYmkxODUxIiBsYWJlbD0iTWFpbiBDb3VudHJ5IiB1c2FnZT0iY2F0ZWdvcmljYWwiIGZvcm1hdD0iJC4iIGFnZ3JlZ2F0aW9uPSJzdW0iIGRhdGFUeXBlPSJzdHJpbmciPgogICAgICAgICAgICAgICAgICAgIDxFeHByZXNzaW9uPidBdXN0cmlhJzwvRXhwcmVzc2lvbj4KICAgICAgICAgICAgICAgIDwvQ2FsY3VsYXRlZEl0ZW0+CiAgICAgICAgICAgICAgICA8QWdncmVnYXRlQ2FsY3VsYXRlZEl0ZW0gbmFtZT0iYmkxODUyIiBsYWJlbD0iVE9UQUwgTG9hbiBCYWxhbmNlIiBmb3JtYXQ9IkNPTU1BMTIuMiIgZGF0YVR5cGU9ImRvdWJsZSI+CiAgICAgICAgICAgICAgICAgICAgPEV4cHJlc3Npb24+YWdncmVnYXRlKHN1bSxncm91cCxuZWcoJHtiaTkxNyxyYXd9KSk8L0V4cHJlc3Npb24+CiAgICAgICAgICAgICAgICA8L0FnZ3JlZ2F0ZUNhbGN1bGF0ZWRJdGVtPgogICAgICAgICAgICAgICAgPEFnZ3JlZ2F0ZUNhbGN1bGF0ZWRJdGVtIG5hbWU9ImJpMTg1MyIgbGFiZWw9Ik5PLiBPRiBMT0FOUyIgZm9ybWF0PSJDT01NQTEyLiIgZGF0YVR5cGU9ImRvdWJsZSI+CiAgICAgICAgICAgICAgICAgICAgPEV4cHJlc3Npb24+YWdncmVnYXRlKGNvdW50RGlzdGluY3QsZ3JvdXAsJHtiaTkwMCxiaW5uZWR9KTwvRXhwcmVzc2lvbj4KICAgICAgICAgICAgICAgIDwvQWdncmVnYXRlQ2FsY3VsYXRlZEl0ZW0+CiAgICAgICAgICAgICAgICA8QWdncmVnYXRlQ2FsY3VsYXRlZEl0ZW0gbmFtZT0iYmkxODU0IiBsYWJlbD0iQXZlcmFnZSBMT0FOIEJBTEFOQ0UiIGZvcm1hdD0iQ09NTUExMi4yIiBkYXRhVHlwZT0iZG91YmxlIj4KICAgICAgICAgICAgICAgICAgICA8RXhwcmVzc2lvbj5kaXYoJHtiaTE4NTIscmF3fSwke2JpMTg1MyxyYXd9KTwvRXhwcmVzc2lvbj4KICAgICAgICAgICAgICAgIDwvQWdncmVnYXRlQ2FsY3VsYXRlZEl0ZW0+CiAgICAgICAgICAgICAgICA8QWdncmVnYXRlQ2FsY3VsYXRlZEl0ZW0gbmFtZT0iYmkxODU1IiBsYWJlbD0iV0EgU0VBU09OSU5HIChpbiBtb250aHMpOiIgZm9ybWF0PSJDT01NQTEyLjIiIGRhdGFUeXBlPSJkb3VibGUiPgogICAgICAgICAgICAgICAgICAgIDxFeHByZXNzaW9uPmRpdihhZ2dyZWdhdGUoc3VtLGdyb3VwLHRpbWVzKG5lZygke2JpOTE3LHJhd30pLCR7Ymk4NzUscmF3fSkpLCR7YmkxODUyLHJhd30pPC9FeHByZXNzaW9uPgogICAgICAgICAgICAgICAgPC9BZ2dyZWdhdGVDYWxjdWxhdGVkSXRlbT4KICAgICAgICAgICAgICAgIDxBZ2dyZWdhdGVDYWxjdWxhdGVkSXRlbSBuYW1lPSJiaTE4NTYiIGxhYmVsPSJXQSBSRU1BSU5JTkcgVEVSTSAoaW4gbW9udGhzKToiIGZvcm1hdD0iQ09NTUExMi4yIiBkYXRhVHlwZT0iZG91YmxlIj4KICAgICAgICAgICAgICAgICAgICA8RXhwcmVzc2lvbj5kaXYoYWdncmVnYXRlKHN1bSxncm91cCx0aW1lcyhuZWcoJHtiaTkxNyxyYXd9KSwke2JpOTI4LHJhd30pKSwke2JpMTg1MixyYXd9KTwvRXhwcmVzc2lvbj4KICAgICAgICAgICAgICAgIDwvQWdncmVnYXRlQ2FsY3VsYXRlZEl0ZW0+CiAgICAgICAgICAgICAgICA8QWdncmVnYXRlQ2FsY3VsYXRlZEl0ZW0gbmFtZT0iYmkxODU3IiBsYWJlbD0iTk8uIE9GIEJPUlJPV0VSUzoiIGZvcm1hdD0iQ09NTUExMi4iIGRhdGFUeXBlPSJkb3VibGUiPgogICAgICAgICAgICAgICAgICAgIDxFeHByZXNzaW9uPmFnZ3JlZ2F0ZShjb3VudERpc3RpbmN0LGdyb3VwLCR7Ymk5MjUsYmlubmVkfSk8L0V4cHJlc3Npb24+CiAgICAgICAgICAgICAgICA8L0FnZ3JlZ2F0ZUNhbGN1bGF0ZWRJdGVtPgogICAgICAgICAgICAgICAgPEFnZ3JlZ2F0ZUNhbGN1bGF0ZWRJdGVtIG5hbWU9ImJpMTg1OCIgbGFiZWw9IldBIEluZGV4ZWQgTFRWIChMT0FOIEJBTEFOQ0UgLyBJTkRFWEVEIHZhbHVhdGlvbikgKGluICUpOiIgZm9ybWF0PSJQRVJDRU5UMTIuMiIgZGF0YVR5cGU9ImRvdWJsZSI+CiAgICAgICAgICAgICAgICAgICAgPEV4cHJlc3Npb24+ZGl2KGFnZ3JlZ2F0ZShzdW0sZ3JvdXAsdGltZXMobmVnKCR7Ymk5MTcscmF3fSksJHtiaTg5MCxyYXd9KSksJHtiaTE4NTIscmF3fSk8L0V4cHJlc3Npb24+CiAgICAgICAgICAgICAgICA8L0FnZ3JlZ2F0ZUNhbGN1bGF0ZWRJdGVtPgogICAgICAgICAgICAgICAgPEFnZ3JlZ2F0ZUNhbGN1bGF0ZWRJdGVtIG5hbWU9ImJpMTg1OSIgbGFiZWw9IldBIExUViAoTE9BTiBCQUxBTkNFIC8gb3JpZ2luYWwgdmFsdWF0aW9uKSAoaW4gJSk6IiBmb3JtYXQ9IlBFUkNFTlQxMi4yIiBkYXRhVHlwZT0iZG91YmxlIj4KICAgICAgICAgICAgICAgICAgICA8RXhwcmVzc2lvbj5kaXYoYWdncmVnYXRlKHN1bSxncm91cCx0aW1lcyhuZWcoJHtiaTkxNyxyYXd9KSwke2JpOTMyLHJhd30pKSwke2JpMTg1MixyYXd9KTwvRXhwcmVzc2lvbj4KICAgICAgICAgICAgICAgIDwvQWdncmVnYXRlQ2FsY3VsYXRlZEl0ZW0+CiAgICAgICAgICAgICAgICA8QWdncmVnYXRlQ2FsY3VsYXRlZEl0ZW0gbmFtZT0iYmkxODYwIiBsYWJlbD0iTG9hbnMgdG8gZW1wbG95ZWVzIG9mIGdyb3VwIChpbiAlKSIgZm9ybWF0PSJQRVJDRU5UMTIuMiIgZGF0YVR5cGU9ImRvdWJsZSI+CiAgICAgICAgICAgICAgICAgICAgPEV4cHJlc3Npb24+ZGl2KGFnZ3JlZ2F0ZShzdW0sZ3JvdXAsY29uZChlcSgke2JpODcyLGJpbm5lZH0sJ01BJyksbmVnKCR7Ymk5MTcscmF3fSksMCkpLCR7YmkxODUyLHJhd30pPC9FeHByZXNzaW9uPgogICAgICAgICAgICAgICAgPC9BZ2dyZWdhdGVDYWxjdWxhdGVkSXRlbT4KICAgICAgICAgICAgICAgIDxBZ2dyZWdhdGVDYWxjdWxhdGVkSXRlbSBuYW1lPSJiaTE4NjEiIGxhYmVsPSJXQSBJbnRlcmVzdCBSYXRlIG9uIEZsb2F0aW5nIHJhdGUgTG9hbnMgKGluICUpOiIgZm9ybWF0PSJQRVJDRU5UMTIuMiIgZGF0YVR5cGU9ImRvdWJsZSI+CiAgICAgICAgICAgICAgICAgICAgPEV4cHJlc3Npb24+ZGl2KGFnZ3JlZ2F0ZShzdW0sZ3JvdXAsY29uZChlcSgke2JpMTg0NixiaW5uZWR9LCdGbG9hdGluZyByYXRlJyksZGl2KHRpbWVzKG5lZygke2JpOTE3LHJhd30pLCR7Ymk4NjAscmF3fSksMTAwKSwwKSksYWdncmVnYXRlKHN1bSxncm91cCxjb25kKGVxKCR7YmkxODQ2LGJpbm5lZH0sJ0Zsb2F0aW5nIHJhdGUnKSxuZWcoJHtiaTkxNyxyYXd9KSwwKSkpPC9FeHByZXNzaW9uPgogICAgICAgICAgICAgICAgPC9BZ2dyZWdhdGVDYWxjdWxhdGVkSXRlbT4KICAgICAgICAgICAgICAgIDxBZ2dyZWdhdGVDYWxjdWxhdGVkSXRlbSBuYW1lPSJiaTE4NjIiIGxhYmVsPSJXQSBNQVJHSU4gT04gRkxPQVRJTkcgUkFURSBMT0FOUyAoaW4gYnBzKToiIGZvcm1hdD0iQ09NTUEzMi4yIiBkYXRhVHlwZT0iZG91YmxlIj4KICAgICAgICAgICAgICAgICAgICA8RXhwcmVzc2lvbj5kaXYoYWdncmVnYXRlKHN1bSxncm91cCx0aW1lcyhjb25kKGFuZChlcSgke2JpMTg0NixiaW5uZWR9LCdGbG9hdGluZyByYXRlJyksbm90KGluKCR7Ymk5MzAsYmlubmVkfSwnZm4nLCdmdicsJ2ZnJywnICcpKSksbmVnKCR7Ymk5MTcscmF3fSksMCksJHtiaTg5NyxyYXd9LDEwMCkpLGFnZ3JlZ2F0ZShzdW0sZ3JvdXAsY29uZChhbmQoZXEoJHtiaTE4NDYsYmlubmVkfSwnRmxvYXRpbmcgcmF0ZScpLG5vdChpbigke2JpOTMwLGJpbm5lZH0sJ2ZuJywnZnYnLCdmZycsJyAnKSkpLG5lZygke2JpOTE3LHJhd30pLDApKSk8L0V4cHJlc3Npb24+CiAgICAgICAgICAgICAgICA8L0FnZ3JlZ2F0ZUNhbGN1bGF0ZWRJdGVtPgogICAgICAgICAgICAgICAgPEFnZ3JlZ2F0ZUNhbGN1bGF0ZWRJdGVtIG5hbWU9ImJpMTg2MyIgbGFiZWw9IkxvYW5zIHRvIGdyb3VwIGVudGl0aWVzIChpbiAlKSIgZm9ybWF0PSJQRVJDRU5UMTIuMiIgZGF0YVR5cGU9ImRvdWJsZSI+CiAgICAgICAgICAgICAgICAgICAgPEV4cHJlc3Npb24+ZGl2KGFnZ3JlZ2F0ZShzdW0sZ3JvdXAsY29uZChlcSgke2JpODc3LGJpbm5lZH0sJ1knKSxuZWcoJHtiaTkxNyxyYXd9KSwwKSksJHtiaTE4NTIscmF3fSk8L0V4cHJlc3Npb24+CiAgICAgICAgICAgICAgICA8L0FnZ3JlZ2F0ZUNhbGN1bGF0ZWRJdGVtPgogICAgICAgICAgICAgICAgPEFnZ3JlZ2F0ZUNhbGN1bGF0ZWRJdGVtIG5hbWU9ImJpMTg2NCIgbGFiZWw9IldBIEludGVyZXN0IFJhdGUgb24gRml4ZWQgcmF0ZSBMb2FucyAoaW4gJSk6IiBmb3JtYXQ9IlBFUkNFTlQxMi4yIiBkYXRhVHlwZT0iZG91YmxlIj4KICAgICAgICAgICAgICAgICAgICA8RXhwcmVzc2lvbj5kaXYoYWdncmVnYXRlKHN1bSxncm91cCxjb25kKG5vdChlcSgke2JpMTg0NixiaW5uZWR9LCdGbG9hdGluZyByYXRlJykpLGRpdih0aW1lcyhuZWcoJHtiaTkxNyxyYXd9KSwke2JpODYwLHJhd30pLDEwMCksMCkpLGFnZ3JlZ2F0ZShzdW0sZ3JvdXAsY29uZChub3QoZXEoJHtiaTE4NDYsYmlubmVkfSwnRmxvYXRpbmcgcmF0ZScpKSxuZWcoJHtiaTkxNyxyYXd9KSwwKSkpPC9FeHByZXNzaW9uPgogICAgICAgICAgICAgICAgPC9BZ2dyZWdhdGVDYWxjdWxhdGVkSXRlbT4KICAgICAgICAgICAgICAgIDxHcm91cGVkSXRlbSBuYW1lPSJiaTE4NjciIGxhYmVsPSJVbmluZGV4ZWQgTFRWIHJhbmdlIiBzb3J0T249ImN1c3RvbSIgY3VzdG9tU29ydD0iY3MxODY2IiBncm91cGluZz0iZ3IxODY1IiBkYXRhVHlwZT0ic3RyaW5nIj4KICAgICAgICAgICAgICAgICAgICA8R3JvdXBpbmdQYXJhbWV0ZXJzPgogICAgICAgICAgICAgICAgICAgICAgICA8R3JvdXBpbmdQYXJhbWV0ZXIgcGFyYW1ldGVyPSJiaTkzMiIgdmFyaWFibGU9InZhcjk4MCIvPgogICAgICAgICAgICAgICAgICAgIDwvR3JvdXBpbmdQYXJhbWV0ZXJzPgogICAgICAgICAgICAgICAgPC9Hcm91cGVkSXRlbT4KICAgICAgICAgICAgICAgIDxDYWxjdWxhdGVkSXRlbSBuYW1lPSJiaTE4NjkiIGxhYmVsPSJQcm9wZXJ0eSBUeXBlIC0gUmVzaWRlbnRpYWwgJmFtcDsgUHJvbW90ZWQgSG91c2luZyIgdXNhZ2U9ImNhdGVnb3JpY2FsIiBmb3JtYXQ9IiQuIiBhZ2dyZWdhdGlvbj0ic3VtIiBzb3J0T249ImN1c3RvbSIgY3VzdG9tU29ydD0iY3MxODY4IiBkYXRhVHlwZT0ic3RyaW5nIj4KICAgICAgICAgICAgICAgICAgICA8RXhwcmVzc2lvbj5jb25kKG9yKGluKCR7Ymk5MjEsYmlubmVkfSwnR0InLCdHRycsJ0dMJywnSUInLCdJRScsJ0lJJywnSVMnLCdJVCcpLGFuZChpbigke2JpOTIxLGJpbm5lZH0sJ0dFTScsJ1BFJywnUEgnLCdXQicpLGVxKCR7Ymk4OTMsYmlubmVkfSwnWScpKSksJ1BBUlRJQUwgQ09NTUVSQ0lBTCBVU0UnLGNvbmQoYW5kKGluKCR7Ymk5MjEsYmlubmVkfSwnUEUnLCdXQicpLGVxKCR7Ymk4OTMsYmlubmVkfSwnTicpKSwnRmxhdCBpbiBibG9jayB3aXRoIDQgb3IgbW9yZSB1bml0cycsY29uZChhbmQoZXEoJHtiaTkyMSxiaW5uZWR9LCdQSCcpLGVxKCR7Ymk4OTMsYmlubmVkfSwnTicpKSwnSG91c2UnLGNvbmQob3IoaW4oJHtiaTkyMSxiaW5uZWR9LCdHVScsJ0lVJywnTEYnLCdMVScsJ1BVJywnU08nLCdXVScpLGFuZChlcSgke2JpOTIxLGJpbm5lZH0sJ0dFTScpLGVxKCR7Ymk4OTMsYmlubmVkfSwnTicpKSksJ090aGVyL05vIGRhdGEnLCcgJykpKSk8L0V4cHJlc3Npb24+CiAgICAgICAgICAgICAgICA8L0NhbGN1bGF0ZWRJdGVtPgogICAgICAgICAgICAgICAgPEFnZ3JlZ2F0ZUNhbGN1bGF0ZWRJdGVtIG5hbWU9ImJpMTg3MCIgbGFiZWw9IiUgb2YgVE9UQUwgQmFsYW5jZSIgZm9ybWF0PSJQRVJDRU5UMTIuMiIgZGF0YVR5cGU9ImRvdWJsZSI+CiAgICAgICAgICAgICAgICAgICAgPEV4cHJlc3Npb24+ZGl2KCR7YmkxODUyLHJhd30sbmVnKGFnZ3JlZ2F0ZShzdW0sYWxsLCR7Ymk5MTcscmF3fSkpKTwvRXhwcmVzc2lvbj4KICAgICAgICAgICAgICAgIDwvQWdncmVnYXRlQ2FsY3VsYXRlZEl0ZW0+CiAgICAgICAgICAgICAgICA8QWdncmVnYXRlQ2FsY3VsYXRlZEl0ZW0gbmFtZT0iYmkxODcxIiBsYWJlbD0iVE9UQUwgTG9hbiBCYWxhbmNlIChSZXNpZGVudGlhbCkiIGZvcm1hdD0iQ09NTUExMi4yIiBkYXRhVHlwZT0iZG91YmxlIj4KICAgICAgICAgICAgICAgICAgICA8RXhwcmVzc2lvbj5uZWcoYWdncmVnYXRlKHN1bSxhbGwsJHtiaTkxNyxyYXd9KSk8L0V4cHJlc3Npb24+CiAgICAgICAgICAgICAgICA8L0FnZ3JlZ2F0ZUNhbGN1bGF0ZWRJdGVtPgogICAgICAgICAgICAgICAgPENhbGN1bGF0ZWRJdGVtIG5hbWU9ImJpMTg3MiIgbGFiZWw9IkRlYnRvciBDb3VudHJ5IiB1c2FnZT0iY2F0ZWdvcmljYWwiIGZvcm1hdD0iJC4iIGFnZ3JlZ2F0aW9uPSJzdW0iIGRhdGFUeXBlPSJzdHJpbmciPgogICAgICAgICAgICAgICAgICAgIDxFeHByZXNzaW9uPmNvbmQoZXEoJHtiaTg2MixiaW5uZWR9LCdBRScpLCdVQUUnLGNvbmQoZXEoJHtiaTg2MixiaW5uZWR9LCdBUicpLCdBcmdlbnRpbmEnLGNvbmQoZXEoJHtiaTg2MixiaW5uZWR9LCdBVCcpLCdBdXN0cmlhJyxjb25kKGVxKCR7Ymk4NjIsYmlubmVkfSwnQVUnKSwnQXVzdHJhbGlhJyxjb25kKGVxKCR7Ymk4NjIsYmlubmVkfSwnQkUnKSwnQmVsZ2l1bScsY29uZChlcSgke2JpODYyLGJpbm5lZH0sJ0JHJyksJ0J1bGdhcmlhJyxjb25kKGVxKCR7Ymk4NjIsYmlubmVkfSwnQlInKSwnQnJhemlsJyxjb25kKGVxKCR7Ymk4NjIsYmlubmVkfSwnQ0EnKSwnQ2FuYWRhJyxjb25kKGVxKCR7Ymk4NjIsYmlubmVkfSwnQ0gnKSwnU3dpdHplcmxhbmQnLGNvbmQoZXEoJHtiaTg2MixiaW5uZWR9LCdDTicpLCdDaGluYScsY29uZChlcSgke2JpODYyLGJpbm5lZH0sJ0NZJyksJ0N5cHJ1cycsY29uZChlcSgke2JpODYyLGJpbm5lZH0sJ0NaJyksJ0N6ZWNoIFJlcHVibGljJyxjb25kKGVxKCR7Ymk4NjIsYmlubmVkfSwnREUnKSwnR2VybWFueScsY29uZChlcSgke2JpODYyLGJpbm5lZH0sJ0RLJyksJ0Rlbm1hcmsnLGNvbmQoZXEoJHtiaTg2MixiaW5uZWR9LCdFRScpLCdFc3RvbmlhJyxjb25kKGVxKCR7Ymk4NjIsYmlubmVkfSwnRVMnKSwnU3BhaW4nLGNvbmQoZXEoJHtiaTg2MixiaW5uZWR9LCdGSScpLCdGaW5sYW5kJyxjb25kKGVxKCR7Ymk4NjIsYmlubmVkfSwnRlInKSwnRnJhbmNlJyxjb25kKGVxKCR7Ymk4NjIsYmlubmVkfSwnR0InKSwnVUsnLGNvbmQoZXEoJHtiaTg2MixiaW5uZWR9LCdHUicpLCdHcmVlY2UnLGNvbmQoZXEoJHtiaTg2MixiaW5uZWR9LCdIUicpLCdDcm9hdGlhJyxjb25kKGVxKCR7Ymk4NjIsYmlubmVkfSwnSFUnKSwnSHVuZ2FyeScsY29uZChlcSgke2JpODYyLGJpbm5lZH0sJ0lEJyksJ0luZG9uZXNpYScsY29uZChlcSgke2JpODYyLGJpbm5lZH0sJ0lFJyksJ0lyZWxhbmQnLGNvbmQoZXEoJHtiaTg2MixiaW5uZWR9LCdJTicpLCdJbmRpYScsY29uZChlcSgke2JpODYyLGJpbm5lZH0sJ0lTJyksJ0ljZWxhbmQnLGNvbmQoZXEoJHtiaTg2MixiaW5uZWR9LCdJVCcpLCdJdGFseScsY29uZChlcSgke2JpODYyLGJpbm5lZH0sJ0pQJyksJ0phcGFuJyxjb25kKGVxKCR7Ymk4NjIsYmlubmVkfSwnS1InKSwnU291dGggS29yZWEnLGNvbmQoZXEoJHtiaTg2MixiaW5uZWR9LCdMSScpLCdMaWVjaHRlbnN0ZWluJyxjb25kKGVxKCR7Ymk4NjIsYmlubmVkfSwnTFQnKSwnTGl0aHVhbmlhJyxjb25kKGVxKCR7Ymk4NjIsYmlubmVkfSwnTFUnKSwnTHV4ZW1ib3VyZycsY29uZChlcSgke2JpODYyLGJpbm5lZH0sJ0xWJyksJ0xhdHZpYScsY29uZChlcSgke2JpODYyLGJpbm5lZH0sJ01UJyksJ01hbHRhJyxjb25kKGVxKCR7Ymk4NjIsYmlubmVkfSwnTVgnKSwnTWV4aWNvJyxjb25kKGVxKCR7Ymk4NjIsYmlubmVkfSwnTkcnKSwnTmlnZXJpYScsY29uZChlcSgke2JpODYyLGJpbm5lZH0sJ05MJyksJ05ldGhlcmxhbmRzJyxjb25kKGVxKCR7Ymk4NjIsYmlubmVkfSwnTk8nKSwnTm9yd2F5Jyxjb25kKGVxKCR7Ymk4NjIsYmlubmVkfSwnTlonKSwnTmV3IFplYWxhbmQnLGNvbmQoZXEoJHtiaTg2MixiaW5uZWR9LCdQSCcpLCdQaGlsaXBwaW5lcycsY29uZChlcSgke2JpODYyLGJpbm5lZH0sJ1BMJyksJ1BvbGFuZCcsY29uZChlcSgke2JpODYyLGJpbm5lZH0sJ1BUJyksJ1BvcnR1Z2FsJyxjb25kKGVxKCR7Ymk4NjIsYmlubmVkfSwnUk8nKSwnUm9tYW5pYScsY29uZChlcSgke2JpODYyLGJpbm5lZH0sJ1JVJyksJ1J1c3NpYScsY29uZChlcSgke2JpODYyLGJpbm5lZH0sJ1NBJyksJ1NhdWRpIEFyYWJpYScsY29uZChlcSgke2JpODYyLGJpbm5lZH0sJ1NFJyksJ1N3ZWRlbicsY29uZChlcSgke2JpODYyLGJpbm5lZH0sJ1NHJyksJ1NpbmdhcG9yZScsY29uZChlcSgke2JpODYyLGJpbm5lZH0sJ1NJJyksJ1Nsb3ZlbmlhJyxjb25kKGVxKCR7Ymk4NjIsYmlubmVkfSwnU0snKSwnU2xvdmFraWEnLGNvbmQoZXEoJHtiaTg2MixiaW5uZWR9LCdUSCcpLCdUaGFpbGFuZCcsY29uZChlcSgke2JpODYyLGJpbm5lZH0sJ1RSJyksJ1R1cmtleScsY29uZChlcSgke2JpODYyLGJpbm5lZH0sJ1RXJyksJ1RhaXdhbicsY29uZChlcSgke2JpODYyLGJpbm5lZH0sJ1VTJyksJ1VTQScsY29uZChlcSgke2JpODYyLGJpbm5lZH0sJ1pBJyksJ1NvdXRoIEFmcmljYScsJ090aGVyJykpKSkpKSkpKSkpKSkpKSkpKSkpKSkpKSkpKSkpKSkpKSkpKSkpKSkpKSkpKSkpKSkpKSkpKTwvRXhwcmVzc2lvbj4KICAgICAgICAgICAgICAgIDwvQ2FsY3VsYXRlZEl0ZW0+CiAgICAgICAgICAgICAgICA8Q2FsY3VsYXRlZEl0ZW0gbmFtZT0iYmkxODczIiBsYWJlbD0iR3VhcmFudG9yIENvdW50cnkgKE1vb2R5cykiIHVzYWdlPSJjYXRlZ29yaWNhbCIgZm9ybWF0PSIkLiIgYWdncmVnYXRpb249InN1bSIgZGF0YVR5cGU9InN0cmluZyI+CiAgICAgICAgICAgICAgICAgICAgPEV4cHJlc3Npb24+Y29uZChlcSgke2JpODc5LGJpbm5lZH0sJ0FFJyksJ1VBRScsY29uZChlcSgke2JpODc5LGJpbm5lZH0sJ0FSJyksJ0FyZ2VudGluYScsY29uZChlcSgke2JpODc5LGJpbm5lZH0sJ0FUJyksJ0F1c3RyaWEnLGNvbmQoZXEoJHtiaTg3OSxiaW5uZWR9LCdBVScpLCdBdXN0cmFsaWEnLGNvbmQoZXEoJHtiaTg3OSxiaW5uZWR9LCdCRScpLCdCZWxnaXVtJyxjb25kKGVxKCR7Ymk4NzksYmlubmVkfSwnQkcnKSwnQnVsZ2FyaWEnLGNvbmQoZXEoJHtiaTg3OSxiaW5uZWR9LCdCUicpLCdCcmF6aWwnLGNvbmQoZXEoJHtiaTg3OSxiaW5uZWR9LCdDQScpLCdDYW5hZGEnLGNvbmQoZXEoJHtiaTg3OSxiaW5uZWR9LCdDSCcpLCdTd2l0emVybGFuZCcsY29uZChlcSgke2JpODc5LGJpbm5lZH0sJ0NOJyksJ0NoaW5hJyxjb25kKGVxKCR7Ymk4NzksYmlubmVkfSwnQ1knKSwnQ3lwcnVzJyxjb25kKGVxKCR7Ymk4NzksYmlubmVkfSwnQ1onKSwnQ3plY2ggUmVwdWJsaWMnLGNvbmQoZXEoJHtiaTg3OSxiaW5uZWR9LCdERScpLCdHZXJtYW55Jyxjb25kKGVxKCR7Ymk4NzksYmlubmVkfSwnREsnKSwnRGVubWFyaycsY29uZChlcSgke2JpODc5LGJpbm5lZH0sJ0VFJyksJ0VzdG9uaWEnLGNvbmQoZXEoJHtiaTg3OSxiaW5uZWR9LCdFUycpLCdTcGFpbicsY29uZChlcSgke2JpODc5LGJpbm5lZH0sJ0ZJJyksJ0ZpbmxhbmQnLGNvbmQoZXEoJHtiaTg3OSxiaW5uZWR9LCdGUicpLCdGcmFuY2UnLGNvbmQoZXEoJHtiaTg3OSxiaW5uZWR9LCdHQicpLCdVSycsY29uZChlcSgke2JpODc5LGJpbm5lZH0sJ0dSJyksJ0dyZWVjZScsY29uZChlcSgke2JpODc5LGJpbm5lZH0sJ0hSJyksJ0Nyb2F0aWEnLGNvbmQoZXEoJHtiaTg3OSxiaW5uZWR9LCdIVScpLCdIdW5nYXJ5Jyxjb25kKGVxKCR7Ymk4NzksYmlubmVkfSwnSUQnKSwnSW5kb25lc2lhJyxjb25kKGVxKCR7Ymk4NzksYmlubmVkfSwnSUUnKSwnSXJlbGFuZCcsY29uZChlcSgke2JpODc5LGJpbm5lZH0sJ0lOJyksJ0luZGlhJyxjb25kKGVxKCR7Ymk4NzksYmlubmVkfSwnSVMnKSwnSWNlbGFuZCcsY29uZChlcSgke2JpODc5LGJpbm5lZH0sJ0lUJyksJ0l0YWx5Jyxjb25kKGVxKCR7Ymk4NzksYmlubmVkfSwnSlAnKSwnSmFwYW4nLGNvbmQoZXEoJHtiaTg3OSxiaW5uZWR9LCdLUicpLCdTb3V0aCBLb3JlYScsY29uZChlcSgke2JpODc5LGJpbm5lZH0sJ0xJJyksJ0xpZWNodGVuc3RlaW4nLGNvbmQoZXEoJHtiaTg3OSxiaW5uZWR9LCdMVCcpLCdMaXRodWFuaWEnLGNvbmQoZXEoJHtiaTg3OSxiaW5uZWR9LCdMVScpLCdMdXhlbWJvdXJnJyxjb25kKGVxKCR7Ymk4NzksYmlubmVkfSwnTFYnKSwnTGF0dmlhJyxjb25kKGVxKCR7Ymk4NzksYmlubmVkfSwnTVQnKSwnTWFsdGEnLGNvbmQoZXEoJHtiaTg3OSxiaW5uZWR9LCdNWCcpLCdNZXhpY28nLGNvbmQoZXEoJHtiaTg3OSxiaW5uZWR9LCdORycpLCdOaWdlcmlhJyxjb25kKGVxKCR7Ymk4NzksYmlubmVkfSwnTkwnKSwnTmV0aGVybGFuZHMnLGNvbmQoZXEoJHtiaTg3OSxiaW5uZWR9LCdOTycpLCdOb3J3YXknLGNvbmQoZXEoJHtiaTg3OSxiaW5uZWR9LCdOWicpLCdOZXcgWmVhbGFuZCcsY29uZChlcSgke2JpODc5LGJpbm5lZH0sJ1BIJyksJ1BoaWxpcHBpbmVzJyxjb25kKGVxKCR7Ymk4NzksYmlubmVkfSwnUEwnKSwnUG9sYW5kJyxjb25kKGVxKCR7Ymk4NzksYmlubmVkfSwnUFQnKSwnUG9ydHVnYWwnLGNvbmQoZXEoJHtiaTg3OSxiaW5uZWR9LCdSTycpLCdSb21hbmlhJyxjb25kKGVxKCR7Ymk4NzksYmlubmVkfSwnUlUnKSwnUnVzc2lhJyxjb25kKGVxKCR7Ymk4NzksYmlubmVkfSwnU0EnKSwnU2F1ZGkgQXJhYmlhJyxjb25kKGVxKCR7Ymk4NzksYmlubmVkfSwnU0UnKSwnU3dlZGVuJyxjb25kKGVxKCR7Ymk4NzksYmlubmVkfSwnU0cnKSwnU2luZ2Fwb3JlJyxjb25kKGVxKCR7Ymk4NzksYmlubmVkfSwnU0knKSwnU2xvdmVuaWEnLGNvbmQoZXEoJHtiaTg3OSxiaW5uZWR9LCdTSycpLCdTbG92YWtpYScsY29uZChlcSgke2JpODc5LGJpbm5lZH0sJ1RIJyksJ1RoYWlsYW5kJyxjb25kKGVxKCR7Ymk4NzksYmlubmVkfSwnVFInKSwnVHVya2V5Jyxjb25kKGVxKCR7Ymk4NzksYmlubmVkfSwnVFcnKSwnVGFpd2FuJyxjb25kKGVxKCR7Ymk4NzksYmlubmVkfSwnVVMnKSwnVVNBJyxjb25kKGVxKCR7Ymk4NzksYmlubmVkfSwnWkEnKSwnU291dGggQWZyaWNhJywnT3RoZXInKSkpKSkpKSkpKSkpKSkpKSkpKSkpKSkpKSkpKSkpKSkpKSkpKSkpKSkpKSkpKSkpKSkpKSkpPC9FeHByZXNzaW9uPgogICAgICAgICAgICAgICAgPC9DYWxjdWxhdGVkSXRlbT4KICAgICAgICAgICAgICAgIDxDYWxjdWxhdGVkSXRlbSBuYW1lPSJiaTE4NzQiIGxhYmVsPSIlIFByaW9yIFJhbmtzIG9mIFByb3BlcnR5IFZhbHVlIiB1c2FnZT0icXVhbnRpdGF0aXZlIiBmb3JtYXQ9IkNPTU1BMTIuMiIgYWdncmVnYXRpb249InN1bSIgZGF0YVR5cGU9ImRvdWJsZSI+CiAgICAgICAgICAgICAgICAgICAgPEV4cHJlc3Npb24+ZGl2KG1pbnVzKCR7Ymk5MzQscmF3fSwke2JpOTMzLHJhd30pLCR7Ymk5MzYscmF3fSk8L0V4cHJlc3Npb24+CiAgICAgICAgICAgICAgICA8L0NhbGN1bGF0ZWRJdGVtPgogICAgICAgICAgICAgICAgPENhbGN1bGF0ZWRJdGVtIG5hbWU9ImJpMTg3NSIgbGFiZWw9IlByaW9yIFJhbmtzIFJhbmdlIiB1c2FnZT0iY2F0ZWdvcmljYWwiIGZvcm1hdD0iJC4iIGFnZ3JlZ2F0aW9uPSJzdW0iIGRhdGFUeXBlPSJzdHJpbmciPgogICAgICAgICAgICAgICAgICAgIDxFeHByZXNzaW9uPmNvbmQobGUoJHtiaTE4NzQscmF3fSwwKSwnTm8gUFJJT1IgUkFOS1MnLGNvbmQobHQoJHtiaTE4NzQscmF3fSwwLjI1KSwnUFJJT1IgUkFOS1MgJmx0OzI1JSBvZiBwcm9wZXJ0eSB2YWx1ZScsY29uZChsdCgke2JpMTg3NCxyYXd9LDAuNSksJ1BSSU9SIFJBTktTIOKJpTI1JS0mbHQ7NTAlIG9mIHByb3BlcnR5IHZhbHVlJyxjb25kKGx0KCR7YmkxODc0LHJhd30sMC43NSksJ1BSSU9SIFJBTktTIOKJpTUwJS0mbHQ7NzUlIG9mIHByb3BlcnR5IHZhbHVlJywnUFJJT1IgUkFOS1Mg4omlNzUlIG9mIHByb3BlcnR5IHZhbHVlJykpKSk8L0V4cHJlc3Npb24+CiAgICAgICAgICAgICAgICA8L0NhbGN1bGF0ZWRJdGVtPgogICAgICAgICAgICAgICAgPEdyb3VwZWRJdGVtIG5hbWU9ImJpMTg3NyIgbGFiZWw9IlByaW9yIFJhbmtzIiBncm91cGluZz0iZ3IxODc2IiBkYXRhVHlwZT0ic3RyaW5nIj4KICAgICAgICAgICAgICAgICAgICA8R3JvdXBpbmdQYXJhbWV0ZXJzPgogICAgICAgICAgICAgICAgICAgICAgICA8R3JvdXBpbmdQYXJhbWV0ZXIgcGFyYW1ldGVyPSJiaTE4NzUiIHZhcmlhYmxlPSJ2YXIzMTU5Ii8+CiAgICAgICAgICAgICAgICAgICAgPC9Hcm91cGluZ1BhcmFtZXRlcnM+CiAgICAgICAgICAgICAgICA8L0dyb3VwZWRJdGVtPgogICAgICAgICAgICAgICAgPEdyb3VwZWRJdGVtIG5hbWU9ImJpMTg4MCIgbGFiZWw9IlByaW5jaXBhbCBQYXltZW50IEZyZXF1ZW5jeSAoTW9vZHlzKSIgc29ydE9uPSJjdXN0b20iIGN1c3RvbVNvcnQ9ImNzMTg3OSIgZ3JvdXBpbmc9ImdyMTg3OCIgZGF0YVR5cGU9InN0cmluZyI+CiAgICAgICAgICAgICAgICAgICAgPEdyb3VwaW5nUGFyYW1ldGVycz4KICAgICAgICAgICAgICAgICAgICAgICAgPEdyb3VwaW5nUGFyYW1ldGVyIHBhcmFtZXRlcj0iYmk5MTkiIHZhcmlhYmxlPSJ2YXIzMjEzIi8+CiAgICAgICAgICAgICAgICAgICAgPC9Hcm91cGluZ1BhcmFtZXRlcnM+CiAgICAgICAgICAgICAgICA8L0dyb3VwZWRJdGVtPgogICAgICAgICAgICAgICAgPEdyb3VwZWRJdGVtIG5hbWU9ImJpMTg4MyIgbGFiZWw9IlByb3BlcnR5IFR5cGUgLSBDb21tZXJjaWFsIFN0cmF0aWZpZWQiIHNvcnRPbj0iY3VzdG9tIiBjdXN0b21Tb3J0PSJjczE4ODIiIGdyb3VwaW5nPSJncjE4ODE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Hcm91cGVkSXRlbSBuYW1lPSJiaTE4ODUiIGxhYmVsPSJQcm9wZXJ0eSBUeXBlIC0gQ29tbWVyY2lhbCBMYnlMIiBncm91cGluZz0iZ3IxODg0IiBkYXRhVHlwZT0ic3RyaW5nIj4KICAgICAgICAgICAgICAgICAgICA8R3JvdXBpbmdQYXJhbWV0ZXJzPgogICAgICAgICAgICAgICAgICAgICAgICA8R3JvdXBpbmdQYXJhbWV0ZXIgcGFyYW1ldGVyPSJiaTkyMSIgdmFyaWFibGU9InZhcjQwMTMiLz4KICAgICAgICAgICAgICAgICAgICA8L0dyb3VwaW5nUGFyYW1ldGVycz4KICAgICAgICAgICAgICAgIDwvR3JvdXBlZEl0ZW0+CiAgICAgICAgICAgICAgICA8Q2FsY3VsYXRlZEl0ZW0gbmFtZT0iYmkxODg3IiBsYWJlbD0iTG9hbnMgaW4gQXJyZWFycyAtIFJlc2lkZW50aWFsICZhbXA7IFByb21vdGVkIEhvdXNpbmciIHVzYWdlPSJjYXRlZ29yaWNhbCIgZm9ybWF0PSIkLiIgYWdncmVnYXRpb249InN1bSIgc29ydE9uPSJjdXN0b20iIGN1c3RvbVNvcnQ9ImNzMTg4NiIgZGF0YVR5cGU9InN0cmluZyI+CiAgICAgICAgICAgICAgICAgICAgPEV4cHJlc3Npb24+Y29uZChvcihpc21pc3NpbmcoJHtiaTkxNCxyYXd9KSxndCgke2JpOTE0LHJhd30sJHtiaTkxNSxyYXd9KSxsZSgke2JpODc0LHJhd30sMTUpKSwnTG9hbnMgdGhhdCBhcmUgbm90IGluIGFycmVhcnMgKGkuZS4gcGVyZm9ybWluZyBMb2FucyknLGNvbmQoYW5kKGx0KCR7Ymk5MTQscmF3fSwke2JpOTE1LHJhd30pLGxlKCR7Ymk4NzQscmF3fSw2MCkpLCcmbHQ7MiAoYW5kIG5vdCBCUEkgb3IgRmNlKScsY29uZChhbmQobHQoJHtiaTkxNCxyYXd9LCR7Ymk5MTUscmF3fSksbGUoJHtiaTg3NCxyYXd9LDE4MCkpLCfiiaUyLSZsdDs2IChhbmQgbm90IEJQSSBvciBGY2UpJyxjb25kKGFuZChsdCgke2JpOTE0LHJhd30sJHtiaTkxNSxyYXd9KSxsZSgke2JpODc0LHJhd30sMzYwKSksJ+KJpTYtJmx0OzEyIChhbmQgbm90IEJQSSBvciBGY2UpJyxjb25kKGFuZChsdCgke2JpOTE0LHJhd30sJHtiaTkxNSxyYXd9KSxndCgke2JpODc0LHJhd30sMzYwKSksJ+KJpTEyIChhbmQgbm90IEJQSSBvciBGY2UpJywnICcpKSkpKTwvRXhwcmVzc2lvbj4KICAgICAgICAgICAgICAgIDwvQ2FsY3VsYXRlZEl0ZW0+CiAgICAgICAgICAgICAgICA8Q2FsY3VsYXRlZEl0ZW0gbmFtZT0iYmkxODg5IiBsYWJlbD0iTG9hbnMgaW4gQXJyZWFycyAtIENvbW1lcmNpYWwgTGJ5TCAmYW1wOyBQdWJsaWMiIHVzYWdlPSJjYXRlZ29yaWNhbCIgZm9ybWF0PSIkLiIgYWdncmVnYXRpb249InN1bSIgc29ydE9uPSJjdXN0b20iIGN1c3RvbVNvcnQ9ImNzMTg4OCIgZGF0YVR5cGU9InN0cmluZyI+CiAgICAgICAgICAgICAgICAgICAgPEV4cHJlc3Npb24+Y29uZChvcihpc21pc3NpbmcoJHtiaTkxNCxyYXd9KSxndCgke2JpOTE0LHJhd30sJHtiaTkxNSxyYXd9KSxsZSgke2JpODc0LHJhd30sMTUpKSwnQ3VycmVudGx5IHBlcmZvcm1pbmcnLGNvbmQoYW5kKGx0KCR7Ymk5MTQscmF3fSwke2JpOTE1LHJhd30pLGxlKCR7Ymk4NzQscmF3fSw2MCkpLCdOb3QgcGVyZm9ybWluZyBhcnJlYXJzICZsdDsgMiBtdHMgKGFuZCBub3QgQlBJIG9yIEZjZSknLGNvbmQoYW5kKGx0KCR7Ymk5MTQscmF3fSwke2JpOTE1LHJhd30pLGxlKCR7Ymk4NzQscmF3fSwxODApKSwnTm90IHBlcmZvcm1pbmcgYXJyZWFycyDiiaUyIG10cyAtICZsdDsgNiBtdHM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TAiIGxhYmVsPSJQZXJmb3JtaW5nIC8gTm9uLXBlcmZvcm1pbmciIHVzYWdlPSJjYXRlZ29yaWNhbCIgZm9ybWF0PSIkLiIgYWdncmVnYXRpb249InN1bSIgZGF0YVR5cGU9InN0cmluZyI+CiAgICAgICAgICAgICAgICAgICAgPEV4cHJlc3Npb24+Y29uZChvcihpc21pc3NpbmcoJHtiaTkxNCxyYXd9KSxndCgke2JpOTE0LHJhd30sJHtiaTkxNSxyYXd9KSxsZSgke2JpODc0LHJhd30sMTUpKSwnUGVyZm9ybWluZycsJ05vbi1QZXJmb3JtaW5nJyk8L0V4cHJlc3Npb24+CiAgICAgICAgICAgICAgICA8L0NhbGN1bGF0ZWRJdGVtPgogICAgICAgICAgICAgICAgPENhbGN1bGF0ZWRJdGVtIG5hbWU9ImJpMTg5MSIgbGFiZWw9IlZhbHVhdGlvbiBUeXBlIiB1c2FnZT0iY2F0ZWdvcmljYWwiIGZvcm1hdD0iJC4iIGFnZ3JlZ2F0aW9uPSJzdW0iIGRhdGFUeXBlPSJzdHJpbmciPgogICAgICAgICAgICAgICAgICAgIDxFeHByZXNzaW9uPidMZW5kaW5nIFZhbHVlJzwvRXhwcmVzc2lvbj4KICAgICAgICAgICAgICAgIDwvQ2FsY3VsYXRlZEl0ZW0+CiAgICAgICAgICAgICAgICA8Q2FsY3VsYXRlZEl0ZW0gbmFtZT0iYmkxODkyIiBsYWJlbD0iVW5pbmRleGVkIFByaW9yIFJhbmtzIHcvbyBPd24gaW4gRVVSIiB1c2FnZT0icXVhbnRpdGF0aXZlIiBmb3JtYXQ9IkNPTU1BMTIuMiIgYWdncmVnYXRpb249InN1bSIgZGF0YVR5cGU9ImRvdWJsZSI+CiAgICAgICAgICAgICAgICAgICAgPEV4cHJlc3Npb24+Y29uZChsZSgke2JpOTM0LHJhd30sJHtiaTkzMyxyYXd9KSwwLG1pbnVzKCR7Ymk5MzQscmF3fSwke2JpOTMzLHJhd30pKTwvRXhwcmVzc2lvbj4KICAgICAgICAgICAgICAgIDwvQ2FsY3VsYXRlZEl0ZW0+CiAgICAgICAgICAgICAgICA8RGF0YUl0ZW0gbmFtZT0iYmkxODkzIiBsYWJlbD0iQ3VycmVuY3kgRXhjaGFuZ2UgUmF0ZSAoMSkiIHhyZWY9IkNVUlJfRVhDSF9SQVRFIiBhZ2dyZWdhdGlvbj0ibWluIi8+CiAgICAgICAgICAgICAgICA8QWdncmVnYXRlQ2FsY3VsYXRlZEl0ZW0gbmFtZT0iYmkxODk0IiBsYWJlbD0iUmFuayIgZm9ybWF0PSJDT01NQTEyLiIgZGF0YVR5cGU9ImRvdWJsZSI+CiAgICAgICAgICAgICAgICAgICAgPEV4cHJlc3Npb24+YWdncmVnYXRlQ2VsbHMoc3VtLDEsZGVmYXVsdCxjZWxsSW5kZXgoc3RhcnQsMCksY2VsbEluZGV4KGN1cnJlbnQsMCkpPC9FeHByZXNzaW9uPgogICAgICAgICAgICAgICAgPC9BZ2dyZWdhdGVDYWxjdWxhdGVkSXRlbT4KICAgICAgICAgICAgICAgIDxDYWxjdWxhdGVkSXRlbSBuYW1lPSJiaTE4OTUiIGxhYmVsPSJUeXBlIG9mIEV4cG9zdXJlIiB1c2FnZT0iY2F0ZWdvcmljYWwiIGZvcm1hdD0iJC4iIGFnZ3JlZ2F0aW9uPSJzdW0iIHNvcnRPbj0iY3VzdG9tIiBjdXN0b21Tb3J0PSJjczU0MDQiIGRhdGFUeXBlPSJzdHJpbmciPgogICAgICAgICAgICAgICAgICAgIDxFeHByZXNzaW9uPmNvbmQob3IoaW4oJHtiaTg2NSxiaW5uZWR9LCdPODQuMTEwLTAxJywnTzg0LjExMC0wMicsJ084NC4xMTAtMDMnLCdPODQuMTEwLTA0JywnTzg0LjExMC0zMicsJ084NC4xMjAtMDEnLCdPODQuMTIwLTAyJywnTzg0LjEzMC0wMCcsJ084NC4yMTAtMDAnLCdPODQuMjIwLTAwJywnTzg0LjIzMC0wMCcsJ084NC4yNDAtMDAnLCdPODQuMjUwLTAxJywnTzg0LjMwMC0wMCcpLGFuZChpbigke2JpODY1LGJpbm5lZH0sJ084NC4xMTAtOTEnLCdPODQuMTEwLTkyJywnTzg0LjExMC05MycpLGVxKCR7Ymk4NzIsYmlubmVkfSwnQnVuZCcpKSxpbigke2JpODcxLGJpbm5lZH0sJ09FQkJURUNITicpKSwnby93IENsYWltIGFnYWluc3Qgc292ZXJlaWducycsY29uZChvcihpbigke2JpODY1LGJpbm5lZH0sJ084NC4xMTAtMTEnLCdPODQuMTEwLTEyJywnTzg0LjExMC0xMycsJ084NC4xMTAtMzEnLCdPODQuMTIwLTExJywnTzg0LjEyMC0xMicsJ084NC4xMjAtMTMnLCdPODQuMjUwLTAyJyksYW5kKGluKCR7Ymk4NjUsYmlubmVkfSwnTzg0LjExMC05MScsJ084NC4xMTAtOTInLCdPODQuMTEwLTkzJyksZXEoJHtiaTg3MixiaW5uZWR9LCdMYW5kJykpLGluKCR7Ymk4NzEsYmlubmVkfSwnQ0FSSVRBU1dJRU4nKSksJ28vdyBDbGFpbSBhZ2FpbnN0IHJlZ2lvbmFsL2ZlZGVyYWwgYXV0aG9yaXRpZXMnLGNvbmQoaW4oJHtiaTg2NSxiaW5uZWR9LCdPODQuMTEwLTIxJywnTzg0LjExMC0zMycsJ084NC4xMTAtMjInLCdPODQuMTEwLTIzJywnTzg0LjI1MC0wMycsJ0UzNi4wMDAtMDAnLCdFMzcuMDAwLTAwJywnRTM4LjExMC0wMCcsJ084NC4xMjAtMjEnLCdPODQuMTIwLTIyJyksJ28vdyBDbGFpbSBhZ2FpbnN0IGxvY2FsL211bmljaXBhbCBhdXRob3JpdGllcyAnLGNvbmQoZXEoJHtiaTg4NixiaW5uZWR9LCdFSUZMTFVMVUJPMDEnKSwnby93IENsYWltIGFnYWluc3Qgc3VwcmFuYXRpb25hbCcsY29uZChvcihpbigke2JpODgyLGJpbm5lZH0sJ084NC4xMTAtMDEnLCdPODQuMTEwLTAyJywnTzg0LjExMC0wMycsJ084NC4xMTAtMDQnLCdPODQuMTEwLTMyJywnTzg0LjEyMC0wMScsJ084NC4xMjAtMDInLCdPODQuMTMwLTAwJywnTzg0LjIxMC0wMCcsJ084NC4yMjAtMDAnLCdPODQuMjMwLTAwJywnTzg0LjI0MC0wMCcsJ084NC4yNTAtMDEnLCdPODQuMzAwLTAwJyksYW5kKGluKCR7Ymk4ODIsYmlubmVkfSwnTzg0LjExMC05MScsJ084NC4xMTAtOTInLCdPODQuMTEwLTkzJyksZXEoJHtiaTg4OCxiaW5uZWR9LCdCdW5kJykpLGluKCR7Ymk4NzEsYmlubmVkfSwnVE9MTkEnLCdTUFZNSVNURUwnLCdNRVJDVVJJVVM0JykpLCdvL3cgQ2xhaW0gZ3VhcmFudGVlZCBieSBzb3ZlcmVpZ25zJyxjb25kKG9yKGluKCR7Ymk4ODIsYmlubmVkfSwnTzg0LjExMC0xMScsJ084NC4xMTAtMTInLCdPODQuMTEwLTEzJywnTzg0LjExMC0zMScsJ084NC4xMjAtMTEnLCdPODQuMTIwLTEyJywnTzg0LjEyMC0xMycsJ084NC4yNTAtMDInKSxvcihpbigke2JpODgyLGJpbm5lZH0sJ084NC4xMTAtOTEnLCdPODQuMTEwLTkyJywnTzg0LjExMC05MycpLGVxKCR7Ymk4ODgsYmlubmVkfSwnTGFuZCcpKSxpbigke2JpODcxLGJpbm5lZH0sJ0hZUE8tVklUQUxJVCcpKSwnby93IENsYWltIGd1YXJhbnRlZWQgYnkgcmVnaW9uYWwvZmVkZXJhbCBhdXRob3JpdGllcycsY29uZChvcihpbigke2JpODgyLGJpbm5lZH0sJ084NC4xMTAtMjEnLCdPODQuMTEwLTMzJywnTzg0LjI1MC0wMycpLGluKCR7Ymk4NzEsYmlubmVkfSwnRE9STkJJUk5TRUlMJywnRUJTJywnV09ITkJBVUdFMScpKSwnby93IENsYWltIGd1YXJhbnRlZWQgYnkgbG9jYWwvbXVuaWNpcGFsIGF1dGhvcml0aWVzICcsJ090aGVycycpKSkpKSkpPC9FeHByZXNzaW9uPgogICAgICAgICAgICAgICAgPC9DYWxjdWxhdGVkSXRlbT4KICAgICAgICAgICAgICAgIDxDYWxjdWxhdGVkSXRlbSBuYW1lPSJiaTE4OTYiIGxhYmVsPSJMb2FuIEJhbGFuY2UiIHVzYWdlPSJxdWFudGl0YXRpdmUiIGZvcm1hdD0iQ09NTUExMi4yIiBhZ2dyZWdhdGlvbj0ic3VtIiBkYXRhVHlwZT0iZG91YmxlIj4KICAgICAgICAgICAgICAgICAgICA8RXhwcmVzc2lvbj5uZWcoJHtiaTkxNixyYXd9KTwvRXhwcmVzc2lvbj4KICAgICAgICAgICAgICAgIDwvQ2FsY3VsYXRlZEl0ZW0+CiAgICAgICAgICAgICAgICA8Q2FsY3VsYXRlZEl0ZW0gbmFtZT0iYmkxODk3IiBsYWJlbD0iTG9hbiBCYWxhbmNlIGluIEVVUiIgdXNhZ2U9InF1YW50aXRhdGl2ZSIgZm9ybWF0PSJDT01NQTEyLjIiIGFnZ3JlZ2F0aW9uPSJzdW0iIGRhdGFUeXBlPSJkb3VibGUiPgogICAgICAgICAgICAgICAgICAgIDxFeHByZXNzaW9uPm5lZygke2JpOTE3LHJhd30pPC9FeHByZXNzaW9uPgogICAgICAgICAgICAgICAgPC9DYWxjdWxhdGVkSXRlbT4KICAgICAgICAgICAgICAgIDxDYWxjdWxhdGVkSXRlbSBuYW1lPSJiaTE4OTgiIGxhYmVsPSJEZWJ0b3IgVHlwZSIgdXNhZ2U9ImNhdGVnb3JpY2FsIiBmb3JtYXQ9IiQuIiBhZ2dyZWdhdGlvbj0ic3VtIiBkYXRhVHlwZT0ic3RyaW5nIj4KICAgICAgICAgICAgICAgICAgICA8RXhwcmVzc2lvbj5jb25kKGluKCR7Ymk4NjMsYmlubmVkfSwnRkInLCdGSScsJ0lWJywnS08nLCdXQicpLCdDb21wYW55IChubyBTUFYpJyxjb25kKGluKCR7Ymk4NjMsYmlubmVkfSwnUFInKSwnUHJpdmF0ZSBJbmRpdmlkdWFsIE93bmVyc2hpcCcsY29uZChpbigke2JpODYzLGJpbm5lZH0sJ8OWSCcpLCdHb3Zlcm5tZW50JywnICcpKSk8L0V4cHJlc3Npb24+CiAgICAgICAgICAgICAgICA8L0NhbGN1bGF0ZWRJdGVtPgogICAgICAgICAgICAgICAgPENhbGN1bGF0ZWRJdGVtIG5hbWU9ImJpMTkwMCIgbGFiZWw9IkVtcGxveW1lbnQgVHlwZSIgdXNhZ2U9ImNhdGVnb3JpY2FsIiBmb3JtYXQ9IiQuIiBhZ2dyZWdhdGlvbj0ic3VtIiBzb3J0T249ImN1c3RvbSIgY3VzdG9tU29ydD0iY3MxODk5IiBkYXRhVHlwZT0ic3RyaW5nIj4KICAgICAgICAgICAgICAgICAgICA8RXhwcmVzc2lvbj5jb25kKGluKCR7Ymk4NzIsYmlubmVkfSwnTUEnLCdNRScsJ1VFJywndUVydycpLCdFbXBsb3llZCcsY29uZChlcSgke2JpODcyLGJpbm5lZH0sJ8OWZmZEJyksJ1Byb3RlY3RlZCBsaWZlLXRpbWUgZW1wbG95bWVudCcsY29uZChpbigke2JpODcyLGJpbm5lZH0sJ0Fwb3QnLCdBcnp0JywnQnVuZCcsJ0JWZXInLCdEZW50JywnRkJvSycsJ0ZCU28nLCdGSVNvJywnR2VtJywnSFZJTScsJ0lWU28nLCdLYW1tJywnS0F1cycsJ0tJbmwnLCdLT1NvJywnTGFuZCcsJ0xlYXMnLCdNdWxJJywnTm90Jywnw5ZIU28nLCfDtlZlcicsJ1BhcnQnLCdQUlNvJywnUkEnLCdSZWwnLCdTRScsJ3NFcncnLCdTRmluJywnU3BLw5YnLCdTdGlmJywnU1YnLCdVMScsJ1UyJywnVTMnLCdVNCcsJ1U1JywnVTYnLCdVNycsJ1VHcsO8JywnVmVyJywnVmVycycsJ1ZldCcsJ1dCS28nLCdXQlNvJywnV0JUcicsJ1dpVHInLCdaYWhuJywnWlQnKSwnU0VMRi1FTVBMT1lFRCcsJ090aGVyL05vIGRhdGEnKSkpPC9FeHByZXNzaW9uPgogICAgICAgICAgICAgICAgPC9DYWxjdWxhdGVkSXRlbT4KICAgICAgICAgICAgICAgIDxDYWxjdWxhdGVkSXRlbSBuYW1lPSJiaTE5MDIiIGxhYmVsPSJJbnRlcmVzdCBQYXltZW50IEZyZXF1ZW5jeSAoTW9vZHlzKSIgdXNhZ2U9ImNhdGVnb3JpY2FsIiBmb3JtYXQ9IiQuIiBhZ2dyZWdhdGlvbj0ic3VtIiBzb3J0T249ImN1c3RvbSIgY3VzdG9tU29ydD0iY3MxOTAxIiBkYXRhVHlwZT0ic3RyaW5nIj4KICAgICAgICAgICAgICAgICAgICA8RXhwcmVzc2lvbj5jb25kKGVxKCR7Ymk4OTgsYmlubmVkfSwnQW5udWFsbHknKSwnQW5udWFsbHknLGNvbmQoZXEoJHtiaTg5OCxiaW5uZWR9LCdTZW1pLWFubnVhbGx5JyksJ1NlbWktYW5udWFsbHknLGNvbmQoZXEoJHtiaTg5OCxiaW5uZWR9LCdRdWFydGVybHknKSwnUXVhcnRlcmx5Jyxjb25kKGVxKCR7Ymk4OTgsYmlubmVkfSwnTW9udGhseScpLCdNb250aGx5JywnT3RoZXInKSkpKTwvRXhwcmVzc2lvbj4KICAgICAgICAgICAgICAgIDwvQ2FsY3VsYXRlZEl0ZW0+CiAgICAgICAgICAgICAgICA8Q2FsY3VsYXRlZEl0ZW0gbmFtZT0iYmkxOTAzIiBsYWJlbD0iUHJvbW90ZWRIb3VzaW5nMV8wIiB1c2FnZT0icXVhbnRpdGF0aXZlIiBmb3JtYXQ9IkNPTU1BMTIuMiIgYWdncmVnYXRpb249InN1bSIgZGF0YVR5cGU9ImRvdWJsZSI+CiAgICAgICAgICAgICAgICAgICAgPEV4cHJlc3Npb24+Y29uZChlcSgke2JpMTgzMSxiaW5uZWR9LCdQcm9tb3RlZCBIb3VzaW5nJyksMSwwKTwvRXhwcmVzc2lvbj4KICAgICAgICAgICAgICAgIDwvQ2FsY3VsYXRlZEl0ZW0+CiAgICAgICAgICAgICAgICA8Q2FsY3VsYXRlZEl0ZW0gbmFtZT0iYmkxOTA0IiBsYWJlbD0iUmVjb3Vyc2UgdG8gQk9SUk9XRVIiIHVzYWdlPSJjYXRlZ29yaWNhbCIgZm9ybWF0PSIkLiIgYWdncmVnYXRpb249InN1bSIgZGF0YVR5cGU9InN0cmluZyI+CiAgICAgICAgICAgICAgICAgICAgPEV4cHJlc3Npb24+J1llcyc8L0V4cHJlc3Npb24+CiAgICAgICAgICAgICAgICA8L0NhbGN1bGF0ZWRJdGVtPgogICAgICAgICAgICAgICAgPENhbGN1bGF0ZWRJdGVtIG5hbWU9ImJpMTkwNSIgbGFiZWw9IlByb3BlcnR5IENvdW50cnkiIHVzYWdlPSJjYXRlZ29yaWNhbCIgZm9ybWF0PSIkLiIgYWdncmVnYXRpb249InN1bSIgZGF0YVR5cGU9InN0cmluZyI+CiAgICAgICAgICAgICAgICAgICAgPEV4cHJlc3Npb24+Y29uZChlcSgke2JpOTAyLGJpbm5lZH0sJ0FFJyksJ1VBRScsY29uZChlcSgke2JpOTAyLGJpbm5lZH0sJ0FSJyksJ0FyZ2VudGluYScsY29uZChlcSgke2JpOTAyLGJpbm5lZH0sJ0FUJyksJ0F1c3RyaWEnLGNvbmQoZXEoJHtiaTkwMixiaW5uZWR9LCdBVScpLCdBdXN0cmFsaWEnLGNvbmQoZXEoJHtiaTkwMixiaW5uZWR9LCdCRScpLCdCZWxnaXVtJyxjb25kKGVxKCR7Ymk5MDIsYmlubmVkfSwnQkcnKSwnQnVsZ2FyaWEnLGNvbmQoZXEoJHtiaTkwMixiaW5uZWR9LCdCUicpLCdCcmF6aWwnLGNvbmQoZXEoJHtiaTkwMixiaW5uZWR9LCdDQScpLCdDYW5hZGEnLGNvbmQoZXEoJHtiaTkwMixiaW5uZWR9LCdDSCcpLCdTd2l0emVybGFuZCcsY29uZChlcSgke2JpOTAyLGJpbm5lZH0sJ0NOJyksJ0NoaW5hJyxjb25kKGVxKCR7Ymk5MDIsYmlubmVkfSwnQ1knKSwnQ3lwcnVzJyxjb25kKGVxKCR7Ymk5MDIsYmlubmVkfSwnQ1onKSwnQ3plY2ggUmVwdWJsaWMnLGNvbmQoZXEoJHtiaTkwMixiaW5uZWR9LCdERScpLCdHZXJtYW55Jyxjb25kKGVxKCR7Ymk5MDIsYmlubmVkfSwnREsnKSwnRGVubWFyaycsY29uZChlcSgke2JpOTAyLGJpbm5lZH0sJ0VFJyksJ0VzdG9uaWEnLGNvbmQoZXEoJHtiaTkwMixiaW5uZWR9LCdFUycpLCdTcGFpbicsY29uZChlcSgke2JpOTAyLGJpbm5lZH0sJ0ZJJyksJ0ZpbmxhbmQnLGNvbmQoZXEoJHtiaTkwMixiaW5uZWR9LCdGUicpLCdGcmFuY2UnLGNvbmQoZXEoJHtiaTkwMixiaW5uZWR9LCdHQicpLCdVSycsY29uZChlcSgke2JpOTAyLGJpbm5lZH0sJ0dSJyksJ0dyZWVjZScsY29uZChlcSgke2JpOTAyLGJpbm5lZH0sJ0hSJyksJ0Nyb2F0aWEnLGNvbmQoZXEoJHtiaTkwMixiaW5uZWR9LCdIVScpLCdIdW5nYXJ5Jyxjb25kKGVxKCR7Ymk5MDIsYmlubmVkfSwnSUQnKSwnSW5kb25lc2lhJyxjb25kKGVxKCR7Ymk5MDIsYmlubmVkfSwnSUUnKSwnSXJlbGFuZCcsY29uZChlcSgke2JpOTAyLGJpbm5lZH0sJ0lOJyksJ0luZGlhJyxjb25kKGVxKCR7Ymk5MDIsYmlubmVkfSwnSVMnKSwnSWNlbGFuZCcsY29uZChlcSgke2JpOTAyLGJpbm5lZH0sJ0lUJyksJ0l0YWx5Jyxjb25kKGVxKCR7Ymk5MDIsYmlubmVkfSwnSlAnKSwnSmFwYW4nLGNvbmQoZXEoJHtiaTkwMixiaW5uZWR9LCdLUicpLCdTb3V0aCBLb3JlYScsY29uZChlcSgke2JpOTAyLGJpbm5lZH0sJ0xJJyksJ0xpZWNodGVuc3RlaW4nLGNvbmQoZXEoJHtiaTkwMixiaW5uZWR9LCdMVCcpLCdMaXRodWFuaWEnLGNvbmQoZXEoJHtiaTkwMixiaW5uZWR9LCdMVScpLCdMdXhlbWJvdXJnJyxjb25kKGVxKCR7Ymk5MDIsYmlubmVkfSwnTFYnKSwnTGF0dmlhJyxjb25kKGVxKCR7Ymk5MDIsYmlubmVkfSwnTVQnKSwnTWFsdGEnLGNvbmQoZXEoJHtiaTkwMixiaW5uZWR9LCdNWCcpLCdNZXhpY28nLGNvbmQoZXEoJHtiaTkwMixiaW5uZWR9LCdORycpLCdOaWdlcmlhJyxjb25kKGVxKCR7Ymk5MDIsYmlubmVkfSwnTkwnKSwnTmV0aGVybGFuZHMnLGNvbmQoZXEoJHtiaTkwMixiaW5uZWR9LCdOTycpLCdOb3J3YXknLGNvbmQoZXEoJHtiaTkwMixiaW5uZWR9LCdOWicpLCdOZXcgWmVhbGFuZCcsY29uZChlcSgke2JpOTAyLGJpbm5lZH0sJ1BIJyksJ1BoaWxpcHBpbmVzJyxjb25kKGVxKCR7Ymk5MDIsYmlubmVkfSwnUEwnKSwnUG9sYW5kJyxjb25kKGVxKCR7Ymk5MDIsYmlubmVkfSwnUFQnKSwnUG9ydHVnYWwnLGNvbmQoZXEoJHtiaTkwMixiaW5uZWR9LCdSTycpLCdSb21hbmlhJyxjb25kKGVxKCR7Ymk5MDIsYmlubmVkfSwnUlUnKSwnUnVzc2lhJyxjb25kKGVxKCR7Ymk5MDIsYmlubmVkfSwnU0EnKSwnU2F1ZGkgQXJhYmlhJyxjb25kKGVxKCR7Ymk5MDIsYmlubmVkfSwnU0UnKSwnU3dlZGVuJyxjb25kKGVxKCR7Ymk5MDIsYmlubmVkfSwnU0cnKSwnU2luZ2Fwb3JlJyxjb25kKGVxKCR7Ymk5MDIsYmlubmVkfSwnU0knKSwnU2xvdmVuaWEnLGNvbmQoZXEoJHtiaTkwMixiaW5uZWR9LCdTSycpLCdTbG92YWtpYScsY29uZChlcSgke2JpOTAyLGJpbm5lZH0sJ1RIJyksJ1RoYWlsYW5kJyxjb25kKGVxKCR7Ymk5MDIsYmlubmVkfSwnVFInKSwnVHVya2V5Jyxjb25kKGVxKCR7Ymk5MDIsYmlubmVkfSwnVFcnKSwnVGFpd2FuJyxjb25kKGVxKCR7Ymk5MDIsYmlubmVkfSwnVVMnKSwnVVNBJyxjb25kKGVxKCR7Ymk5MDIsYmlubmVkfSwnWkEnKSwnU291dGggQWZyaWNhJywnT3RoZXInKSkpKSkpKSkpKSkpKSkpKSkpKSkpKSkpKSkpKSkpKSkpKSkpKSkpKSkpKSkpKSkpKSkpKSkpPC9FeHByZXNzaW9uPgogICAgICAgICAgICAgICAgPC9DYWxjdWxhdGVkSXRlbT4KICAgICAgICAgICAgICAgIDxDYWxjdWxhdGVkSXRlbSBuYW1lPSJiaTE5MDYiIGxhYmVsPSJTZWN0b3IgKE90aGVyIERlYnRvcnMpIiB1c2FnZT0iY2F0ZWdvcmljYWwiIGZvcm1hdD0iJC4iIGFnZ3JlZ2F0aW9uPSJzdW0iIGRhdGFUeXBlPSJzdHJpbmciPgogICAgICAgICAgICAgICAgICAgIDxFeHByZXNzaW9uPmNvbmQoaW4oJHtiaTg2NSxiaW5uZWR9LCdRODcuMTAwLTAwJywnUTg3LjMwMC0wMCcsJ1E4OC4xMDAtMDAnKSwnQ2FyZSBmb3IgdGhlIGVsZGVybHknLGNvbmQoaW4oJHtiaTg2NSxiaW5uZWR9LCdRODguOTEwLTAwJyksJ0NoaWxkY2FyZScsY29uZChpbigke2JpODY1LGJpbm5lZH0sJ0o1OS4xMTAtMDAnLCdKNTkuMTIwLTAwJywnSjU5LjEzMC0wMCcsJ0o1OS4xNDAtMDAnLCdKNTkuMjAwLTAwJywnSjYwLjEwMC0wMCcsJ0o2MC4yMDAtMDAnLCdSOTAuMDEwLTAwJywnUjkwLjAyMC0wMCcsJ1I5MC4wMzAtMDAnLCdSOTAuMDQwLTAwJywnUjkxLjAxMC0wMCcsJ1I5MS4wMjAtMDAnLCdSOTEuMDMwLTAwJywnUjkxLjA0MC0wMCcsJ1I5Mi4wMDEtMDAnLCdSOTIuMDAyLTAwJywnUjkyLjAwMy0wMCcsJ1I5My4yMTAtMDAnLCdSOTMuMjkwLTAwJyksJ0N1bHR1cmUvZW50ZXJ0YWlubWVudCAodGhlYXRyZXMsIHJhZGlvIGFuZCBUViBzdGF0aW9ucywgbGlicmFyaWVzLCBldGMuKScsY29uZChpbigke2JpODY1LGJpbm5lZH0sJ1A4NS4xMDAtMDEnLCdQODUuMTAwLTAyJywnUDg1LjIwMC0wMScsJ1A4NS4yMDAtMDInLCdQODUuMzExLTAxJywnUDg1LjMxMS0wMicsJ1A4NS4zMTItMDEnLCdQODUuMzEyLTAyJywnUDg1LjMyMS0wMScsJ1A4NS4zMjEtMDInLCdQODUuMzIyLTAxJywnUDg1LjMyMi0wMicsJ1A4NS4zMjMtMDEnLCdQODUuMzIzLTAyJywnUDg1LjQxMC0wMCcsJ1A4NS40MjAtMDAnLCdQODUuNTEwLTAwJywnUDg1LjUyMS0wMCcsJ1A4NS41MjktMDAnLCdQODUuNTMwLTAwJywnUDg1LjU5MC0wMCcsJ1A4NS42MDAtMDAnKSwnRWR1Y2F0aW9uJyxjb25kKGluKCR7Ymk4NjUsYmlubmVkfSwnRDM1LjExMC0wMCcsJ0QzNS4xMjAtMDAnLCdEMzUuMTMwLTAwJywnRDM1LjE0MC0wMCcsJ0QzNS4yMTAtMDAnLCdEMzUuMjIwLTAwJywnRDM1LjIzMC0wMCcsJ0QzNS4zMDAtMDAnKSwnRW5lcmd5Jyxjb25kKGluKCR7Ymk4NjUsYmlubmVkfSwnTzg0LjI1MC0wMScsJ084NC4yNTAtMDInLCdPODQuMjUwLTAzJyksJ0ZpcmUgZmlnaHRlcnMnLGNvbmQoaW4oJHtiaTg2NSxiaW5uZWR9LCdRODYuMTAwLTAwJywnUTg2LjIxMC0wMCcsJ1E4Ni4yMjAtMDAnLCdRODYuMjMwLTAxJywnUTg2LjIzMC0wMicsJ1E4Ni45MDEtMDAnLCdRODYuOTAyLTAwJywnUTg2LjkwMy0wMCcsJ1E4Ni45MDktMDAnKSwnSGVhbHRoY2FyZScsY29uZChpbigke2JpODY1LGJpbm5lZH0sJ0g1Mi4yMTEtMDAnKSwnUGFya2luZyBsb3QnLGNvbmQoaW4oJHtiaTg2NSxiaW5uZWR9LCdONzkuMTEwLTAwJywnTjc5LjEyMC0wMCcsJ043OS45MDEtMDAnLCdONzkuOTAyLTAwJyksJ1Byb21vdGlvbiBvZiB0b3VyaXNtJyxjb25kKGluKCR7Ymk4NjUsYmlubmVkfSwnUjkzLjExMS0wMCcsJ1I5My4xMTktMDAnLCdSOTMuMTIwLTAwJywnUjkzLjEzMC0wMCcsJ1I5My4xOTAtMDAnKSwnU3BvcnQnLGNvbmQoaW4oJHtiaTg2NSxiaW5uZWR9LCdFMzguMTEwLTAwJywnRTM4LjEyMC0wMCcsJ0UzOC4yMTEtMDAnLCdFMzguMjE5LTAwJywnRTM4LjIyMC0wMCcsJ0UzOC4zMTAtMDAnLCdFMzguMzIxLTAwJywnRTM4LjMyOS0wMCcsJ0UzOS4wMDAtMDAnKSwnV2FzdGUgY29sbGVjdGlvbicsY29uZChpbigke2JpODY1LGJpbm5lZH0sJ0UzOC4xMTAtMDAnKSwnV2FzdGUgd2F0ZXIgdHJlYXRtZW50Jyxjb25kKGluKCR7Ymk4NjUsYmlubmVkfSwnRTM2LjAwMC0wMCcpLCdXYXRlciBzdXBwbHknLCdPdGhlciAvIE5vIERhdGEnKSkpKSkpKSkpKSkpKTwvRXhwcmVzc2lvbj4KICAgICAgICAgICAgICAgIDwvQ2FsY3VsYXRlZEl0ZW0+CiAgICAgICAgICAgICAgICA8Q2FsY3VsYXRlZEl0ZW0gbmFtZT0iYmkxOTA4IiBsYWJlbD0iT2NjdXBhbmN5IFR5cGUgLSBSZXNpZGVudGlhbCAvIFByb21vdGVkIEhvdXNpbmciIHVzYWdlPSJjYXRlZ29yaWNhbCIgZm9ybWF0PSIkLiIgYWdncmVnYXRpb249InN1bSIgc29ydE9uPSJjdXN0b20iIGN1c3RvbVNvcnQ9ImNzMTkwNyIgZGF0YVR5cGU9InN0cmluZyI+CiAgICAgICAgICAgICAgICAgICAgPEV4cHJlc3Npb24+Y29uZChlcSgke2JpMTgzMSxiaW5uZWR9LCdSZXNpZGVudGlhbCcpLCR7YmkxODQxLGJpbm5lZH0sY29uZChlcSgke2JpMTgzMSxiaW5uZWR9LCdQcm9tb3RlZCBIb3VzaW5nJyksJHtiaTE4MzksYmlubmVkfSwnJykpPC9FeHByZXNzaW9uPgogICAgICAgICAgICAgICAgPC9DYWxjdWxhdGVkSXRlbT4KICAgICAgICAgICAgICAgIDxDYWxjdWxhdGVkSXRlbSBuYW1lPSJiaTE5MTAiIGxhYmVsPSJQdWJsaWMgQ3VzdG9tZXIgQW5vbnltaXphdGlvbiBGbGFnIiB1c2FnZT0iY2F0ZWdvcmljYWwiIGZvcm1hdD0iJC4iIGFnZ3JlZ2F0aW9uPSJzdW0iIGRhdGFUeXBlPSJzdHJpbmciPgogICAgICAgICAgICAgICAgICAgIDxFeHByZXNzaW9uPmNvbmQoYW5kKGluKCR7Ymk4NjMsYmlubmVkfSwnRkInLCdJVicsJ0tPJywnUFInKSxlcSgje3ByMTkwOX0sJ1knKSksJ1knLCdOJyk8L0V4cHJlc3Npb24+CiAgICAgICAgICAgICAgICA8L0NhbGN1bGF0ZWRJdGVtPgogICAgICAgICAgICAgICAgPENhbGN1bGF0ZWRJdGVtIG5hbWU9ImJpMTkxMSIgbGFiZWw9IkRFQlRPUiBOYW1lIChQdWJsaWMpIiB1c2FnZT0iY2F0ZWdvcmljYWwiIGZvcm1hdD0iJC4iIGFnZ3JlZ2F0aW9uPSJzdW0iIGRhdGFUeXBlPSJzdHJpbmciPgogICAgICAgICAgICAgICAgICAgIDxFeHByZXNzaW9uPmNvbmQoZXEoJHtiaTE5MTAsYmlubmVkfSwnWScpLCR7Ymk4NTQsYmlubmVkfSwke2JpMTA4OCxiaW5uZWR9KTwvRXhwcmVzc2lvbj4KICAgICAgICAgICAgICAgIDwvQ2FsY3VsYXRlZEl0ZW0+CiAgICAgICAgICAgICAgICA8Q2FsY3VsYXRlZEl0ZW0gbmFtZT0iYmkxOTEyIiBsYWJlbD0iREVCVE9SIElEIChQdWJsaWMpIiB1c2FnZT0iY2F0ZWdvcmljYWwiIGZvcm1hdD0iJC4iIGFnZ3JlZ2F0aW9uPSJzdW0iIGRhdGFUeXBlPSJzdHJpbmciPgogICAgICAgICAgICAgICAgICAgIDxFeHByZXNzaW9uPmNvbmQoZXEoJHtiaTE5MTAsYmlubmVkfSwnWScpLCR7Ymk4NTQsYmlubmVkfSwke2JpOTI1LGJpbm5lZH0pPC9FeHByZXNzaW9uPgogICAgICAgICAgICAgICAgPC9DYWxjdWxhdGVkSXRlbT4KICAgICAgICAgICAgICAgIDxDYWxjdWxhdGVkSXRlbSBuYW1lPSJiaTE5MTMiIGxhYmVsPSJTcG90IEV4Y2hhbmdlIFJhdGUiIHVzYWdlPSJxdWFudGl0YXRpdmUiIGZvcm1hdD0iQ09NTUExMi41IiBhZ2dyZWdhdGlvbj0ibWluIiBkYXRhVHlwZT0iZG91YmxlIj4KICAgICAgICAgICAgICAgICAgICA8RXhwcmVzc2lvbj5kaXYoMSwke2JpMTg5MyxyYXd9KTwvRXhwcmVzc2lvbj4KICAgICAgICAgICAgICAgIDwvQ2FsY3VsYXRlZEl0ZW0+CiAgICAgICAgICAgICAgICA8Q2FsY3VsYXRlZEl0ZW0gbmFtZT0iYmkxOTE0IiBsYWJlbD0iRmxvYXRpbmcgLyBGaXhlZCBSYXRlIiB1c2FnZT0iY2F0ZWdvcmljYWwiIGZvcm1hdD0iJC4iIGFnZ3JlZ2F0aW9uPSJzdW0iIGRhdGFUeXBlPSJzdHJpbmciPgogICAgICAgICAgICAgICAgICAgIDxFeHByZXNzaW9uPmNvbmQoZXEoJHtiaTE4NDYsYmlubmVkfSwnRmxvYXRpbmcgcmF0ZScpLCdGbG9hdGluZycsJ0ZpeGVkJyk8L0V4cHJlc3Npb24+CiAgICAgICAgICAgICAgICA8L0NhbGN1bGF0ZWRJdGVtPgogICAgICAgICAgICAgICAgPENhbGN1bGF0ZWRJdGVtIG5hbWU9ImJpMTkxNSIgbGFiZWw9IklmIGludGVyZXN0IG9uIGxvYW4gaXMgZml4ZWQsIGZpeGVkIGludGVyZXN0IHJhdGUgKGluICUpMiIgdXNhZ2U9InF1YW50aXRhdGl2ZSIgZm9ybWF0PSJQRVJDRU5UMTIuMiIgYWdncmVnYXRpb249InN1bSIgZGF0YVR5cGU9ImRvdWJsZSI+CiAgICAgICAgICAgICAgICAgICAgPEV4cHJlc3Npb24+Y29uZChpbigke2JpMTg0NixiaW5uZWR9LCdGaXhlZCByYXRlIHdpdGggcmVzZXQgJmx0OzIgeWVhcnMnLCdGaXhlZCByYXRlIHdpdGggcmVzZXQgIOKJpTIgYnV0ICZsdDsgNSB5ZWFycycsJ0ZpeGVkIHJhdGUgd2l0aCByZXNldCDiiaU1IHllYXJzJyksZGl2KCR7Ymk4NjAscmF3fSwxMDApLC4pPC9FeHByZXNzaW9uPgogICAgICAgICAgICAgICAgPC9DYWxjdWxhdGVkSXRlbT4KICAgICAgICAgICAgICAgIDxDYWxjdWxhdGVkSXRlbSBuYW1lPSJiaTE5MTYiIGxhYmVsPSJJbnRlcmVzdCBtYXJnaW4sIGlmIGJvcnJvd2VyIHBheXMgZmxvYXRpbmcgcmF0ZSAoaW4gJSkiIHVzYWdlPSJxdWFudGl0YXRpdmUiIGZvcm1hdD0iUEVSQ0VOVDEyLjIiIGFnZ3JlZ2F0aW9uPSJzdW0iIGRhdGFUeXBlPSJkb3VibGUiPgogICAgICAgICAgICAgICAgICAgIDxFeHByZXNzaW9uPmNvbmQoZXEoJHtiaTE4NDYsYmlubmVkfSwnRmxvYXRpbmcgcmF0ZScpLGRpdigke2JpODk3LHJhd30sMTAwKSwuKTwvRXhwcmVzc2lvbj4KICAgICAgICAgICAgICAgIDwvQ2FsY3VsYXRlZEl0ZW0+CiAgICAgICAgICAgICAgICA8Q2FsY3VsYXRlZEl0ZW0gbmFtZT0iYmkxOTE3IiBsYWJlbD0iRWxpZ2libGUgZm9yIHJlcG8gdHJhbnNhY3Rpb25zIHdpdGggRUNCIC8gYXBwbGljYWJsZSBjZW50cmFsIGJhbmsiIHVzYWdlPSJjYXRlZ29yaWNhbCIgZm9ybWF0PSIkLiIgYWdncmVnYXRpb249InN1bSIgZGF0YVR5cGU9InN0cmluZyI+CiAgICAgICAgICAgICAgICAgICAgPEV4cHJlc3Npb24+Y29uZChlcSgke2JpODU3LGJpbm5lZH0sJ1knKSwnWScsY29uZChlcSgke2JpODU3LGJpbm5lZH0sJ04nKSwnTm8nLCcnKSk8L0V4cHJlc3Npb24+CiAgICAgICAgICAgICAgICA8L0NhbGN1bGF0ZWRJdGVtPgogICAgICAgICAgICAgICAgPENhbGN1bGF0ZWRJdGVtIG5hbWU9ImJpMTkxOCIgbGFiZWw9IklzIExvYW4gYWxzbyBiYWNrZWQgYnkgYSBtb3J0Z2FnZT8iIHVzYWdlPSJjYXRlZ29yaWNhbCIgZm9ybWF0PSIkLiIgYWdncmVnYXRpb249InN1bSIgZGF0YVR5cGU9InN0cmluZyI+CiAgICAgICAgICAgICAgICAgICAgPEV4cHJlc3Npb24+Y29uZChpc21pc3NpbmcoJHtiaTkzMixyYXd9KSwnTm8nLCdZZXMnKTwvRXhwcmVzc2lvbj4KICAgICAgICAgICAgICAgIDwvQ2FsY3VsYXRlZEl0ZW0+CiAgICAgICAgICAgICAgICA8Q2FsY3VsYXRlZEl0ZW0gbmFtZT0iYmkxOTE5IiBsYWJlbD0iTGFyZ2VzdCBHb3Zlcm5tZW50IEd1YXJhbnRvciAvIE93bmVyIC8gU3BvbnNvciIgdXNhZ2U9ImNhdGVnb3JpY2FsIiBmb3JtYXQ9IiQuIiBhZ2dyZWdhdGlvbj0ic3VtIiBkYXRhVHlwZT0ic3RyaW5nIj4KICAgICAgICAgICAgICAgICAgICA8RXhwcmVzc2lvbj5jb25kKGlzbWlzc2luZygke2JpODgxLGJpbm5lZH0pLCdPd25lcicsJ0d1YXJhbnRvcicpPC9FeHByZXNzaW9uPgogICAgICAgICAgICAgICAgPC9DYWxjdWxhdGVkSXRlbT4KICAgICAgICAgICAgICAgIDxDYWxjdWxhdGVkSXRlbSBuYW1lPSJiaTE5MjAiIGxhYmVsPSJTZWN0b3IiIHVzYWdlPSJjYXRlZ29yaWNhbCIgZm9ybWF0PSIkLiIgYWdncmVnYXRpb249InN1bSIgZGF0YVR5cGU9InN0cmluZyI+CiAgICAgICAgICAgICAgICAgICAgPEV4cHJlc3Npb24+Y29uZChlcSgke2JpMTg5NSxiaW5uZWR9LCdPdGhlcnMnKSwke2JpMTkwNixiaW5uZWR9LCcnKTwvRXhwcmVzc2lvbj4KICAgICAgICAgICAgICAgIDwvQ2FsY3VsYXRlZEl0ZW0+CiAgICAgICAgICAgICAgICA8Q2FsY3VsYXRlZEl0ZW0gbmFtZT0iYmkxOTIxIiBsYWJlbD0iTmFtZSBvZiBsYXJnZXN0IEdvdmVybm1lbnQgR3VhcmFudG9yIC8gT3duZXIgLyBTcG9uc29yIiB1c2FnZT0iY2F0ZWdvcmljYWwiIGZvcm1hdD0iJC4iIGFnZ3JlZ2F0aW9uPSJzdW0iIGRhdGFUeXBlPSJzdHJpbmciPgogICAgICAgICAgICAgICAgICAgIDxFeHByZXNzaW9uPmNvbmQoaXNtaXNzaW5nKCR7Ymk4ODEsYmlubmVkfSksJHtiaTE5MTEsYmlubmVkfSwke2JpMTA4OSxiaW5uZWR9KTwvRXhwcmVzc2lvbj4KICAgICAgICAgICAgICAgIDwvQ2FsY3VsYXRlZEl0ZW0+CiAgICAgICAgICAgICAgICA8Q2FsY3VsYXRlZEl0ZW0gbmFtZT0iYmkxOTIyIiBsYWJlbD0iTGFyZ2VzdCBHb3Zlcm5tZW50IEd1YXJhbnRvciAvIE93bmVyIC8gU3BvbnNvciBpZGVudGlmaWVyIG51bWJlciIgdXNhZ2U9ImNhdGVnb3JpY2FsIiBmb3JtYXQ9IiQuIiBhZ2dyZWdhdGlvbj0ic3VtIiBkYXRhVHlwZT0ic3RyaW5nIj4KICAgICAgICAgICAgICAgICAgICA8RXhwcmVzc2lvbj5jb25kKGlzbWlzc2luZygke2JpODgxLGJpbm5lZH0pLCR7YmkxOTEyLGJpbm5lZH0sJHtiaTkyNixiaW5uZWR9KTwvRXhwcmVzc2lvbj4KICAgICAgICAgICAgICAgIDwvQ2FsY3VsYXRlZEl0ZW0+CiAgICAgICAgICAgICAgICA8Q2FsY3VsYXRlZEl0ZW0gbmFtZT0iYmkxOTIzIiBsYWJlbD0iQ291bnRyeSBpbiB3aGljaCBsYXJnZXN0IEdvdmVybm1lbnQgR3VhcmFudG9yIC8gT3duZXIgLyBTcG9uc29yIGlzIGJhc2VkIiB1c2FnZT0iY2F0ZWdvcmljYWwiIGZvcm1hdD0iJC4iIGFnZ3JlZ2F0aW9uPSJzdW0iIGRhdGFUeXBlPSJzdHJpbmciPgogICAgICAgICAgICAgICAgICAgIDxFeHByZXNzaW9uPmNvbmQoaXNtaXNzaW5nKCR7Ymk4ODEsYmlubmVkfSksJHtiaTE4NzIsYmlubmVkfSwke2JpMTg3MyxiaW5uZWR9KTwvRXhwcmVzc2lvbj4KICAgICAgICAgICAgICAgIDwvQ2FsY3VsYXRlZEl0ZW0+CiAgICAgICAgICAgICAgICA8Q2FsY3VsYXRlZEl0ZW0gbmFtZT0iYmkxOTI0IiBsYWJlbD0iUmVnaW9uIG9mIGxhcmdlc3QgR292ZXJubWVudCBHdWFyYW50b3IgLyBPd25lciAvIFNwb25zb3IiIHVzYWdlPSJjYXRlZ29yaWNhbCIgZm9ybWF0PSIkLiIgYWdncmVnYXRpb249InN1bSIgZGF0YVR5cGU9InN0cmluZyI+CiAgICAgICAgICAgICAgICAgICAgPEV4cHJlc3Npb24+Y29uZChpc21pc3NpbmcoJHtiaTg4MSxiaW5uZWR9KSwke2JpODY3LGJpbm5lZH0sJHtiaTg4NCxiaW5uZWR9KTwvRXhwcmVzc2lvbj4KICAgICAgICAgICAgICAgIDwvQ2FsY3VsYXRlZEl0ZW0+CiAgICAgICAgICAgICAgICA8Q2FsY3VsYXRlZEl0ZW0gbmFtZT0iYmkxOTI1IiBsYWJlbD0iUG9zdGFsIENvZGUgb2YgbGFyZ2VzdCBHb3Zlcm5tZW50IEd1YXJhbnRvciAvIE93bmVyIC8gU3BvbnNvciIgdXNhZ2U9ImNhdGVnb3JpY2FsIiBmb3JtYXQ9IiQuIiBhZ2dyZWdhdGlvbj0ic3VtIiBkYXRhVHlwZT0ic3RyaW5nIj4KICAgICAgICAgICAgICAgICAgICA8RXhwcmVzc2lvbj5jb25kKGlzbWlzc2luZygke2JpODgxLGJpbm5lZH0pLCR7Ymk4NjgsYmlubmVkfSwke2JpODg1LGJpbm5lZH0pPC9FeHByZXNzaW9uPgogICAgICAgICAgICAgICAgPC9DYWxjdWxhdGVkSXRlbT4KICAgICAgICAgICAgICAgIDxDYWxjdWxhdGVkSXRlbSBuYW1lPSJiaTIwNDQiIGxhYmVsPSJBVFQgUHJvcGVydHkgVHlwZSIgdXNhZ2U9ImNhdGVnb3JpY2FsIiBmb3JtYXQ9IiQuIiBhZ2dyZWdhdGlvbj0ic3VtIiBzb3J0T249ImN1c3RvbSIgY3VzdG9tU29ydD0iY3MyMDUwIiBkYXRhVHlwZT0ic3RyaW5nIj4KICAgICAgICAgICAgICAgICAgICA8RXhwcmVzc2lvbj5jb25kKGFuZChpbigke2JpOTIxLGJpbm5lZH0sJ0dCJywnUEUnLCdQSCcsJ1dCJywnV1UnKSxlcSgke2JpMTgzMSxiaW5uZWR9LCdDb21tZXJjaWFsJykpLCdvL3cgSG91c2luZyBDb29wZXJhdGl2ZXMgLyBNdWx0aS1mYW1pbHkgYXNzZXRzJyxjb25kKGFuZChpbigke2JpOTIxLGJpbm5lZH0sJ0xGJywnTFUnLCdQVScpLG5lKCR7YmkxODMxLGJpbm5lZH0sJ1Byb21vdGVkIEhvdXNpbmcnKSksJ28vdyBGb3Jlc3QgJmFtcDsgQWdyaWN1bHR1cmUnLGNvbmQoYW5kKGluKCR7Ymk5MjEsYmlubmVkfSwnR0wnLCdJRScpLG5lKCR7YmkxODMxLGJpbm5lZH0sJ1Byb21vdGVkIEhvdXNpbmcnKSksJ28vdyBSZXRhaWwnLGNvbmQoYW5kKGluKCR7Ymk5MjEsYmlubmVkfSwnSVQnKSxuZSgke2JpMTgzMSxiaW5uZWR9LCdQcm9tb3RlZCBIb3VzaW5nJykpLCdvL3cgSG90ZWxzJyxjb25kKGFuZChpbigke2JpOTIxLGJpbm5lZH0sJ0lCJyksbmUoJHtiaTE4MzEsYmlubmVkfSwnUHJvbW90ZWQgSG91c2luZycpKSwnby93IE9mZmljZXMnLGNvbmQoYW5kKGluKCR7Ymk5MjEsYmlubmVkfSwnSUknKSxuZSgke2JpMTgzMSxiaW5uZWR9LCdQcm9tb3RlZCBIb3VzaW5nJykpLCdvL3cgSW5kdXN0cmlhbCcsY29uZChhbmQoaW4oJHtiaTkyMSxiaW5uZWR9LCdHRU0nLCdHRycsJ0lTJyksbmUoJHtiaTE4MzEsYmlubmVkfSwnUHJvbW90ZWQgSG91c2luZycpKSwnby93IE1peGVkIFVzZScsY29uZChlcSgke2JpMTgzMSxiaW5uZWR9LCdQcm9tb3RlZCBIb3VzaW5nJyksJyBvL3cgU3Vic2lkaXNlZCBIb3VzaW5nJywnJykpKSkpKSkpPC9FeHByZXNzaW9uPgogICAgICAgICAgICAgICAgPC9DYWxjdWxhdGVkSXRlbT4KICAgICAgICAgICAgICAgIDxDYWxjdWxhdGVkSXRlbSBuYW1lPSJiaTI5MjgiIGxhYmVsPSJBVFQgU2Vhc29uaW5nIChpbiBtb250aHMpIiB1c2FnZT0iY2F0ZWdvcmljYWwiIGZvcm1hdD0iJC4iIGFnZ3JlZ2F0aW9uPSJzdW0iIHNvcnRPbj0iY3VzdG9tIiBjdXN0b21Tb3J0PSJjczI5MzUiIGRhdGFUeXBlPSJzdHJpbmciPgogICAgICAgICAgICAgICAgICAgIDxFeHByZXNzaW9uPmNvbmQobHQoJHtiaTg3NSxyYXd9LDEyKSwnVXAgdG8gMTJtb250aHMnLGNvbmQobHQoJHtiaTg3NSxyYXd9LDI0KSwn4omlIDEyIC0g4omkIDI0IG1vbnRocycsY29uZChsdCgke2JpODc1LHJhd30sMzYpLCfiiaUgMjQgLSDiiaQgMzYgbW9udGhzJyxjb25kKGx0KCR7Ymk4NzUscmF3fSw2MCksJ+KJpSAzNiAtIOKJpCA2MCBtb250aHMnLCfiiaUgNjAgbW9udGhzJykpKSk8L0V4cHJlc3Npb24+CiAgICAgICAgICAgICAgICA8L0NhbGN1bGF0ZWRJdGVtPgogICAgICAgICAgICAgICAgPENhbGN1bGF0ZWRJdGVtIG5hbWU9ImJpMzAyMyIgbGFiZWw9IkxvYW4gYnkgUmFua2luZyIgdXNhZ2U9ImNhdGVnb3JpY2FsIiBmb3JtYXQ9IiQuIiBhZ2dyZWdhdGlvbj0ic3VtIiBkYXRhVHlwZT0ic3RyaW5nIj4KICAgICAgICAgICAgICAgICAgICA8RXhwcmVzc2lvbj5jb25kKGxlKCR7YmkxODkyLHJhd30sMCksJzFzdCBsaWVuIC8gTm8gcHJpb3IgcmFua3MnLCdPdGhlcicpPC9FeHByZXNzaW9uPgogICAgICAgICAgICAgICAgPC9DYWxjdWxhdGVkSXRlbT4KICAgICAgICAgICAgICAgIDxEYXRhSXRlbSBuYW1lPSJiaTMwOTkiIGxhYmVsPSJNYWluIFByb3BlcnR5IFJlZ2lvbiAoMikiIHhyZWY9IlBST1BfUkVHSU9OIi8+CiAgICAgICAgICAgICAgICA8Q2FsY3VsYXRlZEl0ZW0gbmFtZT0iYmkzMjgzIiBsYWJlbD0iTWFpbiBQcm9wZXJ0eSBDb3VudHJ5IEVuZ2xpc2giIHVzYWdlPSJjYXRlZ29yaWNhbCIgZm9ybWF0PSIkLiIgYWdncmVnYXRpb249InN1bSIgc29ydE9uPSJjdXN0b20iIGN1c3RvbVNvcnQ9ImNzMzI4NSIgZGF0YVR5cGU9InN0cmluZyI+CiAgICAgICAgICAgICAgICAgICAgPEV4cHJlc3Npb24+Y29uZChlcSgke2JpOTA1LGJpbm5lZH0sJ1dpZW4nKSwnVmllbm5hJyxjb25kKGVxKCR7Ymk5MDUsYmlubmVkfSwnTmllZGVyw7ZzdGVycmVpY2gnKSwnTG93ZXIgQXVzdHJpYScsY29uZChlcSgke2JpOTA1LGJpbm5lZH0sJ09iZXLDtnN0ZXJyZWljaCcpLCdVcHBlciBBdXN0cmlhJyxjb25kKGVxKCR7Ymk5MDUsYmlubmVkfSwnU2FsemJ1cmcnKSwnU2FsemJ1cmcnLGNvbmQoZXEoJHtiaTkwNSxiaW5uZWR9LCdTdGVpZXJtYXJrJyksJ1N0eXJpYScsY29uZChlcSgke2JpOTA1LGJpbm5lZH0sJ1Rpcm9sJyksJ1R5cm9sJyxjb25kKGVxKCR7Ymk5MDUsYmlubmVkfSwnVm9yYXJsYmVyZycpLCdWb3JhcmxiZXJnJyxjb25kKGVxKCR7Ymk5MDUsYmlubmVkfSwnS8Okcm50ZW4nKSwnQ2FyaW50aGlhJyxjb25kKGVxKCR7Ymk5MDUsYmlubmVkfSwnQnVyZ2VubGFuZCcpLCdCdXJnZW5sYW5kJywnVmllbm5hJykpKSkpKSkpKTwvRXhwcmVzc2lvbj4KICAgICAgICAgICAgICAgIDwvQ2FsY3VsYXRlZEl0ZW0+CiAgICAgICAgICAgICAgICA8RGF0YUl0ZW0gbmFtZT0iYmkzMzI0IiBsYWJlbD0iSW5kaWNhdG9yIFByb3BlcnR5IFVzYWdlIFJlc2lkZW50aWFsICgxKSIgeHJlZj0iTU9PRFlTX0ZMQUdfUkVTSURFTlRJQUwiLz4KICAgICAgICAgICAgICAgIDxDYWxjdWxhdGVkSXRlbSBuYW1lPSJiaTMzMjYiIGxhYmVsPSJBVFQgUHJvcGVydHkgU3VidHlwZSIgdXNhZ2U9ImNhdGVnb3JpY2FsIiBmb3JtYXQ9IiQuIiBhZ2dyZWdhdGlvbj0ic3VtIiBzb3J0T249ImN1c3RvbSIgY3VzdG9tU29ydD0iY3MzMzI1IiBkYXRhVHlwZT0ic3RyaW5nIj4KICAgICAgICAgICAgICAgICAgICA8RXhwcmVzc2lvbj5jb25kKGFuZChpbigke2JpOTIxLGJpbm5lZH0sJ0xGJywnTFUnKSxlcSgke2JpMTA1OSxiaW5uZWR9LCdDb21tZXJjaWFsJykpLCdBZ3JpY3VsdHVyZScsY29uZChhbmQoaW4oJHtiaTkyMSxiaW5uZWR9LCdHTCcpLGVxKCR7YmkxMDU5LGJpbm5lZH0sJ0NvbW1lcmNpYWwnKSksJ1JldGFpbCcsY29uZChhbmQoaW4oJHtiaTkyMSxiaW5uZWR9LCdJRScpLGVxKCR7YmkxMDU5LGJpbm5lZH0sJ0NvbW1lcmNpYWwnKSksJ1Nob3BwaW5nIG1hbGxzJyxjb25kKGFuZChpbigke2JpOTIxLGJpbm5lZH0sJ0lUJyksZXEoJHtiaTEwNTksYmlubmVkfSwnQ29tbWVyY2lhbCcpKSwnSG90ZWwvVG91cmlzbScsY29uZChhbmQoaW4oJHtiaTkyMSxiaW5uZWR9LCdJQicpLGVxKCR7YmkxMDU5LGJpbm5lZH0sJ0NvbW1lcmNpYWwnKSksJ09mZmljZScsY29uZChhbmQoaW4oJHtiaTkyMSxiaW5uZWR9LCdJSScpLGVxKCR7YmkxMDU5LGJpbm5lZH0sJ0NvbW1lcmNpYWwnKSksJ0luZHVzdHJ5Jyxjb25kKGFuZChlcSgke2JpMTgzMSxiaW5uZWR9LCdQcm9tb3RlZCBIb3VzaW5nJyksZXEoJHtiaTEwNTksYmlubmVkfSwnUmVzaWRlbnRpYWwnKSksJ1N1YnNpZGlzZWQgSG91c2luZycsY29uZChhbmQoZXEoJHtiaTkwNixiaW5uZWR9LCdZJyksZXEoJHtiaTEwNTksYmlubmVkfSwnQ29tbWVyY2lhbCcpKSwnUHJvcGVydHkgZGV2ZWxvcGVycyAvIEJ1bGRpbmcgdW5kZXIgY29uc3RydWN0aW9uJyxjb25kKGFuZChlcSgke2JpOTA2LGJpbm5lZH0sJ1knKSxlcSgke2JpMTA1OSxiaW5uZWR9LCdSZXNpZGVudGlhbCcpKSwnby93IEJ1aWxkaW5ncyB1bmRlciBjb25zdHJ1Y3Rpb24nLGNvbmQoYW5kKGluKCR7Ymk5MjEsYmlubmVkfSwnSVUnLCdXVScsJ0dVJywnUFUnKSxlcSgke2JpMTA1OSxiaW5uZWR9LCdSZXNpZGVudGlhbCcpKSwnby93IEJ1aWxkaW5ncyBsYW5kJyxjb25kKGFuZChpbigke2JpOTIxLGJpbm5lZH0sJ0lVJywnV1UnLCdHVScsJ1BVJyksZXEoJHtiaTEwNTksYmlubmVkfSwnQ29tbWVyY2lhbCcpKSwnTGFuZCcsY29uZChhbmQoaW4oJHtiaTkyMSxiaW5uZWR9LCdTJywnU08nKSxlcSgke2JpMTA1OSxiaW5uZWR9LCdDb21tZXJjaWFsJykpLCdPdGhlcicsY29uZChhbmQoaW4oJHtiaTkyMSxiaW5uZWR9LCdJUycpLGVxKCR7YmkxMDU5LGJpbm5lZH0sJ0NvbW1lcmNpYWwnKSksJ290aGVyIFJFIHdpdGggYSBzb2NpYWwgcmVsZXZhbnQgcHVycG9zZScsY29uZChhbmQoaW4oJHtiaTkyMSxiaW5uZWR9LCcnKSxlcSgke2JpMTA1OSxiaW5uZWR9LCdDb21tZXJjaWFsJykpLCdPdGhlciBjb21tZXJjaWFsbHkgdXNlZCcsJycpKSkpKSkpKSkpKSkpKTwvRXhwcmVzc2lvbj4KICAgICAgICAgICAgICAgIDwvQ2FsY3VsYXRlZEl0ZW0+CiAgICAgICAgICAgICAgICA8UmVsYXRpb25hbEZpbHRlckl0ZW0gbmFtZT0iYmkzNTYzIiBsYWJlbD0iR2VtZWluc2FtZSBSZWZpbmFuY2luZyBNYXJrZXItRmlsdGVyID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5MjQsYmlubmVkfSwnNzEnKTwvRXhwcmVzc2lvbj4KICAgICAgICAgICAgICAgIDwvUmVsYXRpb25hbEZpbHRlckl0ZW0+CiAgICAgICAgICAgICAgICA8QWdncmVnYXRlQ2FsY3VsYXRlZEl0ZW0gbmFtZT0iYmkzNjQ3IiBsYWJlbD0iTk8uIE9GIEdVQVJBTlRPUlMiIGZvcm1hdD0iQ09NTUExMi4iIGRhdGFUeXBlPSJkb3VibGUiPgogICAgICAgICAgICAgICAgICAgIDxFeHByZXNzaW9uPmFnZ3JlZ2F0ZShjb3VudERpc3RpbmN0LGdyb3VwLCR7Ymk5MjYsYmlubmVkfSk8L0V4cHJlc3Npb24+CiAgICAgICAgICAgICAgICA8L0FnZ3JlZ2F0ZUNhbGN1bGF0ZWRJdGVtPgogICAgICAgICAgICAgICAgPENhbGN1bGF0ZWRJdGVtIG5hbWU9ImJpMzgxNCIgbGFiZWw9IlR5cGUgb2YgRXhwb3N1cmUgZ3JvdXBlZCIgdXNhZ2U9ImNhdGVnb3JpY2FsIiBmb3JtYXQ9IiQuIiBhZ2dyZWdhdGlvbj0ic3VtIiBzb3J0T249ImN1c3RvbSIgY3VzdG9tU29ydD0iY3M1MjEyIiBkYXRhVHlwZT0ic3RyaW5nIj4KICAgICAgICAgICAgICAgICAgICA8RXhwcmVzc2lvbj5jb25kKGluKCR7YmkxODk1LGJpbm5lZH0sJ28vdyBDbGFpbSBhZ2FpbnN0IHNvdmVyZWlnbnMnLCdvL3cgQ2xhaW0gZ3VhcmFudGVlZCBieSBzb3ZlcmVpZ25zJyksJ1NvdmVyZWlnbnMnLGNvbmQoaW4oJHtiaTE4OTUsYmlubmVkfSwnby93IENsYWltIGFnYWluc3QgcmVnaW9uYWwvZmVkZXJhbCBhdXRob3JpdGllcycsJ28vdyBDbGFpbSBndWFyYW50ZWVkIGJ5IHJlZ2lvbmFsL2ZlZGVyYWwgYXV0aG9yaXRpZXMnKSwnUmVnaW9uYWwvZmVkZXJhbCBhdXRob3JpdGllcycsY29uZChpbigke2JpMTg5NSxiaW5uZWR9LCdvL3cgQ2xhaW0gYWdhaW5zdCBsb2NhbC9tdW5pY2lwYWwgYXV0aG9yaXRpZXMgJywnby93IENsYWltIGd1YXJhbnRlZWQgYnkgbG9jYWwvbXVuaWNpcGFsIGF1dGhvcml0aWVzICcpLCdMb2NhbC9tdW5pY2lwYWwgYXV0aG9yaXRpZXMnLCdPdGhlcnMnKSkpPC9FeHByZXNzaW9uPgogICAgICAgICAgICAgICAgPC9DYWxjdWxhdGVkSXRlbT4KICAgICAgICAgICAgICAgIDxDYWxjdWxhdGVkSXRlbSBuYW1lPSJiaTQwMDMiIGxhYmVsPSJBVFQgTWFpbiBQcm9wZXJ0eSBab25lIiB1c2FnZT0iY2F0ZWdvcmljYWwiIGZvcm1hdD0iJC4iIGFnZ3JlZ2F0aW9uPSJzdW0iIGRhdGFUeXBlPSJzdHJpbmciPgogICAgICAgICAgICAgICAgICAgIDxFeHByZXNzaW9uPmNvbmQoaW4oJHtiaTkwMixiaW5uZWR9LCdBVCcsJ0JFJywnQkcnLCdDWicsJ0RLJywnREUnLCdFRScsJ0lFJywnRUwnLCdFUycsJ0ZSJywnSFInLCdJVCcsJ0NZJywnTFYnLCdMVCcsJ0xVJywnSFUnLCdNVCcsJ05MJywnUEwnLCdQVCcsJ1JPJywnU0knLCdTSycsJ0ZJJywnU0UnKSwnRXVyb3BlYW4gVW5pb24nLGNvbmQoaW4oJHtiaTkwMixiaW5uZWR9LCdJUycsJ0xJJywnTk8nKSwnRXVyb3BlYW4gRWNvbm9taWMgQXJlYSAobm90IG1lbWJlciBvZiBFVSknLCdPdGhlcicpKTwvRXhwcmVzc2lvbj4KICAgICAgICAgICAgICAgIDwvQ2FsY3VsYXRlZEl0ZW0+CiAgICAgICAgICAgICAgICA8Q2FsY3VsYXRlZEl0ZW0gbmFtZT0iYmk1MDA3IiBsYWJlbD0iQVRUIFB1YmxpYyBBc3NldCBDb3VudHJ5IE5hbWVzIiB1c2FnZT0iY2F0ZWdvcmljYWwiIGZvcm1hdD0iJC4iIGFnZ3JlZ2F0aW9uPSJzdW0iIGRhdGFUeXBlPSJzdHJpbmciPgogICAgICAgICAgICAgICAgICAgIDxFeHByZXNzaW9uPmNvbmQoZXEoJHtiaTUwNzQsYmlubmVkfSwnQUUnKSwnVUFFJyxjb25kKGVxKCR7Ymk1MDc0LGJpbm5lZH0sJ0FSJyksJ0FyZ2VudGluYScsY29uZChlcSgke2JpNTA3NCxiaW5uZWR9LCdBVCcpLCdBdXN0cmlhJyxjb25kKGVxKCR7Ymk1MDc0LGJpbm5lZH0sJ0FVJyksJ0F1c3RyYWxpYScsY29uZChlcSgke2JpNTA3NCxiaW5uZWR9LCdCRScpLCdCZWxnaXVtJyxjb25kKGVxKCR7Ymk1MDc0LGJpbm5lZH0sJ0JHJyksJ0J1bGdhcmlhJyxjb25kKGVxKCR7Ymk1MDc0LGJpbm5lZH0sJ0JSJyksJ0JyYXppbCcsY29uZChlcSgke2JpNTA3NCxiaW5uZWR9LCdDQScpLCdDYW5hZGEnLGNvbmQoZXEoJHtiaTUwNzQsYmlubmVkfSwnQ0gnKSwnU3dpdHplcmxhbmQnLGNvbmQoZXEoJHtiaTUwNzQsYmlubmVkfSwnQ04nKSwnQ2hpbmEnLGNvbmQoZXEoJHtiaTUwNzQsYmlubmVkfSwnQ1knKSwnQ3lwcnVzJyxjb25kKGVxKCR7Ymk1MDc0LGJpbm5lZH0sJ0NaJyksJ0N6ZWNoIFJlcHVibGljJyxjb25kKGVxKCR7Ymk1MDc0LGJpbm5lZH0sJ0RFJyksJ0dlcm1hbnknLGNvbmQoZXEoJHtiaTUwNzQsYmlubmVkfSwnREsnKSwnRGVubWFyaycsY29uZChlcSgke2JpNTA3NCxiaW5uZWR9LCdFRScpLCdFc3RvbmlhJyxjb25kKGVxKCR7Ymk1MDc0LGJpbm5lZH0sJ0VTJyksJ1NwYWluJyxjb25kKGVxKCR7Ymk1MDc0LGJpbm5lZH0sJ0ZJJyksJ0ZpbmxhbmQnLGNvbmQoZXEoJHtiaTUwNzQsYmlubmVkfSwnRlInKSwnRnJhbmNlJyxjb25kKGVxKCR7Ymk1MDc0LGJpbm5lZH0sJ0dCJyksJ1VLJyxjb25kKGVxKCR7Ymk1MDc0LGJpbm5lZH0sJ0dSJyksJ0dyZWVjZScsY29uZChlcSgke2JpNTA3NCxiaW5uZWR9LCdIUicpLCdDcm9hdGlhJyxjb25kKGVxKCR7Ymk1MDc0LGJpbm5lZH0sJ0hVJyksJ0h1bmdhcnknLGNvbmQoZXEoJHtiaTUwNzQsYmlubmVkfSwnSUQnKSwnSW5kb25lc2lhJyxjb25kKGVxKCR7Ymk1MDc0LGJpbm5lZH0sJ0lFJyksJ0lyZWxhbmQnLGNvbmQoZXEoJHtiaTUwNzQsYmlubmVkfSwnSU4nKSwnSW5kaWEnLGNvbmQoZXEoJHtiaTUwNzQsYmlubmVkfSwnSVMnKSwnSWNlbGFuZCcsY29uZChlcSgke2JpNTA3NCxiaW5uZWR9LCdJVCcpLCdJdGFseScsY29uZChlcSgke2JpNTA3NCxiaW5uZWR9LCdKUCcpLCdKYXBhbicsY29uZChlcSgke2JpNTA3NCxiaW5uZWR9LCdLUicpLCdTb3V0aCBLb3JlYScsY29uZChlcSgke2JpNTA3NCxiaW5uZWR9LCdMSScpLCdMaWVjaHRlbnN0ZWluJyxjb25kKGVxKCR7Ymk1MDc0LGJpbm5lZH0sJ0xUJyksJ0xpdGh1YW5pYScsY29uZChlcSgke2JpNTA3NCxiaW5uZWR9LCdMVScpLCdMdXhlbWJvdXJnJyxjb25kKGVxKCR7Ymk1MDc0LGJpbm5lZH0sJ0xWJyksJ0xhdHZpYScsY29uZChlcSgke2JpNTA3NCxiaW5uZWR9LCdNVCcpLCdNYWx0YScsY29uZChlcSgke2JpNTA3NCxiaW5uZWR9LCdNWCcpLCdNZXhpY28nLGNvbmQoZXEoJHtiaTUwNzQsYmlubmVkfSwnTkcnKSwnTmlnZXJpYScsY29uZChlcSgke2JpNTA3NCxiaW5uZWR9LCdOTCcpLCdOZXRoZXJsYW5kcycsY29uZChlcSgke2JpNTA3NCxiaW5uZWR9LCdOTycpLCdOb3J3YXknLGNvbmQoZXEoJHtiaTUwNzQsYmlubmVkfSwnTlonKSwnTmV3IFplYWxhbmQnLGNvbmQoZXEoJHtiaTUwNzQsYmlubmVkfSwnUEgnKSwnUGhpbGlwcGluZXMnLGNvbmQoZXEoJHtiaTUwNzQsYmlubmVkfSwnUEwnKSwnUG9sYW5kJyxjb25kKGVxKCR7Ymk1MDc0LGJpbm5lZH0sJ1BUJyksJ1BvcnR1Z2FsJyxjb25kKGVxKCR7Ymk1MDc0LGJpbm5lZH0sJ1JPJyksJ1JvbWFuaWEnLGNvbmQoZXEoJHtiaTUwNzQsYmlubmVkfSwnUlUnKSwnUnVzc2lhJyxjb25kKGVxKCR7Ymk1MDc0LGJpbm5lZH0sJ1NBJyksJ1NhdWRpIEFyYWJpYScsY29uZChlcSgke2JpNTA3NCxiaW5uZWR9LCdTRScpLCdTd2VkZW4nLGNvbmQoZXEoJHtiaTUwNzQsYmlubmVkfSwnU0cnKSwnU2luZ2Fwb3JlJyxjb25kKGVxKCR7Ymk1MDc0LGJpbm5lZH0sJ1NJJyksJ1Nsb3ZlbmlhJyxjb25kKGVxKCR7Ymk1MDc0LGJpbm5lZH0sJ1NLJyksJ1Nsb3Zha2lhJyxjb25kKGVxKCR7Ymk1MDc0LGJpbm5lZH0sJ1RIJyksJ1RoYWlsYW5kJyxjb25kKGVxKCR7Ymk1MDc0LGJpbm5lZH0sJ1RSJyksJ1R1cmtleScsY29uZChlcSgke2JpNTA3NCxiaW5uZWR9LCdUVycpLCdUYWl3YW4nLGNvbmQoZXEoJHtiaTUwNzQsYmlubmVkfSwnVVMnKSwnVVNBJyxjb25kKGVxKCR7Ymk1MDc0LGJpbm5lZH0sJ1pBJyksJ1NvdXRoIEFmcmljYScsJ090aGVyJykpKSkpKSkpKSkpKSkpKSkpKSkpKSkpKSkpKSkpKSkpKSkpKSkpKSkpKSkpKSkpKSkpKSkpKTwvRXhwcmVzc2lvbj4KICAgICAgICAgICAgICAgIDwvQ2FsY3VsYXRlZEl0ZW0+CiAgICAgICAgICAgICAgICA8Q2FsY3VsYXRlZEl0ZW0gbmFtZT0iYmk1MDA5IiBsYWJlbD0iQVRUIFB1YmxpYyBBc3NldCBab25lIiB1c2FnZT0iY2F0ZWdvcmljYWwiIGZvcm1hdD0iJC4iIGFnZ3JlZ2F0aW9uPSJzdW0iIGRhdGFUeXBlPSJzdHJpbmciPgogICAgICAgICAgICAgICAgICAgIDxFeHByZXNzaW9uPmNvbmQoaW4oJHtiaTUwNzQsYmlubmVkfSwnQVQnLCdCRScsJ0JHJywnQ1onLCdESycsJ0RFJywnRUUnLCdJRScsJ0VMJywnRVMnLCdGUicsJ0hSJywnSVQnLCdDWScsJ0xWJywnTFQnLCdMVScsJ0hVJywnTVQnLCdOTCcsJ1BMJywnUFQnLCdSTycsJ1NJJywnU0snLCdGSScsJ1NFJyksJ0V1cm9wZWFuIFVuaW9uJyxjb25kKGluKCR7Ymk1MDc0LGJpbm5lZH0sJ0lTJywnTEknLCdOTycpLCdFdXJvcGVhbiBFY29ub21pYyBBcmVhIChub3QgbWVtYmVyIG9mIEVVKScsJ090aGVyJykpPC9FeHByZXNzaW9uPgogICAgICAgICAgICAgICAgPC9DYWxjdWxhdGVkSXRlbT4KICAgICAgICAgICAgICAgIDxDYWxjdWxhdGVkSXRlbSBuYW1lPSJiaTUwNzQiIGxhYmVsPSJBVFQgUHVibGljIEFzc2V0IENvdW50cnkiIHVzYWdlPSJjYXRlZ29yaWNhbCIgZm9ybWF0PSIkLiIgYWdncmVnYXRpb249InN1bSIgZGF0YVR5cGU9InN0cmluZyI+CiAgICAgICAgICAgICAgICAgICAgPEV4cHJlc3Npb24+Y29uZChpc21pc3NpbmcoJHtiaTg3OSxiaW5uZWR9KSwke2JpODYyLGJpbm5lZH0sJHtiaTg3OSxiaW5uZWR9KTwvRXhwcmVzc2lvbj4KICAgICAgICAgICAgICAgIDwvQ2FsY3VsYXRlZEl0ZW0+CiAgICAgICAgICAgICAgICA8Q2FsY3VsYXRlZEl0ZW0gbmFtZT0iYmk1ODY0IiBsYWJlbD0iTWFpbiBDdXN0b21lciBSZWdpb24iIHVzYWdlPSJjYXRlZ29yaWNhbCIgZm9ybWF0PSIkLiIgYWdncmVnYXRpb249InN1bSIgc29ydE9uPSJjdXN0b20iIGN1c3RvbVNvcnQ9ImNzNTkyNSIgZGF0YVR5cGU9InN0cmluZyI+CiAgICAgICAgICAgICAgICAgICAgPEV4cHJlc3Npb24+Y29uZChhbmQoZXEoJHtiaTg2NyxiaW5uZWR9LCdXaWVuJyksZXEoJHtiaTg2MixiaW5uZWR9LCdBVCcpKSwnVmllbm5hJyxjb25kKGFuZChlcSgke2JpODY3LGJpbm5lZH0sJ05pZWRlcsO2c3RlcnJlaWNoJyksZXEoJHtiaTg2MixiaW5uZWR9LCdBVCcpKSwnTG93ZXIgQXVzdHJpYScsY29uZChhbmQoZXEoJHtiaTg2NyxiaW5uZWR9LCdPYmVyw7ZzdGVycmVpY2gnKSxlcSgke2JpODYyLGJpbm5lZH0sJ0FUJykpLCdVcHBlciBBdXN0cmlhJyxjb25kKGFuZChlcSgke2JpODY3LGJpbm5lZH0sJ1NhbHpidXJnJyksZXEoJHtiaTg2MixiaW5uZWR9LCdBVCcpKSwnU2FsemJ1cmcnLGNvbmQoYW5kKGVxKCR7Ymk4NjcsYmlubmVkfSwnU3RlaWVybWFyaycpLGVxKCR7Ymk4NjIsYmlubmVkfSwnQVQnKSksJ1N0eXJpYScsY29uZChhbmQoZXEoJHtiaTg2NyxiaW5uZWR9LCdUaXJvbCcpLGVxKCR7Ymk4NjIsYmlubmVkfSwnQVQnKSksJ1R5cm9sJyxjb25kKGFuZChlcSgke2JpODY3LGJpbm5lZH0sJ1ZvcmFybGJlcmcnKSxlcSgke2JpODYyLGJpbm5lZH0sJ0FUJykpLCdWb3JhcmxiZXJnJyxjb25kKGFuZChlcSgke2JpODY3LGJpbm5lZH0sJ0vDpHJudGVuJyksZXEoJHtiaTg2MixiaW5uZWR9LCdBVCcpKSwnQ2FyaW50aGlhJyxjb25kKGFuZChlcSgke2JpODY3LGJpbm5lZH0sJ0J1cmdlbmxhbmQnKSxlcSgke2JpODYyLGJpbm5lZH0sJ0FUJykpLCdCdXJnZW5sYW5kJywnVmllbm5hJykpKSkpKSkpKTwvRXhwcmVzc2lvbj4KICAgICAgICAgICAgICAgIDwvQ2FsY3VsYXRlZEl0ZW0+CiAgICAgICAgICAgICAgICA8RGF0YUl0ZW0gbmFtZT0iYmk2MDIxIiB4cmVmPSJNQVhfTU9SVEdfRklOQUxfUFJJT1JfUkFOS1NfRVVSIi8+CiAgICAgICAgICAgICAgICA8RGF0YUl0ZW0gbmFtZT0iYmk2OTIzIiB4cmVmPSJDVVNUX1JJU0tfQ0xBU1MiLz4KICAgICAgICAgICAgICAgIDxBZ2dyZWdhdGVDYWxjdWxhdGVkSXRlbSBuYW1lPSJiaTc0NTgiIGxhYmVsPSJOby4gb2YgUHJvcGVydGllcyIgZm9ybWF0PSJDT01NQTEyLjIiIGRhdGFUeXBlPSJkb3VibGUiPgogICAgICAgICAgICAgICAgICAgIDxFeHByZXNzaW9uPmFnZ3JlZ2F0ZShjb3VudERpc3RpbmN0LGdyb3VwLCR7Ymk5MDMsYmlubmVkfSk8L0V4cHJlc3Npb24+CiAgICAgICAgICAgICAgICA8L0FnZ3JlZ2F0ZUNhbGN1bGF0ZWRJdGVtPgogICAgICAgICAgICA8L0J1c2luZXNzSXRlbUZvbGRlcj4KICAgICAgICA8L0RhdGFTb3VyY2U+CiAgICAgICAgPERhdGFTb3VyY2UgbmFtZT0iZHMyMTM4IiB0eXBlPSJyZWxhdGlvbmFsIiBsYWJlbD0iTU9PRFlTX0NBU0giPgogICAgICAgICAgICA8Q2FzUmVzb3VyY2UgbG9jYWxlPSJlbl9VUyIgc2VydmVyPSJjYXMtc2hhcmVkLWRlZmF1bHQiIGxpYnJhcnk9IlNUNV9SU0xUIiB0YWJsZT0iTU9PRFlTX0NBU0giLz4KICAgICAgICAgICAgPEJ1c2luZXNzSXRlbUZvbGRlcj4KICAgICAgICAgICAgICAgIDxEYXRhSXRlbSBuYW1lPSJiaTIxMzkiIHhyZWY9IkFWR19MSUZFIi8+CiAgICAgICAgICAgICAgICA8RGF0YUl0ZW0gbmFtZT0iYmkyMTQwIiB4cmVmPSJNT09EWVNfQU1UX0NBU0giLz4KICAgICAgICAgICAgICAgIDxEYXRhSXRlbSBuYW1lPSJiaTIxNDEiIHhyZWY9Ik1PT0RZU19BTVRfQ0FTSF9FVVIiLz4KICAgICAgICAgICAgICAgIDxEYXRhSXRlbSBuYW1lPSJiaTIxNDIiIHhyZWY9IkNPREVfQ1VSUkVOQ1kiLz4KICAgICAgICAgICAgICAgIDxEYXRhSXRlbSBuYW1lPSJiaTIxNDMiIHhyZWY9IlRfREFUX1NUSUNIVEFHIi8+CiAgICAgICAgICAgICAgICA8RGF0YUl0ZW0gbmFtZT0iYmkyMTQ0IiB4cmVmPSJJUl9CRUhBVklPUiIvPgogICAgICAgICAgICAgICAgPERhdGFJdGVtIG5hbWU9ImJpMjE0NSIgeHJlZj0iTlVNX0lTU1VFUiIvPgogICAgICAgICAgICAgICAgPERhdGFJdGVtIG5hbWU9ImJpMjE0NiIgeHJlZj0iTE9DQVRJT04iLz4KICAgICAgICAgICAgICAgIDxEYXRhSXRlbSBuYW1lPSJiaTIxNDciIHhyZWY9Ik1LVF9WQUwiLz4KICAgICAgICAgICAgICAgIDxEYXRhSXRlbSBuYW1lPSJiaTIxNDgiIHhyZWY9Ik1LVF9WQUxfRVVSIi8+CiAgICAgICAgICAgICAgICA8RGF0YUl0ZW0gbmFtZT0iYmkyMTQ5IiB4cmVmPSJPUklHSU5BVE9SIi8+CiAgICAgICAgICAgICAgICA8RGF0YUl0ZW0gbmFtZT0iYmkyMTUwIiB4cmVmPSJET01fUE9PTCIvPgogICAgICAgICAgICAgICAgPERhdGFJdGVtIG5hbWU9ImJpMjE1MSIgeHJlZj0iUFJPVklERVIiLz4KICAgICAgICAgICAgICAgIDxEYXRhSXRlbSBuYW1lPSJiaTIxNTIiIHhyZWY9IlFSTV9BQ0NPVU5UIi8+CiAgICAgICAgICAgICAgICA8RGF0YUl0ZW0gbmFtZT0iYmkyMTUzIiB4cmVmPSJSRUZJTkFOQ0lOR19NQVJLRVIiLz4KICAgICAgICAgICAgICAgIDxEYXRhSXRlbSBuYW1lPSJiaTIxNTQiIHhyZWY9IlRfREFUX0xPQURfSElTVCIvPgogICAgICAgICAgICAgICAgPFByZWRlZmluZWREYXRhSXRlbSBuYW1lPSJiaTIxNTUiIGxhYmVsPSJGcmVxdWVuY3kiIHVzYWdlPSJxdWFudGl0YXRpdmUiIGZvcm1hdD0iQ09NTUExMi4iIGNhbGN1bGF0aW9uPSJ0b3RhbENvdW50Ii8+CiAgICAgICAgICAgICAgICA8UHJlZGVmaW5lZERhdGFJdGVtIG5hbWU9ImJpMjE1NiIgbGFiZWw9IkZyZXF1ZW5jeSBQZXJjZW50IiB1c2FnZT0icXVhbnRpdGF0aXZlIiBmb3JtYXQ9IlBFUkNFTlQyMC4yIiBjYWxjdWxhdGlvbj0idG90YWxDb3VudFBlcmNlbnQiLz4KICAgICAgICAgICAgPC9CdXNpbmVzc0l0ZW1Gb2xkZXI+CiAgICAgICAgPC9EYXRhU291cmNlPgogICAgICAgIDxEYXRhU291cmNlIG5hbWU9ImRzMjIxMiIgdHlwZT0icmVsYXRpb25hbCIgbGFiZWw9IkJPTkRfQ0FTSCI+CiAgICAgICAgICAgIDxHZW5lcmF0ZWRSZXNvdXJjZSBnZW5lcmF0b3I9ImRkNDYxMSIgcmVzb3VyY2U9ImdlNDYxNCIgc291cmNlcz0iZHMzNCBkczIxMzgiIHR5cGU9InN0YW5kYWxvbmUiIGxpZmV0aW1lPSJleGVjdXRvciIvPgogICAgICAgICAgICA8QnVzaW5lc3NJdGVtRm9sZGVyPgogICAgICAgICAgICAgICAgPEdlbmVyYXRlZERhdGFJdGVtIG5hbWU9ImJpMjIxNCIgbGFiZWw9IkFtb3J0aXppbmcgU3RydWN0dXJlIiB4cmVmPSJBTU9SVF9TVFJVQ1RVUkUiIHVzYWdlPSJjYXRlZ29yaWNhbCIgZm9ybWF0PSIkLiIgcm9vdD0iYmkyMTYzIi8+CiAgICAgICAgICAgICAgICA8R2VuZXJhdGVkRGF0YUl0ZW0gbmFtZT0iYmkyMjE1IiBsYWJlbD0iQm9uZCBUeXBlIiB4cmVmPSJUWVBFX0JPTkQiIHVzYWdlPSJjYXRlZ29yaWNhbCIgZm9ybWF0PSIkLiIgcm9vdD0iYmkyMTY0Ii8+CiAgICAgICAgICAgICAgICA8R2VuZXJhdGVkRGF0YUl0ZW0gbmFtZT0iYmkyMjE2IiBsYWJlbD0iQm9uZCBUeXBlIENhdGVnb3J5IiB4cmVmPSJCb25kX1R5cGUiIHVzYWdlPSJjYXRlZ29yaWNhbCIgZm9ybWF0PSIkLiIgcm9vdD0iYmkyMTY1Ii8+CiAgICAgICAgICAgICAgICA8R2VuZXJhdGVkRGF0YUl0ZW0gbmFtZT0iYmkyMjE3IiBsYWJlbD0iQm9uZCBVc2FnZSIgeHJlZj0iQm9uZF9Vc2FnZSIgdXNhZ2U9ImNhdGVnb3JpY2FsIiBmb3JtYXQ9IiQuIiByb290PSJiaTIxNjYiLz4KICAgICAgICAgICAgICAgIDxHZW5lcmF0ZWREYXRhSXRlbSBuYW1lPSJiaTIyMTgiIGxhYmVsPSJDb3Vwb24gRnJlcXVlbmN5IiB4cmVmPSJDT1VQT05fRlJFUVVFTkNZIiB1c2FnZT0iY2F0ZWdvcmljYWwiIGZvcm1hdD0iJC4iIHJvb3Q9ImJpMjE2NyIvPgogICAgICAgICAgICAgICAgPEdlbmVyYXRlZERhdGFJdGVtIG5hbWU9ImJpMjIxOSIgbGFiZWw9IkN1cnJlbmN5IiB4cmVmPSJDVVJSRU5DWSIgdXNhZ2U9ImNhdGVnb3JpY2FsIiBmb3JtYXQ9IiQuIiByb290PSJiaTIxNjgiLz4KICAgICAgICAgICAgICAgIDxHZW5lcmF0ZWREYXRhSXRlbSBuYW1lPSJiaTIyMjAiIGxhYmVsPSJDdXQgT2ZmIERhdGUiIHhyZWY9IlRfREFUX1NUSUNIVEFHIiB1c2FnZT0iY2F0ZWdvcmljYWwiIGZvcm1hdD0iRERNTVlZOCIgcm9vdD0iYmkyMTY5Ii8+CiAgICAgICAgICAgICAgICA8R2VuZXJhdGVkRGF0YUl0ZW0gbmFtZT0iYmkyMjIxIiBsYWJlbD0iRml4ZWQgb3IgRmxvYXQiIHhyZWY9IkZJWEVEX0ZMT0FUIiB1c2FnZT0iY2F0ZWdvcmljYWwiIGZvcm1hdD0iJC4iIHJvb3Q9ImJpMjE3MCIvPgogICAgICAgICAgICAgICAgPEdlbmVyYXRlZERhdGFJdGVtIG5hbWU9ImJpMjIyMiIgbGFiZWw9Ikhpc3RvcnkgTG9hZCBEYXRlIiB4cmVmPSJUX0RBVF9MT0FEX0hJU1QiIHVzYWdlPSJjYXRlZ29yaWNhbCIgZm9ybWF0PSJEQVRFOSIgcm9vdD0iYmkyMTcxIi8+CiAgICAgICAgICAgICAgICA8R2VuZXJhdGVkRGF0YUl0ZW0gbmFtZT0iYmkyMjIzIiBsYWJlbD0iSW50ZXJlc3QgUmF0ZSBCZWhhdmlvciIgeHJlZj0iSVJfQkVIQVZJT1IiIHVzYWdlPSJjYXRlZ29yaWNhbCIgZm9ybWF0PSIkLiIgcm9vdD0iYmkyMTcyIi8+CiAgICAgICAgICAgICAgICA8R2VuZXJhdGVkRGF0YUl0ZW0gbmFtZT0iYmkyMjI0IiBsYWJlbD0iSVNJTiBDb2RlIiB4cmVmPSJJU0lOIiB1c2FnZT0iY2F0ZWdvcmljYWwiIGZvcm1hdD0iJC4iIHJvb3Q9ImJpMjE2MiIvPgogICAgICAgICAgICAgICAgPEdlbmVyYXRlZERhdGFJdGVtIG5hbWU9ImJpMjIyNSIgbGFiZWw9Iklzc3VlIERhdGUiIHhyZWY9IkRBVEVfSVNTVUUiIHVzYWdlPSJjYXRlZ29yaWNhbCIgZm9ybWF0PSJERE1NWVk4IiByb290PSJiaTIxNzMiLz4KICAgICAgICAgICAgICAgIDxHZW5lcmF0ZWREYXRhSXRlbSBuYW1lPSJiaTIyMjYiIGxhYmVsPSJJc3N1ZXIgQ291bnRyeSIgeHJlZj0iQ09VTlRSWV9JU1NVRVIiIHVzYWdlPSJjYXRlZ29yaWNhbCIgZm9ybWF0PSIkLiIgcm9vdD0iYmkyMTc0Ii8+CiAgICAgICAgICAgICAgICA8R2VuZXJhdGVkRGF0YUl0ZW0gbmFtZT0iYmkyMjI3IiBsYWJlbD0iSXNzdWVyIE5hbWUiIHhyZWY9Ik5BTUVfSVNTVUVSIiB1c2FnZT0iY2F0ZWdvcmljYWwiIGZvcm1hdD0iJC4iIHJvb3Q9ImJpMjE3NSIvPgogICAgICAgICAgICAgICAgPEdlbmVyYXRlZERhdGFJdGVtIG5hbWU9ImJpMjIyOCIgbGFiZWw9Ik1hdHVyaXR5IERhdGUiIHhyZWY9IkRBVEVfTUFUVVJJVFkiIHVzYWdlPSJjYXRlZ29yaWNhbCIgZm9ybWF0PSJERE1NWVk4IiByb290PSJiaTIxNzYiLz4KICAgICAgICAgICAgICAgIDxHZW5lcmF0ZWREYXRhSXRlbSBuYW1lPSJiaTIyMjkiIGxhYmVsPSJOZXh0IENvdXBvbiBEYXRlIiB4cmVmPSJEQVRFX05FWFRfQ09VUE9OIiB1c2FnZT0iY2F0ZWdvcmljYWwiIGZvcm1hdD0iRERNTVlZOCIgcm9vdD0iYmkyMTc3Ii8+CiAgICAgICAgICAgICAgICA8R2VuZXJhdGVkRGF0YUl0ZW0gbmFtZT0iYmkyMjMwIiBsYWJlbD0iUVJNIEFjY291bnQiIHhyZWY9IlFSTV9BQ0NPVU5UIiB1c2FnZT0iY2F0ZWdvcmljYWwiIGZvcm1hdD0iJC4iIHJvb3Q9ImJpMjE3OCIvPgogICAgICAgICAgICAgICAgPEdlbmVyYXRlZERhdGFJdGVtIG5hbWU9ImJpMjIzMSIgbGFiZWw9IlJhdGUgSW5kZXgiIHhyZWY9IkVSU1RFX1JBVEVfSU5ERVgiIHVzYWdlPSJjYXRlZ29yaWNhbCIgZm9ybWF0PSIkLiIgcm9vdD0iYmkyMTc5Ii8+CiAgICAgICAgICAgICAgICA8R2VuZXJhdGVkRGF0YUl0ZW0gbmFtZT0iYmkyMjMyIiBsYWJlbD0iUmVmaW5hbmNpbmdfTWFya2VyIiB4cmVmPSJSRUZJTkFOQ0lOR19NQVJLRVIiIHVzYWdlPSJjYXRlZ29yaWNhbCIgZm9ybWF0PSIkLiIgcm9vdD0iYmkyMTgwIi8+CiAgICAgICAgICAgICAgICA8R2VuZXJhdGVkRGF0YUl0ZW0gbmFtZT0iYmkyMjMzIiBsYWJlbD0iU29mdCBCdWxsZXQgSW5kaWNhdG9yIiB4cmVmPSJTT0ZUQlVMTEVUIiB1c2FnZT0iY2F0ZWdvcmljYWwiIGZvcm1hdD0iJC4iIHJvb3Q9ImJpMjE4MSIvPgogICAgICAgICAgICAgICAgPEdlbmVyYXRlZERhdGFJdGVtIG5hbWU9ImJpMjIzNCIgbGFiZWw9IlRyYWRlIEZpbHRlciBOYW1lIiB4cmVmPSJUcmFkZV9GaWx0ZXJfTmFtZSIgdXNhZ2U9ImNhdGVnb3JpY2FsIiBmb3JtYXQ9IiQuIiByb290PSJiaTIxODIiLz4KICAgICAgICAgICAgICAgIDxHZW5lcmF0ZWREYXRhSXRlbSBuYW1lPSJiaTIyMzUiIGxhYmVsPSJBdmVyYWdlIExpZmUiIHhyZWY9Ik1PT0RZU19BVkVSQUdFX0xJRkUiIHVzYWdlPSJxdWFudGl0YXRpdmUiIGZvcm1hdD0iQ09NTUEzMi4yIiBhZ2dyZWdhdGlvbj0ic3VtIiByb290PSJiaTIxODMiLz4KICAgICAgICAgICAgICAgIDxHZW5lcmF0ZWREYXRhSXRlbSBuYW1lPSJiaTIyMzYiIGxhYmVsPSJDb3Vwb24iIHhyZWY9IkNPVVBPTiIgdXNhZ2U9InF1YW50aXRhdGl2ZSIgZm9ybWF0PSJDT01NQTMyLjUiIGFnZ3JlZ2F0aW9uPSJzdW0iIHJvb3Q9ImJpMjE4NCIvPgogICAgICAgICAgICAgICAgPEdlbmVyYXRlZERhdGFJdGVtIG5hbWU9ImJpMjIzNyIgbGFiZWw9Iklzc3VlciBOdW1iZXIiIHhyZWY9Ik5VTV9JU1NVRVIiIHVzYWdlPSJxdWFudGl0YXRpdmUiIGZvcm1hdD0iRjcuIiBhZ2dyZWdhdGlvbj0ic3VtIiByb290PSJiaTIxODUiLz4KICAgICAgICAgICAgICAgIDxHZW5lcmF0ZWREYXRhSXRlbSBuYW1lPSJiaTIyMzgiIGxhYmVsPSJNYXJrZXQgVmFsdWUgLURpcnR5IFByaWNlIiB4cmVmPSJQTV9QViIgdXNhZ2U9InF1YW50aXRhdGl2ZSIgZm9ybWF0PSJDT01NQTMyLjIiIGFnZ3JlZ2F0aW9uPSJzdW0iIHJvb3Q9ImJpMjE4NiIvPgogICAgICAgICAgICAgICAgPEdlbmVyYXRlZERhdGFJdGVtIG5hbWU9ImJpMjIzOSIgbGFiZWw9Ik1hcmtldCBWYWx1ZSAtRGlydHkgUHJpY2UgaW4gRVVSIiB4cmVmPSJQTV9QVl9FVVIiIHVzYWdlPSJxdWFudGl0YXRpdmUiIGZvcm1hdD0iQ09NTUEzMi4yIiBhZ2dyZWdhdGlvbj0ic3VtIiByb290PSJiaTIxODciLz4KICAgICAgICAgICAgICAgIDxHZW5lcmF0ZWREYXRhSXRlbSBuYW1lPSJiaTIyNDAiIGxhYmVsPSJOZXQgUHJlc2VudCBWYWx1ZSIgeHJlZj0iTUtUX1ZBTCIgdXNhZ2U9InF1YW50aXRhdGl2ZSIgZm9ybWF0PSJDT01NQTMyLjIiIGFnZ3JlZ2F0aW9uPSJzdW0iIHJvb3Q9ImJpMjE4OCIvPgogICAgICAgICAgICAgICAgPEdlbmVyYXRlZERhdGFJdGVtIG5hbWU9ImJpMjI0MSIgbGFiZWw9Ik5ldCBQcmVzZW50IFZhbHVlIGluIEVVUiIgeHJlZj0iTUtUX1ZBTF9FVVIiIHVzYWdlPSJxdWFudGl0YXRpdmUiIGZvcm1hdD0iQ09NTUEzMi4yIiBhZ2dyZWdhdGlvbj0ic3VtIiByb290PSJiaTIxODkiLz4KICAgICAgICAgICAgICAgIDxHZW5lcmF0ZWREYXRhSXRlbSBuYW1lPSJiaTIyNDIiIGxhYmVsPSJOb3RpbmFsIFZhbHVlIiB4cmVmPSJQTV9DQV9OT1RJT05BTCIgdXNhZ2U9InF1YW50aXRhdGl2ZSIgZm9ybWF0PSJDT01NQTMyLjIiIGFnZ3JlZ2F0aW9uPSJzdW0iIHJvb3Q9ImJpMjE5MCIvPgogICAgICAgICAgICAgICAgPEdlbmVyYXRlZERhdGFJdGVtIG5hbWU9ImJpMjI0MyIgbGFiZWw9Ik5vdGlvbmFsIFZhbHVlIGluIEVVUiIgeHJlZj0iUE1fQ0FfTk9USU9OQUxfRVVSIiB1c2FnZT0icXVhbnRpdGF0aXZlIiBmb3JtYXQ9IkNPTU1BMzIuMiIgYWdncmVnYXRpb249InN1bSIgcm9vdD0iYmkyMTkxIi8+CiAgICAgICAgICAgICAgICA8R2VuZXJhdGVkRGF0YUl0ZW0gbmFtZT0iYmkyMjQ0IiBsYWJlbD0iT2VOQiBJZGVudCBOdW1iZXIiIHhyZWY9Ik5VTV9PRU5CX0lERU5UX0ZJUiIgdXNhZ2U9InF1YW50aXRhdGl2ZSIgZm9ybWF0PSJGMTIuIiBhZ2dyZWdhdGlvbj0ic3VtIiByb290PSJiaTIxOTIiLz4KICAgICAgICAgICAgICAgIDxHZW5lcmF0ZWREYXRhSXRlbSBuYW1lPSJiaTIyNDUiIGxhYmVsPSJSYXRlIEluZGV4IElkIiB4cmVmPSJSQVRFX0lOREVYX0lEIiB1c2FnZT0icXVhbnRpdGF0aXZlIiBmb3JtYXQ9IkYyMC4iIGFnZ3JlZ2F0aW9uPSJzdW0iIHJvb3Q9ImJpMjE5MyIvPgogICAgICAgICAgICAgICAgPEdlbmVyYXRlZERhdGFJdGVtIG5hbWU9ImJpMjI0NiIgbGFiZWw9IlNwcmVhZCIgeHJlZj0iUkFURV9JTkRFWF9TUFJFQUQiIHVzYWdlPSJxdWFudGl0YXRpdmUiIGZvcm1hdD0iQ09NTUEzMi44IiBhZ2dyZWdhdGlvbj0ic3VtIiByb290PSJiaTIxOTQiLz4KICAgICAgICAgICAgICAgIDxHZW5lcmF0ZWREYXRhSXRlbSBuYW1lPSJiaTIyNDciIGxhYmVsPSJDdXJyZW5jeSAoTU9PRFlTX0NBU0gpIiB4cmVmPSJDT0RFX0NVUlJFTkNZIiB1c2FnZT0iY2F0ZWdvcmljYWwiIGZvcm1hdD0iJC4iIHJvb3Q9ImJpMjE5NiIvPgogICAgICAgICAgICAgICAgPEdlbmVyYXRlZERhdGFJdGVtIG5hbWU9ImJpMjI0OCIgbGFiZWw9IkN1dCBPZmYgRGF0ZSAoTU9PRFlTX0NBU0gpIiB4cmVmPSJUX0RBVF9TVElDSFRBRzIiIHVzYWdlPSJjYXRlZ29yaWNhbCIgZm9ybWF0PSJERE1NWVk4IiByb290PSJiaTIxOTciLz4KICAgICAgICAgICAgICAgIDxHZW5lcmF0ZWREYXRhSXRlbSBuYW1lPSJiaTIyNDkiIGxhYmVsPSJJbnRlcmVzdCBSYXRlIEJlaGF2aW9yIChNT09EWVNfQ0FTSCkiIHhyZWY9IklSX0JFSEFWSU9SMiIgdXNhZ2U9ImNhdGVnb3JpY2FsIiBmb3JtYXQ9IiQuIiByb290PSJiaTIxOTgiLz4KICAgICAgICAgICAgICAgIDxHZW5lcmF0ZWREYXRhSXRlbSBuYW1lPSJiaTIyNTAiIGxhYmVsPSJMb2NhdGlvbiIgeHJlZj0iTE9DQVRJT04iIHVzYWdlPSJjYXRlZ29yaWNhbCIgZm9ybWF0PSIkLiIgcm9vdD0iYmkyMTk5Ii8+CiAgICAgICAgICAgICAgICA8R2VuZXJhdGVkRGF0YUl0ZW0gbmFtZT0iYmkyMjUxIiBsYWJlbD0iUG9vbCIgeHJlZj0iRE9NX1BPT0wiIHVzYWdlPSJjYXRlZ29yaWNhbCIgZm9ybWF0PSIkLiIgcm9vdD0iYmkyMTk1Ii8+CiAgICAgICAgICAgICAgICA8R2VuZXJhdGVkRGF0YUl0ZW0gbmFtZT0iYmkyMjUyIiBsYWJlbD0iUHJvdmlkZXIiIHhyZWY9IlBST1ZJREVSIiB1c2FnZT0iY2F0ZWdvcmljYWwiIGZvcm1hdD0iJC4iIHJvb3Q9ImJpMjIwMCIvPgogICAgICAgICAgICAgICAgPEdlbmVyYXRlZERhdGFJdGVtIG5hbWU9ImJpMjI1MyIgbGFiZWw9IlFSTSBBY2NvdW50IChNT09EWVNfQ0FTSCkiIHhyZWY9IlFSTV9BQ0NPVU5UMiIgdXNhZ2U9ImNhdGVnb3JpY2FsIiBmb3JtYXQ9IiQuIiByb290PSJiaTIyMDEiLz4KICAgICAgICAgICAgICAgIDxHZW5lcmF0ZWREYXRhSXRlbSBuYW1lPSJiaTIyNTQiIGxhYmVsPSJSZWZpbmFuY2luZyBNYXJrZXIiIHhyZWY9IlJFRklOQU5DSU5HX01BUktFUjIiIHVzYWdlPSJjYXRlZ29yaWNhbCIgZm9ybWF0PSIkLiIgcm9vdD0iYmkyMjAyIi8+CiAgICAgICAgICAgICAgICA8R2VuZXJhdGVkRGF0YUl0ZW0gbmFtZT0iYmkyMjU1IiBsYWJlbD0iVF9EQVRfTE9BRF9ISVNUIiB4cmVmPSJUX0RBVF9MT0FEX0hJU1QyIiB1c2FnZT0iY2F0ZWdvcmljYWwiIGZvcm1hdD0iREFURTkiIHJvb3Q9ImJpMjIwMyIvPgogICAgICAgICAgICAgICAgPEdlbmVyYXRlZERhdGFJdGVtIG5hbWU9ImJpMjI1NiIgbGFiZWw9IkF2ZXJhZ2UgTGlmZSAoTU9PRFlTX0NBU0gpIiB4cmVmPSJBVkdfTElGRSIgdXNhZ2U9InF1YW50aXRhdGl2ZSIgZm9ybWF0PSJCRVNUMTIuIiBhZ2dyZWdhdGlvbj0ic3VtIiByb290PSJiaTIyMDQiLz4KICAgICAgICAgICAgICAgIDxHZW5lcmF0ZWREYXRhSXRlbSBuYW1lPSJiaTIyNTciIGxhYmVsPSJDYXNoIEFtb3VudCIgeHJlZj0iTU9PRFlTX0FNVF9DQVNIIiB1c2FnZT0icXVhbnRpdGF0aXZlIiBmb3JtYXQ9IkNPTU1BMzIuMiIgYWdncmVnYXRpb249InN1bSIgcm9vdD0iYmkyMjA1Ii8+CiAgICAgICAgICAgICAgICA8R2VuZXJhdGVkRGF0YUl0ZW0gbmFtZT0iYmkyMjU4IiBsYWJlbD0iQ2FzaCBBbW91bnQgaW4gRVVSIiB4cmVmPSJNT09EWVNfQU1UX0NBU0hfRVVSIiB1c2FnZT0icXVhbnRpdGF0aXZlIiBmb3JtYXQ9IkNPTU1BMzIuMiIgYWdncmVnYXRpb249InN1bSIgcm9vdD0iYmkyMjA2Ii8+CiAgICAgICAgICAgICAgICA8R2VuZXJhdGVkRGF0YUl0ZW0gbmFtZT0iYmkyMjU5IiBsYWJlbD0iSXNzdWVyIiB4cmVmPSJOVU1fSVNTVUVSMiIgdXNhZ2U9InF1YW50aXRhdGl2ZSIgZm9ybWF0PSJCRVNUMTIuIiBhZ2dyZWdhdGlvbj0ic3VtIiByb290PSJiaTIyMDciLz4KICAgICAgICAgICAgICAgIDxHZW5lcmF0ZWREYXRhSXRlbSBuYW1lPSJiaTIyNjAiIGxhYmVsPSJOZXQgUHJlc2VudCBWYWx1ZSAoTU9PRFlTX0NBU0gpIiB4cmVmPSJNS1RfVkFMMiIgdXNhZ2U9InF1YW50aXRhdGl2ZSIgZm9ybWF0PSJDT01NQTMyLjIiIGFnZ3JlZ2F0aW9uPSJzdW0iIHJvb3Q9ImJpMjIwOCIvPgogICAgICAgICAgICAgICAgPEdlbmVyYXRlZERhdGFJdGVtIG5hbWU9ImJpMjI2MSIgbGFiZWw9Ik5ldCBQcmVzZW50IFZhbHVlIGluIEVVUiAoTU9PRFlTX0NBU0gpIiB4cmVmPSJNS1RfVkFMX0VVUjIiIHVzYWdlPSJxdWFudGl0YXRpdmUiIGZvcm1hdD0iQ09NTUEzMi4yIiBhZ2dyZWdhdGlvbj0ic3VtIiByb290PSJiaTIyMDkiLz4KICAgICAgICAgICAgICAgIDxHZW5lcmF0ZWREYXRhSXRlbSBuYW1lPSJiaTIyNjIiIGxhYmVsPSJPcmlnaW5hdG9yIiB4cmVmPSJPUklHSU5BVE9SIiB1c2FnZT0icXVhbnRpdGF0aXZlIiBmb3JtYXQ9IkJFU1QxMi4iIGFnZ3JlZ2F0aW9uPSJzdW0iIHJvb3Q9ImJpMjIxMCIvPgogICAgICAgICAgICAgICAgPFByZWRlZmluZWREYXRhSXRlbSBuYW1lPSJiaTIyNjMiIGxhYmVsPSJGcmVxdWVuY3kiIHVzYWdlPSJxdWFudGl0YXRpdmUiIGZvcm1hdD0iQ09NTUExMi4iIGNhbGN1bGF0aW9uPSJ0b3RhbENvdW50Ii8+CiAgICAgICAgICAgICAgICA8UHJlZGVmaW5lZERhdGFJdGVtIG5hbWU9ImJpMjI2NCIgbGFiZWw9IkZyZXF1ZW5jeSBQZXJjZW50IiB1c2FnZT0icXVhbnRpdGF0aXZlIiBmb3JtYXQ9IlBFUkNFTlQyMC4yIiBjYWxjdWxhdGlvbj0idG90YWxDb3VudFBlcmNlbnQiLz4KICAgICAgICAgICAgICAgIDxDYWxjdWxhdGVkSXRlbSBuYW1lPSJiaTQ0NjYiIGxhYmVsPSJTdWJzdGl0dXRlIEFzc2V0cyAtIENvdW50cnkiIHVzYWdlPSJjYXRlZ29yaWNhbCIgZm9ybWF0PSIkLiIgYWdncmVnYXRpb249InN1bSIgc29ydE9uPSJjdXN0b20iIGN1c3RvbVNvcnQ9ImNzNDUwNSIgZGF0YVR5cGU9InN0cmluZyI+CiAgICAgICAgICAgICAgICAgICAgPEV4cHJlc3Npb24+Y29uZChvcihlcSgke2JpMjIyNixiaW5uZWR9LCdBVCcpLGVxKCR7YmkyMjUwLGJpbm5lZH0sJ0F1c3RyaWEnKSksJ0RvbWVzdGljIChDb3VudHJ5IG9mIElzc3VlciknLGNvbmQoaW4oJHtiaTIyMjYsYmlubmVkfSwnQkUnLCdJRScsJ0ZSJywnTFYnLCdNVCcsJ1BUJywnRkknLCdERScsJ0VMJywnSVQnLCdMVCcsJ05MJywnU0knLCdFRScsJ0VTJywnQ1knLCdMVScsJ1NLJyksJ0V1cm96b25lJyxjb25kKGluKCR7YmkyMjI2LGJpbm5lZH0sJ0JHJywnQ1onLCdESycsJ0hSJywnSFUnLCdQTCcsJ1JPJywnU0UnKSwnUmVzdCBvZiBFdXJvcGVhbiBVbmlvbiAoRVUpJyxjb25kKGluKCR7YmkyMjI2LGJpbm5lZH0sJ0lTJywnTEknLCdOTycpLCdFdXJvcGVhbiBFY29ub21pYyBBcmVhIChub3QgbWVtYmVyIG9mIEVVKScsY29uZChlcSgke2JpMjIyNixiaW5uZWR9LCdDSCcpLCdTd2l0emVybGFuZCcsY29uZChlcSgke2JpMjIyNixiaW5uZWR9LCdBVScpLCdBdXN0cmFsaWEnLGNvbmQoZXEoJHtiaTIyMjYsYmlubmVkfSwnQlInKSwnQnJhemlsJyxjb25kKGVxKCR7YmkyMjI2LGJpbm5lZH0sJ0NBJyksJ0NhbmFkYScsY29uZChlcSgke2JpMjIyNixiaW5uZWR9LCdKUCcpLCdKYXBhbicsY29uZChlcSgke2JpMjIyNixiaW5uZWR9LCdLUicpLCdLb3JlYScsY29uZChlcSgke2JpMjIyNixiaW5uZWR9LCdOWicpLCdOZXcgWmVhbGFuZCcsY29uZChlcSgke2JpMjIyNixiaW5uZWR9LCdTRycpLCdTaW5nYXBvcmUnLGNvbmQoZXEoJHtiaTIyMjYsYmlubmVkfSwnVVMnKSwnVVMnLCdPdGhlcicpKSkpKSkpKSkpKSkpPC9FeHByZXNzaW9uPgogICAgICAgICAgICAgICAgPC9DYWxjdWxhdGVkSXRlbT4KICAgICAgICAgICAgICAgIDxDYWxjdWxhdGVkSXRlbSBuYW1lPSJiaTQ0NjkiIGxhYmVsPSJOb21pbmFsIChtbikiIHVzYWdlPSJxdWFudGl0YXRpdmUiIGZvcm1hdD0iQ09NTUExMi4iIGFnZ3JlZ2F0aW9uPSJzdW0iIGRhdGFUeXBlPSJkb3VibGUiPgogICAgICAgICAgICAgICAgICAgIDxFeHByZXNzaW9uPmRpdihjb25kKGlzbWlzc2luZygke2JpMjI0MyxyYXd9KSwke2JpMjI1OCxyYXd9LCR7YmkyMjQzLHJhd30pLDEwMDAwMDApPC9FeHByZXNzaW9uPgogICAgICAgICAgICAgICAgPC9DYWxjdWxhdGVkSXRlbT4KICAgICAgICAgICAgICAgIDxDYWxjdWxhdGVkSXRlbSBuYW1lPSJiaTQ1NDkiIGxhYmVsPSJKb2luZWQgUmVmaW5hbmNpbmcgTWFya2VyIiB1c2FnZT0iY2F0ZWdvcmljYWwiIGZvcm1hdD0iJC4iIGFnZ3JlZ2F0aW9uPSJzdW0iIGRhdGFUeXBlPSJzdHJpbmciPgogICAgICAgICAgICAgICAgICAgIDxFeHByZXNzaW9uPmNvbmQoaXNtaXNzaW5nKCR7YmkyMjU0LGJpbm5lZH0pLCR7YmkyMjMyLGJpbm5lZH0sJHtiaTIyNTQsYmlubmVkfSk8L0V4cHJlc3Npb24+CiAgICAgICAgICAgICAgICA8L0NhbGN1bGF0ZWRJdGVtPgogICAgICAgICAgICAgICAgPENhbGN1bGF0ZWRJdGVtIG5hbWU9ImJpNDY2OCIgbGFiZWw9IkpvaW5lZCBDdXQgT2ZmIERhdGUiIHVzYWdlPSJjYXRlZ29yaWNhbCIgZm9ybWF0PSJEQVRFOSIgYWdncmVnYXRpb249InN1bSIgZGF0YVR5cGU9ImRhdGUiPgogICAgICAgICAgICAgICAgICAgIDxFeHByZXNzaW9uPmNvbmQoaXNtaXNzaW5nKCR7YmkyMjIwLGJpbm5lZH0pLCR7YmkyMjQ4LGJpbm5lZH0sJHtiaTIyMjAsYmlubmVkfSk8L0V4cHJlc3Npb24+CiAgICAgICAgICAgICAgICA8L0NhbGN1bGF0ZWRJdGVtPgogICAgICAgICAgICAgICAgPENhbGN1bGF0ZWRJdGVtIG5hbWU9ImJpNDczNyIgbGFiZWw9IkVVIiB1c2FnZT0iY2F0ZWdvcmljYWwiIGZvcm1hdD0iJC4iIGFnZ3JlZ2F0aW9uPSJzdW0iIGRhdGFUeXBlPSJzdHJpbmciPgogICAgICAgICAgICAgICAgICAgIDxFeHByZXNzaW9uPmNvbmQoaW4oJHtiaTQ0NjYsYmlubmVkfSwnRG9tZXN0aWMgKENvdW50cnkgb2YgSXNzdWVyKScsJ0V1cm96b25lJywnUmVzdCBvZiBFdXJvcGVhbiBVbmlvbiAoRVUpJyksJ0VVJywnbm9uLUVVJyk8L0V4cHJlc3Npb24+CiAgICAgICAgICAgICAgICA8L0NhbGN1bGF0ZWRJdGVtPgogICAgICAgICAgICA8L0J1c2luZXNzSXRlbUZvbGRlcj4KICAgICAgICA8L0RhdGFTb3VyY2U+CiAgICA8L0RhdGFTb3VyY2VzPgogICAgPFZpc3VhbEVsZW1lbnRzPgogICAgICAgIDxUYWJsZSBuYW1lPSJ2ZTc0NCIgZGF0YT0iZGQ3NDIiIHJlc3VsdERlZmluaXRpb25zPSJkZDczOCIgbGFiZWw9IkNvdmVyZWQgQm9uZHMgLSBCcmVha2Rvd24gYnkgaW50ZXJlc3QgcmF0ZSIgc291cmNlSW50ZXJhY3Rpb25WYXJpYWJsZXM9ImJpNzM5IGJpNzU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3NixiaTg1Nzc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3MzkiIGlzVmlzaWJsZT0idHJ1ZSIvPgogICAgICAgICAgICAgICAgPENvbHVtbiB2YXJpYWJsZT0iYmk3NTMiIGlzVmlzaWJsZT0idHJ1ZSIvPgogICAgICAgICAgICAgICAgPENvbHVtbiB2YXJpYWJsZT0iYmk3NTUiIGlzVmlzaWJsZT0idHJ1ZSIgY29tcGFjdEZvcm1hdD0iZmFsc2UiLz4KICAgICAgICAgICAgPC9Db2x1bW5zPgogICAgICAgIDwvVGFibGU+CiAgICAgICAgPFZpc3VhbENvbnRhaW5lciBuYW1lPSJ2ZTc0OSIgbGFiZWw9IlN0YWNrIENvbnRhaW5lcjE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4NDYiIGRhdGE9ImRkODQ3IiByZXN1bHREZWZpbml0aW9ucz0iZGQ4NDkiIGxhYmVsPSJDZW50cmFsIGJhbmsgZWxpZ2libGUgYXNzZXRzIiBzb3VyY2VJbnRlcmFjdGlvblZhcmlhYmxlcz0iYmkxMDA4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3OCxiaTg1Nzk8L1Byb3BlcnR5PgogICAgICAgICAgICA8L0VkaXRvclByb3BlcnRpZXM+CiAgICAgICAgICAgIDxDb2x1bW5zPgogICAgICAgICAgICAgICAgPENvbHVtbiB2YXJpYWJsZT0iYmkxMDA4IiBpc1Zpc2libGU9InRydWUiLz4KICAgICAgICAgICAgICAgIDxDb2x1bW4gdmFyaWFibGU9ImJpMTA0NyIgaXNWaXNpYmxlPSJ0cnVlIiBjb21wYWN0Rm9ybWF0PSJmYWxzZSIvPgogICAgICAgICAgICA8L0NvbHVtbnM+CiAgICAgICAgPC9UYWJsZT4KICAgICAgICA8Q3Jvc3N0YWIgbmFtZT0idmU2NTkiIGRhdGE9ImRkMTAxOSIgcmVzdWx0RGVmaW5pdGlvbnM9ImRkMTAyMSIgbGFiZWw9IldlaWdodGVkIEF2ZXJhZ2UgTGlmZSAoaW4geWVhcnMpIiBzb3VyY2VJbnRlcmFjdGlvblZhcmlhYmxlcz0iYmk3NTAgYmk2MjI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A8L1Byb3BlcnR5PgogICAgICAgICAgICA8L0VkaXRvclByb3BlcnRpZXM+CiAgICAgICAgICAgIDxBeGVzPgogICAgICAgICAgICAgICAgPEF4aXMgdHlwZT0icm93Ij4KICAgICAgICAgICAgICAgICAgICA8SGllcmFyY2h5IG5hbWU9InZlNjIzMCIgdmFyaWFibGU9ImJpNjIyOSIvPgogICAgICAgICAgICAgICAgICAgIDxIaWVyYXJjaHkgbmFtZT0idmUxMDIyIiB2YXJpYWJsZT0iYmk3NTAiLz4KICAgICAgICAgICAgICAgIDwvQXhpcz4KICAgICAgICAgICAgICAgIDxBeGlzIHR5cGU9ImNvbHVtbiI+CiAgICAgICAgICAgICAgICAgICAgPE1lYXN1cmVzPgogICAgICAgICAgICAgICAgICAgICAgICA8TWVhc3VyZSBuYW1lPSJ2ZTEwMjMiIHZhcmlhYmxlPSJiaTY5OSIgY29tcGFjdEZvcm1hdD0iZmFsc2UiLz4KICAgICAgICAgICAgICAgICAgICAgICAgPE1lYXN1cmUgbmFtZT0idmUxMDI0IiB2YXJpYWJsZT0iYmk3MDU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0NzgiIGRhdGE9ImRkMTAyOCIgcmVzdWx0RGVmaW5pdGlvbnM9ImRkMTAzMCIgbGFiZWw9IkFtb3J0aXNhdGlvbiBQcm9maWxlIiBzb3VyY2VJbnRlcmFjdGlvblZhcmlhYmxlcz0iYmk2NTYgYmk2NTQgYmk2MjI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DE8L1Byb3BlcnR5PgogICAgICAgICAgICA8L0VkaXRvclByb3BlcnRpZXM+CiAgICAgICAgICAgIDxBeGVzPgogICAgICAgICAgICAgICAgPEF4aXMgdHlwZT0icm93Ij4KICAgICAgICAgICAgICAgICAgICA8SGllcmFyY2h5IG5hbWU9InZlMTAzMSIgdmFyaWFibGU9ImJpNjU2Ii8+CiAgICAgICAgICAgICAgICAgICAgPEhpZXJhcmNoeSBuYW1lPSJ2ZTEwMzIiIHZhcmlhYmxlPSJiaTY1NCIvPgogICAgICAgICAgICAgICAgPC9BeGlzPgogICAgICAgICAgICAgICAgPEF4aXMgdHlwZT0iY29sdW1uIj4KICAgICAgICAgICAgICAgICAgICA8SGllcmFyY2h5IG5hbWU9InZlNjIyMiIgdmFyaWFibGU9ImJpNjIyMSIvPgogICAgICAgICAgICAgICAgICAgIDxNZWFzdXJlcz4KICAgICAgICAgICAgICAgICAgICAgICAgPE1lYXN1cmUgbmFtZT0idmUxMDMzIiB2YXJpYWJsZT0iYmk0OD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cxNSIgZGF0YT0iZGQxMDM3IiByZXN1bHREZWZpbml0aW9ucz0iZGQxMDM5IiBsYWJlbD0iQ292ZXJlZCBBc3NldHMgLyBCb25kcyAtIEN1cnJlbmN5IiBzb3VyY2VJbnRlcmFjdGlvblZhcmlhYmxlcz0iYmk3MTkgYmk3Mj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MixiaTg1ODM8L1Byb3BlcnR5PgogICAgICAgICAgICA8L0VkaXRvclByb3BlcnRpZXM+CiAgICAgICAgICAgIDxBeGVzPgogICAgICAgICAgICAgICAgPEF4aXMgdHlwZT0icm93Ij4KICAgICAgICAgICAgICAgICAgICA8SGllcmFyY2h5IG5hbWU9InZlMTA0MCIgdmFyaWFibGU9ImJpNzE5Ii8+CiAgICAgICAgICAgICAgICAgICAgPEhpZXJhcmNoeSBuYW1lPSJ2ZTEwNDEiIHZhcmlhYmxlPSJiaTcyMCIvPgogICAgICAgICAgICAgICAgPC9BeGlzPgogICAgICAgICAgICAgICAgPEF4aXMgdHlwZT0iY29sdW1uIj4KICAgICAgICAgICAgICAgICAgICA8TWVhc3VyZXM+CiAgICAgICAgICAgICAgICAgICAgICAgIDxNZWFzdXJlIG5hbWU9InZlMTA0MiIgdmFyaWFibGU9ImJpMTAx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xNjkiIGxhYmVsPSJTdGFja2luZyBDb250YWluZXIgMS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Byb21wdCBuYW1lPSJ2ZTEyMzYiIGxhYmVsPSJTY2hhbHRmbMOkY2hlbmxlaXN0ZSAtIFJlZmluYW5jaW5nIE1hcmtlciAxIiBzZWxlY3Rpb25EaXNhYmxlZD0idHJ1ZSIgc291cmNlSW50ZXJhY3Rpb25WYXJpYWJsZXM9ImJpMTI0MSIgYXBwbHlEeW5hbWljQnJ1c2hlcz0icHJvbXB0c09ubHkiIHJlZj0icHIxMjQw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4NDwvUHJvcGVydHk+CiAgICAgICAgICAgIDwvRWRpdG9yUHJvcGVydGllcz4KICAgICAgICAgICAgPExpbmtCYXIvPgogICAgICAgIDwvUHJvbXB0PgogICAgICAgIDxDcm9zc3RhYiBuYW1lPSJ2ZTEyNTgiIGRhdGE9ImRkMTI1NSIgcmVzdWx0RGVmaW5pdGlvbnM9ImRkMTI1NyIgbGFiZWw9IjYuIEJyZWFrZG93biBieSBJbnRlcmVzdCBSYXRlIiBzb3VyY2VJbnRlcmFjdGlvblZhcmlhYmxlcz0iYmkxNjg0IGJpMjc4MSBiaTI4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NTwvUHJvcGVydHk+CiAgICAgICAgICAgIDwvRWRpdG9yUHJvcGVydGllcz4KICAgICAgICAgICAgPEF4ZXM+CiAgICAgICAgICAgICAgICA8QXhpcyB0eXBlPSJyb3ciPgogICAgICAgICAgICAgICAgICAgIDxIaWVyYXJjaHkgbmFtZT0idmUxNjg1IiB2YXJpYWJsZT0iYmkxNjg0Ii8+CiAgICAgICAgICAgICAgICAgICAgPEhpZXJhcmNoeSBuYW1lPSJ2ZTI4MzkiIHZhcmlhYmxlPSJiaTI4MzgiLz4KICAgICAgICAgICAgICAgIDwvQXhpcz4KICAgICAgICAgICAgICAgIDxBeGlzIHR5cGU9ImNvbHVtbiI+CiAgICAgICAgICAgICAgICAgICAgPEhpZXJhcmNoeSBuYW1lPSJ2ZTI3ODIiIHZhcmlhYmxlPSJiaTI3ODEiLz4KICAgICAgICAgICAgICAgICAgICA8TWVhc3VyZXM+CiAgICAgICAgICAgICAgICAgICAgICAgIDxNZWFzdXJlIG5hbWU9InZlMjc5NCIgdmFyaWFibGU9ImJpMjc5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xMzcyIiBkYXRhPSJkZDEzNjkiIHJlc3VsdERlZmluaXRpb25zPSJkZDEzNzEiIGxhYmVsPSI3LiBCcmVha2Rvd24gYnkgUmVwYXltZW50IFR5cGUiIHNvdXJjZUludGVyYWN0aW9uVmFyaWFibGVzPSJiaTEzNjYgYmkxMzgwIGJpMTcz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2PC9Qcm9wZXJ0eT4KICAgICAgICAgICAgPC9FZGl0b3JQcm9wZXJ0aWVzPgogICAgICAgICAgICA8QXhlcz4KICAgICAgICAgICAgICAgIDxBeGlzIHR5cGU9InJvdyI+CiAgICAgICAgICAgICAgICAgICAgPEhpZXJhcmNoeSBuYW1lPSJ2ZTE3MzYiIHZhcmlhYmxlPSJiaTE3MzUiLz4KICAgICAgICAgICAgICAgICAgICA8SGllcmFyY2h5IG5hbWU9InZlMTM4MSIgdmFyaWFibGU9ImJpMTM4MCIvPgogICAgICAgICAgICAgICAgPC9BeGlzPgogICAgICAgICAgICAgICAgPEF4aXMgdHlwZT0iY29sdW1uIj4KICAgICAgICAgICAgICAgICAgICA8SGllcmFyY2h5IG5hbWU9InZlMTM3NCIgdmFyaWFibGU9ImJpMTM2NiIvPgogICAgICAgICAgICAgICAgICAgIDxNZWFzdXJlcz4KICAgICAgICAgICAgICAgICAgICAgICAgPE1lYXN1cmUgbmFtZT0idmUyODY5IiB2YXJpYWJsZT0iYmkyODY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TQwMiIgZGF0YT0iZGQxMzk5IiByZXN1bHREZWZpbml0aW9ucz0iZGQxNDAxIiBsYWJlbD0iOC4gTG9hbiBTZWFzb25pbmcgIiBzb3VyY2VJbnRlcmFjdGlvblZhcmlhYmxlcz0iYmkxMzk2IGJpMTYzOCBiaTI5Mz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4NzwvUHJvcGVydHk+CiAgICAgICAgICAgIDwvRWRpdG9yUHJvcGVydGllcz4KICAgICAgICAgICAgPEF4ZXM+CiAgICAgICAgICAgICAgICA8QXhpcyB0eXBlPSJyb3ciPgogICAgICAgICAgICAgICAgICAgIDxIaWVyYXJjaHkgbmFtZT0idmUxNjM5IiB2YXJpYWJsZT0iYmkxNjM4Ii8+CiAgICAgICAgICAgICAgICAgICAgPEhpZXJhcmNoeSBuYW1lPSJ2ZTI5MzIiIHZhcmlhYmxlPSJiaTI5MzEiLz4KICAgICAgICAgICAgICAgIDwvQXhpcz4KICAgICAgICAgICAgICAgIDxBeGlzIHR5cGU9ImNvbHVtbiI+CiAgICAgICAgICAgICAgICAgICAgPEhpZXJhcmNoeSBuYW1lPSJ2ZTE0MDQiIHZhcmlhYmxlPSJiaTEzOTYiLz4KICAgICAgICAgICAgICAgICAgICA8TWVhc3VyZXM+CiAgICAgICAgICAgICAgICAgICAgICAgIDxNZWFzdXJlIG5hbWU9InZlMjg5OSIgdmFyaWFibGU9ImJpMjg5O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UHJvbXB0IG5hbWU9InZlMTQyNSIgbGFiZWw9IlNjaGFsdGZsw6RjaGVubGVpc3RlIC0gQVRUIEFzc2V0IFR5cGUgMSIgc2VsZWN0aW9uRGlzYWJsZWQ9InRydWUiIHNvdXJjZUludGVyYWN0aW9uVmFyaWFibGVzPSJiaTE0MzAiIGFwcGx5RHluYW1pY0JydXNoZXM9InByb21wdHNPbmx5IiByZWY9InByMTQyO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ODg8L1Byb3BlcnR5PgogICAgICAgICAgICA8L0VkaXRvclByb3BlcnRpZXM+CiAgICAgICAgICAgIDxMaW5rQmFyLz4KICAgICAgICA8L1Byb21wdD4KICAgICAgICA8Q3Jvc3N0YWIgbmFtZT0idmUxNDQyIiBkYXRhPSJkZDE0NDMiIHJlc3VsdERlZmluaXRpb25zPSJkZDE0NDUiIGxhYmVsPSIxMC4gTG9hbiBTaXplIEluZm9ybWF0aW9uIChSRVMpIiBzb3VyY2VJbnRlcmFjdGlvblZhcmlhYmxlcz0iYmkxNDY1IGJpMTY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g5LGJpODU5MDwvUHJvcGVydHk+CiAgICAgICAgICAgIDwvRWRpdG9yUHJvcGVydGllcz4KICAgICAgICAgICAgPEF4ZXM+CiAgICAgICAgICAgICAgICA8QXhpcyB0eXBlPSJyb3ciPgogICAgICAgICAgICAgICAgICAgIDxIaWVyYXJjaHkgbmFtZT0idmUxNjIzIiB2YXJpYWJsZT0iYmkxNjIyIi8+CiAgICAgICAgICAgICAgICAgICAgPEhpZXJhcmNoeSBuYW1lPSJ2ZTE0NjYiIHZhcmlhYmxlPSJiaTE0NjUiLz4KICAgICAgICAgICAgICAgIDwvQXhpcz4KICAgICAgICAgICAgICAgIDxBeGlzIHR5cGU9ImNvbHVtbiI+CiAgICAgICAgICAgICAgICAgICAgPE1lYXN1cmVzPgogICAgICAgICAgICAgICAgICAgICAgICA8TWVhc3VyZSBuYW1lPSJ2ZTE2MzEiIHZhcmlhYmxlPSJiaTE2MzAiIGNvbXBhY3RGb3JtYXQ9ImZhbHNlIi8+CiAgICAgICAgICAgICAgICAgICAgICAgIDxNZWFzdXJlIG5hbWU9InZlMTQ3MyIgdmFyaWFibGU9ImJpMTQ3MiIgY29tcGFjdEZvcm1hdD0iZmFsc2UiLz4KICAgICAgICAgICAgICAgICAgICAgICAgPE1lYXN1cmUgbmFtZT0idmUxNDc4IiBjbGFzcz0ibWVhc3VyZWJpMTQ3NyIgdmFyaWFibGU9ImJpMTQ3NyIgY29tcGFjdEZvcm1hdD0iZmFsc2UiLz4KICAgICAgICAgICAgICAgICAgICAgICAgPE1lYXN1cmUgbmFtZT0idmUxNzgyIiB2YXJpYWJsZT0iYmkxNzgxIiBjb21wYWN0Rm9ybWF0PSJmYWxzZSIvPgogICAgICAgICAgICAgICAgICAgICAgICA8TWVhc3VyZSBuYW1lPSJ2ZTE1MTIiIHZhcmlhYmxlPSJiaTE1MT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WaXN1YWxDb250YWluZXIgbmFtZT0idmUxNTE4IiBsYWJlbD0iU3RhY2tpbmcgQ29udGFpbmVyIDI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WaXN1YWxQcm9tcHRDb250YWluZXIgbmFtZT0idmUxNjk1IiBsYWJlbD0iUHJvbXB0IENvbnRhaW5lciAxIiBidXR0b25UZXh0PSJDdXRvZmYgRGF0ZXMiPgogICAgICAgICAgICA8RWRpdG9yUHJvcGVydGllcz4KICAgICAgICAgICAgICAgIDxQcm9wZXJ0eSBrZXk9ImlzQXV0b0xhYmVsIj50cnVlPC9Qcm9wZXJ0eT4KICAgICAgICAgICAgPC9FZGl0b3JQcm9wZXJ0aWVzPgogICAgICAgIDwvVmlzdWFsUHJvbXB0Q29udGFpbmVyPgogICAgICAgIDxQcm9tcHQgbmFtZT0idmU3MjMiIGxhYmVsPSJMaXN0ZSAtIEN1dCBPZmYgRGF0ZSAxIiBzb3VyY2VJbnRlcmFjdGlvblZhcmlhYmxlcz0iYmk3MjgiIGFwcGx5RHluYW1pY0JydXNoZXM9InByb21wdHNPbmx5IiByZWY9InByMTcxMyI+CiAgICAgICAgICAgIDxFZGl0b3JQcm9wZXJ0aWVzPgogICAgICAgICAgICAgICAgPFByb3BlcnR5IGtleT0iaXNBdXRvTGFiZWwiPnRydWU8L1Byb3BlcnR5PgogICAgICAgICAgICAgICAgPFByb3BlcnR5IGtleT0iYXV0b0NoYXJ0Q2F0ZWdvcnkiPkNPTlRST0w8L1Byb3BlcnR5PgogICAgICAgICAgICA8L0VkaXRvclByb3BlcnRpZXM+CiAgICAgICAgICAgIDxDaGVja0JveExpc3QvPgogICAgICAgIDwvUHJvbXB0PgogICAgICAgIDxDcm9zc3RhYiBuYW1lPSJ2ZTE4MTMiIGRhdGE9ImRkMTgxMCIgcmVzdWx0RGVmaW5pdGlvbnM9ImRkMTgxMiIgbGFiZWw9IjExLiBMb2FuIHRvIFZhbHVlIChMVFYpIEluZm9ybWF0aW9uIC0gVU5JTkRFWEVEIChSRVMpIiBzb3VyY2VJbnRlcmFjdGlvblZhcmlhYmxlcz0iYmkxODA4IGJpMTky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xLGJpODU5MjwvUHJvcGVydHk+CiAgICAgICAgICAgIDwvRWRpdG9yUHJvcGVydGllcz4KICAgICAgICAgICAgPEF4ZXM+CiAgICAgICAgICAgICAgICA8QXhpcyB0eXBlPSJyb3ciPgogICAgICAgICAgICAgICAgICAgIDxIaWVyYXJjaHkgbmFtZT0idmUxODE0IiB2YXJpYWJsZT0iYmkxODA4Ii8+CiAgICAgICAgICAgICAgICAgICAgPEhpZXJhcmNoeSBuYW1lPSJ2ZTE5MjciIHZhcmlhYmxlPSJiaTE5MjYiLz4KICAgICAgICAgICAgICAgIDwvQXhpcz4KICAgICAgICAgICAgICAgIDxBeGlzIHR5cGU9ImNvbHVtbiI+CiAgICAgICAgICAgICAgICAgICAgPE1lYXN1cmVzPgogICAgICAgICAgICAgICAgICAgICAgICA8TWVhc3VyZSBuYW1lPSJ2ZTE5NjciIHZhcmlhYmxlPSJiaTE5NjYiIGNvbXBhY3RGb3JtYXQ9ImZhbHNlIi8+CiAgICAgICAgICAgICAgICAgICAgICAgIDxNZWFzdXJlIG5hbWU9InZlMTgxNyIgdmFyaWFibGU9ImJpMTgwNCIgY29tcGFjdEZvcm1hdD0iZmFsc2UiLz4KICAgICAgICAgICAgICAgICAgICAgICAgPE1lYXN1cmUgbmFtZT0idmUxODE4IiBjbGFzcz0ibWVhc3VyZWJpMTQ3NyIgdmFyaWFibGU9ImJpMTgwNSIgY29tcGFjdEZvcm1hdD0iZmFsc2UiLz4KICAgICAgICAgICAgICAgICAgICAgICAgPE1lYXN1cmUgbmFtZT0idmUxODE5IiB2YXJpYWJsZT0iYmkxODA2IiBjb21wYWN0Rm9ybWF0PSJmYWxzZSIvPgogICAgICAgICAgICAgICAgICAgICAgICA8TWVhc3VyZSBuYW1lPSJ2ZTE4MjAiIHZhcmlhYmxlPSJiaTE4MDc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NDEiIGRhdGE9ImRkMTkzOCIgcmVzdWx0RGVmaW5pdGlvbnM9ImRkMTk0MCIgbGFiZWw9IjEyLiBMb2FuIHRvIFZhbHVlIChMVFYpIEluZm9ybWF0aW9uIC0gSU5ERVhFRCAoUkVTKSAiIHNvdXJjZUludGVyYWN0aW9uVmFyaWFibGVzPSJiaTE5MzYgYmkxOTU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MsYmk4NTk0PC9Qcm9wZXJ0eT4KICAgICAgICAgICAgPC9FZGl0b3JQcm9wZXJ0aWVzPgogICAgICAgICAgICA8QXhlcz4KICAgICAgICAgICAgICAgIDxBeGlzIHR5cGU9InJvdyI+CiAgICAgICAgICAgICAgICAgICAgPEhpZXJhcmNoeSBuYW1lPSJ2ZTE5NDIiIHZhcmlhYmxlPSJiaTE5MzYiLz4KICAgICAgICAgICAgICAgICAgICA8SGllcmFyY2h5IG5hbWU9InZlMTk1NyIgdmFyaWFibGU9ImJpMTk1NiIvPgogICAgICAgICAgICAgICAgPC9BeGlzPgogICAgICAgICAgICAgICAgPEF4aXMgdHlwZT0iY29sdW1uIj4KICAgICAgICAgICAgICAgICAgICA8TWVhc3VyZXM+CiAgICAgICAgICAgICAgICAgICAgICAgIDxNZWFzdXJlIG5hbWU9InZlMTk2MiIgdmFyaWFibGU9ImJpMTk2MSIgY29tcGFjdEZvcm1hdD0iZmFsc2UiLz4KICAgICAgICAgICAgICAgICAgICAgICAgPE1lYXN1cmUgbmFtZT0idmUxOTQ1IiBjbGFzcz0ibWVhc3VyZWJpMTkzMiIgdmFyaWFibGU9ImJpMTkzMiIgY29tcGFjdEZvcm1hdD0iZmFsc2UiLz4KICAgICAgICAgICAgICAgICAgICAgICAgPE1lYXN1cmUgbmFtZT0idmUxOTQ2IiBjbGFzcz0ibWVhc3VyZWJpMTQ3NyIgdmFyaWFibGU9ImJpMTkzMyIgY29tcGFjdEZvcm1hdD0iZmFsc2UiLz4KICAgICAgICAgICAgICAgICAgICAgICAgPE1lYXN1cmUgbmFtZT0idmUxOTQ3IiB2YXJpYWJsZT0iYmkxOTM0IiBjb21wYWN0Rm9ybWF0PSJmYWxzZSIvPgogICAgICAgICAgICAgICAgICAgICAgICA8TWVhc3VyZSBuYW1lPSJ2ZTE5NDgiIHZhcmlhYmxlPSJiaTE5M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E5ODEiIGRhdGE9ImRkMTk3OCIgcmVzdWx0RGVmaW5pdGlvbnM9ImRkMTk4MCIgbGFiZWw9IjEzLiBCcmVha2Rvd24gYnkgdHlwZSAoUkVTKSIgc291cmNlSW50ZXJhY3Rpb25WYXJpYWJsZXM9ImJpMTk3NiBiaTE5OTYgYmkzMzI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OTU8L1Byb3BlcnR5PgogICAgICAgICAgICA8L0VkaXRvclByb3BlcnRpZXM+CiAgICAgICAgICAgIDxBeGVzPgogICAgICAgICAgICAgICAgPEF4aXMgdHlwZT0icm93Ij4KICAgICAgICAgICAgICAgICAgICA8SGllcmFyY2h5IG5hbWU9InZlMTk4MiIgdmFyaWFibGU9ImJpMTk3NiIvPgogICAgICAgICAgICAgICAgICAgIDxIaWVyYXJjaHkgbmFtZT0idmUxOTk3IiB2YXJpYWJsZT0iYmkxOTk2Ii8+CiAgICAgICAgICAgICAgICAgICAgPEhpZXJhcmNoeSBuYW1lPSJ2ZTMzMjgiIHZhcmlhYmxlPSJiaTMzMjciLz4KICAgICAgICAgICAgICAgIDwvQXhpcz4KICAgICAgICAgICAgICAgIDxBeGlzIHR5cGU9ImNvbHVtbiI+CiAgICAgICAgICAgICAgICAgICAgPE1lYXN1cmVzPgogICAgICAgICAgICAgICAgICAgICAgICA8TWVhc3VyZSBuYW1lPSJ2ZTE5ODUiIGNsYXNzPSJtZWFzdXJlYmkxOTMyIiB2YXJpYWJsZT0iYmkxOTcyIiBjb21wYWN0Rm9ybWF0PSJmYWxzZSIvPgogICAgICAgICAgICAgICAgICAgICAgICA8TWVhc3VyZSBuYW1lPSJ2ZTE5ODYiIGNsYXNzPSJtZWFzdXJlYmkxNDc3IiB2YXJpYWJsZT0iYmkxOTczIiBjb21wYWN0Rm9ybWF0PSJmYWxzZSIvPgogICAgICAgICAgICAgICAgICAgICAgICA8TWVhc3VyZSBuYW1lPSJ2ZTE5ODciIHZhcmlhYmxlPSJiaTE5NzQiIGNvbXBhY3RGb3JtYXQ9ImZhbHNlIi8+CiAgICAgICAgICAgICAgICAgICAgICAgIDxNZWFzdXJlIG5hbWU9InZlMTk4OCIgdmFyaWFibGU9ImJpMTk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jMzMCIgZGF0YT0iZGQyMzI3IiByZXN1bHREZWZpbml0aW9ucz0iZGQyMzI5IiBsYWJlbD0iMi4gUHJvcGVydHkgU3VidHlwZSBJbmZvcm1hdGlvbiIgc291cmNlSW50ZXJhY3Rpb25WYXJpYWJsZXM9ImJpMjMyMyBiaTIz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5NjwvUHJvcGVydHk+CiAgICAgICAgICAgIDwvRWRpdG9yUHJvcGVydGllcz4KICAgICAgICAgICAgPEF4ZXM+CiAgICAgICAgICAgICAgICA8QXhpcyB0eXBlPSJyb3ciPgogICAgICAgICAgICAgICAgICAgIDxIaWVyYXJjaHkgbmFtZT0idmUyMzQxIiB2YXJpYWJsZT0iYmkyMzQwIi8+CiAgICAgICAgICAgICAgICA8L0F4aXM+CiAgICAgICAgICAgICAgICA8QXhpcyB0eXBlPSJjb2x1bW4iPgogICAgICAgICAgICAgICAgICAgIDxIaWVyYXJjaHkgbmFtZT0idmUyMzMyIiB2YXJpYWJsZT0iYmkyMzIzIi8+CiAgICAgICAgICAgICAgICAgICAgPE1lYXN1cmVzPgogICAgICAgICAgICAgICAgICAgICAgICA8TWVhc3VyZSBuYW1lPSJ2ZTIzMzMiIHZhcmlhYmxlPSJiaTIzMjQiIGNvbXBhY3RGb3JtYXQ9ImZhbHNlIi8+CiAgICAgICAgICAgICAgICAgICAgICAgIDxNZWFzdXJlIG5hbWU9InZlMjMzNCIgdmFyaWFibGU9ImJpMjMyN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Q0NSIgZGF0YT0iZGQyNDQyIiByZXN1bHREZWZpbml0aW9ucz0iZGQyNDQ0IiBsYWJlbD0iUmVzaWRlbnRpYWwiIHNvdXJjZUludGVyYWN0aW9uVmFyaWFibGVzPSJiaTI0MzggYmkyNDU1IGJpMjQ1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3PC9Qcm9wZXJ0eT4KICAgICAgICAgICAgPC9FZGl0b3JQcm9wZXJ0aWVzPgogICAgICAgICAgICA8QXhlcz4KICAgICAgICAgICAgICAgIDxBeGlzIHR5cGU9InJvdyI+CiAgICAgICAgICAgICAgICAgICAgPEhpZXJhcmNoeSBuYW1lPSJ2ZTI0NjAiIHZhcmlhYmxlPSJiaTI0NTkiLz4KICAgICAgICAgICAgICAgIDwvQXhpcz4KICAgICAgICAgICAgICAgIDxBeGlzIHR5cGU9ImNvbHVtbiI+CiAgICAgICAgICAgICAgICAgICAgPEhpZXJhcmNoeSBuYW1lPSJ2ZTI0NDciIHZhcmlhYmxlPSJiaTI0MzgiLz4KICAgICAgICAgICAgICAgICAgICA8SGllcmFyY2h5IG5hbWU9InZlMjQ1NiIgdmFyaWFibGU9ImJpMjQ1NSIvPgogICAgICAgICAgICAgICAgICAgIDxNZWFzdXJlcz4KICAgICAgICAgICAgICAgICAgICAgICAgPE1lYXN1cmUgbmFtZT0idmUyNTEyIiBjbGFzcz0ibWVhc3VyZWJpMjUxMSIgdmFyaWFibGU9ImJpMjUxMSIgY29tcGFjdEZvcm1hdD0iZmFsc2UiLz4KICAgICAgICAgICAgICAgICAgICAgICAgPE1lYXN1cmUgbmFtZT0idmUyNTA2IiB2YXJpYWJsZT0iYmkyNTA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VmlzdWFsQ29udGFpbmVyIG5hbWU9InZlMjUxNiIgbGFiZWw9IjMuIENvbmNlbnRyYXRpb24gUmlza3M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ob3Jpem9udGFsIiBob3Jpem9udGFsUG9zaXRpb249ImxlZnQiIHZlcnRpY2FsUG9zaXRpb249InRvcCIvPgogICAgICAgIDwvVmlzdWFsQ29udGFpbmVyPgogICAgICAgIDxDcm9zc3RhYiBuYW1lPSJ2ZTI1MjciIGRhdGE9ImRkMjUyNCIgcmVzdWx0RGVmaW5pdGlvbnM9ImRkMjUyNiIgbGFiZWw9IkNvbW1lcmNpYWwiIHNvdXJjZUludGVyYWN0aW9uVmFyaWFibGVzPSJiaTI1MTkgYmkyNTE4IGJpMjUy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4PC9Qcm9wZXJ0eT4KICAgICAgICAgICAgPC9FZGl0b3JQcm9wZXJ0aWVzPgogICAgICAgICAgICA8QXhlcz4KICAgICAgICAgICAgICAgIDxBeGlzIHR5cGU9InJvdyI+CiAgICAgICAgICAgICAgICAgICAgPEhpZXJhcmNoeSBuYW1lPSJ2ZTI1MjgiIHZhcmlhYmxlPSJiaTI1MjIiLz4KICAgICAgICAgICAgICAgIDwvQXhpcz4KICAgICAgICAgICAgICAgIDxBeGlzIHR5cGU9ImNvbHVtbiI+CiAgICAgICAgICAgICAgICAgICAgPEhpZXJhcmNoeSBuYW1lPSJ2ZTI1MjkiIHZhcmlhYmxlPSJiaTI1MTkiLz4KICAgICAgICAgICAgICAgICAgICA8SGllcmFyY2h5IG5hbWU9InZlMjUzMCIgdmFyaWFibGU9ImJpMjUxOCIvPgogICAgICAgICAgICAgICAgICAgIDxNZWFzdXJlcz4KICAgICAgICAgICAgICAgICAgICAgICAgPE1lYXN1cmUgbmFtZT0idmUyNTMxIiB2YXJpYWJsZT0iYmkyNTIwIiBjb21wYWN0Rm9ybWF0PSJmYWxzZSIvPgogICAgICAgICAgICAgICAgICAgICAgICA8TWVhc3VyZSBuYW1lPSJ2ZTI1MzIiIHZhcmlhYmxlPSJiaTI1Mj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1NDciIGRhdGE9ImRkMjU0NCIgcmVzdWx0RGVmaW5pdGlvbnM9ImRkMjU0NiIgbGFiZWw9IlRPVEFMIiBzb3VyY2VJbnRlcmFjdGlvblZhcmlhYmxlcz0iYmkyNTM5IGJpMjU0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k5PC9Qcm9wZXJ0eT4KICAgICAgICAgICAgPC9FZGl0b3JQcm9wZXJ0aWVzPgogICAgICAgICAgICA8QXhlcz4KICAgICAgICAgICAgICAgIDxBeGlzIHR5cGU9InJvdyI+CiAgICAgICAgICAgICAgICAgICAgPEhpZXJhcmNoeSBuYW1lPSJ2ZTI1NDgiIHZhcmlhYmxlPSJiaTI1NDIiLz4KICAgICAgICAgICAgICAgIDwvQXhpcz4KICAgICAgICAgICAgICAgIDxBeGlzIHR5cGU9ImNvbHVtbiI+CiAgICAgICAgICAgICAgICAgICAgPEhpZXJhcmNoeSBuYW1lPSJ2ZTI1NDkiIHZhcmlhYmxlPSJiaTI1MzkiLz4KICAgICAgICAgICAgICAgICAgICA8TWVhc3VyZXM+CiAgICAgICAgICAgICAgICAgICAgICAgIDxNZWFzdXJlIG5hbWU9InZlMjU1MSIgdmFyaWFibGU9ImJpMjU0MCIgY29tcGFjdEZvcm1hdD0iZmFsc2UiLz4KICAgICAgICAgICAgICAgICAgICAgICAgPE1lYXN1cmUgbmFtZT0idmUyNTUyIiB2YXJpYWJsZT0iYmkyNTQx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jE3IiBkYXRhPSJkZDI2MTQiIHJlc3VsdERlZmluaXRpb25zPSJkZDI2MTYiIGxhYmVsPSI0LiBCcmVha2Rvd24gYnkgR2VvZ3JhcGh5IiBzb3VyY2VJbnRlcmFjdGlvblZhcmlhYmxlcz0iYmkyNjEyIGJpMjYyNyBiaTI2MzcgYmk0MDE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A8L1Byb3BlcnR5PgogICAgICAgICAgICA8L0VkaXRvclByb3BlcnRpZXM+CiAgICAgICAgICAgIDxBeGVzPgogICAgICAgICAgICAgICAgPEF4aXMgdHlwZT0icm93Ij4KICAgICAgICAgICAgICAgICAgICA8SGllcmFyY2h5IG5hbWU9InZlMjYxOCIgdmFyaWFibGU9ImJpMjYxMiIvPgogICAgICAgICAgICAgICAgICAgIDxIaWVyYXJjaHkgbmFtZT0idmU0MDEzIiB2YXJpYWJsZT0iYmk0MDEyIi8+CiAgICAgICAgICAgICAgICAgICAgPEhpZXJhcmNoeSBuYW1lPSJ2ZTI2MjgiIHZhcmlhYmxlPSJiaTI2MjciLz4KICAgICAgICAgICAgICAgIDwvQXhpcz4KICAgICAgICAgICAgICAgIDxBeGlzIHR5cGU9ImNvbHVtbiI+CiAgICAgICAgICAgICAgICAgICAgPEhpZXJhcmNoeSBuYW1lPSJ2ZTI2MzgiIHZhcmlhYmxlPSJiaTI2MzciLz4KICAgICAgICAgICAgICAgICAgICA8TWVhc3VyZXM+CiAgICAgICAgICAgICAgICAgICAgICAgIDxNZWFzdXJlIG5hbWU9InZlODI0NSIgdmFyaWFibGU9ImJpODI0NC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MwMzUiIGRhdGE9ImRkMzAzMiIgcmVzdWx0RGVmaW5pdGlvbnM9ImRkMzAzNCIgbGFiZWw9IjE0LiBMb2FuIGJ5IFJhbmtpbmcgKFJFUykiIHNvdXJjZUludGVyYWN0aW9uVmFyaWFibGVzPSJiaTMwMjkgYmkzMDUx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EsYmk4NjAyPC9Qcm9wZXJ0eT4KICAgICAgICAgICAgPC9FZGl0b3JQcm9wZXJ0aWVzPgogICAgICAgICAgICA8QXhlcz4KICAgICAgICAgICAgICAgIDxBeGlzIHR5cGU9InJvdyI+CiAgICAgICAgICAgICAgICAgICAgPEhpZXJhcmNoeSBuYW1lPSJ2ZTMwNTIiIHZhcmlhYmxlPSJiaTMwNTEiLz4KICAgICAgICAgICAgICAgIDwvQXhpcz4KICAgICAgICAgICAgICAgIDxBeGlzIHR5cGU9ImNvbHVtbiI+CiAgICAgICAgICAgICAgICAgICAgPEhpZXJhcmNoeSBuYW1lPSJ2ZTMwMzYiIHZhcmlhYmxlPSJiaTMwMjkiLz4KICAgICAgICAgICAgICAgICAgICA8TWVhc3VyZXM+CiAgICAgICAgICAgICAgICAgICAgICAgIDxNZWFzdXJlIG5hbWU9InZlMzA2MyIgdmFyaWFibGU9ImJpMzA2M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A5NSIgZGF0YT0iZGQxMTA0IiByZXN1bHREZWZpbml0aW9ucz0iZGQxMTA2IiBsYWJlbD0iNS4gQnJlYWtkb3duIGJ5IHJlZ2lvbnMgb2YgbWFpbiBjb3VudHJ5IG9mIG9yaWdpbiIgc291cmNlSW50ZXJhY3Rpb25WYXJpYWJsZXM9ImJpMTEwMCBiaTE2NDQgYmkzMjg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M8L1Byb3BlcnR5PgogICAgICAgICAgICA8L0VkaXRvclByb3BlcnRpZXM+CiAgICAgICAgICAgIDxBeGVzPgogICAgICAgICAgICAgICAgPEF4aXMgdHlwZT0icm93Ij4KICAgICAgICAgICAgICAgICAgICA8SGllcmFyY2h5IG5hbWU9InZlMTY0NSIgdmFyaWFibGU9ImJpMTY0NCIvPgogICAgICAgICAgICAgICAgICAgIDxIaWVyYXJjaHkgbmFtZT0idmUzMjg5IiB2YXJpYWJsZT0iYmkzMjg4Ii8+CiAgICAgICAgICAgICAgICA8L0F4aXM+CiAgICAgICAgICAgICAgICA8QXhpcyB0eXBlPSJjb2x1bW4iPgogICAgICAgICAgICAgICAgICAgIDxIaWVyYXJjaHkgbmFtZT0idmUxMTA3IiB2YXJpYWJsZT0iYmkxMTAwIi8+CiAgICAgICAgICAgICAgICAgICAgPE1lYXN1cmVzPgogICAgICAgICAgICAgICAgICAgICAgICA8TWVhc3VyZSBuYW1lPSJ2ZTI2NzgiIHZhcmlhYmxlPSJiaTI2Nzc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VmlzdWFsQ29udGFpbmVyIG5hbWU9InZlMzQ5NyIgbGFiZWw9IlN0YXBlbG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zNDk5IiBkYXRhPSJkZDM1MDAiIHJlc3VsdERlZmluaXRpb25zPSJkZDM1MDIiIGxhYmVsPSIxLiBHZW5lcmFsIEluZm9ybWF0aW9uIiBzb3VyY2VJbnRlcmFjdGlvblZhcmlhYmxlcz0iYmkzNTE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DQ8L1Byb3BlcnR5PgogICAgICAgICAgICA8L0VkaXRvclByb3BlcnRpZXM+CiAgICAgICAgICAgIDxBeGVzPgogICAgICAgICAgICAgICAgPEF4aXMgdHlwZT0iY29sdW1uIj4KICAgICAgICAgICAgICAgICAgICA8TWVhc3VyZXM+CiAgICAgICAgICAgICAgICAgICAgICAgIDxNZWFzdXJlIG5hbWU9InZlMzUxNSIgdmFyaWFibGU9ImJpMzUxNCIgY29tcGFjdEZvcm1hdD0iZmFsc2UiLz4KICAgICAgICAgICAgICAgICAgICAgICAgPE1lYXN1cmUgbmFtZT0idmUzNTIzIiB2YXJpYWJsZT0iYmkzNTIyIiBjb21wYWN0Rm9ybWF0PSJmYWxzZSIvPgogICAgICAgICAgICAgICAgICAgICAgICA8TWVhc3VyZSBuYW1lPSJ2ZTM2OTAiIHZhcmlhYmxlPSJiaTM2ODkiIGNvbXBhY3RGb3JtYXQ9ImZhbHNlIi8+CiAgICAgICAgICAgICAgICAgICAgPC9NZWFzdXJlcz4KICAgICAgICAgICAgICAgIDwvQXhpcz4KICAgICAgICAgICAgICAgIDxBeGlzIHR5cGU9InJvdyI+CiAgICAgICAgICAgICAgICAgICAgPEhpZXJhcmNoeSBuYW1lPSJ2ZTM1MTkiIHZhcmlhYmxlPSJiaTM1MTgiLz4KICAgICAgICAgICAgICAgIDwvQXhpcz4KICAgICAgICAgICAgPC9BeGVzPgogICAgICAgIDwvQ3Jvc3N0YWI+CiAgICAgICAgPFByb21wdCBuYW1lPSJ2ZTM1NDAiIGxhYmVsPSJTY2hhbHRmbMOkY2hlbmxlaXN0ZSAtIFJlZmluYW5jaW5nIE1hcmtlciAyIiBzZWxlY3Rpb25EaXNhYmxlZD0idHJ1ZSIgc291cmNlSW50ZXJhY3Rpb25WYXJpYWJsZXM9ImJpMzUzNiIgYXBwbHlEeW5hbWljQnJ1c2hlcz0icHJvbXB0c09ubHkiIHJlZj0icHIzN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wNTwvUHJvcGVydHk+CiAgICAgICAgICAgIDwvRWRpdG9yUHJvcGVydGllcz4KICAgICAgICAgICAgPExpbmtCYXIvPgogICAgICAgIDwvUHJvbXB0PgogICAgICAgIDxQcm9tcHQgbmFtZT0idmUzNTY5IiBsYWJlbD0iU2NoYWx0ZmzDpGNoZW5sZWlzdGUgLSBSZWZpbmFuY2luZyBNYXJrZXIgMyIgc2VsZWN0aW9uRGlzYWJsZWQ9InRydWUiIHNvdXJjZUludGVyYWN0aW9uVmFyaWFibGVzPSJiaTM1NjUiIGFwcGx5RHluYW1pY0JydXNoZXM9InByb21wdHNPbmx5IiByZWY9InByMzU2O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DY8L1Byb3BlcnR5PgogICAgICAgICAgICA8L0VkaXRvclByb3BlcnRpZXM+CiAgICAgICAgICAgIDxMaW5rQmFyLz4KICAgICAgICA8L1Byb21wdD4KICAgICAgICA8UHJvbXB0IG5hbWU9InZlMzU5NiIgbGFiZWw9IlNjaGFsdGZsw6RjaGVubGVpc3RlIC0gUmVmaW5hbmNpbmcgTWFya2VyIDQiIHNlbGVjdGlvbkRpc2FibGVkPSJ0cnVlIiBzb3VyY2VJbnRlcmFjdGlvblZhcmlhYmxlcz0iYmkzNTkyIiBhcHBseUR5bmFtaWNCcnVzaGVzPSJwcm9tcHRzT25seSIgcmVmPSJwcjM1OTU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A3PC9Qcm9wZXJ0eT4KICAgICAgICAgICAgPC9FZGl0b3JQcm9wZXJ0aWVzPgogICAgICAgICAgICA8TGlua0Jhci8+CiAgICAgICAgPC9Qcm9tcHQ+CiAgICAgICAgPENyb3NzdGFiIG5hbWU9InZlMzcyMCIgZGF0YT0iZGQzNzE3IiByZXN1bHREZWZpbml0aW9ucz0iZGQzNzE5IiBsYWJlbD0iMi4gU2l6ZSBJbmZvcm1hdGlvbiIgc291cmNlSW50ZXJhY3Rpb25WYXJpYWJsZXM9ImJpMzcxNiBiaTM3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wODwvUHJvcGVydHk+CiAgICAgICAgICAgIDwvRWRpdG9yUHJvcGVydGllcz4KICAgICAgICAgICAgPEF4ZXM+CiAgICAgICAgICAgICAgICA8QXhpcyB0eXBlPSJyb3ciPgogICAgICAgICAgICAgICAgICAgIDxIaWVyYXJjaHkgbmFtZT0idmUzNzIxIiB2YXJpYWJsZT0iYmkzNzE1Ii8+CiAgICAgICAgICAgICAgICAgICAgPEhpZXJhcmNoeSBuYW1lPSJ2ZTM3MjIiIHZhcmlhYmxlPSJiaTM3MTYiLz4KICAgICAgICAgICAgICAgIDwvQXhpcz4KICAgICAgICAgICAgICAgIDxBeGlzIHR5cGU9ImNvbHVtbiI+CiAgICAgICAgICAgICAgICAgICAgPE1lYXN1cmVzPgogICAgICAgICAgICAgICAgICAgICAgICA8TWVhc3VyZSBuYW1lPSJ2ZTM3MjMiIHZhcmlhYmxlPSJiaTM3MTAiIGNvbXBhY3RGb3JtYXQ9ImZhbHNlIi8+CiAgICAgICAgICAgICAgICAgICAgICAgIDxNZWFzdXJlIG5hbWU9InZlMzcyNCIgdmFyaWFibGU9ImJpMzcxMSIgY29tcGFjdEZvcm1hdD0iZmFsc2UiLz4KICAgICAgICAgICAgICAgICAgICAgICAgPE1lYXN1cmUgbmFtZT0idmUzNzQyIiB2YXJpYWJsZT0iYmkzNzQxIiBjb21wYWN0Rm9ybWF0PSJmYWxzZSIvPgogICAgICAgICAgICAgICAgICAgICAgICA8TWVhc3VyZSBuYW1lPSJ2ZTM3MjYiIHZhcmlhYmxlPSJiaTM3MTMiIGNvbXBhY3RGb3JtYXQ9ImZhbHNlIi8+CiAgICAgICAgICAgICAgICAgICAgICAgIDxNZWFzdXJlIG5hbWU9InZlMzcyNyIgdmFyaWFibGU9ImJpMzcx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c1NSIgZGF0YT0iZGQzNzUyIiByZXN1bHREZWZpbml0aW9ucz0iZGQzNzU0IiBsYWJlbD0iOC4yIEJyZWFrZG93biBieSBUeXBlIG9mIERlYnRvciIgc291cmNlSW50ZXJhY3Rpb25WYXJpYWJsZXM9ImJpMzc1MCBiaTM3Nj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wOTwvUHJvcGVydHk+CiAgICAgICAgICAgIDwvRWRpdG9yUHJvcGVydGllcz4KICAgICAgICAgICAgPEF4ZXM+CiAgICAgICAgICAgICAgICA8QXhpcyB0eXBlPSJyb3ciPgogICAgICAgICAgICAgICAgICAgIDxIaWVyYXJjaHkgbmFtZT0idmUzNzU2IiB2YXJpYWJsZT0iYmkzNzUwIi8+CiAgICAgICAgICAgICAgICAgICAgPEhpZXJhcmNoeSBuYW1lPSJ2ZTM3NjkiIHZhcmlhYmxlPSJiaTM3NjgiLz4KICAgICAgICAgICAgICAgIDwvQXhpcz4KICAgICAgICAgICAgICAgIDxBeGlzIHR5cGU9ImNvbHVtbiI+CiAgICAgICAgICAgICAgICAgICAgPE1lYXN1cmVzPgogICAgICAgICAgICAgICAgICAgICAgICA8TWVhc3VyZSBuYW1lPSJ2ZTM3NTgiIGNsYXNzPSJtZWFzdXJlYmkzNzQ1IiB2YXJpYWJsZT0iYmkzNzQ1IiBjb21wYWN0Rm9ybWF0PSJmYWxzZSIvPgogICAgICAgICAgICAgICAgICAgICAgICA8TWVhc3VyZSBuYW1lPSJ2ZTM3NTkiIHZhcmlhYmxlPSJiaTM3NDYiIGNvbXBhY3RGb3JtYXQ9ImZhbHNlIi8+CiAgICAgICAgICAgICAgICAgICAgICAgIDxNZWFzdXJlIG5hbWU9InZlMzc2MCIgdmFyaWFibGU9ImJpMzc0NyIgY29tcGFjdEZvcm1hdD0iZmFsc2UiLz4KICAgICAgICAgICAgICAgICAgICAgICAgPE1lYXN1cmUgbmFtZT0idmUzNzYxIiB2YXJpYWJsZT0iYmkzNzQ4IiBjb21wYWN0Rm9ybWF0PSJmYWxzZSIvPgogICAgICAgICAgICAgICAgICAgICAgICA8TWVhc3VyZSBuYW1lPSJ2ZTM3NjIiIHZhcmlhYmxlPSJiaTM3NDk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M5MjIiIGRhdGE9ImRkMzkxOSIgcmVzdWx0RGVmaW5pdGlvbnM9ImRkMzkyMSIgbGFiZWw9IjguMSBCcmVha2Rvd24gYnkgVHlwZSBvZiBEZWJ0b3IiIHNvdXJjZUludGVyYWN0aW9uVmFyaWFibGVzPSJiaTM5MTcgYmkzOTU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A8L1Byb3BlcnR5PgogICAgICAgICAgICA8L0VkaXRvclByb3BlcnRpZXM+CiAgICAgICAgICAgIDxBeGVzPgogICAgICAgICAgICAgICAgPEF4aXMgdHlwZT0icm93Ij4KICAgICAgICAgICAgICAgICAgICA8SGllcmFyY2h5IG5hbWU9InZlMzkyMyIgdmFyaWFibGU9ImJpMzkxNyIvPgogICAgICAgICAgICAgICAgICAgIDxIaWVyYXJjaHkgbmFtZT0idmUzOTU2IiB2YXJpYWJsZT0iYmkzOTU1Ii8+CiAgICAgICAgICAgICAgICA8L0F4aXM+CiAgICAgICAgICAgICAgICA8QXhpcyB0eXBlPSJjb2x1bW4iPgogICAgICAgICAgICAgICAgICAgIDxNZWFzdXJlcz4KICAgICAgICAgICAgICAgICAgICAgICAgPE1lYXN1cmUgbmFtZT0idmUzOTI1IiB2YXJpYWJsZT0iYmkzOTEyIiBjb21wYWN0Rm9ybWF0PSJmYWxzZSIvPgogICAgICAgICAgICAgICAgICAgICAgICA8TWVhc3VyZSBuYW1lPSJ2ZTM5MjYiIHZhcmlhYmxlPSJiaTM5MTMiIGNvbXBhY3RGb3JtYXQ9ImZhbHNlIi8+CiAgICAgICAgICAgICAgICAgICAgICAgIDxNZWFzdXJlIG5hbWU9InZlMzkyNyIgdmFyaWFibGU9ImJpMzkxNCIgY29tcGFjdEZvcm1hdD0iZmFsc2UiLz4KICAgICAgICAgICAgICAgICAgICAgICAgPE1lYXN1cmUgbmFtZT0idmUzOTI4IiB2YXJpYWJsZT0iYmkzOTE1IiBjb21wYWN0Rm9ybWF0PSJmYWxzZSIvPgogICAgICAgICAgICAgICAgICAgICAgICA8TWVhc3VyZSBuYW1lPSJ2ZTM5MjkiIHZhcmlhYmxlPSJiaTM5MTY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UYWJsZSBuYW1lPSJ2ZTEwMSIgZGF0YT0iZGQ0MjUzIiByZXN1bHREZWZpbml0aW9ucz0iZGQ0MjU1IiBsYWJlbD0iR2VuZXJhbCBJbmZvcm1hdGlvbiIgc291cmNlSW50ZXJhY3Rpb25WYXJpYWJsZXM9ImJpMTE0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YxMTwvUHJvcGVydHk+CiAgICAgICAgICAgIDwvRWRpdG9yUHJvcGVydGllcz4KICAgICAgICAgICAgPENvbHVtbnM+CiAgICAgICAgICAgICAgICA8Q29sdW1uIHZhcmlhYmxlPSJiaTExNCIgaXNWaXNpYmxlPSJ0cnVlIi8+CiAgICAgICAgICAgICAgICA8Q29sdW1uIHZhcmlhYmxlPSJiaTQwODEiIGlzVmlzaWJsZT0idHJ1ZSIgY29tcGFjdEZvcm1hdD0iZmFsc2UiLz4KICAgICAgICAgICAgICAgIDxDb2x1bW4gdmFyaWFibGU9ImJpNDEzNCIgaXNWaXNpYmxlPSJ0cnVlIiBjb21wYWN0Rm9ybWF0PSJmYWxzZSIvPgogICAgICAgICAgICAgICAgPENvbHVtbiB2YXJpYWJsZT0iYmk0MTM5IiBpc1Zpc2libGU9InRydWUiIGNvbXBhY3RGb3JtYXQ9ImZhbHNlIi8+CiAgICAgICAgICAgICAgICA8Q29sdW1uIHZhcmlhYmxlPSJiaTQxNDQiIGlzVmlzaWJsZT0idHJ1ZSIgY29tcGFjdEZvcm1hdD0iZmFsc2UiLz4KICAgICAgICAgICAgICAgIDxDb2x1bW4gdmFyaWFibGU9ImJpNDE0OCIgaXNWaXNpYmxlPSJ0cnVlIiBjb21wYWN0Rm9ybWF0PSJmYWxzZSIvPgogICAgICAgICAgICAgICAgPENvbHVtbiB2YXJpYWJsZT0iYmk2MDIyIiBpc1Zpc2libGU9InRydWUiIGNvbXBhY3RGb3JtYXQ9ImZhbHNlIi8+CiAgICAgICAgICAgICAgICA8Q29sdW1uIHZhcmlhYmxlPSJiaTQxOTIiIGlzVmlzaWJsZT0idHJ1ZSIgY29tcGFjdEZvcm1hdD0iZmFsc2UiLz4KICAgICAgICAgICAgICAgIDxDb2x1bW4gdmFyaWFibGU9ImJpNzMwMSIgaXNWaXNpYmxlPSJ0cnVlIiBjb21wYWN0Rm9ybWF0PSJmYWxzZSIvPgogICAgICAgICAgICAgICAgPENvbHVtbiB2YXJpYWJsZT0iYmk0MDU5IiBpc1Zpc2libGU9InRydWUiIGNvbXBhY3RGb3JtYXQ9ImZhbHNlIi8+CiAgICAgICAgICAgICAgICA8Q29sdW1uIHZhcmlhYmxlPSJiaTQyNDkiIGlzVmlzaWJsZT0idHJ1ZSIgY29tcGFjdEZvcm1hdD0iZmFsc2UiLz4KICAgICAgICAgICAgICAgIDxDb2x1bW4gdmFyaWFibGU9ImJpNjEyNiIgaXNWaXNpYmxlPSJ0cnVlIiBjb21wYWN0Rm9ybWF0PSJmYWxzZSIvPgogICAgICAgICAgICAgICAgPENvbHVtbiB2YXJpYWJsZT0iYmk0MjQyIiBpc1Zpc2libGU9InRydWUiIGNvbXBhY3RGb3JtYXQ9ImZhbHNlIi8+CiAgICAgICAgICAgICAgICA8Q29sdW1uIHZhcmlhYmxlPSJiaTQzODEiIGlzVmlzaWJsZT0idHJ1ZSIgY29tcGFjdEZvcm1hdD0iZmFsc2UiLz4KICAgICAgICAgICAgICAgIDxDb2x1bW4gdmFyaWFibGU9ImJpNzc0NSIgaXNWaXNpYmxlPSJ0cnVlIiBjb21wYWN0Rm9ybWF0PSJmYWxzZSIvPgogICAgICAgICAgICA8L0NvbHVtbnM+CiAgICAgICAgPC9UYWJsZT4KICAgICAgICA8Q3Jvc3N0YWIgbmFtZT0idmU3NjIiIGRhdGE9ImRkNDY4OSIgcmVzdWx0RGVmaW5pdGlvbnM9ImRkNDY5MSIgbGFiZWw9IlN1YnN0aXR1dGUgQXNzZXRzIC0gQ291bnRyeSIgc291cmNlSW50ZXJhY3Rpb25WYXJpYWJsZXM9ImJpNDY4NCBiaTQ1MDIgYmk0NzM4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I8L1Byb3BlcnR5PgogICAgICAgICAgICA8L0VkaXRvclByb3BlcnRpZXM+CiAgICAgICAgICAgIDxBeGVzPgogICAgICAgICAgICAgICAgPEF4aXMgdHlwZT0icm93Ij4KICAgICAgICAgICAgICAgICAgICA8SGllcmFyY2h5IG5hbWU9InZlNDczOSIgdmFyaWFibGU9ImJpNDczOCIvPgogICAgICAgICAgICAgICAgICAgIDxIaWVyYXJjaHkgbmFtZT0idmU0NjkzIiB2YXJpYWJsZT0iYmk0NTAyIi8+CiAgICAgICAgICAgICAgICA8L0F4aXM+CiAgICAgICAgICAgICAgICA8QXhpcyB0eXBlPSJjb2x1bW4iPgogICAgICAgICAgICAgICAgICAgIDxIaWVyYXJjaHkgbmFtZT0idmU0NjkyIiB2YXJpYWJsZT0iYmk0Njg0Ii8+CiAgICAgICAgICAgICAgICAgICAgPE1lYXN1cmVzPgogICAgICAgICAgICAgICAgICAgICAgICA8TWVhc3VyZSBuYW1lPSJ2ZTQ2OTQiIHZhcmlhYmxlPSJiaTQ0OTk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ENyb3NzdGFiIG5hbWU9InZlNDgzNCIgZGF0YT0iZGQ0ODMxIiByZXN1bHREZWZpbml0aW9ucz0iZGQ0ODMzIiBsYWJlbD0iMTAuIENvbmNlbnRyYXRpb24gUmlza3MiIHNvdXJjZUludGVyYWN0aW9uVmFyaWFibGVzPSJiaTQ4MjkgYmk0ODQ3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TM8L1Byb3BlcnR5PgogICAgICAgICAgICA8L0VkaXRvclByb3BlcnRpZXM+CiAgICAgICAgICAgIDxBeGVzPgogICAgICAgICAgICAgICAgPEF4aXMgdHlwZT0icm93Ij4KICAgICAgICAgICAgICAgICAgICA8SGllcmFyY2h5IG5hbWU9InZlNDg0OCIgdmFyaWFibGU9ImJpNDg0NyIvPgogICAgICAgICAgICAgICAgPC9BeGlzPgogICAgICAgICAgICAgICAgPEF4aXMgdHlwZT0iY29sdW1uIj4KICAgICAgICAgICAgICAgICAgICA8SGllcmFyY2h5IG5hbWU9InZlNDgzNSIgdmFyaWFibGU9ImJpNDgyOSIvPgogICAgICAgICAgICAgICAgICAgIDxNZWFzdXJlcz4KICAgICAgICAgICAgICAgICAgICAgICAgPE1lYXN1cmUgbmFtZT0idmU0ODU0IiB2YXJpYWJsZT0iYmk0ODUz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0OTQ5IiBkYXRhPSJkZDQ5NDYiIHJlc3VsdERlZmluaXRpb25zPSJkZDQ5NDgiIGxhYmVsPSI2LiBCcmVha2Rvd24gYnkgSW50ZXJlc3QgUmF0ZSAoUHVibGljKSIgc291cmNlSW50ZXJhY3Rpb25WYXJpYWJsZXM9ImJpNDk0NCBiaTQ5ND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DwvUHJvcGVydHk+CiAgICAgICAgICAgIDwvRWRpdG9yUHJvcGVydGllcz4KICAgICAgICAgICAgPEF4ZXM+CiAgICAgICAgICAgICAgICA8QXhpcyB0eXBlPSJyb3ciPgogICAgICAgICAgICAgICAgICAgIDxIaWVyYXJjaHkgbmFtZT0idmU0OTUwIiB2YXJpYWJsZT0iYmk0OTQ0Ii8+CiAgICAgICAgICAgICAgICAgICAgPEhpZXJhcmNoeSBuYW1lPSJ2ZTQ5NTEiIHZhcmlhYmxlPSJiaTQ5NDUiLz4KICAgICAgICAgICAgICAgIDwvQXhpcz4KICAgICAgICAgICAgICAgIDxBeGlzIHR5cGU9ImNvbHVtbiI+CiAgICAgICAgICAgICAgICAgICAgPE1lYXN1cmVzPgogICAgICAgICAgICAgICAgICAgICAgICA8TWVhc3VyZSBuYW1lPSJ2ZTQ5NTMiIHZhcmlhYmxlPSJiaTQ5NDM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ZmFsc2UiLz4KICAgICAgICAgICAgPC9TdW1tYXJ5PgogICAgICAgIDwvQ3Jvc3N0YWI+CiAgICAgICAgPENyb3NzdGFiIG5hbWU9InZlNDk2OCIgZGF0YT0iZGQ0OTY1IiByZXN1bHREZWZpbml0aW9ucz0iZGQ0OTY3IiBsYWJlbD0iNy4gQnJlYWtkb3duIGJ5IFJlcGF5bWVudCBUeXBlIChQdWJsaWMpIiBzb3VyY2VJbnRlcmFjdGlvblZhcmlhYmxlcz0iYmk0OTY0IGJpNDk2M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1PC9Qcm9wZXJ0eT4KICAgICAgICAgICAgPC9FZGl0b3JQcm9wZXJ0aWVzPgogICAgICAgICAgICA8QXhlcz4KICAgICAgICAgICAgICAgIDxBeGlzIHR5cGU9InJvdyI+CiAgICAgICAgICAgICAgICAgICAgPEhpZXJhcmNoeSBuYW1lPSJ2ZTQ5NjkiIHZhcmlhYmxlPSJiaTQ5NjMiLz4KICAgICAgICAgICAgICAgICAgICA8SGllcmFyY2h5IG5hbWU9InZlNDk3MCIgdmFyaWFibGU9ImJpNDk2NCIvPgogICAgICAgICAgICAgICAgPC9BeGlzPgogICAgICAgICAgICAgICAgPEF4aXMgdHlwZT0iY29sdW1uIj4KICAgICAgICAgICAgICAgICAgICA8TWVhc3VyZXM+CiAgICAgICAgICAgICAgICAgICAgICAgIDxNZWFzdXJlIG5hbWU9InZlNDk3MiIgdmFyaWFibGU9ImJpNDk2Mi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Dcm9zc3RhYiBuYW1lPSJ2ZTQ5OTIiIGRhdGE9ImRkNDk4OSIgcmVzdWx0RGVmaW5pdGlvbnM9ImRkNDk5MSIgbGFiZWw9IjQuIEJyZWFrZG93biBieSBHZW9ncmFwaHkgKFB1YmxpYykiIHNvdXJjZUludGVyYWN0aW9uVmFyaWFibGVzPSJiaTQ5ODYgYmk1MDExIGJpNTA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E2PC9Qcm9wZXJ0eT4KICAgICAgICAgICAgPC9FZGl0b3JQcm9wZXJ0aWVzPgogICAgICAgICAgICA8QXhlcz4KICAgICAgICAgICAgICAgIDxBeGlzIHR5cGU9InJvdyI+CiAgICAgICAgICAgICAgICAgICAgPEhpZXJhcmNoeSBuYW1lPSJ2ZTQ5OTMiIHZhcmlhYmxlPSJiaTQ5ODYiLz4KICAgICAgICAgICAgICAgICAgICA8SGllcmFyY2h5IG5hbWU9InZlNTAxMiIgdmFyaWFibGU9ImJpNTAxMSIvPgogICAgICAgICAgICAgICAgICAgIDxIaWVyYXJjaHkgbmFtZT0idmU1MDE2IiB2YXJpYWJsZT0iYmk1MDE1Ii8+CiAgICAgICAgICAgICAgICA8L0F4aXM+CiAgICAgICAgICAgICAgICA8QXhpcyB0eXBlPSJjb2x1bW4iPgogICAgICAgICAgICAgICAgICAgIDxNZWFzdXJlcz4KICAgICAgICAgICAgICAgICAgICAgICAgPE1lYXN1cmUgbmFtZT0idmU0OTk3IiB2YXJpYWJsZT0iYmk0OTg1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TgyMyIgZGF0YT0iZGQ1ODI0IiByZXN1bHREZWZpbml0aW9ucz0iZGQ1ODI2IiBsYWJlbD0iNS4gQnJlYWtkb3duIGJ5IHJlZ2lvbnMgb2YgbWFpbiBjb3VudHJ5IG9mIG9yaWdpbiAoUHVibGljKSIgc291cmNlSW50ZXJhY3Rpb25WYXJpYWJsZXM9ImJpNTkwMSBiaTU5MT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xNzwvUHJvcGVydHk+CiAgICAgICAgICAgIDwvRWRpdG9yUHJvcGVydGllcz4KICAgICAgICAgICAgPEF4ZXM+CiAgICAgICAgICAgICAgICA8QXhpcyB0eXBlPSJyb3ciPgogICAgICAgICAgICAgICAgICAgIDxIaWVyYXJjaHkgbmFtZT0idmU1OTE4IiB2YXJpYWJsZT0iYmk1OTE3Ii8+CiAgICAgICAgICAgICAgICAgICAgPEhpZXJhcmNoeSBuYW1lPSJ2ZTU5MDIiIHZhcmlhYmxlPSJiaTU5MDEiLz4KICAgICAgICAgICAgICAgIDwvQXhpcz4KICAgICAgICAgICAgICAgIDxBeGlzIHR5cGU9ImNvbHVtbiI+CiAgICAgICAgICAgICAgICAgICAgPE1lYXN1cmVzPgogICAgICAgICAgICAgICAgICAgICAgICA8TWVhc3VyZSBuYW1lPSJ2ZTU5MTQiIHZhcmlhYmxlPSJiaTU5MTM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nRydWUiLz4KICAgICAgICAgICAgPC9TdW1tYXJ5PgogICAgICAgIDwvQ3Jvc3N0YWI+CiAgICAgICAgPFByb21wdCBuYW1lPSJ2ZTY0NjIiIGxhYmVsPSJTY2hhbHRmbMOkY2hlbmxlaXN0ZSAtIFJlZmluYW5jaW5nIE1hcmtlciA1IiBzZWxlY3Rpb25EaXNhYmxlZD0idHJ1ZSIgc291cmNlSW50ZXJhY3Rpb25WYXJpYWJsZXM9ImJpNjQ1NyIgYXBwbHlEeW5hbWljQnJ1c2hlcz0icHJvbXB0c09ubHkiIHJlZj0icHI2NDYx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xODwvUHJvcGVydHk+CiAgICAgICAgICAgIDwvRWRpdG9yUHJvcGVydGllcz4KICAgICAgICAgICAgPExpbmtCYXIvPgogICAgICAgIDwvUHJvbXB0PgogICAgICAgIDxQcm9tcHQgbmFtZT0idmU2NDY5IiBsYWJlbD0iU2NoYWx0ZmzDpGNoZW5sZWlzdGUgLSBBVFQgQXNzZXQgVHlwZSAyIiBzZWxlY3Rpb25EaXNhYmxlZD0idHJ1ZSIgc291cmNlSW50ZXJhY3Rpb25WYXJpYWJsZXM9ImJpNjQ2NCIgYXBwbHlEeW5hbWljQnJ1c2hlcz0icHJvbXB0c09ubHkiIHJlZj0icHI2ND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xOTwvUHJvcGVydHk+CiAgICAgICAgICAgIDwvRWRpdG9yUHJvcGVydGllcz4KICAgICAgICAgICAgPExpbmtCYXIvPgogICAgICAgIDwvUHJvbXB0PgogICAgICAgIDxWaXN1YWxDb250YWluZXIgbmFtZT0idmU2NTU4IiBsYWJlbD0iU3RhY2tpbmcgQ29udGFpbmVyIDIgKDEp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Q3Jvc3N0YWIgbmFtZT0idmU2NDgxIiBkYXRhPSJkZDY0NzgiIHJlc3VsdERlZmluaXRpb25zPSJkZDY0ODAiIGxhYmVsPSIxMC4gTG9hbiBTaXplIEluZm9ybWF0aW9uIChDT00pIiBzb3VyY2VJbnRlcmFjdGlvblZhcmlhYmxlcz0iYmk2NDc3IGJpNjQ3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IwLGJpODYyMTwvUHJvcGVydHk+CiAgICAgICAgICAgIDwvRWRpdG9yUHJvcGVydGllcz4KICAgICAgICAgICAgPEF4ZXM+CiAgICAgICAgICAgICAgICA8QXhpcyB0eXBlPSJyb3ciPgogICAgICAgICAgICAgICAgICAgIDxIaWVyYXJjaHkgbmFtZT0idmU2NDgyIiB2YXJpYWJsZT0iYmk2NDc2Ii8+CiAgICAgICAgICAgICAgICAgICAgPEhpZXJhcmNoeSBuYW1lPSJ2ZTY0ODMiIHZhcmlhYmxlPSJiaTY0NzciLz4KICAgICAgICAgICAgICAgIDwvQXhpcz4KICAgICAgICAgICAgICAgIDxBeGlzIHR5cGU9ImNvbHVtbiI+CiAgICAgICAgICAgICAgICAgICAgPE1lYXN1cmVzPgogICAgICAgICAgICAgICAgICAgICAgICA8TWVhc3VyZSBuYW1lPSJ2ZTY0ODQiIHZhcmlhYmxlPSJiaTY0NzEiIGNvbXBhY3RGb3JtYXQ9ImZhbHNlIi8+CiAgICAgICAgICAgICAgICAgICAgICAgIDxNZWFzdXJlIG5hbWU9InZlNjQ4NSIgdmFyaWFibGU9ImJpNjQ3MiIgY29tcGFjdEZvcm1hdD0iZmFsc2UiLz4KICAgICAgICAgICAgICAgICAgICAgICAgPE1lYXN1cmUgbmFtZT0idmU2NDg2IiBjbGFzcz0ibWVhc3VyZWJpMTQ3NyIgdmFyaWFibGU9ImJpNjQ3MyIgY29tcGFjdEZvcm1hdD0iZmFsc2UiLz4KICAgICAgICAgICAgICAgICAgICAgICAgPE1lYXN1cmUgbmFtZT0idmU2NDg3IiB2YXJpYWJsZT0iYmk2NDc0IiBjb21wYWN0Rm9ybWF0PSJmYWxzZSIvPgogICAgICAgICAgICAgICAgICAgICAgICA8TWVhc3VyZSBuYW1lPSJ2ZTY0ODgiIHZhcmlhYmxlPSJiaTY0NzU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DAiIGRhdGE9ImRkNjQ5NyIgcmVzdWx0RGVmaW5pdGlvbnM9ImRkNjQ5OSIgbGFiZWw9IjExLiBMb2FuIHRvIFZhbHVlIChMVFYpIEluZm9ybWF0aW9uIC0gVU5JTkRFWEVEIChDT00pIiBzb3VyY2VJbnRlcmFjdGlvblZhcmlhYmxlcz0iYmk2NDk1IGJpNjQ5N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IyLGJpODYyMzwvUHJvcGVydHk+CiAgICAgICAgICAgIDwvRWRpdG9yUHJvcGVydGllcz4KICAgICAgICAgICAgPEF4ZXM+CiAgICAgICAgICAgICAgICA8QXhpcyB0eXBlPSJyb3ciPgogICAgICAgICAgICAgICAgICAgIDxIaWVyYXJjaHkgbmFtZT0idmU2NTAxIiB2YXJpYWJsZT0iYmk2NDk1Ii8+CiAgICAgICAgICAgICAgICAgICAgPEhpZXJhcmNoeSBuYW1lPSJ2ZTY1MDIiIHZhcmlhYmxlPSJiaTY0OTYiLz4KICAgICAgICAgICAgICAgIDwvQXhpcz4KICAgICAgICAgICAgICAgIDxBeGlzIHR5cGU9ImNvbHVtbiI+CiAgICAgICAgICAgICAgICAgICAgPE1lYXN1cmVzPgogICAgICAgICAgICAgICAgICAgICAgICA8TWVhc3VyZSBuYW1lPSJ2ZTY1MDMiIHZhcmlhYmxlPSJiaTY0OTAiIGNvbXBhY3RGb3JtYXQ9ImZhbHNlIi8+CiAgICAgICAgICAgICAgICAgICAgICAgIDxNZWFzdXJlIG5hbWU9InZlNjUwNCIgdmFyaWFibGU9ImJpNjQ5MSIgY29tcGFjdEZvcm1hdD0iZmFsc2UiLz4KICAgICAgICAgICAgICAgICAgICAgICAgPE1lYXN1cmUgbmFtZT0idmU2NTA1IiBjbGFzcz0ibWVhc3VyZWJpMTQ3NyIgdmFyaWFibGU9ImJpNjQ5MiIgY29tcGFjdEZvcm1hdD0iZmFsc2UiLz4KICAgICAgICAgICAgICAgICAgICAgICAgPE1lYXN1cmUgbmFtZT0idmU2NTA2IiB2YXJpYWJsZT0iYmk2NDkzIiBjb21wYWN0Rm9ybWF0PSJmYWxzZSIvPgogICAgICAgICAgICAgICAgICAgICAgICA8TWVhc3VyZSBuYW1lPSJ2ZTY1MDciIHZhcmlhYmxlPSJiaTY0OTQ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MTkiIGRhdGE9ImRkNjUxNiIgcmVzdWx0RGVmaW5pdGlvbnM9ImRkNjUxOCIgbGFiZWw9IjEyLiBMb2FuIHRvIFZhbHVlIChMVFYpIEluZm9ybWF0aW9uIC0gSU5ERVhFRCAoQ09NKSIgc291cmNlSW50ZXJhY3Rpb25WYXJpYWJsZXM9ImJpNjUxNCBiaTY1M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NCxiaTg2MjU8L1Byb3BlcnR5PgogICAgICAgICAgICA8L0VkaXRvclByb3BlcnRpZXM+CiAgICAgICAgICAgIDxBeGVzPgogICAgICAgICAgICAgICAgPEF4aXMgdHlwZT0icm93Ij4KICAgICAgICAgICAgICAgICAgICA8SGllcmFyY2h5IG5hbWU9InZlNjUyMCIgdmFyaWFibGU9ImJpNjUxNCIvPgogICAgICAgICAgICAgICAgICAgIDxIaWVyYXJjaHkgbmFtZT0idmU2NTIxIiB2YXJpYWJsZT0iYmk2NTE1Ii8+CiAgICAgICAgICAgICAgICA8L0F4aXM+CiAgICAgICAgICAgICAgICA8QXhpcyB0eXBlPSJjb2x1bW4iPgogICAgICAgICAgICAgICAgICAgIDxNZWFzdXJlcz4KICAgICAgICAgICAgICAgICAgICAgICAgPE1lYXN1cmUgbmFtZT0idmU2NTIyIiB2YXJpYWJsZT0iYmk2NTA5IiBjb21wYWN0Rm9ybWF0PSJmYWxzZSIvPgogICAgICAgICAgICAgICAgICAgICAgICA8TWVhc3VyZSBuYW1lPSJ2ZTY1MjMiIGNsYXNzPSJtZWFzdXJlYmkxOTMyIiB2YXJpYWJsZT0iYmk2NTEwIiBjb21wYWN0Rm9ybWF0PSJmYWxzZSIvPgogICAgICAgICAgICAgICAgICAgICAgICA8TWVhc3VyZSBuYW1lPSJ2ZTY1MjQiIGNsYXNzPSJtZWFzdXJlYmkxNDc3IiB2YXJpYWJsZT0iYmk2NTExIiBjb21wYWN0Rm9ybWF0PSJmYWxzZSIvPgogICAgICAgICAgICAgICAgICAgICAgICA8TWVhc3VyZSBuYW1lPSJ2ZTY1MjUiIHZhcmlhYmxlPSJiaTY1MTIiIGNvbXBhY3RGb3JtYXQ9ImZhbHNlIi8+CiAgICAgICAgICAgICAgICAgICAgICAgIDxNZWFzdXJlIG5hbWU9InZlNjUyNiIgdmFyaWFibGU9ImJpNjU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zOCIgZGF0YT0iZGQ2NTM1IiByZXN1bHREZWZpbml0aW9ucz0iZGQ2NTM3IiBsYWJlbD0iMTMuIEJyZWFrZG93biBieSB0eXBlIChDT00pIiBzb3VyY2VJbnRlcmFjdGlvblZhcmlhYmxlcz0iYmk2NTMyIGJpNjUzMyBiaTY1M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yNjwvUHJvcGVydHk+CiAgICAgICAgICAgIDwvRWRpdG9yUHJvcGVydGllcz4KICAgICAgICAgICAgPEF4ZXM+CiAgICAgICAgICAgICAgICA8QXhpcyB0eXBlPSJyb3ciPgogICAgICAgICAgICAgICAgICAgIDxIaWVyYXJjaHkgbmFtZT0idmU2NTM5IiB2YXJpYWJsZT0iYmk2NTMyIi8+CiAgICAgICAgICAgICAgICAgICAgPEhpZXJhcmNoeSBuYW1lPSJ2ZTY1NDAiIHZhcmlhYmxlPSJiaTY1MzMiLz4KICAgICAgICAgICAgICAgICAgICA8SGllcmFyY2h5IG5hbWU9InZlNjU0MSIgdmFyaWFibGU9ImJpNjUzNCIvPgogICAgICAgICAgICAgICAgPC9BeGlzPgogICAgICAgICAgICAgICAgPEF4aXMgdHlwZT0iY29sdW1uIj4KICAgICAgICAgICAgICAgICAgICA8TWVhc3VyZXM+CiAgICAgICAgICAgICAgICAgICAgICAgIDxNZWFzdXJlIG5hbWU9InZlNjU0MiIgY2xhc3M9Im1lYXN1cmViaTE5MzIiIHZhcmlhYmxlPSJiaTY1MjgiIGNvbXBhY3RGb3JtYXQ9ImZhbHNlIi8+CiAgICAgICAgICAgICAgICAgICAgICAgIDxNZWFzdXJlIG5hbWU9InZlNjU0MyIgY2xhc3M9Im1lYXN1cmViaTE0NzciIHZhcmlhYmxlPSJiaTY1MjkiIGNvbXBhY3RGb3JtYXQ9ImZhbHNlIi8+CiAgICAgICAgICAgICAgICAgICAgICAgIDxNZWFzdXJlIG5hbWU9InZlNjU0NCIgdmFyaWFibGU9ImJpNjUzMCIgY29tcGFjdEZvcm1hdD0iZmFsc2UiLz4KICAgICAgICAgICAgICAgICAgICAgICAgPE1lYXN1cmUgbmFtZT0idmU2NTQ1IiB2YXJpYWJsZT0iYmk2NTM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UzIiBkYXRhPSJkZDY1NTAiIHJlc3VsdERlZmluaXRpb25zPSJkZDY1NTIiIGxhYmVsPSIxNC4gTG9hbiBieSBSYW5raW5nIChDT00pIiBzb3VyY2VJbnRlcmFjdGlvblZhcmlhYmxlcz0iYmk2NTQ3IGJpNjU0O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I3LGJpODYyODwvUHJvcGVydHk+CiAgICAgICAgICAgIDwvRWRpdG9yUHJvcGVydGllcz4KICAgICAgICAgICAgPEF4ZXM+CiAgICAgICAgICAgICAgICA8QXhpcyB0eXBlPSJyb3ciPgogICAgICAgICAgICAgICAgICAgIDxIaWVyYXJjaHkgbmFtZT0idmU2NTU0IiB2YXJpYWJsZT0iYmk2NTQ5Ii8+CiAgICAgICAgICAgICAgICA8L0F4aXM+CiAgICAgICAgICAgICAgICA8QXhpcyB0eXBlPSJjb2x1bW4iPgogICAgICAgICAgICAgICAgICAgIDxIaWVyYXJjaHkgbmFtZT0idmU2NTU1IiB2YXJpYWJsZT0iYmk2NTQ3Ii8+CiAgICAgICAgICAgICAgICAgICAgPE1lYXN1cmVzPgogICAgICAgICAgICAgICAgICAgICAgICA8TWVhc3VyZSBuYW1lPSJ2ZTY1NTYiIHZhcmlhYmxlPSJiaTY1NDg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Qcm9tcHQgbmFtZT0idmU2NjA1IiBsYWJlbD0iU2NoYWx0ZmzDpGNoZW5sZWlzdGUgLSBSZWZpbmFuY2luZyBNYXJrZXIgNiIgc2VsZWN0aW9uRGlzYWJsZWQ9InRydWUiIHNvdXJjZUludGVyYWN0aW9uVmFyaWFibGVzPSJiaTY2MDAiIGFwcGx5RHluYW1pY0JydXNoZXM9InByb21wdHNPbmx5IiByZWY9InByNjYw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2Mjk8L1Byb3BlcnR5PgogICAgICAgICAgICA8L0VkaXRvclByb3BlcnRpZXM+CiAgICAgICAgICAgIDxMaW5rQmFyLz4KICAgICAgICA8L1Byb21wdD4KICAgICAgICA8VmlzdWFsQ29udGFpbmVyIG5hbWU9InZlNjY5NCIgbGFiZWw9IlN0YWNrIENvbnRhaW5lcjEgKDEpIiBzZWxlY3Rpb25EaXNhYmxlZD0idHJ1ZSI+CiAgICAgICAgICAgIDxFZGl0b3JQcm9wZXJ0aWVzPgogICAgICAgICAgICAgICAgPFByb3BlcnR5IGtleT0iaXNBdXRvTGFiZWwiPmZhbHN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RhYmxlIG5hbWU9InZlNjYyMyIgZGF0YT0iZGQ2NjIxIiByZXN1bHREZWZpbml0aW9ucz0iZGQ2NjA4IiBsYWJlbD0iR2VuZXJhbCBJbmZvcm1hdGlvbiAoUHVibGljKSIgc291cmNlSW50ZXJhY3Rpb25WYXJpYWJsZXM9ImJpNjYwN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zA8L1Byb3BlcnR5PgogICAgICAgICAgICA8L0VkaXRvclByb3BlcnRpZXM+CiAgICAgICAgICAgIDxDb2x1bW5zPgogICAgICAgICAgICAgICAgPENvbHVtbiB2YXJpYWJsZT0iYmk2NjA3IiBpc1Zpc2libGU9InRydWUiLz4KICAgICAgICAgICAgICAgIDxDb2x1bW4gdmFyaWFibGU9ImJpNjYwOSIgaXNWaXNpYmxlPSJ0cnVlIiBjb21wYWN0Rm9ybWF0PSJmYWxzZSIvPgogICAgICAgICAgICAgICAgPENvbHVtbiB2YXJpYWJsZT0iYmk2NjEwIiBpc1Zpc2libGU9InRydWUiIGNvbXBhY3RGb3JtYXQ9ImZhbHNlIi8+CiAgICAgICAgICAgICAgICA8Q29sdW1uIHZhcmlhYmxlPSJiaTY2MTEiIGlzVmlzaWJsZT0idHJ1ZSIgY29tcGFjdEZvcm1hdD0iZmFsc2UiLz4KICAgICAgICAgICAgICAgIDxDb2x1bW4gdmFyaWFibGU9ImJpNjYxMiIgaXNWaXNpYmxlPSJ0cnVlIiBjb21wYWN0Rm9ybWF0PSJmYWxzZSIvPgogICAgICAgICAgICAgICAgPENvbHVtbiB2YXJpYWJsZT0iYmk2NjEzIiBpc1Zpc2libGU9InRydWUiIGNvbXBhY3RGb3JtYXQ9ImZhbHNlIi8+CiAgICAgICAgICAgICAgICA8Q29sdW1uIHZhcmlhYmxlPSJiaTY2MTQiIGlzVmlzaWJsZT0idHJ1ZSIgY29tcGFjdEZvcm1hdD0iZmFsc2UiLz4KICAgICAgICAgICAgICAgIDxDb2x1bW4gdmFyaWFibGU9ImJpNjYxNSIgaXNWaXNpYmxlPSJ0cnVlIiBjb21wYWN0Rm9ybWF0PSJmYWxzZSIvPgogICAgICAgICAgICAgICAgPENvbHVtbiB2YXJpYWJsZT0iYmk3MzAyIiBpc1Zpc2libGU9InRydWUiIGNvbXBhY3RGb3JtYXQ9ImZhbHNlIi8+CiAgICAgICAgICAgICAgICA8Q29sdW1uIHZhcmlhYmxlPSJiaTY2MTYiIGlzVmlzaWJsZT0idHJ1ZSIgY29tcGFjdEZvcm1hdD0iZmFsc2UiLz4KICAgICAgICAgICAgICAgIDxDb2x1bW4gdmFyaWFibGU9ImJpNjYxNyIgaXNWaXNpYmxlPSJ0cnVlIiBjb21wYWN0Rm9ybWF0PSJmYWxzZSIvPgogICAgICAgICAgICAgICAgPENvbHVtbiB2YXJpYWJsZT0iYmk2NjE4IiBpc1Zpc2libGU9InRydWUiIGNvbXBhY3RGb3JtYXQ9ImZhbHNlIi8+CiAgICAgICAgICAgICAgICA8Q29sdW1uIHZhcmlhYmxlPSJiaTY2MTkiIGlzVmlzaWJsZT0idHJ1ZSIgY29tcGFjdEZvcm1hdD0iZmFsc2UiLz4KICAgICAgICAgICAgICAgIDxDb2x1bW4gdmFyaWFibGU9ImJpNjYyMCIgaXNWaXNpYmxlPSJ0cnVlIiBjb21wYWN0Rm9ybWF0PSJmYWxzZSIvPgogICAgICAgICAgICAgICAgPENvbHVtbiB2YXJpYWJsZT0iYmk3NzQ2IiBpc1Zpc2libGU9InRydWUiIGNvbXBhY3RGb3JtYXQ9ImZhbHNlIi8+CiAgICAgICAgICAgIDwvQ29sdW1ucz4KICAgICAgICA8L1RhYmxlPgogICAgICAgIDxDcm9zc3RhYiBuYW1lPSJ2ZTY2MzIiIGRhdGE9ImRkNjYyOSIgcmVzdWx0RGVmaW5pdGlvbnM9ImRkNjYzMSIgbGFiZWw9IkFtb3J0aXNhdGlvbiBQcm9maWxlIChQdWJsaWMpIiBzb3VyY2VJbnRlcmFjdGlvblZhcmlhYmxlcz0iYmk2NjI3IGJpNjYyOCBiaTY2Mj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YzMTwvUHJvcGVydHk+CiAgICAgICAgICAgIDwvRWRpdG9yUHJvcGVydGllcz4KICAgICAgICAgICAgPEF4ZXM+CiAgICAgICAgICAgICAgICA8QXhpcyB0eXBlPSJyb3ciPgogICAgICAgICAgICAgICAgICAgIDxIaWVyYXJjaHkgbmFtZT0idmU2NjMzIiB2YXJpYWJsZT0iYmk2NjI3Ii8+CiAgICAgICAgICAgICAgICAgICAgPEhpZXJhcmNoeSBuYW1lPSJ2ZTY2MzQiIHZhcmlhYmxlPSJiaTY2MjgiLz4KICAgICAgICAgICAgICAgIDwvQXhpcz4KICAgICAgICAgICAgICAgIDxBeGlzIHR5cGU9ImNvbHVtbiI+CiAgICAgICAgICAgICAgICAgICAgPEhpZXJhcmNoeSBuYW1lPSJ2ZTY2MzUiIHZhcmlhYmxlPSJiaTY2MjUiLz4KICAgICAgICAgICAgICAgICAgICA8TWVhc3VyZXM+CiAgICAgICAgICAgICAgICAgICAgICAgIDxNZWFzdXJlIG5hbWU9InZlNjYzNiIgdmFyaWFibGU9ImJpNjYy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Y0NSIgZGF0YT0iZGQ2NjQyIiByZXN1bHREZWZpbml0aW9ucz0iZGQ2NjQ0IiBsYWJlbD0iV2VpZ2h0ZWQgQXZlcmFnZSBMaWZlIChpbiB5ZWFycykgKFB1YmxpYykiIHNvdXJjZUludGVyYWN0aW9uVmFyaWFibGVzPSJiaTY2NDEgYmk2NjQw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I8L1Byb3BlcnR5PgogICAgICAgICAgICA8L0VkaXRvclByb3BlcnRpZXM+CiAgICAgICAgICAgIDxBeGVzPgogICAgICAgICAgICAgICAgPEF4aXMgdHlwZT0icm93Ij4KICAgICAgICAgICAgICAgICAgICA8SGllcmFyY2h5IG5hbWU9InZlNjY0NiIgdmFyaWFibGU9ImJpNjY0MCIvPgogICAgICAgICAgICAgICAgICAgIDxIaWVyYXJjaHkgbmFtZT0idmU2NjQ3IiB2YXJpYWJsZT0iYmk2NjQxIi8+CiAgICAgICAgICAgICAgICA8L0F4aXM+CiAgICAgICAgICAgICAgICA8QXhpcyB0eXBlPSJjb2x1bW4iPgogICAgICAgICAgICAgICAgICAgIDxNZWFzdXJlcz4KICAgICAgICAgICAgICAgICAgICAgICAgPE1lYXN1cmUgbmFtZT0idmU2NjQ4IiB2YXJpYWJsZT0iYmk2NjM4IiBjb21wYWN0Rm9ybWF0PSJmYWxzZSIvPgogICAgICAgICAgICAgICAgICAgICAgICA8TWVhc3VyZSBuYW1lPSJ2ZTY2NDkiIHZhcmlhYmxlPSJiaTY2MzkiIGNvbXBhY3RGb3JtYXQ9ImZhbHNlIi8+CiAgICAgICAgICAgICAgICAgICAgPC9NZWFzdXJlcz4KICAgICAgICAgICAgICAgIDwvQXhpcz4KICAgICAgICAgICAgPC9BeGVzPgogICAgICAgICAgICA8U3VtbWFyeT4KICAgICAgICAgICAgICAgIDxUb3RhbCByb3dWaXNpYmxlPSJmYWxzZSIgY29sdW1uVmlzaWJsZT0iZmFsc2UiLz4KICAgICAgICAgICAgICAgIDxTdWJ0b3RhbCByb3dWaXNpYmxlPSJ0cnVlIiBjb2x1bW5WaXNpYmxlPSJmYWxzZSIvPgogICAgICAgICAgICA8L1N1bW1hcnk+CiAgICAgICAgPC9Dcm9zc3RhYj4KICAgICAgICA8Q3Jvc3N0YWIgbmFtZT0idmU2NjU3IiBkYXRhPSJkZDY2NTQiIHJlc3VsdERlZmluaXRpb25zPSJkZDY2NTYiIGxhYmVsPSJDb3ZlcmVkIEFzc2V0cyAvIEJvbmRzIC0gQ3VycmVuY3kgKFB1YmxpYykiIHNvdXJjZUludGVyYWN0aW9uVmFyaWFibGVzPSJiaTY2NTIgYmk2NjU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MsYmk4NjM0PC9Qcm9wZXJ0eT4KICAgICAgICAgICAgPC9FZGl0b3JQcm9wZXJ0aWVzPgogICAgICAgICAgICA8QXhlcz4KICAgICAgICAgICAgICAgIDxBeGlzIHR5cGU9InJvdyI+CiAgICAgICAgICAgICAgICAgICAgPEhpZXJhcmNoeSBuYW1lPSJ2ZTY2NTgiIHZhcmlhYmxlPSJiaTY2NTIiLz4KICAgICAgICAgICAgICAgICAgICA8SGllcmFyY2h5IG5hbWU9InZlNjY1OSIgdmFyaWFibGU9ImJpNjY1MyIvPgogICAgICAgICAgICAgICAgPC9BeGlzPgogICAgICAgICAgICAgICAgPEF4aXMgdHlwZT0iY29sdW1uIj4KICAgICAgICAgICAgICAgICAgICA8TWVhc3VyZXM+CiAgICAgICAgICAgICAgICAgICAgICAgIDxNZWFzdXJlIG5hbWU9InZlNjY2MCIgdmFyaWFibGU9ImJpNjY1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NjY2OSIgZGF0YT0iZGQ2NjY3IiByZXN1bHREZWZpbml0aW9ucz0iZGQ2NjY0IiBsYWJlbD0iQ292ZXJlZCBCb25kcyAtIEJyZWFrZG93biBieSBpbnRlcmVzdCByYXRlIChQdWJsaWMpIiBzb3VyY2VJbnRlcmFjdGlvblZhcmlhYmxlcz0iYmk2NjYyIGJpNjY2My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zUsYmk4NjM2PC9Qcm9wZXJ0eT4KICAgICAgICAgICAgPC9FZGl0b3JQcm9wZXJ0aWVzPgogICAgICAgICAgICA8U3VtbWFyeT4KICAgICAgICAgICAgICAgIDxUb3RhbCByb3dWaXNpYmxlPSJ0cnVlIiBoaWRlQWdncmVnYXRpb25MYWJlbHM9InRydWUiLz4KICAgICAgICAgICAgPC9TdW1tYXJ5PgogICAgICAgICAgICA8Q29sdW1ucz4KICAgICAgICAgICAgICAgIDxDb2x1bW4gdmFyaWFibGU9ImJpNjY2MiIgaXNWaXNpYmxlPSJ0cnVlIi8+CiAgICAgICAgICAgICAgICA8Q29sdW1uIHZhcmlhYmxlPSJiaTY2NjMiIGlzVmlzaWJsZT0idHJ1ZSIvPgogICAgICAgICAgICAgICAgPENvbHVtbiB2YXJpYWJsZT0iYmk2NjY1IiBpc1Zpc2libGU9InRydWUiIGNvbXBhY3RGb3JtYXQ9ImZhbHNlIi8+CiAgICAgICAgICAgIDwvQ29sdW1ucz4KICAgICAgICA8L1RhYmxlPgogICAgICAgIDxDcm9zc3RhYiBuYW1lPSJ2ZTY2ODAiIGRhdGE9ImRkNjY3NyIgcmVzdWx0RGVmaW5pdGlvbnM9ImRkNjY3OSIgbGFiZWw9IlN1YnN0aXR1dGUgQXNzZXRzIC0gQ291bnRyeSAoUHVibGljKSIgc291cmNlSW50ZXJhY3Rpb25WYXJpYWJsZXM9ImJpNjY3MiBiaTY2NzUgYmk2Njc0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2Mzc8L1Byb3BlcnR5PgogICAgICAgICAgICA8L0VkaXRvclByb3BlcnRpZXM+CiAgICAgICAgICAgIDxBeGVzPgogICAgICAgICAgICAgICAgPEF4aXMgdHlwZT0icm93Ij4KICAgICAgICAgICAgICAgICAgICA8SGllcmFyY2h5IG5hbWU9InZlNjY4MSIgdmFyaWFibGU9ImJpNjY3NCIvPgogICAgICAgICAgICAgICAgICAgIDxIaWVyYXJjaHkgbmFtZT0idmU2NjgyIiB2YXJpYWJsZT0iYmk2Njc1Ii8+CiAgICAgICAgICAgICAgICA8L0F4aXM+CiAgICAgICAgICAgICAgICA8QXhpcyB0eXBlPSJjb2x1bW4iPgogICAgICAgICAgICAgICAgICAgIDxIaWVyYXJjaHkgbmFtZT0idmU2NjgzIiB2YXJpYWJsZT0iYmk2NjcyIi8+CiAgICAgICAgICAgICAgICAgICAgPE1lYXN1cmVzPgogICAgICAgICAgICAgICAgICAgICAgICA8TWVhc3VyZSBuYW1lPSJ2ZTY2ODQiIHZhcmlhYmxlPSJiaTY2Nz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dHJ1ZSIgY29sdW1uVmlzaWJsZT0iZmFsc2UiLz4KICAgICAgICAgICAgPC9TdW1tYXJ5PgogICAgICAgIDwvQ3Jvc3N0YWI+CiAgICAgICAgPFRhYmxlIG5hbWU9InZlNjY5MiIgZGF0YT0iZGQ2NjkwIiByZXN1bHREZWZpbml0aW9ucz0iZGQ2Njg3IiBsYWJlbD0iQ2VudHJhbCBiYW5rIGVsaWdpYmxlIGFzc2V0cyAoUHVibGljKSIgc291cmNlSW50ZXJhY3Rpb25WYXJpYWJsZXM9ImJpNjY4N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2MzgsYmk4NjM5PC9Qcm9wZXJ0eT4KICAgICAgICAgICAgPC9FZGl0b3JQcm9wZXJ0aWVzPgogICAgICAgICAgICA8Q29sdW1ucz4KICAgICAgICAgICAgICAgIDxDb2x1bW4gdmFyaWFibGU9ImJpNjY4NiIgaXNWaXNpYmxlPSJ0cnVlIi8+CiAgICAgICAgICAgICAgICA8Q29sdW1uIHZhcmlhYmxlPSJiaTY2ODgiIGlzVmlzaWJsZT0idHJ1ZSIgY29tcGFjdEZvcm1hdD0iZmFsc2UiLz4KICAgICAgICAgICAgPC9Db2x1bW5zPgogICAgICAgIDwvVGFibGU+CiAgICAgICAgPFByb21wdCBuYW1lPSJ2ZTY5NDAiIGxhYmVsPSJTY2hhbHRmbMOkY2hlbmxlaXN0ZSAtIFJlZmluYW5jaW5nIE1hcmtlciA3IiBzZWxlY3Rpb25EaXNhYmxlZD0idHJ1ZSIgc291cmNlSW50ZXJhY3Rpb25WYXJpYWJsZXM9ImJpNjkzNCIgYXBwbHlEeW5hbWljQnJ1c2hlcz0icHJvbXB0c09ubHkiIHJlZj0icHI2OTM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Y0MDwvUHJvcGVydHk+CiAgICAgICAgICAgIDwvRWRpdG9yUHJvcGVydGllcz4KICAgICAgICAgICAgPExpbmtCYXIvPgogICAgICAgIDwvUHJvbXB0PgogICAgICAgIDxUYWJsZSBuYW1lPSJ2ZTY5NTMiIGRhdGE9ImRkNjk1NCIgcmVzdWx0RGVmaW5pdGlvbnM9ImRkNjk1NiIgbGFiZWw9Iklzc3VhbmNlcyIgc291cmNlSW50ZXJhY3Rpb25WYXJpYWJsZXM9ImJpNjk1OCBiaTY5NjAgYmk2OTY0IGJpNjk2NyBiaTY5NzUgYmk2OTc4IGJpNzA2OCBiaTczNz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QxLGJpODY0MjwvUHJvcGVydHk+CiAgICAgICAgICAgIDwvRWRpdG9yUHJvcGVydGllcz4KICAgICAgICAgICAgPENvbHVtbnM+CiAgICAgICAgICAgICAgICA8Q29sdW1uIHZhcmlhYmxlPSJiaTY5NTgiIGlzVmlzaWJsZT0idHJ1ZSIvPgogICAgICAgICAgICAgICAgPENvbHVtbiB2YXJpYWJsZT0iYmk2OTYwIiBpc1Zpc2libGU9InRydWUiLz4KICAgICAgICAgICAgICAgIDxDb2x1bW4gdmFyaWFibGU9ImJpNjk2NCIgaXNWaXNpYmxlPSJ0cnVlIi8+CiAgICAgICAgICAgICAgICA8Q29sdW1uIHZhcmlhYmxlPSJiaTY5NzUiIGlzVmlzaWJsZT0idHJ1ZSIvPgogICAgICAgICAgICAgICAgPENvbHVtbiB2YXJpYWJsZT0iYmk4NDE0IiBpc1Zpc2libGU9InRydWUiIGNvbXBhY3RGb3JtYXQ9ImZhbHNlIi8+CiAgICAgICAgICAgICAgICA8Q29sdW1uIHZhcmlhYmxlPSJiaTczNzQiIGlzVmlzaWJsZT0idHJ1ZSIvPgogICAgICAgICAgICAgICAgPENvbHVtbiB2YXJpYWJsZT0iYmk2OTY3IiBpc1Zpc2libGU9InRydWUiLz4KICAgICAgICAgICAgICAgIDxDb2x1bW4gdmFyaWFibGU9ImJpNjk5MiIgaXNWaXNpYmxlPSJ0cnVlIiBjb21wYWN0Rm9ybWF0PSJmYWxzZSIvPgogICAgICAgICAgICAgICAgPENvbHVtbiB2YXJpYWJsZT0iYmk2OTc4IiBpc1Zpc2libGU9InRydWUiLz4KICAgICAgICAgICAgICAgIDxDb2x1bW4gY2xhc3M9InRhYmxlQ29sdW1uYmk3MDY4IiB2YXJpYWJsZT0iYmk3MDY4IiBpc1Zpc2libGU9InRydWUiLz4KICAgICAgICAgICAgICAgIDxDb2x1bW4gdmFyaWFibGU9ImJpNzAwNCIgaXNWaXNpYmxlPSJ0cnVlIiBjb21wYWN0Rm9ybWF0PSJmYWxzZSIvPgogICAgICAgICAgICA8L0NvbHVtbnM+CiAgICAgICAgPC9UYWJsZT4KICAgICAgICA8UHJvbXB0IG5hbWU9InZlNzA3NSIgbGFiZWw9IlNjaGFsdGZsw6RjaGVubGVpc3RlIC0gUmVmaW5hbmNpbmcgTWFya2VyIDgiIHNlbGVjdGlvbkRpc2FibGVkPSJ0cnVlIiBzb3VyY2VJbnRlcmFjdGlvblZhcmlhYmxlcz0iYmk3MDcwIiBhcHBseUR5bmFtaWNCcnVzaGVzPSJwcm9tcHRzT25seSIgcmVmPSJwcjcwNzQ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jQzPC9Qcm9wZXJ0eT4KICAgICAgICAgICAgPC9FZGl0b3JQcm9wZXJ0aWVzPgogICAgICAgICAgICA8TGlua0Jhci8+CiAgICAgICAgPC9Qcm9tcHQ+CiAgICAgICAgPFRhYmxlIG5hbWU9InZlNzIyMiIgZGF0YT0iZGQ3MjIwIiByZXN1bHREZWZpbml0aW9ucz0iZGQ3MjEzIiBsYWJlbD0iSXNzdWFuY2VzICgxKSIgc291cmNlSW50ZXJhY3Rpb25WYXJpYWJsZXM9ImJpNzIwNSBiaTcyMDYgYmk3MjA3IGJpNzIwOCBiaTcyMDkgYmk3MjEwIGJpNzIxMiBiaTc2NzI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jQ0LGJpODY0NTwvUHJvcGVydHk+CiAgICAgICAgICAgIDwvRWRpdG9yUHJvcGVydGllcz4KICAgICAgICAgICAgPENvbHVtbnM+CiAgICAgICAgICAgICAgICA8Q29sdW1uIHZhcmlhYmxlPSJiaTcyMDUiIGlzVmlzaWJsZT0idHJ1ZSIvPgogICAgICAgICAgICAgICAgPENvbHVtbiB2YXJpYWJsZT0iYmk3MjA2IiBpc1Zpc2libGU9InRydWUiLz4KICAgICAgICAgICAgICAgIDxDb2x1bW4gdmFyaWFibGU9ImJpNzIwNyIgaXNWaXNpYmxlPSJ0cnVlIi8+CiAgICAgICAgICAgICAgICA8Q29sdW1uIHZhcmlhYmxlPSJiaTcyMDkiIGlzVmlzaWJsZT0idHJ1ZSIvPgogICAgICAgICAgICAgICAgPENvbHVtbiB2YXJpYWJsZT0iYmk4NDk2IiBpc1Zpc2libGU9InRydWUiIGNvbXBhY3RGb3JtYXQ9ImZhbHNlIi8+CiAgICAgICAgICAgICAgICA8Q29sdW1uIHZhcmlhYmxlPSJiaTc2NzIiIGlzVmlzaWJsZT0idHJ1ZSIvPgogICAgICAgICAgICAgICAgPENvbHVtbiB2YXJpYWJsZT0iYmk3MjA4IiBpc1Zpc2libGU9InRydWUiLz4KICAgICAgICAgICAgICAgIDxDb2x1bW4gdmFyaWFibGU9ImJpNzIxNSIgaXNWaXNpYmxlPSJ0cnVlIiBjb21wYWN0Rm9ybWF0PSJmYWxzZSIvPgogICAgICAgICAgICAgICAgPENvbHVtbiB2YXJpYWJsZT0iYmk3MjEwIiBpc1Zpc2libGU9InRydWUiLz4KICAgICAgICAgICAgICAgIDxDb2x1bW4gY2xhc3M9InRhYmxlQ29sdW1uYmk3MDY4IiB2YXJpYWJsZT0iYmk3MjEyIiBpc1Zpc2libGU9InRydWUiLz4KICAgICAgICAgICAgICAgIDxDb2x1bW4gdmFyaWFibGU9ImJpNzIxNyIgaXNWaXNpYmxlPSJ0cnVlIiBjb21wYWN0Rm9ybWF0PSJmYWxzZSIvPgogICAgICAgICAgICA8L0NvbHVtbnM+CiAgICAgICAgPC9UYWJsZT4KICAgICAgICA8Q3Jvc3N0YWIgbmFtZT0idmUxMDcyIiBkYXRhPSJkZDE2NzUiIHJlc3VsdERlZmluaXRpb25zPSJkZDE2NzciIGxhYmVsPSIxLiBQcm9wZXJ0eSBUeXBlIEluZm9ybWF0aW9uIiBzb3VyY2VJbnRlcmFjdGlvblZhcmlhYmxlcz0iYmkxMDc2IGJpMTY3Mi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jQ2PC9Qcm9wZXJ0eT4KICAgICAgICAgICAgPC9FZGl0b3JQcm9wZXJ0aWVzPgogICAgICAgICAgICA8QXhlcz4KICAgICAgICAgICAgICAgIDxBeGlzIHR5cGU9InJvdyI+CiAgICAgICAgICAgICAgICAgICAgPEhpZXJhcmNoeSBuYW1lPSJ2ZTE2NzgiIHZhcmlhYmxlPSJiaTEwNzYiLz4KICAgICAgICAgICAgICAgIDwvQXhpcz4KICAgICAgICAgICAgICAgIDxBeGlzIHR5cGU9ImNvbHVtbiI+CiAgICAgICAgICAgICAgICAgICAgPEhpZXJhcmNoeSBuYW1lPSJ2ZTE2NzkiIHZhcmlhYmxlPSJiaTE2NzIiLz4KICAgICAgICAgICAgICAgICAgICA8TWVhc3VyZXM+CiAgICAgICAgICAgICAgICAgICAgICAgIDxNZWFzdXJlIG5hbWU9InZlMTY4MCIgdmFyaWFibGU9ImJpMTA3NyIgY29tcGFjdEZvcm1hdD0iZmFsc2UiLz4KICAgICAgICAgICAgICAgICAgICAgICAgPE1lYXN1cmUgbmFtZT0idmUxNjgxIiB2YXJpYWJsZT0iYmkxMjMyIiBjb21wYWN0Rm9ybWF0PSJmYWxzZSIvPgogICAgICAgICAgICAgICAgICAgICAgICA8TWVhc3VyZSBuYW1lPSJ2ZTc0NDciIHZhcmlhYmxlPSJiaTc0NDYiIGNvbXBhY3RGb3JtYXQ9ImZhbHNlIi8+CiAgICAgICAgICAgICAgICAgICAgICAgIDxNZWFzdXJlIG5hbWU9InZlNzUxNyIgdmFyaWFibGU9ImJpNzUxNi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8L1Zpc3VhbEVsZW1lbnRzPgogICAgPFByb21wdERlZmluaXRpb25zPgogICAgICAgIDxQcm9tcHREZWZpbml0aW9uIG5hbWU9InByMTI0MCIgZGF0YT0iZGQxMjM3IiByZXN1bHREZWZpbml0aW9ucz0iZGQxMjM5IiBsYWJlbFZhcmlhYmxlPSJiaTEyNDEiIHZhbHVlVmFyaWFibGU9ImJpMTI0MSI+CiAgICAgICAgICAgIDxEZWZhdWx0VmFsdWU+CiAgICAgICAgICAgICAgICA8U3RyaW5nPjcxPC9TdHJpbmc+CiAgICAgICAgICAgIDwvRGVmYXVsdFZhbHVlPgogICAgICAgICAgICA8U3RyaW5nQ29uc3RyYWludCByZXF1aXJlZD0idHJ1ZSIvPgogICAgICAgIDwvUHJvbXB0RGVmaW5pdGlvbj4KICAgICAgICA8UHJvbXB0RGVmaW5pdGlvbiBuYW1lPSJwcjE0MjkiIGRhdGE9ImRkMTQyNiIgcmVzdWx0RGVmaW5pdGlvbnM9ImRkMTQyOCIgbGFiZWxWYXJpYWJsZT0iYmkxNDMwIiB2YWx1ZVZhcmlhYmxlPSJiaTE0MzAiPgogICAgICAgICAgICA8RGVmYXVsdFZhbHVlPgogICAgICAgICAgICAgICAgPFN0cmluZz5SZXNpZGVudGlhbDwvU3RyaW5nPgogICAgICAgICAgICA8L0RlZmF1bHRWYWx1ZT4KICAgICAgICAgICAgPFN0cmluZ0NvbnN0cmFpbnQgcmVxdWlyZWQ9InRydWUiLz4KICAgICAgICA8L1Byb21wdERlZmluaXRpb24+CiAgICAgICAgPFByb21wdERlZmluaXRpb24gbmFtZT0icHIxNzEzIiBkYXRhPSJkZDE3MTAiIHJlc3VsdERlZmluaXRpb25zPSJkZDE3MTIiIGxhYmVsVmFyaWFibGU9ImJpNzI4IiB2YWx1ZVZhcmlhYmxlPSJiaTcyOCI+CiAgICAgICAgICAgIDxEZWZhdWx0VmFsdWU+CiAgICAgICAgICAgICAgICA8TnVtYmVyIHR5cGU9ImRvdWJsZSIgdmFsdWU9IjIzMjgyIi8+CiAgICAgICAgICAgIDwvRGVmYXVsdFZhbHVlPgogICAgICAgICAgICA8RGF0ZUNvbnN0cmFpbnQgcmVxdWlyZWQ9InRydWUiIGRhdGFUeXBlPSJkYXRlIi8+CiAgICAgICAgPC9Qcm9tcHREZWZpbml0aW9uPgogICAgICAgIDxQcm9tcHREZWZpbml0aW9uIG5hbWU9InByMTkwOSIgbGFiZWw9IkFub255bWl6YXRpb24gUGFyYW1ldGVyIiBpc1BhcmFtZXRlcj0idHJ1ZSI+CiAgICAgICAgICAgIDxEZWZhdWx0VmFsdWU+CiAgICAgICAgICAgICAgICA8U3RyaW5nPlk8L1N0cmluZz4KICAgICAgICAgICAgPC9EZWZhdWx0VmFsdWU+CiAgICAgICAgICAgIDxTdHJpbmdDb25zdHJhaW50IHJlcXVpcmVkPSJmYWxzZSIvPgogICAgICAgIDwvUHJvbXB0RGVmaW5pdGlvbj4KICAgICAgICA8UHJvbXB0RGVmaW5pdGlvbiBuYW1lPSJwcjM1MzkiIGRhdGE9ImRkMzUzNyIgcmVzdWx0RGVmaW5pdGlvbnM9ImRkMzUzNSIgbGFiZWxWYXJpYWJsZT0iYmkzNTM2IiB2YWx1ZVZhcmlhYmxlPSJiaTM1MzYiPgogICAgICAgICAgICA8RGVmYXVsdFZhbHVlPgogICAgICAgICAgICAgICAgPFN0cmluZz43MTwvU3RyaW5nPgogICAgICAgICAgICA8L0RlZmF1bHRWYWx1ZT4KICAgICAgICAgICAgPFN0cmluZ0NvbnN0cmFpbnQgcmVxdWlyZWQ9InRydWUiLz4KICAgICAgICA8L1Byb21wdERlZmluaXRpb24+CiAgICAgICAgPFByb21wdERlZmluaXRpb24gbmFtZT0icHIzNTY4IiBkYXRhPSJkZDM1NjYiIHJlc3VsdERlZmluaXRpb25zPSJkZDM1NjQiIGxhYmVsVmFyaWFibGU9ImJpMzU2NSIgdmFsdWVWYXJpYWJsZT0iYmkzNTY1Ij4KICAgICAgICAgICAgPERlZmF1bHRWYWx1ZT4KICAgICAgICAgICAgICAgIDxTdHJpbmc+NzE8L1N0cmluZz4KICAgICAgICAgICAgPC9EZWZhdWx0VmFsdWU+CiAgICAgICAgICAgIDxTdHJpbmdDb25zdHJhaW50IHJlcXVpcmVkPSJ0cnVlIi8+CiAgICAgICAgPC9Qcm9tcHREZWZpbml0aW9uPgogICAgICAgIDxQcm9tcHREZWZpbml0aW9uIG5hbWU9InByMzU5NSIgZGF0YT0iZGQzNTkzIiByZXN1bHREZWZpbml0aW9ucz0iZGQzNTkxIiBsYWJlbFZhcmlhYmxlPSJiaTM1OTIiIHZhbHVlVmFyaWFibGU9ImJpMzU5MiI+CiAgICAgICAgICAgIDxEZWZhdWx0VmFsdWU+CiAgICAgICAgICAgICAgICA8U3RyaW5nPjc0PC9TdHJpbmc+CiAgICAgICAgICAgIDwvRGVmYXVsdFZhbHVlPgogICAgICAgICAgICA8U3RyaW5nQ29uc3RyYWludCByZXF1aXJlZD0idHJ1ZSIvPgogICAgICAgIDwvUHJvbXB0RGVmaW5pdGlvbj4KICAgICAgICA8UHJvbXB0RGVmaW5pdGlvbiBuYW1lPSJwcjY0NjEiIGRhdGE9ImRkNjQ1OSIgcmVzdWx0RGVmaW5pdGlvbnM9ImRkNjQ1OCIgbGFiZWxWYXJpYWJsZT0iYmk2NDU3IiB2YWx1ZVZhcmlhYmxlPSJiaTY0NTciPgogICAgICAgICAgICA8RGVmYXVsdFZhbHVlPgogICAgICAgICAgICAgICAgPFN0cmluZz43MTwvU3RyaW5nPgogICAgICAgICAgICA8L0RlZmF1bHRWYWx1ZT4KICAgICAgICAgICAgPFN0cmluZ0NvbnN0cmFpbnQgcmVxdWlyZWQ9InRydWUiLz4KICAgICAgICA8L1Byb21wdERlZmluaXRpb24+CiAgICAgICAgPFByb21wdERlZmluaXRpb24gbmFtZT0icHI2NDY4IiBkYXRhPSJkZDY0NjYiIHJlc3VsdERlZmluaXRpb25zPSJkZDY0NjUiIGxhYmVsVmFyaWFibGU9ImJpNjQ2NCIgdmFsdWVWYXJpYWJsZT0iYmk2NDY0Ij4KICAgICAgICAgICAgPERlZmF1bHRWYWx1ZT4KICAgICAgICAgICAgICAgIDxTdHJpbmc+Q29tbWVyY2lhbDwvU3RyaW5nPgogICAgICAgICAgICA8L0RlZmF1bHRWYWx1ZT4KICAgICAgICAgICAgPFN0cmluZ0NvbnN0cmFpbnQgcmVxdWlyZWQ9InRydWUiLz4KICAgICAgICA8L1Byb21wdERlZmluaXRpb24+CiAgICAgICAgPFByb21wdERlZmluaXRpb24gbmFtZT0icHI2NjA0IiBkYXRhPSJkZDY2MDIiIHJlc3VsdERlZmluaXRpb25zPSJkZDY2MDEiIGxhYmVsVmFyaWFibGU9ImJpNjYwMCIgdmFsdWVWYXJpYWJsZT0iYmk2NjAwIj4KICAgICAgICAgICAgPERlZmF1bHRWYWx1ZT4KICAgICAgICAgICAgICAgIDxTdHJpbmc+NzQ8L1N0cmluZz4KICAgICAgICAgICAgPC9EZWZhdWx0VmFsdWU+CiAgICAgICAgICAgIDxTdHJpbmdDb25zdHJhaW50IHJlcXVpcmVkPSJ0cnVlIi8+CiAgICAgICAgPC9Qcm9tcHREZWZpbml0aW9uPgogICAgICAgIDxQcm9tcHREZWZpbml0aW9uIG5hbWU9InByNjkzOSIgZGF0YT0iZGQ2OTM3IiByZXN1bHREZWZpbml0aW9ucz0iZGQ2OTM1IiBsYWJlbFZhcmlhYmxlPSJiaTY5MzQiIHZhbHVlVmFyaWFibGU9ImJpNjkzNCI+CiAgICAgICAgICAgIDxEZWZhdWx0VmFsdWU+CiAgICAgICAgICAgICAgICA8U3RyaW5nPjcxPC9TdHJpbmc+CiAgICAgICAgICAgIDwvRGVmYXVsdFZhbHVlPgogICAgICAgICAgICA8U3RyaW5nQ29uc3RyYWludCByZXF1aXJlZD0idHJ1ZSIvPgogICAgICAgIDwvUHJvbXB0RGVmaW5pdGlvbj4KICAgICAgICA8UHJvbXB0RGVmaW5pdGlvbiBuYW1lPSJwcjcwNzQiIGRhdGE9ImRkNzA3MiIgcmVzdWx0RGVmaW5pdGlvbnM9ImRkNzA2OSIgbGFiZWxWYXJpYWJsZT0iYmk3MDcwIiB2YWx1ZVZhcmlhYmxlPSJiaTcwNzAiPgogICAgICAgICAgICA8RGVmYXVsdFZhbHVlPgogICAgICAgICAgICAgICAgPFN0cmluZz43NDwvU3RyaW5nPgogICAgICAgICAgICA8L0RlZmF1bHRWYWx1ZT4KICAgICAgICAgICAgPFN0cmluZ0NvbnN0cmFpbnQgcmVxdWlyZWQ9InRydWUiLz4KICAgICAgICA8L1Byb21wdERlZmluaXRpb24+CiAgICA8L1Byb21wdERlZmluaXRpb25zPgogICAgPFZpZXc+CiAgICAgICAgPEhlYWRlcj4KICAgICAgICAgICAgPE1lZGlhQ29udGFpbmVyIHRhcmdldD0ibXQyIj4KICAgICAgICAgICAgICAgIDxSZXNwb25zaXZlTGF5b3V0IG9yaWVudGF0aW9uPSJob3Jpem9udGFsIiBvdmVyZmxvdz0iZml0Ij4KICAgICAgICAgICAgICAgICAgICA8V2VpZ2h0cyBtZWRpYVRhcmdldD0ibXQ1IiB1bml0PSJwZXJjZW50Ij4KICAgICAgICAgICAgICAgICAgICAgICAgPFdlaWdodCB2YWx1ZT0iMTAwJSIvPgogICAgICAgICAgICAgICAgICAgIDwvV2VpZ2h0cz4KICAgICAgICAgICAgICAgICAgICA8V2VpZ2h0cyBtZWRpYVRhcmdldD0ibXQ0IiB1bml0PSJwZXJjZW50Ij4KICAgICAgICAgICAgICAgICAgICAgICAgPFdlaWdodCB2YWx1ZT0iMTAwJSIvPgogICAgICAgICAgICAgICAgICAgIDwvV2VpZ2h0cz4KICAgICAgICAgICAgICAgICAgICA8V2VpZ2h0cyBtZWRpYVRhcmdldD0ibXQzIiB1bml0PSJwZXJjZW50Ij4KICAgICAgICAgICAgICAgICAgICAgICAgPFdlaWdodCB2YWx1ZT0iMTAwJSIvPgogICAgICAgICAgICAgICAgICAgIDwvV2VpZ2h0cz4KICAgICAgICAgICAgICAgIDwvUmVzcG9uc2l2ZUxheW91dD4KICAgICAgICAgICAgICAgIDxDb250YWluZXIgbmFtZT0idmkxNjk0IiByZWY9InZlMTY5NSI+CiAgICAgICAgICAgICAgICAgICAgPFJlc3BvbnNpdmVDb25zdHJhaW50PgogICAgICAgICAgICAgICAgICAgICAgICA8V2lkdGhDb25zdHJhaW50PgogICAgICAgICAgICAgICAgICAgICAgICAgICAgPFdpZHRoIG1lZGlhVGFyZ2V0PSJtdDMiIGZsZXhpYmlsaXR5PSJmaXhlZCIgcHJlZmVycmVkU2l6ZUJlaGF2aW9yPSJob25vciIvPgogICAgICAgICAgICAgICAgICAgICAgICA8L1dpZHRoQ29uc3RyYWludD4KICAgICAgICAgICAgICAgICAgICAgICAgPEhlaWdodENvbnN0cmFpbnQ+CiAgICAgICAgICAgICAgICAgICAgICAgICAgICA8SGVpZ2h0IG1lZGlhVGFyZ2V0PSJtdDMiIGZsZXhpYmlsaXR5PSJmaXhlZCIgcHJlZmVycmVkU2l6ZUJlaGF2aW9yPSJob25vciIvPgogICAgICAgICAgICAgICAgICAgICAgICA8L0hlaWdodENvbnN0cmFpbnQ+CiAgICAgICAgICAgICAgICAgICAgPC9SZXNwb25zaXZlQ29uc3RyYWludD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zIyIiByZWY9InZlNzIz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NvbnRhaW5lcj4KICAgICAgICAgICAgPC9NZWRpYUNvbnRhaW5lcj4KICAgICAgICA8L0hlYWRlcj4KICAgICAgICA8U2VjdGlvbiBuYW1lPSJ2aTYiIGxhYmVsPSJHZW5lcmFsIE1vcnRnYWdl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TIzNSIgcmVmPSJ2ZTEyMz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c0OCIgcmVmPSJ2ZTc0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MCIgcmVmPSJ2ZTEwM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0NzciIHJlZj0idmU0N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I0LjMz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TgiIHJlZj0idmU2N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xNCIgcmVmPSJ2ZTcx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DUiIHJlZj0idmU3ND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YxIiByZWY9InZlNzY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g0NSIgcmVmPSJ2ZTg0N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jkzMyIgbGFiZWw9Iklzc3VhbmNlcyBNb3J0Z2FnZS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DEiIHJlZj0idmU2OTQw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5NTIiIHJlZj0idmU2OTUz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xMDU1IiBsYWJlbD0i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zNTQxIiByZWY9InZlMzU0MC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MTE2OCIgcmVmPSJ2ZTExNjk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xMDcxIiByZWY9InZlMTA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yMzM1IiByZWY9InZlMjMz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Db250YWluZXIgbmFtZT0idmkyNTE1IiByZWY9InZlMjUxNiI+CiAgICAgICAgICAgICAgICAgICAgICAgICAgICA8UmVzcG9uc2l2ZUNvbnN0cmFpbnQ+CiAgICAgICAgICAgICAgICAgICAgICAgICAgICAgICAgPFdpZHRoQ29uc3RyYWludD4KICAgICAgICAgICAgICAgICAgICAgICAgICAgICAgICAgICAgPFdpZHRoIG1lZGlhVGFyZ2V0PSJtdDMiIGZsZXhpYmlsaXR5PSJzaHJpbmthYmxlIiBwcmVmZXJyZWRTaXplQmVoYXZpb3I9Imhvbm9yIi8+CiAgICAgICAgICAgICAgICAgICAgICAgICAgICAgICAgPC9XaWR0aENvbnN0cmFpbnQ+CiAgICAgICAgICAgICAgICAgICAgICAgICAgICAgICAgPEhlaWdodENvbnN0cmFpbnQ+CiAgICAgICAgICAgICAgICAgICAgICAgICAgICAgICAgICAgIDxIZWlnaHQgbWVkaWFUYXJnZXQ9Im10MyIgZmxleGliaWxpdHk9InNocmlua2FibGUiIHByZWZlcnJlZFNpemVCZWhhdmlvcj0iaG9ub3IiLz4KICAgICAgICAgICAgICAgICAgICAgICAgICAgICAgICA8L0hlaWdodENvbnN0cmFpbnQ+CiAgICAgICAgICAgICAgICAgICAgICAgICAgICA8L1Jlc3BvbnNpdmVDb25zdHJhaW50PgogICAgICAgICAgICAgICAgICAgICAgICAgICAgPFJlc3BvbnNpdmVMYXlvdXQgb3JpZW50YXRpb249Imhvcml6b250YWwiIG92ZXJmbG93PSJzdGFjayI+CiAgICAgICAgICAgICAgICAgICAgICAgICAgICAgICAgPFdlaWdodHMgbWVkaWFUYXJnZXQ9Im10NSIgdW5pdD0icGVyY2VudCI+CiAgICAgICAgICAgICAgICAgICAgICAgICAgICAgICAgICAgIDxXZWlnaHQgdmFsdWU9IjEwMCUiLz4KICAgICAgICAgICAgICAgICAgICAgICAgICAgICAgICA8L1dlaWdodHM+CiAgICAgICAgICAgICAgICAgICAgICAgICAgICAgICAgPFdlaWdodHMgbWVkaWFUYXJnZXQ9Im10NCIgdW5pdD0icGVyY2VudCI+CiAgICAgICAgICAgICAgICAgICAgICAgICAgICAgICAgICAgIDxXZWlnaHQgdmFsdWU9IjEwMCUiLz4KICAgICAgICAgICAgICAgICAgICAgICAgICAgICAgICA8L1dlaWdodHM+CiAgICAgICAgICAgICAgICAgICAgICAgICAgICAgICAgPFdlaWdodHMgbWVkaWFUYXJnZXQ9Im10MyIgdW5pdD0icGVyY2VudCI+CiAgICAgICAgICAgICAgICAgICAgICAgICAgICAgICAgICAgIDxXZWlnaHQgdmFsdWU9IjEwMCUiLz4KICAgICAgICAgICAgICAgICAgICAgICAgICAgICAgICA8L1dlaWdodHM+CiAgICAgICAgICAgICAgICAgICAgICAgICAgICA8L1Jlc3BvbnNpdmVMYXlvdXQ+CiAgICAgICAgICAgICAgICAgICAgICAgICAgICA8VmlzdWFsIG5hbWU9InZpMjQ1MCIgcmVmPSJ2ZTI0NDU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MzMiIHJlZj0idmUyNTI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ICAgIDxWaXN1YWwgbmFtZT0idmkyNTUzIiByZWY9InZlMjU0Ny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DwvQ29udGFpbmVyPgogICAgICAgICAgICAgICAgICAgICAgICA8VmlzdWFsIG5hbWU9InZpMjYyMiIgcmVmPSJ2ZTI2MTc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A5NCIgcmVmPSJ2ZTEwO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I2MiIgcmVmPSJ2ZTEyNT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M3NiIgcmVmPSJ2ZTEzNz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QwNiIgcmVmPSJ2ZTE0M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E0MjMiIGxhYmVsPSJSZXNpZGVudG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zAiIHJlZj0idmUzNT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E0MjQiIHJlZj0idmUxNDI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NTE3IiByZWY9InZlMTUx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0NDEiIHJlZj0idmUxNDQ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4MjEiIHJlZj0idmUxODE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NDkiIHJlZj0idmUxOTQ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E5ODkiIHJlZj0idmUxOT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wNDQiIHJlZj0idmUzMDM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TYwIiBsYWJlbD0iQ29tbWVyY2lhbC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0NjMiIHJlZj0idmU2NDYy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gICAgPFZpc3VhbCBuYW1lPSJ2aTY0NzAiIHJlZj0idmU2NDY5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TU5IiByZWY9InZlNjU1O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0ODkiIHJlZj0idmU2NDg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DgiIHJlZj0idmU2NTA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MjciIHJlZj0idmU2NTE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DYiIHJlZj0idmU2NTM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NTciIHJlZj0idmU2NTU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Njk2IiBsYWJlbD0iR2VuZXJhbCBQdWJsaWM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2NjA2IiByZWY9InZlNjYwNS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jY5NSIgcmVmPSJ2ZTY2OTQ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zaHJpbmthYmxlIiBwcmVmZXJyZWRTaXplQmVoYXZpb3I9Imhvbm9yIi8+CiAgICAgICAgICAgICAgICAgICAgICAgICAgICA8L0hlaWdodENvbnN0cmFpbnQ+CiAgICAgICAgICAgICAgICAgICAgICAgIDwvUmVzcG9uc2l2ZUNvbnN0cmFpbnQ+CiAgICAgICAgICAgICAgICAgICAgICAgIDxSZXNwb25zaXZlTGF5b3V0IG9yaWVudGF0aW9uPSJob3Jpem9udGFsIiBvdmVyZmxvdz0ic3RhY2siPgogICAgICAgICAgICAgICAgICAgICAgICAgICAgPFdlaWdodHMgbWVkaWFUYXJnZXQ9Im10NSIgdW5pdD0icGVyY2VudCI+CiAgICAgICAgICAgICAgICAgICAgICAgICAgICAgICAgPFdlaWdodCB2YWx1ZT0iMTAwJSIvPgogICAgICAgICAgICAgICAgICAgICAgICAgICAgPC9XZWlnaHRzPgogICAgICAgICAgICAgICAgICAgICAgICAgICAgPFdlaWdodHMgbWVkaWFUYXJnZXQ9Im10NCIgdW5pdD0icGVyY2VudCI+CiAgICAgICAgICAgICAgICAgICAgICAgICAgICAgICAgPFdlaWdodCB2YWx1ZT0iMTAwJSIvPgogICAgICAgICAgICAgICAgICAgICAgICAgICAgPC9XZWlnaHRzPgogICAgICAgICAgICAgICAgICAgICAgICAgICAgPFdlaWdodHMgbWVkaWFUYXJnZXQ9Im10MyIgdW5pdD0icGVyY2VudCI+CiAgICAgICAgICAgICAgICAgICAgICAgICAgICAgICAgPFdlaWdodCB2YWx1ZT0iMTAwJSIvPgogICAgICAgICAgICAgICAgICAgICAgICAgICAgPC9XZWlnaHRzPgogICAgICAgICAgICAgICAgICAgICAgICA8L1Jlc3BvbnNpdmVMYXlvdXQ+CiAgICAgICAgICAgICAgICAgICAgICAgIDxWaXN1YWwgbmFtZT0idmk2NjI0IiByZWY9InZlNjYyM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M3IiByZWY9InZlNjYz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TAiIHJlZj0idmU2NjQ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3LjEyJSIgZmxleGliaWxpdHk9InNocmlua2F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YxIiByZWY9InZlNjY1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DYuMjYl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cwIiByZWY9InZlNjY2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g1IiByZWY9InZlNjY4M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2NjkzIiByZWY9InZlNjY5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NzA5NiIgbGFiZWw9Iklzc3VhbmNlcyBQdWJsaWMiPgogICAgICAgICAgICA8SGVhZGVyIGxvY2F0aW9uPSJ0b3Ai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Dc2IiByZWY9InZlNzA3N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zIiByZWY9InZlNzIyMiI+CiAgICAgICAgICAgICAgICAgICAgICAgIDxSZXNwb25zaXZlQ29uc3RyYWludD4KICAgICAgICAgICAgICAgICAgICAgICAgICAgIDxXaWR0aENvbnN0cmFpbnQ+CiAgICAgICAgICAgICAgICAgICAgICAgICAgICAgICAgPFdpZHRoIG1lZGlhVGFyZ2V0PSJtdDMiIGZsZXhpYmlsaXR5PSJmbGV4aWJsZSIgcHJlZmVycmVkU2l6ZUJlaGF2aW9yPSJpZ25vcmUiLz4KICAgICAgICAgICAgICAgICAgICAgICAgICAgIDwvV2lkdGhDb25zdHJhaW50PgogICAgICAgICAgICAgICAgICAgICAgICAgICAgPEhlaWdodENvbnN0cmFpbnQ+CiAgICAgICAgICAgICAgICAgICAgICAgICAgICAgICAgPEhlaWdodCBtZWRpYVRhcmdldD0ibXQzIiBmbGV4aWJpbGl0eT0iZmxleGlibGUiIHByZWZlcnJlZFNpemVCZWhhdmlvcj0iaWdub3JlIi8+CiAgICAgICAgICAgICAgICAgICAgICAgICAgICA8L0hlaWdodENvbnN0cmFpbnQ+CiAgICAgICAgICAgICAgICAgICAgICAgIDwvUmVzcG9uc2l2ZUNvbnN0cmFpbnQ+CiAgICAgICAgICAgICAgICAgICAgPC9WaXN1YWw+CiAgICAgICAgICAgICAgICA8L01lZGlhQ29udGFpbmVyPgogICAgICAgICAgICA8L0JvZHk+CiAgICAgICAgPC9TZWN0aW9uPgogICAgICAgIDxTZWN0aW9uIG5hbWU9InZpMzQyMiIgbGFiZWw9Il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OTciIHJlZj0idmUzNTk2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zNDk2IiByZWY9InZlMzQ5Ny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M0OTgiIHJlZj0idmUzNDk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MjgiIHJlZj0idmUzNzI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OTgiIHJlZj0idmU0OT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U4MjIiIHJlZj0idmU1OD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TQiIHJlZj0idmU0OTQ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5NzMiIHJlZj0idmU0OTY4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5MzAiIHJlZj0idmUzOTI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M3NjMiIHJlZj0idmUzNzU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4NDIiIHJlZj0idmU0ODM0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8L1ZpZXc+CiAgICA8SW50ZXJhY3Rpb25zPgogICAgICAgIDxJbnRlcmFjdGlvbiBuYW1lPSJpYTE0NDgiIHR5cGU9ImZpbHRlciIgZGVyaXZlZD0idHJ1ZSI+CiAgICAgICAgICAgIDxJbnRlcmFjdGlvbkVsZW1lbnRSZWZlcmVuY2UgcmVmPSJ2ZTE0MjUiIHB1cnBvc2U9InNvdXJjZSIgdmFyaWFibGU9ImJpMTQzMCIvPgogICAgICAgICAgICA8SW50ZXJhY3Rpb25FbGVtZW50UmVmZXJlbmNlIHJlZj0idmUxNDQyIiBwdXJwb3NlPSJ0YXJnZXQiIHZhcmlhYmxlPSJiaTg1ODkiLz4KICAgICAgICA8L0ludGVyYWN0aW9uPgogICAgICAgIDxJbnRlcmFjdGlvbiBuYW1lPSJpYTE2OTciIHR5cGU9ImZpbHRlciIgZGF0YVN0YWdlPSJkZXRhaWwiIGRlcml2ZWQ9InRydWUiPgogICAgICAgICAgICA8SW50ZXJhY3Rpb25FbGVtZW50UmVmZXJlbmNlIHJlZj0idmU3MjMiIHB1cnBvc2U9InNvdXJjZSIgdmFyaWFibGU9ImJpNzI4Ii8+CiAgICAgICAgICAgIDxJbnRlcmFjdGlvbkVsZW1lbnRSZWZlcmVuY2UgcmVmPSJ2ZTc0NCIgcHVycG9zZT0idGFyZ2V0IiB2YXJpYWJsZT0iYmk4NTc2Ii8+CiAgICAgICAgPC9JbnRlcmFjdGlvbj4KICAgICAgICA8SW50ZXJhY3Rpb24gbmFtZT0iaWExNzAwIiB0eXBlPSJmaWx0ZXIiIGRhdGFTdGFnZT0iZGV0YWlsIiBkZXJpdmVkPSJ0cnVlIj4KICAgICAgICAgICAgPEludGVyYWN0aW9uRWxlbWVudFJlZmVyZW5jZSByZWY9InZlNzIzIiBwdXJwb3NlPSJzb3VyY2UiIHZhcmlhYmxlPSJiaTcyOCIvPgogICAgICAgICAgICA8SW50ZXJhY3Rpb25FbGVtZW50UmVmZXJlbmNlIHJlZj0idmU2NTkiIHB1cnBvc2U9InRhcmdldCIgdmFyaWFibGU9ImJpNjIyOSIvPgogICAgICAgIDwvSW50ZXJhY3Rpb24+CiAgICAgICAgPEludGVyYWN0aW9uIG5hbWU9ImlhMTcwMiIgdHlwZT0iZmlsdGVyIiBkYXRhU3RhZ2U9ImRldGFpbCIgZGVyaXZlZD0idHJ1ZSI+CiAgICAgICAgICAgIDxJbnRlcmFjdGlvbkVsZW1lbnRSZWZlcmVuY2UgcmVmPSJ2ZTcyMyIgcHVycG9zZT0ic291cmNlIiB2YXJpYWJsZT0iYmk3MjgiLz4KICAgICAgICAgICAgPEludGVyYWN0aW9uRWxlbWVudFJlZmVyZW5jZSByZWY9InZlNzE1IiBwdXJwb3NlPSJ0YXJnZXQiIHZhcmlhYmxlPSJiaTg1ODIiLz4KICAgICAgICA8L0ludGVyYWN0aW9uPgogICAgICAgIDxJbnRlcmFjdGlvbiBuYW1lPSJpYTE3MTgiIHR5cGU9ImZpbHRlciIgZGVyaXZlZD0idHJ1ZSI+CiAgICAgICAgICAgIDxJbnRlcmFjdGlvbkVsZW1lbnRSZWZlcmVuY2UgcmVmPSJ2ZTcyMyIgcHVycG9zZT0ic291cmNlIiB2YXJpYWJsZT0iYmk3MjgiLz4KICAgICAgICAgICAgPEludGVyYWN0aW9uRWxlbWVudFJlZmVyZW5jZSByZWY9InZlMTAxIiBwdXJwb3NlPSJ0YXJnZXQiIHZhcmlhYmxlPSJiaTExNCIvPgogICAgICAgIDwvSW50ZXJhY3Rpb24+CiAgICAgICAgPEludGVyYWN0aW9uIG5hbWU9ImlhMTcxOSIgdHlwZT0iZmlsdGVyIiBkZXJpdmVkPSJ0cnVlIj4KICAgICAgICAgICAgPEludGVyYWN0aW9uRWxlbWVudFJlZmVyZW5jZSByZWY9InZlNzIzIiBwdXJwb3NlPSJzb3VyY2UiIHZhcmlhYmxlPSJiaTcyOCIvPgogICAgICAgICAgICA8SW50ZXJhY3Rpb25FbGVtZW50UmVmZXJlbmNlIHJlZj0idmU3NjIiIHB1cnBvc2U9InRhcmdldCIgdmFyaWFibGU9ImJpNDY4NCIvPgogICAgICAgIDwvSW50ZXJhY3Rpb24+CiAgICAgICAgPEludGVyYWN0aW9uIG5hbWU9ImlhMTcyMCIgdHlwZT0iZmlsdGVyIiBkZXJpdmVkPSJ0cnVlIj4KICAgICAgICAgICAgPEludGVyYWN0aW9uRWxlbWVudFJlZmVyZW5jZSByZWY9InZlNzIzIiBwdXJwb3NlPSJzb3VyY2UiIHZhcmlhYmxlPSJiaTcyOCIvPgogICAgICAgICAgICA8SW50ZXJhY3Rpb25FbGVtZW50UmVmZXJlbmNlIHJlZj0idmU4NDYiIHB1cnBvc2U9InRhcmdldCIgdmFyaWFibGU9ImJpODU3OCIvPgogICAgICAgIDwvSW50ZXJhY3Rpb24+CiAgICAgICAgPEludGVyYWN0aW9uIG5hbWU9ImlhMTcyMSIgdHlwZT0iZmlsdGVyIiBkZXJpdmVkPSJ0cnVlIj4KICAgICAgICAgICAgPEludGVyYWN0aW9uRWxlbWVudFJlZmVyZW5jZSByZWY9InZlNzIzIiBwdXJwb3NlPSJzb3VyY2UiIHZhcmlhYmxlPSJiaTcyOCIvPgogICAgICAgICAgICA8SW50ZXJhY3Rpb25FbGVtZW50UmVmZXJlbmNlIHJlZj0idmU0NzgiIHB1cnBvc2U9InRhcmdldCIgdmFyaWFibGU9ImJpNjIyMSIvPgogICAgICAgIDwvSW50ZXJhY3Rpb24+CiAgICAgICAgPEludGVyYWN0aW9uIG5hbWU9ImlhMTcyMyIgdHlwZT0iZmlsdGVyIiBkZXJpdmVkPSJ0cnVlIj4KICAgICAgICAgICAgPEludGVyYWN0aW9uRWxlbWVudFJlZmVyZW5jZSByZWY9InZlNzIzIiBwdXJwb3NlPSJzb3VyY2UiIHZhcmlhYmxlPSJiaTcyOCIvPgogICAgICAgICAgICA8SW50ZXJhY3Rpb25FbGVtZW50UmVmZXJlbmNlIHJlZj0idmUxMjU4IiBwdXJwb3NlPSJ0YXJnZXQiIHZhcmlhYmxlPSJiaTE2ODQiLz4KICAgICAgICA8L0ludGVyYWN0aW9uPgogICAgICAgIDxJbnRlcmFjdGlvbiBuYW1lPSJpYTE3MjQiIHR5cGU9ImZpbHRlciIgZGVyaXZlZD0idHJ1ZSI+CiAgICAgICAgICAgIDxJbnRlcmFjdGlvbkVsZW1lbnRSZWZlcmVuY2UgcmVmPSJ2ZTcyMyIgcHVycG9zZT0ic291cmNlIiB2YXJpYWJsZT0iYmk3MjgiLz4KICAgICAgICAgICAgPEludGVyYWN0aW9uRWxlbWVudFJlZmVyZW5jZSByZWY9InZlMTM3MiIgcHVycG9zZT0idGFyZ2V0IiB2YXJpYWJsZT0iYmkxNzM1Ii8+CiAgICAgICAgPC9JbnRlcmFjdGlvbj4KICAgICAgICA8SW50ZXJhY3Rpb24gbmFtZT0iaWExNzI1IiB0eXBlPSJmaWx0ZXIiIGRlcml2ZWQ9InRydWUiPgogICAgICAgICAgICA8SW50ZXJhY3Rpb25FbGVtZW50UmVmZXJlbmNlIHJlZj0idmU3MjMiIHB1cnBvc2U9InNvdXJjZSIgdmFyaWFibGU9ImJpNzI4Ii8+CiAgICAgICAgICAgIDxJbnRlcmFjdGlvbkVsZW1lbnRSZWZlcmVuY2UgcmVmPSJ2ZTE0MDIiIHB1cnBvc2U9InRhcmdldCIgdmFyaWFibGU9ImJpMTYzOCIvPgogICAgICAgIDwvSW50ZXJhY3Rpb24+CiAgICAgICAgPEludGVyYWN0aW9uIG5hbWU9ImlhMTcyNiIgdHlwZT0iZmlsdGVyIiBkZXJpdmVkPSJ0cnVlIj4KICAgICAgICAgICAgPEludGVyYWN0aW9uRWxlbWVudFJlZmVyZW5jZSByZWY9InZlNzIzIiBwdXJwb3NlPSJzb3VyY2UiIHZhcmlhYmxlPSJiaTcyOCIvPgogICAgICAgICAgICA8SW50ZXJhY3Rpb25FbGVtZW50UmVmZXJlbmNlIHJlZj0idmUxNDI1IiBwdXJwb3NlPSJ0YXJnZXQiIHZhcmlhYmxlPSJiaTg1ODgiLz4KICAgICAgICA8L0ludGVyYWN0aW9uPgogICAgICAgIDxJbnRlcmFjdGlvbiBuYW1lPSJpYTE3MjciIHR5cGU9ImZpbHRlciIgZGVyaXZlZD0idHJ1ZSI+CiAgICAgICAgICAgIDxJbnRlcmFjdGlvbkVsZW1lbnRSZWZlcmVuY2UgcmVmPSJ2ZTcyMyIgcHVycG9zZT0ic291cmNlIiB2YXJpYWJsZT0iYmk3MjgiLz4KICAgICAgICAgICAgPEludGVyYWN0aW9uRWxlbWVudFJlZmVyZW5jZSByZWY9InZlMTQ0MiIgcHVycG9zZT0idGFyZ2V0IiB2YXJpYWJsZT0iYmkxNjIyIi8+CiAgICAgICAgPC9JbnRlcmFjdGlvbj4KICAgICAgICA8SW50ZXJhY3Rpb24gbmFtZT0iaWExODIzIiB0eXBlPSJmaWx0ZXIiIGRlcml2ZWQ9InRydWUiPgogICAgICAgICAgICA8SW50ZXJhY3Rpb25FbGVtZW50UmVmZXJlbmNlIHJlZj0idmUxNDI1IiBwdXJwb3NlPSJzb3VyY2UiIHZhcmlhYmxlPSJiaTE0MzAiLz4KICAgICAgICAgICAgPEludGVyYWN0aW9uRWxlbWVudFJlZmVyZW5jZSByZWY9InZlMTgxMyIgcHVycG9zZT0idGFyZ2V0IiB2YXJpYWJsZT0iYmk4NTkxIi8+CiAgICAgICAgPC9JbnRlcmFjdGlvbj4KICAgICAgICA8SW50ZXJhY3Rpb24gbmFtZT0iaWExODI0IiB0eXBlPSJmaWx0ZXIiIGRlcml2ZWQ9InRydWUiPgogICAgICAgICAgICA8SW50ZXJhY3Rpb25FbGVtZW50UmVmZXJlbmNlIHJlZj0idmU3MjMiIHB1cnBvc2U9InNvdXJjZSIgdmFyaWFibGU9ImJpNzI4Ii8+CiAgICAgICAgICAgIDxJbnRlcmFjdGlvbkVsZW1lbnRSZWZlcmVuY2UgcmVmPSJ2ZTE4MTMiIHB1cnBvc2U9InRhcmdldCIgdmFyaWFibGU9ImJpMTgwOCIvPgogICAgICAgIDwvSW50ZXJhY3Rpb24+CiAgICAgICAgPEludGVyYWN0aW9uIG5hbWU9ImlhMTk1MSIgdHlwZT0iZmlsdGVyIiBkZXJpdmVkPSJ0cnVlIj4KICAgICAgICAgICAgPEludGVyYWN0aW9uRWxlbWVudFJlZmVyZW5jZSByZWY9InZlMTQyNSIgcHVycG9zZT0ic291cmNlIiB2YXJpYWJsZT0iYmkxNDMwIi8+CiAgICAgICAgICAgIDxJbnRlcmFjdGlvbkVsZW1lbnRSZWZlcmVuY2UgcmVmPSJ2ZTE5NDEiIHB1cnBvc2U9InRhcmdldCIgdmFyaWFibGU9ImJpODU5MyIvPgogICAgICAgIDwvSW50ZXJhY3Rpb24+CiAgICAgICAgPEludGVyYWN0aW9uIG5hbWU9ImlhMTk1MiIgdHlwZT0iZmlsdGVyIiBkZXJpdmVkPSJ0cnVlIj4KICAgICAgICAgICAgPEludGVyYWN0aW9uRWxlbWVudFJlZmVyZW5jZSByZWY9InZlNzIzIiBwdXJwb3NlPSJzb3VyY2UiIHZhcmlhYmxlPSJiaTcyOCIvPgogICAgICAgICAgICA8SW50ZXJhY3Rpb25FbGVtZW50UmVmZXJlbmNlIHJlZj0idmUxOTQxIiBwdXJwb3NlPSJ0YXJnZXQiIHZhcmlhYmxlPSJiaTE5MzYiLz4KICAgICAgICA8L0ludGVyYWN0aW9uPgogICAgICAgIDxJbnRlcmFjdGlvbiBuYW1lPSJpYTE5OTEiIHR5cGU9ImZpbHRlciIgZGVyaXZlZD0idHJ1ZSI+CiAgICAgICAgICAgIDxJbnRlcmFjdGlvbkVsZW1lbnRSZWZlcmVuY2UgcmVmPSJ2ZTE0MjUiIHB1cnBvc2U9InNvdXJjZSIgdmFyaWFibGU9ImJpMTQzMCIvPgogICAgICAgICAgICA8SW50ZXJhY3Rpb25FbGVtZW50UmVmZXJlbmNlIHJlZj0idmUxOTgxIiBwdXJwb3NlPSJ0YXJnZXQiIHZhcmlhYmxlPSJiaTE5OTYiLz4KICAgICAgICA8L0ludGVyYWN0aW9uPgogICAgICAgIDxJbnRlcmFjdGlvbiBuYW1lPSJpYTE5OTIiIHR5cGU9ImZpbHRlciIgZGVyaXZlZD0idHJ1ZSI+CiAgICAgICAgICAgIDxJbnRlcmFjdGlvbkVsZW1lbnRSZWZlcmVuY2UgcmVmPSJ2ZTcyMyIgcHVycG9zZT0ic291cmNlIiB2YXJpYWJsZT0iYmk3MjgiLz4KICAgICAgICAgICAgPEludGVyYWN0aW9uRWxlbWVudFJlZmVyZW5jZSByZWY9InZlMTk4MSIgcHVycG9zZT0idGFyZ2V0IiB2YXJpYWJsZT0iYmkxOTc2Ii8+CiAgICAgICAgPC9JbnRlcmFjdGlvbj4KICAgICAgICA8SW50ZXJhY3Rpb24gbmFtZT0iaWEyMzM3IiB0eXBlPSJmaWx0ZXIiIGRlcml2ZWQ9InRydWUiPgogICAgICAgICAgICA8SW50ZXJhY3Rpb25FbGVtZW50UmVmZXJlbmNlIHJlZj0idmU3MjMiIHB1cnBvc2U9InNvdXJjZSIgdmFyaWFibGU9ImJpNzI4Ii8+CiAgICAgICAgICAgIDxJbnRlcmFjdGlvbkVsZW1lbnRSZWZlcmVuY2UgcmVmPSJ2ZTIzMzAiIHB1cnBvc2U9InRhcmdldCIgdmFyaWFibGU9ImJpMjMyMyIvPgogICAgICAgIDwvSW50ZXJhY3Rpb24+CiAgICAgICAgPEludGVyYWN0aW9uIG5hbWU9ImlhMjQ1MiIgdHlwZT0iZmlsdGVyIiBkZXJpdmVkPSJ0cnVlIj4KICAgICAgICAgICAgPEludGVyYWN0aW9uRWxlbWVudFJlZmVyZW5jZSByZWY9InZlNzIzIiBwdXJwb3NlPSJzb3VyY2UiIHZhcmlhYmxlPSJiaTcyOCIvPgogICAgICAgICAgICA8SW50ZXJhY3Rpb25FbGVtZW50UmVmZXJlbmNlIHJlZj0idmUyNDQ1IiBwdXJwb3NlPSJ0YXJnZXQiIHZhcmlhYmxlPSJiaTI0MzgiLz4KICAgICAgICA8L0ludGVyYWN0aW9uPgogICAgICAgIDxJbnRlcmFjdGlvbiBuYW1lPSJpYTI1MzUiIHR5cGU9ImZpbHRlciIgZGVyaXZlZD0idHJ1ZSI+CiAgICAgICAgICAgIDxJbnRlcmFjdGlvbkVsZW1lbnRSZWZlcmVuY2UgcmVmPSJ2ZTcyMyIgcHVycG9zZT0ic291cmNlIiB2YXJpYWJsZT0iYmk3MjgiLz4KICAgICAgICAgICAgPEludGVyYWN0aW9uRWxlbWVudFJlZmVyZW5jZSByZWY9InZlMjUyNyIgcHVycG9zZT0idGFyZ2V0IiB2YXJpYWJsZT0iYmkyNTE5Ii8+CiAgICAgICAgPC9JbnRlcmFjdGlvbj4KICAgICAgICA8SW50ZXJhY3Rpb24gbmFtZT0iaWEyNTU1IiB0eXBlPSJmaWx0ZXIiIGRlcml2ZWQ9InRydWUiPgogICAgICAgICAgICA8SW50ZXJhY3Rpb25FbGVtZW50UmVmZXJlbmNlIHJlZj0idmU3MjMiIHB1cnBvc2U9InNvdXJjZSIgdmFyaWFibGU9ImJpNzI4Ii8+CiAgICAgICAgICAgIDxJbnRlcmFjdGlvbkVsZW1lbnRSZWZlcmVuY2UgcmVmPSJ2ZTI1NDciIHB1cnBvc2U9InRhcmdldCIgdmFyaWFibGU9ImJpMjUzOSIvPgogICAgICAgIDwvSW50ZXJhY3Rpb24+CiAgICAgICAgPEludGVyYWN0aW9uIG5hbWU9ImlhMjYyNCIgdHlwZT0iZmlsdGVyIiBkZXJpdmVkPSJ0cnVlIj4KICAgICAgICAgICAgPEludGVyYWN0aW9uRWxlbWVudFJlZmVyZW5jZSByZWY9InZlNzIzIiBwdXJwb3NlPSJzb3VyY2UiIHZhcmlhYmxlPSJiaTcyOCIvPgogICAgICAgICAgICA8SW50ZXJhY3Rpb25FbGVtZW50UmVmZXJlbmNlIHJlZj0idmUyNjE3IiBwdXJwb3NlPSJ0YXJnZXQiIHZhcmlhYmxlPSJiaTI2MTIiLz4KICAgICAgICA8L0ludGVyYWN0aW9uPgogICAgICAgIDxJbnRlcmFjdGlvbiBuYW1lPSJpYTMwNDYiIHR5cGU9ImZpbHRlciIgZGVyaXZlZD0idHJ1ZSI+CiAgICAgICAgICAgIDxJbnRlcmFjdGlvbkVsZW1lbnRSZWZlcmVuY2UgcmVmPSJ2ZTE0MjUiIHB1cnBvc2U9InNvdXJjZSIgdmFyaWFibGU9ImJpMTQzMCIvPgogICAgICAgICAgICA8SW50ZXJhY3Rpb25FbGVtZW50UmVmZXJlbmNlIHJlZj0idmUzMDM1IiBwdXJwb3NlPSJ0YXJnZXQiIHZhcmlhYmxlPSJiaTg2MDEiLz4KICAgICAgICA8L0ludGVyYWN0aW9uPgogICAgICAgIDxJbnRlcmFjdGlvbiBuYW1lPSJpYTMwNDciIHR5cGU9ImZpbHRlciIgZGVyaXZlZD0idHJ1ZSI+CiAgICAgICAgICAgIDxJbnRlcmFjdGlvbkVsZW1lbnRSZWZlcmVuY2UgcmVmPSJ2ZTcyMyIgcHVycG9zZT0ic291cmNlIiB2YXJpYWJsZT0iYmk3MjgiLz4KICAgICAgICAgICAgPEludGVyYWN0aW9uRWxlbWVudFJlZmVyZW5jZSByZWY9InZlMzAzNSIgcHVycG9zZT0idGFyZ2V0IiB2YXJpYWJsZT0iYmkzMDI5Ii8+CiAgICAgICAgPC9JbnRlcmFjdGlvbj4KICAgICAgICA8SW50ZXJhY3Rpb24gbmFtZT0iaWExNzIyIiB0eXBlPSJmaWx0ZXIiIGRlcml2ZWQ9InRydWUiPgogICAgICAgICAgICA8SW50ZXJhY3Rpb25FbGVtZW50UmVmZXJlbmNlIHJlZj0idmU3MjMiIHB1cnBvc2U9InNvdXJjZSIgdmFyaWFibGU9ImJpNzI4Ii8+CiAgICAgICAgICAgIDxJbnRlcmFjdGlvbkVsZW1lbnRSZWZlcmVuY2UgcmVmPSJ2ZTEwOTUiIHB1cnBvc2U9InRhcmdldCIgdmFyaWFibGU9ImJpMTY0NCIvPgogICAgICAgIDwvSW50ZXJhY3Rpb24+CiAgICAgICAgPEludGVyYWN0aW9uIG5hbWU9ImlhMzUwMyIgdHlwZT0iZmlsdGVyIiBkZXJpdmVkPSJ0cnVlIj4KICAgICAgICAgICAgPEludGVyYWN0aW9uRWxlbWVudFJlZmVyZW5jZSByZWY9InZlNzIzIiBwdXJwb3NlPSJzb3VyY2UiIHZhcmlhYmxlPSJiaTcyOCIvPgogICAgICAgICAgICA8SW50ZXJhY3Rpb25FbGVtZW50UmVmZXJlbmNlIHJlZj0idmUzNDk5IiBwdXJwb3NlPSJ0YXJnZXQiIHZhcmlhYmxlPSJiaTM1MTgiLz4KICAgICAgICA8L0ludGVyYWN0aW9uPgogICAgICAgIDxJbnRlcmFjdGlvbiBuYW1lPSJpYTM1MjYiIHR5cGU9ImZpbHRlciIgZGVyaXZlZD0idHJ1ZSI+CiAgICAgICAgICAgIDxJbnRlcmFjdGlvbkVsZW1lbnRSZWZlcmVuY2UgcmVmPSJ2ZTcyMyIgcHVycG9zZT0ic291cmNlIiB2YXJpYWJsZT0iYmk3MjgiLz4KICAgICAgICAgICAgPEludGVyYWN0aW9uRWxlbWVudFJlZmVyZW5jZSByZWY9InZlMTIzNiIgcHVycG9zZT0idGFyZ2V0IiB2YXJpYWJsZT0iYmk4NTg0Ii8+CiAgICAgICAgPC9JbnRlcmFjdGlvbj4KICAgICAgICA8SW50ZXJhY3Rpb24gbmFtZT0iaWEzNTI4IiB0eXBlPSJmaWx0ZXIiIGRlcml2ZWQ9InRydWUiPgogICAgICAgICAgICA8SW50ZXJhY3Rpb25FbGVtZW50UmVmZXJlbmNlIHJlZj0idmUxMjM2IiBwdXJwb3NlPSJzb3VyY2UiIHZhcmlhYmxlPSJiaTEyNDEiLz4KICAgICAgICAgICAgPEludGVyYWN0aW9uRWxlbWVudFJlZmVyZW5jZSByZWY9InZlMTAxIiBwdXJwb3NlPSJ0YXJnZXQiIHZhcmlhYmxlPSJiaTg2MTEiLz4KICAgICAgICA8L0ludGVyYWN0aW9uPgogICAgICAgIDxJbnRlcmFjdGlvbiBuYW1lPSJpYTM1MjkiIHR5cGU9ImZpbHRlciIgZGVyaXZlZD0idHJ1ZSI+CiAgICAgICAgICAgIDxJbnRlcmFjdGlvbkVsZW1lbnRSZWZlcmVuY2UgcmVmPSJ2ZTEyMzYiIHB1cnBvc2U9InNvdXJjZSIgdmFyaWFibGU9ImJpMTI0MSIvPgogICAgICAgICAgICA8SW50ZXJhY3Rpb25FbGVtZW50UmVmZXJlbmNlIHJlZj0idmU0NzgiIHB1cnBvc2U9InRhcmdldCIgdmFyaWFibGU9ImJpODU4MSIvPgogICAgICAgIDwvSW50ZXJhY3Rpb24+CiAgICAgICAgPEludGVyYWN0aW9uIG5hbWU9ImlhMzUzMCIgdHlwZT0iZmlsdGVyIiBkZXJpdmVkPSJ0cnVlIj4KICAgICAgICAgICAgPEludGVyYWN0aW9uRWxlbWVudFJlZmVyZW5jZSByZWY9InZlMTIzNiIgcHVycG9zZT0ic291cmNlIiB2YXJpYWJsZT0iYmkxMjQxIi8+CiAgICAgICAgICAgIDxJbnRlcmFjdGlvbkVsZW1lbnRSZWZlcmVuY2UgcmVmPSJ2ZTY1OSIgcHVycG9zZT0idGFyZ2V0IiB2YXJpYWJsZT0iYmk4NTgwIi8+CiAgICAgICAgPC9JbnRlcmFjdGlvbj4KICAgICAgICA8SW50ZXJhY3Rpb24gbmFtZT0iaWEzNTMxIiB0eXBlPSJmaWx0ZXIiIGRlcml2ZWQ9InRydWUiPgogICAgICAgICAgICA8SW50ZXJhY3Rpb25FbGVtZW50UmVmZXJlbmNlIHJlZj0idmUxMjM2IiBwdXJwb3NlPSJzb3VyY2UiIHZhcmlhYmxlPSJiaTEyNDEiLz4KICAgICAgICAgICAgPEludGVyYWN0aW9uRWxlbWVudFJlZmVyZW5jZSByZWY9InZlNzE1IiBwdXJwb3NlPSJ0YXJnZXQiIHZhcmlhYmxlPSJiaTg1ODMiLz4KICAgICAgICA8L0ludGVyYWN0aW9uPgogICAgICAgIDxJbnRlcmFjdGlvbiBuYW1lPSJpYTM1MzIiIHR5cGU9ImZpbHRlciIgZGVyaXZlZD0idHJ1ZSI+CiAgICAgICAgICAgIDxJbnRlcmFjdGlvbkVsZW1lbnRSZWZlcmVuY2UgcmVmPSJ2ZTEyMzYiIHB1cnBvc2U9InNvdXJjZSIgdmFyaWFibGU9ImJpMTI0MSIvPgogICAgICAgICAgICA8SW50ZXJhY3Rpb25FbGVtZW50UmVmZXJlbmNlIHJlZj0idmU3NDQiIHB1cnBvc2U9InRhcmdldCIgdmFyaWFibGU9ImJpODU3NyIvPgogICAgICAgIDwvSW50ZXJhY3Rpb24+CiAgICAgICAgPEludGVyYWN0aW9uIG5hbWU9ImlhMzUzMyIgdHlwZT0iZmlsdGVyIiBkZXJpdmVkPSJ0cnVlIj4KICAgICAgICAgICAgPEludGVyYWN0aW9uRWxlbWVudFJlZmVyZW5jZSByZWY9InZlMTIzNiIgcHVycG9zZT0ic291cmNlIiB2YXJpYWJsZT0iYmkxMjQxIi8+CiAgICAgICAgICAgIDxJbnRlcmFjdGlvbkVsZW1lbnRSZWZlcmVuY2UgcmVmPSJ2ZTc2MiIgcHVycG9zZT0idGFyZ2V0IiB2YXJpYWJsZT0iYmk4NjEyIi8+CiAgICAgICAgPC9JbnRlcmFjdGlvbj4KICAgICAgICA8SW50ZXJhY3Rpb24gbmFtZT0iaWEzNTM0IiB0eXBlPSJmaWx0ZXIiIGRlcml2ZWQ9InRydWUiPgogICAgICAgICAgICA8SW50ZXJhY3Rpb25FbGVtZW50UmVmZXJlbmNlIHJlZj0idmUxMjM2IiBwdXJwb3NlPSJzb3VyY2UiIHZhcmlhYmxlPSJiaTEyNDEiLz4KICAgICAgICAgICAgPEludGVyYWN0aW9uRWxlbWVudFJlZmVyZW5jZSByZWY9InZlODQ2IiBwdXJwb3NlPSJ0YXJnZXQiIHZhcmlhYmxlPSJiaTg1NzkiLz4KICAgICAgICA8L0ludGVyYWN0aW9uPgogICAgICAgIDxJbnRlcmFjdGlvbiBuYW1lPSJpYTM1NTEiIHR5cGU9ImZpbHRlciIgZGVyaXZlZD0idHJ1ZSI+CiAgICAgICAgICAgIDxJbnRlcmFjdGlvbkVsZW1lbnRSZWZlcmVuY2UgcmVmPSJ2ZTcyMyIgcHVycG9zZT0ic291cmNlIiB2YXJpYWJsZT0iYmk3MjgiLz4KICAgICAgICAgICAgPEludGVyYWN0aW9uRWxlbWVudFJlZmVyZW5jZSByZWY9InZlMzU0MCIgcHVycG9zZT0idGFyZ2V0IiB2YXJpYWJsZT0iYmk4NjA1Ii8+CiAgICAgICAgPC9JbnRlcmFjdGlvbj4KICAgICAgICA8SW50ZXJhY3Rpb24gbmFtZT0iaWEzNTU0IiB0eXBlPSJmaWx0ZXIiIGRlcml2ZWQ9InRydWUiPgogICAgICAgICAgICA8SW50ZXJhY3Rpb25FbGVtZW50UmVmZXJlbmNlIHJlZj0idmUzNTQwIiBwdXJwb3NlPSJzb3VyY2UiIHZhcmlhYmxlPSJiaTM1MzYiLz4KICAgICAgICAgICAgPEludGVyYWN0aW9uRWxlbWVudFJlZmVyZW5jZSByZWY9InZlMjMzMCIgcHVycG9zZT0idGFyZ2V0IiB2YXJpYWJsZT0iYmk4NTk2Ii8+CiAgICAgICAgPC9JbnRlcmFjdGlvbj4KICAgICAgICA8SW50ZXJhY3Rpb24gbmFtZT0iaWEzNTU1IiB0eXBlPSJmaWx0ZXIiIGRlcml2ZWQ9InRydWUiPgogICAgICAgICAgICA8SW50ZXJhY3Rpb25FbGVtZW50UmVmZXJlbmNlIHJlZj0idmUzNTQwIiBwdXJwb3NlPSJzb3VyY2UiIHZhcmlhYmxlPSJiaTM1MzYiLz4KICAgICAgICAgICAgPEludGVyYWN0aW9uRWxlbWVudFJlZmVyZW5jZSByZWY9InZlMjQ0NSIgcHVycG9zZT0idGFyZ2V0IiB2YXJpYWJsZT0iYmk4NTk3Ii8+CiAgICAgICAgPC9JbnRlcmFjdGlvbj4KICAgICAgICA8SW50ZXJhY3Rpb24gbmFtZT0iaWEzNTU2IiB0eXBlPSJmaWx0ZXIiIGRlcml2ZWQ9InRydWUiPgogICAgICAgICAgICA8SW50ZXJhY3Rpb25FbGVtZW50UmVmZXJlbmNlIHJlZj0idmUzNTQwIiBwdXJwb3NlPSJzb3VyY2UiIHZhcmlhYmxlPSJiaTM1MzYiLz4KICAgICAgICAgICAgPEludGVyYWN0aW9uRWxlbWVudFJlZmVyZW5jZSByZWY9InZlMjUyNyIgcHVycG9zZT0idGFyZ2V0IiB2YXJpYWJsZT0iYmk4NTk4Ii8+CiAgICAgICAgPC9JbnRlcmFjdGlvbj4KICAgICAgICA8SW50ZXJhY3Rpb24gbmFtZT0iaWEzNTU3IiB0eXBlPSJmaWx0ZXIiIGRlcml2ZWQ9InRydWUiPgogICAgICAgICAgICA8SW50ZXJhY3Rpb25FbGVtZW50UmVmZXJlbmNlIHJlZj0idmUzNTQwIiBwdXJwb3NlPSJzb3VyY2UiIHZhcmlhYmxlPSJiaTM1MzYiLz4KICAgICAgICAgICAgPEludGVyYWN0aW9uRWxlbWVudFJlZmVyZW5jZSByZWY9InZlMjU0NyIgcHVycG9zZT0idGFyZ2V0IiB2YXJpYWJsZT0iYmk4NTk5Ii8+CiAgICAgICAgPC9JbnRlcmFjdGlvbj4KICAgICAgICA8SW50ZXJhY3Rpb24gbmFtZT0iaWEzNTU4IiB0eXBlPSJmaWx0ZXIiIGRlcml2ZWQ9InRydWUiPgogICAgICAgICAgICA8SW50ZXJhY3Rpb25FbGVtZW50UmVmZXJlbmNlIHJlZj0idmUzNTQwIiBwdXJwb3NlPSJzb3VyY2UiIHZhcmlhYmxlPSJiaTM1MzYiLz4KICAgICAgICAgICAgPEludGVyYWN0aW9uRWxlbWVudFJlZmVyZW5jZSByZWY9InZlMjYxNyIgcHVycG9zZT0idGFyZ2V0IiB2YXJpYWJsZT0iYmk4NjAwIi8+CiAgICAgICAgPC9JbnRlcmFjdGlvbj4KICAgICAgICA8SW50ZXJhY3Rpb24gbmFtZT0iaWEzNTU5IiB0eXBlPSJmaWx0ZXIiIGRlcml2ZWQ9InRydWUiPgogICAgICAgICAgICA8SW50ZXJhY3Rpb25FbGVtZW50UmVmZXJlbmNlIHJlZj0idmUzNTQwIiBwdXJwb3NlPSJzb3VyY2UiIHZhcmlhYmxlPSJiaTM1MzYiLz4KICAgICAgICAgICAgPEludGVyYWN0aW9uRWxlbWVudFJlZmVyZW5jZSByZWY9InZlMTA5NSIgcHVycG9zZT0idGFyZ2V0IiB2YXJpYWJsZT0iYmk4NjAzIi8+CiAgICAgICAgPC9JbnRlcmFjdGlvbj4KICAgICAgICA8SW50ZXJhY3Rpb24gbmFtZT0iaWEzNTYwIiB0eXBlPSJmaWx0ZXIiIGRlcml2ZWQ9InRydWUiPgogICAgICAgICAgICA8SW50ZXJhY3Rpb25FbGVtZW50UmVmZXJlbmNlIHJlZj0idmUzNTQwIiBwdXJwb3NlPSJzb3VyY2UiIHZhcmlhYmxlPSJiaTM1MzYiLz4KICAgICAgICAgICAgPEludGVyYWN0aW9uRWxlbWVudFJlZmVyZW5jZSByZWY9InZlMTI1OCIgcHVycG9zZT0idGFyZ2V0IiB2YXJpYWJsZT0iYmk4NTg1Ii8+CiAgICAgICAgPC9JbnRlcmFjdGlvbj4KICAgICAgICA8SW50ZXJhY3Rpb24gbmFtZT0iaWEzNTYxIiB0eXBlPSJmaWx0ZXIiIGRlcml2ZWQ9InRydWUiPgogICAgICAgICAgICA8SW50ZXJhY3Rpb25FbGVtZW50UmVmZXJlbmNlIHJlZj0idmUzNTQwIiBwdXJwb3NlPSJzb3VyY2UiIHZhcmlhYmxlPSJiaTM1MzYiLz4KICAgICAgICAgICAgPEludGVyYWN0aW9uRWxlbWVudFJlZmVyZW5jZSByZWY9InZlMTM3MiIgcHVycG9zZT0idGFyZ2V0IiB2YXJpYWJsZT0iYmk4NTg2Ii8+CiAgICAgICAgPC9JbnRlcmFjdGlvbj4KICAgICAgICA8SW50ZXJhY3Rpb24gbmFtZT0iaWEzNTYyIiB0eXBlPSJmaWx0ZXIiIGRlcml2ZWQ9InRydWUiPgogICAgICAgICAgICA8SW50ZXJhY3Rpb25FbGVtZW50UmVmZXJlbmNlIHJlZj0idmUzNTQwIiBwdXJwb3NlPSJzb3VyY2UiIHZhcmlhYmxlPSJiaTM1MzYiLz4KICAgICAgICAgICAgPEludGVyYWN0aW9uRWxlbWVudFJlZmVyZW5jZSByZWY9InZlMTQwMiIgcHVycG9zZT0idGFyZ2V0IiB2YXJpYWJsZT0iYmk4NTg3Ii8+CiAgICAgICAgPC9JbnRlcmFjdGlvbj4KICAgICAgICA8SW50ZXJhY3Rpb24gbmFtZT0iaWEzNTgzIiB0eXBlPSJmaWx0ZXIiIGRlcml2ZWQ9InRydWUiPgogICAgICAgICAgICA8SW50ZXJhY3Rpb25FbGVtZW50UmVmZXJlbmNlIHJlZj0idmU3MjMiIHB1cnBvc2U9InNvdXJjZSIgdmFyaWFibGU9ImJpNzI4Ii8+CiAgICAgICAgICAgIDxJbnRlcmFjdGlvbkVsZW1lbnRSZWZlcmVuY2UgcmVmPSJ2ZTM1NjkiIHB1cnBvc2U9InRhcmdldCIgdmFyaWFibGU9ImJpODYwNiIvPgogICAgICAgIDwvSW50ZXJhY3Rpb24+CiAgICAgICAgPEludGVyYWN0aW9uIG5hbWU9ImlhMzU4NiIgdHlwZT0iZmlsdGVyIiBkZXJpdmVkPSJ0cnVlIj4KICAgICAgICAgICAgPEludGVyYWN0aW9uRWxlbWVudFJlZmVyZW5jZSByZWY9InZlMzU2OSIgcHVycG9zZT0ic291cmNlIiB2YXJpYWJsZT0iYmkzNTY1Ii8+CiAgICAgICAgICAgIDxJbnRlcmFjdGlvbkVsZW1lbnRSZWZlcmVuY2UgcmVmPSJ2ZTE0NDIiIHB1cnBvc2U9InRhcmdldCIgdmFyaWFibGU9ImJpODU5MCIvPgogICAgICAgIDwvSW50ZXJhY3Rpb24+CiAgICAgICAgPEludGVyYWN0aW9uIG5hbWU9ImlhMzU4NyIgdHlwZT0iZmlsdGVyIiBkZXJpdmVkPSJ0cnVlIj4KICAgICAgICAgICAgPEludGVyYWN0aW9uRWxlbWVudFJlZmVyZW5jZSByZWY9InZlMzU2OSIgcHVycG9zZT0ic291cmNlIiB2YXJpYWJsZT0iYmkzNTY1Ii8+CiAgICAgICAgICAgIDxJbnRlcmFjdGlvbkVsZW1lbnRSZWZlcmVuY2UgcmVmPSJ2ZTE4MTMiIHB1cnBvc2U9InRhcmdldCIgdmFyaWFibGU9ImJpODU5MiIvPgogICAgICAgIDwvSW50ZXJhY3Rpb24+CiAgICAgICAgPEludGVyYWN0aW9uIG5hbWU9ImlhMzU4OCIgdHlwZT0iZmlsdGVyIiBkZXJpdmVkPSJ0cnVlIj4KICAgICAgICAgICAgPEludGVyYWN0aW9uRWxlbWVudFJlZmVyZW5jZSByZWY9InZlMzU2OSIgcHVycG9zZT0ic291cmNlIiB2YXJpYWJsZT0iYmkzNTY1Ii8+CiAgICAgICAgICAgIDxJbnRlcmFjdGlvbkVsZW1lbnRSZWZlcmVuY2UgcmVmPSJ2ZTE5NDEiIHB1cnBvc2U9InRhcmdldCIgdmFyaWFibGU9ImJpODU5NCIvPgogICAgICAgIDwvSW50ZXJhY3Rpb24+CiAgICAgICAgPEludGVyYWN0aW9uIG5hbWU9ImlhMzU4OSIgdHlwZT0iZmlsdGVyIiBkZXJpdmVkPSJ0cnVlIj4KICAgICAgICAgICAgPEludGVyYWN0aW9uRWxlbWVudFJlZmVyZW5jZSByZWY9InZlMzU2OSIgcHVycG9zZT0ic291cmNlIiB2YXJpYWJsZT0iYmkzNTY1Ii8+CiAgICAgICAgICAgIDxJbnRlcmFjdGlvbkVsZW1lbnRSZWZlcmVuY2UgcmVmPSJ2ZTE5ODEiIHB1cnBvc2U9InRhcmdldCIgdmFyaWFibGU9ImJpODU5NSIvPgogICAgICAgIDwvSW50ZXJhY3Rpb24+CiAgICAgICAgPEludGVyYWN0aW9uIG5hbWU9ImlhMzU5MCIgdHlwZT0iZmlsdGVyIiBkZXJpdmVkPSJ0cnVlIj4KICAgICAgICAgICAgPEludGVyYWN0aW9uRWxlbWVudFJlZmVyZW5jZSByZWY9InZlMzU2OSIgcHVycG9zZT0ic291cmNlIiB2YXJpYWJsZT0iYmkzNTY1Ii8+CiAgICAgICAgICAgIDxJbnRlcmFjdGlvbkVsZW1lbnRSZWZlcmVuY2UgcmVmPSJ2ZTMwMzUiIHB1cnBvc2U9InRhcmdldCIgdmFyaWFibGU9ImJpODYwMiIvPgogICAgICAgIDwvSW50ZXJhY3Rpb24+CiAgICAgICAgPEludGVyYWN0aW9uIG5hbWU9ImlhMzYwNSIgdHlwZT0iZmlsdGVyIiBkZXJpdmVkPSJ0cnVlIj4KICAgICAgICAgICAgPEludGVyYWN0aW9uRWxlbWVudFJlZmVyZW5jZSByZWY9InZlNzIzIiBwdXJwb3NlPSJzb3VyY2UiIHZhcmlhYmxlPSJiaTcyOCIvPgogICAgICAgICAgICA8SW50ZXJhY3Rpb25FbGVtZW50UmVmZXJlbmNlIHJlZj0idmUzNTk2IiBwdXJwb3NlPSJ0YXJnZXQiIHZhcmlhYmxlPSJiaTg2MDciLz4KICAgICAgICA8L0ludGVyYWN0aW9uPgogICAgICAgIDxJbnRlcmFjdGlvbiBuYW1lPSJpYTM2MDciIHR5cGU9ImZpbHRlciIgZGVyaXZlZD0idHJ1ZSI+CiAgICAgICAgICAgIDxJbnRlcmFjdGlvbkVsZW1lbnRSZWZlcmVuY2UgcmVmPSJ2ZTM1OTYiIHB1cnBvc2U9InNvdXJjZSIgdmFyaWFibGU9ImJpMzU5MiIvPgogICAgICAgICAgICA8SW50ZXJhY3Rpb25FbGVtZW50UmVmZXJlbmNlIHJlZj0idmUzNDk5IiBwdXJwb3NlPSJ0YXJnZXQiIHZhcmlhYmxlPSJiaTg2MDQiLz4KICAgICAgICA8L0ludGVyYWN0aW9uPgogICAgICAgIDxJbnRlcmFjdGlvbiBuYW1lPSJpYTM3MzUiIHR5cGU9ImZpbHRlciIgZGVyaXZlZD0idHJ1ZSI+CiAgICAgICAgICAgIDxJbnRlcmFjdGlvbkVsZW1lbnRSZWZlcmVuY2UgcmVmPSJ2ZTcyMyIgcHVycG9zZT0ic291cmNlIiB2YXJpYWJsZT0iYmk3MjgiLz4KICAgICAgICAgICAgPEludGVyYWN0aW9uRWxlbWVudFJlZmVyZW5jZSByZWY9InZlMzcyMCIgcHVycG9zZT0idGFyZ2V0IiB2YXJpYWJsZT0iYmkzNzE1Ii8+CiAgICAgICAgPC9JbnRlcmFjdGlvbj4KICAgICAgICA8SW50ZXJhY3Rpb24gbmFtZT0iaWEzNzM2IiB0eXBlPSJmaWx0ZXIiIGRlcml2ZWQ9InRydWUiPgogICAgICAgICAgICA8SW50ZXJhY3Rpb25FbGVtZW50UmVmZXJlbmNlIHJlZj0idmUzNTk2IiBwdXJwb3NlPSJzb3VyY2UiIHZhcmlhYmxlPSJiaTM1OTIiLz4KICAgICAgICAgICAgPEludGVyYWN0aW9uRWxlbWVudFJlZmVyZW5jZSByZWY9InZlMzcyMCIgcHVycG9zZT0idGFyZ2V0IiB2YXJpYWJsZT0iYmk4NjA4Ii8+CiAgICAgICAgPC9JbnRlcmFjdGlvbj4KICAgICAgICA8SW50ZXJhY3Rpb24gbmFtZT0iaWEzNzY0IiB0eXBlPSJmaWx0ZXIiIGRlcml2ZWQ9InRydWUiPgogICAgICAgICAgICA8SW50ZXJhY3Rpb25FbGVtZW50UmVmZXJlbmNlIHJlZj0idmU3MjMiIHB1cnBvc2U9InNvdXJjZSIgdmFyaWFibGU9ImJpNzI4Ii8+CiAgICAgICAgICAgIDxJbnRlcmFjdGlvbkVsZW1lbnRSZWZlcmVuY2UgcmVmPSJ2ZTM3NTUiIHB1cnBvc2U9InRhcmdldCIgdmFyaWFibGU9ImJpMzc1MCIvPgogICAgICAgIDwvSW50ZXJhY3Rpb24+CiAgICAgICAgPEludGVyYWN0aW9uIG5hbWU9ImlhMzc2NSIgdHlwZT0iZmlsdGVyIiBkZXJpdmVkPSJ0cnVlIj4KICAgICAgICAgICAgPEludGVyYWN0aW9uRWxlbWVudFJlZmVyZW5jZSByZWY9InZlMzU5NiIgcHVycG9zZT0ic291cmNlIiB2YXJpYWJsZT0iYmkzNTkyIi8+CiAgICAgICAgICAgIDxJbnRlcmFjdGlvbkVsZW1lbnRSZWZlcmVuY2UgcmVmPSJ2ZTM3NTUiIHB1cnBvc2U9InRhcmdldCIgdmFyaWFibGU9ImJpODYwOSIvPgogICAgICAgIDwvSW50ZXJhY3Rpb24+CiAgICAgICAgPEludGVyYWN0aW9uIG5hbWU9ImlhMzkzMSIgdHlwZT0iZmlsdGVyIiBkZXJpdmVkPSJ0cnVlIj4KICAgICAgICAgICAgPEludGVyYWN0aW9uRWxlbWVudFJlZmVyZW5jZSByZWY9InZlNzIzIiBwdXJwb3NlPSJzb3VyY2UiIHZhcmlhYmxlPSJiaTcyOCIvPgogICAgICAgICAgICA8SW50ZXJhY3Rpb25FbGVtZW50UmVmZXJlbmNlIHJlZj0idmUzOTIyIiBwdXJwb3NlPSJ0YXJnZXQiIHZhcmlhYmxlPSJiaTM5MTciLz4KICAgICAgICA8L0ludGVyYWN0aW9uPgogICAgICAgIDxJbnRlcmFjdGlvbiBuYW1lPSJpYTM5MzIiIHR5cGU9ImZpbHRlciIgZGVyaXZlZD0idHJ1ZSI+CiAgICAgICAgICAgIDxJbnRlcmFjdGlvbkVsZW1lbnRSZWZlcmVuY2UgcmVmPSJ2ZTM1OTYiIHB1cnBvc2U9InNvdXJjZSIgdmFyaWFibGU9ImJpMzU5MiIvPgogICAgICAgICAgICA8SW50ZXJhY3Rpb25FbGVtZW50UmVmZXJlbmNlIHJlZj0idmUzOTIyIiBwdXJwb3NlPSJ0YXJnZXQiIHZhcmlhYmxlPSJiaTg2MTAiLz4KICAgICAgICA8L0ludGVyYWN0aW9uPgogICAgICAgIDxJbnRlcmFjdGlvbiBuYW1lPSJpYTQ4NDMiIHR5cGU9ImZpbHRlciIgZGVyaXZlZD0idHJ1ZSI+CiAgICAgICAgICAgIDxJbnRlcmFjdGlvbkVsZW1lbnRSZWZlcmVuY2UgcmVmPSJ2ZTcyMyIgcHVycG9zZT0ic291cmNlIiB2YXJpYWJsZT0iYmk3MjgiLz4KICAgICAgICAgICAgPEludGVyYWN0aW9uRWxlbWVudFJlZmVyZW5jZSByZWY9InZlNDgzNCIgcHVycG9zZT0idGFyZ2V0IiB2YXJpYWJsZT0iYmk0ODI5Ii8+CiAgICAgICAgPC9JbnRlcmFjdGlvbj4KICAgICAgICA8SW50ZXJhY3Rpb24gbmFtZT0iaWE0ODQ0IiB0eXBlPSJmaWx0ZXIiIGRlcml2ZWQ9InRydWUiPgogICAgICAgICAgICA8SW50ZXJhY3Rpb25FbGVtZW50UmVmZXJlbmNlIHJlZj0idmUzNTk2IiBwdXJwb3NlPSJzb3VyY2UiIHZhcmlhYmxlPSJiaTM1OTIiLz4KICAgICAgICAgICAgPEludGVyYWN0aW9uRWxlbWVudFJlZmVyZW5jZSByZWY9InZlNDgzNCIgcHVycG9zZT0idGFyZ2V0IiB2YXJpYWJsZT0iYmk4NjEzIi8+CiAgICAgICAgPC9JbnRlcmFjdGlvbj4KICAgICAgICA8SW50ZXJhY3Rpb24gbmFtZT0iaWE0OTU5IiB0eXBlPSJmaWx0ZXIiIGRlcml2ZWQ9InRydWUiPgogICAgICAgICAgICA8SW50ZXJhY3Rpb25FbGVtZW50UmVmZXJlbmNlIHJlZj0idmU3MjMiIHB1cnBvc2U9InNvdXJjZSIgdmFyaWFibGU9ImJpNzI4Ii8+CiAgICAgICAgICAgIDxJbnRlcmFjdGlvbkVsZW1lbnRSZWZlcmVuY2UgcmVmPSJ2ZTQ5NDkiIHB1cnBvc2U9InRhcmdldCIgdmFyaWFibGU9ImJpNDk0NCIvPgogICAgICAgIDwvSW50ZXJhY3Rpb24+CiAgICAgICAgPEludGVyYWN0aW9uIG5hbWU9ImlhNDk2MCIgdHlwZT0iZmlsdGVyIiBkZXJpdmVkPSJ0cnVlIj4KICAgICAgICAgICAgPEludGVyYWN0aW9uRWxlbWVudFJlZmVyZW5jZSByZWY9InZlMzU5NiIgcHVycG9zZT0ic291cmNlIiB2YXJpYWJsZT0iYmkzNTkyIi8+CiAgICAgICAgICAgIDxJbnRlcmFjdGlvbkVsZW1lbnRSZWZlcmVuY2UgcmVmPSJ2ZTQ5NDkiIHB1cnBvc2U9InRhcmdldCIgdmFyaWFibGU9ImJpODYxNCIvPgogICAgICAgIDwvSW50ZXJhY3Rpb24+CiAgICAgICAgPEludGVyYWN0aW9uIG5hbWU9ImlhNDk3OCIgdHlwZT0iZmlsdGVyIiBkZXJpdmVkPSJ0cnVlIj4KICAgICAgICAgICAgPEludGVyYWN0aW9uRWxlbWVudFJlZmVyZW5jZSByZWY9InZlNzIzIiBwdXJwb3NlPSJzb3VyY2UiIHZhcmlhYmxlPSJiaTcyOCIvPgogICAgICAgICAgICA8SW50ZXJhY3Rpb25FbGVtZW50UmVmZXJlbmNlIHJlZj0idmU0OTY4IiBwdXJwb3NlPSJ0YXJnZXQiIHZhcmlhYmxlPSJiaTQ5NjMiLz4KICAgICAgICA8L0ludGVyYWN0aW9uPgogICAgICAgIDxJbnRlcmFjdGlvbiBuYW1lPSJpYTQ5NzkiIHR5cGU9ImZpbHRlciIgZGVyaXZlZD0idHJ1ZSI+CiAgICAgICAgICAgIDxJbnRlcmFjdGlvbkVsZW1lbnRSZWZlcmVuY2UgcmVmPSJ2ZTM1OTYiIHB1cnBvc2U9InNvdXJjZSIgdmFyaWFibGU9ImJpMzU5MiIvPgogICAgICAgICAgICA8SW50ZXJhY3Rpb25FbGVtZW50UmVmZXJlbmNlIHJlZj0idmU0OTY4IiBwdXJwb3NlPSJ0YXJnZXQiIHZhcmlhYmxlPSJiaTg2MTUiLz4KICAgICAgICA8L0ludGVyYWN0aW9uPgogICAgICAgIDxJbnRlcmFjdGlvbiBuYW1lPSJpYTUwMDMiIHR5cGU9ImZpbHRlciIgZGVyaXZlZD0idHJ1ZSI+CiAgICAgICAgICAgIDxJbnRlcmFjdGlvbkVsZW1lbnRSZWZlcmVuY2UgcmVmPSJ2ZTcyMyIgcHVycG9zZT0ic291cmNlIiB2YXJpYWJsZT0iYmk3MjgiLz4KICAgICAgICAgICAgPEludGVyYWN0aW9uRWxlbWVudFJlZmVyZW5jZSByZWY9InZlNDk5MiIgcHVycG9zZT0idGFyZ2V0IiB2YXJpYWJsZT0iYmk0OTg2Ii8+CiAgICAgICAgPC9JbnRlcmFjdGlvbj4KICAgICAgICA8SW50ZXJhY3Rpb24gbmFtZT0iaWE1MDA0IiB0eXBlPSJmaWx0ZXIiIGRlcml2ZWQ9InRydWUiPgogICAgICAgICAgICA8SW50ZXJhY3Rpb25FbGVtZW50UmVmZXJlbmNlIHJlZj0idmUzNTk2IiBwdXJwb3NlPSJzb3VyY2UiIHZhcmlhYmxlPSJiaTM1OTIiLz4KICAgICAgICAgICAgPEludGVyYWN0aW9uRWxlbWVudFJlZmVyZW5jZSByZWY9InZlNDk5MiIgcHVycG9zZT0idGFyZ2V0IiB2YXJpYWJsZT0iYmk4NjE2Ii8+CiAgICAgICAgPC9JbnRlcmFjdGlvbj4KICAgICAgICA8SW50ZXJhY3Rpb24gbmFtZT0iaWE1ODI3IiB0eXBlPSJmaWx0ZXIiIGRlcml2ZWQ9InRydWUiPgogICAgICAgICAgICA8SW50ZXJhY3Rpb25FbGVtZW50UmVmZXJlbmNlIHJlZj0idmU3MjMiIHB1cnBvc2U9InNvdXJjZSIgdmFyaWFibGU9ImJpNzI4Ii8+CiAgICAgICAgICAgIDxJbnRlcmFjdGlvbkVsZW1lbnRSZWZlcmVuY2UgcmVmPSJ2ZTU4MjMiIHB1cnBvc2U9InRhcmdldCIgdmFyaWFibGU9ImJpNTkxNyIvPgogICAgICAgIDwvSW50ZXJhY3Rpb24+CiAgICAgICAgPEludGVyYWN0aW9uIG5hbWU9ImlhNTgyOCIgdHlwZT0iZmlsdGVyIiBkZXJpdmVkPSJ0cnVlIj4KICAgICAgICAgICAgPEludGVyYWN0aW9uRWxlbWVudFJlZmVyZW5jZSByZWY9InZlMzU5NiIgcHVycG9zZT0ic291cmNlIiB2YXJpYWJsZT0iYmkzNTkyIi8+CiAgICAgICAgICAgIDxJbnRlcmFjdGlvbkVsZW1lbnRSZWZlcmVuY2UgcmVmPSJ2ZTU4MjMiIHB1cnBvc2U9InRhcmdldCIgdmFyaWFibGU9ImJpODYxNyIvPgogICAgICAgIDwvSW50ZXJhY3Rpb24+CiAgICAgICAgPEludGVyYWN0aW9uIG5hbWU9ImlhNjU2MSIgdHlwZT0iZmlsdGVyIiBkZXJpdmVkPSJ0cnVlIj4KICAgICAgICAgICAgPEludGVyYWN0aW9uRWxlbWVudFJlZmVyZW5jZSByZWY9InZlNjQ2MiIgcHVycG9zZT0ic291cmNlIiB2YXJpYWJsZT0iYmk2NDU3Ii8+CiAgICAgICAgICAgIDxJbnRlcmFjdGlvbkVsZW1lbnRSZWZlcmVuY2UgcmVmPSJ2ZTY0ODEiIHB1cnBvc2U9InRhcmdldCIgdmFyaWFibGU9ImJpODYyMCIvPgogICAgICAgIDwvSW50ZXJhY3Rpb24+CiAgICAgICAgPEludGVyYWN0aW9uIG5hbWU9ImlhNjU2MiIgdHlwZT0iZmlsdGVyIiBkZXJpdmVkPSJ0cnVlIj4KICAgICAgICAgICAgPEludGVyYWN0aW9uRWxlbWVudFJlZmVyZW5jZSByZWY9InZlNjQ2MiIgcHVycG9zZT0ic291cmNlIiB2YXJpYWJsZT0iYmk2NDU3Ii8+CiAgICAgICAgICAgIDxJbnRlcmFjdGlvbkVsZW1lbnRSZWZlcmVuY2UgcmVmPSJ2ZTY1MDAiIHB1cnBvc2U9InRhcmdldCIgdmFyaWFibGU9ImJpODYyMiIvPgogICAgICAgIDwvSW50ZXJhY3Rpb24+CiAgICAgICAgPEludGVyYWN0aW9uIG5hbWU9ImlhNjU2MyIgdHlwZT0iZmlsdGVyIiBkZXJpdmVkPSJ0cnVlIj4KICAgICAgICAgICAgPEludGVyYWN0aW9uRWxlbWVudFJlZmVyZW5jZSByZWY9InZlNjQ2MiIgcHVycG9zZT0ic291cmNlIiB2YXJpYWJsZT0iYmk2NDU3Ii8+CiAgICAgICAgICAgIDxJbnRlcmFjdGlvbkVsZW1lbnRSZWZlcmVuY2UgcmVmPSJ2ZTY1MTkiIHB1cnBvc2U9InRhcmdldCIgdmFyaWFibGU9ImJpODYyNCIvPgogICAgICAgIDwvSW50ZXJhY3Rpb24+CiAgICAgICAgPEludGVyYWN0aW9uIG5hbWU9ImlhNjU2NCIgdHlwZT0iZmlsdGVyIiBkZXJpdmVkPSJ0cnVlIj4KICAgICAgICAgICAgPEludGVyYWN0aW9uRWxlbWVudFJlZmVyZW5jZSByZWY9InZlNjQ2MiIgcHVycG9zZT0ic291cmNlIiB2YXJpYWJsZT0iYmk2NDU3Ii8+CiAgICAgICAgICAgIDxJbnRlcmFjdGlvbkVsZW1lbnRSZWZlcmVuY2UgcmVmPSJ2ZTY1MzgiIHB1cnBvc2U9InRhcmdldCIgdmFyaWFibGU9ImJpODYyNiIvPgogICAgICAgIDwvSW50ZXJhY3Rpb24+CiAgICAgICAgPEludGVyYWN0aW9uIG5hbWU9ImlhNjU2NSIgdHlwZT0iZmlsdGVyIiBkZXJpdmVkPSJ0cnVlIj4KICAgICAgICAgICAgPEludGVyYWN0aW9uRWxlbWVudFJlZmVyZW5jZSByZWY9InZlNjQ2MiIgcHVycG9zZT0ic291cmNlIiB2YXJpYWJsZT0iYmk2NDU3Ii8+CiAgICAgICAgICAgIDxJbnRlcmFjdGlvbkVsZW1lbnRSZWZlcmVuY2UgcmVmPSJ2ZTY1NTMiIHB1cnBvc2U9InRhcmdldCIgdmFyaWFibGU9ImJpODYyNyIvPgogICAgICAgIDwvSW50ZXJhY3Rpb24+CiAgICAgICAgPEludGVyYWN0aW9uIG5hbWU9ImlhNjU2NiIgdHlwZT0iZmlsdGVyIiBkZXJpdmVkPSJ0cnVlIj4KICAgICAgICAgICAgPEludGVyYWN0aW9uRWxlbWVudFJlZmVyZW5jZSByZWY9InZlNjQ2OSIgcHVycG9zZT0ic291cmNlIiB2YXJpYWJsZT0iYmk2NDY0Ii8+CiAgICAgICAgICAgIDxJbnRlcmFjdGlvbkVsZW1lbnRSZWZlcmVuY2UgcmVmPSJ2ZTY0ODEiIHB1cnBvc2U9InRhcmdldCIgdmFyaWFibGU9ImJpODYyMSIvPgogICAgICAgIDwvSW50ZXJhY3Rpb24+CiAgICAgICAgPEludGVyYWN0aW9uIG5hbWU9ImlhNjU2NyIgdHlwZT0iZmlsdGVyIiBkZXJpdmVkPSJ0cnVlIj4KICAgICAgICAgICAgPEludGVyYWN0aW9uRWxlbWVudFJlZmVyZW5jZSByZWY9InZlNjQ2OSIgcHVycG9zZT0ic291cmNlIiB2YXJpYWJsZT0iYmk2NDY0Ii8+CiAgICAgICAgICAgIDxJbnRlcmFjdGlvbkVsZW1lbnRSZWZlcmVuY2UgcmVmPSJ2ZTY1MDAiIHB1cnBvc2U9InRhcmdldCIgdmFyaWFibGU9ImJpODYyMyIvPgogICAgICAgIDwvSW50ZXJhY3Rpb24+CiAgICAgICAgPEludGVyYWN0aW9uIG5hbWU9ImlhNjU2OCIgdHlwZT0iZmlsdGVyIiBkZXJpdmVkPSJ0cnVlIj4KICAgICAgICAgICAgPEludGVyYWN0aW9uRWxlbWVudFJlZmVyZW5jZSByZWY9InZlNjQ2OSIgcHVycG9zZT0ic291cmNlIiB2YXJpYWJsZT0iYmk2NDY0Ii8+CiAgICAgICAgICAgIDxJbnRlcmFjdGlvbkVsZW1lbnRSZWZlcmVuY2UgcmVmPSJ2ZTY1MTkiIHB1cnBvc2U9InRhcmdldCIgdmFyaWFibGU9ImJpODYyNSIvPgogICAgICAgIDwvSW50ZXJhY3Rpb24+CiAgICAgICAgPEludGVyYWN0aW9uIG5hbWU9ImlhNjU2OSIgdHlwZT0iZmlsdGVyIiBkZXJpdmVkPSJ0cnVlIj4KICAgICAgICAgICAgPEludGVyYWN0aW9uRWxlbWVudFJlZmVyZW5jZSByZWY9InZlNjQ2OSIgcHVycG9zZT0ic291cmNlIiB2YXJpYWJsZT0iYmk2NDY0Ii8+CiAgICAgICAgICAgIDxJbnRlcmFjdGlvbkVsZW1lbnRSZWZlcmVuY2UgcmVmPSJ2ZTY1MzgiIHB1cnBvc2U9InRhcmdldCIgdmFyaWFibGU9ImJpNjUzMyIvPgogICAgICAgIDwvSW50ZXJhY3Rpb24+CiAgICAgICAgPEludGVyYWN0aW9uIG5hbWU9ImlhNjU3MCIgdHlwZT0iZmlsdGVyIiBkZXJpdmVkPSJ0cnVlIj4KICAgICAgICAgICAgPEludGVyYWN0aW9uRWxlbWVudFJlZmVyZW5jZSByZWY9InZlNjQ2OSIgcHVycG9zZT0ic291cmNlIiB2YXJpYWJsZT0iYmk2NDY0Ii8+CiAgICAgICAgICAgIDxJbnRlcmFjdGlvbkVsZW1lbnRSZWZlcmVuY2UgcmVmPSJ2ZTY1NTMiIHB1cnBvc2U9InRhcmdldCIgdmFyaWFibGU9ImJpODYyOCIvPgogICAgICAgIDwvSW50ZXJhY3Rpb24+CiAgICAgICAgPEludGVyYWN0aW9uIG5hbWU9ImlhNjU3MSIgdHlwZT0iZmlsdGVyIiBkZXJpdmVkPSJ0cnVlIj4KICAgICAgICAgICAgPEludGVyYWN0aW9uRWxlbWVudFJlZmVyZW5jZSByZWY9InZlNzIzIiBwdXJwb3NlPSJzb3VyY2UiIHZhcmlhYmxlPSJiaTcyOCIvPgogICAgICAgICAgICA8SW50ZXJhY3Rpb25FbGVtZW50UmVmZXJlbmNlIHJlZj0idmU2NDYyIiBwdXJwb3NlPSJ0YXJnZXQiIHZhcmlhYmxlPSJiaTg2MTgiLz4KICAgICAgICA8L0ludGVyYWN0aW9uPgogICAgICAgIDxJbnRlcmFjdGlvbiBuYW1lPSJpYTY1NzIiIHR5cGU9ImZpbHRlciIgZGVyaXZlZD0idHJ1ZSI+CiAgICAgICAgICAgIDxJbnRlcmFjdGlvbkVsZW1lbnRSZWZlcmVuY2UgcmVmPSJ2ZTcyMyIgcHVycG9zZT0ic291cmNlIiB2YXJpYWJsZT0iYmk3MjgiLz4KICAgICAgICAgICAgPEludGVyYWN0aW9uRWxlbWVudFJlZmVyZW5jZSByZWY9InZlNjQ4MSIgcHVycG9zZT0idGFyZ2V0IiB2YXJpYWJsZT0iYmk2NDc2Ii8+CiAgICAgICAgPC9JbnRlcmFjdGlvbj4KICAgICAgICA8SW50ZXJhY3Rpb24gbmFtZT0iaWE2NTczIiB0eXBlPSJmaWx0ZXIiIGRlcml2ZWQ9InRydWUiPgogICAgICAgICAgICA8SW50ZXJhY3Rpb25FbGVtZW50UmVmZXJlbmNlIHJlZj0idmU3MjMiIHB1cnBvc2U9InNvdXJjZSIgdmFyaWFibGU9ImJpNzI4Ii8+CiAgICAgICAgICAgIDxJbnRlcmFjdGlvbkVsZW1lbnRSZWZlcmVuY2UgcmVmPSJ2ZTY1MDAiIHB1cnBvc2U9InRhcmdldCIgdmFyaWFibGU9ImJpNjQ5NSIvPgogICAgICAgIDwvSW50ZXJhY3Rpb24+CiAgICAgICAgPEludGVyYWN0aW9uIG5hbWU9ImlhNjU3NCIgdHlwZT0iZmlsdGVyIiBkZXJpdmVkPSJ0cnVlIj4KICAgICAgICAgICAgPEludGVyYWN0aW9uRWxlbWVudFJlZmVyZW5jZSByZWY9InZlNzIzIiBwdXJwb3NlPSJzb3VyY2UiIHZhcmlhYmxlPSJiaTcyOCIvPgogICAgICAgICAgICA8SW50ZXJhY3Rpb25FbGVtZW50UmVmZXJlbmNlIHJlZj0idmU2NTE5IiBwdXJwb3NlPSJ0YXJnZXQiIHZhcmlhYmxlPSJiaTY1MTQiLz4KICAgICAgICA8L0ludGVyYWN0aW9uPgogICAgICAgIDxJbnRlcmFjdGlvbiBuYW1lPSJpYTY1NzUiIHR5cGU9ImZpbHRlciIgZGVyaXZlZD0idHJ1ZSI+CiAgICAgICAgICAgIDxJbnRlcmFjdGlvbkVsZW1lbnRSZWZlcmVuY2UgcmVmPSJ2ZTcyMyIgcHVycG9zZT0ic291cmNlIiB2YXJpYWJsZT0iYmk3MjgiLz4KICAgICAgICAgICAgPEludGVyYWN0aW9uRWxlbWVudFJlZmVyZW5jZSByZWY9InZlNjUzOCIgcHVycG9zZT0idGFyZ2V0IiB2YXJpYWJsZT0iYmk2NTMyIi8+CiAgICAgICAgPC9JbnRlcmFjdGlvbj4KICAgICAgICA8SW50ZXJhY3Rpb24gbmFtZT0iaWE2NTc2IiB0eXBlPSJmaWx0ZXIiIGRlcml2ZWQ9InRydWUiPgogICAgICAgICAgICA8SW50ZXJhY3Rpb25FbGVtZW50UmVmZXJlbmNlIHJlZj0idmU3MjMiIHB1cnBvc2U9InNvdXJjZSIgdmFyaWFibGU9ImJpNzI4Ii8+CiAgICAgICAgICAgIDxJbnRlcmFjdGlvbkVsZW1lbnRSZWZlcmVuY2UgcmVmPSJ2ZTY1NTMiIHB1cnBvc2U9InRhcmdldCIgdmFyaWFibGU9ImJpNjU0NyIvPgogICAgICAgIDwvSW50ZXJhY3Rpb24+CiAgICAgICAgPEludGVyYWN0aW9uIG5hbWU9ImlhNjU3NyIgdHlwZT0iZmlsdGVyIiBkZXJpdmVkPSJ0cnVlIj4KICAgICAgICAgICAgPEludGVyYWN0aW9uRWxlbWVudFJlZmVyZW5jZSByZWY9InZlNzIzIiBwdXJwb3NlPSJzb3VyY2UiIHZhcmlhYmxlPSJiaTcyOCIvPgogICAgICAgICAgICA8SW50ZXJhY3Rpb25FbGVtZW50UmVmZXJlbmNlIHJlZj0idmU2NDY5IiBwdXJwb3NlPSJ0YXJnZXQiIHZhcmlhYmxlPSJiaTg2MTkiLz4KICAgICAgICA8L0ludGVyYWN0aW9uPgogICAgICAgIDxJbnRlcmFjdGlvbiBuYW1lPSJpYTY2OTciIHR5cGU9ImZpbHRlciIgZGVyaXZlZD0idHJ1ZSI+CiAgICAgICAgICAgIDxJbnRlcmFjdGlvbkVsZW1lbnRSZWZlcmVuY2UgcmVmPSJ2ZTY2MDUiIHB1cnBvc2U9InNvdXJjZSIgdmFyaWFibGU9ImJpNjYwMCIvPgogICAgICAgICAgICA8SW50ZXJhY3Rpb25FbGVtZW50UmVmZXJlbmNlIHJlZj0idmU2NjIzIiBwdXJwb3NlPSJ0YXJnZXQiIHZhcmlhYmxlPSJiaTg2MzAiLz4KICAgICAgICA8L0ludGVyYWN0aW9uPgogICAgICAgIDxJbnRlcmFjdGlvbiBuYW1lPSJpYTY2OTgiIHR5cGU9ImZpbHRlciIgZGVyaXZlZD0idHJ1ZSI+CiAgICAgICAgICAgIDxJbnRlcmFjdGlvbkVsZW1lbnRSZWZlcmVuY2UgcmVmPSJ2ZTY2MDUiIHB1cnBvc2U9InNvdXJjZSIgdmFyaWFibGU9ImJpNjYwMCIvPgogICAgICAgICAgICA8SW50ZXJhY3Rpb25FbGVtZW50UmVmZXJlbmNlIHJlZj0idmU2NjMyIiBwdXJwb3NlPSJ0YXJnZXQiIHZhcmlhYmxlPSJiaTg2MzEiLz4KICAgICAgICA8L0ludGVyYWN0aW9uPgogICAgICAgIDxJbnRlcmFjdGlvbiBuYW1lPSJpYTY2OTkiIHR5cGU9ImZpbHRlciIgZGVyaXZlZD0idHJ1ZSI+CiAgICAgICAgICAgIDxJbnRlcmFjdGlvbkVsZW1lbnRSZWZlcmVuY2UgcmVmPSJ2ZTY2MDUiIHB1cnBvc2U9InNvdXJjZSIgdmFyaWFibGU9ImJpNjYwMCIvPgogICAgICAgICAgICA8SW50ZXJhY3Rpb25FbGVtZW50UmVmZXJlbmNlIHJlZj0idmU2NjQ1IiBwdXJwb3NlPSJ0YXJnZXQiIHZhcmlhYmxlPSJiaTg2MzIiLz4KICAgICAgICA8L0ludGVyYWN0aW9uPgogICAgICAgIDxJbnRlcmFjdGlvbiBuYW1lPSJpYTY3MDAiIHR5cGU9ImZpbHRlciIgZGVyaXZlZD0idHJ1ZSI+CiAgICAgICAgICAgIDxJbnRlcmFjdGlvbkVsZW1lbnRSZWZlcmVuY2UgcmVmPSJ2ZTY2MDUiIHB1cnBvc2U9InNvdXJjZSIgdmFyaWFibGU9ImJpNjYwMCIvPgogICAgICAgICAgICA8SW50ZXJhY3Rpb25FbGVtZW50UmVmZXJlbmNlIHJlZj0idmU2NjU3IiBwdXJwb3NlPSJ0YXJnZXQiIHZhcmlhYmxlPSJiaTg2MzMiLz4KICAgICAgICA8L0ludGVyYWN0aW9uPgogICAgICAgIDxJbnRlcmFjdGlvbiBuYW1lPSJpYTY3MDEiIHR5cGU9ImZpbHRlciIgZGVyaXZlZD0idHJ1ZSI+CiAgICAgICAgICAgIDxJbnRlcmFjdGlvbkVsZW1lbnRSZWZlcmVuY2UgcmVmPSJ2ZTY2MDUiIHB1cnBvc2U9InNvdXJjZSIgdmFyaWFibGU9ImJpNjYwMCIvPgogICAgICAgICAgICA8SW50ZXJhY3Rpb25FbGVtZW50UmVmZXJlbmNlIHJlZj0idmU2NjY5IiBwdXJwb3NlPSJ0YXJnZXQiIHZhcmlhYmxlPSJiaTg2MzUiLz4KICAgICAgICA8L0ludGVyYWN0aW9uPgogICAgICAgIDxJbnRlcmFjdGlvbiBuYW1lPSJpYTY3MDIiIHR5cGU9ImZpbHRlciIgZGVyaXZlZD0idHJ1ZSI+CiAgICAgICAgICAgIDxJbnRlcmFjdGlvbkVsZW1lbnRSZWZlcmVuY2UgcmVmPSJ2ZTY2MDUiIHB1cnBvc2U9InNvdXJjZSIgdmFyaWFibGU9ImJpNjYwMCIvPgogICAgICAgICAgICA8SW50ZXJhY3Rpb25FbGVtZW50UmVmZXJlbmNlIHJlZj0idmU2NjgwIiBwdXJwb3NlPSJ0YXJnZXQiIHZhcmlhYmxlPSJiaTg2MzciLz4KICAgICAgICA8L0ludGVyYWN0aW9uPgogICAgICAgIDxJbnRlcmFjdGlvbiBuYW1lPSJpYTY3MDMiIHR5cGU9ImZpbHRlciIgZGVyaXZlZD0idHJ1ZSI+CiAgICAgICAgICAgIDxJbnRlcmFjdGlvbkVsZW1lbnRSZWZlcmVuY2UgcmVmPSJ2ZTY2MDUiIHB1cnBvc2U9InNvdXJjZSIgdmFyaWFibGU9ImJpNjYwMCIvPgogICAgICAgICAgICA8SW50ZXJhY3Rpb25FbGVtZW50UmVmZXJlbmNlIHJlZj0idmU2NjkyIiBwdXJwb3NlPSJ0YXJnZXQiIHZhcmlhYmxlPSJiaTg2MzgiLz4KICAgICAgICA8L0ludGVyYWN0aW9uPgogICAgICAgIDxJbnRlcmFjdGlvbiBuYW1lPSJpYTY3MDQiIHR5cGU9ImZpbHRlciIgZGVyaXZlZD0idHJ1ZSI+CiAgICAgICAgICAgIDxJbnRlcmFjdGlvbkVsZW1lbnRSZWZlcmVuY2UgcmVmPSJ2ZTcyMyIgcHVycG9zZT0ic291cmNlIiB2YXJpYWJsZT0iYmk3MjgiLz4KICAgICAgICAgICAgPEludGVyYWN0aW9uRWxlbWVudFJlZmVyZW5jZSByZWY9InZlNjYwNSIgcHVycG9zZT0idGFyZ2V0IiB2YXJpYWJsZT0iYmk4NjI5Ii8+CiAgICAgICAgPC9JbnRlcmFjdGlvbj4KICAgICAgICA8SW50ZXJhY3Rpb24gbmFtZT0iaWE2NzA1IiB0eXBlPSJmaWx0ZXIiIGRlcml2ZWQ9InRydWUiPgogICAgICAgICAgICA8SW50ZXJhY3Rpb25FbGVtZW50UmVmZXJlbmNlIHJlZj0idmU3MjMiIHB1cnBvc2U9InNvdXJjZSIgdmFyaWFibGU9ImJpNzI4Ii8+CiAgICAgICAgICAgIDxJbnRlcmFjdGlvbkVsZW1lbnRSZWZlcmVuY2UgcmVmPSJ2ZTY2MjMiIHB1cnBvc2U9InRhcmdldCIgdmFyaWFibGU9ImJpNjYwNyIvPgogICAgICAgIDwvSW50ZXJhY3Rpb24+CiAgICAgICAgPEludGVyYWN0aW9uIG5hbWU9ImlhNjcwNiIgdHlwZT0iZmlsdGVyIiBkZXJpdmVkPSJ0cnVlIj4KICAgICAgICAgICAgPEludGVyYWN0aW9uRWxlbWVudFJlZmVyZW5jZSByZWY9InZlNzIzIiBwdXJwb3NlPSJzb3VyY2UiIHZhcmlhYmxlPSJiaTcyOCIvPgogICAgICAgICAgICA8SW50ZXJhY3Rpb25FbGVtZW50UmVmZXJlbmNlIHJlZj0idmU2NjMyIiBwdXJwb3NlPSJ0YXJnZXQiIHZhcmlhYmxlPSJiaTY2MjUiLz4KICAgICAgICA8L0ludGVyYWN0aW9uPgogICAgICAgIDxJbnRlcmFjdGlvbiBuYW1lPSJpYTY3MDciIHR5cGU9ImZpbHRlciIgZGVyaXZlZD0idHJ1ZSI+CiAgICAgICAgICAgIDxJbnRlcmFjdGlvbkVsZW1lbnRSZWZlcmVuY2UgcmVmPSJ2ZTcyMyIgcHVycG9zZT0ic291cmNlIiB2YXJpYWJsZT0iYmk3MjgiLz4KICAgICAgICAgICAgPEludGVyYWN0aW9uRWxlbWVudFJlZmVyZW5jZSByZWY9InZlNjY0NSIgcHVycG9zZT0idGFyZ2V0IiB2YXJpYWJsZT0iYmk2NjQwIi8+CiAgICAgICAgPC9JbnRlcmFjdGlvbj4KICAgICAgICA8SW50ZXJhY3Rpb24gbmFtZT0iaWE2NzA4IiB0eXBlPSJmaWx0ZXIiIGRlcml2ZWQ9InRydWUiPgogICAgICAgICAgICA8SW50ZXJhY3Rpb25FbGVtZW50UmVmZXJlbmNlIHJlZj0idmU3MjMiIHB1cnBvc2U9InNvdXJjZSIgdmFyaWFibGU9ImJpNzI4Ii8+CiAgICAgICAgICAgIDxJbnRlcmFjdGlvbkVsZW1lbnRSZWZlcmVuY2UgcmVmPSJ2ZTY2NTciIHB1cnBvc2U9InRhcmdldCIgdmFyaWFibGU9ImJpODYzNCIvPgogICAgICAgIDwvSW50ZXJhY3Rpb24+CiAgICAgICAgPEludGVyYWN0aW9uIG5hbWU9ImlhNjcwOSIgdHlwZT0iZmlsdGVyIiBkZXJpdmVkPSJ0cnVlIj4KICAgICAgICAgICAgPEludGVyYWN0aW9uRWxlbWVudFJlZmVyZW5jZSByZWY9InZlNzIzIiBwdXJwb3NlPSJzb3VyY2UiIHZhcmlhYmxlPSJiaTcyOCIvPgogICAgICAgICAgICA8SW50ZXJhY3Rpb25FbGVtZW50UmVmZXJlbmNlIHJlZj0idmU2NjY5IiBwdXJwb3NlPSJ0YXJnZXQiIHZhcmlhYmxlPSJiaTg2MzYiLz4KICAgICAgICA8L0ludGVyYWN0aW9uPgogICAgICAgIDxJbnRlcmFjdGlvbiBuYW1lPSJpYTY3MTAiIHR5cGU9ImZpbHRlciIgZGVyaXZlZD0idHJ1ZSI+CiAgICAgICAgICAgIDxJbnRlcmFjdGlvbkVsZW1lbnRSZWZlcmVuY2UgcmVmPSJ2ZTcyMyIgcHVycG9zZT0ic291cmNlIiB2YXJpYWJsZT0iYmk3MjgiLz4KICAgICAgICAgICAgPEludGVyYWN0aW9uRWxlbWVudFJlZmVyZW5jZSByZWY9InZlNjY4MCIgcHVycG9zZT0idGFyZ2V0IiB2YXJpYWJsZT0iYmk2NjcyIi8+CiAgICAgICAgPC9JbnRlcmFjdGlvbj4KICAgICAgICA8SW50ZXJhY3Rpb24gbmFtZT0iaWE2NzExIiB0eXBlPSJmaWx0ZXIiIGRlcml2ZWQ9InRydWUiPgogICAgICAgICAgICA8SW50ZXJhY3Rpb25FbGVtZW50UmVmZXJlbmNlIHJlZj0idmU3MjMiIHB1cnBvc2U9InNvdXJjZSIgdmFyaWFibGU9ImJpNzI4Ii8+CiAgICAgICAgICAgIDxJbnRlcmFjdGlvbkVsZW1lbnRSZWZlcmVuY2UgcmVmPSJ2ZTY2OTIiIHB1cnBvc2U9InRhcmdldCIgdmFyaWFibGU9ImJpODYzOSIvPgogICAgICAgIDwvSW50ZXJhY3Rpb24+CiAgICAgICAgPEludGVyYWN0aW9uIG5hbWU9ImlhNjk1MSIgdHlwZT0iZmlsdGVyIiBkZXJpdmVkPSJ0cnVlIj4KICAgICAgICAgICAgPEludGVyYWN0aW9uRWxlbWVudFJlZmVyZW5jZSByZWY9InZlNzIzIiBwdXJwb3NlPSJzb3VyY2UiIHZhcmlhYmxlPSJiaTcyOCIvPgogICAgICAgICAgICA8SW50ZXJhY3Rpb25FbGVtZW50UmVmZXJlbmNlIHJlZj0idmU2OTQwIiBwdXJwb3NlPSJ0YXJnZXQiIHZhcmlhYmxlPSJiaTg2NDAiLz4KICAgICAgICA8L0ludGVyYWN0aW9uPgogICAgICAgIDxJbnRlcmFjdGlvbiBuYW1lPSJpYTY5NTciIHR5cGU9ImZpbHRlciIgZGVyaXZlZD0idHJ1ZSI+CiAgICAgICAgICAgIDxJbnRlcmFjdGlvbkVsZW1lbnRSZWZlcmVuY2UgcmVmPSJ2ZTcyMyIgcHVycG9zZT0ic291cmNlIiB2YXJpYWJsZT0iYmk3MjgiLz4KICAgICAgICAgICAgPEludGVyYWN0aW9uRWxlbWVudFJlZmVyZW5jZSByZWY9InZlNjk1MyIgcHVycG9zZT0idGFyZ2V0IiB2YXJpYWJsZT0iYmk4NjQxIi8+CiAgICAgICAgPC9JbnRlcmFjdGlvbj4KICAgICAgICA8SW50ZXJhY3Rpb24gbmFtZT0iaWE2OTY2IiB0eXBlPSJmaWx0ZXIiIGRlcml2ZWQ9InRydWUiPgogICAgICAgICAgICA8SW50ZXJhY3Rpb25FbGVtZW50UmVmZXJlbmNlIHJlZj0idmU2OTQwIiBwdXJwb3NlPSJzb3VyY2UiIHZhcmlhYmxlPSJiaTY5MzQiLz4KICAgICAgICAgICAgPEludGVyYWN0aW9uRWxlbWVudFJlZmVyZW5jZSByZWY9InZlNjk1MyIgcHVycG9zZT0idGFyZ2V0IiB2YXJpYWJsZT0iYmk4NjQyIi8+CiAgICAgICAgPC9JbnRlcmFjdGlvbj4KICAgICAgICA8SW50ZXJhY3Rpb24gbmFtZT0iaWE3MDk4IiB0eXBlPSJmaWx0ZXIiIGRlcml2ZWQ9InRydWUiPgogICAgICAgICAgICA8SW50ZXJhY3Rpb25FbGVtZW50UmVmZXJlbmNlIHJlZj0idmU3MjMiIHB1cnBvc2U9InNvdXJjZSIgdmFyaWFibGU9ImJpNzI4Ii8+CiAgICAgICAgICAgIDxJbnRlcmFjdGlvbkVsZW1lbnRSZWZlcmVuY2UgcmVmPSJ2ZTcwNzUiIHB1cnBvc2U9InRhcmdldCIgdmFyaWFibGU9ImJpODY0MyIvPgogICAgICAgIDwvSW50ZXJhY3Rpb24+CiAgICAgICAgPEludGVyYWN0aW9uIG5hbWU9ImlhNzIyOCIgdHlwZT0iZmlsdGVyIiBkZXJpdmVkPSJ0cnVlIj4KICAgICAgICAgICAgPEludGVyYWN0aW9uRWxlbWVudFJlZmVyZW5jZSByZWY9InZlNzIzIiBwdXJwb3NlPSJzb3VyY2UiIHZhcmlhYmxlPSJiaTcyOCIvPgogICAgICAgICAgICA8SW50ZXJhY3Rpb25FbGVtZW50UmVmZXJlbmNlIHJlZj0idmU3MjIyIiBwdXJwb3NlPSJ0YXJnZXQiIHZhcmlhYmxlPSJiaTg2NDQiLz4KICAgICAgICA8L0ludGVyYWN0aW9uPgogICAgICAgIDxJbnRlcmFjdGlvbiBuYW1lPSJpYTcyMjkiIHR5cGU9ImZpbHRlciIgZGVyaXZlZD0idHJ1ZSI+CiAgICAgICAgICAgIDxJbnRlcmFjdGlvbkVsZW1lbnRSZWZlcmVuY2UgcmVmPSJ2ZTcwNzUiIHB1cnBvc2U9InNvdXJjZSIgdmFyaWFibGU9ImJpNzA3MCIvPgogICAgICAgICAgICA8SW50ZXJhY3Rpb25FbGVtZW50UmVmZXJlbmNlIHJlZj0idmU3MjIyIiBwdXJwb3NlPSJ0YXJnZXQiIHZhcmlhYmxlPSJiaTg2NDUiLz4KICAgICAgICA8L0ludGVyYWN0aW9uPgogICAgICAgIDxJbnRlcmFjdGlvbiBuYW1lPSJpYTE3MjgiIHR5cGU9ImZpbHRlciIgZGVyaXZlZD0idHJ1ZSI+CiAgICAgICAgICAgIDxJbnRlcmFjdGlvbkVsZW1lbnRSZWZlcmVuY2UgcmVmPSJ2ZTcyMyIgcHVycG9zZT0ic291cmNlIiB2YXJpYWJsZT0iYmk3MjgiLz4KICAgICAgICAgICAgPEludGVyYWN0aW9uRWxlbWVudFJlZmVyZW5jZSByZWY9InZlMTA3MiIgcHVycG9zZT0idGFyZ2V0IiB2YXJpYWJsZT0iYmkxNjcyIi8+CiAgICAgICAgPC9JbnRlcmFjdGlvbj4KICAgICAgICA8SW50ZXJhY3Rpb24gbmFtZT0iaWEzNTUzIiB0eXBlPSJmaWx0ZXIiIGRlcml2ZWQ9InRydWUiPgogICAgICAgICAgICA8SW50ZXJhY3Rpb25FbGVtZW50UmVmZXJlbmNlIHJlZj0idmUzNTQwIiBwdXJwb3NlPSJzb3VyY2UiIHZhcmlhYmxlPSJiaTM1MzYiLz4KICAgICAgICAgICAgPEludGVyYWN0aW9uRWxlbWVudFJlZmVyZW5jZSByZWY9InZlMTA3MiIgcHVycG9zZT0idGFyZ2V0IiB2YXJpYWJsZT0iYmk4NjQ2Ii8+CiAgICAgICAgPC9JbnRlcmFjdGlvbj4KICAgIDwvSW50ZXJhY3Rpb25zPgogICAgPE1lZGlhU2NoZW1lcz4KICAgICAgICA8TWVkaWFTY2hlbWUgbmFtZT0ibXMxIj4KICAgICAgICAgICAgPEJhc2VTdHlsZXNoZWV0UmVzb3VyY2UgdGhlbWU9Im1hcmluZSIgZmlsZT0iYmFzZW1zMS5jc3MiLz4KICAgICAgICAgICAgPFN0eWxlc2hlZXRGaWxlIGZpbGU9Im1zMS5jc3MiLz4KICAgICAgICA8L01lZGlhU2NoZW1lPgogICAgPC9NZWRpYVNjaGVtZXM+CiAgICA8TWVkaWFUYXJnZXRzPgogICAgICAgIDxNZWRpYVRhcmdldCBuYW1lPSJtdDIiIHNjaGVtZT0ibXMxIiB3aW5kb3dTaXplPSJkZWZhdWx0Ii8+CiAgICAgICAgPE1lZGlhVGFyZ2V0IG5hbWU9Im10MyIgc2NoZW1lPSJtczEiIHdpbmRvd1NpemU9InNtYWxsIi8+CiAgICAgICAgPE1lZGlhVGFyZ2V0IG5hbWU9Im10NCIgc2NoZW1lPSJtczEiIHdpbmRvd1NpemU9Im1lZGl1bSIvPgogICAgICAgIDxNZWRpYVRhcmdldCBuYW1lPSJtdDUiIHNjaGVtZT0ibXMxIiB3aW5kb3dTaXplPSJsYXJnZSIvPgogICAgPC9NZWRpYVRhcmdldHM+CiAgICA8UHJvcGVydGllcz4KICAgICAgICA8UHJvcGVydHkga2V5PSJsYXN0U2VjdGlvbiI+dmk2PC9Qcm9wZXJ0eT4KICAgICAgICA8UHJvcGVydHkga2V5PSJkaXNwbGF5RGF0YVNvdXJjZSI+ZHM3MD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Jmd0OzAgLSAmbHQ7PTQwICUnPC9WYWx1ZUV4cHJlc3Npb24+CiAgICAgICAgICAgICAgICA8VGVzdEV4cHJlc3Npb24+YmV0d2Vlbigke3ZhcjEzMyxyYXd9LDAsMC40KTwvVGVzdEV4cHJlc3Npb24+CiAgICAgICAgICAgIDwvR3JvdXA+CiAgICAgICAgICAgIDxHcm91cD4KICAgICAgICAgICAgICAgIDxWYWx1ZUV4cHJlc3Npb24+JyZndDs0MCAtICZsdDs9NTAgJSc8L1ZhbHVlRXhwcmVzc2lvbj4KICAgICAgICAgICAgICAgIDxUZXN0RXhwcmVzc2lvbj5iZXR3ZWVuKCR7dmFyMTMzLHJhd30sMC40LDAuNSk8L1Rlc3RFeHByZXNzaW9uPgogICAgICAgICAgICA8L0dyb3VwPgogICAgICAgICAgICA8R3JvdXA+CiAgICAgICAgICAgICAgICA8VmFsdWVFeHByZXNzaW9uPicmZ3Q7NTAgLSAmbHQ7PTYwICUnPC9WYWx1ZUV4cHJlc3Npb24+CiAgICAgICAgICAgICAgICA8VGVzdEV4cHJlc3Npb24+YmV0d2Vlbigke3ZhcjEzMyxyYXd9LDAuNSwwLjYpPC9UZXN0RXhwcmVzc2lvbj4KICAgICAgICAgICAgPC9Hcm91cD4KICAgICAgICAgICAgPEdyb3VwPgogICAgICAgICAgICAgICAgPFZhbHVlRXhwcmVzc2lvbj4nJmd0OzYwIC0gJmx0Oz03MCAlJzwvVmFsdWVFeHByZXNzaW9uPgogICAgICAgICAgICAgICAgPFRlc3RFeHByZXNzaW9uPmJldHdlZW4oJHt2YXIxMzMscmF3fSwwLjYsMC43KTwvVGVzdEV4cHJlc3Npb24+CiAgICAgICAgICAgIDwvR3JvdXA+CiAgICAgICAgICAgIDxHcm91cD4KICAgICAgICAgICAgICAgIDxWYWx1ZUV4cHJlc3Npb24+JyZndDs3MCAtICZsdDs9ODAgJSc8L1ZhbHVlRXhwcmVzc2lvbj4KICAgICAgICAgICAgICAgIDxUZXN0RXhwcmVzc2lvbj5iZXR3ZWVuKCR7dmFyMTMzLHJhd30sMC43LDAuOCk8L1Rlc3RFeHByZXNzaW9uPgogICAgICAgICAgICA8L0dyb3VwPgogICAgICAgICAgICA8R3JvdXA+CiAgICAgICAgICAgICAgICA8VmFsdWVFeHByZXNzaW9uPicmZ3Q7ODAgLSAmbHQ7PTkwICUnPC9WYWx1ZUV4cHJlc3Npb24+CiAgICAgICAgICAgICAgICA8VGVzdEV4cHJlc3Npb24+YmV0d2Vlbigke3ZhcjEzMyxyYXd9LDAuOCwwLjkpPC9UZXN0RXhwcmVzc2lvbj4KICAgICAgICAgICAgPC9Hcm91cD4KICAgICAgICAgICAgPEdyb3VwPgogICAgICAgICAgICAgICAgPFZhbHVlRXhwcmVzc2lvbj4nJmd0OzkwIC0gJmx0Oz0xMDAgJSc8L1ZhbHVlRXhwcmVzc2lvbj4KICAgICAgICAgICAgICAgIDxUZXN0RXhwcmVzc2lvbj5iZXR3ZWVuKCR7dmFyMTMzLHJhd30sMC45LDEpPC9UZXN0RXhwcmVzc2lvbj4KICAgICAgICAgICAgPC9Hcm91cD4KICAgICAgICAgICAgPE90aGVyPgogICAgICAgICAgICAgICAgPFZhbHVlRXhwcmVzc2lvbj4nJmd0OzEwMC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mZ3Q7MCAtICZsdDs9NDAgJSc8L1ZhbHVlRXhwcmVzc2lvbj4KICAgICAgICAgICAgICAgIDxUZXN0RXhwcmVzc2lvbj5iZXR3ZWVuKCR7dmFyOTgwLHJhd30sMCwwLjQpPC9UZXN0RXhwcmVzc2lvbj4KICAgICAgICAgICAgPC9Hcm91cD4KICAgICAgICAgICAgPEdyb3VwPgogICAgICAgICAgICAgICAgPFZhbHVlRXhwcmVzc2lvbj4nJmd0OzQwIC0gJmx0Oz01MCAlJzwvVmFsdWVFeHByZXNzaW9uPgogICAgICAgICAgICAgICAgPFRlc3RFeHByZXNzaW9uPmJldHdlZW4oJHt2YXI5ODAscmF3fSwwLjQsMC41KTwvVGVzdEV4cHJlc3Npb24+CiAgICAgICAgICAgIDwvR3JvdXA+CiAgICAgICAgICAgIDxHcm91cD4KICAgICAgICAgICAgICAgIDxWYWx1ZUV4cHJlc3Npb24+JyZndDs1MCAtICZsdDs9NjAgJSc8L1ZhbHVlRXhwcmVzc2lvbj4KICAgICAgICAgICAgICAgIDxUZXN0RXhwcmVzc2lvbj5iZXR3ZWVuKCR7dmFyOTgwLHJhd30sMC41LDAuNik8L1Rlc3RFeHByZXNzaW9uPgogICAgICAgICAgICA8L0dyb3VwPgogICAgICAgICAgICA8R3JvdXA+CiAgICAgICAgICAgICAgICA8VmFsdWVFeHByZXNzaW9uPicmZ3Q7NjAgLSAmbHQ7PTcwICUnPC9WYWx1ZUV4cHJlc3Npb24+CiAgICAgICAgICAgICAgICA8VGVzdEV4cHJlc3Npb24+YmV0d2Vlbigke3Zhcjk4MCxyYXd9LDAuNiwwLjcpPC9UZXN0RXhwcmVzc2lvbj4KICAgICAgICAgICAgPC9Hcm91cD4KICAgICAgICAgICAgPEdyb3VwPgogICAgICAgICAgICAgICAgPFZhbHVlRXhwcmVzc2lvbj4nJmd0OzcwIC0gJmx0Oz04MCAlJzwvVmFsdWVFeHByZXNzaW9uPgogICAgICAgICAgICAgICAgPFRlc3RFeHByZXNzaW9uPmJldHdlZW4oJHt2YXI5ODAscmF3fSwwLjcsMC44KTwvVGVzdEV4cHJlc3Npb24+CiAgICAgICAgICAgIDwvR3JvdXA+CiAgICAgICAgICAgIDxHcm91cD4KICAgICAgICAgICAgICAgIDxWYWx1ZUV4cHJlc3Npb24+JyZndDs4MCAtICZsdDs9OTAgJSc8L1ZhbHVlRXhwcmVzc2lvbj4KICAgICAgICAgICAgICAgIDxUZXN0RXhwcmVzc2lvbj5iZXR3ZWVuKCR7dmFyOTgwLHJhd30sMC44LDAuOSk8L1Rlc3RFeHByZXNzaW9uPgogICAgICAgICAgICA8L0dyb3VwPgogICAgICAgICAgICA8R3JvdXA+CiAgICAgICAgICAgICAgICA8VmFsdWVFeHByZXNzaW9uPicmZ3Q7OTAgLSAmbHQ7PTEwMCAlJzwvVmFsdWVFeHByZXNzaW9uPgogICAgICAgICAgICAgICAgPFRlc3RFeHByZXNzaW9uPmJldHdlZW4oJHt2YXI5ODAscmF3fSwwLjksMSk8L1Rlc3RFeHByZXNzaW9uPgogICAgICAgICAgICA8L0dyb3VwPgogICAgICAgICAgICA8T3RoZXI+CiAgICAgICAgICAgICAgICA8VmFsdWVFeHByZXNzaW9uPicmZ3Q7MTAwI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MtMTAtMTB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MtMDctMjhUMTM6MzU6MTMuOTkw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1NjAiPgogICAgICAgICAgICA8TGF5b3V0U3RhdGVzPgogICAgICAgICAgICAgICAgPFN0YWNrTGF5b3V0U3RhdGUgY29udGFpbmVyPSJ2aTc0OCIgdmlzdWFsPSJ2aTEwMCIvPgogICAgICAgICAgICAgICAgPFN0YWNrTGF5b3V0U3RhdGUgY29udGFpbmVyPSJ2aTExNjgiIHZpc3VhbD0idmkxNDA2Ii8+CiAgICAgICAgICAgICAgICA8U3RhY2tMYXlvdXRTdGF0ZSBjb250YWluZXI9InZpMjUxNSIgdmlzdWFsPSJ2aTI1NTM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zI4Mi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LTEiIHZlcnRpY2FsSW5kZXg9Ii0xIiBob3Jpem9udGFsQ2VsbHM9IjAiIHZlcnRpY2FsQ2VsbHM9IjAiLz4KICAgICAgICAgICAgPC9UYWJsZVN0YXRlPgogICAgICAgICAgICA8Q3Jvc3N0YWJTdGF0ZSBlbGVtZW50PSJ2ZTQ3OCI+CiAgICAgICAgICAgICAgICA8VmlzaWJsZUNlbGxzIGhvcml6b250YWxJbmRleD0iLTEiIHZlcnRpY2FsSW5kZXg9Ii0xIiBob3Jpem9udGFsQ2VsbHM9IjAiIHZlcnRpY2FsQ2VsbHM9IjAiLz4KICAgICAgICAgICAgPC9Dcm9zc3RhYlN0YXRlPgogICAgICAgICAgICA8Q3Jvc3N0YWJTdGF0ZSBlbGVtZW50PSJ2ZTY1OSI+CiAgICAgICAgICAgICAgICA8VmlzaWJsZUNlbGxzIGhvcml6b250YWxJbmRleD0iLTEiIHZlcnRpY2FsSW5kZXg9Ii0xIiBob3Jpem9udGFsQ2VsbHM9IjAiIHZlcnRpY2FsQ2VsbHM9IjAiLz4KICAgICAgICAgICAgPC9Dcm9zc3RhYlN0YXRlPgogICAgICAgICAgICA8Q3Jvc3N0YWJTdGF0ZSBlbGVtZW50PSJ2ZTcxNSI+CiAgICAgICAgICAgICAgICA8VmlzaWJsZUNlbGxzIGhvcml6b250YWxJbmRleD0iLTEiIHZlcnRpY2FsSW5kZXg9Ii0xIiBob3Jpem9udGFsQ2VsbHM9IjAiIHZlcnRpY2FsQ2VsbHM9IjAiLz4KICAgICAgICAgICAgPC9Dcm9zc3RhYlN0YXRlPgogICAgICAgICAgICA8VGFibGVTdGF0ZSBlbGVtZW50PSJ2ZTc0NCI+CiAgICAgICAgICAgICAgICA8VmlzaWJsZUNlbGxzIGhvcml6b250YWxJbmRleD0iLTEiIHZlcnRpY2FsSW5kZXg9Ii0xIiBob3Jpem9udGFsQ2VsbHM9IjAiIHZlcnRpY2FsQ2VsbHM9IjAiLz4KICAgICAgICAgICAgPC9UYWJsZVN0YXRlPgogICAgICAgICAgICA8Q3Jvc3N0YWJTdGF0ZSBlbGVtZW50PSJ2ZTc2MiI+CiAgICAgICAgICAgICAgICA8VmlzaWJsZUNlbGxzIGhvcml6b250YWxJbmRleD0iLTEiIHZlcnRpY2FsSW5kZXg9Ii0xIiBob3Jpem9udGFsQ2VsbHM9IjAiIHZlcnRpY2FsQ2VsbHM9IjAiLz4KICAgICAgICAgICAgPC9Dcm9zc3RhYlN0YXRlPgogICAgICAgICAgICA8VGFibGVTdGF0ZSBlbGVtZW50PSJ2ZTg0NiI+CiAgICAgICAgICAgICAgICA8VmlzaWJsZUNlbGxzIGhvcml6b250YWxJbmRleD0iLTEiIHZlcnRpY2FsSW5kZXg9Ii0xIiBob3Jpem9udGFsQ2VsbHM9IjAiIHZlcnRpY2FsQ2VsbHM9IjAiLz4KICAgICAgICAgICAgPC9UYWJsZVN0YXRlPgogICAgICAgICAgICA8UHJvbXB0U3RhdGUgZWxlbWVudD0idmU2OTQwIj4KICAgICAgICAgICAgICAgIDxTZWxlY3Rpb25zPgogICAgICAgICAgICAgICAgICAgIDxTZWxlY3Rpb24+ZXEoJHtiaTY5MzR9LCc3MScpPC9TZWxlY3Rpb24+CiAgICAgICAgICAgICAgICA8L1NlbGVjdGlvbnM+CiAgICAgICAgICAgIDwvUHJvbXB0U3RhdGU+CiAgICAgICAgICAgIDxUYWJsZVN0YXRlIGVsZW1lbnQ9InZlNjk1My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U2VsZWN0aW9ucz4KICAgICAgICAgICAgICAgICAgICA8U2VsZWN0aW9uIHJlc3VsdERlZmluaXRpb249ImRkMTY3NyI+YW5kKGVxKCR7YmkxMDc2fSwnUmVzaWRlbnRpYWwnKSxlcSgke2JpMTY3Mn0sMjMyODIpKTwvU2VsZWN0aW9uPgogICAgICAgICAgICAgICAgPC9TZWxlY3Rpb25zPgogICAgICAgICAgICAgICAgPFZpc2libGVDZWxscyBob3Jpem9udGFsSW5kZXg9IjAiIHZlcnRpY2FsSW5kZXg9IjAiIGhvcml6b250YWxDZWxscz0iMSIgdmVydGljYWxDZWxscz0iMiIvPgogICAgICAgICAgICA8L0Nyb3NzdGFiU3RhdGU+CiAgICAgICAgICAgIDxDcm9zc3RhYlN0YXRlIGVsZW1lbnQ9InZlMjMzMCI+CiAgICAgICAgICAgICAgICA8U2VsZWN0aW9ucz4KICAgICAgICAgICAgICAgICAgICA8U2VsZWN0aW9uIHJlc3VsdERlZmluaXRpb249ImRkMjMyOSI+YW5kKGVxKCR7YmkyMzQwfSwnby93IEhvdXNpbmcgQ29vcGVyYXRpdmVzIC8gTXVsdGktZmFtaWx5IGFzc2V0cycpLGVxKCR7YmkyMzIzfSwyMzI4MikpPC9TZWxlY3Rpb24+CiAgICAgICAgICAgICAgICA8L1NlbGVjdGlvbnM+CiAgICAgICAgICAgICAgICA8VmlzaWJsZUNlbGxzIGhvcml6b250YWxJbmRleD0iMCIgdmVydGljYWxJbmRleD0iMCIgaG9yaXpvbnRhbENlbGxzPSIxIiB2ZXJ0aWNhbENlbGxzPSI3Ii8+CiAgICAgICAgICAgIDwvQ3Jvc3N0YWJTdGF0ZT4KICAgICAgICAgICAgPENyb3NzdGFiU3RhdGUgZWxlbWVudD0idmUyNjE3Ij4KICAgICAgICAgICAgICAgIDxTZWxlY3Rpb25zPgogICAgICAgICAgICAgICAgICAgIDxTZWxlY3Rpb24gcmVzdWx0RGVmaW5pdGlvbj0iZGQyNjE2Ij5hbmQoZXEoJHtiaTI2MTJ9LDIzMjgyKSxlcSgke2JpNDAxMn0sJ0V1cm9wZWFuIFVuaW9uJyksZXEoJHtiaTI2Mjd9LCdHZXJtYW55JyksZXEoJHtiaTI2Mzd9LCdSZXNpZGVudGlhbCcpKTwvU2VsZWN0aW9uPgogICAgICAgICAgICAgICAgPC9TZWxlY3Rpb25zPgogICAgICAgICAgICAgICAgPFZpc2libGVDZWxscyBob3Jpem9udGFsSW5kZXg9IjAiIHZlcnRpY2FsSW5kZXg9IjAiIGhvcml6b250YWxDZWxscz0iMSIgdmVydGljYWxDZWxscz0iMiIvPgogICAgICAgICAgICA8L0Nyb3NzdGFiU3RhdGU+CiAgICAgICAgICAgIDxDcm9zc3RhYlN0YXRlIGVsZW1lbnQ9InZlMTA5NSI+CiAgICAgICAgICAgICAgICA8U2VsZWN0aW9ucz4KICAgICAgICAgICAgICAgICAgICA8U2VsZWN0aW9uIHJlc3VsdERlZmluaXRpb249ImRkMTEwNiI+YW5kKGVxKCR7YmkxNjQ0fSwyMzI4MiksZXEoJHtiaTMyODh9LCdWaWVubmEnKSxlcSgke2JpMTEwMH0sJ0NvbW1lcmNpYWwnKSk8L1NlbGVjdGlvbj4KICAgICAgICAgICAgICAgIDwvU2VsZWN0aW9ucz4KICAgICAgICAgICAgICAgIDxWaXNpYmxlQ2VsbHMgaG9yaXpvbnRhbEluZGV4PSIwIiB2ZXJ0aWNhbEluZGV4PSIwIiBob3Jpem9udGFsQ2VsbHM9IjEiIHZlcnRpY2FsQ2VsbHM9IjMiLz4KICAgICAgICAgICAgPC9Dcm9zc3RhYlN0YXRlPgogICAgICAgICAgICA8Q3Jvc3N0YWJTdGF0ZSBlbGVtZW50PSJ2ZTEyNTgiPgogICAgICAgICAgICAgICAgPFNlbGVjdGlvbnM+CiAgICAgICAgICAgICAgICAgICAgPFNlbGVjdGlvbiByZXN1bHREZWZpbml0aW9uPSJkZDEyNTciPmFuZChlcSgke2JpMTY4NH0sMjMyODIpLGVxKCR7YmkyODM4fSwnRmxvYXRpbmcgcmF0ZScpLGVxKCR7YmkyNzgxfSwnUmVzaWRlbnRpYWwnKSk8L1NlbGVjdGlvbj4KICAgICAgICAgICAgICAgIDwvU2VsZWN0aW9ucz4KICAgICAgICAgICAgICAgIDxWaXNpYmxlQ2VsbHMgaG9yaXpvbnRhbEluZGV4PSIwIiB2ZXJ0aWNhbEluZGV4PSIwIiBob3Jpem9udGFsQ2VsbHM9IjEiIHZlcnRpY2FsQ2VsbHM9IjIiLz4KICAgICAgICAgICAgPC9Dcm9zc3RhYlN0YXRlPgogICAgICAgICAgICA8Q3Jvc3N0YWJTdGF0ZSBlbGVtZW50PSJ2ZTEzNzIiPgogICAgICAgICAgICAgICAgPFNlbGVjdGlvbnM+CiAgICAgICAgICAgICAgICAgICAgPFNlbGVjdGlvbiByZXN1bHREZWZpbml0aW9uPSJkZDEzNzEiPmFuZChlcSgke2JpMTczNX0sMjMyODIpLGVxKCR7YmkxMzgwfSwnQnVsbGV0IC8gaW50ZXJlc3Qgb25seScpLGVxKCR7YmkxMzY2fSwnUmVzaWRlbnRpYWwnKSk8L1NlbGVjdGlvbj4KICAgICAgICAgICAgICAgIDwvU2VsZWN0aW9ucz4KICAgICAgICAgICAgICAgIDxWaXNpYmxlQ2VsbHMgaG9yaXpvbnRhbEluZGV4PSIwIiB2ZXJ0aWNhbEluZGV4PSIwIiBob3Jpem9udGFsQ2VsbHM9IjEiIHZlcnRpY2FsQ2VsbHM9IjMiLz4KICAgICAgICAgICAgPC9Dcm9zc3RhYlN0YXRlPgogICAgICAgICAgICA8Q3Jvc3N0YWJTdGF0ZSBlbGVtZW50PSJ2ZTE0MDIiPgogICAgICAgICAgICAgICAgPFNlbGVjdGlvbnM+CiAgICAgICAgICAgICAgICAgICAgPFNlbGVjdGlvbiByZXN1bHREZWZpbml0aW9uPSJkZDE0MDEiPmFuZChlcSgke2JpMTYzOH0sMjMyODIpLGVxKCR7YmkyOTMxfSwnVXAgdG8gMTJtb250aHMnKSxlcSgke2JpMTM5Nn0sJ1Jlc2lkZW50aWFsJykpPC9TZWxlY3Rpb24+CiAgICAgICAgICAgICAgICA8L1NlbGVjdGlvbnM+CiAgICAgICAgICAgICAgICA8VmlzaWJsZUNlbGxzIGhvcml6b250YWxJbmRleD0iMCIgdmVydGljYWxJbmRleD0iMCIgaG9yaXpvbnRhbENlbGxzPSIxIiB2ZXJ0aWNhbENlbGxzPSIyIi8+CiAgICAgICAgICAgIDwvQ3Jvc3N0YWJTdGF0ZT4KICAgICAgICAgICAgPENyb3NzdGFiU3RhdGUgZWxlbWVudD0idmUyNDQ1Ij4KICAgICAgICAgICAgICAgIDxTZWxlY3Rpb25zPgogICAgICAgICAgICAgICAgICAgIDxTZWxlY3Rpb24gcmVzdWx0RGVmaW5pdGlvbj0iZGQyNDQ0Ij5hbmQoZXEoJHtiaTI0NTl9LCcxMDM3MjczNTUwJyksZXEoJHtiaTI0Mzh9LDIzMjgyKSxlcSgke2JpMjQ1NX0sJ1Jlc2lkZW50aWFsJykpPC9TZWxlY3Rpb24+CiAgICAgICAgICAgICAgICA8L1NlbGVjdGlvbnM+CiAgICAgICAgICAgICAgICA8VmlzaWJsZUNlbGxzIGhvcml6b250YWxJbmRleD0iMCIgdmVydGljYWxJbmRleD0iMCIgaG9yaXpvbnRhbENlbGxzPSIxIiB2ZXJ0aWNhbENlbGxzPSIyIi8+CiAgICAgICAgICAgIDwvQ3Jvc3N0YWJTdGF0ZT4KICAgICAgICAgICAgPENyb3NzdGFiU3RhdGUgZWxlbWVudD0idmUyNTI3Ij4KICAgICAgICAgICAgICAgIDxTZWxlY3Rpb25zPgogICAgICAgICAgICAgICAgICAgIDxTZWxlY3Rpb24gcmVzdWx0RGVmaW5pdGlvbj0iZGQyNTI2Ij5hbmQoZXEoJHtiaTI1MjJ9LCcxOTY2MDAxMTgwNTg0MCcpLGVxKCR7YmkyNTE5fSwyMzI4MiksZXEoJHtiaTI1MTh9LCdDb21tZXJjaWFsJykpPC9TZWxlY3Rpb24+CiAgICAgICAgICAgICAgICA8L1NlbGVjdGlvbnM+CiAgICAgICAgICAgICAgICA8VmlzaWJsZUNlbGxzIGhvcml6b250YWxJbmRleD0iMCIgdmVydGljYWxJbmRleD0iMCIgaG9yaXpvbnRhbENlbGxzPSIxIiB2ZXJ0aWNhbENlbGxzPSIzIi8+CiAgICAgICAgICAgIDwvQ3Jvc3N0YWJTdGF0ZT4KICAgICAgICAgICAgPENyb3NzdGFiU3RhdGUgZWxlbWVudD0idmUyNTQ3Ij4KICAgICAgICAgICAgICAgIDxTZWxlY3Rpb25zPgogICAgICAgICAgICAgICAgICAgIDxTZWxlY3Rpb24gcmVzdWx0RGVmaW5pdGlvbj0iZGQyNTQ2Ij5hbmQoZXEoJHtiaTI1NDJ9LCcxOTY2MDAxMTgwNTg0MCcpLGVxKCR7YmkyNTM5fSwyMzI4MikpPC9TZWxlY3Rpb24+CiAgICAgICAgICAgICAgICA8L1NlbGVjdGlvbnM+CiAgICAgICAgICAgICAgICA8VmlzaWJsZUNlbGxzIGhvcml6b250YWxJbmRleD0iMCIgdmVydGljYWxJbmRleD0iMCIgaG9yaXpvbnRhbENlbGxzPSIxIiB2ZXJ0aWNhbENlbGxzPSI0Ii8+CiAgICAgICAgICAgIDwvQ3Jvc3N0YWJTdGF0ZT4KICAgICAgICAgICAgPFByb21wdFN0YXRlIGVsZW1lbnQ9InZlMzU2OSI+CiAgICAgICAgICAgICAgICA8U2VsZWN0aW9ucz4KICAgICAgICAgICAgICAgICAgICA8U2VsZWN0aW9uPmVxKCR7YmkzNTY1fSwnNzEnKTwvU2VsZWN0aW9uPgogICAgICAgICAgICAgICAgPC9TZWxlY3Rpb25zPgogICAgICAgICAgICA8L1Byb21wdFN0YXRlPgogICAgICAgICAgICA8UHJvbXB0U3RhdGUgZWxlbWVudD0idmUxNDI1Ij4KICAgICAgICAgICAgICAgIDxTZWxlY3Rpb25zPgogICAgICAgICAgICAgICAgICAgIDxTZWxlY3Rpb24+ZXEoJHtiaTE0MzB9LCdSZXNpZGVudGlhbCcpPC9TZWxlY3Rpb24+CiAgICAgICAgICAgICAgICA8L1NlbGVjdGlvbnM+CiAgICAgICAgICAgIDwvUHJvbXB0U3RhdGU+CiAgICAgICAgICAgIDxDcm9zc3RhYlN0YXRlIGVsZW1lbnQ9InZlMTQ0MiI+CiAgICAgICAgICAgICAgICA8U2VsZWN0aW9ucz4KICAgICAgICAgICAgICAgICAgICA8U2VsZWN0aW9uIHJlc3VsdERlZmluaXRpb249ImRkMTQ0NSI+YW5kKGVxKCR7YmkxNjIyfSwyMzI4MiksZXEoJHtiaTE0NjV9LCcmZ3Q7MCAtICZsdDs9MTAwLDAwMC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xODEzIj4KICAgICAgICAgICAgICAgIDxTZWxlY3Rpb25zPgogICAgICAgICAgICAgICAgICAgIDxTZWxlY3Rpb24gcmVzdWx0RGVmaW5pdGlvbj0iZGQxODEyIj5hbmQoZXEoJHtiaTE4MDh9LDIzMjgyKSxlcSgke2JpMTkyNn0sJyZndDswIC0gJmx0Oz00MC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E5NDEiPgogICAgICAgICAgICAgICAgPFNlbGVjdGlvbnM+CiAgICAgICAgICAgICAgICAgICAgPFNlbGVjdGlvbiByZXN1bHREZWZpbml0aW9uPSJkZDE5NDAiPmFuZChlcSgke2JpMTkzNn0sMjMyODIpLGVxKCR7YmkxOTU2fSwnJmd0OzAgLSAmbHQ7PTQwICU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Tk4MSI+CiAgICAgICAgICAgICAgICA8U2VsZWN0aW9ucz4KICAgICAgICAgICAgICAgICAgICA8U2VsZWN0aW9uIHJlc3VsdERlZmluaXRpb249ImRkMTk4MCI+YW5kKGVxKCR7YmkxOTc2fSwyMzI4MiksZXEoJHtiaTE5OTZ9LCdSZXNpZGVudGlhbCcpLGVxKCR7YmkzMzI3fSwnby93IEJ1aWxkaW5ncyB1bmRlciBjb25zdHJ1Y3Rpb24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MzAzNSI+CiAgICAgICAgICAgICAgICA8U2VsZWN0aW9ucz4KICAgICAgICAgICAgICAgICAgICA8U2VsZWN0aW9uIHJlc3VsdERlZmluaXRpb249ImRkMzAzNCI+YW5kKGVxKCR7YmkzMDUxfSwnMXN0IGxpZW4gLyBObyBwcmlvciByYW5rcycpLGVxKCR7YmkzMDI5fSwyMzI4MikpPC9TZWxlY3Rpb24+CiAgICAgICAgICAgICAgICA8L1NlbGVjdGlvbnM+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NlbGVjdGlvbnM+CiAgICAgICAgICAgICAgICAgICAgPFNlbGVjdGlvbiByZXN1bHREZWZpbml0aW9uPSJkZDY0ODAiPmFuZChlcSgke2JpNjQ3Nn0sMjMyODIpLGVxKCR7Ymk2NDc3fSwnJmd0OzAgLSAmbHQ7PTEwMCwwMDAnKSk8L1NlbGVjdGlvbj4KICAgICAgICAgICAgICAgIDwvU2VsZWN0aW9ucz4KICAgICAgICAgICAgICAgIDxWaXNpYmxlQ2VsbHMgaG9yaXpvbnRhbEluZGV4PSItMSIgdmVydGljYWxJbmRleD0iLTEiIGhvcml6b250YWxDZWxscz0iMCIgdmVydGljYWxDZWxscz0iMCIvPgogICAgICAgICAgICA8L0Nyb3NzdGFiU3RhdGU+CiAgICAgICAgICAgIDxDcm9zc3RhYlN0YXRlIGVsZW1lbnQ9InZlNjUwMCI+CiAgICAgICAgICAgICAgICA8U2VsZWN0aW9ucz4KICAgICAgICAgICAgICAgICAgICA8U2VsZWN0aW9uIHJlc3VsdERlZmluaXRpb249ImRkNjQ5OSI+YW5kKGVxKCR7Ymk2NDk1fSwyMzI4MiksZXEoJHtiaTY0OTZ9LCcmZ3Q7MCAtICZsdDs9NDAgJScpKTwvU2VsZWN0aW9uPgogICAgICAgICAgICAgICAgPC9TZWxlY3Rpb25zPgogICAgICAgICAgICAgICAgPFZpc2libGVDZWxscyBob3Jpem9udGFsSW5kZXg9Ii0xIiB2ZXJ0aWNhbEluZGV4PSItMSIgaG9yaXpvbnRhbENlbGxzPSIwIiB2ZXJ0aWNhbENlbGxzPSIwIi8+CiAgICAgICAgICAgIDwvQ3Jvc3N0YWJTdGF0ZT4KICAgICAgICAgICAgPENyb3NzdGFiU3RhdGUgZWxlbWVudD0idmU2NTE5Ij4KICAgICAgICAgICAgICAgIDxTZWxlY3Rpb25zPgogICAgICAgICAgICAgICAgICAgIDxTZWxlY3Rpb24gcmVzdWx0RGVmaW5pdGlvbj0iZGQ2NTE4Ij5hbmQoZXEoJHtiaTY1MTR9LDIzMjgyKSxlcSgke2JpNjUxNX0sJyZndDswIC0gJmx0Oz00MCAl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Y1MzgiPgogICAgICAgICAgICAgICAgPFNlbGVjdGlvbnM+CiAgICAgICAgICAgICAgICAgICAgPFNlbGVjdGlvbiByZXN1bHREZWZpbml0aW9uPSJkZDY1MzciPmFuZChlcSgke2JpNjUzMn0sMjMyODIpLGVxKCR7Ymk2NTMzfSwnQ29tbWVyY2lhbCcpLGVxKCR7Ymk2NTM0fSwnUmV0YWlsJykpPC9TZWxlY3Rpb24+CiAgICAgICAgICAgICAgICA8L1NlbGVjdGlvbnM+CiAgICAgICAgICAgICAgICA8VmlzaWJsZUNlbGxzIGhvcml6b250YWxJbmRleD0iLTEiIHZlcnRpY2FsSW5kZXg9Ii0xIiBob3Jpem9udGFsQ2VsbHM9IjAiIHZlcnRpY2FsQ2VsbHM9IjAiLz4KICAgICAgICAgICAgPC9Dcm9zc3RhYlN0YXRlPgogICAgICAgICAgICA8Q3Jvc3N0YWJTdGF0ZSBlbGVtZW50PSJ2ZTY1NTMiPgogICAgICAgICAgICAgICAgPFNlbGVjdGlvbnM+CiAgICAgICAgICAgICAgICAgICAgPFNlbGVjdGlvbiByZXN1bHREZWZpbml0aW9uPSJkZDY1NTIiPmFuZChlcSgke2JpNjU0OX0sJzFzdCBsaWVuIC8gTm8gcHJpb3IgcmFua3MnKSxlcSgke2JpNjU0N30sMjMyODIpKTwvU2VsZWN0aW9uPgogICAgICAgICAgICAgICAgPC9TZWxlY3Rpb25z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VmlzaWJsZUNlbGxzIGhvcml6b250YWxJbmRleD0iLTEiIHZlcnRpY2FsSW5kZXg9Ii0xIiBob3Jpem9udGFsQ2VsbHM9IjAiIHZlcnRpY2FsQ2VsbHM9IjAiLz4KICAgICAgICAgICAgPC9Dcm9zc3RhYlN0YXRlPgogICAgICAgICAgICA8Q3Jvc3N0YWJTdGF0ZSBlbGVtZW50PSJ2ZTY2NTciPgogICAgICAgICAgICAgICAgPFZpc2libGVDZWxscyBob3Jpem9udGFsSW5kZXg9Ii0xIiB2ZXJ0aWNhbEluZGV4PSItMSIgaG9yaXpvbnRhbENlbGxzPSIwIiB2ZXJ0aWNhbENlbGxzPSIwIi8+CiAgICAgICAgICAgIDwvQ3Jvc3N0YWJTdGF0ZT4KICAgICAgICAgICAgPFRhYmxlU3RhdGUgZWxlbWVudD0idmU2NjY5Ij4KICAgICAgICAgICAgICAgIDxWaXNpYmxlQ2VsbHMgaG9yaXpvbnRhbEluZGV4PSItMSIgdmVydGljYWxJbmRleD0iLTEiIGhvcml6b250YWxDZWxscz0iMCIgdmVydGljYWxDZWxscz0iMCIvPgogICAgICAgICAgICA8L1RhYmxlU3RhdGU+CiAgICAgICAgICAgIDxDcm9zc3RhYlN0YXRlIGVsZW1lbnQ9InZlNjY4MCI+CiAgICAgICAgICAgICAgICA8VmlzaWJsZUNlbGxzIGhvcml6b250YWxJbmRleD0iLTEiIHZlcnRpY2FsSW5kZXg9Ii0xIiBob3Jpem9udGFsQ2VsbHM9IjAiIHZlcnRpY2FsQ2VsbHM9IjAiLz4KICAgICAgICAgICAgPC9Dcm9zc3RhYlN0YXRlPgogICAgICAgICAgICA8VGFibGVTdGF0ZSBlbGVtZW50PSJ2ZTY2OTIiPgogICAgICAgICAgICAgICAgPFZpc2libGVDZWxscyBob3Jpem9udGFsSW5kZXg9Ii0xIiB2ZXJ0aWNhbEluZGV4PSItMSIgaG9yaXpvbnRhbENlbGxzPSIwIiB2ZXJ0aWNhbENlbGxzPSIwIi8+CiAgICAgICAgICAgIDwvVGFibGVTdGF0ZT4KICAgICAgICAgICAgPFByb21wdFN0YXRlIGVsZW1lbnQ9InZlNzA3NSI+CiAgICAgICAgICAgICAgICA8U2VsZWN0aW9ucz4KICAgICAgICAgICAgICAgICAgICA8U2VsZWN0aW9uPmVxKCR7Ymk3MDcwfSwnNzQnKTwvU2VsZWN0aW9uPgogICAgICAgICAgICAgICAgPC9TZWxlY3Rpb25zPgogICAgICAgICAgICA8L1Byb21wdFN0YXRlPgogICAgICAgICAgICA8VGFibGVTdGF0ZSBlbGVtZW50PSJ2ZTcyMjIiPgogICAgICAgICAgICAgICAgPFZpc2libGVDZWxscyBob3Jpem9udGFsSW5kZXg9Ii0xIiB2ZXJ0aWNhbEluZGV4PSItMSIgaG9yaXpvbnRhbENlbGxzPSIw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Zpc2libGVDZWxscyBob3Jpem9udGFsSW5kZXg9Ii0xIiB2ZXJ0aWNhbEluZGV4PSItMSIgaG9yaXpvbnRhbENlbGxzPSIwIiB2ZXJ0aWNhbENlbGxzPSIwIi8+CiAgICAgICAgICAgIDwvQ3Jvc3N0YWJTdGF0ZT4KICAgICAgICAgICAgPENyb3NzdGFiU3RhdGUgZWxlbWVudD0idmUzNzIwIj4KICAgICAgICAgICAgICAgIDxWaXNpYmxlQ2VsbHMgaG9yaXpvbnRhbEluZGV4PSItMSIgdmVydGljYWxJbmRleD0iLTEiIGhvcml6b250YWxDZWxscz0iMCIgdmVydGljYWxDZWxscz0iMCIvPgogICAgICAgICAgICA8L0Nyb3NzdGFiU3RhdGU+CiAgICAgICAgICAgIDxDcm9zc3RhYlN0YXRlIGVsZW1lbnQ9InZlNDk5MiI+CiAgICAgICAgICAgICAgICA8VmlzaWJsZUNlbGxzIGhvcml6b250YWxJbmRleD0iLTEiIHZlcnRpY2FsSW5kZXg9Ii0xIiBob3Jpem9udGFsQ2VsbHM9IjAiIHZlcnRpY2FsQ2VsbHM9IjAiLz4KICAgICAgICAgICAgPC9Dcm9zc3RhYlN0YXRlPgogICAgICAgICAgICA8Q3Jvc3N0YWJTdGF0ZSBlbGVtZW50PSJ2ZTU4MjMiPgogICAgICAgICAgICAgICAgPFZpc2libGVDZWxscyBob3Jpem9udGFsSW5kZXg9Ii0xIiB2ZXJ0aWNhbEluZGV4PSItMSIgaG9yaXpvbnRhbENlbGxzPSIwIiB2ZXJ0aWNhbENlbGxzPSIwIi8+CiAgICAgICAgICAgIDwvQ3Jvc3N0YWJTdGF0ZT4KICAgICAgICAgICAgPENyb3NzdGFiU3RhdGUgZWxlbWVudD0idmU0OTQ5Ij4KICAgICAgICAgICAgICAgIDxWaXNpYmxlQ2VsbHMgaG9yaXpvbnRhbEluZGV4PSItMSIgdmVydGljYWxJbmRleD0iLTEiIGhvcml6b250YWxDZWxscz0iMCIgdmVydGljYWxDZWxscz0iMCIvPgogICAgICAgICAgICA8L0Nyb3NzdGFiU3RhdGU+CiAgICAgICAgICAgIDxDcm9zc3RhYlN0YXRlIGVsZW1lbnQ9InZlNDk2OCI+CiAgICAgICAgICAgICAgICA8VmlzaWJsZUNlbGxzIGhvcml6b250YWxJbmRleD0iLTEiIHZlcnRpY2FsSW5kZXg9Ii0xIiBob3Jpem9udGFsQ2VsbHM9IjAiIHZlcnRpY2FsQ2VsbHM9IjAiLz4KICAgICAgICAgICAgPC9Dcm9zc3RhYlN0YXRlPgogICAgICAgICAgICA8Q3Jvc3N0YWJTdGF0ZSBlbGVtZW50PSJ2ZTM5MjIiPgogICAgICAgICAgICAgICAgPFZpc2libGVDZWxscyBob3Jpem9udGFsSW5kZXg9Ii0xIiB2ZXJ0aWNhbEluZGV4PSItMSIgaG9yaXpvbnRhbENlbGxzPSIwIiB2ZXJ0aWNhbENlbGxzPSIwIi8+CiAgICAgICAgICAgIDwvQ3Jvc3N0YWJTdGF0ZT4KICAgICAgICAgICAgPENyb3NzdGFiU3RhdGUgZWxlbWVudD0idmUzNzU1Ij4KICAgICAgICAgICAgICAgIDxWaXNpYmxlQ2VsbHMgaG9yaXpvbnRhbEluZGV4PSItMSIgdmVydGljYWxJbmRleD0iLTEiIGhvcml6b250YWxDZWxscz0iMCIgdmVydGljYWxDZWxscz0iMCIvPgogICAgICAgICAgICA8L0Nyb3NzdGFiU3RhdGU+CiAgICAgICAgICAgIDxDcm9zc3RhYlN0YXRlIGVsZW1lbnQ9InZlNDgzNCI+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78.xml><?xml version="1.0" encoding="utf-8"?>
<ReportState xmlns="sas.reportstate">
  <data type="reportstate">UkNfU1RBUlRbVgVnZ1VjBAAAAFNnYwIAAABjAAAAAGRVBgAAAHZlNjQ2MmRVAAAAAGMAAAAAZ5lmVQEAAABTVgFnmGRVBgAAAGJpODYyNmRVEgAAAFJlZmluYW5jaW5nIE1hcmtlcmFWAWdjAWRVAgAAADcxYxj8//9iAAAAAAAA+H9kVQIAAAA3MWMBAAAAVGMIAAAAYWMAZ2MCAAAAYwAAAABkVQYAAAB2ZTY0NjlkVQAAAABjAAAAAGeZZlUBAAAAU1YBZ5hkVQYAAABiaTY1MzNkVQ4AAABBVFQgQXNzZXQgVHlwZWFWAWdjAWRVCgAAAENvbW1lcmNpYWxjGPz//2IAAAAAAAD4f2RVCgAAAENvbW1lcmNpYWxjAQAAAFRjCAAAAGFjAGdjAgAAAGMAAAAAZFUFAAAAdmU3MjNkVQAAAABjAAAAAGeZZlUBAAAAU1YBZ5hkVQYAAABiaTY1MzJkVQwAAABDdXQgT2ZmIERhdGVhVgFnYwBhYxj8//9iAAAAAIC81kBkVQoAAAAyOS8wOS8yMDIzYwEAAABUYwgAAABhYwBnYxAAAABjAgAAAGRVBgAAAHZlNjUzOGRVAAAAAGMAAAAAZ5lmVQMAAABTVgFnmGRVBgAAAGJpNjUzMmRVDAAAAEN1dCBPZmYgRGF0ZWRVBwAAAERETU1ZWThWAWdjAGFjGPz//2IAAAAAgLzWQGFjAQAAAFYBZ5hkVQYAAABiaTY1MzNkVQ4AAABBVFQgQXNzZXQgVHlwZWRVAgAAACQuVgFnYwFkVQoAAABDb21tZXJjaWFsYxj8//9iAAAAAAAA+H9kVQoAAABDb21tZXJjaWFsYwEAAABWAWeYZFUGAAAAYmk2NTM0ZFUUAAAAQVRUIFByb3BlcnR5IFN1YnR5cGVkVQIAAAAkLlYBZ2MBZFUGAAAAUmV0YWlsYxj8//9iAAAAAAAA+H9kVQYAAABSZXRhaWxjAQAAAFRjCAAAAGFjAFRWAWZVAwAAAFNkVQYAAABiaTY1MzJkVQYAAABiaTY1MzNkVQYAAABiaTY1MzRUVgFhVgFnZFUGAAAAZGQ2NTM3VgFmVQwAAABTZFULAAAAQWdyaWN1bHR1cmVkVQoAAABDb21tZXJjaWFsZFUNAAAASG90ZWwvVG91cmlzbWRVCAAAAEluZHVzdHJ5ZFUEAAAATGFuZGRVBgAAAE9mZmljZWRVBQAAAE90aGVyZFUXAAAAT3RoZXIgY29tbWVyY2lhbGx5IHVzZWRkVScAAABvdGhlciBSRSB3aXRoIGEgc29jaWFsIHJlbGV2YW50IHB1cnBvc2VkVTAAAABQcm9wZXJ0eSBkZXZlbG9wZXJzIC8gQnVsZGluZyB1bmRlciBjb25zdHJ1Y3Rpb25kVQYAAABSZXRhaWxkVQ4AAABTaG9wcGluZyBtYWxsc1RWAWZnVQcAAABTVgFnwGMAAAAAZFUGAAAAYmk2NTMyZFUMAAAAQ3V0IE9mZiBEYXRlZFUHAAAARERNTVlZOGMYAAAAVgFmY1UNAAAAUwAAAACAvNZAAAAAAIC81kAAAAAAgLzWQAAAAACAvNZAAAAAAIC81kAAAAAAgLzWQAAAAACAvNZAAAAAAIC81kAAAAAAgLzWQAAAAACAvNZAAAAAAIC81kAAAAAAgLzWQAAAAACAvNZAVFYBYWMBAAAAYg0AAABiAAAAAAAA+H9iAAAAAAAA+H9iAAAAAAAA+H9iAAAAAAAA+H9iAAAAAAAA+H9hYwBjAGMAYwFWAWfAYwEAAABkVQYAAABiaTY1MzNkVQ4AAABBVFQgQXNzZXQgVHlwZWFjGAAAAFYBYVYBZmNVDQAAAFOc////AQAAAAEAAAABAAAAAQAAAAEAAAABAAAAAQAAAAEAAAABAAAAAQAAAAEAAAABAAAAVGMBAAAAYg0AAABiAAAAAAAA+H9iAAAAAAAA+H9iAAAAAAAA+H9iAAAAAAAA+H9iAAAAAAAA+H9hYwBjAGMAYwFWAWfAYwEAAABkVQYAAABiaTY1MzRkVRQAAABBVFQgUHJvcGVydHkgU3VidHlwZWFjGAAAAFYBYVYBZmNVDQAAAFOc////nP///woAAAAFAAAAAgAAAAsAAAADAAAAAAAAAAcAAAAEAAAABgAAAAgAAAAJAAAAVGMBAAAAYg0AAABiAAAAAAAA+H9iAAAAAAAA+H9iAAAAAAAA+H9iAAAAAAAA+H9iAAAAAAAA+H9hYwBjAGMAYwFWAWfAYwAAAABkVQYAAABiaTY1MjhkVQwAAABOb21pbmFsIChtbilkVQgAAABDT01NQTEyLmMAAAAAVgFmY1UNAAAAU7WbKhVCnspAtZsqFUKeykC3Gzclq7GTQJ35PKTSSI1Au2OXeWPMlUCYl0vSQXufQEf2jJ11AXJAHxTqySsme0B4YojWsEy3QBFvM4XTmYNA7XlC7hUlXkCcXSeTfX1gQA7Q6HgBY3xAVFYBYWMCAAAAYg0AAABiAAAAAAAA+H9iAAAAAAAA+H9iAAAAAAAA+H9iAAAAAAAA+H9iAAAAAAAA+H9hYwBjAGMAYwFWAWfAYwAAAABkVQYAAABiaTY1MjlkVRgAAABOdW1iZXIgb2YgTW9ydGdhZ2UgTG9hbnNkVQgAAABDT01NQTEyLmMYAAAAVgFmY1UNAAAAUwAAAAAAKNFAAAAAAAAo0UAAAAAAACKqQAAAAAAAUIFAAAAAAAAIm0AAAAAAAIiAQAAAAAAAsHFAAAAAAAD6okAAAAAAANG+QAAAAAAA0HxAAAAAAACAXUAAAAAAAIBVQAAAAAAAAGJAVFYBYWMCAAAAYg0AAABiAAAAAAAA+H9iAAAAAAAA+H9iAAAAAAAA+H9iAAAAAAAA+H9iAAAAAAAA+H9hYwBjAGMAYwFWAWfAYwAAAABkVQYAAABiaTY1MzBkVREAAAAlIG9mIFRvdGFsIEFzc2V0c2RVCwAAAFBFUkNFTlQxMi4yYxgAAABWAWZjVQ0AAABTAAAAAAAA8D8AAAAAAADwP0xBKuMErbc/2eJR2UiasT+NABILqTS6P3Bq5hFc7MI/mC8ueWyllT/9fw89slGgP0dMZ6ipAtw/avosM1uQpz+CMXrUrh6CPzv3AGUD04M/8FHdqiQQoT9UVgFhYwIAAABiDQAAAGIAAAAAAAD4f2IAAAAAAAD4f2IAAAAAAAD4f2IAAAAAAAD4f2IAAAAAAAD4f2FjAGMAYwBjAVYBZ8BjAAAAAGRVBgAAAGJpNjUzMWRVEQAAACUgTnVtYmVyIG9mIExvYW5zZFULAAAAUEVSQ0VOVDEyLjJjGAAAAFYBZmNVDQAAAFMAAAAAAADwPwAAAAAAAPA/1djDLCBfyD+Q3FvfTSWgPw4NFPGfNbk/gxshBZHVnj8cIQWR1X6QP7z8ugOYssE/8phYmlG93D+nEvh85N6aP1IQWe0Hg3s//1mTdA4NdD872rxPccmAP1RWAWFjAgAAAGINAAAAYgAAAAAAAPh/YgAAAAAAAPh/YgAAAAAAAPh/YgAAAAAAAPh/YgAAAAAAAPh/YWMAYwBjAGMBVGegZmNVDQAAAFMAAAEAAAAAAAAAAAAAVFYBZWNVAQAAAFMCAAAAVGFWAWFjDQAAAGINAAAAYwFjAGIAAAAAAAAAAFYBYVYBYVYDZ2dkVQYAAABkZDY1MzdWAWFWAWZnVQEAAABTZ2RVCgAAADI5LzA5LzIwMjNWAWdjAGFjGPz//2IAAAAAgLzWQGRVCgAAADI5LzA5LzIwMjNWAWZnVQIAAABTZ2RVCwAAAE1BVENIRVNfQUxMVgFnYwFkVQsAAABNQVRDSEVTX0FMTGOc////YgAAAAAAAPh/ZFULAAAATUFUQ0hFU19BTExWAWZnVQEAAABTZ2RVCwAAAE1BVENIRVNfQUxMVgFnYwFkVQsAAABNQVRDSEVTX0FMTGOc////YgAAAAAAAPh/ZFULAAAATUFUQ0hFU19BTExWAWFjAwAAAGMBVgFmY1UBAAAAUwAAAABUVgFhVgFmZ1UEAAAAU1YBZ2MAYWMY/P//YrWbKhVCnspAZFUHAAAAMTPCoDYyOVYBZ2MAYWMY/P//YgAAAAAAKNFAZFUHAAAAMTfCoDU2OFYBZ2MAYWMY/P//YgAAAAAAAPA/ZFUIAAAAMTAwLDAwICVWAWdjAGFjGPz//2IAAAAAAADwP2RVCAAAADEwMCwwMCAlVFYBYVRjAgAAAGMBVgFhVgFhVgFhVgFhZ2RVCgAAAENvbW1lcmNpYWxWAWdjAWRVCgAAAENvbW1lcmNpYWxjAQAAAGIAAAAAAAD4f2RVCgAAAENvbW1lcmNpYWxWAWZnVQwAAABTZ2RVCwAAAE1BVENIRVNfQUxMVgFnYwFkVQsAAABNQVRDSEVTX0FMTGOc////YgAAAAAAAPh/ZFULAAAATUFUQ0hFU19BTExWAWFjAwAAAGMBVgFmY1UBAAAAUwEAAABUVgFhVgFmZ1UEAAAAU1YBZ2MAYWMY/P//YrWbKhVCnspAZFUHAAAAMTPCoDYyOVYBZ2MAYWMY/P//YgAAAAAAKNFAZFUHAAAAMTfCoDU2OFYBZ2MAYWMY/P//YgAAAAAAAPA/ZFUIAAAAMTAwLDAwICVWAWdjAGFjGPz//2IAAAAAAADwP2RVCAAAADEwMCwwMCAlVFYBYWdkVQYAAABSZXRhaWxWAWdjAWRVBgAAAFJldGFpbGMKAAAAYgAAAAAAAPh/ZFUGAAAAUmV0YWlsVgFhYwMAAABjAVYBZmNVAQAAAFMCAAAAVFYBYVYBZmdVBAAAAFNWAWdjAGFjGPz//2K3Gzclq7GTQGRVBgAAADHCoDI2MFYBZ2MAYWMY/P//YgAAAAAAIqpAZFUGAAAAM8KgMzQ1VgFnYwBhYxj8//9iTEEq4wSttz9kVQYAAAA5LDI1ICVWAWdjAGFjGPz//2LV2MMsIF/IP2RVBwAAADE5LDA0ICVUVgFhZ2RVBgAAAE9mZmljZVYBZ2MBZFUGAAAAT2ZmaWNlYwUAAABiAAAAAAAA+H9kVQYAAABPZmZpY2VWAWFjAwAAAGMBVgFmY1UBAAAAUwMAAABUVgFhVgFmZ1UEAAAAU1YBZ2MAYWMY/P//Yp35PKTSSI1AZFUDAAAAOTM3VgFnYwBhYxj8//9iAAAAAABQgUBkVQMAAAA1NTRWAWdjAGFjGPz//2LZ4lHZSJqxP2RVBgAAADYsODggJVYBZ2MAYWMY/P//YpDcW99NJaA/ZFUGAAAAMywxNSAlVFYBYWdkVQ0AAABIb3RlbC9Ub3VyaXNtVgFnYwFkVQ0AAABIb3RlbC9Ub3VyaXNtYwIAAABiAAAAAAAA+H9kVQ0AAABIb3RlbC9Ub3VyaXNtVgFhYwMAAABjAVYBZmNVAQAAAFMEAAAAVFYBYVYBZmdVBAAAAFNWAWdjAGFjGPz//2K7Y5d5Y8yVQGRVBgAAADHCoDM5NVYBZ2MAYWMY/P//YgAAAAAACJtAZFUGAAAAMcKgNzMwVgFnYwBhYxj8//9ijQASC6k0uj9kVQcAAAAxMCwyNCAlVgFnYwBhYxj8//9iDg0U8Z81uT9kVQYAAAA5LDg1ICVUVgFhZ2RVDgAAAFNob3BwaW5nIG1hbGxzVgFnYwFkVQ4AAABTaG9wcGluZyBtYWxsc2MLAAAAYgAAAAAAAPh/ZFUOAAAAU2hvcHBpbmcgbWFsbHNWAWFjAwAAAGMBVgFmY1UBAAAAUwUAAABUVgFhVgFmZ1UEAAAAU1YBZ2MAYWMY/P//YpiXS9JBe59AZFUGAAAAMsKgMDE1VgFnYwBhYxj8//9iAAAAAACIgEBkVQMAAAA1MjlWAWdjAGFjGPz//2JwauYRXOzCP2RVBwAAADE0LDc4ICVWAWdjAGFjGPz//2KDGyEFkdWeP2RVBgAAADMsMDEgJVRWAWFnZFUIAAAASW5kdXN0cnlWAWdjAWRVCAAAAEluZHVzdHJ5YwMAAABiAAAAAAAA+H9kVQgAAABJbmR1c3RyeVYBYWMDAAAAYwFWAWZjVQEAAABTBgAAAFRWAWFWAWZnVQQAAABTVgFnYwBhYxj8//9iR/aMnXUBckBkVQMAAAAyODhWAWdjAGFjGPz//2IAAAAAALBxQGRVAwAAADI4M1YBZ2MAYWMY/P//YpgvLnlspZU/ZFUGAAAAMiwxMSAlVgFnYwBhYxj8//9iHCEFkdV+kD9kVQYAAAAxLDYxICVUVgFhZ2RVCwAAAEFncmljdWx0dXJlVgFnYwFkVQsAAABBZ3JpY3VsdHVyZWMAAAAAYgAAAAAAAPh/ZFULAAAAQWdyaWN1bHR1cmVWAWFjAwAAAGMBVgFmY1UBAAAAUwcAAABUVgFhVgFmZ1UEAAAAU1YBZ2MAYWMY/P//Yh8U6skrJntAZFUDAAAANDM0VgFnYwBhYxj8//9iAAAAAAD6okBkVQYAAAAywqA0MjlWAWdjAGFjGPz//2L9fw89slGgP2RVBgAAADMsMTkgJVYBZ2MAYWMY/P//Yrz8ugOYssE/ZFUHAAAAMTMsODMgJVRWAWFnZFUXAAAAT3RoZXIgY29tbWVyY2lhbGx5IHVzZWRWAWdjAWRVFwAAAE90aGVyIGNvbW1lcmNpYWxseSB1c2VkYwcAAABiAAAAAAAA+H9kVRcAAABPdGhlciBjb21tZXJjaWFsbHkgdXNlZFYBYWMDAAAAYwFWAWZjVQEAAABTCAAAAFRWAWFWAWZnVQQAAABTVgFnYwBhYxj8//9ieGKI1rBMt0BkVQYAAAA1wqA5NjVWAWdjAGFjGPz//2IAAAAAANG+QGRVBgAAADfCoDg4OVYBZ2MAYWMY/P//YkdMZ6ipAtw/ZFUHAAAANDMsNzcgJVYBZ2MAYWMY/P//YvKYWJpRvdw/ZFUHAAAANDQsOTEgJVRWAWFnZFUEAAAATGFuZFYBZ2MBZFUEAAAATGFuZGMEAAAAYgAAAAAAAPh/ZFUEAAAATGFuZFYBYWMDAAAAYwFWAWZjVQEAAABTCQAAAFRWAWFWAWZnVQQAAABTVgFnYwBhYxj8//9iEW8zhdOZg0BkVQMAAAA2MjdWAWdjAGFjGPz//2IAAAAAANB8QGRVAwAAADQ2MVYBZ2MAYWMY/P//Ymr6LDNbkKc/ZFUGAAAANCw2MCAlVgFnYwBhYxj8//9ipxL4fOTemj9kVQYAAAAyLDYyICVUVgFhZ2RVBQAAAE90aGVyVgFnYwFkVQUAAABPdGhlcmMGAAAAYgAAAAAAAPh/ZFUFAAAAT3RoZXJWAWFjAwAAAGMBVgFmY1UBAAAAUwoAAABUVgFhVgFmZ1UEAAAAU1YBZ2MAYWMY/P//Yu15Qu4VJV5AZFUDAAAAMTIxVgFnYwBhYxj8//9iAAAAAACAXUBkVQMAAAAxMThWAWdjAGFjGPz//2KCMXrUrh6CP2RVBgAAADAsODggJVYBZ2MAYWMY/P//YlIQWe0Hg3s/ZFUGAAAAMCw2NyAlVFYBYWdkVScAAABvdGhlciBSRSB3aXRoIGEgc29jaWFsIHJlbGV2YW50IHB1cnBvc2VWAWdjAWRVJwAAAG90aGVyIFJFIHdpdGggYSBzb2NpYWwgcmVsZXZhbnQgcHVycG9zZWMIAAAAYgAAAAAAAPh/ZFUnAAAAb3RoZXIgUkUgd2l0aCBhIHNvY2lhbCByZWxldmFudCBwdXJwb3NlVgFhYwMAAABjAVYBZmNVAQAAAFMLAAAAVFYBYVYBZmdVBAAAAFNWAWdjAGFjGPz//2KcXSeTfX1gQGRVAwAAADEzMlYBZ2MAYWMY/P//YgAAAAAAgFVAZFUCAAAAODZWAWdjAGFjGPz//2I79wBlA9ODP2RVBgAAADAsOTcgJVYBZ2MAYWMY/P//Yv9Zk3QODXQ/ZFUGAAAAMCw0OSAlVFYBYWdkVTAAAABQcm9wZXJ0eSBkZXZlbG9wZXJzIC8gQnVsZGluZyB1bmRlciBjb25zdHJ1Y3Rpb25WAWdjAWRVMAAAAFByb3BlcnR5IGRldmVsb3BlcnMgLyBCdWxkaW5nIHVuZGVyIGNvbnN0cnVjdGlvbmMJAAAAYgAAAAAAAPh/ZFUwAAAAUHJvcGVydHkgZGV2ZWxvcGVycyAvIEJ1bGRpbmcgdW5kZXIgY29uc3RydWN0aW9uVgFhYwMAAABjAVYBZmNVAQAAAFMMAAAAVFYBYVYBZmdVBAAAAFNWAWdjAGFjGPz//2IO0Oh4AWN8QGRVAwAAADQ1NFYBZ2MAYWMY/P//YgAAAAAAAGJAZFUDAAAAMTQ0VgFnYwBhYxj8//9i8FHdqiQQoT9kVQYAAAAzLDMzICVWAWdjAGFjGPz//2I72rxPccmAP2RVBgAAADAsODIgJVRWAWFUYwIAAABjAVYBYVYBYVYBYVYBYVRjAQAAAGMBVgFhVgFhVgFhVgFhVGMAAAAAYwFWAWFWAWFWAWFWAWFWAWZnVQEAAABTZ2RVFwAAAGRlZmF1bHRSb3dBeGlzSGllcmFyY2h5ZFUQAAAAWmVpbGVuaGllcmFyY2hpZVYBZmdVAwAAAFNnZFUGAAAAYmk2NTMyZFUMAAAAQ3V0IE9mZiBEYXRlZFUHAAAARERNTVlZOGMAAAAAYwFWAWFWAWFnZFUGAAAAYmk2NTMzZFUOAAAAQVRUIEFzc2V0IFR5cGVhYwEAAABjAVYBYVYBYWdkVQYAAABiaTY1MzRkVRQAAABBVFQgUHJvcGVydHkgU3VidHlwZWFjAQAAAGMBVgFhVgFhVGMAAAAAZ2RVBAAAAHJvb3RWAWFWAWZnVQEAAABTZ2RVCgAAADI5LzA5LzIwMjNWAWdjAGFjGPz//2IAAAAAgLzWQGRVCgAAADI5LzA5LzIwMjNWAWZnVQEAAABTZ2RVCgAAAENvbW1lcmNpYWxWAWdjAWRVCgAAAENvbW1lcmNpYWxjAQAAAGIAAAAAAAD4f2RVCgAAAENvbW1lcmNpYWxWAWZnVQsAAABTZ2RVBgAAAFJldGFpbFYBZ2MBZFUGAAAAUmV0YWlsYwoAAABiAAAAAAAA+H9kVQYAAABSZXRhaWxWAWFjAwAAAGMBVgFhVgFhVgFhVgFhZ2RVBgAAAE9mZmljZVYBZ2MBZFUGAAAAT2ZmaWNlYwUAAABiAAAAAAAA+H9kVQYAAABPZmZpY2VWAWFjAwAAAGMBVgFhVgFhVgFhVgFhZ2RVDQAAAEhvdGVsL1RvdXJpc21WAWdjAWRVDQAAAEhvdGVsL1RvdXJpc21jAgAAAGIAAAAAAAD4f2RVDQAAAEhvdGVsL1RvdXJpc21WAWFjAwAAAGMBVgFhVgFhVgFhVgFhZ2RVDgAAAFNob3BwaW5nIG1hbGxzVgFnYwFkVQ4AAABTaG9wcGluZyBtYWxsc2MLAAAAYgAAAAAAAPh/ZFUOAAAAU2hvcHBpbmcgbWFsbHNWAWFjAwAAAGMBVgFhVgFhVgFhVgFhZ2RVCAAAAEluZHVzdHJ5VgFnYwFkVQgAAABJbmR1c3RyeWMDAAAAYgAAAAAAAPh/ZFUIAAAASW5kdXN0cnlWAWFjAwAAAGMBVgFhVgFhVgFhVgFhZ2RVCwAAAEFncmljdWx0dXJlVgFnYwFkVQsAAABBZ3JpY3VsdHVyZWMAAAAAYgAAAAAAAPh/ZFULAAAAQWdyaWN1bHR1cmVWAWFjAwAAAGMBVgFhVgFhVgFhVgFhZ2RVFwAAAE90aGVyIGNvbW1lcmNpYWxseSB1c2VkVgFnYwFkVRcAAABPdGhlciBjb21tZXJjaWFsbHkgdXNlZGMHAAAAYgAAAAAAAPh/ZFUXAAAAT3RoZXIgY29tbWVyY2lhbGx5IHVzZWRWAWFjAwAAAGMBVgFhVgFhVgFhVgFhZ2RVBAAAAExhbmRWAWdjAWRVBAAAAExhbmRjBAAAAGIAAAAAAAD4f2RVBAAAAExhbmRWAWFjAwAAAGMBVgFhVgFhVgFhVgFhZ2RVBQAAAE90aGVyVgFnYwFkVQUAAABPdGhlcmMGAAAAYgAAAAAAAPh/ZFUFAAAAT3RoZXJWAWFjAwAAAGMBVgFhVgFhVgFhVgFhZ2RVJwAAAG90aGVyIFJFIHdpdGggYSBzb2NpYWwgcmVsZXZhbnQgcHVycG9zZVYBZ2MBZFUnAAAAb3RoZXIgUkUgd2l0aCBhIHNvY2lhbCByZWxldmFudCBwdXJwb3NlYwgAAABiAAAAAAAA+H9kVScAAABvdGhlciBSRSB3aXRoIGEgc29jaWFsIHJlbGV2YW50IHB1cnBvc2VWAWFjAwAAAGMBVgFhVgFhVgFhVgFhZ2RVMAAAAFByb3BlcnR5IGRldmVsb3BlcnMgLyBCdWxkaW5nIHVuZGVyIGNvbnN0cnVjdGlvblYBZ2MBZFUwAAAAUHJvcGVydHkgZGV2ZWxvcGVycyAvIEJ1bGRpbmcgdW5kZXIgY29uc3RydWN0aW9uYwkAAABiAAAAAAAA+H9kVTAAAABQcm9wZXJ0eSBkZXZlbG9wZXJzIC8gQnVsZGluZyB1bmRlciBjb25zdHJ1Y3Rpb25WAWFjAwAAAGMBVgFhVgFhVgFhVgFhVGMCAAAAYwBWAWFWAWFWAWFWAWFUYwEAAABjAFYBYVYBYVYBYVYBYVRjAAAAAGMAVgFhVgFhVgFhVgFhZ2RVBAAAAHJvb3RWAWFWAWZnVQEAAABTZ2RVCgAAADI5LzA5LzIwMjNWAWdjAGFjGPz//2IAAAAAgLzWQGRVCgAAADI5LzA5LzIwMjNWAWZnVQEAAABTZ2RVCgAAAENvbW1lcmNpYWxWAWdjAWRVCgAAAENvbW1lcmNpYWxjAQAAAGIAAAAAAAD4f2RVCgAAAENvbW1lcmNpYWxWAWZnVQsAAABTZ2RVBgAAAFJldGFpbFYBZ2MBZFUGAAAAUmV0YWlsYwoAAABiAAAAAAAA+H9kVQYAAABSZXRhaWxWAWFjAwAAAGMBVgFhVgFhVgFhVgFhZ2RVBgAAAE9mZmljZVYBZ2MBZFUGAAAAT2ZmaWNlYwUAAABiAAAAAAAA+H9kVQYAAABPZmZpY2VWAWFjAwAAAGMBVgFhVgFhVgFhVgFhZ2RVDQAAAEhvdGVsL1RvdXJpc21WAWdjAWRVDQAAAEhvdGVsL1RvdXJpc21jAgAAAGIAAAAAAAD4f2RVDQAAAEhvdGVsL1RvdXJpc21WAWFjAwAAAGMBVgFhVgFhVgFhVgFhZ2RVDgAAAFNob3BwaW5nIG1hbGxzVgFnYwFkVQ4AAABTaG9wcGluZyBtYWxsc2MLAAAAYgAAAAAAAPh/ZFUOAAAAU2hvcHBpbmcgbWFsbHNWAWFjAwAAAGMBVgFhVgFhVgFhVgFhZ2RVCAAAAEluZHVzdHJ5VgFnYwFkVQgAAABJbmR1c3RyeWMDAAAAYgAAAAAAAPh/ZFUIAAAASW5kdXN0cnlWAWFjAwAAAGMBVgFhVgFhVgFhVgFhZ2RVCwAAAEFncmljdWx0dXJlVgFnYwFkVQsAAABBZ3JpY3VsdHVyZWMAAAAAYgAAAAAAAPh/ZFULAAAAQWdyaWN1bHR1cmVWAWFjAwAAAGMBVgFhVgFhVgFhVgFhZ2RVFwAAAE90aGVyIGNvbW1lcmNpYWxseSB1c2VkVgFnYwFkVRcAAABPdGhlciBjb21tZXJjaWFsbHkgdXNlZGMHAAAAYgAAAAAAAPh/ZFUXAAAAT3RoZXIgY29tbWVyY2lhbGx5IHVzZWRWAWFjAwAAAGMBVgFhVgFhVgFhVgFhZ2RVBAAAAExhbmRWAWdjAWRVBAAAAExhbmRjBAAAAGIAAAAAAAD4f2RVBAAAAExhbmRWAWFjAwAAAGMBVgFhVgFhVgFhVgFhZ2RVBQAAAE90aGVyVgFnYwFkVQUAAABPdGhlcmMGAAAAYgAAAAAAAPh/ZFUFAAAAT3RoZXJWAWFjAwAAAGMBVgFhVgFhVgFhVgFhZ2RVJwAAAG90aGVyIFJFIHdpdGggYSBzb2NpYWwgcmVsZXZhbnQgcHVycG9zZVYBZ2MBZFUnAAAAb3RoZXIgUkUgd2l0aCBhIHNvY2lhbCByZWxldmFudCBwdXJwb3NlYwgAAABiAAAAAAAA+H9kVScAAABvdGhlciBSRSB3aXRoIGEgc29jaWFsIHJlbGV2YW50IHB1cnBvc2VWAWFjAwAAAGMBVgFhVgFhVgFhVgFhZ2RVMAAAAFByb3BlcnR5IGRldmVsb3BlcnMgLyBCdWxkaW5nIHVuZGVyIGNvbnN0cnVjdGlvblYBZ2MBZFUwAAAAUHJvcGVydHkgZGV2ZWxvcGVycyAvIEJ1bGRpbmcgdW5kZXIgY29uc3RydWN0aW9uYwkAAABiAAAAAAAA+H9kVTAAAABQcm9wZXJ0eSBkZXZlbG9wZXJzIC8gQnVsZGluZyB1bmRlciBjb25zdHJ1Y3Rpb25WAWFjAwAAAGMBVgFhVgFhVgFhVgFhVGMCAAAAYwBWAWFWAWFWAWFWAWFUYwEAAABjAFYBYVYBYVYBYVYBYVRjAAAAAGMAVgFhVgFhVgFhVgFhYwFUYwFjAGMAYgAAAAAAAAAAVgFmVQQAAABTZFUGAAAAYmk2NTI4ZFUGAAAAYmk2NTI5ZFUGAAAAYmk2NTMwZFUGAAAAYmk2NTMxVGMAYwBjAGFjQgUAAFYBYWRVMgwAADxSZXN1bHQgcmVmPSJkZDY1Mzc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TAtMTBUMDY6MjY6NDQuNTY4WiI+PFZhcmlhYmxlcz48TnVtZXJpY1ZhcmlhYmxlIHZhcm5hbWU9ImJpNjUzMiIgbGFiZWw9IkN1dCBPZmYgRGF0ZSIgcmVmPSJiaTY1MzIiIGNvbHVtbj0iYzAiIGZvcm1hdD0iRERNTVlZOCIgdXNhZ2U9ImNhdGVnb3JpY2FsIi8+PFN0cmluZ1ZhcmlhYmxlIHZhcm5hbWU9ImJpNjUzMyIgbGFiZWw9IkFUVCBBc3NldCBUeXBlIiByZWY9ImJpNjUzMyIgY29sdW1uPSJjMSIgc29ydE9uPSJjdXN0b20iIGN1c3RvbVNvcnQ9ImNzNjEyMCIvPjxTdHJpbmdWYXJpYWJsZSB2YXJuYW1lPSJiaTY1MzQiIGxhYmVsPSJBVFQgUHJvcGVydHkgU3VidHlwZSIgcmVmPSJiaTY1MzQiIGNvbHVtbj0iYzIiIHNvcnRPbj0iY3VzdG9tIiBjdXN0b21Tb3J0PSJjczMzMjUiLz48TnVtZXJpY1ZhcmlhYmxlIHZhcm5hbWU9ImJpNjUyOCIgbGFiZWw9Ik5vbWluYWwgKG1uKSIgcmVmPSJiaTY1MjgiIGNvbHVtbj0iYzMiIGZvcm1hdD0iQ09NTUExMi4iIHVzYWdlPSJxdWFudGl0YXRpdmUiIGRlZmluZWRBZ2dyZWdhdGlvbj0ic3VtIi8+PE51bWVyaWNWYXJpYWJsZSB2YXJuYW1lPSJiaTY1MjkiIGxhYmVsPSJOdW1iZXIgb2YgTW9ydGdhZ2UgTG9hbnMiIHJlZj0iYmk2NTI5IiBjb2x1bW49ImM0IiBmb3JtYXQ9IkNPTU1BMTIuIiB1c2FnZT0icXVhbnRpdGF0aXZlIi8+PE51bWVyaWNWYXJpYWJsZSB2YXJuYW1lPSJiaTY1MzAiIGxhYmVsPSIlIG9mIFRvdGFsIEFzc2V0cyIgcmVmPSJiaTY1MzAiIGNvbHVtbj0iYzUiIGZvcm1hdD0iUEVSQ0VOVDEyLjIiIHVzYWdlPSJxdWFudGl0YXRpdmUiLz48TnVtZXJpY1ZhcmlhYmxlIHZhcm5hbWU9ImJpNjUzMSIgbGFiZWw9IiUgTnVtYmVyIG9mIExvYW5zIiByZWY9ImJpNjUzMSIgY29sdW1uPSJjNiIgZm9ybWF0PSJQRVJDRU5UMTIuMiIgdXNhZ2U9InF1YW50aXRhdGl2ZSIvPjwvVmFyaWFibGVzPjxDb2x1bW5zPjxOdW1lcmljQ29sdW1uIGNvbG5hbWU9ImMwIiBlbmNvZGluZz0idGV4dCIgZGF0YVR5cGU9ImRhdGUiLz48U3RyaW5nQ29sdW1uIGNvbG5hbWU9ImMxIiBlbmNvZGluZz0idGV4dCIgbWF4TGVuZ3RoPSIxIi8+PFN0cmluZ0NvbHVtbiBjb2xuYW1lPSJjMiIgZW5jb2Rpbmc9InRleHQiIG1heExlbmd0aD0iMi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EzIiBhdmFpbGFibGVSb3dDb3VudD0iMTMiIHNpemU9Ijk1MSIgZGF0YUxheW91dD0ibWluaW1hbCIgZ3JhbmRUb3RhbD0iZmFsc2UiIGlzSW5kZXhlZD0idHJ1ZSIgY29udGVudEtleT0iU0hRQURXTURBWUFNQUhKRUtVVDNMN0xJVFpRVFJGSE0iPjwhW0NEQVRBWzIzMjgyLjAsLTEwMCwtMTAwLDEzNjI4LjUxNjI3MDk0ODQzOCwxNzU2OC4wLDEuMCwxLjAKMjMyODIuMCwxLC0xMDAsMTM2MjguNTE2MjcwOTQ4NDM4LDE3NTY4LjAsMS4wLDEuMAoyMzI4Mi4wLDEsMTAsMTI2MC40MTcxMzQxNTI0NzYsMzM0NS4wLDAuMDkyNDgzODExODE3Mzc4NDcsMC4xOTA0MDMwMDU0NjQ0ODA4OAoyMzI4Mi4wLDEsNSw5MzcuMTAyODUyMzIxOTc1Myw1NTQuMCwwLjA2ODc2MDQ0NTY0ODc3MzUsMC4wMzE1MzQ2MDgzNzg4NzA2OAoyMzI4Mi4wLDEsMiwxMzk1LjA5NzE0MzUyMTc0OTYsMTczMC4wLDAuMTAyMzY2MDMyNzkzNzI2OTgsMC4wOTg0NzQ0OTkwODkyNTMxOAoyMzI4Mi4wLDEsMTEsMjAxNC44MTQyNzg3NzUzMzY4LDUyOS4wLDAuMTQ3ODM4MTI0MDI3NTA0NCwwLjAzMDExMTU2NjQ4NDUxNzMwNAoyMzI4Mi4wLDEsMywyODguMDkxMjE0NzA1MTE3MSwyODMuMCwwLjAyMTEzODg1MzkyNzg2NTQ5MiwwLjAxNjEwODgzNDI0NDA4MDE0NwoyMzI4Mi4wLDEsMCw0MzQuMzg1NjkwNjA3NDIzMywyNDI5LjAsMC4wMzE4NzMyOTI4Nzg3OTk0NTQsMC4xMzgyNjI3NTA0NTUzNzM0CjIzMjgyLjAsMSw3LDU5NjQuNjkwNzczNTEwMDE4LDc4ODkuMCwwLjQzNzY2MjUxOTg5MDM1NjUsMC40NDkwNTUxMDAxODIxNDkzNAoyMzI4Mi4wLDEsNCw2MjcuMjI4MjgxNDA0MzMwMiw0NjEuMCwwLjA0NjAyMzIyNTc4MTQ3MjQsMC4wMjYyNDA4OTI1MzE4NzYxNAoyMzI4Mi4wLDEsNiwxMjAuNTc5NDYzNTQzODEzOTMsMTE4LjAsMC4wMDg4NDc1ODU1NDM5MTIwNzcsMC4wMDY3MTY3NTc3NDEzNDc5MDUKMjMyODIuMCwxLDgsMTMxLjkyMTU3ODk1NzQ0OTAxLDg2LjAsMC4wMDk2Nzk4MTk2MDI4NjE4OTcsMC4wMDQ4OTUyNjQxMTY1NzU1OTIKMjMyODIuMCwxLDksNDU0LjE4Nzg1OTQ0ODgzNzksMTQ0LjAsMC4wMzMzMjYyODgwODczNTUzOCwwLjAwODE5NjcyMTMxMTQ3NTQxCl1dPjwvRGF0YT48U3RyaW5nVGFibGUgZm9ybWF0PSJDU1YiIHJvd0NvdW50PSIxMiIgc2l6ZT0iMjIzIiBjb250ZW50S2V5PSJCVVdIWEdaM01LS01SRDRON01NNTI0Q1JOSFJVTzQ3UyI+PCFbQ0RBVEFbIkFncmljdWx0dXJlIgoiQ29tbWVyY2lhbCIKIkhvdGVsL1RvdXJpc20iCiJJbmR1c3RyeSIKIkxhbmQiCiJPZmZpY2UiCiJPdGhlciIKIk90aGVyIGNvbW1lcmNpYWxseSB1c2VkIgoib3RoZXIgUkUgd2l0aCBhIHNvY2lhbCByZWxldmFudCBwdXJwb3NlIgoiUHJvcGVydHkgZGV2ZWxvcGVycyAvIEJ1bGRpbmcgdW5kZXIgY29uc3RydWN0aW9uIgoiUmV0YWlsIgoiU2hvcHBpbmcgbWFsbHMiCl1dPjwvU3RyaW5nVGFibGU+PC9SZXN1bHQ+VgFhYwBjAGMAYwFjAGMAYwBWAWFjAQAAAGMAYwBdRU5EX1JDKw==</data>
</ReportState>
</file>

<file path=customXml/item79.xml><?xml version="1.0" encoding="utf-8"?>
<ReportState xmlns="sas.reportstate">
  <data type="reportstate">UkNfU1RBUlRbVgVnZ1VjAgAAAFNnYwIAAABjAAAAAGRVBQAAAHZlNzIzZFUAAAAAYwAAAABnmWZVAQAAAFNWAWeYZFUGAAAAYmk4NjA3ZFUMAAAAQ3V0IE9mZiBEYXRlYVYBZ2MAYWMY/P//YgAAAACAvNZAZFUKAAAAMjkvMDkvMjAyM2MBAAAAVGMIAAAAYWMAZ2MQAAAAYwIAAABkVQYAAAB2ZTM1OTZkVQAAAABjAAAAAGeZZlUBAAAAU1YBZ5hkVQYAAABiaTM1OTJkVRIAAABSZWZpbmFuY2luZyBNYXJrZXJhVgFnYwFkVQIAAAA3NGMY/P//YgAAAAAAAPh/ZFUCAAAANzRjAQAAAFRjCAAAAGFjAFRWAWZVAQAAAFNkVQYAAABiaTM1OTJUVgFhVgFnZFUGAAAAZGQzNTkxVgFmVQEAAABTZFUCAAAANzRUVgFmZ1UBAAAAU1YBZ8BjAQAAAGRVBgAAAGJpMzU5MmRVEgAAAFJlZmluYW5jaW5nIE1hcmtlcmFjGAAAAFYBYVYBZmNVAQAAAFMAAAAAVGMBAAAAYgEAAABiAAAAAAAA+H9iAAAAAAAA+H9iAAAAAAAA+H9iAAAAAAAA+H9iAAAAAAAA+H9hYwBjAGMAYwFUZ6BhVgFhYVYBYWMBAAAAYgEAAABjAWMAYgAAAAAAAAAAVgFhVgFhVgNhYWNCBAIAVgFhZFWJAgAAPFJlc3VsdCByZWY9ImRkMzU5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xMC0xMFQwNjoyNjo0NC41NjhaIj48VmFyaWFibGVzPjxTdHJpbmdWYXJpYWJsZSB2YXJuYW1lPSJiaTM1OTIiIGxhYmVsPSJSZWZpbmFuY2luZyBNYXJrZXIiIHJlZj0iYmkzNTky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WkJUQ1ZONUxJWktDNzRGVEJMMkhDNUtLMllJTEZYVlgiPjwhW0NEQVRBWyI3NCIKXV0+PC9EYXRhPjwvUmVzdWx0PlYBYWMAYwBjAGMBYwBjAGMAVgFhYwAAAABjAGMAXUVORF9SQys=</data>
</ReportState>
</file>

<file path=customXml/item8.xml><?xml version="1.0" encoding="utf-8"?>
<ReportState xmlns="sas.reportstate">
  <data type="reportstate">Q0VDU19TVEFSVFtWAWdVAAAAAFNUXUVORF9DRUNTKys=</data>
</ReportState>
</file>

<file path=customXml/item80.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MS0xOFQxMToyODo1OVoiIG5leHRVbmlxdWVOYW1lSW5kZXg9Ijg0MDk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zLTAxLTE4VDA5OjM5OjE5LjEzM1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xIiBhdmFpbGFibGVSb3dDb3VudD0iMjEiIHNpemU9IjE2OCIgZGF0YUxheW91dD0ibWluaW1hbCIgZ3JhbmRUb3RhbD0iZmFsc2UiIGlzSW5kZXhlZD0iZmFsc2UiIGNvbnRlbnRLZXk9IlVVNzNQWUVPRlFKRkhZQUlMNzRTMlU1NVBYNkJTVlNOIj4KICAgICAgICAgICAgICAgIDwhW0NEQVRBWzIzMDI3LjAKMjMwMjYuMAoyMzAyMy4wCjIzMDIyLjAKMjMwMjEuMAoyMzAyMC4wCjIzMDE5LjAKMjMwMDkuMAoyMjk3OS4wCjIyOTQ5LjAKMjI5MTguMAoyMjg4OC4wCjIyODU1LjAKMjI4MjYuMAoyMjc5Ni4wCjIyNzY0LjAKMjI3MzUuMAoyMjcwNC4wCjIyNjc2LjAKMjI2NDU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ODMzOCIgYmFzZT0iYmkyOSIvPgogICAgICAgICAgICAgICAgPFJlbGF0aW9uYWxEYXRhSXRlbSBuYW1lPSJiaTgzMzk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ODM0MCIgYmFzZT0iYmk4NzMiLz4KICAgICAgICAgICAgICAgIDxSZWxhdGlvbmFsRGF0YUl0ZW0gbmFtZT0iYmk4MzQx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ODM0Mi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gzNDM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ODM0NCIgYmFzZT0iYmkyOSIvPgogICAgICAgICAgICAgICAgPFJlbGF0aW9uYWxEYXRhSXRlbSBuYW1lPSJiaTgzNDU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4MzQ2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ODM0Ny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ODM0OC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gzNDk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4MzUw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gzNTEiIGJhc2U9ImJpMTA1OSIvPgogICAgICAgICAgICAgICAgPFJlbGF0aW9uYWxEYXRhSXRlbSBuYW1lPSJiaTgzNTI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gzNTMiIGJhc2U9ImJpMTA1OSIvPgogICAgICAgICAgICAgICAgPFJlbGF0aW9uYWxEYXRhSXRlbSBuYW1lPSJiaTgzNTQ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4MzU1IiBiYXNlPSJiaTEwNTkiLz4KICAgICAgICAgICAgICAgIDxSZWxhdGlvbmFsRGF0YUl0ZW0gbmFtZT0iYmk4MzU2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ODM1Ny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gzNTg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4MzU5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ODM2MC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ODM2MS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0MDEyIiBiYXNlPSJiaTQwMDMiLz4KICAgICAgICAgICAgICAgIDxSZWxhdGlvbmFsRGF0YUl0ZW0gbmFtZT0iYmk4MjQ0IiBiYXNlPSJiaTE2NTUiLz4KICAgICAgICAgICAgICAgIDxSZWxhdGlvbmFsRGF0YUl0ZW0gbmFtZT0iYmk4MzYy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ODM2MyIgYmFzZT0iYmkxMDU5Ii8+CiAgICAgICAgICAgICAgICA8UmVsYXRpb25hbERhdGFJdGVtIG5hbWU9ImJpODM2NC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4MzY1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4MzY2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gzNjc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4MzY4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4MzY5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ODM3MC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gzNzE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4Mzcy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zQ1IiBiYXNlPSJiaTc3NDQiLz4KICAgICAgICAgICAgICAgIDxSZWxhdGlvbmFsRGF0YUl0ZW0gbmFtZT0iYmk4Mzcz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gICAgPEJ1c2luZXNzSXRlbSByZWY9ImJpNzc0N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ODM3NC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4Mzc1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4Mzc2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4Mzc3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gzNzg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ODM3OS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ODM4MC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4Mzgx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gzODIiIGJhc2U9ImJpOTI0Ii8+CiAgICAgICAgICAgICAgICA8UmVsYXRpb25hbERhdGFJdGVtIG5hbWU9ImJpODM4My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4Mzg0IiBiYXNlPSJiaTkyNCIvPgogICAgICAgICAgICAgICAgPFJlbGF0aW9uYWxEYXRhSXRlbSBuYW1lPSJiaTgzODU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ODM4NiIgYmFzZT0iYmk5MjQiLz4KICAgICAgICAgICAgICAgIDxSZWxhdGlvbmFsRGF0YUl0ZW0gbmFtZT0iYmk4Mzg3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gzODg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4Mzg5IiBiYXNlPSJiaTkyNCIvPgogICAgICAgICAgICAgICAgPFJlbGF0aW9uYWxEYXRhSXRlbSBuYW1lPSJiaTgzOTA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4Mzkx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c0NiIgYmFzZT0iYmk3NzQ0Ii8+CiAgICAgICAgICAgICAgICA8UmVsYXRpb25hbERhdGFJdGVtIG5hbWU9ImJpODM5Mi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4Mzkz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gzOTQ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ODM5NSIgYmFzZT0iYmkzMSIvPgogICAgICAgICAgICAgICAgPFJlbGF0aW9uYWxEYXRhSXRlbSBuYW1lPSJiaTgzOTY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ODM5NyIgYmFzZT0iYmkzMSIvPgogICAgICAgICAgICAgICAgPFJlbGF0aW9uYWxEYXRhSXRlbSBuYW1lPSJiaTgzOTg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4Mzk5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ODQwMCIgYmFzZT0iYmk5MjQiLz4KICAgICAgICAgICAgICAgIDxSZWxhdGlvbmFsRGF0YUl0ZW0gbmFtZT0iYmk4NDAx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g0MDI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jk5OCIgYmFzZT0iYmk1OCIvPgogICAgICAgICAgICAgICAgPFJlbGF0aW9uYWxEYXRhSXRlbSBuYW1lPSJiaTcwMDQiIGJhc2U9ImJpNjYiLz4KICAgICAgICAgICAgICAgIDxSZWxhdGlvbmFsRGF0YUl0ZW0gbmFtZT0iYmk3MDE3IiBiYXNlPSJiaTM5Ii8+CiAgICAgICAgICAgICAgICA8UmVsYXRpb25hbEZpbHRlckl0ZW0gbmFtZT0iYmk3MDIy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xNyxiaW5uZWR9LCdJc3N1YW5jZScpLGlzbWlzc2luZygke2JpNzAxNyxiaW5uZWR9KSk8L0V4cHJlc3Npb24+CiAgICAgICAgICAgICAgICA8L1JlbGF0aW9uYWxGaWx0ZXJJdGVtPgogICAgICAgICAgICAgICAgPFJlbGF0aW9uYWxEYXRhSXRlbSBuYW1lPSJiaTcwNjgiIGJhc2U9ImJpNzA1NCIvPgogICAgICAgICAgICAgICAgPFJlbGF0aW9uYWxEYXRhSXRlbSBuYW1lPSJiaTczNzQiIGJhc2U9ImJpNjUiLz4KICAgICAgICAgICAgICAgIDxSZWxhdGlvbmFsRGF0YUl0ZW0gbmFtZT0iYmk4NDAzIiBiYXNlPSJiaTQzIi8+CiAgICAgICAgICAgICAgICA8UmVsYXRpb25hbERhdGFJdGVtIG5hbWU9ImJpODQwNCIgYmFzZT0iYmk2NCIvPgogICAgICAgICAgICA8L0J1c2luZXNzSXRlbXM+CiAgICAgICAgICAgIDxEYXRhRGVmaW5pdGlvbiBuYW1lPSJkZDY5NTUiIHR5cGU9InJlbGF0aW9uYWwiIGRhdGFTb3VyY2U9ImRzMzQiPgogICAgICAgICAgICAgICAgPFJlbGF0aW9uYWxRdWVyeSBkZXRhaWw9ImZhbHNlIj4KICAgICAgICAgICAgICAgICAgICA8U29ydEl0ZW1zPgogICAgICAgICAgICAgICAgICAgICAgICA8U29ydEl0ZW0gcmVmPSJiaTY5NzgiIHNvcnREaXJlY3Rpb249ImRlc2NlbmRpbmciLz4KICAgICAgICAgICAgICAgICAgICA8L1NvcnRJdGVtcz4KICAgICAgICAgICAgICAgICAgICA8QXhlcz4KICAgICAgICAgICAgICAgICAgICAgICAgPEF4aXMgdHlwZT0iY29sdW1uIj4KICAgICAgICAgICAgICAgICAgICAgICAgICAgIDxCdXNpbmVzc0l0ZW0gcmVmPSJiaTY5NTgiLz4KICAgICAgICAgICAgICAgICAgICAgICAgICAgIDxCdXNpbmVzc0l0ZW0gcmVmPSJiaTY5NjAiLz4KICAgICAgICAgICAgICAgICAgICAgICAgICAgIDxCdXNpbmVzc0l0ZW0gcmVmPSJiaTY5NjQiLz4KICAgICAgICAgICAgICAgICAgICAgICAgICAgIDxCdXNpbmVzc0l0ZW0gcmVmPSJiaTY5NjciLz4KICAgICAgICAgICAgICAgICAgICAgICAgICAgIDxCdXNpbmVzc0l0ZW0gcmVmPSJiaTY5NzUiLz4KICAgICAgICAgICAgICAgICAgICAgICAgICAgIDxCdXNpbmVzc0l0ZW0gcmVmPSJiaTY5NzgiLz4KICAgICAgICAgICAgICAgICAgICAgICAgICAgIDxCdXNpbmVzc0l0ZW0gcmVmPSJiaTY5OTIiLz4KICAgICAgICAgICAgICAgICAgICAgICAgICAgIDxCdXNpbmVzc0l0ZW0gcmVmPSJiaTY5OTgiLz4KICAgICAgICAgICAgICAgICAgICAgICAgICAgIDxCdXNpbmVzc0l0ZW0gcmVmPSJiaTcwMDQiLz4KICAgICAgICAgICAgICAgICAgICAgICAgICAgIDxCdXNpbmVzc0l0ZW0gcmVmPSJiaTcwNjgiLz4KICAgICAgICAgICAgICAgICAgICAgICAgICAgIDxCdXNpbmVzc0l0ZW0gcmVmPSJiaTczNzQiLz4KICAgICAgICAgICAgICAgICAgICAgICAgPC9BeGlzPgogICAgICAgICAgICAgICAgICAgIDwvQXhlcz4KICAgICAgICAgICAgICAgIDwvUmVsYXRpb25hbFF1ZXJ5PgogICAgICAgICAgICAgICAgPFJlc3VsdERlZmluaXRpb25zPgogICAgICAgICAgICAgICAgICAgIDxSZXN1bHREZWZpbml0aW9uIG5hbWU9ImRkNjk1Ni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DIyIi8+CiAgICAgICAgICAgICAgICA8L0RldGFpbEZpbHRlcnM+CiAgICAgICAgICAgIDwvQXBwbGllZEZpbHRlcnM+CiAgICAgICAgPC9QYXJlbnREYXRhRGVmaW5pdGlvbj4KICAgICAgICA8UGFyZW50RGF0YURlZmluaXRpb24gbmFtZT0iZGQ3MDcyIiBkYXRhU291cmNlPSJkczg1MSIgY2hpbGRRdWVyeVJlbGF0aW9uc2hpcD0iaW5kZXBlbmRlbnQiIHN0YXR1cz0iZXhlY3V0YWJsZSI+CiAgICAgICAgICAgIDxCdXNpbmVzc0l0ZW1zPgogICAgICAgICAgICAgICAgPFJlbGF0aW9uYWxEYXRhSXRlbSBuYW1lPSJiaTcwNzAiIGJhc2U9ImJpOTI0Ii8+CiAgICAgICAgICAgICAgICA8UmVsYXRpb25hbEZpbHRlckl0ZW0gbmFtZT0iYmk3MDcx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A3MCxiaW5uZWR9LCc3NCcpLGlzbWlzc2luZygke2JpNzA3MCxiaW5uZWR9KSk8L0V4cHJlc3Npb24+CiAgICAgICAgICAgICAgICA8L1JlbGF0aW9uYWxGaWx0ZXJJdGVtPgogICAgICAgICAgICAgICAgPFJlbGF0aW9uYWxEYXRhSXRlbSBuYW1lPSJiaTg0MDUiIGJhc2U9ImJpODczIi8+CiAgICAgICAgICAgIDwvQnVzaW5lc3NJdGVtcz4KICAgICAgICAgICAgPERhdGFEZWZpbml0aW9uIG5hbWU9ImRkNzA3MyIgdHlwZT0icmVsYXRpb25hbCIgZGF0YVNvdXJjZT0iZHM4NTEiPgogICAgICAgICAgICAgICAgPFJlbGF0aW9uYWxRdWVyeSBkZXRhaWw9ImZhbHNlIj4KICAgICAgICAgICAgICAgICAgICA8U29ydEl0ZW1zPgogICAgICAgICAgICAgICAgICAgICAgICA8U29ydEl0ZW0gcmVmPSJiaTcwNzAiIHNvcnREaXJlY3Rpb249ImFzY2VuZGluZyIvPgogICAgICAgICAgICAgICAgICAgIDwvU29ydEl0ZW1zPgogICAgICAgICAgICAgICAgICAgIDxBeGVzPgogICAgICAgICAgICAgICAgICAgICAgICA8QXhpcyB0eXBlPSJjb2x1bW4iPgogICAgICAgICAgICAgICAgICAgICAgICAgICAgPEJ1c2luZXNzSXRlbSByZWY9ImJpNzA3MCIvPgogICAgICAgICAgICAgICAgICAgICAgICA8L0F4aXM+CiAgICAgICAgICAgICAgICAgICAgPC9BeGVzPgogICAgICAgICAgICAgICAgPC9SZWxhdGlvbmFsUXVlcnk+CiAgICAgICAgICAgICAgICA8UmVzdWx0RGVmaW5pdGlvbnM+CiAgICAgICAgICAgICAgICAgICAgPFJlc3VsdERlZmluaXRpb24gbmFtZT0iZGQ3MDY5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cwNzEiLz4KICAgICAgICAgICAgICAgIDwvRGV0YWlsRmlsdGVycz4KICAgICAgICAgICAgPC9BcHBsaWVkRmlsdGVycz4KICAgICAgICA8L1BhcmVudERhdGFEZWZpbml0aW9uPgogICAgICAgIDxQYXJlbnREYXRhRGVmaW5pdGlvbiBuYW1lPSJkZDcyMjAiIGRhdGFTb3VyY2U9ImRzMzQiIGNoaWxkUXVlcnlSZWxhdGlvbnNoaXA9ImluZGVwZW5kZW50IiBzdGF0dXM9ImV4ZWN1dGFibGUiPgogICAgICAgICAgICA8QnVzaW5lc3NJdGVtcz4KICAgICAgICAgICAgICAgIDxSZWxhdGlvbmFsRGF0YUl0ZW0gbmFtZT0iYmk3MjA1IiBiYXNlPSJiaTQ3Ii8+CiAgICAgICAgICAgICAgICA8UmVsYXRpb25hbERhdGFJdGVtIG5hbWU9ImJpNzIwNiIgYmFzZT0iYmk0OCIvPgogICAgICAgICAgICAgICAgPFJlbGF0aW9uYWxEYXRhSXRlbSBuYW1lPSJiaTcyMDciIGJhc2U9ImJpNTQiLz4KICAgICAgICAgICAgICAgIDxSZWxhdGlvbmFsRGF0YUl0ZW0gbmFtZT0iYmk3MjA4IiBiYXNlPSJiaTQxIi8+CiAgICAgICAgICAgICAgICA8UmVsYXRpb25hbERhdGFJdGVtIG5hbWU9ImJpNzIwOSIgYmFzZT0iYmk0MiIvPgogICAgICAgICAgICAgICAgPFJlbGF0aW9uYWxEYXRhSXRlbSBuYW1lPSJiaTcyMTAiIGJhc2U9ImJpNDQiLz4KICAgICAgICAgICAgICAgIDxSZWxhdGlvbmFsRGF0YUl0ZW0gbmFtZT0iYmk3MjE1IiBiYXNlPSJiaTQwIi8+CiAgICAgICAgICAgICAgICA8UmVsYXRpb25hbERhdGFJdGVtIG5hbWU9ImJpNzIxNiIgYmFzZT0iYmk1OCIvPgogICAgICAgICAgICAgICAgPFJlbGF0aW9uYWxEYXRhSXRlbSBuYW1lPSJiaTcyMTciIGJhc2U9ImJpNjYiLz4KICAgICAgICAgICAgICAgIDxSZWxhdGlvbmFsRGF0YUl0ZW0gbmFtZT0iYmk3MjE0IiBiYXNlPSJiaTM5Ii8+CiAgICAgICAgICAgICAgICA8UmVsYXRpb25hbEZpbHRlckl0ZW0gbmFtZT0iYmk3MjE5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zIxNCxiaW5uZWR9LCdJc3N1YW5jZScpLGlzbWlzc2luZygke2JpNzIxNCxiaW5uZWR9KSk8L0V4cHJlc3Npb24+CiAgICAgICAgICAgICAgICA8L1JlbGF0aW9uYWxGaWx0ZXJJdGVtPgogICAgICAgICAgICAgICAgPFJlbGF0aW9uYWxEYXRhSXRlbSBuYW1lPSJiaTcyMTIiIGJhc2U9ImJpNzA1NCIvPgogICAgICAgICAgICAgICAgPFJlbGF0aW9uYWxEYXRhSXRlbSBuYW1lPSJiaTc2NzIiIGJhc2U9ImJpNjUiLz4KICAgICAgICAgICAgICAgIDxSZWxhdGlvbmFsRGF0YUl0ZW0gbmFtZT0iYmk4NDA2IiBiYXNlPSJiaTQzIi8+CiAgICAgICAgICAgICAgICA8UmVsYXRpb25hbERhdGFJdGVtIG5hbWU9ImJpODQwNyIgYmFzZT0iYmk2NCIvPgogICAgICAgICAgICA8L0J1c2luZXNzSXRlbXM+CiAgICAgICAgICAgIDxEYXRhRGVmaW5pdGlvbiBuYW1lPSJkZDcyMjEiIHR5cGU9InJlbGF0aW9uYWwiIGRhdGFTb3VyY2U9ImRzMzQiPgogICAgICAgICAgICAgICAgPFJlbGF0aW9uYWxRdWVyeSBkZXRhaWw9ImZhbHNlIj4KICAgICAgICAgICAgICAgICAgICA8U29ydEl0ZW1zPgogICAgICAgICAgICAgICAgICAgICAgICA8U29ydEl0ZW0gcmVmPSJiaTcyMTAiIHNvcnREaXJlY3Rpb249ImRlc2NlbmRpbmciLz4KICAgICAgICAgICAgICAgICAgICA8L1NvcnRJdGVtcz4KICAgICAgICAgICAgICAgICAgICA8QXhlcz4KICAgICAgICAgICAgICAgICAgICAgICAgPEF4aXMgdHlwZT0iY29sdW1uIj4KICAgICAgICAgICAgICAgICAgICAgICAgICAgIDxCdXNpbmVzc0l0ZW0gcmVmPSJiaTcyMDUiLz4KICAgICAgICAgICAgICAgICAgICAgICAgICAgIDxCdXNpbmVzc0l0ZW0gcmVmPSJiaTcyMDYiLz4KICAgICAgICAgICAgICAgICAgICAgICAgICAgIDxCdXNpbmVzc0l0ZW0gcmVmPSJiaTcyMDciLz4KICAgICAgICAgICAgICAgICAgICAgICAgICAgIDxCdXNpbmVzc0l0ZW0gcmVmPSJiaTcyMDkiLz4KICAgICAgICAgICAgICAgICAgICAgICAgICAgIDxCdXNpbmVzc0l0ZW0gcmVmPSJiaTcyMTYiLz4KICAgICAgICAgICAgICAgICAgICAgICAgICAgIDxCdXNpbmVzc0l0ZW0gcmVmPSJiaTc2NzIiLz4KICAgICAgICAgICAgICAgICAgICAgICAgICAgIDxCdXNpbmVzc0l0ZW0gcmVmPSJiaTcyMDgiLz4KICAgICAgICAgICAgICAgICAgICAgICAgICAgIDxCdXNpbmVzc0l0ZW0gcmVmPSJiaTcyMTUiLz4KICAgICAgICAgICAgICAgICAgICAgICAgICAgIDxCdXNpbmVzc0l0ZW0gcmVmPSJiaTcyMTAiLz4KICAgICAgICAgICAgICAgICAgICAgICAgICAgIDxCdXNpbmVzc0l0ZW0gcmVmPSJiaTcyMTIiLz4KICAgICAgICAgICAgICAgICAgICAgICAgICAgIDxCdXNpbmVzc0l0ZW0gcmVmPSJiaTcyMTciLz4KICAgICAgICAgICAgICAgICAgICAgICAgPC9BeGlzPgogICAgICAgICAgICAgICAgICAgIDwvQXhlcz4KICAgICAgICAgICAgICAgIDwvUmVsYXRpb25hbFF1ZXJ5PgogICAgICAgICAgICAgICAgPFJlc3VsdERlZmluaXRpb25zPgogICAgICAgICAgICAgICAgICAgIDxSZXN1bHREZWZpbml0aW9uIG5hbWU9ImRkNzIxM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3MjE5Ii8+CiAgICAgICAgICAgICAgICA8L0RldGFpbEZpbHRlcnM+CiAgICAgICAgICAgIDwvQXBwbGllZEZpbHRlcnM+CiAgICAgICAgPC9QYXJlbnREYXRhRGVmaW5pdGlvbj4KICAgICAgICA8UGFyZW50RGF0YURlZmluaXRpb24gbmFtZT0iZGQxNjc1IiBkYXRhU291cmNlPSJkczg1MSIgY2hpbGRRdWVyeVJlbGF0aW9uc2hpcD0iaW5kZXBlbmRlbnQiIHN0YXR1cz0iZXhlY3V0YWJsZSI+CiAgICAgICAgICAgIDxCdXNpbmVzc0l0ZW1zPgogICAgICAgICAgICAgICAgPFJlbGF0aW9uYWxEYXRhSXRlbSBuYW1lPSJiaTEwNzYiIGJhc2U9ImJpMTA1OSIvPgogICAgICAgICAgICAgICAgPFJlbGF0aW9uYWxEYXRhSXRlbSBuYW1lPSJiaTE2NzIiIGJhc2U9ImJpODczIi8+CiAgICAgICAgICAgICAgICA8UmVsYXRpb25hbERhdGFJdGVtIG5hbWU9ImJpMTA3NyIgYmFzZT0iYmkxMDQ2Ii8+CiAgICAgICAgICAgICAgICA8UmVsYXRpb25hbERhdGFJdGVtIG5hbWU9ImJpMTIzMiIgYmFzZT0iYmkxMTcxIi8+CiAgICAgICAgICAgICAgICA8UmVsYXRpb25hbERhdGFJdGVtIG5hbWU9ImJpNzQ0NiIgYmFzZT0iYmkxODU3Ii8+CiAgICAgICAgICAgICAgICA8UmVsYXRpb25hbERhdGFJdGVtIG5hbWU9ImJpNzUxNiIgYmFzZT0iYmk5MTEiLz4KICAgICAgICAgICAgICAgIDxSZWxhdGlvbmFsRGF0YUl0ZW0gbmFtZT0iYmk4NDA4IiBiYXNlPSJiaTkyNCIvPgogICAgICAgICAgICA8L0J1c2luZXNzSXRlbXM+CiAgICAgICAgICAgIDxEYXRhRGVmaW5pdGlvbiBuYW1lPSJkZDE2NzY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E2NzIiLz4KICAgICAgICAgICAgICAgICAgICAgICAgICAgIDxCdXNpbmVzc0l0ZW0gcmVmPSJiaTEwNzciLz4KICAgICAgICAgICAgICAgICAgICAgICAgICAgIDxCdXNpbmVzc0l0ZW0gcmVmPSJiaTEyMzIiLz4KICAgICAgICAgICAgICAgICAgICAgICAgICAgIDxCdXNpbmVzc0l0ZW0gcmVmPSJiaTc0NDYiLz4KICAgICAgICAgICAgICAgICAgICAgICAgICAgIDxCdXNpbmVzc0l0ZW0gcmVmPSJiaTc1MTYiLz4KICAgICAgICAgICAgICAgICAgICAgICAgPC9BeGlzPgogICAgICAgICAgICAgICAgICAgICAgICA8QXhpcyB0eXBlPSJyb3ciPgogICAgICAgICAgICAgICAgICAgICAgICAgICAgPEJ1c2luZXNzSXRlbSByZWY9ImJpMTA3NiIvPgogICAgICAgICAgICAgICAgICAgICAgICA8L0F4aXM+CiAgICAgICAgICAgICAgICAgICAgPC9BeGVzPgogICAgICAgICAgICAgICAgICAgIDxDb2x1bW5Tb3J0SXRlbXM+CiAgICAgICAgICAgICAgICAgICAgICAgIDxTb3J0SXRlbSByZWY9ImJpMTY3MiIgc29ydERpcmVjdGlvbj0iZGVzY2VuZGluZyIvPgogICAgICAgICAgICAgICAgICAgIDwvQ29sdW1uU29ydEl0ZW1zPgogICAgICAgICAgICAgICAgICAgIDxSb3dTb3J0SXRlbXM+CiAgICAgICAgICAgICAgICAgICAgICAgIDxTb3J0SXRlbSByZWY9ImJpMTA3NiIgc29ydERpcmVjdGlvbj0iYXNjZW5kaW5nIi8+CiAgICAgICAgICAgICAgICAgICAgPC9Sb3dTb3J0SXRlbXM+CiAgICAgICAgICAgICAgICA8L011bHRpZGltZW5zaW9uYWxRdWVyeT4KICAgICAgICAgICAgICAgIDxSZXN1bHREZWZpbml0aW9ucz4KICAgICAgICAgICAgICAgICAgICA8UmVzdWx0RGVmaW5pdGlvbiBuYW1lPSJkZDE2NzciIHB1cnBvc2U9InByaW1hcnkiIG1heFJvd3NMb29rdXA9ImNyb3NzdGFiIiBtYXhSb3dzQmVoYXZpb3I9Im5vRGF0YSIvPgogICAgICAgICAgICAgICAgPC9SZXN1bHREZWZpbml0aW9ucz4KICAgICAgICAgICAgPC9EYXRhRGVmaW5pdGlvbj4KICAgICAgICA8L1BhcmVudERhdGFEZWZpbml0aW9uPgogICAgPC9EYXRhRGVmaW5pdGlvbnM+CiAgICA8RGF0YVNvdXJjZXM+CiAgICAgICAgPERhdGFTb3VyY2UgbmFtZT0iZHM3IiB0eXBlPSJyZWxhdGlvbmFsIiBsYWJlbD0iTU9PRFlTX0NBU0hGTE9XIj4KICAgICAgICAgICAgPENhc1Jlc291cmNlIGxvY2FsZT0iZW5fVVMiIHNlcnZlcj0iY2FzLXNoYXJlZC1kZWZhdWx0IiBsaWJyYXJ5PSJTVDVfUlNMVCIgdGFibGU9Ik1PT0RZU19DQVNIRkxPVyIvPgogICAgICAgICAgICA8QnVzaW5lc3NJdGVtRm9sZGVyPgogICAgICAgICAgICAgICAgPERhdGFJdGVtIG5hbWU9ImJpOCIgeHJlZj0iQVNTRVRfTElBQklMSVRZIi8+CiAgICAgICAgICAgICAgICA8RGF0YUl0ZW0gbmFtZT0iYmk5IiBsYWJlbD0iQ3V0IE9mZiBEYXRlIChETEFUKSIgeHJlZj0iVF9EQVRfU1RJQ0hUQUciLz4KICAgICAgICAgICAgICAgIDxEYXRhSXRlbSBuYW1lPSJiaTEwIiB4cmVmPSJEQVRfUkVQT1JUSU5HIi8+CiAgICAgICAgICAgICAgICA8RGF0YUl0ZW0gbmFtZT0iYmkxMSIgeHJlZj0iSVJfQkVIQVZJT1IiLz4KICAgICAgICAgICAgICAgIDxEYXRhSXRlbSBuYW1lPSJiaTEyIiB4cmVmPSJUX0RBVF9MT0FEX0hJU1QiLz4KICAgICAgICAgICAgICAgIDxEYXRhSXRlbSBuYW1lPSJiaTEzIiB4cmVmPSJOVU1fTUFOREFOVCIvPgogICAgICAgICAgICAgICAgPERhdGFJdGVtIG5hbWU9ImJpMTQiIHhyZWY9Ik1PT0RZU19QTVRfSU5UX0VVUiIvPgogICAgICAgICAgICAgICAgPERhdGFJdGVtIG5hbWU9ImJpMTUiIHhyZWY9Ik1PT0RZU19PVVRTVF9QTVRfUFJJTl9FVVIiLz4KICAgICAgICAgICAgICAgIDxEYXRhSXRlbSBuYW1lPSJiaTE2IiB4cmVmPSJNT09EWVNfUE1UX1BSSU5fRVVSIi8+CiAgICAgICAgICAgICAgICA8RGF0YUl0ZW0gbmFtZT0iYmkxNyIgeHJlZj0iTU9PRFlTX1FVQVJURVIiLz4KICAgICAgICAgICAgICAgIDxEYXRhSXRlbSBuYW1lPSJiaTE4IiB4cmVmPSJNT09EWVNfTlVNX1FVQVJURVIiLz4KICAgICAgICAgICAgICAgIDxEYXRhSXRlbSBuYW1lPSJiaTE5IiB4cmVmPSJDVVNUX0RFRl80Ii8+CiAgICAgICAgICAgICAgICA8RGF0YUl0ZW0gbmFtZT0iYmkyMCIgeHJlZj0iU1VNX01PT0RZU19QTVRfUFJJTl9FVVIiLz4KICAgICAgICAgICAgICAgIDxQcmVkZWZpbmVkRGF0YUl0ZW0gbmFtZT0iYmkyMSIgbGFiZWw9IkZyZXF1ZW5jeSIgdXNhZ2U9InF1YW50aXRhdGl2ZSIgZm9ybWF0PSJDT01NQTEyLiIgY2FsY3VsYXRpb249InRvdGFsQ291bnQiLz4KICAgICAgICAgICAgICAgIDxQcmVkZWZpbmVkRGF0YUl0ZW0gbmFtZT0iYmkyMiIgbGFiZWw9IkZyZXF1ZW5jeSBQZXJjZW50IiB1c2FnZT0icXVhbnRpdGF0aXZlIiBmb3JtYXQ9IlBFUkNFTlQyMC4yIiBjYWxjdWxhdGlvbj0idG90YWxDb3VudFBlcmNlbnQiLz4KICAgICAgICAgICAgICAgIDxHcm91cGVkSXRlbSBuYW1lPSJiaTYxNCIgbGFiZWw9IlJlc2lkdWFsIExpZmUgYnkgQnVja2V0cyIgc29ydE9uPSJjdXN0b20iIGN1c3RvbVNvcnQ9ImNzNjU1IiBncm91cGluZz0iZ3I2MTYiIGRhdGFUeXBlPSJzdHJpbmciPgogICAgICAgICAgICAgICAgICAgIDxHcm91cGluZ1BhcmFtZXRlcnM+CiAgICAgICAgICAgICAgICAgICAgICAgIDxHcm91cGluZ1BhcmFtZXRlciBwYXJhbWV0ZXI9ImJpMTgiIHZhcmlhYmxlPSJ2YXI2MTUiLz4KICAgICAgICAgICAgICAgICAgICA8L0dyb3VwaW5nUGFyYW1ldGVycz4KICAgICAgICAgICAgICAgIDwvR3JvdXBlZEl0ZW0+CiAgICAgICAgICAgIDwvQnVzaW5lc3NJdGVtRm9sZGVyPgogICAgICAgIDwvRGF0YVNvdXJjZT4KICAgICAgICA8RGF0YVNvdXJjZSBuYW1lPSJkczIzIiB0eXBlPSJyZWxhdGlvbmFsIiBsYWJlbD0iTU9PRFlTX0hFREdJTkciPgogICAgICAgICAgICA8Q2FzUmVzb3VyY2UgbG9jYWxlPSJlbl9VUyIgc2VydmVyPSJjYXMtc2hhcmVkLWRlZmF1bHQiIGxpYnJhcnk9IlNUNV9SU0xUIiB0YWJsZT0iTU9PRFlTX0hFREdJTkciLz4KICAgICAgICAgICAgPEJ1c2luZXNzSXRlbUZvbGRlcj4KICAgICAgICAgICAgICAgIDxEYXRhSXRlbSBuYW1lPSJiaTI0IiB4cmVmPSJNT09EWVNfQVNTRVRfQk9ORCIvPgogICAgICAgICAgICAgICAgPERhdGFJdGVtIG5hbWU9ImJpMjUiIHhyZWY9Ik1PT0RZU19BVkVSQUdFX0xJRkUiLz4KICAgICAgICAgICAgICAgIDxEYXRhSXRlbSBuYW1lPSJiaTI2IiB4cmVmPSJNT09EWVNfUEFSX0JBTF9FVVIiLz4KICAgICAgICAgICAgICAgIDxEYXRhSXRlbSBuYW1lPSJiaTI3IiB4cmVmPSJNT09EWVNfUEFSX0JBTCIvPgogICAgICAgICAgICAgICAgPERhdGFJdGVtIG5hbWU9ImJpMjgiIHhyZWY9IkNPREVfQ1VSUkVOQ1lfT1VUIi8+CiAgICAgICAgICAgICAgICA8RGF0YUl0ZW0gbmFtZT0iYmkyOSIgeHJlZj0iVF9EQVRfU1RJQ0hUQUciLz4KICAgICAgICAgICAgICAgIDxEYXRhSXRlbSBuYW1lPSJiaTMwIiB4cmVmPSJJUl9CRUhBVklPUiIvPgogICAgICAgICAgICAgICAgPERhdGFJdGVtIG5hbWU9ImJpMzEiIHhyZWY9IlJFRklOQU5DSU5HX01BUktFUiIvPgogICAgICAgICAgICAgICAgPFByZWRlZmluZWREYXRhSXRlbSBuYW1lPSJiaTMyIiBsYWJlbD0iRnJlcXVlbmN5IiB1c2FnZT0icXVhbnRpdGF0aXZlIiBmb3JtYXQ9IkNPTU1BMTIuIiBjYWxjdWxhdGlvbj0idG90YWxDb3VudCIvPgogICAgICAgICAgICAgICAgPFByZWRlZmluZWREYXRhSXRlbSBuYW1lPSJiaTMzIiBsYWJlbD0iRnJlcXVlbmN5IFBlcmNlbnQiIHVzYWdlPSJxdWFudGl0YXRpdmUiIGZvcm1hdD0iUEVSQ0VOVDIwLjIiIGNhbGN1bGF0aW9uPSJ0b3RhbENvdW50UGVyY2VudCIvPgogICAgICAgICAgICAgICAgPEFnZ3JlZ2F0ZUNhbGN1bGF0ZWRJdGVtIG5hbWU9ImJpNjU3IiBsYWJlbD0iV2VpZ2h0ZWQgQXZlcmFnZSBMaWZlIChpbiB5ZWFycykiIGZvcm1hdD0iQ09NTUExMi4xIiBkYXRhVHlwZT0iZG91YmxlIj4KICAgICAgICAgICAgICAgICAgICA8RXhwcmVzc2lvbj5kaXYoYWdncmVnYXRlKHN1bSxncm91cCx0aW1lcygke2JpMjUscmF3fSwke2JpMjYscmF3fSkpLGFnZ3JlZ2F0ZShzdW0sZ3JvdXAsJHtiaTI2LHJhd30pKTwvRXhwcmVzc2lvbj4KICAgICAgICAgICAgICAgIDwvQWdncmVnYXRlQ2FsY3VsYXRlZEl0ZW0+CiAgICAgICAgICAgIDwvQnVzaW5lc3NJdGVtRm9sZGVyPgogICAgICAgIDwvRGF0YVNvdXJjZT4KICAgICAgICA8RGF0YVNvdXJjZSBuYW1lPSJkczM0IiB0eXBlPSJyZWxhdGlvbmFsIiBsYWJlbD0iTU9PRFlTX0JPTkQiPgogICAgICAgICAgICA8Q2FzUmVzb3VyY2UgbG9jYWxlPSJlbl9VUyIgc2VydmVyPSJjYXMtc2hhcmVkLWRlZmF1bHQiIGxpYnJhcnk9IlNUNV9SU0xUIiB0YWJsZT0iTU9PRFlTX0JPTkQiLz4KICAgICAgICAgICAgPEJ1c2luZXNzSXRlbUZvbGRlcj4KICAgICAgICAgICAgICAgIDxEYXRhSXRlbSBuYW1lPSJiaTM1IiB4cmVmPSJBTU9SVF9TVFJVQ1RVUkUiLz4KICAgICAgICAgICAgICAgIDxEYXRhSXRlbSBuYW1lPSJiaTM2IiB4cmVmPSJNT09EWVNfQVZFUkFHRV9MSUZFIi8+CiAgICAgICAgICAgICAgICA8RGF0YUl0ZW0gbmFtZT0iYmkzNyIgeHJlZj0iVFlQRV9CT05EIi8+CiAgICAgICAgICAgICAgICA8RGF0YUl0ZW0gbmFtZT0iYmkzOCIgeHJlZj0iQm9uZF9UeXBlIi8+CiAgICAgICAgICAgICAgICA8RGF0YUl0ZW0gbmFtZT0iYmkzOSIgeHJlZj0iQm9uZF9Vc2FnZSIvPgogICAgICAgICAgICAgICAgPERhdGFJdGVtIG5hbWU9ImJpNDAiIHhyZWY9IkNPVVBPTiIgZm9ybWF0PSJDT01NQTMyLjQiLz4KICAgICAgICAgICAgICAgIDxEYXRhSXRlbSBuYW1lPSJiaTQxIiB4cmVmPSJDT1VQT05fRlJFUVVFTkNZIi8+CiAgICAgICAgICAgICAgICA8RGF0YUl0ZW0gbmFtZT0iYmk0MiIgeHJlZj0iQ1VSUkVOQ1kiLz4KICAgICAgICAgICAgICAgIDxEYXRhSXRlbSBuYW1lPSJiaTQzIiB4cmVmPSJUX0RBVF9TVElDSFRBRyIvPgogICAgICAgICAgICAgICAgPERhdGFJdGVtIG5hbWU9ImJpNDQiIGxhYmVsPSJJbnRlcmVzdCBUeXBlIiB4cmVmPSJGSVhFRF9GTE9BVCIvPgogICAgICAgICAgICAgICAgPERhdGFJdGVtIG5hbWU9ImJpNDUiIHhyZWY9IlRfREFUX0xPQURfSElTVCIvPgogICAgICAgICAgICAgICAgPERhdGFJdGVtIG5hbWU9ImJpNDYiIHhyZWY9IklSX0JFSEFWSU9SIi8+CiAgICAgICAgICAgICAgICA8RGF0YUl0ZW0gbmFtZT0iYmk0NyIgeHJlZj0iSVNJTiIvPgogICAgICAgICAgICAgICAgPERhdGFJdGVtIG5hbWU9ImJpNDgiIHhyZWY9IkRBVEVfSVNTVUUiLz4KICAgICAgICAgICAgICAgIDxEYXRhSXRlbSBuYW1lPSJiaTQ5IiB4cmVmPSJDT1VOVFJZX0lTU1VFUiIvPgogICAgICAgICAgICAgICAgPERhdGFJdGVtIG5hbWU9ImJpNTAiIHhyZWY9Ik5BTUVfSVNTVUVSIi8+CiAgICAgICAgICAgICAgICA8RGF0YUl0ZW0gbmFtZT0iYmk1MSIgeHJlZj0iTlVNX0lTU1VFUiIvPgogICAgICAgICAgICAgICAgPERhdGFJdGVtIG5hbWU9ImJpNTIiIHhyZWY9IlBNX1BWIi8+CiAgICAgICAgICAgICAgICA8RGF0YUl0ZW0gbmFtZT0iYmk1MyIgeHJlZj0iUE1fUFZfRVVSIi8+CiAgICAgICAgICAgICAgICA8RGF0YUl0ZW0gbmFtZT0iYmk1NCIgeHJlZj0iREFURV9NQVRVUklUWSIvPgogICAgICAgICAgICAgICAgPERhdGFJdGVtIG5hbWU9ImJpNTUiIHhyZWY9Ik1LVF9WQUwiLz4KICAgICAgICAgICAgICAgIDxEYXRhSXRlbSBuYW1lPSJiaTU2IiB4cmVmPSJNS1RfVkFMX0VVUiIvPgogICAgICAgICAgICAgICAgPERhdGFJdGVtIG5hbWU9ImJpNTciIHhyZWY9IkRBVEVfTkVYVF9DT1VQT04iLz4KICAgICAgICAgICAgICAgIDxEYXRhSXRlbSBuYW1lPSJiaTU4IiBsYWJlbD0iTm90aW9uYWwgVmFsdWUiIHhyZWY9IlBNX0NBX05PVElPTkFMIi8+CiAgICAgICAgICAgICAgICA8RGF0YUl0ZW0gbmFtZT0iYmk1OSIgeHJlZj0iUE1fQ0FfTk9USU9OQUxfRVVSIi8+CiAgICAgICAgICAgICAgICA8RGF0YUl0ZW0gbmFtZT0iYmk2MCIgeHJlZj0iTlVNX09FTkJfSURFTlRfRklSIi8+CiAgICAgICAgICAgICAgICA8RGF0YUl0ZW0gbmFtZT0iYmk2MSIgeHJlZj0iUVJNX0FDQ09VTlQiLz4KICAgICAgICAgICAgICAgIDxEYXRhSXRlbSBuYW1lPSJiaTYyIiB4cmVmPSJFUlNURV9SQVRFX0lOREVYIi8+CiAgICAgICAgICAgICAgICA8RGF0YUl0ZW0gbmFtZT0iYmk2MyIgeHJlZj0iUkFURV9JTkRFWF9JRCIvPgogICAgICAgICAgICAgICAgPERhdGFJdGVtIG5hbWU9ImJpNjQiIHhyZWY9IlJFRklOQU5DSU5HX01BUktFUiIvPgogICAgICAgICAgICAgICAgPERhdGFJdGVtIG5hbWU9ImJpNjUiIGxhYmVsPSJTb2Z0IEJ1bGxldCBJbmRpY2F0b3IiIHhyZWY9IlNPRlRCVUxMRVQiLz4KICAgICAgICAgICAgICAgIDxEYXRhSXRlbSBuYW1lPSJiaTY2IiB4cmVmPSJSQVRFX0lOREVYX1NQUkVBRCIgZm9ybWF0PSJDT01NQTMyLjQiLz4KICAgICAgICAgICAgICAgIDxEYXRhSXRlbSBuYW1lPSJiaTY3IiB4cmVmPSJUcmFkZV9GaWx0ZXJfTmFtZSIvPgogICAgICAgICAgICAgICAgPFByZWRlZmluZWREYXRhSXRlbSBuYW1lPSJiaTY4IiBsYWJlbD0iRnJlcXVlbmN5IiB1c2FnZT0icXVhbnRpdGF0aXZlIiBmb3JtYXQ9IkNPTU1BMTIuIiBjYWxjdWxhdGlvbj0idG90YWxDb3VudCIvPgogICAgICAgICAgICAgICAgPFByZWRlZmluZWREYXRhSXRlbSBuYW1lPSJiaTY5IiBsYWJlbD0iRnJlcXVlbmN5IFBlcmNlbnQiIHVzYWdlPSJxdWFudGl0YXRpdmUiIGZvcm1hdD0iUEVSQ0VOVDIwLjIiIGNhbGN1bGF0aW9uPSJ0b3RhbENvdW50UGVyY2VudCIvPgogICAgICAgICAgICAgICAgPENhbGN1bGF0ZWRJdGVtIG5hbWU9ImJpODE4IiBsYWJlbD0iUmVnaW9uIiB1c2FnZT0iY2F0ZWdvcmljYWwiIGZvcm1hdD0iJC4iIGFnZ3JlZ2F0aW9uPSJzdW0iIGRhdGFUeXBlPSJzdHJpbmciPgogICAgICAgICAgICAgICAgICAgIDxFeHByZXNzaW9uPmNvbmQoZXEoJHtiaTQ5LGJpbm5lZH0sJ0FUJyksJ0RvbWVzdGljIChDb3VudHJ5IG9mIElzc3VlciknLCcnKTwvRXhwcmVzc2lvbj4KICAgICAgICAgICAgICAgIDwvQ2FsY3VsYXRlZEl0ZW0+CiAgICAgICAgICAgICAgICA8Q2FsY3VsYXRlZEl0ZW0gbmFtZT0iYmk3MDU0IiBsYWJlbD0iSW5kZXgiIHVzYWdlPSJjYXRlZ29yaWNhbCIgZm9ybWF0PSIkLiIgYWdncmVnYXRpb249InN1bSIgZGF0YVR5cGU9InN0cmluZyI+CiAgICAgICAgICAgICAgICAgICAgPEV4cHJlc3Npb24+ZmluZEFuZFJlcGxhY2VTdHJpbmcoJHtiaTYyLGJpbm5lZH0sJy9UZWxlcmF0ZScsJyAnLExBU1QpPC9FeHByZXNzaW9uPgogICAgICAgICAgICAgICAgPC9DYWxjdWxhdGVkSXRlbT4KICAgICAgICAgICAgICAgIDxDYWxjdWxhdGVkSXRlbSBuYW1lPSJiaTcxNzUiIGxhYmVsPSJTb2Z0IEJ1bGxldCIgdXNhZ2U9ImNhdGVnb3JpY2FsIiBmb3JtYXQ9IiQuIiBhZ2dyZWdhdGlvbj0ic3VtIiBkYXRhVHlwZT0ic3RyaW5nIj4KICAgICAgICAgICAgICAgICAgICA8RXhwcmVzc2lvbj5jb25kKG5vdE1pc3NpbmcoJHtiaTY1LGJpbm5lZH0pLCdZJywnJy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gICAgPERhdGFJdGVtIG5hbWU9ImJpNjkyNCIgeHJlZj0iQURESVRJT05BTF9UUlVTVEVFX09DIi8+CiAgICAgICAgICAgICAgICA8RGF0YUl0ZW0gbmFtZT0iYmk2OTI1IiB4cmVmPSJDT0xMX0VYQ0VTU19WT0xVTlRBUlkiLz4KICAgICAgICAgICAgICAgIDxEYXRhSXRlbSBuYW1lPSJiaTY5MjYiIHhyZWY9IkNPTExfRVhDRVNTX1RSVVNURUUiLz4KICAgICAgICAgICAgICAgIDxEYXRhSXRlbSBuYW1lPSJiaTY5MjciIHhyZWY9IkNPTVBfTEVHQUNZX0lTU1VBTkNFU19FVVIiLz4KICAgICAgICAgICAgICAgIDxEYXRhSXRlbSBuYW1lPSJiaTY5MjgiIHhyZWY9IkxJUVVJREFUSU9OX0NPU1RTX0VVUiIvPgogICAgICAgICAgICAgICAgPERhdGFJdGVtIG5hbWU9ImJpNjkyOSIgeHJlZj0iQ1BfSU5URVJFU1RfRVVSIi8+CiAgICAgICAgICAgICAgICA8RGF0YUl0ZW0gbmFtZT0iYmk2OTMwIiB4cmVmPSJDT1ZfQk9ORF9JTlRFUkVTVF9FVVIiLz4KICAgICAgICAgICAgICAgIDxEYXRhSXRlbSBuYW1lPSJiaTY5MzEiIHhyZWY9IklTU19QT1RfRVVSX1RSVVNURUUiLz4KICAgICAgICAgICAgICAgIDxEYXRhSXRlbSBuYW1lPSJiaTY5MzIiIHhyZWY9IklTU19QT1RfRVVSX1ZPTFVOVEFSWSIvPgogICAgICAgICAgICAgICAgPENhbGN1bGF0ZWRJdGVtIG5hbWU9ImJpNzc0NCIgbGFiZWw9IlRvdGFsIENvdmVyIEFzc2V0cyAtIGVsaWdpYmxlIGFtb3VudCIgdXNhZ2U9InF1YW50aXRhdGl2ZSIgZm9ybWF0PSJDT01NQTEyLiIgYWdncmVnYXRpb249InN1bSIgZGF0YVR5cGU9ImRvdWJsZSI+CiAgICAgICAgICAgICAgICAgICAgPEV4cHJlc3Npb24+ZGl2KHBsdXMoJHtiaTgxLHJhd30sJHtiaTc0LHJhd30sJHtiaTk2LHJhd30pLDEwMDAwMDA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YW5kKGluKCR7Ymk5MjEsYmlubmVkfSwnTEYnLCdMVScsJ1BVJyksbmUoJHtiaTE4MzEsYmlubmVkfSwnUHJvbW90ZWQgSG91c2luZycpKSwnby93IEZvcmVzdCAmYW1wOyBBZ3JpY3VsdHVyZScsY29uZChhbmQoaW4oJHtiaTkyMSxiaW5uZWR9LCdHTCcsJ0lFJyksbmUoJHtiaTE4MzEsYmlubmVkfSwnUHJvbW90ZWQgSG91c2luZycpKSwnby93IFJldGFpbCcsY29uZChhbmQoaW4oJHtiaTkyMSxiaW5uZWR9LCdJVCcpLG5lKCR7YmkxODMxLGJpbm5lZH0sJ1Byb21vdGVkIEhvdXNpbmcnKSksJ28vdyBIb3RlbHMnLGNvbmQoYW5kKGluKCR7Ymk5MjEsYmlubmVkfSwnSUInKSxuZSgke2JpMTgzMSxiaW5uZWR9LCdQcm9tb3RlZCBIb3VzaW5nJykpLCdvL3cgT2ZmaWNlcycsY29uZChhbmQoaW4oJHtiaTkyMSxiaW5uZWR9LCdJSScpLG5lKCR7YmkxODMxLGJpbm5lZH0sJ1Byb21vdGVkIEhvdXNpbmcnKSksJ28vdyBJbmR1c3RyaWFsJyxjb25kKGFuZChpbigke2JpOTIxLGJpbm5lZH0sJ0dFTScsJ0dHJywnSVMnKSxuZSgke2JpMTgzMSxiaW5uZWR9LCdQcm9tb3RlZCBIb3VzaW5nJyk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U3Vic2lkaXNlZCBIb3VzaW5nJyxjb25kKGFuZChlcSgke2JpOTA2LGJpbm5lZH0sJ1knKSxlcSgke2JpMTA1OSxiaW5uZWR9LCdDb21tZXJjaWFsJykpLCdQcm9wZXJ0eSBkZXZlbG9wZXJzIC8gQnVsZGluZ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3RoZXIgUkUgd2l0aCBhIHNvY2lhbCByZWxldmFudCBwdXJwb3Nl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ICAgIDxEYXRhSXRlbSBuYW1lPSJiaTY5MjMiIHhyZWY9IkNVU1RfUklTS19DTEFTUyIvPgogICAgICAgICAgICAgICAgPEFnZ3JlZ2F0ZUNhbGN1bGF0ZWRJdGVtIG5hbWU9ImJpNzQ1OCIgbGFiZWw9Ik5vLiBvZiBQcm9wZXJ0aWVzIiBmb3JtYXQ9IkNPTU1BMTIuMiIgZGF0YVR5cGU9ImRvdWJsZSI+CiAgICAgICAgICAgICAgICAgICAgPEV4cHJlc3Npb24+YWdncmVnYXRlKGNvdW50RGlzdGluY3QsZ3JvdXAsJHtiaTkwMyxiaW5uZWR9KTwvRXhwcmVzc2lvbj4KICAgICAgICAgICAgICAgIDwvQWdncmVnYXRlQ2FsY3VsYXRlZEl0ZW0+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4MzM4LGJpODMzOT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4MzQwLGJpODM0MT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0Mj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0Mz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Q0LGJpODM0NT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MzQ2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Q3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NDg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Q5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U2NoYWx0ZmzDpGNoZW5sZWlzdGU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M1MD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NTEsYmk4MzUy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NTMsYmk4MzU0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1NSxiaTgzNTY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1Nz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U4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NTk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NjA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NjE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2Mj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4MjQ1IiB2YXJpYWJsZT0iYmk4MjQ0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2MyxiaTgzNjQ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2NT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2Nj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lNjaGFsdGZsw6RjaGVubGVpc3Rl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MzY3PC9Qcm9wZXJ0eT4KICAgICAgICAgICAgPC9FZGl0b3JQcm9wZXJ0aWVzPgogICAgICAgICAgICA8TGlua0Jhci8+CiAgICAgICAgPC9Qcm9tcHQ+CiAgICAgICAgPFByb21wdCBuYW1lPSJ2ZTM1NjkiIGxhYmVsPSJTY2hhbHRmbMOkY2hlbmxlaXN0ZS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M2ODwvUHJvcGVydHk+CiAgICAgICAgICAgIDwvRWRpdG9yUHJvcGVydGllcz4KICAgICAgICAgICAgPExpbmtCYXIvPgogICAgICAgIDwvUHJvbXB0PgogICAgICAgIDxQcm9tcHQgbmFtZT0idmUzNTk2IiBsYWJlbD0iU2NoYWx0ZmzDpGNoZW5sZWlzdGU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zNjk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cw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cx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3Mj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Mzcz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3MzAx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gICAgPENvbHVtbiB2YXJpYWJsZT0iYmk3NzQ1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3ND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3NT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c2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Nzc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Nzg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c5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lNjaGFsdGZsw6RjaGVubGVpc3RlIC0gUmVmaW5hbmNpbmcgTWFya2VyIDU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MzgwPC9Qcm9wZXJ0eT4KICAgICAgICAgICAgPC9FZGl0b3JQcm9wZXJ0aWVzPgogICAgICAgICAgICA8TGlua0Jhci8+CiAgICAgICAgPC9Qcm9tcHQ+CiAgICAgICAgPFByb21wdCBuYW1lPSJ2ZTY0NjkiIGxhYmVsPSJTY2hhbHRmbMOkY2hlbmxlaXN0ZSAtIEFUVCBBc3NldCBUeXBlIDI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Mzgx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ODIsYmk4Mzgz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ODQsYmk4Mzg1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g2LGJpODM4Nz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g4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zODksYmk4Mzkw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2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M5MT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M5Mj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czMDI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CAgICA8Q29sdW1uIHZhcmlhYmxlPSJiaTc3NDY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Mzkz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5ND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5NSxiaTgzOTY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M5NyxiaTgzOTg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M5OT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QwMCxiaTg0MDE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CAgICA8UHJvbXB0IG5hbWU9InZlNjk0MCIgbGFiZWw9IlNjaGFsdGZsw6RjaGVubGVpc3RlIC0gUmVmaW5hbmNpbmcgTWFya2VyIDciIHNlbGVjdGlvbkRpc2FibGVkPSJ0cnVlIiBzb3VyY2VJbnRlcmFjdGlvblZhcmlhYmxlcz0iYmk2OTM0IiBhcHBseUR5bmFtaWNCcnVzaGVzPSJwcm9tcHRzT25seSIgcmVmPSJwcjY5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DAyPC9Qcm9wZXJ0eT4KICAgICAgICAgICAgPC9FZGl0b3JQcm9wZXJ0aWVzPgogICAgICAgICAgICA8TGlua0Jhci8+CiAgICAgICAgPC9Qcm9tcHQ+CiAgICAgICAgPFRhYmxlIG5hbWU9InZlNjk1MyIgZGF0YT0iZGQ2OTU0IiByZXN1bHREZWZpbml0aW9ucz0iZGQ2OTU2IiBsYWJlbD0iSXNzdWFuY2VzIiBzb3VyY2VJbnRlcmFjdGlvblZhcmlhYmxlcz0iYmk2OTU4IGJpNjk2MCBiaTY5NjQgYmk2OTY3IGJpNjk3NSBiaTY5NzggYmk3MDY4IGJpNzM3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0MDMsYmk4NDA0PC9Qcm9wZXJ0eT4KICAgICAgICAgICAgPC9FZGl0b3JQcm9wZXJ0aWVzPgogICAgICAgICAgICA8Q29sdW1ucz4KICAgICAgICAgICAgICAgIDxDb2x1bW4gdmFyaWFibGU9ImJpNjk1OCIgaXNWaXNpYmxlPSJ0cnVlIi8+CiAgICAgICAgICAgICAgICA8Q29sdW1uIHZhcmlhYmxlPSJiaTY5NjAiIGlzVmlzaWJsZT0idHJ1ZSIvPgogICAgICAgICAgICAgICAgPENvbHVtbiB2YXJpYWJsZT0iYmk2OTY0IiBpc1Zpc2libGU9InRydWUiLz4KICAgICAgICAgICAgICAgIDxDb2x1bW4gdmFyaWFibGU9ImJpNjk3NSIgaXNWaXNpYmxlPSJ0cnVlIi8+CiAgICAgICAgICAgICAgICA8Q29sdW1uIHZhcmlhYmxlPSJiaTY5OTgiIGlzVmlzaWJsZT0idHJ1ZSIgY29tcGFjdEZvcm1hdD0iZmFsc2UiLz4KICAgICAgICAgICAgICAgIDxDb2x1bW4gdmFyaWFibGU9ImJpNzM3NCIgaXNWaXNpYmxlPSJ0cnVlIi8+CiAgICAgICAgICAgICAgICA8Q29sdW1uIHZhcmlhYmxlPSJiaTY5NjciIGlzVmlzaWJsZT0idHJ1ZSIvPgogICAgICAgICAgICAgICAgPENvbHVtbiB2YXJpYWJsZT0iYmk2OTkyIiBpc1Zpc2libGU9InRydWUiIGNvbXBhY3RGb3JtYXQ9ImZhbHNlIi8+CiAgICAgICAgICAgICAgICA8Q29sdW1uIHZhcmlhYmxlPSJiaTY5NzgiIGlzVmlzaWJsZT0idHJ1ZSIvPgogICAgICAgICAgICAgICAgPENvbHVtbiBjbGFzcz0idGFibGVDb2x1bW5iaTcwNjgiIHZhcmlhYmxlPSJiaTcwNjgiIGlzVmlzaWJsZT0idHJ1ZSIvPgogICAgICAgICAgICAgICAgPENvbHVtbiB2YXJpYWJsZT0iYmk3MDA0IiBpc1Zpc2libGU9InRydWUiIGNvbXBhY3RGb3JtYXQ9ImZhbHNlIi8+CiAgICAgICAgICAgIDwvQ29sdW1ucz4KICAgICAgICA8L1RhYmxlPgogICAgICAgIDxQcm9tcHQgbmFtZT0idmU3MDc1IiBsYWJlbD0iU2NoYWx0ZmzDpGNoZW5sZWlzdGU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0MDU8L1Byb3BlcnR5PgogICAgICAgICAgICA8L0VkaXRvclByb3BlcnRpZXM+CiAgICAgICAgICAgIDxMaW5rQmFyLz4KICAgICAgICA8L1Byb21wdD4KICAgICAgICA8VGFibGUgbmFtZT0idmU3MjIyIiBkYXRhPSJkZDcyMjAiIHJlc3VsdERlZmluaXRpb25zPSJkZDcyMTMiIGxhYmVsPSJJc3N1YW5jZXMgKDEpIiBzb3VyY2VJbnRlcmFjdGlvblZhcmlhYmxlcz0iYmk3MjA1IGJpNzIwNiBiaTcyMDcgYmk3MjA4IGJpNzIwOSBiaTcyMTAgYmk3MjEyIGJpNzY3M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0MDYsYmk4NDA3PC9Qcm9wZXJ0eT4KICAgICAgICAgICAgPC9FZGl0b3JQcm9wZXJ0aWVzPgogICAgICAgICAgICA8Q29sdW1ucz4KICAgICAgICAgICAgICAgIDxDb2x1bW4gdmFyaWFibGU9ImJpNzIwNSIgaXNWaXNpYmxlPSJ0cnVlIi8+CiAgICAgICAgICAgICAgICA8Q29sdW1uIHZhcmlhYmxlPSJiaTcyMDYiIGlzVmlzaWJsZT0idHJ1ZSIvPgogICAgICAgICAgICAgICAgPENvbHVtbiB2YXJpYWJsZT0iYmk3MjA3IiBpc1Zpc2libGU9InRydWUiLz4KICAgICAgICAgICAgICAgIDxDb2x1bW4gdmFyaWFibGU9ImJpNzIwOSIgaXNWaXNpYmxlPSJ0cnVlIi8+CiAgICAgICAgICAgICAgICA8Q29sdW1uIHZhcmlhYmxlPSJiaTcyMTYiIGlzVmlzaWJsZT0idHJ1ZSIgY29tcGFjdEZvcm1hdD0iZmFsc2UiLz4KICAgICAgICAgICAgICAgIDxDb2x1bW4gdmFyaWFibGU9ImJpNzY3MiIgaXNWaXNpYmxlPSJ0cnVlIi8+CiAgICAgICAgICAgICAgICA8Q29sdW1uIHZhcmlhYmxlPSJiaTcyMDgiIGlzVmlzaWJsZT0idHJ1ZSIvPgogICAgICAgICAgICAgICAgPENvbHVtbiB2YXJpYWJsZT0iYmk3MjE1IiBpc1Zpc2libGU9InRydWUiIGNvbXBhY3RGb3JtYXQ9ImZhbHNlIi8+CiAgICAgICAgICAgICAgICA8Q29sdW1uIHZhcmlhYmxlPSJiaTcyMTAiIGlzVmlzaWJsZT0idHJ1ZSIvPgogICAgICAgICAgICAgICAgPENvbHVtbiBjbGFzcz0idGFibGVDb2x1bW5iaTcwNjgiIHZhcmlhYmxlPSJiaTcyMTIiIGlzVmlzaWJsZT0idHJ1ZSIvPgogICAgICAgICAgICAgICAgPENvbHVtbiB2YXJpYWJsZT0iYmk3MjE3IiBpc1Zpc2libGU9InRydWUiIGNvbXBhY3RGb3JtYXQ9ImZhbHNlIi8+CiAgICAgICAgICAgIDwvQ29sdW1ucz4KICAgICAgICA8L1RhYmxl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0MDg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ICAgIDxNZWFzdXJlIG5hbWU9InZlNzQ0NyIgdmFyaWFibGU9ImJpNzQ0NiIgY29tcGFjdEZvcm1hdD0iZmFsc2UiLz4KICAgICAgICAgICAgICAgICAgICAgICAgPE1lYXN1cmUgbmFtZT0idmU3NTE3IiB2YXJpYWJsZT0iYmk3NTE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MwMDk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gICAgPFByb21wdERlZmluaXRpb24gbmFtZT0icHI2OTM5IiBkYXRhPSJkZDY5MzciIHJlc3VsdERlZmluaXRpb25zPSJkZDY5MzUiIGxhYmVsVmFyaWFibGU9ImJpNjkzNCIgdmFsdWVWYXJpYWJsZT0iYmk2OTM0Ij4KICAgICAgICAgICAgPERlZmF1bHRWYWx1ZT4KICAgICAgICAgICAgICAgIDxTdHJpbmc+NzE8L1N0cmluZz4KICAgICAgICAgICAgPC9EZWZhdWx0VmFsdWU+CiAgICAgICAgICAgIDxTdHJpbmdDb25zdHJhaW50IHJlcXVpcmVkPSJ0cnVlIi8+CiAgICAgICAgPC9Qcm9tcHREZWZpbml0aW9uPgogICAgICAgIDxQcm9tcHREZWZpbml0aW9uIG5hbWU9InByNzA3NCIgZGF0YT0iZGQ3MDcyIiByZXN1bHREZWZpbml0aW9ucz0iZGQ3MDY5IiBsYWJlbFZhcmlhYmxlPSJiaTcwNzAiIHZhbHVlVmFyaWFibGU9ImJpNzA3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OTMzIiBsYWJlbD0iSXNzdWFuY2VzIE1vcnRnYWdl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0MSIgcmVmPSJ2ZTY5NDA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1MiIgcmVmPSJ2ZTY5NTM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3MDk2IiBsYWJlbD0iSXNzdWFuY2VzIFB1YmxpYy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wNzYiIHJlZj0idmU3MDc1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jMiIHJlZj0idmU3MjIy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ODM1MS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gzMzg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ODM0NC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4MzQw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ODM1MC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gzNTM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4MzU1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ODM2My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gzNDY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ODM3My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4MzQz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gzNDI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ODM0NS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4MzM5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gzNzQ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ODM0MS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gzNjc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gzNTg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gzNTk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gzNjA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gzNjE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gzNjI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gzNjU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gzNDc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gzNDg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gzNDk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4MzY4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4MzUy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4MzU0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4MzU2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4MzU3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4MzY0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ODM2OS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ODM2Ni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gzNzA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4Mzcx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ODM3Mi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gzNzU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4Mzc2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ODM3Ny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gzNzg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4Mzc5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4Mzgy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4Mzg0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4Mzg2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4Mzg4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4Mzg5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4Mzgz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4Mzg1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4Mzg3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4Mzkw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ODM4MC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ODM4MS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ODM5Mi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ODM5My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ODM5NC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ODM5NS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ODM5Ny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ODM5OS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ODQwMC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gzOTE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4Mzk2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ODM5OC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4NDAxIi8+CiAgICAgICAgPC9JbnRlcmFjdGlvbj4KICAgICAgICA8SW50ZXJhY3Rpb24gbmFtZT0iaWE2OTUxIiB0eXBlPSJmaWx0ZXIiIGRlcml2ZWQ9InRydWUiPgogICAgICAgICAgICA8SW50ZXJhY3Rpb25FbGVtZW50UmVmZXJlbmNlIHJlZj0idmU3MjMiIHB1cnBvc2U9InNvdXJjZSIgdmFyaWFibGU9ImJpNzI4Ii8+CiAgICAgICAgICAgIDxJbnRlcmFjdGlvbkVsZW1lbnRSZWZlcmVuY2UgcmVmPSJ2ZTY5NDAiIHB1cnBvc2U9InRhcmdldCIgdmFyaWFibGU9ImJpODQwMiIvPgogICAgICAgIDwvSW50ZXJhY3Rpb24+CiAgICAgICAgPEludGVyYWN0aW9uIG5hbWU9ImlhNjk1NyIgdHlwZT0iZmlsdGVyIiBkZXJpdmVkPSJ0cnVlIj4KICAgICAgICAgICAgPEludGVyYWN0aW9uRWxlbWVudFJlZmVyZW5jZSByZWY9InZlNzIzIiBwdXJwb3NlPSJzb3VyY2UiIHZhcmlhYmxlPSJiaTcyOCIvPgogICAgICAgICAgICA8SW50ZXJhY3Rpb25FbGVtZW50UmVmZXJlbmNlIHJlZj0idmU2OTUzIiBwdXJwb3NlPSJ0YXJnZXQiIHZhcmlhYmxlPSJiaTg0MDM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g0MDQiLz4KICAgICAgICA8L0ludGVyYWN0aW9uPgogICAgICAgIDxJbnRlcmFjdGlvbiBuYW1lPSJpYTcwOTgiIHR5cGU9ImZpbHRlciIgZGVyaXZlZD0idHJ1ZSI+CiAgICAgICAgICAgIDxJbnRlcmFjdGlvbkVsZW1lbnRSZWZlcmVuY2UgcmVmPSJ2ZTcyMyIgcHVycG9zZT0ic291cmNlIiB2YXJpYWJsZT0iYmk3MjgiLz4KICAgICAgICAgICAgPEludGVyYWN0aW9uRWxlbWVudFJlZmVyZW5jZSByZWY9InZlNzA3NSIgcHVycG9zZT0idGFyZ2V0IiB2YXJpYWJsZT0iYmk4NDA1Ii8+CiAgICAgICAgPC9JbnRlcmFjdGlvbj4KICAgICAgICA8SW50ZXJhY3Rpb24gbmFtZT0iaWE3MjI4IiB0eXBlPSJmaWx0ZXIiIGRlcml2ZWQ9InRydWUiPgogICAgICAgICAgICA8SW50ZXJhY3Rpb25FbGVtZW50UmVmZXJlbmNlIHJlZj0idmU3MjMiIHB1cnBvc2U9InNvdXJjZSIgdmFyaWFibGU9ImJpNzI4Ii8+CiAgICAgICAgICAgIDxJbnRlcmFjdGlvbkVsZW1lbnRSZWZlcmVuY2UgcmVmPSJ2ZTcyMjIiIHB1cnBvc2U9InRhcmdldCIgdmFyaWFibGU9ImJpODQwNi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ODQwNy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g0MDg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g1MTwvUHJvcGVydHk+CiAgICAgICAgPFByb3BlcnR5IGtleT0iUmVwb3J0UGFja2FnZXNTZXJ2aWNlVmVyc2lvbiI+U0FTIFJlcG9ydCBQYWNrYWdlcyBTZXJ2aWNlIDguNTwvUHJvcGVydHk+CiAgICAgICAgPFByb3BlcnR5IGtleT0iUmVwb3J0RGF0YVNlcnZpY2VWZXJzaW9uIj5TQVMgUmVwb3J0IERhdGEgU2VydmljZSA4LjU8L1Byb3BlcnR5PgogICAgPC9Qcm9wZXJ0aWVzPgogICAgPERhdGFTb3VyY2VNYXBwaW5ncz4KICAgICAgICA8SW50ZXJuYWxEYXRhU291cmNlTWFwcGluZyBuYW1lPSJkbTE3MTUiIHNvdXJjZT0iZHMyMyIgdGFyZ2V0PSJkczM0Ij4KICAgICAgICAgICAgPEludGVybmFsQ29sdW1uTWFwcGluZyBzb3VyY2U9ImJpMjkiIHRhcmdldD0iYmk0MyIvPgogICAgICAgIDwvSW50ZXJuYWxEYXRhU291cmNlTWFwcGluZz4KICAgICAgICA8SW50ZXJuYWxEYXRhU291cmNlTWFwcGluZyBuYW1lPSJkbTM0NTIiIHNvdXJjZT0iZHM4NTEiIHRhcmdldD0iZHMzNCI+CiAgICAgICAgICAgIDxJbnRlcm5hbENvbHVtbk1hcHBpbmcgc291cmNlPSJiaTg3MyIgdGFyZ2V0PSJiaTQzIi8+CiAgICAgICAgICAgIDxJbnRlcm5hbENvbHVtbk1hcHBpbmcgc291cmNlPSJiaTkyNCIgdGFyZ2V0PSJiaTY0Ii8+CiAgICAgICAgPC9JbnRlcm5hbERhdGFTb3VyY2VNYXBwaW5nPgogICAgICAgIDxJbnRlcm5hbERhdGFTb3VyY2VNYXBwaW5nIG5hbWU9ImRtMzQ1NCIgc291cmNlPSJkczg1MSIgdGFyZ2V0PSJkczIxMzgiPgogICAgICAgICAgICA8SW50ZXJuYWxDb2x1bW5NYXBwaW5nIHNvdXJjZT0iYmk5MjQiIHRhcmdldD0iYmkyMTUzIi8+CiAgICAgICAgICAgIDxJbnRlcm5hbENvbHVtbk1hcHBpbmcgc291cmNlPSJiaTg3MyIgdGFyZ2V0PSJiaTIxNDMiLz4KICAgICAgICA8L0ludGVybmFsRGF0YVNvdXJjZU1hcHBpbmc+CiAgICAgICAgPEludGVybmFsRGF0YVNvdXJjZU1hcHBpbmcgbmFtZT0iZG0xNzE2IiBzb3VyY2U9ImRzMjMiIHRhcmdldD0iZHM3MCI+CiAgICAgICAgICAgIDxJbnRlcm5hbENvbHVtbk1hcHBpbmcgc291cmNlPSJiaTI5IiB0YXJnZXQ9ImJpODAiLz4KICAgICAgICA8L0ludGVybmFsRGF0YVNvdXJjZU1hcHBpbmc+CiAgICAgICAgPEludGVybmFsRGF0YVNvdXJjZU1hcHBpbmcgbmFtZT0iZG0zNDUzIiBzb3VyY2U9ImRzODUxIiB0YXJnZXQ9ImRzNzAiPgogICAgICAgICAgICA8SW50ZXJuYWxDb2x1bW5NYXBwaW5nIHNvdXJjZT0iYmk5MjQiIHRhcmdldD0iYmkxMDg3Ii8+CiAgICAgICAgICAgIDxJbnRlcm5hbENvbHVtbk1hcHBpbmcgc291cmNlPSJiaTg3MyIgdGFyZ2V0PSJiaTgwIi8+CiAgICAgICAgPC9JbnRlcm5hbERhdGFTb3VyY2VNYXBwaW5nPgogICAgICAgIDxJbnRlcm5hbERhdGFTb3VyY2VNYXBwaW5nIG5hbWU9ImRtMTcxNyIgc291cmNlPSJkczg1MSIgdGFyZ2V0PSJkczIzIj4KICAgICAgICAgICAgPEludGVybmFsQ29sdW1uTWFwcGluZyBzb3VyY2U9ImJpODczIiB0YXJnZXQ9ImJpMjkiLz4KICAgICAgICAgICAgPEludGVybmFsQ29sdW1uTWFwcGluZyBzb3VyY2U9ImJpOTI0IiB0YXJnZXQ9ImJpMzEiLz4KICAgICAgICA8L0ludGVybmFsRGF0YVNvdXJjZU1hcHBpbmc+CiAgICAgICAgPEludGVybmFsRGF0YVNvdXJjZU1hcHBpbmcgbmFtZT0iZG00NTQ2IiBzb3VyY2U9ImRzMjIxMiIgdGFyZ2V0PSJkczIzIj4KICAgICAgICAgICAgPEludGVybmFsQ29sdW1uTWFwcGluZyBzb3VyY2U9ImJpNDY2OCIgdGFyZ2V0PSJiaTI5Ii8+CiAgICAgICAgPC9JbnRlcm5hbERhdGFTb3VyY2VNYXBwaW5nPgogICAgICAgIDxJbnRlcm5hbERhdGFTb3VyY2VNYXBwaW5nIG5hbWU9ImRtNDY2NiIgc291cmNlPSJkczIyMTIiIHRhcmdldD0iZHMzNCI+CiAgICAgICAgICAgIDxJbnRlcm5hbENvbHVtbk1hcHBpbmcgc291cmNlPSJiaTIyMjQiIHRhcmdldD0iYmk0NyIvPgogICAgICAgIDwvSW50ZXJuYWxEYXRhU291cmNlTWFwcGluZz4KICAgICAgICA8SW50ZXJuYWxEYXRhU291cmNlTWFwcGluZyBuYW1lPSJkbTM0NTUiIHNvdXJjZT0iZHMyMjEyIiB0YXJnZXQ9ImRzODUxIj4KICAgICAgICAgICAgPEludGVybmFsQ29sdW1uTWFwcGluZyBzb3VyY2U9ImJpNDU0OSIgdGFyZ2V0PSJiaTkyNCIvPgogICAgICAgICAgICA8SW50ZXJuYWxDb2x1bW5NYXBwaW5nIHNvdXJjZT0iYmk0NjY4IiB0YXJnZXQ9ImJpODczIi8+CiAgICAgICAgPC9JbnRlcm5hbERhdGFTb3VyY2VNYXBwaW5nPgogICAgICAgIDxJbnRlcm5hbERhdGFTb3VyY2VNYXBwaW5nIG5hbWU9ImRtNDY2NyIgc291cmNlPSJkczIyMTIiIHRhcmdldD0iZHMyMTM4Ij4KICAgICAgICAgICAgPEludGVybmFsQ29sdW1uTWFwcGluZyBzb3VyY2U9ImJpMjI1MSIgdGFyZ2V0PSJiaTIxNTAiLz4KICAgICAgICA8L0ludGVybmFsRGF0YVNvdXJjZU1hcHBpbmc+CiAgICAgICAgPEludGVybmFsRGF0YVNvdXJjZU1hcHBpbmcgbmFtZT0iZG0xNzE0IiBzb3VyY2U9ImRzNyIgdGFyZ2V0PSJkczIzIj4KICAgICAgICAgICAgPEludGVybmFsQ29sdW1uTWFwcGluZyBzb3VyY2U9ImJpMTAiIHRhcmdldD0iYmkyOSIvPgogICAgICAgIDwvSW50ZXJuYWxEYXRhU291cmNlTWFwcGluZz4KICAgICAgICA8SW50ZXJuYWxEYXRhU291cmNlTWFwcGluZyBuYW1lPSJkbTM0NTEiIHNvdXJjZT0iZHM3IiB0YXJnZXQ9ImRzODUxIj4KICAgICAgICAgICAgPEludGVybmFsQ29sdW1uTWFwcGluZyBzb3VyY2U9ImJpMTkiIHRhcmdldD0iYmk5MjQiLz4KICAgICAgICAgICAgPEludGVybmFsQ29sdW1uTWFwcGluZyBzb3VyY2U9ImJpMTAiIHRhcmdldD0iYmk4NzMiLz4KICAgICAgICA8L0ludGVybmFsRGF0YVNvdXJjZU1hcHBpbmc+CiAgICA8L0RhdGFTb3VyY2VNYXBwaW5ncz4KICAgIDxHcm91cGluZ3M+CiAgICAgICAgPEdyb3VwaW5nIG5hbWU9ImdyNjE2IiBvdXRwdXRUeXBlPSJzdHJpbmciPgogICAgICAgICAgICA8R3JvdXBpbmdWYXJpYWJsZXM+CiAgICAgICAgICAgICAgICA8R3JvdXBpbmdWYXJpYWJsZSB0eXBlPSJkb3VibGUiIHZhcmlhYmxlPSJ2YXI2MTUiLz4KICAgICAgICAgICAgPC9Hcm91cGluZ1ZhcmlhYmxlcz4KICAgICAgICAgICAgPEdyb3VwPgogICAgICAgICAgICAgICAgPFZhbHVlRXhwcmVzc2lvbj4nMCAtIDEgWSc8L1ZhbHVlRXhwcmVzc2lvbj4KICAgICAgICAgICAgICAgIDxUZXN0RXhwcmVzc2lvbj5iZXR3ZWVuKCR7dmFyNjE1LHJhd30sMCwzKTwvVGVzdEV4cHJlc3Npb24+CiAgICAgICAgICAgIDwvR3JvdXA+CiAgICAgICAgICAgIDxHcm91cD4KICAgICAgICAgICAgICAgIDxWYWx1ZUV4cHJlc3Npb24+JzEgLSAyIFknPC9WYWx1ZUV4cHJlc3Npb24+CiAgICAgICAgICAgICAgICA8VGVzdEV4cHJlc3Npb24+YmV0d2Vlbigke3ZhcjYxNSxyYXd9LDQsNyk8L1Rlc3RFeHByZXNzaW9uPgogICAgICAgICAgICA8L0dyb3VwPgogICAgICAgICAgICA8R3JvdXA+CiAgICAgICAgICAgICAgICA8VmFsdWVFeHByZXNzaW9uPicyIC0gMyBZJzwvVmFsdWVFeHByZXNzaW9uPgogICAgICAgICAgICAgICAgPFRlc3RFeHByZXNzaW9uPmJldHdlZW4oJHt2YXI2MTUscmF3fSw4LDExKTwvVGVzdEV4cHJlc3Npb24+CiAgICAgICAgICAgIDwvR3JvdXA+CiAgICAgICAgICAgIDxHcm91cD4KICAgICAgICAgICAgICAgIDxWYWx1ZUV4cHJlc3Npb24+JzMgLSA0IFknPC9WYWx1ZUV4cHJlc3Npb24+CiAgICAgICAgICAgICAgICA8VGVzdEV4cHJlc3Npb24+YmV0d2Vlbigke3ZhcjYxNSxyYXd9LDEyLDE1KTwvVGVzdEV4cHJlc3Npb24+CiAgICAgICAgICAgIDwvR3JvdXA+CiAgICAgICAgICAgIDxHcm91cD4KICAgICAgICAgICAgICAgIDxWYWx1ZUV4cHJlc3Npb24+JzQgLSA1IFknPC9WYWx1ZUV4cHJlc3Npb24+CiAgICAgICAgICAgICAgICA8VGVzdEV4cHJlc3Npb24+YmV0d2Vlbigke3ZhcjYxNSxyYXd9LDE2LDE5KTwvVGVzdEV4cHJlc3Npb24+CiAgICAgICAgICAgIDwvR3JvdXA+CiAgICAgICAgICAgIDxHcm91cD4KICAgICAgICAgICAgICAgIDxWYWx1ZUV4cHJlc3Npb24+JzUgLSAxMCBZJzwvVmFsdWVFeHByZXNzaW9uPgogICAgICAgICAgICAgICAgPFRlc3RFeHByZXNzaW9uPmJldHdlZW4oJHt2YXI2MTUscmF3fSwyMCwzOSk8L1Rlc3RFeHByZXNzaW9uPgogICAgICAgICAgICA8L0dyb3VwPgogICAgICAgICAgICA8R3JvdXA+CiAgICAgICAgICAgICAgICA8VmFsdWVFeHByZXNzaW9uPicxMCsgWSc8L1ZhbHVlRXhwcmVzc2lvbj4KICAgICAgICAgICAgICAgIDxUZXN0RXhwcmVzc2lvbj5iZXR3ZWVuKCR7dmFyNjE1LHJhd30sNDAsOTk5OTkpPC9UZXN0RXhwcmVzc2lvbj4KICAgICAgICAgICAgPC9Hcm91cD4KICAgICAgICAgICAgPE90aGVyPgogICAgICAgICAgICAgICAgPFZhbHVlRXhwcmVzc2lvbj4nT3RoZXInPC9WYWx1ZUV4cHJlc3Npb24+CiAgICAgICAgICAgIDwvT3RoZXI+CiAgICAgICAgPC9Hcm91cGluZz4KICAgICAgICA8R3JvdXBpbmcgbmFtZT0iZ3IxNDQwIiBvdXRwdXRUeXBlPSJzdHJpbmciPgogICAgICAgICAgICA8R3JvdXBpbmdWYXJpYWJsZXM+CiAgICAgICAgICAgICAgICA8R3JvdXBpbmdWYXJpYWJsZSB0eXBlPSJkb3VibGUiIHZhcmlhYmxlPSJ2YXIxNDM5Ii8+CiAgICAgICAgICAgIDwvR3JvdXBpbmdWYXJpYWJsZXM+CiAgICAgICAgICAgIDxHcm91cD4KICAgICAgICAgICAgICAgIDxWYWx1ZUV4cHJlc3Npb24+JyZndDswIC0gJmx0Oz0xMDAsMDAwJzwvVmFsdWVFeHByZXNzaW9uPgogICAgICAgICAgICAgICAgPFRlc3RFeHByZXNzaW9uPmJldHdlZW4oJHt2YXIxNDM5LHJhd30sLTEwMDAwMCwwKTwvVGVzdEV4cHJlc3Npb24+CiAgICAgICAgICAgIDwvR3JvdXA+CiAgICAgICAgICAgIDxHcm91cD4KICAgICAgICAgICAgICAgIDxWYWx1ZUV4cHJlc3Npb24+JyZndDsxMDAsMDAwIC0gJmx0Oz0zMDAsMDAwJzwvVmFsdWVFeHByZXNzaW9uPgogICAgICAgICAgICAgICAgPFRlc3RFeHByZXNzaW9uPmJldHdlZW4oJHt2YXIxNDM5LHJhd30sLTMwMDAwMCwtMTAwMDAwKTwvVGVzdEV4cHJlc3Npb24+CiAgICAgICAgICAgIDwvR3JvdXA+CiAgICAgICAgICAgIDxHcm91cD4KICAgICAgICAgICAgICAgIDxWYWx1ZUV4cHJlc3Npb24+JyZndDszMDAsMDAwIC0gJmx0Oz01MDAsMDAwJzwvVmFsdWVFeHByZXNzaW9uPgogICAgICAgICAgICAgICAgPFRlc3RFeHByZXNzaW9uPmJldHdlZW4oJHt2YXIxNDM5LHJhd30sLTUwMDAwMCwtMzAwMDAwKTwvVGVzdEV4cHJlc3Npb24+CiAgICAgICAgICAgIDwvR3JvdXA+CiAgICAgICAgICAgIDxHcm91cD4KICAgICAgICAgICAgICAgIDxWYWx1ZUV4cHJlc3Npb24+JyZndDs1MDAsMDAwIC0gJmx0Oz0xLDAwMCwwMDAnPC9WYWx1ZUV4cHJlc3Npb24+CiAgICAgICAgICAgICAgICA8VGVzdEV4cHJlc3Npb24+YmV0d2Vlbigke3ZhcjE0MzkscmF3fSwtMTAwMDAwMCwtNTAwMDAwKTwvVGVzdEV4cHJlc3Npb24+CiAgICAgICAgICAgIDwvR3JvdXA+CiAgICAgICAgICAgIDxHcm91cD4KICAgICAgICAgICAgICAgIDxWYWx1ZUV4cHJlc3Npb24+JyZndDsxLDAwMCwwMDAgLSAmbHQ7PTUsMDAwLDAwMCc8L1ZhbHVlRXhwcmVzc2lvbj4KICAgICAgICAgICAgICAgIDxUZXN0RXhwcmVzc2lvbj5iZXR3ZWVuKCR7dmFyMTQzOSxyYXd9LC01MDAwMDAwLC0xMDAwMDAwKTwvVGVzdEV4cHJlc3Npb24+CiAgICAgICAgICAgIDwvR3JvdXA+CiAgICAgICAgICAgIDxHcm91cD4KICAgICAgICAgICAgICAgIDxWYWx1ZUV4cHJlc3Npb24+JyZndDs1LDAwMCwwMDAnPC9WYWx1ZUV4cHJlc3Npb24+CiAgICAgICAgICAgICAgICA8VGVzdEV4cHJlc3Npb24+YmV0d2Vlbigke3ZhcjE0MzkscmF3fSwtMS4wRTI0LC01MDAwMDAwKTwvVGVzdEV4cHJlc3Npb24+CiAgICAgICAgICAgIDwvR3JvdXA+CiAgICAgICAgICAgIDxPdGhlcj4KICAgICAgICAgICAgICAgIDxWYWx1ZUV4cHJlc3Npb24+J090aGVyJzwvVmFsdWVFeHByZXNzaW9uPgogICAgICAgICAgICA8L090aGVyPgogICAgICAgIDwvR3JvdXBpbmc+CiAgICAgICAgPEdyb3VwaW5nIG5hbWU9ImdyMTgzMiIgb3V0cHV0VHlwZT0ic3RyaW5nIj4KICAgICAgICAgICAgPEdyb3VwaW5nVmFyaWFibGVzPgogICAgICAgICAgICAgICAgPEdyb3VwaW5nVmFyaWFibGUgdHlwZT0iZG91YmxlIiB2YXJpYWJsZT0idmFyMTExIi8+CiAgICAgICAgICAgIDwvR3JvdXBpbmdWYXJpYWJsZXM+CiAgICAgICAgICAgIDxHcm91cD4KICAgICAgICAgICAgICAgIDxWYWx1ZUV4cHJlc3Npb24+J+KJpCA1JzwvVmFsdWVFeHByZXNzaW9uPgogICAgICAgICAgICAgICAgPFRlc3RFeHByZXNzaW9uPmJldHdlZW4oJHt2YXIxMTEscmF3fSwtOTk5LDYwKTwvVGVzdEV4cHJlc3Npb24+CiAgICAgICAgICAgIDwvR3JvdXA+CiAgICAgICAgICAgIDxHcm91cD4KICAgICAgICAgICAgICAgIDxWYWx1ZUV4cHJlc3Npb24+JyZndDs1IC0g4omkMTAnPC9WYWx1ZUV4cHJlc3Npb24+CiAgICAgICAgICAgICAgICA8VGVzdEV4cHJlc3Npb24+YmV0d2Vlbigke3ZhcjExMSxyYXd9LDYwLDEyMCk8L1Rlc3RFeHByZXNzaW9uPgogICAgICAgICAgICA8L0dyb3VwPgogICAgICAgICAgICA8R3JvdXA+CiAgICAgICAgICAgICAgICA8VmFsdWVFeHByZXNzaW9uPicmZ3Q7MTAgLSDiiaQxNSc8L1ZhbHVlRXhwcmVzc2lvbj4KICAgICAgICAgICAgICAgIDxUZXN0RXhwcmVzc2lvbj5iZXR3ZWVuKCR7dmFyMTExLHJhd30sMTIwLDE4MCk8L1Rlc3RFeHByZXNzaW9uPgogICAgICAgICAgICA8L0dyb3VwPgogICAgICAgICAgICA8R3JvdXA+CiAgICAgICAgICAgICAgICA8VmFsdWVFeHByZXNzaW9uPicmZ3Q7MTUgLSDiiaQyNSc8L1ZhbHVlRXhwcmVzc2lvbj4KICAgICAgICAgICAgICAgIDxUZXN0RXhwcmVzc2lvbj5iZXR3ZWVuKCR7dmFyMTExLHJhd30sMTgwLDMwMCk8L1Rlc3RFeHByZXNzaW9uPgogICAgICAgICAgICA8L0dyb3VwPgogICAgICAgICAgICA8R3JvdXA+CiAgICAgICAgICAgICAgICA8VmFsdWVFeHByZXNzaW9uPicmZ3Q7MjUgLSDiiaQ1MCc8L1ZhbHVlRXhwcmVzc2lvbj4KICAgICAgICAgICAgICAgIDxUZXN0RXhwcmVzc2lvbj5iZXR3ZWVuKCR7dmFyMTExLHJhd30sMzAwLDYwMCk8L1Rlc3RFeHByZXNzaW9uPgogICAgICAgICAgICA8L0dyb3VwPgogICAgICAgICAgICA8T3RoZXI+CiAgICAgICAgICAgICAgICA8VmFsdWVFeHByZXNzaW9uPicmZ3Q7NTAnPC9WYWx1ZUV4cHJlc3Npb24+CiAgICAgICAgICAgIDwvT3RoZXI+CiAgICAgICAgPC9Hcm91cGluZz4KICAgICAgICA8R3JvdXBpbmcgbmFtZT0iZ3IxODM1IiBvdXRwdXRUeXBlPSJzdHJpbmciPgogICAgICAgICAgICA8R3JvdXBpbmdWYXJpYWJsZXM+CiAgICAgICAgICAgICAgICA8R3JvdXBpbmdWYXJpYWJsZSB0eXBlPSJkb3VibGUiIHZhcmlhYmxlPSJ2YXIxMzMiLz4KICAgICAgICAgICAgPC9Hcm91cGluZ1ZhcmlhYmxlcz4KICAgICAgICAgICAgPEdyb3VwPgogICAgICAgICAgICAgICAgPFZhbHVlRXhwcmVzc2lvbj4nJmd0OzAgLSAmbHQ7PTQwICUnPC9WYWx1ZUV4cHJlc3Npb24+CiAgICAgICAgICAgICAgICA8VGVzdEV4cHJlc3Npb24+YmV0d2Vlbigke3ZhcjEzMyxyYXd9LDAsMC40KTwvVGVzdEV4cHJlc3Npb24+CiAgICAgICAgICAgIDwvR3JvdXA+CiAgICAgICAgICAgIDxHcm91cD4KICAgICAgICAgICAgICAgIDxWYWx1ZUV4cHJlc3Npb24+JyZndDs0MCAtICZsdDs9NTAgJSc8L1ZhbHVlRXhwcmVzc2lvbj4KICAgICAgICAgICAgICAgIDxUZXN0RXhwcmVzc2lvbj5iZXR3ZWVuKCR7dmFyMTMzLHJhd30sMC40LDAuNSk8L1Rlc3RFeHByZXNzaW9uPgogICAgICAgICAgICA8L0dyb3VwPgogICAgICAgICAgICA8R3JvdXA+CiAgICAgICAgICAgICAgICA8VmFsdWVFeHByZXNzaW9uPicmZ3Q7NTAgLSAmbHQ7PTYwICUnPC9WYWx1ZUV4cHJlc3Npb24+CiAgICAgICAgICAgICAgICA8VGVzdEV4cHJlc3Npb24+YmV0d2Vlbigke3ZhcjEzMyxyYXd9LDAuNSwwLjYpPC9UZXN0RXhwcmVzc2lvbj4KICAgICAgICAgICAgPC9Hcm91cD4KICAgICAgICAgICAgPEdyb3VwPgogICAgICAgICAgICAgICAgPFZhbHVlRXhwcmVzc2lvbj4nJmd0OzYwIC0gJmx0Oz03MCAlJzwvVmFsdWVFeHByZXNzaW9uPgogICAgICAgICAgICAgICAgPFRlc3RFeHByZXNzaW9uPmJldHdlZW4oJHt2YXIxMzMscmF3fSwwLjYsMC43KTwvVGVzdEV4cHJlc3Npb24+CiAgICAgICAgICAgIDwvR3JvdXA+CiAgICAgICAgICAgIDxHcm91cD4KICAgICAgICAgICAgICAgIDxWYWx1ZUV4cHJlc3Npb24+JyZndDs3MCAtICZsdDs9ODAgJSc8L1ZhbHVlRXhwcmVzc2lvbj4KICAgICAgICAgICAgICAgIDxUZXN0RXhwcmVzc2lvbj5iZXR3ZWVuKCR7dmFyMTMzLHJhd30sMC43LDAuOCk8L1Rlc3RFeHByZXNzaW9uPgogICAgICAgICAgICA8L0dyb3VwPgogICAgICAgICAgICA8R3JvdXA+CiAgICAgICAgICAgICAgICA8VmFsdWVFeHByZXNzaW9uPicmZ3Q7ODAgLSAmbHQ7PTkwICUnPC9WYWx1ZUV4cHJlc3Npb24+CiAgICAgICAgICAgICAgICA8VGVzdEV4cHJlc3Npb24+YmV0d2Vlbigke3ZhcjEzMyxyYXd9LDAuOCwwLjkpPC9UZXN0RXhwcmVzc2lvbj4KICAgICAgICAgICAgPC9Hcm91cD4KICAgICAgICAgICAgPEdyb3VwPgogICAgICAgICAgICAgICAgPFZhbHVlRXhwcmVzc2lvbj4nJmd0OzkwIC0gJmx0Oz0xMDAgJSc8L1ZhbHVlRXhwcmVzc2lvbj4KICAgICAgICAgICAgICAgIDxUZXN0RXhwcmVzc2lvbj5iZXR3ZWVuKCR7dmFyMTMzLHJhd30sMC45LDEpPC9UZXN0RXhwcmVzc2lvbj4KICAgICAgICAgICAgPC9Hcm91cD4KICAgICAgICAgICAgPE90aGVyPgogICAgICAgICAgICAgICAgPFZhbHVlRXhwcmVzc2lvbj4nJmd0OzEwMCAlJzwvVmFsdWVFeHByZXNzaW9uPgogICAgICAgICAgICA8L090aGVyPgogICAgICAgIDwvR3JvdXBpbmc+CiAgICAgICAgPEdyb3VwaW5nIG5hbWU9ImdyMTgzOCIgb3V0cHV0VHlwZT0ic3RyaW5nIj4KICAgICAgICAgICAgPEdyb3VwaW5nVmFyaWFibGVzPgogICAgICAgICAgICAgICAgPEdyb3VwaW5nVmFyaWFibGUgdHlwZT0ic3RyaW5nIiB2YXJpYWJsZT0idmFyMTM5Ii8+CiAgICAgICAgICAgIDwvR3JvdXBpbmdWYXJpYWJsZXM+CiAgICAgICAgICAgIDxHcm91cD4KICAgICAgICAgICAgICAgIDxWYWx1ZUV4cHJlc3Npb24+J090aGVyL05vIGRhdGEnPC9WYWx1ZUV4cHJlc3Npb24+CiAgICAgICAgICAgICAgICA8VGVzdEV4cHJlc3Npb24+aW4oJHt2YXIxMzksYmlubmVkfSwnR0InLCdHRU0nLCdHRycsJ0dMJywnU08nLCdHVScsJ0lCJywnSUUnLCdJSScsJ0lTJywnSVQnLCdJVScsJ0xGJywnTFUnKTwvVGVzdEV4cHJlc3Npb24+CiAgICAgICAgICAgIDwvR3JvdXA+CiAgICAgICAgICAgIDxHcm91cD4KICAgICAgICAgICAgICAgIDxWYWx1ZUV4cHJlc3Npb24+J05vbi1vd25lci1vY2N1cGllZCAoYnV5LXRvLWxldCkgd2hlcmUgQk9SUk9XRVIgaGFzICZndDsgMiBwcm9wZXJ0aWVzJzwvVmFsdWVFeHByZXNzaW9uPgogICAgICAgICAgICAgICAgPFRlc3RFeHByZXNzaW9uPmluKCR7dmFyMTM5LGJpbm5lZH0sJ1BFJywnUEgnLCdXQicsJ1dVJywnUFUnKTwvVGVzdEV4cHJlc3Npb24+CiAgICAgICAgICAgIDwvR3JvdXA+CiAgICAgICAgICAgIDxPdGhlcj4KICAgICAgICAgICAgICAgIDxWYWx1ZUV4cHJlc3Npb24+JyAnPC9WYWx1ZUV4cHJlc3Npb24+CiAgICAgICAgICAgIDwvT3RoZXI+CiAgICAgICAgPC9Hcm91cGluZz4KICAgICAgICA8R3JvdXBpbmcgbmFtZT0iZ3IxODQw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sJ1dVJyk8L1Rlc3RFeHByZXNzaW9uPgogICAgICAgICAgICA8L0dyb3VwPgogICAgICAgICAgICA8R3JvdXA+CiAgICAgICAgICAgICAgICA8VmFsdWVFeHByZXNzaW9uPidPd25lci1vY2N1cGllZCc8L1ZhbHVlRXhwcmVzc2lvbj4KICAgICAgICAgICAgICAgIDxUZXN0RXhwcmVzc2lvbj5pbigke3ZhcjEzOSxiaW5uZWR9LCdQRScsJ1BIJywnV0InLCdQVScpPC9UZXN0RXhwcmVzc2lvbj4KICAgICAgICAgICAgPC9Hcm91cD4KICAgICAgICAgICAgPE90aGVyPgogICAgICAgICAgICAgICAgPFZhbHVlRXhwcmVzc2lvbj4nICc8L1ZhbHVlRXhwcmVzc2lvbj4KICAgICAgICAgICAgPC9PdGhlcj4KICAgICAgICA8L0dyb3VwaW5nPgogICAgICAgIDxHcm91cGluZyBuYW1lPSJncjE4NjUiIG91dHB1dFR5cGU9InN0cmluZyI+CiAgICAgICAgICAgIDxHcm91cGluZ1ZhcmlhYmxlcz4KICAgICAgICAgICAgICAgIDxHcm91cGluZ1ZhcmlhYmxlIHR5cGU9ImRvdWJsZSIgdmFyaWFibGU9InZhcjk4MCIvPgogICAgICAgICAgICA8L0dyb3VwaW5nVmFyaWFibGVzPgogICAgICAgICAgICA8R3JvdXA+CiAgICAgICAgICAgICAgICA8VmFsdWVFeHByZXNzaW9uPicmZ3Q7MCAtICZsdDs9NDAgJSc8L1ZhbHVlRXhwcmVzc2lvbj4KICAgICAgICAgICAgICAgIDxUZXN0RXhwcmVzc2lvbj5iZXR3ZWVuKCR7dmFyOTgwLHJhd30sMCwwLjQpPC9UZXN0RXhwcmVzc2lvbj4KICAgICAgICAgICAgPC9Hcm91cD4KICAgICAgICAgICAgPEdyb3VwPgogICAgICAgICAgICAgICAgPFZhbHVlRXhwcmVzc2lvbj4nJmd0OzQwIC0gJmx0Oz01MCAlJzwvVmFsdWVFeHByZXNzaW9uPgogICAgICAgICAgICAgICAgPFRlc3RFeHByZXNzaW9uPmJldHdlZW4oJHt2YXI5ODAscmF3fSwwLjQsMC41KTwvVGVzdEV4cHJlc3Npb24+CiAgICAgICAgICAgIDwvR3JvdXA+CiAgICAgICAgICAgIDxHcm91cD4KICAgICAgICAgICAgICAgIDxWYWx1ZUV4cHJlc3Npb24+JyZndDs1MCAtICZsdDs9NjAgJSc8L1ZhbHVlRXhwcmVzc2lvbj4KICAgICAgICAgICAgICAgIDxUZXN0RXhwcmVzc2lvbj5iZXR3ZWVuKCR7dmFyOTgwLHJhd30sMC41LDAuNik8L1Rlc3RFeHByZXNzaW9uPgogICAgICAgICAgICA8L0dyb3VwPgogICAgICAgICAgICA8R3JvdXA+CiAgICAgICAgICAgICAgICA8VmFsdWVFeHByZXNzaW9uPicmZ3Q7NjAgLSAmbHQ7PTcwICUnPC9WYWx1ZUV4cHJlc3Npb24+CiAgICAgICAgICAgICAgICA8VGVzdEV4cHJlc3Npb24+YmV0d2Vlbigke3Zhcjk4MCxyYXd9LDAuNiwwLjcpPC9UZXN0RXhwcmVzc2lvbj4KICAgICAgICAgICAgPC9Hcm91cD4KICAgICAgICAgICAgPEdyb3VwPgogICAgICAgICAgICAgICAgPFZhbHVlRXhwcmVzc2lvbj4nJmd0OzcwIC0gJmx0Oz04MCAlJzwvVmFsdWVFeHByZXNzaW9uPgogICAgICAgICAgICAgICAgPFRlc3RFeHByZXNzaW9uPmJldHdlZW4oJHt2YXI5ODAscmF3fSwwLjcsMC44KTwvVGVzdEV4cHJlc3Npb24+CiAgICAgICAgICAgIDwvR3JvdXA+CiAgICAgICAgICAgIDxHcm91cD4KICAgICAgICAgICAgICAgIDxWYWx1ZUV4cHJlc3Npb24+JyZndDs4MCAtICZsdDs9OTAgJSc8L1ZhbHVlRXhwcmVzc2lvbj4KICAgICAgICAgICAgICAgIDxUZXN0RXhwcmVzc2lvbj5iZXR3ZWVuKCR7dmFyOTgwLHJhd30sMC44LDAuOSk8L1Rlc3RFeHByZXNzaW9uPgogICAgICAgICAgICA8L0dyb3VwPgogICAgICAgICAgICA8R3JvdXA+CiAgICAgICAgICAgICAgICA8VmFsdWVFeHByZXNzaW9uPicmZ3Q7OTAgLSAmbHQ7PTEwMCAlJzwvVmFsdWVFeHByZXNzaW9uPgogICAgICAgICAgICAgICAgPFRlc3RFeHByZXNzaW9uPmJldHdlZW4oJHt2YXI5ODAscmF3fSwwLjksMSk8L1Rlc3RFeHByZXNzaW9uPgogICAgICAgICAgICA8L0dyb3VwPgogICAgICAgICAgICA8T3RoZXI+CiAgICAgICAgICAgICAgICA8VmFsdWVFeHByZXNzaW9uPicmZ3Q7MTAwICUnPC9WYWx1ZUV4cHJlc3Npb24+CiAgICAgICAgICAgIDwvT3RoZXI+CiAgICAgICAgPC9Hcm91cGluZz4KICAgICAgICA8R3JvdXBpbmcgbmFtZT0iZ3IxODc2IiBvdXRwdXRUeXBlPSJzdHJpbmciPgogICAgICAgICAgICA8R3JvdXBpbmdWYXJpYWJsZXM+CiAgICAgICAgICAgICAgICA8R3JvdXBpbmdWYXJpYWJsZSB0eXBlPSJzdHJpbmciIHZhcmlhYmxlPSJ2YXIzMTU5Ii8+CiAgICAgICAgICAgIDwvR3JvdXBpbmdWYXJpYWJsZXM+CiAgICAgICAgICAgIDxHcm91cD4KICAgICAgICAgICAgICAgIDxWYWx1ZUV4cHJlc3Npb24+J1BSSU9SIFJBTktTJzwvVmFsdWVFeHByZXNzaW9uPgogICAgICAgICAgICAgICAgPFRlc3RFeHByZXNzaW9uPmluKCR7dmFyMzE1OSxiaW5uZWR9LCdQUklPUiBSQU5LUyAmbHQ7MjUlIG9mIHByb3BlcnR5IHZhbHVlJywnUFJJT1IgUkFOS1Mg4omlMjUlLSZsdDs1MCUgb2YgcHJvcGVydHkgdmFsdWUnLCdQUklPUiBSQU5LUyDiiaU1MCUtJmx0Ozc1JSBvZiBwcm9wZXJ0eSB2YWx1ZScsJ1BSSU9SIFJBTktTIOKJpTc1JSBvZiBwcm9wZXJ0eSB2YWx1ZScpPC9UZXN0RXhwcmVzc2lvbj4KICAgICAgICAgICAgPC9Hcm91cD4KICAgICAgICAgICAgPE90aGVyPgogICAgICAgICAgICAgICAgPFZhbHVlRXhwcmVzc2lvbj4ke3ZhcjMxNTksYmlubmVkfTwvVmFsdWVFeHByZXNzaW9uPgogICAgICAgICAgICA8L090aGVyPgogICAgICAgIDwvR3JvdXBpbmc+CiAgICAgICAgPEdyb3VwaW5nIG5hbWU9ImdyMTg3OCIgb3V0cHV0VHlwZT0ic3RyaW5nIj4KICAgICAgICAgICAgPEdyb3VwaW5nVmFyaWFibGVzPgogICAgICAgICAgICAgICAgPEdyb3VwaW5nVmFyaWFibGUgdHlwZT0ic3RyaW5nIiB2YXJpYWJsZT0idmFyMzIxMyIvPgogICAgICAgICAgICA8L0dyb3VwaW5nVmFyaWFibGVzPgogICAgICAgICAgICA8R3JvdXA+CiAgICAgICAgICAgICAgICA8VmFsdWVFeHByZXNzaW9uPidCVUxMRVQnPC9WYWx1ZUV4cHJlc3Npb24+CiAgICAgICAgICAgICAgICA8VGVzdEV4cHJlc3Npb24+aW4oJHt2YXIzMjEzLGJpbm5lZH0sJ0J1bGxldCcpPC9UZXN0RXhwcmVzc2lvbj4KICAgICAgICAgICAgPC9Hcm91cD4KICAgICAgICAgICAgPEdyb3VwPgogICAgICAgICAgICAgICAgPFZhbHVlRXhwcmVzc2lvbj4nUXVhcnRlcmx5IC8gU2VtaS1hbm51YWxseSc8L1ZhbHVlRXhwcmVzc2lvbj4KICAgICAgICAgICAgICAgIDxUZXN0RXhwcmVzc2lvbj5pbigke3ZhcjMyMTMsYmlubmVkfSwnUXVhcnRlcmx5JywnU2VtaS1hbm51YWxseScpPC9UZXN0RXhwcmVzc2lvbj4KICAgICAgICAgICAgPC9Hcm91cD4KICAgICAgICAgICAgPE90aGVyPgogICAgICAgICAgICAgICAgPFZhbHVlRXhwcmVzc2lvbj4ke3ZhcjMyMTMsYmlubmVkfTwvVmFsdWVFeHByZXNzaW9uPgogICAgICAgICAgICA8L090aGVyPgogICAgICAgIDwvR3JvdXBpbmc+CiAgICAgICAgPEdyb3VwaW5nIG5hbWU9ImdyMTg4MSIgb3V0cHV0VHlwZT0ic3RyaW5nIj4KICAgICAgICAgICAgPEdyb3VwaW5nVmFyaWFibGVzPgogICAgICAgICAgICAgICAgPEdyb3VwaW5nVmFyaWFibGUgdHlwZT0ic3RyaW5nIiB2YXJpYWJsZT0idmFyNDAxMyIvPgogICAgICAgICAgICA8L0dyb3VwaW5nVmFyaWFibGVzPgogICAgICAgICAgICA8R3JvdXA+CiAgICAgICAgICAgICAgICA8VmFsdWVFeHByZXNzaW9uPidNSVhFRCBVU0UnPC9WYWx1ZUV4cHJlc3Npb24+CiAgICAgICAgICAgICAgICA8VGVzdEV4cHJlc3Npb24+aW4oJHt2YXI0MDEzLGJpbm5lZH0sJ0dFTScsJ0dHJywnSVMnKTwvVGVzdEV4cHJlc3Npb24+CiAgICAgICAgICAgIDwvR3JvdXA+CiAgICAgICAgICAgIDxHcm91cD4KICAgICAgICAgICAgICAgIDxWYWx1ZUV4cHJlc3Npb24+J011bHRpZmFtaWx5ICh0b3RhbCknPC9WYWx1ZUV4cHJlc3Npb24+CiAgICAgICAgICAgICAgICA8VGVzdEV4cHJlc3Npb24+aW4oJHt2YXI0MDEzLGJpbm5lZH0sJ0dCJywnUEUnLCdQSCcsJ1dCJyk8L1Rlc3RFeHByZXNzaW9uPgogICAgICAgICAgICA8L0dyb3VwPgogICAgICAgICAgICA8R3JvdXA+CiAgICAgICAgICAgICAgICA8VmFsdWVFeHByZXNzaW9uPidMQU5EICc8L1ZhbHVlRXhwcmVzc2lvbj4KICAgICAgICAgICAgICAgIDxUZXN0RXhwcmVzc2lvbj5pbigke3ZhcjQwMTMsYmlubmVkfSwnR1UnLCdJVScsJ0xGJywnTFUnLCdQVScsJ1dVJyk8L1Rlc3RFeHByZXNzaW9uPgogICAgICAgICAgICA8L0dyb3VwPgogICAgICAgICAgICA8R3JvdXA+CiAgICAgICAgICAgICAgICA8VmFsdWVFeHByZXNzaW9uPidSZXRhaWwgKHRvdGFs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Ch0b3RhbCknPC9WYWx1ZUV4cHJlc3Npb24+CiAgICAgICAgICAgICAgICA8VGVzdEV4cHJlc3Npb24+aW4oJHt2YXI0MDEzLGJpbm5lZH0sJ0lJJyk8L1Rlc3RFeHByZXNzaW9uPgogICAgICAgICAgICA8L0dyb3VwPgogICAgICAgICAgICA8R3JvdXA+CiAgICAgICAgICAgICAgICA8VmFsdWVFeHByZXNzaW9uPidPZmZpY2VzICh0b3RhbCknPC9WYWx1ZUV4cHJlc3Npb24+CiAgICAgICAgICAgICAgICA8VGVzdEV4cHJlc3Npb24+aW4oJHt2YXI0MDEzLGJpbm5lZH0sJ0lCJyk8L1Rlc3RFeHByZXNzaW9uPgogICAgICAgICAgICA8L0dyb3VwPgogICAgICAgICAgICA8R3JvdXA+CiAgICAgICAgICAgICAgICA8VmFsdWVFeHByZXNzaW9uPidPVEhFUiBQUk9QRVJUWSBUWVBFJzwvVmFsdWVFeHByZXNzaW9uPgogICAgICAgICAgICAgICAgPFRlc3RFeHByZXNzaW9uPmluKCR7dmFyNDAxMyxiaW5uZWR9LCdTTycpPC9UZXN0RXhwcmVzc2lvbj4KICAgICAgICAgICAgPC9Hcm91cD4KICAgICAgICAgICAgPE90aGVyPgogICAgICAgICAgICAgICAgPFZhbHVlRXhwcmVzc2lvbj4nT3RoZXInPC9WYWx1ZUV4cHJlc3Npb24+CiAgICAgICAgICAgIDwvT3RoZXI+CiAgICAgICAgPC9Hcm91cGluZz4KICAgICAgICA8R3JvdXBpbmcgbmFtZT0iZ3IxODg0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dW5zcGVjaWZpZWQnPC9WYWx1ZUV4cHJlc3Npb24+CiAgICAgICAgICAgICAgICA8VGVzdEV4cHJlc3Npb24+aW4oJHt2YXI0MDEzLGJpbm5lZH0sJ0dCJywnUEUnLCdQSCcsJ1dCJyk8L1Rlc3RFeHByZXNzaW9uPgogICAgICAgICAgICA8L0dyb3VwPgogICAgICAgICAgICA8R3JvdXA+CiAgICAgICAgICAgICAgICA8VmFsdWVFeHByZXNzaW9uPidMQU5EIChvciB1bmRlciBjb25zdHJ1Y3Rpb24vY29tcGxldGVkIGJ1dCBuZXZlciB0ZW5hbnRlZCknPC9WYWx1ZUV4cHJlc3Npb24+CiAgICAgICAgICAgICAgICA8VGVzdEV4cHJlc3Npb24+aW4oJHt2YXI0MDEzLGJpbm5lZH0sJ0dVJywnSVUnLCdMRicsJ0xVJywnUFUnLCdXVScpPC9UZXN0RXhwcmVzc2lvbj4KICAgICAgICAgICAgPC9Hcm91cD4KICAgICAgICAgICAgPEdyb3VwPgogICAgICAgICAgICAgICAgPFZhbHVlRXhwcmVzc2lvbj4nUmV0YWlsICh1bnNwZWNpZmllZCknPC9WYWx1ZUV4cHJlc3Npb24+CiAgICAgICAgICAgICAgICA8VGVzdEV4cHJlc3Npb24+aW4oJHt2YXI0MDEzLGJpbm5lZH0sJ0dMJywnSUUnKTwvVGVzdEV4cHJlc3Npb24+CiAgICAgICAgICAgIDwvR3JvdXA+CiAgICAgICAgICAgIDxHcm91cD4KICAgICAgICAgICAgICAgIDxWYWx1ZUV4cHJlc3Npb24+J0hvdGVsJzwvVmFsdWVFeHByZXNzaW9uPgogICAgICAgICAgICAgICAgPFRlc3RFeHByZXNzaW9uPmluKCR7dmFyNDAxMyxiaW5uZWR9LCdJVCcpPC9UZXN0RXhwcmVzc2lvbj4KICAgICAgICAgICAgPC9Hcm91cD4KICAgICAgICAgICAgPEdyb3VwPgogICAgICAgICAgICAgICAgPFZhbHVlRXhwcmVzc2lvbj4nSW5kdXN0cmlhbCB1bnNwZWNpZmllZCc8L1ZhbHVlRXhwcmVzc2lvbj4KICAgICAgICAgICAgICAgIDxUZXN0RXhwcmVzc2lvbj5pbigke3ZhcjQwMTMsYmlubmVkfSwnSUknKTwvVGVzdEV4cHJlc3Npb24+CiAgICAgICAgICAgIDwvR3JvdXA+CiAgICAgICAgICAgIDxHcm91cD4KICAgICAgICAgICAgICAgIDxWYWx1ZUV4cHJlc3Npb24+J09mZmljZSAodW5zcGVjaWZpZWQpJzwvVmFsdWVFeHByZXNzaW9uPgogICAgICAgICAgICAgICAgPFRlc3RFeHByZXNzaW9uPmluKCR7dmFyNDAxMyxiaW5uZWR9LCdJQicpPC9UZXN0RXhwcmVzc2lvbj4KICAgICAgICAgICAgPC9Hcm91cD4KICAgICAgICAgICAgPEdyb3VwPgogICAgICAgICAgICAgICAgPFZhbHVlRXhwcmVzc2lvbj4nT3RoZXI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PC9Hcm91cGluZ3M+CiAgICA8Q3VzdG9tU29ydHM+CiAgICAgICAgPEN1c3RvbVNvcnQgbmFtZT0iY3M2NTUiIHR5cGU9InN0cmluZyI+CiAgICAgICAgICAgIDxWYWx1ZT4wIC0gMSBZPC9WYWx1ZT4KICAgICAgICAgICAgPFZhbHVlPjEgLSAyIFk8L1ZhbHVlPgogICAgICAgICAgICA8VmFsdWU+MiAtIDMgWTwvVmFsdWU+CiAgICAgICAgICAgIDxWYWx1ZT4zIC0gNCBZPC9WYWx1ZT4KICAgICAgICAgICAgPFZhbHVlPjQgLSA1IFk8L1ZhbHVlPgogICAgICAgICAgICA8VmFsdWU+NSAtIDEwIFk8L1ZhbHVlPgogICAgICAgICAgICA8VmFsdWU+MTArIFk8L1ZhbHVlPgogICAgICAgIDwvQ3VzdG9tU29ydD4KICAgICAgICA8Q3VzdG9tU29ydCBuYW1lPSJjczEzODUiIHR5cGU9InN0cmluZyI+CiAgICAgICAgICAgIDxWYWx1ZT5CdWxsZXQgLyBpbnRlcmVzdCBvbmx5PC9WYWx1ZT4KICAgICAgICAgICAgPFZhbHVlPkFtb3J0aXNpbmc8L1ZhbHVlPgogICAgICAgICAgICA8VmFsdWU+T3RoZXI8L1ZhbHVlPgogICAgICAgIDwvQ3VzdG9tU29ydD4KICAgICAgICA8Q3VzdG9tU29ydCBuYW1lPSJjczE1MTYiIHR5cGU9InN0cmluZyI+CiAgICAgICAgICAgIDxWYWx1ZT4mZ3Q7MCAtICZsdDs9MTAwLDAwMDwvVmFsdWU+CiAgICAgICAgICAgIDxWYWx1ZT4mZ3Q7MTAwLDAwMCAtICZsdDs9MzAwLDAwMDwvVmFsdWU+CiAgICAgICAgICAgIDxWYWx1ZT4mZ3Q7MzAwLDAwMCAtICZsdDs9NTAwLDAwMDwvVmFsdWU+CiAgICAgICAgICAgIDxWYWx1ZT4mZ3Q7NTAwLDAwMCAtICZsdDs9MSwwMDAsMDAwPC9WYWx1ZT4KICAgICAgICAgICAgPFZhbHVlPiZndDsxLDAwMCwwMDAgLSAmbHQ7PTUsMDAwLDAwMDwvVmFsdWU+CiAgICAgICAgICAgIDxWYWx1ZT4mZ3Q7NSwwMDAsMDAwPC9WYWx1ZT4KICAgICAgICA8L0N1c3RvbVNvcnQ+CiAgICAgICAgPEN1c3RvbVNvcnQgbmFtZT0iY3MxODI4IiB0eXBlPSJzdHJpbmciPgogICAgICAgICAgICA8VmFsdWU+QnVyZ2VubGFuZDwvVmFsdWU+CiAgICAgICAgICAgIDxWYWx1ZT5Lw6RybnRlbjwvVmFsdWU+CiAgICAgICAgICAgIDxWYWx1ZT5OaWVkZXLDtnN0ZXJyZWljaDwvVmFsdWU+CiAgICAgICAgICAgIDxWYWx1ZT5PYmVyw7ZzdGVycmVpY2g8L1ZhbHVlPgogICAgICAgICAgICA8VmFsdWU+U2FsemJ1cmc8L1ZhbHVlPgogICAgICAgICAgICA8VmFsdWU+U3RlaWVybWFyazwvVmFsdWU+CiAgICAgICAgICAgIDxWYWx1ZT5UaXJvbDwvVmFsdWU+CiAgICAgICAgICAgIDxWYWx1ZT5Wb3JhcmxiZXJnPC9WYWx1ZT4KICAgICAgICAgICAgPFZhbHVlPldpZW48L1ZhbHVlPgogICAgICAgICAgICA8VmFsdWU+IDwvVmFsdWU+CiAgICAgICAgPC9DdXN0b21Tb3J0PgogICAgICAgIDxDdXN0b21Tb3J0IG5hbWU9ImNzMTgzMyIgdHlwZT0ic3RyaW5nIj4KICAgICAgICAgICAgPFZhbHVlPuKJpCA1PC9WYWx1ZT4KICAgICAgICAgICAgPFZhbHVlPiZndDs1IC0g4omkMTA8L1ZhbHVlPgogICAgICAgICAgICA8VmFsdWU+Jmd0OzEwIC0g4omkMTU8L1ZhbHVlPgogICAgICAgICAgICA8VmFsdWU+Jmd0OzE1IC0g4omkMjU8L1ZhbHVlPgogICAgICAgICAgICA8VmFsdWU+Jmd0OzI1IC0g4omkNTA8L1ZhbHVlPgogICAgICAgICAgICA8VmFsdWU+Jmd0OzYwMDwvVmFsdWU+CiAgICAgICAgPC9DdXN0b21Tb3J0PgogICAgICAgIDxDdXN0b21Tb3J0IG5hbWU9ImNzMTgzNiIgdHlwZT0ic3RyaW5nIj4KICAgICAgICAgICAgPFZhbHVlPiZndDswIC0gJmx0Oz00MCAlPC9WYWx1ZT4KICAgICAgICAgICAgPFZhbHVlPiZndDs0MCAtICZsdDs9NTAgJTwvVmFsdWU+CiAgICAgICAgICAgIDxWYWx1ZT4mZ3Q7NTAgLSAmbHQ7PTYwICU8L1ZhbHVlPgogICAgICAgICAgICA8VmFsdWU+Jmd0OzYwIC0gJmx0Oz03MCAlPC9WYWx1ZT4KICAgICAgICAgICAgPFZhbHVlPiZndDs3MCAtICZsdDs9ODAgJTwvVmFsdWU+CiAgICAgICAgICAgIDxWYWx1ZT4mZ3Q7ODAgLSAmbHQ7PTkwICU8L1ZhbHVlPgogICAgICAgICAgICA8VmFsdWU+Jmd0OzkwIC0gJmx0Oz0xMDAgJTwvVmFsdWU+CiAgICAgICAgICAgIDxWYWx1ZT4mZ3Q7MTAwICU8L1ZhbHVlPgogICAgICAgIDwvQ3VzdG9tU29ydD4KICAgICAgICA8Q3VzdG9tU29ydCBuYW1lPSJjczE4NDIiIHR5cGU9InN0cmluZyI+CiAgICAgICAgICAgIDxWYWx1ZT5QdXJjaGFzZTwvVmFsdWU+CiAgICAgICAgICAgIDxWYWx1ZT5SRS1NT1JUR0FHRTwvVmFsdWU+CiAgICAgICAgICAgIDxWYWx1ZT5FUVVJVFkgUkVMRUFTRTwvVmFsdWU+CiAgICAgICAgICAgIDxWYWx1ZT5SRU5PVkFUSU9OPC9WYWx1ZT4KICAgICAgICAgICAgPFZhbHVlPkNvbnN0cnVjdGlvbiAobmV3KTwvVmFsdWU+CiAgICAgICAgICAgIDxWYWx1ZT5PdGhlci9ObyBkYXRhPC9WYWx1ZT4KICAgICAgICA8L0N1c3RvbVNvcnQ+CiAgICAgICAgPEN1c3RvbVNvcnQgbmFtZT0iY3MxODQ1IiB0eXBlPSJzdHJpbmciPgogICAgICAgICAgICA8VmFsdWU+RmxvYXRpbmcgcmF0ZTwvVmFsdWU+CiAgICAgICAgICAgIDxWYWx1ZT5GaXhlZCByYXRlIHdpdGggcmVzZXQgJmx0OzIgeWVhcnM8L1ZhbHVlPgogICAgICAgICAgICA8VmFsdWU+Rml4ZWQgcmF0ZSB3aXRoIHJlc2V0ICDiiaUyIGJ1dCAmbHQ7IDUgeWVhcnM8L1ZhbHVlPgogICAgICAgICAgICA8VmFsdWU+Rml4ZWQgcmF0ZSB3aXRoIHJlc2V0IOKJpTUgeWVhcnM8L1ZhbHVlPgogICAgICAgIDwvQ3VzdG9tU29ydD4KICAgICAgICA8Q3VzdG9tU29ydCBuYW1lPSJjczE4NDc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Q5IiB0eXBlPSJzdHJpbmciPgogICAgICAgICAgICA8VmFsdWU+QlVMTEVUIChubyBhbW9ydGlzYXRpb24gb2YgcHJpbmNpcGFsIGJlZm9yZSByZXBheW1lbnQgb2YgbG9hbik8L1ZhbHVlPgogICAgICAgICAgICA8VmFsdWU+UGFydGlhbCBCVUxMRVQgd2l0aCBwYXJ0aWFsIGFtb3J0aXNhdGlvbiBvbiBhbiBBTk5VSVRZIGJhc2lzPC9WYWx1ZT4KICAgICAgICAgICAgPFZhbHVlPlBhcnRpYWwgQlVMTEVUIHdpdGggcGFydGlhbCBhbW9ydGlzYXRpb24gb24gYSBTVFJBSUdIVCBMSU5FIGJhc2lzPC9WYWx1ZT4KICAgICAgICAgICAgPFZhbHVlPkZ1bGx5IGFtb3J0aXNpbmcgcHJpbmNpcGFsIHdpdGggcHJpbmNpcGFsIHJlcGFpZCBvbiBhbiBBTk5VSVRZIGJhc2lzPC9WYWx1ZT4KICAgICAgICAgICAgPFZhbHVlPkZ1bGx5IGFtb3J0aXNpbmcgcHJpbmNpcGFsIHdpdGggcHJpbmNpcGFsIHJlcGFpZCBvbiBhbiBTVFJBSUdIVCBMSU5FIGJhc2lzPC9WYWx1ZT4KICAgICAgICA8L0N1c3RvbVNvcnQ+CiAgICAgICAgPEN1c3RvbVNvcnQgbmFtZT0iY3MxODY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2OCIgdHlwZT0ic3RyaW5nIj4KICAgICAgICAgICAgPFZhbHVlPkhvdXNlPC9WYWx1ZT4KICAgICAgICAgICAgPFZhbHVlPkZsYXQgaW4gYmxvY2sgd2l0aCA0IG9yIG1vcmUgdW5pdHM8L1ZhbHVlPgogICAgICAgICAgICA8VmFsdWU+UEFSVElBTCBDT01NRVJDSUFMIFVTRTwvVmFsdWU+CiAgICAgICAgICAgIDxWYWx1ZT5PdGhlci9ObyBkYXRhPC9WYWx1ZT4KICAgICAgICA8L0N1c3RvbVNvcnQ+CiAgICAgICAgPEN1c3RvbVNvcnQgbmFtZT0iY3MxODc5IiB0eXBlPSJzdHJpbmciPgogICAgICAgICAgICA8VmFsdWU+TW9udGhseTwvVmFsdWU+CiAgICAgICAgICAgIDxWYWx1ZT5RdWFydGVybHkgLyBTZW1pLWFubnVhbGx5PC9WYWx1ZT4KICAgICAgICAgICAgPFZhbHVlPkFubnVhbGx5PC9WYWx1ZT4KICAgICAgICAgICAgPFZhbHVlPkJVTExFVDwvVmFsdWU+CiAgICAgICAgICAgIDxWYWx1ZT4gPC9WYWx1ZT4KICAgICAgICA8L0N1c3RvbVNvcnQ+CiAgICAgICAgPEN1c3RvbVNvcnQgbmFtZT0iY3MxODgyIiB0eXBlPSJzdHJpbmciPgogICAgICAgICAgICA8VmFsdWU+T2ZmaWNlcyAodG90YWwpPC9WYWx1ZT4KICAgICAgICAgICAgPFZhbHVlPlJldGFpbCAodG90YWwpPC9WYWx1ZT4KICAgICAgICAgICAgPFZhbHVlPkluZHVzdHJpYWwgKHRvdGFsKTwvVmFsdWU+CiAgICAgICAgICAgIDxWYWx1ZT5Ib3RlbDwvVmFsdWU+CiAgICAgICAgICAgIDxWYWx1ZT5NdWx0aWZhbWlseSAodG90YWwpPC9WYWx1ZT4KICAgICAgICAgICAgPFZhbHVlPk1JWEVEIFVTRTwvVmFsdWU+CiAgICAgICAgICAgIDxWYWx1ZT5MQU5EPC9WYWx1ZT4KICAgICAgICAgICAgPFZhbHVlPk9USEVSIFBST1BFUlRZIFRZUEU8L1ZhbHVlPgogICAgICAgIDwvQ3VzdG9tU29ydD4KICAgICAgICA8Q3VzdG9tU29ydCBuYW1lPSJjczE4ODY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g4IiB0eXBlPSJzdHJpbmciPgogICAgICAgICAgICA8VmFsdWU+Jmx0OzIgKGFuZCBub3QgQlBJIG9yIEZjZSk8L1ZhbHVlPgogICAgICAgICAgICA8VmFsdWU+4omlMi0mbHQ7NiAoYW5kIG5vdCBCUEkgb3IgRmNlKTwvVmFsdWU+CiAgICAgICAgICAgIDxWYWx1ZT7iiaU2LSZsdDsxMiAoYW5kIG5vdCBCUEkgb3IgRmNlKTwvVmFsdWU+CiAgICAgICAgICAgIDxWYWx1ZT7iiaUxMiAoYW5kIG5vdCBCUEkgb3IgRmNlKTwvVmFsdWU+CiAgICAgICAgICAgIDxWYWx1ZT5Mb2FucyB0aGF0IGFyZSBub3QgaW4gYXJyZWFycyAoaS5lLiBwZXJmb3JtaW5nIExvYW5zKTwvVmFsdWU+CiAgICAgICAgPC9DdXN0b21Tb3J0PgogICAgICAgIDxDdXN0b21Tb3J0IG5hbWU9ImNzMTg5OSIgdHlwZT0ic3RyaW5nIj4KICAgICAgICAgICAgPFZhbHVlPkVtcGxveWVkPC9WYWx1ZT4KICAgICAgICAgICAgPFZhbHVlPlByb3RlY3RlZCBsaWZlLXRpbWUgZW1wbG95bWVudDwvVmFsdWU+CiAgICAgICAgICAgIDxWYWx1ZT5TRUxGLUVNUExPWUVEPC9WYWx1ZT4KICAgICAgICAgICAgPFZhbHVlPk90aGVyL05vIGRhdGE8L1ZhbHVlPgogICAgICAgIDwvQ3VzdG9tU29ydD4KICAgICAgICA8Q3VzdG9tU29ydCBuYW1lPSJjczE5MDEiIHR5cGU9InN0cmluZyI+CiAgICAgICAgICAgIDxWYWx1ZT5Nb250aGx5PC9WYWx1ZT4KICAgICAgICAgICAgPFZhbHVlPlF1YXJ0ZXJseTwvVmFsdWU+CiAgICAgICAgICAgIDxWYWx1ZT5TZW1pLWFubnVhbGx5PC9WYWx1ZT4KICAgICAgICAgICAgPFZhbHVlPkFubnVhbGx5PC9WYWx1ZT4KICAgICAgICAgICAgPFZhbHVlPk90aGVyPC9WYWx1ZT4KICAgICAgICA8L0N1c3RvbVNvcnQ+CiAgICAgICAgPEN1c3RvbVNvcnQgbmFtZT0iY3MxOTA3IiB0eXBlPSJzdHJpbmciPgogICAgICAgICAgICA8VmFsdWU+T3duZXItb2NjdXBpZWQ8L1ZhbHVlPgogICAgICAgICAgICA8VmFsdWU+Tm9uLW93bmVyLW9jY3VwaWVkIChidXktdG8tbGV0KSB3aGVyZSBCT1JST1dFUiBoYXMgJmd0OyAyIHByb3BlcnRpZXM8L1ZhbHVlPgogICAgICAgICAgICA8VmFsdWU+T3RoZXIvTm8gZGF0YTwvVmFsdWU+CiAgICAgICAgPC9DdXN0b21Tb3J0PgogICAgICAgIDxDdXN0b21Tb3J0IG5hbWU9ImNzMjA1MCIgdHlwZT0ic3RyaW5nIj4KICAgICAgICAgICAgPFZhbHVlPm8vdyBIb3VzaW5nIENvb3BlcmF0aXZlcyAvIE11bHRpLWZhbWlseSBhc3NldHM8L1ZhbHVlPgogICAgICAgICAgICA8VmFsdWU+by93IEZvcmVzdCAmYW1wOyBBZ3JpY3VsdHVyZTwvVmFsdWU+CiAgICAgICAgICAgIDxWYWx1ZT5vL3cgUmV0YWlsPC9WYWx1ZT4KICAgICAgICAgICAgPFZhbHVlPm8vdyBIb3RlbHM8L1ZhbHVlPgogICAgICAgICAgICA8VmFsdWU+by93IE9mZmljZXM8L1ZhbHVlPgogICAgICAgICAgICA8VmFsdWU+by93IEluZHVzdHJpYWw8L1ZhbHVlPgogICAgICAgICAgICA8VmFsdWU+by93IE1peGVkIFVzZTwvVmFsdWU+CiAgICAgICAgICAgIDxWYWx1ZT4gby93IFN1YnNpZGlzZWQgSG91c2luZzwvVmFsdWU+CiAgICAgICAgPC9DdXN0b21Tb3J0PgogICAgICAgIDxDdXN0b21Tb3J0IG5hbWU9ImNzMjkzNSIgdHlwZT0ic3RyaW5nIj4KICAgICAgICAgICAgPFZhbHVlPlVwIHRvIDEybW9udGhzPC9WYWx1ZT4KICAgICAgICAgICAgPFZhbHVlPuKJpSAxMi0g4omkIDI0IG1vbnRoczwvVmFsdWU+CiAgICAgICAgICAgIDxWYWx1ZT7iiaUgMjQtIOKJpCAzNiBtb250aHM8L1ZhbHVlPgogICAgICAgICAgICA8VmFsdWU+4omlIDM2LSDiiaQgNjAgbW9udGhzPC9WYWx1ZT4KICAgICAgICAgICAgPFZhbHVlPuKJpSA2MCBtb250aHM8L1ZhbHVlPgogICAgICAgIDwvQ3VzdG9tU29ydD4KICAgICAgICA8Q3VzdG9tU29ydCBuYW1lPSJjczMyODUiIHR5cGU9InN0cmluZyI+CiAgICAgICAgICAgIDxWYWx1ZT5WaWVubmE8L1ZhbHVlPgogICAgICAgICAgICA8VmFsdWU+TG93ZXIgQXVzdHJpYTwvVmFsdWU+CiAgICAgICAgICAgIDxWYWx1ZT5VcHBlciBBdXN0cmlhPC9WYWx1ZT4KICAgICAgICAgICAgPFZhbHVlPlNhbHpidXJnPC9WYWx1ZT4KICAgICAgICAgICAgPFZhbHVlPlR5cm9sPC9WYWx1ZT4KICAgICAgICAgICAgPFZhbHVlPlN0eXJpYTwvVmFsdWU+CiAgICAgICAgICAgIDxWYWx1ZT5DYXJpbnRoaWE8L1ZhbHVlPgogICAgICAgICAgICA8VmFsdWU+QnVyZ2VubGFuZDwvVmFsdWU+CiAgICAgICAgICAgIDxWYWx1ZT5Wb3JhcmxiZXJnPC9WYWx1ZT4KICAgICAgICA8L0N1c3RvbVNvcnQ+CiAgICAgICAgPEN1c3RvbVNvcnQgbmFtZT0iY3MzMzI1IiB0eXBlPSJzdHJpbmciPgogICAgICAgICAgICA8VmFsdWU+by93IFN1YnNpZGlzZWQgSG91c2luZzwvVmFsdWU+CiAgICAgICAgICAgIDxWYWx1ZT5vL3cgQnVpbGRpbmdzIHVuZGVyIGNvbnN0cnVjdGlvbjwvVmFsdWU+CiAgICAgICAgICAgIDxWYWx1ZT5vL3cgQnVpbGRpbmdzIGxhbmQ8L1ZhbHVlPgogICAgICAgICAgICA8VmFsdWU+UmV0YWlsPC9WYWx1ZT4KICAgICAgICAgICAgPFZhbHVlPk9mZmljZTwvVmFsdWU+CiAgICAgICAgICAgIDxWYWx1ZT5Ib3RlbC9Ub3VyaXNtPC9WYWx1ZT4KICAgICAgICAgICAgPFZhbHVlPlNob3BwaW5nIG1hbGxzPC9WYWx1ZT4KICAgICAgICAgICAgPFZhbHVlPkluZHVzdHJ5PC9WYWx1ZT4KICAgICAgICAgICAgPFZhbHVlPkFncmljdWx0dXJlPC9WYWx1ZT4KICAgICAgICAgICAgPFZhbHVlPk90aGVyIGNvbW1lcmNpYWxseSB1c2VkPC9WYWx1ZT4KICAgICAgICAgICAgPFZhbHVlPkxhbmQ8L1ZhbHVlPgogICAgICAgICAgICA8VmFsdWU+T3RoZXI8L1ZhbHVlPgogICAgICAgICAgICA8VmFsdWU+by93IFNvY2lhbCAmYW1wOyBDdWx0dXJhbCBwdXJwb3NlczwvVmFsdWU+CiAgICAgICAgICAgIDxWYWx1ZT5vL3cgdW5kZXIgY29uc3RydWN0aW9uPC9WYWx1ZT4KICAgICAgICA8L0N1c3RvbVNvcnQ+CiAgICAgICAgPEN1c3RvbVNvcnQgbmFtZT0iY3M0NTA1IiB0eXBlPSJzdHJpbmciPgogICAgICAgICAgICA8VmFsdWU+RG9tZXN0aWMgKENvdW50cnkgb2YgSXNzdWVyKTwvVmFsdWU+CiAgICAgICAgPC9DdXN0b21Tb3J0PgogICAgICAgIDxDdXN0b21Tb3J0IG5hbWU9ImNzNTIxMiIgdHlwZT0ic3RyaW5nIj4KICAgICAgICAgICAgPFZhbHVlPlNvdmVyZWlnbnM8L1ZhbHVlPgogICAgICAgICAgICA8VmFsdWU+UmVnaW9uYWwvZmVkZXJhbCBhdXRob3JpdGllczwvVmFsdWU+CiAgICAgICAgICAgIDxWYWx1ZT5Mb2NhbC9tdW5pY2lwYWwgYXV0aG9yaXRpZXM8L1ZhbHVlPgogICAgICAgICAgICA8VmFsdWU+T3RoZXJzPC9WYWx1ZT4KICAgICAgICA8L0N1c3RvbVNvcnQ+CiAgICAgICAgPEN1c3RvbVNvcnQgbmFtZT0iY3M1NDA0IiB0eXBlPSJzdHJpbmciPgogICAgICAgICAgICA8VmFsdWU+by93IENsYWltIGFnYWluc3Qgc292ZXJlaWduczwvVmFsdWU+CiAgICAgICAgICAgIDxWYWx1ZT5vL3cgQ2xhaW0gZ3VhcmFudGVlZCBieSBzb3ZlcmVpZ25zPC9WYWx1ZT4KICAgICAgICAgICAgPFZhbHVlPm8vdyBDbGFpbSBhZ2FpbnN0IHJlZ2lvbmFsL2ZlZGVyYWwgYXV0aG9yaXRpZXM8L1ZhbHVlPgogICAgICAgICAgICA8VmFsdWU+by93IENsYWltIGd1YXJhbnRlZWQgYnkgcmVnaW9uYWwvZmVkZXJhbCBhdXRob3JpdGllczwvVmFsdWU+CiAgICAgICAgICAgIDxWYWx1ZT5vL3cgQ2xhaW0gYWdhaW5zdCBsb2NhbC9tdW5pY2lwYWwgYXV0aG9yaXRpZXM8L1ZhbHVlPgogICAgICAgICAgICA8VmFsdWU+by93IENsYWltIGd1YXJhbnRlZWQgYnkgbG9jYWwvbXVuaWNpcGFsIGF1dGhvcml0aWVzPC9WYWx1ZT4KICAgICAgICAgICAgPFZhbHVlPk90aGVyczwvVmFsdWU+CiAgICAgICAgPC9DdXN0b21Tb3J0PgogICAgICAgIDxDdXN0b21Tb3J0IG5hbWU9ImNzNTky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YxMTkiIHR5cGU9InN0cmluZyI+CiAgICAgICAgICAgIDxWYWx1ZT5GaXhlZCByYXRlPC9WYWx1ZT4KICAgICAgICAgICAgPFZhbHVlPkZsb2F0aW5nIHJhdGU8L1ZhbHVlPgogICAgICAgIDwvQ3VzdG9tU29ydD4KICAgICAgICA8Q3VzdG9tU29ydCBuYW1lPSJjczYxMjAiIHR5cGU9InN0cmluZyI+CiAgICAgICAgICAgIDxWYWx1ZT5SZXNpZGVudGlhbDwvVmFsdWU+CiAgICAgICAgICAgIDxWYWx1ZT5Db21tZXJjaWFsPC9WYWx1ZT4KICAgICAgICA8L0N1c3RvbVNvcnQ+CiAgICA8L0N1c3RvbVNvcnRzPgogICAgPEV4cG9ydFByb3BlcnRpZXM+CiAgICAgICAgPEV4cG9ydCBkZXN0aW5hdGlvbj0icGRmIj4KICAgICAgICAgICAgPFByb3BlcnR5IGtleT0ic2hvd0NvdmVyUGFnZSIgdmFsdWU9InRydWUiLz4KICAgICAgICAgICAgPFByb3BlcnR5IGtleT0ic2hvd1BhZ2VOdW1iZXJzIiB2YWx1ZT0idHJ1ZSIvPgogICAgICAgIDwvRXhwb3J0PgogICAgPC9FeHBvcnRQcm9wZXJ0aWVzPgogICAgPEhpc3Rvcnk+CiAgICAgICAgPFZlcnNpb25zPgogICAgICAgICAgICA8VmVyc2lvbiBrZXk9IjQuMS4yIiBsYXN0RGF0ZT0iMjAyMS0wOC0zMFQwMDowMDowMFoiLz4KICAgICAgICAgICAgPFZlcnNpb24ga2V5PSI0LjIuNCIgbGFzdERhdGU9IjIwMjMtMDEtMThUMDA6MDA6MDBaIi8+CiAgICAgICAgPC9WZXJzaW9ucz4KICAgICAgICA8Q29udmVyc2lvbnM+CiAgICAgICAgICAgIDxDb252ZXJzaW9uIGRhdGU9IjIwMjEtMTAtMDdUMDA6MDA6MDBaIiBmaW5hbFZlcnNpb249IjQuMi40IiBzdGFydFZlcnNpb249IjQuMS4yIi8+CiAgICAgICAgPC9Db252ZXJzaW9ucz4KICAgICAgICA8RWRpdG9ycz4KICAgICAgICAgICAgPEVkaXRvciBhcHBsaWNhdGlvbk5hbWU9IlZBIj4KICAgICAgICAgICAgICAgIDxSZXZpc2lvbiBlZGl0b3JWZXJzaW9uPSI4LjUuMiIgbGFzdERhdGU9IjIwMjMtMDEtMThUMTE6Mjg6NTkuNDIxWiIvPgogICAgICAgICAgICA8L0VkaXRvcj4KICAgICAgICA8L0VkaXRvcnM+CiAgICA8L0hpc3Rvcnk+CiAgICA8U0FTUmVwb3J0U3RhdGU+CiAgICAgICAgPFBhcmFtZXRlcnM+CiAgICAgICAgICAgIDxQYXJhbWV0ZXIgbGFiZWw9IkFub255bWl6YXRpb24gUGFyYW1ldGVyIiBwcm9tcHQ9InByMTkwOSIgZGF0YVR5cGU9InN0cmluZyI+J1knPC9QYXJhbWV0ZXI+CiAgICAgICAgPC9QYXJhbWV0ZXJzPgogICAgICAgIDxWaWV3IGN1cnJlbnRTZWN0aW9uPSJ2aTYiPgogICAgICAgICAgICA8TGF5b3V0U3RhdGVzPgogICAgICAgICAgICAgICAgPFN0YWNrTGF5b3V0U3RhdGUgY29udGFpbmVyPSJ2aTc0OCIgdmlzdWFsPSJ2aTEwMCIvPgogICAgICAgICAgICAgICAgPFN0YWNrTGF5b3V0U3RhdGUgY29udGFpbmVyPSJ2aTExNjgiIHZpc3VhbD0idmkxMDcxIi8+CiAgICAgICAgICAgICAgICA8U3RhY2tMYXlvdXRTdGF0ZSBjb250YWluZXI9InZpMjUxNSIgdmlzdWFsPSJ2aTI0NTAiLz4KICAgICAgICAgICAgICAgIDxTdGFja0xheW91dFN0YXRlIGNvbnRhaW5lcj0idmkxNTE3IiB2aXN1YWw9InZpMTQ0MSIvPgogICAgICAgICAgICAgICAgPFN0YWNrTGF5b3V0U3RhdGUgY29udGFpbmVyPSJ2aTY1NTkiIHZpc3VhbD0idmk2NDg5Ii8+CiAgICAgICAgICAgICAgICA8U3RhY2tMYXlvdXRTdGF0ZSBjb250YWluZXI9InZpNjY5NSIgdmlzdWFsPSJ2aTY2MjQiLz4KICAgICAgICAgICAgICAgIDxTdGFja0xheW91dFN0YXRlIGNvbnRhaW5lcj0idmkzNDk2IiB2aXN1YWw9InZpMzQ5OCIvPgogICAgICAgICAgICA8L0xheW91dFN0YXRlcz4KICAgICAgICA8L1ZpZXc+CiAgICAgICAgPFZpc3VhbEVsZW1lbnRzPgogICAgICAgICAgICA8UHJvbXB0U3RhdGUgZWxlbWVudD0idmU3MjMiPgogICAgICAgICAgICAgICAgPFNlbGVjdGlvbnM+CiAgICAgICAgICAgICAgICAgICAgPFNlbGVjdGlvbj5lcSgke2JpNzI4fSwyMzAwOSk8L1NlbGVjdGlvbj4KICAgICAgICAgICAgICAgIDwvU2VsZWN0aW9ucz4KICAgICAgICAgICAgPC9Qcm9tcHRTdGF0ZT4KICAgICAgICAgICAgPFByb21wdFN0YXRlIGVsZW1lbnQ9InZlMTIzNiI+CiAgICAgICAgICAgICAgICA8U2VsZWN0aW9ucz4KICAgICAgICAgICAgICAgICAgICA8U2VsZWN0aW9uPmVxKCR7YmkxMjQxfSwnNzEnKTwvU2VsZWN0aW9uPgogICAgICAgICAgICAgICAgPC9TZWxlY3Rpb25zPgogICAgICAgICAgICA8L1Byb21wdFN0YXRlPgogICAgICAgICAgICA8VGFibGVTdGF0ZSBlbGVtZW50PSJ2ZTEwMSI+CiAgICAgICAgICAgICAgICA8VmlzaWJsZUNlbGxzIGhvcml6b250YWxJbmRleD0iMCIgdmVydGljYWxJbmRleD0iMCIgaG9yaXpvbnRhbENlbGxzPSIyIiB2ZXJ0aWNhbENlbGxzPSIwIi8+CiAgICAgICAgICAgIDwvVGFibGVTdGF0ZT4KICAgICAgICAgICAgPENyb3NzdGFiU3RhdGUgZWxlbWVudD0idmU0NzgiPgogICAgICAgICAgICAgICAgPFZpc2libGVDZWxscyBob3Jpem9udGFsSW5kZXg9IjAiIHZlcnRpY2FsSW5kZXg9IjAiIGhvcml6b250YWxDZWxscz0iMCIgdmVydGljYWxDZWxscz0iMTEiLz4KICAgICAgICAgICAgPC9Dcm9zc3RhYlN0YXRlPgogICAgICAgICAgICA8Q3Jvc3N0YWJTdGF0ZSBlbGVtZW50PSJ2ZTY1OSI+CiAgICAgICAgICAgICAgICA8VmlzaWJsZUNlbGxzIGhvcml6b250YWxJbmRleD0iMCIgdmVydGljYWxJbmRleD0iMCIgaG9yaXpvbnRhbENlbGxzPSIxIiB2ZXJ0aWNhbENlbGxzPSIyIi8+CiAgICAgICAgICAgIDwvQ3Jvc3N0YWJTdGF0ZT4KICAgICAgICAgICAgPENyb3NzdGFiU3RhdGUgZWxlbWVudD0idmU3MTUiPgogICAgICAgICAgICAgICAgPFZpc2libGVDZWxscyBob3Jpem9udGFsSW5kZXg9IjAiIHZlcnRpY2FsSW5kZXg9IjAiIGhvcml6b250YWxDZWxscz0iMCIgdmVydGljYWxDZWxscz0iNSIvPgogICAgICAgICAgICA8L0Nyb3NzdGFiU3RhdGU+CiAgICAgICAgICAgIDxUYWJsZVN0YXRlIGVsZW1lbnQ9InZlNzQ0Ij4KICAgICAgICAgICAgICAgIDxWaXNpYmxlQ2VsbHMgaG9yaXpvbnRhbEluZGV4PSIwIiB2ZXJ0aWNhbEluZGV4PSIwIiBob3Jpem9udGFsQ2VsbHM9IjIiIHZlcnRpY2FsQ2VsbHM9IjEiLz4KICAgICAgICAgICAgPC9UYWJsZVN0YXRlPgogICAgICAgICAgICA8Q3Jvc3N0YWJTdGF0ZSBlbGVtZW50PSJ2ZTc2MiI+CiAgICAgICAgICAgICAgICA8VmlzaWJsZUNlbGxzIGhvcml6b250YWxJbmRleD0iMCIgdmVydGljYWxJbmRleD0iMCIgaG9yaXpvbnRhbENlbGxzPSIwIiB2ZXJ0aWNhbENlbGxzPSIyIi8+CiAgICAgICAgICAgIDwvQ3Jvc3N0YWJTdGF0ZT4KICAgICAgICAgICAgPFRhYmxlU3RhdGUgZWxlbWVudD0idmU4NDYiPgogICAgICAgICAgICAgICAgPFZpc2libGVDZWxscyBob3Jpem9udGFsSW5kZXg9IjAiIHZlcnRpY2FsSW5kZXg9IjAiIGhvcml6b250YWxDZWxscz0iMSIgdmVydGljYWxDZWxscz0iMCIvPgogICAgICAgICAgICA8L1RhYmxlU3RhdGU+CiAgICAgICAgICAgIDxQcm9tcHRTdGF0ZSBlbGVtZW50PSJ2ZTY5NDAiPgogICAgICAgICAgICAgICAgPFNlbGVjdGlvbnM+CiAgICAgICAgICAgICAgICAgICAgPFNlbGVjdGlvbj5lcSgke2JpNjkzNH0sJzcxJyk8L1NlbGVjdGlvbj4KICAgICAgICAgICAgICAgIDwvU2VsZWN0aW9ucz4KICAgICAgICAgICAgPC9Qcm9tcHRTdGF0ZT4KICAgICAgICAgICAgPFRhYmxlU3RhdGUgZWxlbWVudD0idmU2OTUzIj4KICAgICAgICAgICAgICAgIDxWaXNpYmxlQ2VsbHMgaG9yaXpvbnRhbEluZGV4PSItMSIgdmVydGljYWxJbmRleD0iLTEiIGhvcml6b250YWxDZWxscz0iMCIgdmVydGljYWxDZWxscz0iMCIvPgogICAgICAgICAgICA8L1RhYmxlU3RhdGU+CiAgICAgICAgICAgIDxQcm9tcHRTdGF0ZSBlbGVtZW50PSJ2ZTM1NDAiPgogICAgICAgICAgICAgICAgPFNlbGVjdGlvbnM+CiAgICAgICAgICAgICAgICAgICAgPFNlbGVjdGlvbj5lcSgke2JpMzUzNn0sJzcxJyk8L1NlbGVjdGlvbj4KICAgICAgICAgICAgICAgIDwvU2VsZWN0aW9ucz4KICAgICAgICAgICAgPC9Qcm9tcHRTdGF0ZT4KICAgICAgICAgICAgPENyb3NzdGFiU3RhdGUgZWxlbWVudD0idmUxMDcyIj4KICAgICAgICAgICAgICAgIDxWaXNpYmxlQ2VsbHMgaG9yaXpvbnRhbEluZGV4PSItMSIgdmVydGljYWxJbmRleD0iLTEiIGhvcml6b250YWxDZWxscz0iMCIgdmVydGljYWxDZWxscz0iMCIvPgogICAgICAgICAgICA8L0Nyb3NzdGFiU3RhdGU+CiAgICAgICAgICAgIDxDcm9zc3RhYlN0YXRlIGVsZW1lbnQ9InZlMjMzMCI+CiAgICAgICAgICAgICAgICA8VmlzaWJsZUNlbGxzIGhvcml6b250YWxJbmRleD0iLTEiIHZlcnRpY2FsSW5kZXg9Ii0xIiBob3Jpem9udGFsQ2VsbHM9IjAiIHZlcnRpY2FsQ2VsbHM9IjAiLz4KICAgICAgICAgICAgPC9Dcm9zc3RhYlN0YXRlPgogICAgICAgICAgICA8Q3Jvc3N0YWJTdGF0ZSBlbGVtZW50PSJ2ZTI2MTciPgogICAgICAgICAgICAgICAgPFZpc2libGVDZWxscyBob3Jpem9udGFsSW5kZXg9Ii0xIiB2ZXJ0aWNhbEluZGV4PSItMSIgaG9yaXpvbnRhbENlbGxzPSIwIiB2ZXJ0aWNhbENlbGxzPSIwIi8+CiAgICAgICAgICAgIDwvQ3Jvc3N0YWJTdGF0ZT4KICAgICAgICAgICAgPENyb3NzdGFiU3RhdGUgZWxlbWVudD0idmUxMDk1Ij4KICAgICAgICAgICAgICAgIDxWaXNpYmxlQ2VsbHMgaG9yaXpvbnRhbEluZGV4PSItMSIgdmVydGljYWxJbmRleD0iLTEiIGhvcml6b250YWxDZWxscz0iMCIgdmVydGljYWxDZWxscz0iMCIvPgogICAgICAgICAgICA8L0Nyb3NzdGFiU3RhdGU+CiAgICAgICAgICAgIDxDcm9zc3RhYlN0YXRlIGVsZW1lbnQ9InZlMTI1OCI+CiAgICAgICAgICAgICAgICA8VmlzaWJsZUNlbGxzIGhvcml6b250YWxJbmRleD0iLTEiIHZlcnRpY2FsSW5kZXg9Ii0xIiBob3Jpem9udGFsQ2VsbHM9IjAiIHZlcnRpY2FsQ2VsbHM9IjAiLz4KICAgICAgICAgICAgPC9Dcm9zc3RhYlN0YXRlPgogICAgICAgICAgICA8Q3Jvc3N0YWJTdGF0ZSBlbGVtZW50PSJ2ZTEzNzIiPgogICAgICAgICAgICAgICAgPFZpc2libGVDZWxscyBob3Jpem9udGFsSW5kZXg9Ii0xIiB2ZXJ0aWNhbEluZGV4PSItMSIgaG9yaXpvbnRhbENlbGxzPSIwIiB2ZXJ0aWNhbENlbGxzPSIwIi8+CiAgICAgICAgICAgIDwvQ3Jvc3N0YWJTdGF0ZT4KICAgICAgICAgICAgPENyb3NzdGFiU3RhdGUgZWxlbWVudD0idmUxNDAyIj4KICAgICAgICAgICAgICAgIDxWaXNpYmxlQ2VsbHMgaG9yaXpvbnRhbEluZGV4PSItMSIgdmVydGljYWxJbmRleD0iLTEiIGhvcml6b250YWxDZWxscz0iMCIgdmVydGljYWxDZWxscz0iMCIvPgogICAgICAgICAgICA8L0Nyb3NzdGFiU3RhdGU+CiAgICAgICAgICAgIDxDcm9zc3RhYlN0YXRlIGVsZW1lbnQ9InZlMjQ0NSI+CiAgICAgICAgICAgICAgICA8VmlzaWJsZUNlbGxzIGhvcml6b250YWxJbmRleD0iLTEiIHZlcnRpY2FsSW5kZXg9Ii0xIiBob3Jpem9udGFsQ2VsbHM9IjAiIHZlcnRpY2FsQ2VsbHM9IjAiLz4KICAgICAgICAgICAgPC9Dcm9zc3RhYlN0YXRlPgogICAgICAgICAgICA8Q3Jvc3N0YWJTdGF0ZSBlbGVtZW50PSJ2ZTI1MjciPgogICAgICAgICAgICAgICAgPFZpc2libGVDZWxscyBob3Jpem9udGFsSW5kZXg9Ii0xIiB2ZXJ0aWNhbEluZGV4PSItMSIgaG9yaXpvbnRhbENlbGxzPSIwIiB2ZXJ0aWNhbENlbGxzPSIwIi8+CiAgICAgICAgICAgIDwvQ3Jvc3N0YWJTdGF0ZT4KICAgICAgICAgICAgPENyb3NzdGFiU3RhdGUgZWxlbWVudD0idmUyNTQ3Ij4KICAgICAgICAgICAgICAgIDxWaXNpYmxlQ2VsbHMgaG9yaXpvbnRhbEluZGV4PSItMSIgdmVydGljYWxJbmRleD0iLTEiIGhvcml6b250YWxDZWxscz0iMCIgdmVydGljYWxDZWxscz0iMCIvPgogICAgICAgICAgICA8L0Nyb3NzdGFiU3RhdGU+CiAgICAgICAgICAgIDxQcm9tcHRTdGF0ZSBlbGVtZW50PSJ2ZTM1NjkiPgogICAgICAgICAgICAgICAgPFNlbGVjdGlvbnM+CiAgICAgICAgICAgICAgICAgICAgPFNlbGVjdGlvbj5lcSgke2JpMzU2NX0sJzcxJyk8L1NlbGVjdGlvbj4KICAgICAgICAgICAgICAgIDwvU2VsZWN0aW9ucz4KICAgICAgICAgICAgPC9Qcm9tcHRTdGF0ZT4KICAgICAgICAgICAgPFByb21wdFN0YXRlIGVsZW1lbnQ9InZlMTQyNSI+CiAgICAgICAgICAgICAgICA8U2VsZWN0aW9ucz4KICAgICAgICAgICAgICAgICAgICA8U2VsZWN0aW9uPmVxKCR7YmkxNDMwfSwnUmVzaWRlbnRpYWwnKTwvU2VsZWN0aW9uPgogICAgICAgICAgICAgICAgPC9TZWxlY3Rpb25zPgogICAgICAgICAgICA8L1Byb21wdFN0YXRlPgogICAgICAgICAgICA8Q3Jvc3N0YWJTdGF0ZSBlbGVtZW50PSJ2ZTE0NDIiPgogICAgICAgICAgICAgICAgPFZpc2libGVDZWxscyBob3Jpem9udGFsSW5kZXg9Ii0xIiB2ZXJ0aWNhbEluZGV4PSItMSIgaG9yaXpvbnRhbENlbGxzPSIwIiB2ZXJ0aWNhbENlbGxzPSIwIi8+CiAgICAgICAgICAgIDwvQ3Jvc3N0YWJTdGF0ZT4KICAgICAgICAgICAgPENyb3NzdGFiU3RhdGUgZWxlbWVudD0idmUxODEzIj4KICAgICAgICAgICAgICAgIDxWaXNpYmxlQ2VsbHMgaG9yaXpvbnRhbEluZGV4PSItMSIgdmVydGljYWxJbmRleD0iLTEiIGhvcml6b250YWxDZWxscz0iMCIgdmVydGljYWxDZWxscz0iMCIvPgogICAgICAgICAgICA8L0Nyb3NzdGFiU3RhdGU+CiAgICAgICAgICAgIDxDcm9zc3RhYlN0YXRlIGVsZW1lbnQ9InZlMTk0MSI+CiAgICAgICAgICAgICAgICA8VmlzaWJsZUNlbGxzIGhvcml6b250YWxJbmRleD0iLTEiIHZlcnRpY2FsSW5kZXg9Ii0xIiBob3Jpem9udGFsQ2VsbHM9IjAiIHZlcnRpY2FsQ2VsbHM9IjAiLz4KICAgICAgICAgICAgPC9Dcm9zc3RhYlN0YXRlPgogICAgICAgICAgICA8Q3Jvc3N0YWJTdGF0ZSBlbGVtZW50PSJ2ZTE5ODEiPgogICAgICAgICAgICAgICAgPFZpc2libGVDZWxscyBob3Jpem9udGFsSW5kZXg9Ii0xIiB2ZXJ0aWNhbEluZGV4PSItMSIgaG9yaXpvbnRhbENlbGxzPSIwIiB2ZXJ0aWNhbENlbGxzPSIwIi8+CiAgICAgICAgICAgIDwvQ3Jvc3N0YWJTdGF0ZT4KICAgICAgICAgICAgPENyb3NzdGFiU3RhdGUgZWxlbWVudD0idmUzMDM1Ij4KICAgICAgICAgICAgICAgIDxWaXNpYmxlQ2VsbHMgaG9yaXpvbnRhbEluZGV4PSItMSIgdmVydGljYWxJbmRleD0iLTEiIGhvcml6b250YWxDZWxscz0iMCIgdmVydGljYWxDZWxscz0iMCIvPgogICAgICAgICAgICA8L0Nyb3NzdGFiU3RhdGU+CiAgICAgICAgICAgIDxQcm9tcHRTdGF0ZSBlbGVtZW50PSJ2ZTY0NjIiPgogICAgICAgICAgICAgICAgPFNlbGVjdGlvbnM+CiAgICAgICAgICAgICAgICAgICAgPFNlbGVjdGlvbj5lcSgke2JpNjQ1N30sJzcxJyk8L1NlbGVjdGlvbj4KICAgICAgICAgICAgICAgIDwvU2VsZWN0aW9ucz4KICAgICAgICAgICAgPC9Qcm9tcHRTdGF0ZT4KICAgICAgICAgICAgPFByb21wdFN0YXRlIGVsZW1lbnQ9InZlNjQ2OSI+CiAgICAgICAgICAgICAgICA8U2VsZWN0aW9ucz4KICAgICAgICAgICAgICAgICAgICA8U2VsZWN0aW9uPmVxKCR7Ymk2NDY0fSwnQ29tbWVyY2lhbCcpPC9TZWxlY3Rpb24+CiAgICAgICAgICAgICAgICA8L1NlbGVjdGlvbnM+CiAgICAgICAgICAgIDwvUHJvbXB0U3RhdGU+CiAgICAgICAgICAgIDxDcm9zc3RhYlN0YXRlIGVsZW1lbnQ9InZlNjQ4MSI+CiAgICAgICAgICAgICAgICA8VmlzaWJsZUNlbGxzIGhvcml6b250YWxJbmRleD0iLTEiIHZlcnRpY2FsSW5kZXg9Ii0xIiBob3Jpem9udGFsQ2VsbHM9IjAiIHZlcnRpY2FsQ2VsbHM9IjAiLz4KICAgICAgICAgICAgPC9Dcm9zc3RhYlN0YXRlPgogICAgICAgICAgICA8Q3Jvc3N0YWJTdGF0ZSBlbGVtZW50PSJ2ZTY1MDAiPgogICAgICAgICAgICAgICAgPFZpc2libGVDZWxscyBob3Jpem9udGFsSW5kZXg9Ii0xIiB2ZXJ0aWNhbEluZGV4PSItMSIgaG9yaXpvbnRhbENlbGxzPSIwIiB2ZXJ0aWNhbENlbGxzPSIwIi8+CiAgICAgICAgICAgIDwvQ3Jvc3N0YWJTdGF0ZT4KICAgICAgICAgICAgPENyb3NzdGFiU3RhdGUgZWxlbWVudD0idmU2NTE5Ij4KICAgICAgICAgICAgICAgIDxWaXNpYmxlQ2VsbHMgaG9yaXpvbnRhbEluZGV4PSItMSIgdmVydGljYWxJbmRleD0iLTEiIGhvcml6b250YWxDZWxscz0iMCIgdmVydGljYWxDZWxscz0iMCIvPgogICAgICAgICAgICA8L0Nyb3NzdGFiU3RhdGU+CiAgICAgICAgICAgIDxDcm9zc3RhYlN0YXRlIGVsZW1lbnQ9InZlNjUzOCI+CiAgICAgICAgICAgICAgICA8VmlzaWJsZUNlbGxzIGhvcml6b250YWxJbmRleD0iLTEiIHZlcnRpY2FsSW5kZXg9Ii0xIiBob3Jpem9udGFsQ2VsbHM9IjAiIHZlcnRpY2FsQ2VsbHM9IjAiLz4KICAgICAgICAgICAgPC9Dcm9zc3RhYlN0YXRlPgogICAgICAgICAgICA8Q3Jvc3N0YWJTdGF0ZSBlbGVtZW50PSJ2ZTY1NTMiPgogICAgICAgICAgICAgICAgPFZpc2libGVDZWxscyBob3Jpem9udGFsSW5kZXg9Ii0xIiB2ZXJ0aWNhbEluZGV4PSItMSIgaG9yaXpvbnRhbENlbGxzPSIwIiB2ZXJ0aWNhbENlbGxzPSIwIi8+CiAgICAgICAgICAgIDwvQ3Jvc3N0YWJTdGF0ZT4KICAgICAgICAgICAgPFByb21wdFN0YXRlIGVsZW1lbnQ9InZlNjYwNSI+CiAgICAgICAgICAgICAgICA8U2VsZWN0aW9ucz4KICAgICAgICAgICAgICAgICAgICA8U2VsZWN0aW9uPmVxKCR7Ymk2NjAwfSwnNzQnKTwvU2VsZWN0aW9uPgogICAgICAgICAgICAgICAgPC9TZWxlY3Rpb25zPgogICAgICAgICAgICA8L1Byb21wdFN0YXRlPgogICAgICAgICAgICA8VGFibGVTdGF0ZSBlbGVtZW50PSJ2ZTY2MjMiPgogICAgICAgICAgICAgICAgPFZpc2libGVDZWxscyBob3Jpem9udGFsSW5kZXg9Ii0xIiB2ZXJ0aWNhbEluZGV4PSItMSIgaG9yaXpvbnRhbENlbGxzPSIwIiB2ZXJ0aWNhbENlbGxzPSIwIi8+CiAgICAgICAgICAgIDwvVGFibGVTdGF0ZT4KICAgICAgICAgICAgPENyb3NzdGFiU3RhdGUgZWxlbWVudD0idmU2NjMyIj4KICAgICAgICAgICAgICAgIDxWaXNpYmxlQ2VsbHMgaG9yaXpvbnRhbEluZGV4PSItMSIgdmVydGljYWxJbmRleD0iLTEiIGhvcml6b250YWxDZWxscz0iMCIgdmVydGljYWxDZWxscz0iMCIvPgogICAgICAgICAgICA8L0Nyb3NzdGFiU3RhdGU+CiAgICAgICAgICAgIDxDcm9zc3RhYlN0YXRlIGVsZW1lbnQ9InZlNjY0NSI+CiAgICAgICAgICAgICAgICA8VmlzaWJsZUNlbGxzIGhvcml6b250YWxJbmRleD0iLTEiIHZlcnRpY2FsSW5kZXg9Ii0xIiBob3Jpem9udGFsQ2VsbHM9IjAiIHZlcnRpY2FsQ2VsbHM9IjAiLz4KICAgICAgICAgICAgPC9Dcm9zc3RhYlN0YXRlPgogICAgICAgICAgICA8Q3Jvc3N0YWJTdGF0ZSBlbGVtZW50PSJ2ZTY2NTciPgogICAgICAgICAgICAgICAgPFZpc2libGVDZWxscyBob3Jpem9udGFsSW5kZXg9Ii0xIiB2ZXJ0aWNhbEluZGV4PSItMSIgaG9yaXpvbnRhbENlbGxzPSIwIiB2ZXJ0aWNhbENlbGxzPSIwIi8+CiAgICAgICAgICAgIDwvQ3Jvc3N0YWJTdGF0ZT4KICAgICAgICAgICAgPFRhYmxlU3RhdGUgZWxlbWVudD0idmU2NjY5Ij4KICAgICAgICAgICAgICAgIDxWaXNpYmxlQ2VsbHMgaG9yaXpvbnRhbEluZGV4PSItMSIgdmVydGljYWxJbmRleD0iLTEiIGhvcml6b250YWxDZWxscz0iMCIgdmVydGljYWxDZWxscz0iMCIvPgogICAgICAgICAgICA8L1RhYmxlU3RhdGU+CiAgICAgICAgICAgIDxDcm9zc3RhYlN0YXRlIGVsZW1lbnQ9InZlNjY4MCI+CiAgICAgICAgICAgICAgICA8VmlzaWJsZUNlbGxzIGhvcml6b250YWxJbmRleD0iLTEiIHZlcnRpY2FsSW5kZXg9Ii0xIiBob3Jpem9udGFsQ2VsbHM9IjAiIHZlcnRpY2FsQ2VsbHM9IjAiLz4KICAgICAgICAgICAgPC9Dcm9zc3RhYlN0YXRlPgogICAgICAgICAgICA8VGFibGVTdGF0ZSBlbGVtZW50PSJ2ZTY2OTIiPgogICAgICAgICAgICAgICAgPFZpc2libGVDZWxscyBob3Jpem9udGFsSW5kZXg9Ii0xIiB2ZXJ0aWNhbEluZGV4PSItMSIgaG9yaXpvbnRhbENlbGxzPSIwIiB2ZXJ0aWNhbENlbGxzPSIwIi8+CiAgICAgICAgICAgIDwvVGFibGVTdGF0ZT4KICAgICAgICAgICAgPFByb21wdFN0YXRlIGVsZW1lbnQ9InZlNzA3NSI+CiAgICAgICAgICAgICAgICA8U2VsZWN0aW9ucz4KICAgICAgICAgICAgICAgICAgICA8U2VsZWN0aW9uPmVxKCR7Ymk3MDcwfSwnNzQnKTwvU2VsZWN0aW9uPgogICAgICAgICAgICAgICAgPC9TZWxlY3Rpb25zPgogICAgICAgICAgICA8L1Byb21wdFN0YXRlPgogICAgICAgICAgICA8VGFibGVTdGF0ZSBlbGVtZW50PSJ2ZTcyMjIiPgogICAgICAgICAgICAgICAgPFZpc2libGVDZWxscyBob3Jpem9udGFsSW5kZXg9Ii0xIiB2ZXJ0aWNhbEluZGV4PSItMSIgaG9yaXpvbnRhbENlbGxzPSIwIiB2ZXJ0aWNhbENlbGxzPSIwIi8+CiAgICAgICAgICAgIDwvVGFibGVTdGF0ZT4KICAgICAgICAgICAgPFByb21wdFN0YXRlIGVsZW1lbnQ9InZlMzU5NiI+CiAgICAgICAgICAgICAgICA8U2VsZWN0aW9ucz4KICAgICAgICAgICAgICAgICAgICA8U2VsZWN0aW9uPmVxKCR7YmkzNTkyfSwnNzQnKTwvU2VsZWN0aW9uPgogICAgICAgICAgICAgICAgPC9TZWxlY3Rpb25zPgogICAgICAgICAgICA8L1Byb21wdFN0YXRlPgogICAgICAgICAgICA8Q3Jvc3N0YWJTdGF0ZSBlbGVtZW50PSJ2ZTM0OTkiPgogICAgICAgICAgICAgICAgPFZpc2libGVDZWxscyBob3Jpem9udGFsSW5kZXg9Ii0xIiB2ZXJ0aWNhbEluZGV4PSItMSIgaG9yaXpvbnRhbENlbGxzPSIwIiB2ZXJ0aWNhbENlbGxzPSIwIi8+CiAgICAgICAgICAgIDwvQ3Jvc3N0YWJTdGF0ZT4KICAgICAgICAgICAgPENyb3NzdGFiU3RhdGUgZWxlbWVudD0idmUzNzIwIj4KICAgICAgICAgICAgICAgIDxWaXNpYmxlQ2VsbHMgaG9yaXpvbnRhbEluZGV4PSItMSIgdmVydGljYWxJbmRleD0iLTEiIGhvcml6b250YWxDZWxscz0iMCIgdmVydGljYWxDZWxscz0iMCIvPgogICAgICAgICAgICA8L0Nyb3NzdGFiU3RhdGU+CiAgICAgICAgICAgIDxDcm9zc3RhYlN0YXRlIGVsZW1lbnQ9InZlNDk5MiI+CiAgICAgICAgICAgICAgICA8VmlzaWJsZUNlbGxzIGhvcml6b250YWxJbmRleD0iLTEiIHZlcnRpY2FsSW5kZXg9Ii0xIiBob3Jpem9udGFsQ2VsbHM9IjAiIHZlcnRpY2FsQ2VsbHM9IjAiLz4KICAgICAgICAgICAgPC9Dcm9zc3RhYlN0YXRlPgogICAgICAgICAgICA8Q3Jvc3N0YWJTdGF0ZSBlbGVtZW50PSJ2ZTU4MjMiPgogICAgICAgICAgICAgICAgPFZpc2libGVDZWxscyBob3Jpem9udGFsSW5kZXg9Ii0xIiB2ZXJ0aWNhbEluZGV4PSItMSIgaG9yaXpvbnRhbENlbGxzPSIwIiB2ZXJ0aWNhbENlbGxzPSIwIi8+CiAgICAgICAgICAgIDwvQ3Jvc3N0YWJTdGF0ZT4KICAgICAgICAgICAgPENyb3NzdGFiU3RhdGUgZWxlbWVudD0idmU0OTQ5Ij4KICAgICAgICAgICAgICAgIDxWaXNpYmxlQ2VsbHMgaG9yaXpvbnRhbEluZGV4PSItMSIgdmVydGljYWxJbmRleD0iLTEiIGhvcml6b250YWxDZWxscz0iMCIgdmVydGljYWxDZWxscz0iMCIvPgogICAgICAgICAgICA8L0Nyb3NzdGFiU3RhdGU+CiAgICAgICAgICAgIDxDcm9zc3RhYlN0YXRlIGVsZW1lbnQ9InZlNDk2OCI+CiAgICAgICAgICAgICAgICA8VmlzaWJsZUNlbGxzIGhvcml6b250YWxJbmRleD0iLTEiIHZlcnRpY2FsSW5kZXg9Ii0xIiBob3Jpem9udGFsQ2VsbHM9IjAiIHZlcnRpY2FsQ2VsbHM9IjAiLz4KICAgICAgICAgICAgPC9Dcm9zc3RhYlN0YXRlPgogICAgICAgICAgICA8Q3Jvc3N0YWJTdGF0ZSBlbGVtZW50PSJ2ZTM5MjIiPgogICAgICAgICAgICAgICAgPFZpc2libGVDZWxscyBob3Jpem9udGFsSW5kZXg9Ii0xIiB2ZXJ0aWNhbEluZGV4PSItMSIgaG9yaXpvbnRhbENlbGxzPSIwIiB2ZXJ0aWNhbENlbGxzPSIwIi8+CiAgICAgICAgICAgIDwvQ3Jvc3N0YWJTdGF0ZT4KICAgICAgICAgICAgPENyb3NzdGFiU3RhdGUgZWxlbWVudD0idmUzNzU1Ij4KICAgICAgICAgICAgICAgIDxWaXNpYmxlQ2VsbHMgaG9yaXpvbnRhbEluZGV4PSItMSIgdmVydGljYWxJbmRleD0iLTEiIGhvcml6b250YWxDZWxscz0iMCIgdmVydGljYWxDZWxscz0iMCIvPgogICAgICAgICAgICA8L0Nyb3NzdGFiU3RhdGU+CiAgICAgICAgICAgIDxDcm9zc3RhYlN0YXRlIGVsZW1lbnQ9InZlNDgzNCI+CiAgICAgICAgICAgICAgICA8VmlzaWJsZUNlbGxzIGhvcml6b250YWxJbmRleD0iLTEiIHZlcnRpY2FsSW5kZXg9Ii0xIiBob3Jpem9udGFsQ2VsbHM9IjAiIHZlcnRpY2FsQ2VsbHM9IjAiLz4KICAgICAgICAgICAgPC9Dcm9zc3RhYlN0YXRlPgogICAgICAgIDwvVmlzdWFsRWxlbWVudHM+CiAgICA8L1NBU1JlcG9ydFN0YXRlPgo8L1NBU1JlcG9ydD4K</data>
</ReportState>
</file>

<file path=customXml/item81.xml><?xml version="1.0" encoding="utf-8"?>
<ReportState xmlns="sas.reportstate">
  <data type="reportstate">UkNfU1RBUlRbVgVnZ1VjAgAAAFNnYwIAAABjAAAAAGRVBQAAAHZlNzIzZFUAAAAAYwAAAABnmWZVAQAAAFNWAWeYZFUGAAAAYmk4NjE5ZFUMAAAAQ3V0IE9mZiBEYXRlYVYBZ2MAYWMY/P//YgAAAACAvNZAZFUKAAAAMjkvMDkvMjAyM2MBAAAAVGMIAAAAYWMAZ2MQAAAAYwIAAABkVQYAAAB2ZTY0NjlkVQAAAABjAAAAAGeZZlUBAAAAU1YBZ5hkVQYAAABiaTY0NjRkVQ4AAABBVFQgQXNzZXQgVHlwZWRVAgAAACQuVgFnYwFkVQoAAABDb21tZXJjaWFsYxj8//9iAAAAAAAA+H9kVQoAAABDb21tZXJjaWFsYwEAAABUYwgAAABhYwBUVgFmVQEAAABTZFUGAAAAYmk2NDY0VFYBYVYBZ2RVBgAAAGRkNjQ2NVYBZlUBAAAAU2RVCgAAAENvbW1lcmNpYWxUVgFmZ1UBAAAAU1YBZ8BjAQAAAGRVBgAAAGJpNjQ2NGRVDgAAAEFUVCBBc3NldCBUeXBlYWMYAAAAVgFhVgFmY1UBAAAAUwAAAABUYwEAAABiAQAAAGIAAAAAAAD4f2IAAAAAAAD4f2IAAAAAAAD4f2IAAAAAAAD4f2IAAAAAAAD4f2FjAGMAYwBjAVRnoGFWAWFhVgFhYwEAAABiAQAAAGMBYwBiAAAAAAAAAABWAWFWAWFWA2FhY0IEAgBWAWFkVbMCAAA8UmVzdWx0IHJlZj0iZGQ2NDY1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EwLTEwVDA2OjI2OjQ0LjU2OFoiPjxWYXJpYWJsZXM+PFN0cmluZ1ZhcmlhYmxlIHZhcm5hbWU9ImJpNjQ2NCIgbGFiZWw9IkFUVCBBc3NldCBUeXBlIiByZWY9ImJpNjQ2NCIgY29sdW1uPSJjMCIgc29ydE9uPSJjdXN0b20iIGN1c3RvbVNvcnQ9ImNzNjEyMCIvPjwvVmFyaWFibGVzPjxDb2x1bW5zPjxTdHJpbmdDb2x1bW4gY29sbmFtZT0iYzAiIGVuY29kaW5nPSJ0ZXh0IiBtYXhMZW5ndGg9IjEyIi8+PC9Db2x1bW5zPjxEYXRhIGZvcm1hdD0iQ1NWIiByb3dDb3VudD0iMSIgYXZhaWxhYmxlUm93Q291bnQ9IjEiIHNpemU9IjEzIiBkYXRhTGF5b3V0PSJtaW5pbWFsIiBncmFuZFRvdGFsPSJmYWxzZSIgaXNJbmRleGVkPSJmYWxzZSIgY29udGVudEtleT0iQTNBUzZSNFM1VkEzSTZLSTc3NVBCMlk3TU9NSEFXV0ciPjwhW0NEQVRBWyJDb21tZXJjaWFsIgpdXT48L0RhdGE+PC9SZXN1bHQ+VgFhYwBjAGMAYwFjAGMAYwBWAWFjAAAAAGMAYwBdRU5EX1JDKw==</data>
</ReportState>
</file>

<file path=customXml/item82.xml><?xml version="1.0" encoding="utf-8"?>
<ReportState xmlns="sas.reportstate">
  <data type="reportstate">UkNfU1RBUlRbVgVnZ1VjBAAAAFNnYwIAAABjAAAAAGRVBgAAAHZlMTQyNWRVAAAAAGMAAAAAZ5lmVQEAAABTVgFnmGRVBgAAAGJpMTk5NmRVDgAAAEFUVCBBc3NldCBUeXBlYVYBZ2MBZFULAAAAUmVzaWRlbnRpYWxjGPz//2IAAAAAAAD4f2RVCwAAAFJlc2lkZW50aWFsYwEAAABUYwgAAABhYwBnYwIAAABjAAAAAGRVBgAAAHZlMzU2OWRVAAAAAGMAAAAAZ5lmVQEAAABTVgFnmGRVBgAAAGJpODU5NWRVEgAAAFJlZmluYW5jaW5nIE1hcmtlcmFWAWdjAWRVAgAAADcxYxj8//9iAAAAAAAA+H9kVQIAAAA3MWMBAAAAVGMIAAAAYWMAZ2MCAAAAYwAAAABkVQUAAAB2ZTcyM2RVAAAAAGMAAAAAZ5lmVQEAAABTVgFnmGRVBgAAAGJpMTk3NmRVDAAAAEN1dCBPZmYgRGF0ZWFWAWdjAGFjGPz//2IAAAAAgLzWQGRVCgAAADI5LzA5LzIwMjNjAQAAAFRjCAAAAGFjAGdjEAAAAGMCAAAAZFUGAAAAdmUxOTgxZFUAAAAAYwAAAABnmWZVAwAAAFNWAWeYZFUGAAAAYmkxOTc2ZFUMAAAAQ3V0IE9mZiBEYXRlZFUHAAAARERNTVlZOFYBZ2MAYWMY/P//YgAAAACAvNZAYWMBAAAAVgFnmGRVBgAAAGJpMTk5NmRVDgAAAEFUVCBBc3NldCBUeXBlZFUCAAAAJC5WAWdjAWRVCwAAAFJlc2lkZW50aWFsYxj8//9iAAAAAAAA+H9kVQsAAABSZXNpZGVudGlhbGMBAAAAVgFnmGRVBgAAAGJpMzMyN2RVFAAAAEFUVCBQcm9wZXJ0eSBTdWJ0eXBlZFUCAAAAJC5WAWdjAWRVIAAAAG8vdyBCdWlsZGluZ3MgdW5kZXIgY29uc3RydWN0aW9uYxj8//9iAAAAAAAA+H9kVSAAAABvL3cgQnVpbGRpbmdzIHVuZGVyIGNvbnN0cnVjdGlvbmMBAAAAVGMIAAAAYWMAVFYBZlUDAAAAU2RVBgAAAGJpMTk3NmRVBgAAAGJpMTk5NmRVBgAAAGJpMzMyN1RWAWFWAWdkVQYAAABkZDE5ODBWAWZVBAAAAFNkVRIAAABvL3cgQnVpbGRpbmdzIGxhbmRkVSAAAABvL3cgQnVpbGRpbmdzIHVuZGVyIGNvbnN0cnVjdGlvbmRVCwAAAFJlc2lkZW50aWFsZFUSAAAAU3Vic2lkaXNlZCBIb3VzaW5nVFYBZmdVBwAAAFNWAWfAYwAAAABkVQYAAABiaTE5NzZkVQwAAABDdXQgT2ZmIERhdGVkVQcAAABERE1NWVk4YxgAAABWAWZjVQYAAABTAAAAAIC81kAAAAAAgLzWQAAAAACAvNZAAAAAAIC81kAAAAAAgLzWQAAAAACAvNZAVFYBYWMBAAAAYgYAAABiAAAAAAAA+H9iAAAAAAAA+H9iAAAAAAAA+H9iAAAAAAAA+H9iAAAAAAAA+H9hYwBjAGMAYwFWAWfAYwEAAABkVQYAAABiaTE5OTZkVQ4AAABBVFQgQXNzZXQgVHlwZWFjGAAAAFYBYVYBZmNVBgAAAFOc////AgAAAAIAAAACAAAAAgAAAAIAAABUYwEAAABiBgAAAGIAAAAAAAD4f2IAAAAAAAD4f2IAAAAAAAD4f2IAAAAAAAD4f2IAAAAAAAD4f2FjAGMAYwBjAVYBZ8BjAQAAAGRVBgAAAGJpMzMyN2RVFAAAAEFUVCBQcm9wZXJ0eSBTdWJ0eXBlYWMYAAAAVgFhVgFmY1UGAAAAU5z///+c////AQAAAAAAAAD/////AwAAAFRjAQAAAGIGAAAAYgAAAAAAAPh/YgAAAAAAAPh/YgAAAAAAAPh/YgAAAAAAAPh/YgAAAAAAAPh/YWMAYwBjAGMBVgFnwGMAAAAAZFUGAAAAYmkxOTcyZFUMAAAATm9taW5hbCAobW4pZFUIAAAAQ09NTUExMi5jAAAAAFYBZmNVBgAAAFMEaZ6EF9rPQARpnoQX2s9AG9W3Bh1nhkBXUdaxAlpnQGcG1o6/jMlACDBWavglokBUVgFhYwIAAABiBgAAAGIAAAAAAAD4f2IAAAAAAAD4f2IAAAAAAAD4f2IAAAAAAAD4f2IAAAAAAAD4f2FjAGMAYwBjAVYBZ8BjAAAAAGRVBgAAAGJpMTk3M2RVGAAAAE51bWJlciBvZiBNb3J0Z2FnZSBMb2Fuc2RVCAAAAENPTU1BMTIuYxgAAABWAWZjVQYAAABTAAAAAECS90AAAAAAQJL3QAAAAAAAPKdAAAAAAAA8lEAAAAAAEM71QAAAAAAALKdAVFYBYWMCAAAAYgYAAABiAAAAAAAA+H9iAAAAAAAA+H9iAAAAAAAA+H9iAAAAAAAA+H9iAAAAAAAA+H9hYwBjAGMAYwFWAWfAYwAAAABkVQYAAABiaTE5NzRkVREAAAAlIG9mIFRvdGFsIEFzc2V0c2RVCwAAAFBFUkNFTlQxMi4yYxgAAABWAWZjVQYAAABTAAAAAAAA8D8AAAAAAADwP6nY/pfGgaY/JOfIV811hz8jQ97wJ6vpP8auCsGRO8I/VFYBYWMCAAAAYgYAAABiAAAAAAAA+H9iAAAAAAAA+H9iAAAAAAAA+H9iAAAAAAAA+H9iAAAAAAAA+H9hYwBjAGMAYwFWAWfAYwAAAABkVQYAAABiaTE5NzVkVREAAAAlIE51bWJlciBvZiBMb2Fuc2RVCwAAAFBFUkNFTlQxMi4yYxgAAABWAWZjVQYAAABTAAAAAAAA8D8AAAAAAADwP0a0w4zoip8/4V8wt0h4iz91RqUZHprtPy5N++IvdZ8/VFYBYWMCAAAAYgYAAABiAAAAAAAA+H9iAAAAAAAA+H9iAAAAAAAA+H9iAAAAAAAA+H9iAAAAAAAA+H9hYwBjAGMAYwFUZ6BmY1UGAAAAUwAAAQAAAFRWAWVjVQEAAABTAgAAAFRhVgFhYwYAAABiBgAAAGMBYwBiAAAAAAAAAABWAWFWAWFWA2dnZFUGAAAAZGQxOTgwVgFhVgFmZ1UBAAAAU2dkVQoAAAAyOS8wOS8yMDIzVgFnYwBhYxj8//9iAAAAAIC81kBkVQoAAAAyOS8wOS8yMDIzVgFmZ1UCAAAAU2dkVQsAAABNQVRDSEVTX0FMTFYBZ2MBZFULAAAATUFUQ0hFU19BTExjnP///2IAAAAAAAD4f2RVCwAAAE1BVENIRVNfQUxMVgFmZ1UBAAAAU2dkVQsAAABNQVRDSEVTX0FMTFYBZ2MBZFULAAAATUFUQ0hFU19BTExjnP///2IAAAAAAAD4f2RVCwAAAE1BVENIRVNfQUxMVgFhYwMAAABjAVYBZmNVAQAAAFMAAAAAVFYBYVYBZmdVBAAAAFNWAWdjAGFjGPz//2IEaZ6EF9rPQGRVBwAAADE2wqAzMDhWAWdjAGFjGPz//2IAAAAAQJL3QGRVBwAAADk2wqA1NDhWAWdjAGFjGPz//2IAAAAAAADwP2RVCAAAADEwMCwwMCAlVgFnYwBhYxj8//9iAAAAAAAA8D9kVQgAAAAxMDAsMDAgJVRWAWFUYwIAAABjAVYBYVYBYVYBYVYBYWdkVQsAAABSZXNpZGVudGlhbFYBZ2MBZFULAAAAUmVzaWRlbnRpYWxjAgAAAGIAAAAAAAD4f2RVCwAAAFJlc2lkZW50aWFsVgFmZ1UFAAAAU2dkVQsAAABNQVRDSEVTX0FMTFYBZ2MBZFULAAAATUFUQ0hFU19BTExjnP///2IAAAAAAAD4f2RVCwAAAE1BVENIRVNfQUxMVgFhYwMAAABjAVYBZmNVAQAAAFMBAAAAVFYBYVYBZmdVBAAAAFNWAWdjAGFjGPz//2IEaZ6EF9rPQGRVBwAAADE2wqAzMDhWAWdjAGFjGPz//2IAAAAAQJL3QGRVBwAAADk2wqA1NDhWAWdjAGFjGPz//2IAAAAAAADwP2RVCAAAADEwMCwwMCAlVgFnYwBhYxj8//9iAAAAAAAA8D9kVQgAAAAxMDAsMDAgJVRWAWFnZFUgAAAAby93IEJ1aWxkaW5ncyB1bmRlciBjb25zdHJ1Y3Rpb25WAWdjAWRVIAAAAG8vdyBCdWlsZGluZ3MgdW5kZXIgY29uc3RydWN0aW9uYwEAAABiAAAAAAAA+H9kVSAAAABvL3cgQnVpbGRpbmdzIHVuZGVyIGNvbnN0cnVjdGlvblYBYWMDAAAAYwFWAWZjVQEAAABTAgAAAFRWAWFWAWZnVQQAAABTVgFnYwBhYxj8//9iG9W3Bh1nhkBkVQMAAAA3MTdWAWdjAGFjGPz//2IAAAAAADynQGRVBgAAADLCoDk3NFYBZ2MAYWMY/P//YqnY/pfGgaY/ZFUGAAAANCw0MCAlVgFnYwBhYxj8//9iRrTDjOiKnz9kVQYAAAAzLDA4ICVUVgFhZ2RVEgAAAG8vdyBCdWlsZGluZ3MgbGFuZFYBZ2MBZFUSAAAAby93IEJ1aWxkaW5ncyBsYW5kYwAAAABiAAAAAAAA+H9kVRIAAABvL3cgQnVpbGRpbmdzIGxhbmRWAWFjAwAAAGMBVgFmY1UBAAAAUwMAAABUVgFhVgFmZ1UEAAAAU1YBZ2MAYWMY/P//YldR1rECWmdAZFUDAAAAMTg3VgFnYwBhYxj8//9iAAAAAAA8lEBkVQYAAAAxwqAyOTVWAWdjAGFjGPz//2Ik58hXzXWHP2RVBgAAADEsMTUgJVYBZ2MAYWMY/P//YuFfMLdIeIs/ZFUGAAAAMSwzNCAlVFYBYWdkVQEAAAAgVgFnYwFkVQEAAAAgY/////9iAAAAAAAA+H9kVQEAAAAgVgFhYwMAAABjAVYBZmNVAQAAAFMEAAAAVFYBYVYBZmdVBAAAAFNWAWdjAGFjGPz//2JnBtaOv4zJQGRVBwAAADEzwqAwODFWAWdjAGFjGPz//2IAAAAAEM71QGRVBwAAADg5wqAzMTNWAWdjAGFjGPz//2IjQ97wJ6vpP2RVBwAAADgwLDIxICVWAWdjAGFjGPz//2J1RqUZHprtP2RVBwAAADkyLDUxICVUVgFhZ2RVEgAAAFN1YnNpZGlzZWQgSG91c2luZ1YBZ2MBZFUSAAAAU3Vic2lkaXNlZCBIb3VzaW5nYwMAAABiAAAAAAAA+H9kVRIAAABTdWJzaWRpc2VkIEhvdXNpbmdWAWFjAwAAAGMBVgFmY1UBAAAAUwUAAABUVgFhVgFmZ1UEAAAAU1YBZ2MAYWMY/P//YggwVmr4JaJAZFUGAAAAMsKgMzIzVgFnYwBhYxj8//9iAAAAAAAsp0BkVQYAAAAywqA5NjZWAWdjAGFjGPz//2LGrgrBkTvCP2RVBwAAADE0LDI0ICVWAWdjAGFjGPz//2IuTfviL3WfP2RVBgAAADMsMDcgJVRWAWFUYwIAAABjAVYBYVYBYVYBYVYBYVRjAQAAAGMBVgFhVgFhVgFhVgFhVGMAAAAAYwFWAWFWAWFWAWFWAWFWAWZnVQEAAABTZ2RVFwAAAGRlZmF1bHRSb3dBeGlzSGllcmFyY2h5ZFUQAAAAWmVpbGVuaGllcmFyY2hpZVYBZmdVAwAAAFNnZFUGAAAAYmkxOTc2ZFUMAAAAQ3V0IE9mZiBEYXRlZFUHAAAARERNTVlZOGMAAAAAYwFWAWFWAWFnZFUGAAAAYmkxOTk2ZFUOAAAAQVRUIEFzc2V0IFR5cGVhYwEAAABjAVYBYVYBYWdkVQYAAABiaTMzMjdkVRQAAABBVFQgUHJvcGVydHkgU3VidHlwZWFjAQAAAGMBVgFhVgFhVGMAAAAAZ2RVBAAAAHJvb3RWAWFWAWZnVQEAAABTZ2RVCgAAADI5LzA5LzIwMjNWAWdjAGFjGPz//2IAAAAAgLzWQGRVCgAAADI5LzA5LzIwMjNWAWZnVQEAAABTZ2RVCwAAAFJlc2lkZW50aWFsVgFnYwFkVQsAAABSZXNpZGVudGlhbGMCAAAAYgAAAAAAAPh/ZFULAAAAUmVzaWRlbnRpYWxWAWZnVQQAAABTZ2RVIAAAAG8vdyBCdWlsZGluZ3MgdW5kZXIgY29uc3RydWN0aW9uVgFnYwFkVSAAAABvL3cgQnVpbGRpbmdzIHVuZGVyIGNvbnN0cnVjdGlvbmMBAAAAYgAAAAAAAPh/ZFUgAAAAby93IEJ1aWxkaW5ncyB1bmRlciBjb25zdHJ1Y3Rpb25WAWFjAwAAAGMBVgFhVgFhVgFhVgFhZ2RVEgAAAG8vdyBCdWlsZGluZ3MgbGFuZFYBZ2MBZFUSAAAAby93IEJ1aWxkaW5ncyBsYW5kYwAAAABiAAAAAAAA+H9kVRIAAABvL3cgQnVpbGRpbmdzIGxhbmRWAWFjAwAAAGMBVgFhVgFhVgFhVgFhZ2RVAQAAACBWAWdjAWRVAQAAACBj/////2IAAAAAAAD4f2RVAQAAACBWAWFjAwAAAGMBVgFhVgFhVgFhVgFhZ2RVEgAAAFN1YnNpZGlzZWQgSG91c2luZ1YBZ2MBZFUSAAAAU3Vic2lkaXNlZCBIb3VzaW5nYwMAAABiAAAAAAAA+H9kVRIAAABTdWJzaWRpc2VkIEhvdXNpbmdWAWFjAwAAAGMBVgFhVgFhVgFhVgFhVGMCAAAAYwBWAWFWAWFWAWFWAWFUYwEAAABjAFYBYVYBYVYBYVYBYVRjAAAAAGMAVgFhVgFhVgFhVgFhZ2RVBAAAAHJvb3RWAWFWAWZnVQEAAABTZ2RVCgAAADI5LzA5LzIwMjNWAWdjAGFjGPz//2IAAAAAgLzWQGRVCgAAADI5LzA5LzIwMjNWAWZnVQEAAABTZ2RVCwAAAFJlc2lkZW50aWFsVgFnYwFkVQsAAABSZXNpZGVudGlhbGMCAAAAYgAAAAAAAPh/ZFULAAAAUmVzaWRlbnRpYWxWAWZnVQQAAABTZ2RVIAAAAG8vdyBCdWlsZGluZ3MgdW5kZXIgY29uc3RydWN0aW9uVgFnYwFkVSAAAABvL3cgQnVpbGRpbmdzIHVuZGVyIGNvbnN0cnVjdGlvbmMBAAAAYgAAAAAAAPh/ZFUgAAAAby93IEJ1aWxkaW5ncyB1bmRlciBjb25zdHJ1Y3Rpb25WAWFjAwAAAGMBVgFhVgFhVgFhVgFhZ2RVEgAAAG8vdyBCdWlsZGluZ3MgbGFuZFYBZ2MBZFUSAAAAby93IEJ1aWxkaW5ncyBsYW5kYwAAAABiAAAAAAAA+H9kVRIAAABvL3cgQnVpbGRpbmdzIGxhbmRWAWFjAwAAAGMBVgFhVgFhVgFhVgFhZ2RVAQAAACBWAWdjAWRVAQAAACBj/////2IAAAAAAAD4f2RVAQAAACBWAWFjAwAAAGMBVgFhVgFhVgFhVgFhZ2RVEgAAAFN1YnNpZGlzZWQgSG91c2luZ1YBZ2MBZFUSAAAAU3Vic2lkaXNlZCBIb3VzaW5nYwMAAABiAAAAAAAA+H9kVRIAAABTdWJzaWRpc2VkIEhvdXNpbmdWAWFjAwAAAGMBVgFhVgFhVgFhVgFhVGMCAAAAYwBWAWFWAWFWAWFWAWFUYwEAAABjAFYBYVYBYVYBYVYBYVRjAAAAAGMAVgFhVgFhVgFhVgFhYwFUYwFjAGMAYgAAAAAAAAAAVgFmVQQAAABTZFUGAAAAYmkxOTcyZFUGAAAAYmkxOTczZFUGAAAAYmkxOTc0ZFUGAAAAYmkxOTc1VGMAYwBjAGFjQgUAAFYBYWRVkwkAADxSZXN1bHQgcmVmPSJkZDE5ODA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TAtMTBUMDY6MjY6NDQuNTY4WiI+PFZhcmlhYmxlcz48TnVtZXJpY1ZhcmlhYmxlIHZhcm5hbWU9ImJpMTk3NiIgbGFiZWw9IkN1dCBPZmYgRGF0ZSIgcmVmPSJiaTE5NzYiIGNvbHVtbj0iYzAiIGZvcm1hdD0iRERNTVlZOCIgdXNhZ2U9ImNhdGVnb3JpY2FsIi8+PFN0cmluZ1ZhcmlhYmxlIHZhcm5hbWU9ImJpMTk5NiIgbGFiZWw9IkFUVCBBc3NldCBUeXBlIiByZWY9ImJpMTk5NiIgY29sdW1uPSJjMSIgc29ydE9uPSJjdXN0b20iIGN1c3RvbVNvcnQ9ImNzNjEyMCIvPjxTdHJpbmdWYXJpYWJsZSB2YXJuYW1lPSJiaTMzMjciIGxhYmVsPSJBVFQgUHJvcGVydHkgU3VidHlwZSIgcmVmPSJiaTMzMjciIGNvbHVtbj0iYzIiIHNvcnRPbj0iY3VzdG9tIiBjdXN0b21Tb3J0PSJjczMzMjUiLz48TnVtZXJpY1ZhcmlhYmxlIHZhcm5hbWU9ImJpMTk3MiIgbGFiZWw9Ik5vbWluYWwgKG1uKSIgcmVmPSJiaTE5NzIiIGNvbHVtbj0iYzMiIGZvcm1hdD0iQ09NTUExMi4iIHVzYWdlPSJxdWFudGl0YXRpdmUiIGRlZmluZWRBZ2dyZWdhdGlvbj0ic3VtIi8+PE51bWVyaWNWYXJpYWJsZSB2YXJuYW1lPSJiaTE5NzMiIGxhYmVsPSJOdW1iZXIgb2YgTW9ydGdhZ2UgTG9hbnMiIHJlZj0iYmkxOTczIiBjb2x1bW49ImM0IiBmb3JtYXQ9IkNPTU1BMTIuIiB1c2FnZT0icXVhbnRpdGF0aXZlIi8+PE51bWVyaWNWYXJpYWJsZSB2YXJuYW1lPSJiaTE5NzQiIGxhYmVsPSIlIG9mIFRvdGFsIEFzc2V0cyIgcmVmPSJiaTE5NzQiIGNvbHVtbj0iYzUiIGZvcm1hdD0iUEVSQ0VOVDEyLjIiIHVzYWdlPSJxdWFudGl0YXRpdmUiLz48TnVtZXJpY1ZhcmlhYmxlIHZhcm5hbWU9ImJpMTk3NSIgbGFiZWw9IiUgTnVtYmVyIG9mIExvYW5zIiByZWY9ImJpMTk3NSIgY29sdW1uPSJjNiIgZm9ybWF0PSJQRVJDRU5UMTIuMiIgdXNhZ2U9InF1YW50aXRhdGl2ZSIvPjwvVmFyaWFibGVzPjxDb2x1bW5zPjxOdW1lcmljQ29sdW1uIGNvbG5hbWU9ImMwIiBlbmNvZGluZz0idGV4dCIgZGF0YVR5cGU9ImRhdGUiLz48U3RyaW5nQ29sdW1uIGNvbG5hbWU9ImMxIiBlbmNvZGluZz0idGV4dCIgbWF4TGVuZ3RoPSIxIi8+PFN0cmluZ0NvbHVtbiBjb2xuYW1lPSJjMiIgZW5jb2Rpbmc9InRleHQiIG1heExlbmd0aD0iMSIvPjxOdW1lcmljQ29sdW1uIGNvbG5hbWU9ImMzIiBlbmNvZGluZz0idGV4dCIgZGF0YVR5cGU9ImRvdWJsZSIvPjxOdW1lcmljQ29sdW1uIGNvbG5hbWU9ImM0IiBlbmNvZGluZz0idGV4dCIgZGF0YVR5cGU9ImRvdWJsZSIvPjxOdW1lcmljQ29sdW1uIGNvbG5hbWU9ImM1IiBlbmNvZGluZz0idGV4dCIgZGF0YVR5cGU9ImRvdWJsZSIvPjxOdW1lcmljQ29sdW1uIGNvbG5hbWU9ImM2IiBlbmNvZGluZz0idGV4dCIgZGF0YVR5cGU9ImRvdWJsZSIvPjwvQ29sdW1ucz48RGF0YSBmb3JtYXQ9IkNTViIgcm93Q291bnQ9IjYiIGF2YWlsYWJsZVJvd0NvdW50PSI2IiBzaXplPSI0MTYiIGRhdGFMYXlvdXQ9Im1pbmltYWwiIGdyYW5kVG90YWw9ImZhbHNlIiBpc0luZGV4ZWQ9InRydWUiIGNvbnRlbnRLZXk9IlJWUExYUFZBVTNaWVlPQVU3Q1BWUklZUklDR0kyWDIyIj48IVtDREFUQVsyMzI4Mi4wLC0xMDAsLTEwMCwxNjMwOC4xODM3MzQ3MDQyODIsOTY1NDguMCwxLjAsMS4wCjIzMjgyLjAsMiwtMTAwLDE2MzA4LjE4MzczNDcwNDI4Miw5NjU0OC4wLDEuMCwxLjAKMjMyODIuMCwyLDEsNzE2Ljg4OTE3Mjk3MDAwMDIsMjk3NC4wLDAuMDQzOTU4ODYwNDQ4OTY4MywwLjAzMDgwMzMzMDk4NTYyMzczMgoyMzI4Mi4wLDIsMCwxODYuODEyODI4OTM5OTk5OSwxMjk1LjAsMC4wMTE0NTUxNTg0NjM5MzQ2OTYsMC4wMTM0MTMwMTczNTkyNDA5OTkKMjMyODIuMCwyLC0xLDEzMDgxLjQ5NjU0NjUwOTg2Myw4OTMxMy4wLDAuODAyMTQzMDY4NzM4Njc2NSwwLjkyNTA2MzE4MTAwODQxMDMKMjMyODIuMCwyLDMsMjMyMi45ODUxODYyODQ0MTE2LDI5NjYuMCwwLjE0MjQ0MjkxMjM0ODQyMDA1LDAuMDMwNzIwNDcwNjQ2NzI0OTQ0Cl1dPjwvRGF0YT48U3RyaW5nVGFibGUgZm9ybWF0PSJDU1YiIHJvd0NvdW50PSI0IiBzaXplPSI5MSIgY29udGVudEtleT0iV0xSTlNVSlNQMlRPSDNLUkJIR1pTNEpHQUxRRUdXVk0iPjwhW0NEQVRBWyJvL3cgQnVpbGRpbmdzIGxhbmQiCiJvL3cgQnVpbGRpbmdzIHVuZGVyIGNvbnN0cnVjdGlvbiIKIlJlc2lkZW50aWFsIgoiU3Vic2lkaXNlZCBIb3VzaW5nIgpdXT48L1N0cmluZ1RhYmxlPjwvUmVzdWx0PlYBYWMAYwBjAGMBYwBjAGMAVgFhYwEAAABjAGMAXUVORF9SQys=</data>
</ReportState>
</file>

<file path=customXml/item83.xml><?xml version="1.0" encoding="utf-8"?>
<ReportState xmlns="sas.reportstate">
  <data type="reportstate">UkNfU1RBUlRbVgVnZ1VjAgAAAFNnYwIAAABjAAAAAGRVBgAAAHZlMzU5NmRVAAAAAGMAAAAAZ5lmVQEAAABTVgFnmGRVBgAAAGJpODYxNmRVEgAAAFJlZmluYW5jaW5nIE1hcmtlcmFWAWdjAWRVAgAAADc0Yxj8//9iAAAAAAAA+H9kVQIAAAA3NGMBAAAAVGMIAAAAYWMAZ2MCAAAAYwAAAABkVQUAAAB2ZTcyM2RVAAAAAGMAAAAAZ5lmVQEAAABTVgFnmGRVBgAAAGJpNDk4NmRVDAAAAEN1dCBPZmYgRGF0ZWFWAWdjAGFjGPz//2IAAAAAgLzWQGRVCgAAADI5LzA5LzIwMjNjAQAAAFRjCAAAAGFjAFRWAWZVAwAAAFNkVQYAAABiaTQ5ODZkVQYAAABiaTUwMTFkVQYAAABiaTUwMTVUVgFhVgFnZFUGAAAAZGQ0OTkxVgFmVQMAAABTZFUHAAAAQXVzdHJpYWRVDgAAAEV1cm9wZWFuIFVuaW9uZFUHAAAASHVuZ2FyeVRWAWZnVQQAAABTVgFnwGMAAAAAZFUGAAAAYmk0OTg2ZFUMAAAAQ3V0IE9mZiBEYXRlZFUHAAAARERNTVlZOGMYAAAAVgFmY1UEAAAAUwAAAACAvNZAAAAAAIC81kAAAAAAgLzWQAAAAACAvNZAVFYBYWMBAAAAYgQAAABiAAAAAAAA+H9iAAAAAAAA+H9iAAAAAAAA+H9iAAAAAAAA+H9iAAAAAAAA+H9hYwBjAGMAYwFWAWfAYwEAAABkVQYAAABiaTUwMTFkVRUAAABBVFQgUHVibGljIEFzc2V0IFpvbmVhYxgAAABWAWFWAWZjVQQAAABTnP///wEAAAABAAAAAQAAAFRjAQAAAGIEAAAAYgAAAAAAAPh/YgAAAAAAAPh/YgAAAAAAAPh/YgAAAAAAAPh/YgAAAAAAAPh/YWMAYwBjAGMBVgFnwGMBAAAAZFUGAAAAYmk1MDE1ZFUeAAAAQVRUIFB1YmxpYyBBc3NldCBDb3VudHJ5IE5hbWVzYWMYAAAAVgFhVgFmY1UEAAAAU5z///+c////AAAAAAIAAABUYwEAAABiBAAAAGIAAAAAAAD4f2IAAAAAAAD4f2IAAAAAAAD4f2IAAAAAAAD4f2IAAAAAAAD4f2FjAGMAYwBjAVYBZ8BjAAAAAGRVBgAAAGJpNDk4NWRVEgAAACUgb2YgVE9UQUwgQmFsYW5jZWRVCwAAAFBFUkNFTlQxMi4yYxgAAABWAWZjVQQAAABTAAAAAAAA8D8AAAAAAADwP8S4G02Gyu8/eqAjctm8ej9UVgFhYwIAAABiBAAAAGIAAAAAAAD4f2IAAAAAAAD4f2IAAAAAAAD4f2IAAAAAAAD4f2IAAAAAAAD4f2FjAGMAYwBjAVRnoGFWAWVjVQAAAABTVGFWAWFjBAAAAGIEAAAAYwFjAGIAAAAAAAAAAFYBYVYBYVYDZ2dkVQYAAABkZDQ5OTFWAWFWAWZnVQEAAABTZ2RVCgAAADI5LzA5LzIwMjNWAWdjAGFjGPz//2IAAAAAgLzWQGRVCgAAADI5LzA5LzIwMjNWAWZnVQIAAABTZ2RVCwAAAE1BVENIRVNfQUxMVgFnYwFkVQsAAABNQVRDSEVTX0FMTGOc////YgAAAAAAAPh/ZFULAAAATUFUQ0hFU19BTExWAWZnVQEAAABTZ2RVCwAAAE1BVENIRVNfQUxMVgFnYwFkVQsAAABNQVRDSEVTX0FMTGOc////YgAAAAAAAPh/ZFULAAAATUFUQ0hFU19BTExWAWFjAwAAAGMBVgFmY1UBAAAAUwAAAABUVgFhVgFmZ1UBAAAAU1YBZ2MAYWMY/P//YgAAAAAAAPA/ZFUIAAAAMTAwLDAwICVUVgFhVGMCAAAAYwFWAWFWAWFWAWFWAWFnZFUOAAAARXVyb3BlYW4gVW5pb25WAWdjAWRVDgAAAEV1cm9wZWFuIFVuaW9uYwEAAABiAAAAAAAA+H9kVQ4AAABFdXJvcGVhbiBVbmlvblYBZmdVAwAAAFNnZFULAAAATUFUQ0hFU19BTExWAWdjAWRVCwAAAE1BVENIRVNfQUxMY5z///9iAAAAAAAA+H9kVQsAAABNQVRDSEVTX0FMTFYBYWMDAAAAYwFWAWZjVQEAAABTAQAAAFRWAWFWAWZnVQEAAABTVgFnYwBhYxj8//9iAAAAAAAA8D9kVQgAAAAxMDAsMDAgJVRWAWFnZFUHAAAAQXVzdHJpYVYBZ2MBZFUHAAAAQXVzdHJpYWMAAAAAYgAAAAAAAPh/ZFUHAAAAQXVzdHJpYVYBYWMDAAAAYwFWAWZjVQEAAABTAgAAAFRWAWFWAWZnVQEAAABTVgFnYwBhYxj8//9ixLgbTYbK7z9kVQcAAAA5OSwzNSAlVFYBYWdkVQcAAABIdW5nYXJ5VgFnYwFkVQcAAABIdW5nYXJ5YwIAAABiAAAAAAAA+H9kVQcAAABIdW5nYXJ5VgFhYwMAAABjAVYBZmNVAQAAAFMDAAAAVFYBYVYBZmdVAQAAAFNWAWdjAGFjGPz//2J6oCNy2bx6P2RVBgAAADAsNjUgJVRWAWFUYwIAAABjAVYBYVYBYVYBYVYBYVRjAQAAAGMBVgFhVgFhVgFhVgFhVGMAAAAAYwFWAWFWAWFWAWFWAWFWAWZnVQEAAABTZ2RVFwAAAGRlZmF1bHRSb3dBeGlzSGllcmFyY2h5ZFUQAAAAWmVpbGVuaGllcmFyY2hpZVYBZmdVAwAAAFNnZFUGAAAAYmk0OTg2ZFUMAAAAQ3V0IE9mZiBEYXRlZFUHAAAARERNTVlZOGMAAAAAYwFWAWFWAWFnZFUGAAAAYmk1MDExZFUVAAAAQVRUIFB1YmxpYyBBc3NldCBab25lYWMBAAAAYwFWAWFWAWFnZFUGAAAAYmk1MDE1ZFUeAAAAQVRUIFB1YmxpYyBBc3NldCBDb3VudHJ5IE5hbWVzYWMBAAAAYwFWAWFWAWFUYwAAAABnZFUEAAAAcm9vdFYBYVYBZmdVAQAAAFNnZFUKAAAAMjkvMDkvMjAyM1YBZ2MAYWMY/P//YgAAAACAvNZAZFUKAAAAMjkvMDkvMjAyM1YBZmdVAQAAAFNnZFUOAAAARXVyb3BlYW4gVW5pb25WAWdjAWRVDgAAAEV1cm9wZWFuIFVuaW9uYwEAAABiAAAAAAAA+H9kVQ4AAABFdXJvcGVhbiBVbmlvblYBZmdVAgAAAFNnZFUHAAAAQXVzdHJpYVYBZ2MBZFUHAAAAQXVzdHJpYWMAAAAAYgAAAAAAAPh/ZFUHAAAAQXVzdHJpYVYBYWMDAAAAYwFWAWFWAWFWAWFWAWFnZFUHAAAASHVuZ2FyeVYBZ2MBZFUHAAAASHVuZ2FyeWMCAAAAYgAAAAAAAPh/ZFUHAAAASHVuZ2FyeVYBYWMDAAAAYwFWAWFWAWFWAWFWAWFUYwIAAABjAFYBYVYBYVYBYVYBYVRjAQAAAGMAVgFhVgFhVgFhVgFhVGMAAAAAYwBWAWFWAWFWAWFWAWFnZFUEAAAAcm9vdFYBYVYBZmdVAQAAAFNnZFUKAAAAMjkvMDkvMjAyM1YBZ2MAYWMY/P//YgAAAACAvNZAZFUKAAAAMjkvMDkvMjAyM1YBZmdVAQAAAFNnZFUOAAAARXVyb3BlYW4gVW5pb25WAWdjAWRVDgAAAEV1cm9wZWFuIFVuaW9uYwEAAABiAAAAAAAA+H9kVQ4AAABFdXJvcGVhbiBVbmlvblYBZmdVAgAAAFNnZFUHAAAAQXVzdHJpYVYBZ2MBZFUHAAAAQXVzdHJpYWMAAAAAYgAAAAAAAPh/ZFUHAAAAQXVzdHJpYVYBYWMDAAAAYwFWAWFWAWFWAWFWAWFnZFUHAAAASHVuZ2FyeVYBZ2MBZFUHAAAASHVuZ2FyeWMCAAAAYgAAAAAAAPh/ZFUHAAAASHVuZ2FyeVYBYWMDAAAAYwFWAWFWAWFWAWFWAWFUYwIAAABjAFYBYVYBYVYBYVYBYVRjAQAAAGMAVgFhVgFhVgFhVgFhVGMAAAAAYwBWAWFWAWFWAWFWAWFjAVRjAWMAYwBiAAAAAAAAAABWAWZVAQAAAFNkVQYAAABiaTQ5ODVUYwBjAWMAYWNCBQIAVgFhZFWdBQAAPFJlc3VsdCByZWY9ImRkNDk5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xMC0xMFQwNjoyNjo0NC41NjhaIj48VmFyaWFibGVzPjxOdW1lcmljVmFyaWFibGUgdmFybmFtZT0iYmk0OTg2IiBsYWJlbD0iQ3V0IE9mZiBEYXRlIiByZWY9ImJpNDk4NiIgY29sdW1uPSJjMCIgZm9ybWF0PSJERE1NWVk4IiB1c2FnZT0iY2F0ZWdvcmljYWwiLz48U3RyaW5nVmFyaWFibGUgdmFybmFtZT0iYmk1MDExIiBsYWJlbD0iQVRUIFB1YmxpYyBBc3NldCBab25lIiByZWY9ImJpNTAxMSIgY29sdW1uPSJjMSIvPjxTdHJpbmdWYXJpYWJsZSB2YXJuYW1lPSJiaTUwMTUiIGxhYmVsPSJBVFQgUHVibGljIEFzc2V0IENvdW50cnkgTmFtZXMiIHJlZj0iYmk1MDE1IiBjb2x1bW49ImMyIi8+PE51bWVyaWNWYXJpYWJsZSB2YXJuYW1lPSJiaTQ5ODUiIGxhYmVsPSIlIG9mIFRPVEFMIEJhbGFuY2UiIHJlZj0iYmk0OTg1IiBjb2x1bW49ImMzIiBmb3JtYXQ9IlBFUkNFTlQxMi4yIiB1c2FnZT0icXVhbnRpdGF0aXZlIi8+PC9WYXJpYWJsZXM+PENvbHVtbnM+PE51bWVyaWNDb2x1bW4gY29sbmFtZT0iYzAiIGVuY29kaW5nPSJ0ZXh0IiBkYXRhVHlwZT0iZGF0ZSIvPjxTdHJpbmdDb2x1bW4gY29sbmFtZT0iYzEiIGVuY29kaW5nPSJ0ZXh0IiBtYXhMZW5ndGg9IjEiLz48U3RyaW5nQ29sdW1uIGNvbG5hbWU9ImMyIiBlbmNvZGluZz0idGV4dCIgbWF4TGVuZ3RoPSIxIi8+PE51bWVyaWNDb2x1bW4gY29sbmFtZT0iYzMiIGVuY29kaW5nPSJ0ZXh0IiBkYXRhVHlwZT0iZG91YmxlIi8+PC9Db2x1bW5zPjxEYXRhIGZvcm1hdD0iQ1NWIiByb3dDb3VudD0iNCIgYXZhaWxhYmxlUm93Q291bnQ9IjQiIHNpemU9IjEwNCIgZGF0YUxheW91dD0ibWluaW1hbCIgZ3JhbmRUb3RhbD0iZmFsc2UiIGlzSW5kZXhlZD0idHJ1ZSIgY29udGVudEtleT0iRTVFRkIzV1MzSE9YQUdBREFDMlc3N0pKVDNSNlhOQlQiPjwhW0NEQVRBWzIzMjgyLjAsLTEwMCwtMTAwLDEuMAoyMzI4Mi4wLDEsLTEwMCwxLjAKMjMyODIuMCwxLDAsMC45OTM0NzIyNDI5Mjk1Nzc5CjIzMjgyLjAsMSwyLDAuMDA2NTI3NzU3MDcwNDIyNjMKXV0+PC9EYXRhPjxTdHJpbmdUYWJsZSBmb3JtYXQ9IkNTViIgcm93Q291bnQ9IjMiIHNpemU9IjM3IiBjb250ZW50S2V5PSJPTUJDVlBKVFlSRzZVUjVDU0xCVkdLNUlaVU1YNUtJSiI+PCFbQ0RBVEFbIkF1c3RyaWEiCiJFdXJvcGVhbiBVbmlvbiIKIkh1bmdhcnkiCl1dPjwvU3RyaW5nVGFibGU+PC9SZXN1bHQ+VgFhYwBjAGMAYwFjAGMAYwBWAWFjAAAAAGMAYwBdRU5EX1JDKw==</data>
</ReportState>
</file>

<file path=customXml/item84.xml><?xml version="1.0" encoding="utf-8"?>
<ReportState xmlns="sas.reportstate">
  <data type="reportstate">Q0VDU19TVEFSVFtWAWdVAAAAAFNUXUVORF9DRUNTKys=</data>
</ReportState>
</file>

<file path=customXml/item85.xml><?xml version="1.0" encoding="utf-8"?>
<ReportState xmlns="sas.reportstate">
  <data type="reportstate">UkNfU1RBUlRbVgVnZ1VjAwAAAFNnYwIAAABjAAAAAGRVBgAAAHZlMzU0MGRVAAAAAGMAAAAAZ5lmVQEAAABTVgFnmGRVBgAAAGJpODU4NWRVEgAAAFJlZmluYW5jaW5nIE1hcmtlcmFWAWdjAWRVAgAAADcxYxj8//9iAAAAAAAA+H9kVQIAAAA3MWMBAAAAVGMIAAAAYWMAZ2MCAAAAYwAAAABkVQUAAAB2ZTcyM2RVAAAAAGMAAAAAZ5lmVQEAAABTVgFnmGRVBgAAAGJpMTY4NGRVDAAAAEN1dCBPZmYgRGF0ZWFWAWdjAGFjGPz//2IAAAAAgLzWQGRVCgAAADI5LzA5LzIwMjNjAQAAAFRjCAAAAGFjAGdjEAAAAGMCAAAAZFUGAAAAdmUxMjU4ZFUAAAAAYwAAAABnmWZVAwAAAFNWAWeYZFUGAAAAYmkxNjg0ZFUMAAAAQ3V0IE9mZiBEYXRlZFUHAAAARERNTVlZOFYBZ2MAYWMY/P//YgAAAACAvNZAYWMBAAAAVgFnmGRVBgAAAGJpMjgzOGRVEgAAAEludGVyZXN0IFJhdGUgVHlwZWRVAgAAACQuVgFnYwFkVQ0AAABGbG9hdGluZyByYXRlYxj8//9iAAAAAAAA+H9kVQ0AAABGbG9hdGluZyByYXRlYwEAAABWAWeYZFUGAAAAYmkyNzgxZFUOAAAAQVRUIEFzc2V0IFR5cGVkVQIAAAAkLlYBZ2MBZFULAAAAUmVzaWRlbnRpYWxjGPz//2IAAAAAAAD4f2RVCwAAAFJlc2lkZW50aWFsYwEAAABUYwgAAABhYwBUVgFmVQMAAABTZFUGAAAAYmkxNjg0ZFUGAAAAYmkyODM4ZFUGAAAAYmkyNzgxVFYBYVYBZ2RVBgAAAGRkMTI1N1YBZlUEAAAAU2RVCgAAAENvbW1lcmNpYWxkVQoAAABGaXhlZCByYXRlZFUNAAAARmxvYXRpbmcgcmF0ZWRVCwAAAFJlc2lkZW50aWFsVFYBZmdVBAAAAFNWAWfAYwEAAABkVQYAAABiaTI3ODFkVQ4AAABBVFQgQXNzZXQgVHlwZWFjGAAAAFYBYVYBZmNVCQAAAFOc////nP///5z///8DAAAAAwAAAAMAAAAAAAAAAAAAAAAAAABUYwEAAABiCQAAAGIAAAAAAAD4f2IAAAAAAAD4f2IAAAAAAAD4f2IAAAAAAAD4f2IAAAAAAAD4f2FjAGMAYwBjAVYBZ8BjAAAAAGRVBgAAAGJpMTY4NGRVDAAAAEN1dCBPZmYgRGF0ZWRVBwAAAERETU1ZWThjGAAAAFYBZmNVCQAAAFMAAAAAgLzWQAAAAACAvNZAAAAAAIC81kAAAAAAgLzWQAAAAACAvNZAAAAAAIC81kAAAAAAgLzWQAAAAACAvNZAAAAAAIC81kBUVgFhYwEAAABiCQAAAGIAAAAAAAD4f2IAAAAAAAD4f2IAAAAAAAD4f2IAAAAAAAD4f2IAAAAAAAD4f2FjAGMAYwBjAVYBZ8BjAQAAAGRVBgAAAGJpMjgzOGRVEgAAAEludGVyZXN0IFJhdGUgVHlwZWFjGAAAAFYBYVYBZmNVCQAAAFOc////AgAAAAEAAACc////AgAAAAEAAACc////AgAAAAEAAABUYwEAAABiCQAAAGIAAAAAAAD4f2IAAAAAAAD4f2IAAAAAAAD4f2IAAAAAAAD4f2IAAAAAAAD4f2FjAGMAYwBjAVYBZ8BjAAAAAGRVBgAAAGJpMjc5M2RVEgAAACUgb2YgVE9UQUwgQmFsYW5jZWRVCwAAAFBFUkNFTlQxMi4yYxgAAABWAWZjVQkAAABTAAAAAAAA8D9PMwkwqvLfPzdm++eqBuA/+EKSNaNu4T8wSHU8Tz7MP+7h6cwevtQ/9XnblLki3T//js6RgtPRP1nVGQZunsY/VFYBYWMCAAAAYgkAAABiAAAAAAAA+H9iAAAAAAAA+H9iAAAAAAAA+H9iAAAAAAAA+H9iAAAAAAAA+H9hYwBjAGMAYwFUZ6BmY1UJAAAAUwAAAAABAAAAAFRWAWVjVQEAAABTBAAAAFRhVgFhYwkAAABiCQAAAGMBYwBiAAAAAAAAAABWAWFWAWFWA2dnZFUGAAAAZGQxMjU3VgFhVgFmZ1UBAAAAU2dkVQoAAAAyOS8wOS8yMDIzVgFnYwBhYxj8//9iAAAAAIC81kBkVQoAAAAyOS8wOS8yMDIzVgFmZ1UD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AwAAAGIAAAAAAAD4f2RVCwAAAFJlc2lkZW50aWFsVgFhYwMAAABjAVYBZmNVAQAAAFMDAAAAVFYBYVYBZmdVAQAAAFNWAWdjAGFjGPz//2L4QpI1o27hP2RVBwAAADU0LDQ4ICVUVgFhZ2RVCgAAAENvbW1lcmNpYWxWAWdjAWRVCgAAAENvbW1lcmNpYWxjAAAAAGIAAAAAAAD4f2RVCgAAAENvbW1lcmNpYWxWAWFjAwAAAGMBVgFmY1UBAAAAUwYAAABUVgFhVgFmZ1UBAAAAU1YBZ2MAYWMY/P//YvV525S5It0/ZFUHAAAANDUsNTIgJVRWAWFUYwIAAABjAVYBYVYBYVYBYVYBYWdkVQ0AAABGbG9hdGluZyByYXRlVgFnYwFkVQ0AAABGbG9hdGluZyByYXRlYwIAAABiAAAAAAAA+H9kVQ0AAABGbG9hdGluZyByYXRlVgFmZ1UDAAAAU2dkVQsAAABNQVRDSEVTX0FMTFYBZ2MBZFULAAAATUFUQ0hFU19BTExjnP///2IAAAAAAAD4f2RVCwAAAE1BVENIRVNfQUxMVgFhYwMAAABjAVYBZmNVAQAAAFMBAAAAVFYBYVYBZmdVAQAAAFNWAWdjAGFjGPz//2JPMwkwqvLfP2RVBwAAADQ5LDkyICVUVgFhZ2RVCwAAAFJlc2lkZW50aWFsVgFnYwFkVQsAAABSZXNpZGVudGlhbGMDAAAAYgAAAAAAAPh/ZFULAAAAUmVzaWRlbnRpYWxWAWFjAwAAAGMBVgFmY1UBAAAAUwQAAABUVgFhVgFmZ1UBAAAAU1YBZ2MAYWMY/P//YjBIdTxPPsw/ZFUHAAAAMjIsMDcgJVRWAWFnZFUKAAAAQ29tbWVyY2lhbFYBZ2MBZFUKAAAAQ29tbWVyY2lhbGMAAAAAYgAAAAAAAPh/ZFUKAAAAQ29tbWVyY2lhbFYBYWMDAAAAYwFWAWZjVQEAAABTBwAAAFRWAWFWAWZnVQEAAABTVgFnYwBhYxj8//9i/47OkYLT0T9kVQcAAAAyNyw4NSAlVFYBYVRjAgAAAGMBVgFhVgFhVgFhVgFhZ2RVCgAAAEZpeGVkIHJhdGVWAWdjAWRVCgAAAEZpeGVkIHJhdGVjAQAAAGIAAAAAAAD4f2RVCgAAAEZpeGVkIHJhdGVWAWZnVQMAAABTZ2RVCwAAAE1BVENIRVNfQUxMVgFnYwFkVQsAAABNQVRDSEVTX0FMTGOc////YgAAAAAAAPh/ZFULAAAATUFUQ0hFU19BTExWAWFjAwAAAGMBVgFmY1UBAAAAUwIAAABUVgFhVgFmZ1UBAAAAU1YBZ2MAYWMY/P//Yjdm++eqBuA/ZFUHAAAANTAsMDggJVRWAWFnZFULAAAAUmVzaWRlbnRpYWxWAWdjAWRVCwAAAFJlc2lkZW50aWFsYwMAAABiAAAAAAAA+H9kVQsAAABSZXNpZGVudGlhbFYBYWMDAAAAYwFWAWZjVQEAAABTBQAAAFRWAWFWAWZnVQEAAABTVgFnYwBhYxj8//9i7uHpzB6+1D9kVQcAAAAzMiw0MSAlVFYBYWdkVQoAAABDb21tZXJjaWFsVgFnYwFkVQoAAABDb21tZXJjaWFsYwAAAABiAAAAAAAA+H9kVQoAAABDb21tZXJjaWFsVgFhYwMAAABjAVYBZmNVAQAAAFMIAAAAVFYBYVYBZmdVAQAAAFNWAWdjAGFjGPz//2JZ1RkGbp7GP2RVBwAAADE3LDY3ICVUVgFhVGMCAAAAYwFWAWFWAWFWAWFWAWFUYwEAAABjAVYBYVYBYVYBYVYBYVRjAAAAAGMBVgFhVgFhVgFhVgFhVgFmZ1UCAAAAU2dkVRcAAABkZWZhdWx0Um93QXhpc0hpZXJhcmNoeWRVEAAAAFplaWxlbmhpZXJhcmNoaWVWAWZnVQIAAABTZ2RVBgAAAGJpMTY4NGRVDAAAAEN1dCBPZmYgRGF0ZWRVBwAAAERETU1ZWThjAAAAAGMBVgFhVgFhZ2RVBgAAAGJpMjgzOGRVEgAAAEludGVyZXN0IFJhdGUgVHlwZWFjAQAAAGMBVgFhVgFhVGMAAAAAZ2RVBAAAAHJvb3RWAWFWAWZnVQEAAABTZ2RVCgAAADI5LzA5LzIwMjNWAWdjAGFjGPz//2IAAAAAgLzWQGRVCgAAADI5LzA5LzIwMjNWAWZnVQIAAABTZ2RVDQAAAEZsb2F0aW5nIHJhdGVWAWdjAWRVDQAAAEZsb2F0aW5nIHJhdGVjAgAAAGIAAAAAAAD4f2RVDQAAAEZsb2F0aW5nIHJhdGVWAWFjAgAAAGMBVgFhVgFhVgFhVgFhZ2RVCgAAAEZpeGVkIHJhdGVWAWdjAWRVCgAAAEZpeGVkIHJhdGVjAQAAAGIAAAAAAAD4f2RVCgAAAEZpeGVkIHJhdGVWAWFjAgAAAGMBVgFhVgFhVgFhVgFhVGMBAAAAYwBWAWFWAWFWAWFWAWFUYwAAAABjAFYBYVYBYVYBYVYBYWdkVQQAAAByb290VgFhVgFmZ1UBAAAAU2dkVQoAAAAyOS8wOS8yMDIzVgFnYwBhYxj8//9iAAAAAIC81kBkVQoAAAAyOS8wOS8yMDIzVgFmZ1UCAAAAU2dkVQ0AAABGbG9hdGluZyByYXRlVgFnYwFkVQ0AAABGbG9hdGluZyByYXRlYwIAAABiAAAAAAAA+H9kVQ0AAABGbG9hdGluZyByYXRlVgFhYwIAAABjAVYBYVYBYVYBYVYBYWdkVQoAAABGaXhlZCByYXRlVgFnYwFkVQoAAABGaXhlZCByYXRlYwEAAABiAAAAAAAA+H9kVQoAAABGaXhlZCByYXRlVgFhYwIAAABjAVYBYVYBYVYBYVYBYVRjAQAAAGMAVgFhVgFhVgFhVgFhVGMAAAAAYwBWAWFWAWFWAWFWAWFjAWdkVRoAAABkZWZhdWx0Q29sdW1uQXhpc0hpZXJhcmNoeWRVEQAAAFNwYWx0ZW5oaWVyYXJjaGllVgFmZ1UBAAAAU2dkVQYAAABiaTI3ODFkVQ4AAABBVFQgQXNzZXQgVHlwZWFjAQAAAGMBVgFhVgFhVGMAAAAAZ2RVBAAAAHJvb3RWAWFWAWZnVQIAAABTZ2RVCwAAAFJlc2lkZW50aWFsVgFnYwFkVQsAAABSZXNpZGVudGlhbGMDAAAAYgAAAAAAAPh/ZFULAAAAUmVzaWRlbnRpYWxWAWFjAQAAAGMBVgFhVgFhVgFhVgFhZ2RVCgAAAENvbW1lcmNpYWxWAWdjAWRVCgAAAENvbW1lcmNpYWxjAAAAAGIAAAAAAAD4f2RVCgAAAENvbW1lcmNpYWxWAWFjAQAAAGMBVgFhVgFhVgFhVgFhVGMAAAAAYwBWAWFWAWFWAWFWAWFnZFUEAAAAcm9vdFYBYVYBZmdVAgAAAFNnZFULAAAAUmVzaWRlbnRpYWxWAWdjAWRVCwAAAFJlc2lkZW50aWFsYwMAAABiAAAAAAAA+H9kVQsAAABSZXNpZGVudGlhbFYBYWMBAAAAYwFWAWFWAWFWAWFWAWFnZFUKAAAAQ29tbWVyY2lhbFYBZ2MBZFUKAAAAQ29tbWVyY2lhbGMAAAAAYgAAAAAAAPh/ZFUKAAAAQ29tbWVyY2lhbFYBYWMBAAAAYwFWAWFWAWFWAWFWAWFUYwAAAABjAFYBYVYBYVYBYVYBYWMBVGMBYwBjAGIAAAAAAAAAAFYBZlUBAAAAU2RVBgAAAGJpMjc5M1RjAGMAYwBhY0IFAgBWAWFkVZkGAAA8UmVzdWx0IHJlZj0iZGQxMjU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EwLTEwVDA2OjI2OjQ0LjU2OFoiPjxWYXJpYWJsZXM+PFN0cmluZ1ZhcmlhYmxlIHZhcm5hbWU9ImJpMjc4MSIgbGFiZWw9IkFUVCBBc3NldCBUeXBlIiByZWY9ImJpMjc4MSIgY29sdW1uPSJjMCIgc29ydE9uPSJjdXN0b20iIGN1c3RvbVNvcnQ9ImNzNjEyMCIvPjxOdW1lcmljVmFyaWFibGUgdmFybmFtZT0iYmkxNjg0IiBsYWJlbD0iQ3V0IE9mZiBEYXRlIiByZWY9ImJpMTY4NCIgY29sdW1uPSJjMSIgZm9ybWF0PSJERE1NWVk4IiB1c2FnZT0iY2F0ZWdvcmljYWwiLz48U3RyaW5nVmFyaWFibGUgdmFybmFtZT0iYmkyODM4IiBsYWJlbD0iSW50ZXJlc3QgUmF0ZSBUeXBlIiByZWY9ImJpMjgzOCIgY29sdW1uPSJjMiIgc29ydE9uPSJjdXN0b20iIGN1c3RvbVNvcnQ9ImNzNjExOSIvPjxOdW1lcmljVmFyaWFibGUgdmFybmFtZT0iYmkyNzkzIiBsYWJlbD0iJSBvZiBUT1RBTCBCYWxhbmNlIiByZWY9ImJpMjc5MyIgY29sdW1uPSJjMy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SIvPjxOdW1lcmljQ29sdW1uIGNvbG5hbWU9ImMzIiBlbmNvZGluZz0idGV4dCIgZGF0YVR5cGU9ImRvdWJsZSIvPjwvQ29sdW1ucz48RGF0YSBmb3JtYXQ9IkNTViIgcm93Q291bnQ9IjkiIGF2YWlsYWJsZVJvd0NvdW50PSI5IiBzaXplPSIyODQiIGRhdGFMYXlvdXQ9Im1pbmltYWwiIGdyYW5kVG90YWw9ImZhbHNlIiBpc0luZGV4ZWQ9InRydWUiIGNvbnRlbnRLZXk9IlJJNldKUElEN0VXRk1ZTFU0NkhWUDJEVE8zWlZOV0VMIj48IVtDREFUQVstMTAwLDIzMjgyLjAsLTEwMCwxLjAKLTEwMCwyMzI4Mi4wLDIsMC40OTkxODYwODM3MDc5MDE4Ci0xMDAsMjMyODIuMCwxLDAuNTAwODEzOTE2MjkyMDk0NQozLDIzMjgyLjAsLTEwMCwwLjU0NDc1NTU1ODYxNjE3MzIKMywyMzI4Mi4wLDIsMC4yMjA2NTE1MzU1MzA2MzY0MwozLDIzMjgyLjAsMSwwLjMyNDEwNDAyMzA4NTUzOAowLDIzMjgyLjAsLTEwMCwwLjQ1NTI0NDQ0MTM4MzgyNTMKMCwyMzI4Mi4wLDIsMC4yNzg1MzQ1NDgxNzcyNjIyNQowLDIzMjgyLjAsMSwwLjE3NjcwOTg5MzIwNjU1ODk3Cl1dPjwvRGF0YT48U3RyaW5nVGFibGUgZm9ybWF0PSJDU1YiIHJvd0NvdW50PSI0IiBzaXplPSI1NiIgY29udGVudEtleT0iVlAzNFc2SFRNMkhUVkFYTEkzUVdZSE1FUUU1SjRYWlAiPjwhW0NEQVRBWyJDb21tZXJjaWFsIgoiRml4ZWQgcmF0ZSIKIkZsb2F0aW5nIHJhdGUiCiJSZXNpZGVudGlhbCIKXV0+PC9TdHJpbmdUYWJsZT48L1Jlc3VsdD5WAWFjAGMAYwBjAWMAYwBjAFYBYWMAAAAAYwBjAF1FTkRfUkMr</data>
</ReportState>
</file>

<file path=customXml/item86.xml><?xml version="1.0" encoding="utf-8"?>
<ReportState xmlns="sas.reportstate">
  <data type="reportstate">UkNfU1RBUlRbVgVnZ1VjBAAAAFNnYwIAAABjAAAAAGRVBgAAAHZlNjQ2MmRVAAAAAGMAAAAAZ5lmVQEAAABTVgFnmGRVBgAAAGJpODYyMmRVEgAAAFJlZmluYW5jaW5nIE1hcmtlcmFWAWdjAWRVAgAAADcxYxj8//9iAAAAAAAA+H9kVQIAAAA3MWMBAAAAVGMIAAAAYWMAZ2MCAAAAYwAAAABkVQYAAAB2ZTY0NjlkVQAAAABjAAAAAGeZZlUBAAAAU1YBZ5hkVQYAAABiaTg2MjNkVQ4AAABBVFQgQXNzZXQgVHlwZWFWAWdjAWRVCgAAAENvbW1lcmNpYWxjGPz//2IAAAAAAAD4f2RVCgAAAENvbW1lcmNpYWxjAQAAAFRjCAAAAGFjAGdjAgAAAGMAAAAAZFUFAAAAdmU3MjNkVQAAAABjAAAAAGeZZlUBAAAAU1YBZ5hkVQYAAABiaTY0OTVkVQwAAABDdXQgT2ZmIERhdGVhVgFnYwBhYxj8//9iAAAAAIC81kBkVQoAAAAyOS8wOS8yMDIzYwEAAABUYwgAAABhYwBnYxAAAABjAgAAAGRVBgAAAHZlNjUwMGRVAAAAAGMAAAAAZ5lmVQIAAABTVgFnmGRVBgAAAGJpNjQ5NWRVDAAAAEN1dCBPZmYgRGF0ZWRVBwAAAERETU1ZWThWAWdjAGFjGPz//2IAAAAAgLzWQGFjAQAAAFYBZ5hkVQYAAABiaTY0OTZkVRMAAABVbmluZGV4ZWQgTFRWIHJhbmdlYVYBZ2MBZFULAAAAPjAgLSA8PTQwICVjGPz//2IAAAAAAAD4f2RVCwAAAD4wIC0gPD00MCAlYwEAAABUYwgAAABhYwBUVgFmVQIAAABTZFUGAAAAYmk2NDk1ZFUGAAAAYmk2NDk2VFYBYVYBZ2RVBgAAAGRkNjQ5OVYBZlUIAAAAU2RVCwAAAD4wIC0gPD00MCAlZFUGAAAAPjEwMCAlZFUMAAAAPjQwIC0gPD01MCAlZFUMAAAAPjUwIC0gPD02MCAlZFUMAAAAPjYwIC0gPD03MCAlZFUMAAAAPjcwIC0gPD04MCAlZFUMAAAAPjgwIC0gPD05MCAlZFUNAAAAPjkwIC0gPD0xMDAgJVRWAWZnVQcAAABTVgFnwGMAAAAAZFUGAAAAYmk2NDk1ZFUMAAAAQ3V0IE9mZiBEYXRlZFUHAAAARERNTVlZOGMYAAAAVgFmY1UJAAAAUwAAAACAvNZAAAAAAIC81kAAAAAAgLzWQAAAAACAvNZAAAAAAIC81kAAAAAAgLzWQAAAAACAvNZAAAAAAIC81kAAAAAAgLzWQFRWAWFjAQAAAGIJAAAAYgAAAAAAAPh/YgAAAAAAAPh/YgAAAAAAAPh/YgAAAAAAAPh/YgAAAAAAAPh/YWMAYwBjAGMBVgFnwGMBAAAAZFUGAAAAYmk2NDk2ZFUTAAAAVW5pbmRleGVkIExUViByYW5nZWFjGAAAAFYBYVYBZmNVCQAAAFOc////AAAAAAIAAAADAAAABAAAAAUAAAAGAAAABwAAAAEAAABUYwEAAABiCQAAAGIAAAAAAAD4f2IAAAAAAAD4f2IAAAAAAAD4f2IAAAAAAAD4f2IAAAAAAAD4f2FjAGMAYwBjAVYBZ8BjAAAAAGRVBgAAAGJpNjQ5MWRVDAAAAE5vbWluYWwgKG1uKWRVCAAAAENPTU1BMTIuYwAAAABWAWZjVQkAAABTtZsqFUKeykBOcp5S9TaqQKPJYfzNDKJAQonSlq7CoEA3BdbiYxedQC32AaZy/5hALeeJoKS+j0DENGJaFg9/QCyx89t8VopAVFYBYWMCAAAAYgkAAABiAAAAAAAA+H9iAAAAAAAA+H9iAAAAAAAA+H9iAAAAAAAA+H9iAAAAAAAA+H9hYwBjAGMAYwFWAWfAYwAAAABkVQYAAABiaTY0OTBkVTIAAABXQSBMVFYgKExPQU4gQkFMQU5DRSAvIG9yaWdpbmFsIHZhbHVhdGlvbikgKGluICUpOmRVCwAAAFBFUkNFTlQxMi4yYxgAAABWAWZjVQkAAABTcCaW4ozw4j9csOSZ4XHRP6oiXLEYMd0/TEM3+gaR4T+lrlyqrZ3kP4eFmAVgCeg/S9iynMH56j/Bj7IpeibuP4kidUFPrPY/VFYBYWMCAAAAYgkAAABiAAAAAAAA+H9iAAAAAAAA+H9iAAAAAAAA+H9iAAAAAAAA+H9iAAAAAAAA+H9hYwBjAGMAYwFWAWfAYwAAAABkVQYAAABiaTY0OTJkVRgAAABOdW1iZXIgb2YgTW9ydGdhZ2UgTG9hbnNkVQgAAABDT01NQTEyLmMYAAAAVgFmY1UJAAAAUwAAAAAAKNFAAAAAAADau0AAAAAAAH6iQAAAAAAA+qFAAAAAAAA8m0AAAAAAAGCWQAAAAAAAWIxAAAAAAAAwgkAAAAAAAEiRQFRWAWFjAgAAAGIJAAAAYgAAAAAAAPh/YgAAAAAAAPh/YgAAAAAAAPh/YgAAAAAAAPh/YgAAAAAAAPh/YWMAYwBjAGMBVgFnwGMAAAAAZFUGAAAAYmk2NDkzZFURAAAAJSBvZiBUb3RhbCBBc3NldHNkVQsAAABQRVJDRU5UMTIuMmMYAAAAVgFmY1UJAAAAUwAAAAAAAPA/k5WGgNCDzz/zIXwQELPFP3zErbcxJsQ/FMpWK5J8wT+hvtg7Ug2+P4LWs2bdFLM/hyUK71aroj94m7/7t6mvP1RWAWFjAgAAAGIJAAAAYgAAAAAAAPh/YgAAAAAAAPh/YgAAAAAAAPh/YgAAAAAAAPh/YgAAAAAAAPh/YWMAYwBjAGMBVgFnwGMAAAAAZFUGAAAAYmk2NDk0ZFURAAAAJSBOdW1iZXIgb2YgTG9hbnNkVQsAAABQRVJDRU5UMTIuMmMYAAAAVgFmY1UJAAAAUwAAAAAAAPA/AFO2xXj52T8yBOto8z7BP/JFotTYw8A/MBKlxh5muT/w+ci99d20P/h85N76bqo/gXyRKDX2oD/ZFuPl1x2wP1RWAWFjAgAAAGIJAAAAYgAAAAAAAPh/YgAAAAAAAPh/YgAAAAAAAPh/YgAAAAAAAPh/YgAAAAAAAPh/YWMAYwBjAGMBVGegZmNVCQAAAFMAAQAAAAAAAABUVgFlY1UBAAAAUwEAAABUYVYBYWMJAAAAYgkAAABjAWMAYgAAAAAAAAAAVgFhVgFhVgNnZ2RVBgAAAGRkNjQ5OVYBYVYBZmdVAQAAAFNnZFUKAAAAMjkvMDkvMjAyM1YBZ2MAYWMY/P//YgAAAACAvNZAZFUKAAAAMjkvMDkvMjAyM1YBZmdVCQAAAFNnZFULAAAATUFUQ0hFU19BTExWAWdjAWRVCwAAAE1BVENIRVNfQUxMY5z///9iAAAAAAAA+H9kVQsAAABNQVRDSEVTX0FMTFYBYWMCAAAAYwFWAWZjVQEAAABTAAAAAFRWAWFWAWZnVQUAAABTVgFnYwBhYxj8//9icCaW4ozw4j9kVQcAAAA1OSwxOSAlVgFnYwBhYxj8//9itZsqFUKeykBkVQcAAAAxM8KgNjI5VgFnYwBhYxj8//9iAAAAAAAo0UBkVQcAAAAxN8KgNTY4VgFnYwBhYxj8//9iAAAAAAAA8D9kVQgAAAAxMDAsMDAgJVYBZ2MAYWMY/P//YgAAAAAAAPA/ZFUIAAAAMTAwLDAwICVUVgFhZ2RVCwAAAD4wIC0gPD00MCAlVgFnYwFkVQsAAAA+MCAtIDw9NDAgJWMAAAAAYgAAAAAAAPh/ZFULAAAAPjAgLSA8PTQwICVWAWFjAgAAAGMBVgFmY1UBAAAAUwEAAABUVgFhVgFmZ1UFAAAAU1YBZ2MAYWMY/P//Ylyw5JnhcdE/ZFUHAAAAMjcsMjYgJVYBZ2MAYWMY/P//Yk5ynlL1NqpAZFUGAAAAM8KgMzU1VgFnYwBhYxj8//9iAAAAAADau0BkVQYAAAA3wqAxMzBWAWdjAGFjGPz//2KTlYaA0IPPP2RVBwAAADI0LDYyICVWAWdjAGFjGPz//2IAU7bFePnZP2RVBwAAADQwLDU5ICVUVgFhZ2RVDAAAAD40MCAtIDw9NTAgJVYBZ2MBZFUMAAAAPjQwIC0gPD01MCAlYwIAAABiAAAAAAAA+H9kVQwAAAA+NDAgLSA8PTUwICVWAWFjAgAAAGMBVgFmY1UBAAAAUwIAAABUVgFhVgFmZ1UFAAAAU1YBZ2MAYWMY/P//YqoiXLEYMd0/ZFUHAAAANDUsNjEgJVYBZ2MAYWMY/P//YqPJYfzNDKJAZFUGAAAAMsKgMzEwVgFnYwBhYxj8//9iAAAAAAB+okBkVQYAAAAywqAzNjdWAWdjAGFjGPz//2LzIXwQELPFP2RVBwAAADE2LDk1ICVWAWdjAGFjGPz//2IyBOto8z7BP2RVBwAAADEzLDQ3ICVUVgFhZ2RVDAAAAD41MCAtIDw9NjAgJVYBZ2MBZFUMAAAAPjUwIC0gPD02MCAlYwMAAABiAAAAAAAA+H9kVQwAAAA+NTAgLSA8PTYwICVWAWFjAgAAAGMBVgFmY1UBAAAAUwMAAABUVgFhVgFmZ1UFAAAAU1YBZ2MAYWMY/P//YkxDN/oGkeE/ZFUHAAAANTQsOTAgJVYBZ2MAYWMY/P//YkKJ0pauwqBAZFUGAAAAMsKgMTQ1VgFnYwBhYxj8//9iAAAAAAD6oUBkVQYAAAAywqAzMDFWAWdjAGFjGPz//2J8xK23MSbEP2RVBwAAADE1LDc0ICVWAWdjAGFjGPz//2LyRaLU2MPAP2RVBwAAADEzLDEwICVUVgFhZ2RVDAAAAD42MCAtIDw9NzAgJVYBZ2MBZFUMAAAAPjYwIC0gPD03MCAlYwQAAABiAAAAAAAA+H9kVQwAAAA+NjAgLSA8PTcwICVWAWFjAgAAAGMBVgFmY1UBAAAAUwQAAABUVgFhVgFmZ1UFAAAAU1YBZ2MAYWMY/P//YqWuXKqtneQ/ZFUHAAAANjQsNDIgJVYBZ2MAYWMY/P//YjcF1uJjF51AZFUGAAAAMcKgODYyVgFnYwBhYxj8//9iAAAAAAA8m0BkVQYAAAAxwqA3NDNWAWdjAGFjGPz//2IUylYrknzBP2RVBwAAADEzLDY2ICVWAWdjAGFjGPz//2IwEqXGHma5P2RVBgAAADksOTIgJVRWAWFnZFUMAAAAPjcwIC0gPD04MCAlVgFnYwFkVQwAAAA+NzAgLSA8PTgwICVjBQAAAGIAAAAAAAD4f2RVDAAAAD43MCAtIDw9ODAgJVYBYWMCAAAAYwFWAWZjVQEAAABTBQAAAFRWAWFWAWZnVQUAAABTVgFnYwBhYxj8//9ih4WYBWAJ6D9kVQcAAAA3NSwxMSAlVgFnYwBhYxj8//9iLfYBpnL/mEBkVQYAAAAxwqA2MDBWAWdjAGFjGPz//2IAAAAAAGCWQGRVBgAAADHCoDQzMlYBZ2MAYWMY/P//YqG+2DtSDb4/ZFUHAAAAMTEsNzQgJVYBZ2MAYWMY/P//YvD5yL313bQ/ZFUGAAAAOCwxNSAlVFYBYWdkVQwAAAA+ODAgLSA8PTkwICVWAWdjAWRVDAAAAD44MCAtIDw9OTAgJWMGAAAAYgAAAAAAAPh/ZFUMAAAAPjgwIC0gPD05MCAlVgFhYwIAAABjAVYBZmNVAQAAAFMGAAAAVFYBYVYBZmdVBQAAAFNWAWdjAGFjGPz//2JL2LKcwfnqP2RVBwAAADg0LDMwICVWAWdjAGFjGPz//2It54mgpL6PQGRVBgAAADHCoDAxNlYBZ2MAYWMY/P//YgAAAAAAWIxAZFUDAAAAOTA3VgFnYwBhYxj8//9igtazZt0Usz9kVQYAAAA3LDQ1ICVWAWdjAGFjGPz//2L4fOTe+m6qP2RVBgAAADUsMTYgJVRWAWFnZFUNAAAAPjkwIC0gPD0xMDAgJVYBZ2MBZFUNAAAAPjkwIC0gPD0xMDAgJWMHAAAAYgAAAAAAAPh/ZFUNAAAAPjkwIC0gPD0xMDAgJVYBYWMCAAAAYwFWAWZjVQEAAABTBwAAAFRWAWFWAWZnVQUAAABTVgFnYwBhYxj8//9iwY+yKXom7j9kVQcAAAA5NCwyMiAlVgFnYwBhYxj8//9ixDRiWhYPf0BkVQMAAAA0OTdWAWdjAGFjGPz//2IAAAAAADCCQGRVAwAAADU4MlYBZ2MAYWMY/P//YoclCu9Wq6I/ZFUGAAAAMyw2NSAlVgFnYwBhYxj8//9igXyRKDX2oD9kVQYAAAAzLDMxICVUVgFhZ2RVBgAAAD4xMDAgJVYBZ2MBZFUGAAAAPjEwMCAlYwEAAABiAAAAAAAA+H9kVQYAAAA+MTAwICVWAWFjAgAAAGMBVgFmY1UBAAAAUwgAAABUVgFhVgFmZ1UFAAAAU1YBZ2MAYWMY/P//YokidUFPrPY/ZFUIAAAAMTQxLDcxICVWAWdjAGFjGPz//2IssfPbfFaKQGRVAwAAADg0M1YBZ2MAYWMY/P//YgAAAAAASJFAZFUGAAAAMcKgMTA2VgFnYwBhYxj8//9ieJu/+7eprz9kVQYAAAA2LDE4ICVWAWdjAGFjGPz//2LZFuPl1x2wP2RVBgAAADYsMzAgJVRWAWFUYwEAAABjAVYBYVYBYVYBYVYBYVRjAAAAAGMBVgFhVgFhVgFhVgFhVgFmZ1UBAAAAU2dkVRcAAABkZWZhdWx0Um93QXhpc0hpZXJhcmNoeWRVEAAAAFplaWxlbmhpZXJhcmNoaWVWAWZnVQIAAABTZ2RVBgAAAGJpNjQ5NWRVDAAAAEN1dCBPZmYgRGF0ZWRVBwAAAERETU1ZWThjAAAAAGMBVgFhVgFhZ2RVBgAAAGJpNjQ5NmRVEwAAAFVuaW5kZXhlZCBMVFYgcmFuZ2VhYwEAAABjAVYBYVYBYVRjAAAAAGdkVQQAAAByb290VgFhVgFmZ1UBAAAAU2dkVQoAAAAyOS8wOS8yMDIzVgFnYwBhYxj8//9iAAAAAIC81kBkVQoAAAAyOS8wOS8yMDIzVgFmZ1UIAAAAU2dkVQsAAAA+MCAtIDw9NDAgJVYBZ2MBZFULAAAAPjAgLSA8PTQwICVjAAAAAGIAAAAAAAD4f2RVCwAAAD4wIC0gPD00MCAlVgFhYwIAAABjAVYBYVYBYVYBYVYBYWdkVQwAAAA+NDAgLSA8PTUwICVWAWdjAWRVDAAAAD40MCAtIDw9NTAgJWMCAAAAYgAAAAAAAPh/ZFUMAAAAPjQwIC0gPD01MCAlVgFhYwIAAABjAVYBYVYBYVYBYVYBYWdkVQwAAAA+NTAgLSA8PTYwICVWAWdjAWRVDAAAAD41MCAtIDw9NjAgJWMDAAAAYgAAAAAAAPh/ZFUMAAAAPjUwIC0gPD02MCAlVgFhYwIAAABjAVYBYVYBYVYBYVYBYWdkVQwAAAA+NjAgLSA8PTcwICVWAWdjAWRVDAAAAD42MCAtIDw9NzAgJWMEAAAAYgAAAAAAAPh/ZFUMAAAAPjYwIC0gPD03MCAlVgFhYwIAAABjAVYBYVYBYVYBYVYBYWdkVQwAAAA+NzAgLSA8PTgwICVWAWdjAWRVDAAAAD43MCAtIDw9ODAgJWMFAAAAYgAAAAAAAPh/ZFUMAAAAPjcwIC0gPD04MCAlVgFhYwIAAABjAVYBYVYBYVYBYVYBYWdkVQwAAAA+ODAgLSA8PTkwICVWAWdjAWRVDAAAAD44MCAtIDw9OTAgJWMGAAAAYgAAAAAAAPh/ZFUMAAAAPjgwIC0gPD05MCAlVgFhYwIAAABjAVYBYVYBYVYBYVYBYWdkVQ0AAAA+OTAgLSA8PTEwMCAlVgFnYwFkVQ0AAAA+OTAgLSA8PTEwMCAlYwcAAABiAAAAAAAA+H9kVQ0AAAA+OTAgLSA8PTEwMCAlVgFhYwIAAABjAVYBYVYBYVYBYVYBYWdkVQYAAAA+MTAwICVWAWdjAWRVBgAAAD4xMDAgJWMBAAAAYgAAAAAAAPh/ZFUGAAAAPjEwMCAlVgFhYwIAAABjAVYBYVYBYVYBYVYBYVRjAQAAAGMAVgFhVgFhVgFhVgFhVGMAAAAAYwBWAWFWAWFWAWFWAWFnZFUEAAAAcm9vdFYBYVYBZmdVAQAAAFNnZFUKAAAAMjkvMDkvMjAyM1YBZ2MAYWMY/P//YgAAAACAvNZAZFUKAAAAMjkvMDkvMjAyM1YBZmdVCAAAAFNnZFULAAAAPjAgLSA8PTQwICVWAWdjAWRVCwAAAD4wIC0gPD00MCAlYwAAAABiAAAAAAAA+H9kVQsAAAA+MCAtIDw9NDAgJVYBYWMCAAAAYwFWAWFWAWFWAWFWAWFnZFUMAAAAPjQwIC0gPD01MCAlVgFnYwFkVQwAAAA+NDAgLSA8PTUwICVjAgAAAGIAAAAAAAD4f2RVDAAAAD40MCAtIDw9NTAgJVYBYWMCAAAAYwFWAWFWAWFWAWFWAWFnZFUMAAAAPjUwIC0gPD02MCAlVgFnYwFkVQwAAAA+NTAgLSA8PTYwICVjAwAAAGIAAAAAAAD4f2RVDAAAAD41MCAtIDw9NjAgJVYBYWMCAAAAYwFWAWFWAWFWAWFWAWFnZFUMAAAAPjYwIC0gPD03MCAlVgFnYwFkVQwAAAA+NjAgLSA8PTcwICVjBAAAAGIAAAAAAAD4f2RVDAAAAD42MCAtIDw9NzAgJVYBYWMCAAAAYwFWAWFWAWFWAWFWAWFnZFUMAAAAPjcwIC0gPD04MCAlVgFnYwFkVQwAAAA+NzAgLSA8PTgwICVjBQAAAGIAAAAAAAD4f2RVDAAAAD43MCAtIDw9ODAgJVYBYWMCAAAAYwFWAWFWAWFWAWFWAWFnZFUMAAAAPjgwIC0gPD05MCAlVgFnYwFkVQwAAAA+ODAgLSA8PTkwICVjBgAAAGIAAAAAAAD4f2RVDAAAAD44MCAtIDw9OTAgJVYBYWMCAAAAYwFWAWFWAWFWAWFWAWFnZFUNAAAAPjkwIC0gPD0xMDAgJVYBZ2MBZFUNAAAAPjkwIC0gPD0xMDAgJWMHAAAAYgAAAAAAAPh/ZFUNAAAAPjkwIC0gPD0xMDAgJVYBYWMCAAAAYwFWAWFWAWFWAWFWAWFnZFUGAAAAPjEwMCAlVgFnYwFkVQYAAAA+MTAwICVjAQAAAGIAAAAAAAD4f2RVBgAAAD4xMDAgJVYBYWMCAAAAYwFWAWFWAWFWAWFWAWFUYwEAAABjAFYBYVYBYVYBYVYBYVRjAAAAAGMAVgFhVgFhVgFhVgFhYwFUYwFjAGMAYgAAAAAAAAAAVgFmVQUAAABTZFUGAAAAYmk2NDkwZFUGAAAAYmk2NDkxZFUGAAAAYmk2NDkyZFUGAAAAYmk2NDkzZFUGAAAAYmk2NDk0VGMAYwBjAGFjQgUAAFYBYWRVcQsAADxSZXN1bHQgcmVmPSJkZDY0OTkiIHR5cGU9InJlbGF0aW9uYWwiIHN0YXR1cz0ic3VjY2VzcyIgZGF0YUxldmVsPSJjdXN0b20iIGNvbnN1bWVyRGF0YU1vZGVsPSJhZ2dyZWdhdGVkIiBsYWJlbD0iRXJnZWJuaXNzZSIgZGF0YUxvY2FsZT0iZW5fVVMiIHNvcnRMb2NhbGU9ImRlX0FUIiBzdXBwb3J0c0N1c3RvbVF1ZXJ5PSJ0cnVlIiBzdXBwb3J0c0V4cG9ydERldGFpbD0idHJ1ZSIgdGFibGVEYXRlTW9kaWZpZWQ9IjIwMjMtMTAtMTBUMDY6MjY6NDQuNTY4WiI+PFZhcmlhYmxlcz48TnVtZXJpY1ZhcmlhYmxlIHZhcm5hbWU9ImJpNjQ5NSIgbGFiZWw9IkN1dCBPZmYgRGF0ZSIgcmVmPSJiaTY0OTUiIGNvbHVtbj0iYzAiIGZvcm1hdD0iRERNTVlZOCIgdXNhZ2U9ImNhdGVnb3JpY2FsIi8+PFN0cmluZ1ZhcmlhYmxlIHZhcm5hbWU9ImJpNjQ5NiIgbGFiZWw9IlVuaW5kZXhlZCBMVFYgcmFuZ2UiIHJlZj0iYmk2NDk2IiBjb2x1bW49ImMxIiBzb3J0T249ImN1c3RvbSIgY3VzdG9tU29ydD0iY3MxODY2Ii8+PE51bWVyaWNWYXJpYWJsZSB2YXJuYW1lPSJiaTY0OTEiIGxhYmVsPSJOb21pbmFsIChtbikiIHJlZj0iYmk2NDkxIiBjb2x1bW49ImMyIiBmb3JtYXQ9IkNPTU1BMTIuIiB1c2FnZT0icXVhbnRpdGF0aXZlIiBkZWZpbmVkQWdncmVnYXRpb249InN1bSIvPjxOdW1lcmljVmFyaWFibGUgdmFybmFtZT0iYmk2NDkwIiBsYWJlbD0iV0EgTFRWIChMT0FOIEJBTEFOQ0UgLyBvcmlnaW5hbCB2YWx1YXRpb24pIChpbiAlKToiIHJlZj0iYmk2NDkwIiBjb2x1bW49ImMzIiBmb3JtYXQ9IlBFUkNFTlQxMi4yIiB1c2FnZT0icXVhbnRpdGF0aXZlIi8+PE51bWVyaWNWYXJpYWJsZSB2YXJuYW1lPSJiaTY0OTIiIGxhYmVsPSJOdW1iZXIgb2YgTW9ydGdhZ2UgTG9hbnMiIHJlZj0iYmk2NDkyIiBjb2x1bW49ImM0IiBmb3JtYXQ9IkNPTU1BMTIuIiB1c2FnZT0icXVhbnRpdGF0aXZlIi8+PE51bWVyaWNWYXJpYWJsZSB2YXJuYW1lPSJiaTY0OTMiIGxhYmVsPSIlIG9mIFRvdGFsIEFzc2V0cyIgcmVmPSJiaTY0OTMiIGNvbHVtbj0iYzUiIGZvcm1hdD0iUEVSQ0VOVDEyLjIiIHVzYWdlPSJxdWFudGl0YXRpdmUiLz48TnVtZXJpY1ZhcmlhYmxlIHZhcm5hbWU9ImJpNjQ5NCIgbGFiZWw9IiUgTnVtYmVyIG9mIExvYW5zIiByZWY9ImJpNjQ5NCIgY29sdW1uPSJjNiIgZm9ybWF0PSJQRVJDRU5UMTIuMiIgdXNhZ2U9InF1YW50aXRhdGl2ZSIvPjwvVmFyaWFibGVzPjxDb2x1bW5zPjxOdW1lcmljQ29sdW1uIGNvbG5hbWU9ImMwIiBlbmNvZGluZz0idGV4dCIgZGF0YVR5cGU9ImRhdGUiLz48U3RyaW5nQ29sdW1uIGNvbG5hbWU9ImMxIiBlbmNvZGluZz0idGV4dCIgbWF4TGVuZ3RoPSIxIi8+PE51bWVyaWNDb2x1bW4gY29sbmFtZT0iYzIiIGVuY29kaW5nPSJ0ZXh0IiBkYXRhVHlwZT0iZG91YmxlIi8+PE51bWVyaWNDb2x1bW4gY29sbmFtZT0iYzMiIGVuY29kaW5nPSJ0ZXh0IiBkYXRhVHlwZT0iZG91YmxlIi8+PE51bWVyaWNDb2x1bW4gY29sbmFtZT0iYzQiIGVuY29kaW5nPSJ0ZXh0IiBkYXRhVHlwZT0iZG91YmxlIi8+PE51bWVyaWNDb2x1bW4gY29sbmFtZT0iYzUiIGVuY29kaW5nPSJ0ZXh0IiBkYXRhVHlwZT0iZG91YmxlIi8+PE51bWVyaWNDb2x1bW4gY29sbmFtZT0iYzYiIGVuY29kaW5nPSJ0ZXh0IiBkYXRhVHlwZT0iZG91YmxlIi8+PC9Db2x1bW5zPjxEYXRhIGZvcm1hdD0iQ1NWIiByb3dDb3VudD0iOSIgYXZhaWxhYmxlUm93Q291bnQ9IjkiIHNpemU9IjgyMyIgZGF0YUxheW91dD0ibWluaW1hbCIgZ3JhbmRUb3RhbD0iZmFsc2UiIGlzSW5kZXhlZD0idHJ1ZSIgY29udGVudEtleT0iRUNKU0tNUkw0UExESFVBUFNKRE41V0tIN0tNSTVEUDUiPjwhW0NEQVRBWzIzMjgyLjAsLTEwMCwxMzYyOC41MTYyNzA5NDg0MzgsMC41OTE4NjQwNTQyNTI0MzgzLDE3NTY4LjAsMS4wLDEuMAoyMzI4Mi4wLDAsMzM1NS40NzkxNDU5NTc0MjUzLDAuMjcyNTc1NzYwMTYwODY3MTUsNzEzMC4wLDAuMjQ2MjEwMTU4MTE2MDUzNywwLjQwNTg1MTU0ODI2OTU4MTAzCjIzMjgyLjAsMiwyMzEwLjQwMjMxNjE0NjcyMDgsMC40NTYxMjE2MDk4ODE0MzA4LDIzNjcuMCwwLjE2OTUyNzA2MTUwOTM4NDMyLDAuMTM0NzMzNjA2NTU3Mzc3MDQKMjMyODIuMCwzLDIxNDUuMzQwOTk0NDMzNjQ2MywwLjU0ODk1MzUyMjM5ODgyNjksMjMwMS4wLDAuMTU3NDE1NTk0NzU2MDM0ODQsMC4xMzA5NzY3NzU5NTYyODQxNQoyMzI4Mi4wLDQsMTg2MS44NDc1NDQ5OTgyMzQsMC42NDQyNDc4NDkyMTQ4OTYzLDE3NDMuMCwwLjEzNjYxNDEwNDQyNTA3ODcsMC4wOTkyMTQ0ODA4NzQzMTY5NQoyMzI4Mi4wLDUsMTU5OS44NjE5NjEzOTM5NzY2LDAuNzUxMTQ0NDE5NjAyNjUzOSwxNDMyLjAsMC4xMTczOTA3NjU3NzI4MjAxNiwwLjA4MTUxMTgzOTcwODU2MTAyCjIzMjgyLjAsNiwxMDE1LjgzMDM4NDMyODIzODksMC44NDI5ODc4MjkyNTc5NDQ0LDkwNy4wLDAuMDc0NTM3MTIyMzIwMDMyNjUsMC4wNTE2Mjc5NTk5MjcxNDAyNTUKMjMyODIuMCw3LDQ5Ni45NDI5NTcyOTAyODQ3NywwLjk0MjE5NjkyMzY3NTk1ODEsNTgyLjAsMC4wMzY0NjM0NjcyOTI0NDUxNDQsMC4wMzMxMjg0MTUzMDA1NDY0NQoyMzI4Mi4wLDEsODQyLjgxMDk2NjM5OTk5OCwxLjQxNzA2Nzc3MTYxOTQwMjcsMTEwNi4wLDAuMDYxODQxNzI1ODA4MTU2ODksMC4wNjI5NTUzNzM0MDYxOTMwNwpdXT48L0RhdGE+PFN0cmluZ1RhYmxlIGZvcm1hdD0iQ1NWIiByb3dDb3VudD0iOCIgc2l6ZT0iMTE0IiBjb250ZW50S2V5PSJRSkdTSFpJUERMVU1KU0lVTVBURkpNUkdUNVdHVVozVSI+PCFbQ0RBVEFbIj4wIC0gPD00MCAlIgoiPjEwMCAlIgoiPjQwIC0gPD01MCAlIgoiPjUwIC0gPD02MCAlIgoiPjYwIC0gPD03MCAlIgoiPjcwIC0gPD04MCAlIgoiPjgwIC0gPD05MCAlIgoiPjkwIC0gPD0xMDAgJSIKXV0+PC9TdHJpbmdUYWJsZT48L1Jlc3VsdD5WAWFjAGMAYwBjAWMAYwBjAFYBYWMBAAAAYwBjAF1FTkRfUkMr</data>
</ReportState>
</file>

<file path=customXml/item87.xml><?xml version="1.0" encoding="utf-8"?>
<ReportState xmlns="sas.reportstate">
  <data type="reportstate">Q0VDU19TVEFSVFtWAWdVAQAAAFNVAgAAAFNWAWZVAwAAAFNkVQoAAAAyOS8wOS8yMDIzZFUOAAAARXVyb3BlYW4gVW5pb25kVQcAAABHZXJtYW55VFYBZlUBAAAAU2RVCwAAAFJlc2lkZW50aWFsVFRUXUVORF9DRUNTKys=</data>
</ReportState>
</file>

<file path=customXml/item88.xml><?xml version="1.0" encoding="utf-8"?>
<ReportState xmlns="sas.reportstate">
  <data type="reportstate">UkNfU1RBUlRbVgVnZ1VjAgAAAFNnYwIAAABjAAAAAGRVBgAAAHZlMzU5NmRVAAAAAGMAAAAAZ5lmVQEAAABTVgFnmGRVBgAAAGJpODYxNWRVEgAAAFJlZmluYW5jaW5nIE1hcmtlcmFWAWdjAWRVAgAAADc0Yxj8//9iAAAAAAAA+H9kVQIAAAA3NGMBAAAAVGMIAAAAYWMAZ2MCAAAAYwAAAABkVQUAAAB2ZTcyM2RVAAAAAGMAAAAAZ5lmVQEAAABTVgFnmGRVBgAAAGJpNDk2M2RVDAAAAEN1dCBPZmYgRGF0ZWFWAWdjAGFjGPz//2IAAAAAgLzWQGRVCgAAADI5LzA5LzIwMjNjAQAAAFRjCAAAAGFjAFRWAWZVAgAAAFNkVQYAAABiaTQ5NjNkVQYAAABiaTQ5NjRUVgFhVgFnZFUGAAAAZGQ0OTY3VgFmVQMAAABTZFUKAAAAQW1vcnRpc2luZ2RVFgAAAEJ1bGxldCAvIGludGVyZXN0IG9ubHlkVQUAAABPdGhlclRWAWZnVQMAAABTVgFnwGMAAAAAZFUGAAAAYmk0OTYzZFUMAAAAQ3V0IE9mZiBEYXRlZFUHAAAARERNTVlZOGMYAAAAVgFmY1UEAAAAUwAAAACAvNZAAAAAAIC81kAAAAAAgLzWQAAAAACAvNZAVFYBYWMBAAAAYgQAAABiAAAAAAAA+H9iAAAAAAAA+H9iAAAAAAAA+H9iAAAAAAAA+H9iAAAAAAAA+H9hYwBjAGMAYwFWAWfAYwEAAABkVQYAAABiaTQ5NjRkVRIAAABBVFQgUmVkdWN0aW9uIFR5cGVhYxgAAABWAWFWAWZjVQQAAABTnP///wEAAAAAAAAAAgAAAFRjAQAAAGIEAAAAYgAAAAAAAPh/YgAAAAAAAPh/YgAAAAAAAPh/YgAAAAAAAPh/YgAAAAAAAPh/YWMAYwBjAGMBVgFnwGMAAAAAZFUGAAAAYmk0OTYyZFUSAAAAJSBvZiBUT1RBTCBCYWxhbmNlZFULAAAAUEVSQ0VOVDEyLjJjGAAAAFYBZmNVBAAAAFMAAAAAAADwP4RG2X15i80/4PfJJwad6D+ssIK2v3jrPlRWAWFjAgAAAGIEAAAAYgAAAAAAAPh/YgAAAAAAAPh/YgAAAAAAAPh/YgAAAAAAAPh/YgAAAAAAAPh/YWMAYwBjAGMBVGegYVYBZWNVAAAAAFNUYVYBYWMEAAAAYgQAAABjAWMAYgAAAAAAAAAAVgFhVgFhVgNnZ2RVBgAAAGRkNDk2N1YBYVYBZmdVAQAAAFNnZFUKAAAAMjkvMDkvMjAyM1YBZ2MAYWMY/P//YgAAAACAvNZAZFUKAAAAMjkvMDkvMjAyM1YBZmdVBAAAAFNnZFULAAAATUFUQ0hFU19BTExWAWdjAWRVCwAAAE1BVENIRVNfQUxMY5z///9iAAAAAAAA+H9kVQsAAABNQVRDSEVTX0FMTFYBYWMCAAAAYwFWAWZjVQEAAABTAAAAAFRWAWFWAWZnVQEAAABTVgFnYwBhYxj8//9iAAAAAAAA8D9kVQgAAAAxMDAsMDAgJVRWAWFnZFUWAAAAQnVsbGV0IC8gaW50ZXJlc3Qgb25seVYBZ2MBZFUWAAAAQnVsbGV0IC8gaW50ZXJlc3Qgb25seWMBAAAAYgAAAAAAAPh/ZFUWAAAAQnVsbGV0IC8gaW50ZXJlc3Qgb25seVYBYWMCAAAAYwFWAWZjVQEAAABTAQAAAFRWAWFWAWZnVQEAAABTVgFnYwBhYxj8//9ihEbZfXmLzT9kVQcAAAAyMywwOCAlVFYBYWdkVQoAAABBbW9ydGlzaW5nVgFnYwFkVQoAAABBbW9ydGlzaW5nYwAAAABiAAAAAAAA+H9kVQoAAABBbW9ydGlzaW5nVgFhYwIAAABjAVYBZmNVAQAAAFMCAAAAVFYBYVYBZmdVAQAAAFNWAWdjAGFjGPz//2Lg98knBp3oP2RVBwAAADc2LDkyICVUVgFhZ2RVBQAAAE90aGVyVgFnYwFkVQUAAABPdGhlcmMCAAAAYgAAAAAAAPh/ZFUFAAAAT3RoZXJWAWFjAgAAAGMBVgFmY1UBAAAAUwMAAABUVgFhVgFmZ1UBAAAAU1YBZ2MAYWMY/P//Yqywgra/eOs+ZFUGAAAAMCwwMCAlVFYBYVRjAQAAAGMBVgFhVgFhVgFhVgFhVGMAAAAAYwFWAWFWAWFWAWFWAWFWAWZnVQEAAABTZ2RVFwAAAGRlZmF1bHRSb3dBeGlzSGllcmFyY2h5ZFUQAAAAWmVpbGVuaGllcmFyY2hpZVYBZmdVAgAAAFNnZFUGAAAAYmk0OTYzZFUMAAAAQ3V0IE9mZiBEYXRlZFUHAAAARERNTVlZOGMAAAAAYwFWAWFWAWFnZFUGAAAAYmk0OTY0ZFUSAAAAQVRUIFJlZHVjdGlvbiBUeXBlYWMBAAAAYwFWAWFWAWFUYwAAAABnZFUEAAAAcm9vdFYBYVYBZmdVAQAAAFNnZFUKAAAAMjkvMDkvMjAyM1YBZ2MAYWMY/P//YgAAAACAvNZAZFUKAAAAMjkvMDkvMjAyM1YBZmdVAwAAAFNnZFUWAAAAQnVsbGV0IC8gaW50ZXJlc3Qgb25seVYBZ2MBZFUWAAAAQnVsbGV0IC8gaW50ZXJlc3Qgb25seWMBAAAAYgAAAAAAAPh/ZFUWAAAAQnVsbGV0IC8gaW50ZXJlc3Qgb25seVYBYWMCAAAAYwFWAWFWAWFWAWFWAWFnZFUKAAAAQW1vcnRpc2luZ1YBZ2MBZFUKAAAAQW1vcnRpc2luZ2MAAAAAYgAAAAAAAPh/ZFUKAAAAQW1vcnRpc2luZ1YBYWMCAAAAYwFWAWFWAWFWAWFWAWFnZFUFAAAAT3RoZXJWAWdjAWRVBQAAAE90aGVyYwIAAABiAAAAAAAA+H9kVQUAAABPdGhlclYBYWMCAAAAYwFWAWFWAWFWAWFWAWFUYwEAAABjAFYBYVYBYVYBYVYBYVRjAAAAAGMAVgFhVgFhVgFhVgFhZ2RVBAAAAHJvb3RWAWFWAWZnVQEAAABTZ2RVCgAAADI5LzA5LzIwMjNWAWdjAGFjGPz//2IAAAAAgLzWQGRVCgAAADI5LzA5LzIwMjNWAWZnVQMAAABTZ2RVFgAAAEJ1bGxldCAvIGludGVyZXN0IG9ubHlWAWdjAWRVFgAAAEJ1bGxldCAvIGludGVyZXN0IG9ubHljAQAAAGIAAAAAAAD4f2RVFgAAAEJ1bGxldCAvIGludGVyZXN0IG9ubHlWAWFjAgAAAGMBVgFhVgFhVgFhVgFhZ2RVCgAAAEFtb3J0aXNpbmdWAWdjAWRVCgAAAEFtb3J0aXNpbmdjAAAAAGIAAAAAAAD4f2RVCgAAAEFtb3J0aXNpbmdWAWFjAgAAAGMBVgFhVgFhVgFhVgFhZ2RVBQAAAE90aGVyVgFnYwFkVQUAAABPdGhlcmMCAAAAYgAAAAAAAPh/ZFUFAAAAT3RoZXJWAWFjAgAAAGMBVgFhVgFhVgFhVgFhVGMBAAAAYwBWAWFWAWFWAWFWAWFUYwAAAABjAFYBYVYBYVYBYVYBYWMBVGMBYwBjAGIAAAAAAAAAAFYBZlUBAAAAU2RVBgAAAGJpNDk2MlRjAGMBYwBhY0IFAgBWAWFkVS4FAAA8UmVzdWx0IHJlZj0iZGQ0OTY3IiB0eXBlPSJyZWxhdGlvbmFsIiBzdGF0dXM9InN1Y2Nlc3MiIGRhdGFMZXZlbD0iY3VzdG9tIiBjb25zdW1lckRhdGFNb2RlbD0iYWdncmVnYXRlZCIgbGFiZWw9IkVyZ2Vibmlzc2UiIGRhdGFMb2NhbGU9ImVuX1VTIiBzb3J0TG9jYWxlPSJkZV9BVCIgc3VwcG9ydHNDdXN0b21RdWVyeT0idHJ1ZSIgc3VwcG9ydHNFeHBvcnREZXRhaWw9InRydWUiIHRhYmxlRGF0ZU1vZGlmaWVkPSIyMDIzLTEwLTEwVDA2OjI2OjQ0LjU2OFoiPjxWYXJpYWJsZXM+PE51bWVyaWNWYXJpYWJsZSB2YXJuYW1lPSJiaTQ5NjMiIGxhYmVsPSJDdXQgT2ZmIERhdGUiIHJlZj0iYmk0OTYzIiBjb2x1bW49ImMwIiBmb3JtYXQ9IkRETU1ZWTgiIHVzYWdlPSJjYXRlZ29yaWNhbCIvPjxTdHJpbmdWYXJpYWJsZSB2YXJuYW1lPSJiaTQ5NjQiIGxhYmVsPSJBVFQgUmVkdWN0aW9uIFR5cGUiIHJlZj0iYmk0OTY0IiBjb2x1bW49ImMxIiBzb3J0T249ImN1c3RvbSIgY3VzdG9tU29ydD0iY3MxMzg1Ii8+PE51bWVyaWNWYXJpYWJsZSB2YXJuYW1lPSJiaTQ5NjIiIGxhYmVsPSIlIG9mIFRPVEFMIEJhbGFuY2UiIHJlZj0iYmk0OTYy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0IiBhdmFpbGFibGVSb3dDb3VudD0iNCIgc2l6ZT0iMTA3IiBkYXRhTGF5b3V0PSJtaW5pbWFsIiBncmFuZFRvdGFsPSJmYWxzZSIgaXNJbmRleGVkPSJ0cnVlIiBjb250ZW50S2V5PSIyQ1ZaSUpCUklKTkNNQ0tSVDdMTjZJTVVEU1FZNFpNWiI+PCFbQ0RBVEFbMjMyODIuMCwtMTAwLDEuMAoyMzI4Mi4wLDEsMC4yMzA4MTg5MjYyODYyOTMzCjIzMjgyLjAsMCwwLjc2OTE2Nzk3NDE5ODEyMjYKMjMyODIuMCwyLDEuMzA5OTUxNTU4NDU1NzAzNEUtNQpdXT48L0RhdGE+PFN0cmluZ1RhYmxlIGZvcm1hdD0iQ1NWIiByb3dDb3VudD0iMyIgc2l6ZT0iNDYiIGNvbnRlbnRLZXk9IlRNRk5BUlNUWVZJUVFKS080WUlQNFdKTTJVR0lVQlVJIj48IVtDREFUQVsiQW1vcnRpc2luZyIKIkJ1bGxldCAvIGludGVyZXN0IG9ubHkiCiJPdGhlciIKXV0+PC9TdHJpbmdUYWJsZT48L1Jlc3VsdD5WAWFjAGMAYwBjAWMAYwBjAFYBYWMAAAAAYwBjAF1FTkRfUkMr</data>
</ReportState>
</file>

<file path=customXml/item89.xml><?xml version="1.0" encoding="utf-8"?>
<ReportState xmlns="sas.reportstate">
  <data type="reportstate">UkNfU1RBUlRbVgVnZ1VjAwAAAFNnYwIAAABjAAAAAGRVBgAAAHZlMzU0MGRVAAAAAGMAAAAAZ5lmVQEAAABTVgFnmGRVBgAAAGJpODYwM2RVEgAAAFJlZmluYW5jaW5nIE1hcmtlcmFWAWdjAWRVAgAAADcxYxj8//9iAAAAAAAA+H9kVQIAAAA3MWMBAAAAVGMIAAAAYWMAZ2MCAAAAYwAAAABkVQUAAAB2ZTcyM2RVAAAAAGMAAAAAZ5lmVQEAAABTVgFnmGRVBgAAAGJpMTY0NGRVDAAAAEN1dCBPZmYgRGF0ZWFWAWdjAGFjGPz//2IAAAAAgLzWQGRVCgAAADI5LzA5LzIwMjNjAQAAAFRjCAAAAGFjAGdjEAAAAGMCAAAAZFUGAAAAdmUxMDk1ZFUAAAAAYwAAAABnmWZVAwAAAFNWAWeYZFUGAAAAYmkxNjQ0ZFUMAAAAQ3V0IE9mZiBEYXRlZFUHAAAARERNTVlZOFYBZ2MAYWMY/P//YgAAAACAvNZAYWMBAAAAVgFnmGRVBgAAAGJpMzI4OGRVHQAAAE1haW4gUHJvcGVydHkgQ291bnRyeSBFbmdsaXNoZFUCAAAAJC5WAWdjAWRVBgAAAFZpZW5uYWMY/P//YgAAAAAAAPh/ZFUGAAAAVmllbm5hYwEAAABWAWeYZFUGAAAAYmkxMTAwZFUOAAAAQVRUIEFzc2V0IFR5cGVkVQIAAAAkLlYBZ2MBZFUKAAAAQ29tbWVyY2lhbGMY/P//YgAAAAAAAPh/ZFUKAAAAQ29tbWVyY2lhbGMBAAAAVGMIAAAAYWMAVFYBZlUDAAAAU2RVBgAAAGJpMTY0NGRVBgAAAGJpMzI4OGRVBgAAAGJpMTEwMFRWAWFWAWdkVQYAAABkZDExMDZWAWZVCwAAAFNkVQoAAABCdXJnZW5sYW5kZFUJAAAAQ2FyaW50aGlhZFUKAAAAQ29tbWVyY2lhbGRVDQAAAExvd2VyIEF1c3RyaWFkVQsAAABSZXNpZGVudGlhbGRVCAAAAFNhbHpidXJnZFUGAAAAU3R5cmlhZFUFAAAAVHlyb2xkVQ0AAABVcHBlciBBdXN0cmlhZFUGAAAAVmllbm5hZFUKAAAAVm9yYXJsYmVyZ1RWAWZnVQQAAABTVgFnwGMBAAAAZFUGAAAAYmkxMTAwZFUOAAAAQVRUIEFzc2V0IFR5cGVhYxgAAABWAWFWAWZjVR4AAABTnP///5z///+c////nP///5z///+c////nP///5z///+c////nP///wQAAAAEAAAABAAAAAQAAAAEAAAABAAAAAQAAAAEAAAABAAAAAQAAAACAAAAAgAAAAIAAAACAAAAAgAAAAIAAAACAAAAAgAAAAIAAAACAAAAVGMBAAAAYh4AAABiAAAAAAAA+H9iAAAAAAAA+H9iAAAAAAAA+H9iAAAAAAAA+H9iAAAAAAAA+H9hYwBjAGMAYwFWAWfAYwAAAABkVQYAAABiaTE2NDRkVQwAAABDdXQgT2ZmIERhdGVkVQcAAABERE1NWVk4YxgAAABWAWZjVR4AAABTAAAAAIC81kAAAAAAgLzWQAAAAACAvNZAAAAAAIC81kAAAAAAgLzWQAAAAACAvNZAAAAAAIC81kAAAAAAgLzWQAAAAACAvNZAAAAAAIC81kAAAAAAgLzWQAAAAACAvNZAAAAAAIC81kAAAAAAgLzWQAAAAACAvNZAAAAAAIC81kAAAAAAgLzWQAAAAACAvNZAAAAAAIC81kAAAAAAgLzWQAAAAACAvNZAAAAAAIC81kAAAAAAgLzWQAAAAACAvNZAAAAAAIC81kAAAAAAgLzWQAAAAACAvNZAAAAAAIC81kAAAAAAgLzWQAAAAACAvNZAVFYBYWMBAAAAYh4AAABiAAAAAAAA+H9iAAAAAAAA+H9iAAAAAAAA+H9iAAAAAAAA+H9iAAAAAAAA+H9hYwBjAGMAYwFWAWfAYwEAAABkVQYAAABiaTMyODhkVR0AAABNYWluIFByb3BlcnR5IENvdW50cnkgRW5nbGlzaGFjGAAAAFYBYVYBZmNVHgAAAFOc////CQAAAAMAAAAIAAAABQAAAAcAAAAGAAAAAQAAAAAAAAAKAAAAnP///wkAAAADAAAACAAAAAUAAAAHAAAABgAAAAEAAAAAAAAACgAAAJz///8JAAAAAwAAAAgAAAAFAAAABwAAAAYAAAABAAAAAAAAAAoAAABUYwEAAABiHgAAAGIAAAAAAAD4f2IAAAAAAAD4f2IAAAAAAAD4f2IAAAAAAAD4f2IAAAAAAAD4f2FjAGMAYwBjAVYBZ8BjAAAAAGRVBgAAAGJpMjY3N2RVEgAAACUgb2YgVE9UQUwgQmFsYW5jZWRVCwAAAFBFUkNFTlQxMi4yYxgAAABWAWZjVR4AAABTAAAAAAAA8D/ugmRIYRXTP5JIkBGyp8k/eiCqolIztT/dpZfNfkO2PzcZvLyTkbc/4bc0j6rvuj+kKhPLGIuxP1ZQeGxrL50/MhjTsSYYoz8KIzIne77hP5q0445uVr8/UnYAz31Dwz8RcbtJylSoPwXhXYXIHao/9nnt8j9Fqj/neYmahhykPwDMtU6Kn6g/RLEH5RdAkz8oCB733DGaP/C5m7EJg9w/jitXSYt/xj+LST8K0ZCpP9jPmPvaEaI/5GrRFTVpoj9suIqG592kP+L670Fn4bA/ghLhjk7tlD8yPuEOp96DP31QENng/Ic/VFYBYWMCAAAAYh4AAABiAAAAAAAA+H9iAAAAAAAA+H9iAAAAAAAA+H9iAAAAAAAA+H9iAAAAAAAA+H9hYwBjAGMAYwFUZ6BmY1UeAAAAUwAAAAAAAAAAAAAAAAAAAAAAAAAAAAEAAAAAAAAAAFRWAWVjVQEAAABTFQAAAFRhVgFhYx4AAABiHgAAAGMBYwBiAAAAAAAAAABWAWFWAWFWA2dnZFUGAAAAZGQxMTA2VgFhVgFmZ1UBAAAAU2dkVQoAAAAyOS8wOS8yMDIzVgFnYwBhYxj8//9iAAAAAIC81kBkVQoAAAAyOS8wOS8yMDIzVgFmZ1UKAAAAU2dkVQsAAABNQVRDSEVTX0FMTFYBZ2MBZFULAAAATUFUQ0hFU19BTExjnP///2IAAAAAAAD4f2RVCwAAAE1BVENIRVNfQUxMVgFmZ1UDAAAAU2dkVQsAAABNQVRDSEVTX0FMTFYBZ2MBZFULAAAATUFUQ0hFU19BTExjnP///2IAAAAAAAD4f2RVCwAAAE1BVENIRVNfQUxMVgFhYwMAAABjAVYBZmNVAQAAAFMAAAAAVFYBYVYBZmdVAQAAAFNWAWdjAGFjGPz//2IAAAAAAADwP2RVCAAAADEwMCwwMCAlVFYBYWdkVQsAAABSZXNpZGVudGlhbFYBZ2MBZFULAAAAUmVzaWRlbnRpYWxjBAAAAGIAAAAAAAD4f2RVCwAAAFJlc2lkZW50aWFsVgFhYwMAAABjAVYBZmNVAQAAAFMKAAAAVFYBYVYBZmdVAQAAAFNWAWdjAGFjGPz//2IKIzIne77hP2RVBwAAADU1LDQ1ICVUVgFhZ2RVCgAAAENvbW1lcmNpYWxWAWdjAWRVCgAAAENvbW1lcmNpYWxjAgAAAGIAAAAAAAD4f2RVCgAAAENvbW1lcmNpYWxWAWFjAwAAAGMBVgFmY1UBAAAAUxQAAABUVgFhVgFmZ1UBAAAAU1YBZ2MAYWMY/P//YvC5m7EJg9w/ZFUHAAAANDQsNTUgJVRWAWFUYwIAAABjAVYBYVYBYVYBYVYBYWdkVQYAAABWaWVubmFWAWdjAWRVBgAAAFZpZW5uYWMJAAAAYgAAAAAAAPh/ZFUGAAAAVmllbm5hVgFmZ1UDAAAAU2dkVQsAAABNQVRDSEVTX0FMTFYBZ2MBZFULAAAATUFUQ0hFU19BTExjnP///2IAAAAAAAD4f2RVCwAAAE1BVENIRVNfQUxMVgFhYwMAAABjAVYBZmNVAQAAAFMBAAAAVFYBYVYBZmdVAQAAAFNWAWdjAGFjGPz//2LugmRIYRXTP2RVBwAAADI5LDgyICVUVgFhZ2RVCwAAAFJlc2lkZW50aWFsVgFnYwFkVQsAAABSZXNpZGVudGlhbGMEAAAAYgAAAAAAAPh/ZFULAAAAUmVzaWRlbnRpYWxWAWFjAwAAAGMBVgFmY1UBAAAAUwsAAABUVgFhVgFmZ1UBAAAAU1YBZ2MAYWMY/P//Ypq0445uVr8/ZFUHAAAAMTIsMjQgJVRWAWFnZFUKAAAAQ29tbWVyY2lhbFYBZ2MBZFUKAAAAQ29tbWVyY2lhbGMCAAAAYgAAAAAAAPh/ZFUKAAAAQ29tbWVyY2lhbFYBYWMDAAAAYwFWAWZjVQEAAABTFQAAAFRWAWFWAWZnVQEAAABTVgFnYwBhYxj8//9ijitXSYt/xj9kVQcAAAAxNyw1OCAlVFYBYVRjAgAAAGMBVgFhVgFhVgFhVgFhZ2RVDQAAAExvd2VyIEF1c3RyaWFWAWdjAWRVDQAAAExvd2VyIEF1c3RyaWFjAwAAAGIAAAAAAAD4f2RVDQAAAExvd2VyIEF1c3RyaWFWAWZnVQMAAABTZ2RVCwAAAE1BVENIRVNfQUxMVgFnYwFkVQsAAABNQVRDSEVTX0FMTGOc////YgAAAAAAAPh/ZFULAAAATUFUQ0hFU19BTExWAWFjAwAAAGMBVgFmY1UBAAAAUwIAAABUVgFhVgFmZ1UBAAAAU1YBZ2MAYWMY/P//YpJIkBGyp8k/ZFUHAAAAMjAsMDQgJVRWAWFnZFULAAAAUmVzaWRlbnRpYWxWAWdjAWRVCwAAAFJlc2lkZW50aWFsYwQAAABiAAAAAAAA+H9kVQsAAABSZXNpZGVudGlhbFYBYWMDAAAAYwFWAWZjVQEAAABTDAAAAFRWAWFWAWZnVQEAAABTVgFnYwBhYxj8//9iUnYAz31Dwz9kVQcAAAAxNSwwNSAlVFYBYWdkVQoAAABDb21tZXJjaWFsVgFnYwFkVQoAAABDb21tZXJjaWFsYwIAAABiAAAAAAAA+H9kVQoAAABDb21tZXJjaWFsVgFhYwMAAABjAVYBZmNVAQAAAFMWAAAAVFYBYVYBZmdVAQAAAFNWAWdjAGFjGPz//2KLST8K0ZCpP2RVBgAAADQsOTkgJVRWAWFUYwIAAABjAVYBYVYBYVYBYVYBYWdkVQ0AAABVcHBlciBBdXN0cmlhVgFnYwFkVQ0AAABVcHBlciBBdXN0cmlhYwgAAABiAAAAAAAA+H9kVQ0AAABVcHBlciBBdXN0cmlhVgFmZ1UDAAAAU2dkVQsAAABNQVRDSEVTX0FMTFYBZ2MBZFULAAAATUFUQ0hFU19BTExjnP///2IAAAAAAAD4f2RVCwAAAE1BVENIRVNfQUxMVgFhYwMAAABjAVYBZmNVAQAAAFMDAAAAVFYBYVYBZmdVAQAAAFNWAWdjAGFjGPz//2J6IKqiUjO1P2RVBgAAADgsMjggJVRWAWFnZFULAAAAUmVzaWRlbnRpYWxWAWdjAWRVCwAAAFJlc2lkZW50aWFsYwQAAABiAAAAAAAA+H9kVQsAAABSZXNpZGVudGlhbFYBYWMDAAAAYwFWAWZjVQEAAABTDQAAAFRWAWFWAWZnVQEAAABTVgFnYwBhYxj8//9iEXG7ScpUqD9kVQYAAAA0LDc1ICVUVgFhZ2RVCgAAAENvbW1lcmNpYWxWAWdjAWRVCgAAAENvbW1lcmNpYWxjAgAAAGIAAAAAAAD4f2RVCgAAAENvbW1lcmNpYWxWAWFjAwAAAGMBVgFmY1UBAAAAUxcAAABUVgFhVgFmZ1UBAAAAU1YBZ2MAYWMY/P//YtjPmPvaEaI/ZFUGAAAAMyw1MyAlVFYBYVRjAgAAAGMBVgFhVgFhVgFhVgFhZ2RVCAAAAFNhbHpidXJnVgFnYwFkVQgAAABTYWx6YnVyZ2MFAAAAYgAAAAAAAPh/ZFUIAAAAU2FsemJ1cmdWAWZnVQMAAABTZ2RVCwAAAE1BVENIRVNfQUxMVgFnYwFkVQsAAABNQVRDSEVTX0FMTGOc////YgAAAAAAAPh/ZFULAAAATUFUQ0hFU19BTExWAWFjAwAAAGMBVgFmY1UBAAAAUwQAAABUVgFhVgFmZ1UBAAAAU1YBZ2MAYWMY/P//Yt2ll81+Q7Y/ZFUGAAAAOCw3MCAlVFYBYWdkVQsAAABSZXNpZGVudGlhbFYBZ2MBZFULAAAAUmVzaWRlbnRpYWxjBAAAAGIAAAAAAAD4f2RVCwAAAFJlc2lkZW50aWFsVgFhYwMAAABjAVYBZmNVAQAAAFMOAAAAVFYBYVYBZmdVAQAAAFNWAWdjAGFjGPz//2IF4V2FyB2qP2RVBgAAADUsMTAgJVRWAWFnZFUKAAAAQ29tbWVyY2lhbFYBZ2MBZFUKAAAAQ29tbWVyY2lhbGMCAAAAYgAAAAAAAPh/ZFUKAAAAQ29tbWVyY2lhbFYBYWMDAAAAYwFWAWZjVQEAAABTGAAAAFRWAWFWAWZnVQEAAABTVgFnYwBhYxj8//9i5GrRFTVpoj9kVQYAAAAzLDYwICVUVgFhVGMCAAAAYwFWAWFWAWFWAWFWAWFnZFUFAAAAVHlyb2xWAWdjAWRVBQAAAFR5cm9sYwcAAABiAAAAAAAA+H9kVQUAAABUeXJvbFYBZmdVAwAAAFNnZFULAAAATUFUQ0hFU19BTExWAWdjAWRVCwAAAE1BVENIRVNfQUxMY5z///9iAAAAAAAA+H9kVQsAAABNQVRDSEVTX0FMTFYBYWMDAAAAYwFWAWZjVQEAAABTBQAAAFRWAWFWAWZnVQEAAABTVgFnYwBhYxj8//9iNxm8vJORtz9kVQYAAAA5LDIxICVUVgFhZ2RVCwAAAFJlc2lkZW50aWFsVgFnYwFkVQsAAABSZXNpZGVudGlhbGMEAAAAYgAAAAAAAPh/ZFULAAAAUmVzaWRlbnRpYWxWAWFjAwAAAGMBVgFmY1UBAAAAUw8AAABUVgFhVgFmZ1UBAAAAU1YBZ2MAYWMY/P//YvZ57fI/Rao/ZFUGAAAANSwxMyAlVFYBYWdkVQoAAABDb21tZXJjaWFsVgFnYwFkVQoAAABDb21tZXJjaWFsYwIAAABiAAAAAAAA+H9kVQoAAABDb21tZXJjaWFsVgFhYwMAAABjAVYBZmNVAQAAAFMZAAAAVFYBYVYBZmdVAQAAAFNWAWdjAGFjGPz//2JsuIqG592kP2RVBgAAADQsMDggJVRWAWFUYwIAAABjAVYBYVYBYVYBYVYBYWdkVQYAAABTdHlyaWFWAWdjAWRVBgAAAFN0eXJpYWMGAAAAYgAAAAAAAPh/ZFUGAAAAU3R5cmlhVgFmZ1UDAAAAU2dkVQsAAABNQVRDSEVTX0FMTFYBZ2MBZFULAAAATUFUQ0hFU19BTExjnP///2IAAAAAAAD4f2RVCwAAAE1BVENIRVNfQUxMVgFhYwMAAABjAVYBZmNVAQAAAFMGAAAAVFYBYVYBZmdVAQAAAFNWAWdjAGFjGPz//2LhtzSPqu+6P2RVBwAAADEwLDUyICVUVgFhZ2RVCwAAAFJlc2lkZW50aWFsVgFnYwFkVQsAAABSZXNpZGVudGlhbGMEAAAAYgAAAAAAAPh/ZFULAAAAUmVzaWRlbnRpYWxWAWFjAwAAAGMBVgFmY1UBAAAAUxAAAABUVgFhVgFmZ1UBAAAAU1YBZ2MAYWMY/P//Yud5iZqGHKQ/ZFUGAAAAMyw5MyAlVFYBYWdkVQoAAABDb21tZXJjaWFsVgFnYwFkVQoAAABDb21tZXJjaWFsYwIAAABiAAAAAAAA+H9kVQoAAABDb21tZXJjaWFsVgFhYwMAAABjAVYBZmNVAQAAAFMaAAAAVFYBYVYBZmdVAQAAAFNWAWdjAGFjGPz//2Li+u9BZ+GwP2RVBgAAADYsNTkgJVRWAWFUYwIAAABjAVYBYVYBYVYBYVYBYWdkVQkAAABDYXJpbnRoaWFWAWdjAWRVCQAAAENhcmludGhpYWMBAAAAYgAAAAAAAPh/ZFUJAAAAQ2FyaW50aGlhVgFmZ1UDAAAAU2dkVQsAAABNQVRDSEVTX0FMTFYBZ2MBZFULAAAATUFUQ0hFU19BTExjnP///2IAAAAAAAD4f2RVCwAAAE1BVENIRVNfQUxMVgFhYwMAAABjAVYBZmNVAQAAAFMHAAAAVFYBYVYBZmdVAQAAAFNWAWdjAGFjGPz//2KkKhPLGIuxP2RVBgAAADYsODUgJVRWAWFnZFULAAAAUmVzaWRlbnRpYWxWAWdjAWRVCwAAAFJlc2lkZW50aWFsYwQAAABiAAAAAAAA+H9kVQsAAABSZXNpZGVudGlhbFYBYWMDAAAAYwFWAWZjVQEAAABTEQAAAFRWAWFWAWZnVQEAAABTVgFnYwBhYxj8//9iAMy1ToqfqD9kVQYAAAA0LDgxICVUVgFhZ2RVCgAAAENvbW1lcmNpYWxWAWdjAWRVCgAAAENvbW1lcmNpYWxjAgAAAGIAAAAAAAD4f2RVCgAAAENvbW1lcmNpYWxWAWFjAwAAAGMBVgFmY1UBAAAAUxsAAABUVgFhVgFmZ1UBAAAAU1YBZ2MAYWMY/P//YoIS4Y5O7ZQ/ZFUGAAAAMiwwNCAlVFYBYVRjAgAAAGMBVgFhVgFhVgFhVgFhZ2RVCgAAAEJ1cmdlbmxhbmRWAWdjAWRVCgAAAEJ1cmdlbmxhbmRjAAAAAGIAAAAAAAD4f2RVCgAAAEJ1cmdlbmxhbmRWAWZnVQMAAABTZ2RVCwAAAE1BVENIRVNfQUxMVgFnYwFkVQsAAABNQVRDSEVTX0FMTGOc////YgAAAAAAAPh/ZFULAAAATUFUQ0hFU19BTExWAWFjAwAAAGMBVgFmY1UBAAAAUwgAAABUVgFhVgFmZ1UBAAAAU1YBZ2MAYWMY/P//YlZQeGxrL50/ZFUGAAAAMiw4NSAlVFYBYWdkVQsAAABSZXNpZGVudGlhbFYBZ2MBZFULAAAAUmVzaWRlbnRpYWxjBAAAAGIAAAAAAAD4f2RVCwAAAFJlc2lkZW50aWFsVgFhYwMAAABjAVYBZmNVAQAAAFMSAAAAVFYBYVYBZmdVAQAAAFNWAWdjAGFjGPz//2JEsQflF0CTP2RVBgAAADEsODggJVRWAWFnZFUKAAAAQ29tbWVyY2lhbFYBZ2MBZFUKAAAAQ29tbWVyY2lhbGMCAAAAYgAAAAAAAPh/ZFUKAAAAQ29tbWVyY2lhbFYBYWMDAAAAYwFWAWZjVQEAAABTHAAAAFRWAWFWAWZnVQEAAABTVgFnYwBhYxj8//9iMj7hDqfegz9kVQYAAAAwLDk3ICVUVgFhVGMCAAAAYwFWAWFWAWFWAWFWAWFnZFUKAAAAVm9yYXJsYmVyZ1YBZ2MBZFUKAAAAVm9yYXJsYmVyZ2MKAAAAYgAAAAAAAPh/ZFUKAAAAVm9yYXJsYmVyZ1YBZmdVAwAAAFNnZFULAAAATUFUQ0hFU19BTExWAWdjAWRVCwAAAE1BVENIRVNfQUxMY5z///9iAAAAAAAA+H9kVQsAAABNQVRDSEVTX0FMTFYBYWMDAAAAYwFWAWZjVQEAAABTCQAAAFRWAWFWAWZnVQEAAABTVgFnYwBhYxj8//9iMhjTsSYYoz9kVQYAAAAzLDczICVUVgFhZ2RVCwAAAFJlc2lkZW50aWFsVgFnYwFkVQsAAABSZXNpZGVudGlhbGMEAAAAYgAAAAAAAPh/ZFULAAAAUmVzaWRlbnRpYWxWAWFjAwAAAGMBVgFmY1UBAAAAUxMAAABUVgFhVgFmZ1UBAAAAU1YBZ2MAYWMY/P//YigIHvfcMZo/ZFUGAAAAMiw1NiAlVFYBYWdkVQoAAABDb21tZXJjaWFsVgFnYwFkVQoAAABDb21tZXJjaWFsYwIAAABiAAAAAAAA+H9kVQoAAABDb21tZXJjaWFsVgFhYwMAAABjAVYBZmNVAQAAAFMdAAAAVFYBYVYBZmdVAQAAAFNWAWdjAGFjGPz//2J9UBDZ4PyHP2RVBgAAADEsMTcgJVRWAWFUYwIAAABjAVYBYVYBYVYBYVYBYVRjAQAAAGMBVgFhVgFhVgFhVgFhVGMAAAAAYwFWAWFWAWFWAWFWAWFWAWZnVQIAAABTZ2RVFwAAAGRlZmF1bHRSb3dBeGlzSGllcmFyY2h5ZFUQAAAAWmVpbGVuaGllcmFyY2hpZVYBZmdVAgAAAFNnZFUGAAAAYmkxNjQ0ZFUMAAAAQ3V0IE9mZiBEYXRlZFUHAAAARERNTVlZOGMAAAAAYwFWAWFWAWFnZFUGAAAAYmkzMjg4ZFUdAAAATWFpbiBQcm9wZXJ0eSBDb3VudHJ5IEVuZ2xpc2hhYwEAAABjAVYBYVYBYVRjAAAAAGdkVQQAAAByb290VgFhVgFmZ1UBAAAAU2dkVQoAAAAyOS8wOS8yMDIzVgFnYwBhYxj8//9iAAAAAIC81kBkVQoAAAAyOS8wOS8yMDIzVgFmZ1UJAAAAU2dkVQYAAABWaWVubmFWAWdjAWRVBgAAAFZpZW5uYWMJAAAAYgAAAAAAAPh/ZFUGAAAAVmllbm5hVgFhYwIAAABjAVYBYVYBYVYBYVYBYWdkVQ0AAABMb3dlciBBdXN0cmlhVgFnYwFkVQ0AAABMb3dlciBBdXN0cmlhYwMAAABiAAAAAAAA+H9kVQ0AAABMb3dlciBBdXN0cmlhVgFhYwIAAABjAVYBYVYBYVYBYVYBYWdkVQ0AAABVcHBlciBBdXN0cmlhVgFnYwFkVQ0AAABVcHBlciBBdXN0cmlhYwgAAABiAAAAAAAA+H9kVQ0AAABVcHBlciBBdXN0cmlhVgFhYwIAAABjAVYBYVYBYVYBYVYBYWdkVQgAAABTYWx6YnVyZ1YBZ2MBZFUIAAAAU2FsemJ1cmdjBQAAAGIAAAAAAAD4f2RVCAAAAFNhbHpidXJnVgFhYwIAAABjAVYBYVYBYVYBYVYBYWdkVQUAAABUeXJvbFYBZ2MBZFUFAAAAVHlyb2xjBwAAAGIAAAAAAAD4f2RVBQAAAFR5cm9sVgFhYwIAAABjAVYBYVYBYVYBYVYBYWdkVQYAAABTdHlyaWFWAWdjAWRVBgAAAFN0eXJpYWMG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oAAABiAAAAAAAA+H9kVQoAAABWb3JhcmxiZXJnVgFhYwIAAABjAVYBYVYBYVYBYVYBYVRjAQAAAGMAVgFhVgFhVgFhVgFhVGMAAAAAYwBWAWFWAWFWAWFWAWFnZFUEAAAAcm9vdFYBYVYBZmdVAQAAAFNnZFUKAAAAMjkvMDkvMjAyM1YBZ2MAYWMY/P//YgAAAACAvNZAZFUKAAAAMjkvMDkvMjAyM1YBZmdVCQAAAFNnZFUGAAAAVmllbm5hVgFnYwFkVQYAAABWaWVubmFjCQAAAGIAAAAAAAD4f2RVBgAAAFZpZW5uYVYBYWMCAAAAYwFWAWFWAWFWAWFWAWFnZFUNAAAATG93ZXIgQXVzdHJpYVYBZ2MBZFUNAAAATG93ZXIgQXVzdHJpYWMDAAAAYgAAAAAAAPh/ZFUNAAAATG93ZXIgQXVzdHJpYVYBYWMCAAAAYwFWAWFWAWFWAWFWAWFnZFUNAAAAVXBwZXIgQXVzdHJpYVYBZ2MBZFUNAAAAVXBwZXIgQXVzdHJpYWMIAAAAYgAAAAAAAPh/ZFUNAAAAVXBwZXIgQXVzdHJpYVYBYWMCAAAAYwFWAWFWAWFWAWFWAWFnZFUIAAAAU2FsemJ1cmdWAWdjAWRVCAAAAFNhbHpidXJnYwUAAABiAAAAAAAA+H9kVQgAAABTYWx6YnVyZ1YBYWMCAAAAYwFWAWFWAWFWAWFWAWFnZFUFAAAAVHlyb2xWAWdjAWRVBQAAAFR5cm9sYwcAAABiAAAAAAAA+H9kVQUAAABUeXJvbFYBYWMCAAAAYwFWAWFWAWFWAWFWAWFnZFUGAAAAU3R5cmlhVgFnYwFkVQYAAABTdHlyaWFjBgAAAGIAAAAAAAD4f2RVBgAAAFN0eXJpYVYBYWMCAAAAYwFWAWFWAWFWAWFWAWFnZFUJAAAAQ2FyaW50aGlhVgFnYwFkVQkAAABDYXJpbnRoaWFjAQAAAGIAAAAAAAD4f2RVCQAAAENhcmludGhpYVYBYWMCAAAAYwFWAWFWAWFWAWFWAWFnZFUKAAAAQnVyZ2VubGFuZFYBZ2MBZFUKAAAAQnVyZ2VubGFuZGMAAAAAYgAAAAAAAPh/ZFUKAAAAQnVyZ2VubGFuZFYBYWMCAAAAYwFWAWFWAWFWAWFWAWFnZFUKAAAAVm9yYXJsYmVyZ1YBZ2MBZFUKAAAAVm9yYXJsYmVyZ2MKAAAAYgAAAAAAAPh/ZFUKAAAAVm9yYXJsYmVyZ1YBYWMCAAAAYwFWAWFWAWFWAWFWAWFUYwEAAABjAFYBYVYBYVYBYVYBYVRjAAAAAGMAVgFhVgFhVgFhVgFhYwFnZFUaAAAAZGVmYXVsdENvbHVtbkF4aXNIaWVyYXJjaHlkVREAAABTcGFsdGVuaGllcmFyY2hpZVYBZmdVAQAAAFNnZFUGAAAAYmkxMTAwZFUOAAAAQVRUIEFzc2V0IFR5cGVhYwEAAABjAVYBYVYBYVRjAAAAAGdkVQQAAAByb290VgFhVgFmZ1UCAAAAU2dkVQsAAABSZXNpZGVudGlhbFYBZ2MBZFULAAAAUmVzaWRlbnRpYWxjBAAAAGIAAAAAAAD4f2RVCwAAAFJlc2lkZW50aWFsVgFhYwEAAABjAVYBYVYBYVYBYVYBYWdkVQoAAABDb21tZXJjaWFsVgFnYwFkVQoAAABDb21tZXJjaWFsYwIAAABiAAAAAAAA+H9kVQoAAABDb21tZXJjaWFsVgFhYwEAAABjAVYBYVYBYVYBYVYBYVRjAAAAAGMAVgFhVgFhVgFhVgFhZ2RVBAAAAHJvb3RWAWFWAWZnVQIAAABTZ2RVCwAAAFJlc2lkZW50aWFsVgFnYwFkVQsAAABSZXNpZGVudGlhbGMEAAAAYgAAAAAAAPh/ZFULAAAAUmVzaWRlbnRpYWxWAWFjAQAAAGMBVgFhVgFhVgFhVgFhZ2RVCgAAAENvbW1lcmNpYWxWAWdjAWRVCgAAAENvbW1lcmNpYWxjAgAAAGIAAAAAAAD4f2RVCgAAAENvbW1lcmNpYWxWAWFjAQAAAGMBVgFhVgFhVgFhVgFhVGMAAAAAYwBWAWFWAWFWAWFWAWFjAVRjAWMAYwBiAAAAAAAAAABWAWZVAQAAAFNkVQYAAABiaTI2NzdUYwBjAWMAYWNCBQIAVgFhZFW2CQAAPFJlc3VsdCByZWY9ImRkMTEw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xMC0xMFQwNjoyNjo0NC41NjhaIj48VmFyaWFibGVzPjxTdHJpbmdWYXJpYWJsZSB2YXJuYW1lPSJiaTExMDAiIGxhYmVsPSJBVFQgQXNzZXQgVHlwZSIgcmVmPSJiaTExMDAiIGNvbHVtbj0iYzAiIHNvcnRPbj0iY3VzdG9tIiBjdXN0b21Tb3J0PSJjczYxMjAiLz48TnVtZXJpY1ZhcmlhYmxlIHZhcm5hbWU9ImJpMTY0NCIgbGFiZWw9IkN1dCBPZmYgRGF0ZSIgcmVmPSJiaTE2NDQiIGNvbHVtbj0iYzEiIGZvcm1hdD0iRERNTVlZOCIgdXNhZ2U9ImNhdGVnb3JpY2FsIi8+PFN0cmluZ1ZhcmlhYmxlIHZhcm5hbWU9ImJpMzI4OCIgbGFiZWw9Ik1haW4gUHJvcGVydHkgQ291bnRyeSBFbmdsaXNoIiByZWY9ImJpMzI4OCIgY29sdW1uPSJjMiIgc29ydE9uPSJjdXN0b20iIGN1c3RvbVNvcnQ9ImNzMzI4NSIvPjxOdW1lcmljVmFyaWFibGUgdmFybmFtZT0iYmkyNjc3IiBsYWJlbD0iJSBvZiBUT1RBTCBCYWxhbmNlIiByZWY9ImJpMjY3NyIgY29sdW1uPSJjMyIgZm9ybWF0PSJQRVJDRU5UMTIuMiIgdXNhZ2U9InF1YW50aXRhdGl2ZSIvPjwvVmFyaWFibGVzPjxDb2x1bW5zPjxTdHJpbmdDb2x1bW4gY29sbmFtZT0iYzAiIGVuY29kaW5nPSJ0ZXh0IiBtYXhMZW5ndGg9IjEiLz48TnVtZXJpY0NvbHVtbiBjb2xuYW1lPSJjMSIgZW5jb2Rpbmc9InRleHQiIGRhdGFUeXBlPSJkYXRlIi8+PFN0cmluZ0NvbHVtbiBjb2xuYW1lPSJjMiIgZW5jb2Rpbmc9InRleHQiIG1heExlbmd0aD0iMiIvPjxOdW1lcmljQ29sdW1uIGNvbG5hbWU9ImMzIiBlbmNvZGluZz0idGV4dCIgZGF0YVR5cGU9ImRvdWJsZSIvPjwvQ29sdW1ucz48RGF0YSBmb3JtYXQ9IkNTViIgcm93Q291bnQ9IjMwIiBhdmFpbGFibGVSb3dDb3VudD0iMzAiIHNpemU9Ijk4OCIgZGF0YUxheW91dD0ibWluaW1hbCIgZ3JhbmRUb3RhbD0iZmFsc2UiIGlzSW5kZXhlZD0idHJ1ZSIgY29udGVudEtleT0iUUhSRUxNNFpaTEtaWTM3Vk9HMjVNNzUyWEEyMjJCV00iPjwhW0NEQVRBWy0xMDAsMjMyODIuMCwtMTAwLDEuMAotMTAwLDIzMjgyLjAsOSwwLjI5ODE3OTkzMjMwNDMwNjcKLTEwMCwyMzI4Mi4wLDMsMC4yMDA0MzAxNjI5NzkxMDcwNAotMTAwLDIzMjgyLjAsOCwwLjA4MjgxNDM3MzY5NjM1MjgzCi0xMDAsMjMyODIuMCw1LDAuMDg2OTY3Mzk2OTIwNjM0MTEKLTEwMCwyMzI4Mi4wLDcsMC4wOTIwNjUwODAyNDAwODAwNwotMTAwLDIzMjgyLjAsNiwwLjEwNTIxOTUxNjcxODI3ODM1Ci0xMDAsMjMyODIuMCwxLDAuMDY4NTI4Njk5NDczMjE0NjYKLTEwMCwyMzI4Mi4wLDAsMC4wMjg1MDEyMDQwMDk1MTU2OQotMTAwLDIzMjgyLjAsMTAsMC4wMzcyOTM2MzM2NTg1MDczNjYKNCwyMzI4Mi4wLC0xMDAsMC41NTQ1MDIwODMzNTM0MTM2CjQsMjMyODIuMCw5LDAuMTIyNDEyNTk1NjM5MzQ4NjEKNCwyMzI4Mi4wLDMsMC4xNTA0OTcxNzUyODgyOTYwNAo0LDIzMjgyLjAsOCwwLjA0NzUyMTg5Nzc5MzMwNDQxCjQsMjMyODIuMCw1LDAuMDUxMDA4NDc4NDMxODEyODEKNCwyMzI4Mi4wLDcsMC4wNTEzMDk1ODQwNDk0NjYzMjUKNCwyMzI4Mi4wLDYsMC4wMzkyODAxMzQ1NDg1NTE0NAo0LDIzMjgyLjAsMSwwLjA0ODA5MjE5NTYxNDAyNQo0LDIzMjgyLjAsMCwwLjAxODc5OTE4NDE4MzAxMDg2Nwo0LDIzMjgyLjAsMTAsMC4wMjU1ODA4Mzc4MDU1OTg5NwoyLDIzMjgyLjAsLTEwMCwwLjQ0NTQ5NzkxNjY0NjU4NjY3CjIsMjMyODIuMCw5LDAuMTc1NzY3MzM2NjY0OTU4MDgKMiwyMzI4Mi4wLDMsMC4wNDk5MzI5ODc2OTA4MTE5NwoyLDIzMjgyLjAsOCwwLjAzNTI5MjQ3NTkwMzA0ODM1CjIsMjMyODIuMCw1LDAuMDM1OTU4OTE4NDg4ODIxNjMKMiwyMzI4Mi4wLDcsMC4wNDA3NTU0OTYxOTA2MTM2NjYKMiwyMzI4Mi4wLDYsMC4wNjU5MzkzODIxNjk3MjY3NQoyLDIzMjgyLjAsMSwwLjAyMDQzNjUwMzg1OTE4OTYxCjIsMjMyODIuMCwwLDAuMDA5NzAyMDE5ODI2NTA0ODQ2CjIsMjMyODIuMCwxMCwwLjAxMTcxMjc5NTg1MjkwODQwMwpdXT48L0RhdGE+PFN0cmluZ1RhYmxlIGZvcm1hdD0iQ1NWIiByb3dDb3VudD0iMTEiIHNpemU9IjEzNCIgY29udGVudEtleT0iUFJCWUpTM0YzM1FHVkdVM1NPTjdRQU9PTUk2S1NOQ0YiPjwhW0NEQVRBWyJCdXJnZW5sYW5kIgoiQ2FyaW50aGlhIgoiQ29tbWVyY2lhbCIKIkxvd2VyIEF1c3RyaWEiCiJSZXNpZGVudGlhbCIKIlNhbHpidXJnIgoiU3R5cmlhIgoiVHlyb2wiCiJVcHBlciBBdXN0cmlhIgoiVmllbm5hIgoiVm9yYXJsYmVyZyIKXV0+PC9TdHJpbmdUYWJsZT48L1Jlc3VsdD5WAWFjAGMAYwBjAWMAYwBjAFYBYWMAAAAAYwBjAF1FTkRfUkMr</data>
</ReportState>
</file>

<file path=customXml/item9.xml><?xml version="1.0" encoding="utf-8"?>
<ReportState xmlns="sas.reportstate">
  <data type="reportstate">Q0VDU19TVEFSVFtWAWdVBQAAAFNVAQAAAFNWAWZVAgAAAFNkVQoAAAAyOS8wOS8yMDIzZFULAAAAPjAgLSA8PTQwICVUVFUBAAAAU1YBZlUCAAAAU2RVCgAAADI5LzA5LzIwMjNkVQsAAAA+MCAtIDw9NDAgJVRUVQEAAABTVgFmVQIAAABTZFUKAAAAMjkvMDkvMjAyM2RVCwAAAD4wIC0gPD00MCAlVFRVAQAAAFNWAWZVAgAAAFNkVQoAAAAyOS8wOS8yMDIzZFULAAAAPjAgLSA8PTQwICVUVFUBAAAAU1YBZlUCAAAAU2RVCgAAADI5LzA5LzIwMjNkVQsAAAA+MCAtIDw9NDAgJVRUVF1FTkRfQ0VDUysr</data>
</ReportState>
</file>

<file path=customXml/item90.xml><?xml version="1.0" encoding="utf-8"?>
<ReportState xmlns="sas.reportstate">
  <data type="reportstate">UEVDU19TVEFSVFtWAWdWAWZnVQEAAABTVgFnYwFkVQIAAAA3MWMY/P//YgAAAAAAAPh/ZFUCAAAANzFUY1UCAAAAUwAAVF1FTkRfUEVDUysr</data>
</ReportState>
</file>

<file path=customXml/item91.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My0xNVQxNjoyMjo1OFoiIG5leHRVbmlxdWVOYW1lSW5kZXg9Ijg1NzQ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zLTA0LTEyVDA5OjQ1OjU1LjEw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xIiBhdmFpbGFibGVSb3dDb3VudD0iMjEiIHNpemU9IjE2OCIgZGF0YUxheW91dD0ibWluaW1hbCIgZ3JhbmRUb3RhbD0iZmFsc2UiIGlzSW5kZXhlZD0iZmFsc2UiIGNvbnRlbnRLZXk9Ikc0NFg1NkI1VFY3SEtFTlVBNzNDSklMSEtNTEFYN1dRIj4KICAgICAgICAgICAgICAgIDwhW0NEQVRBWzIzMTExLjAKMjMxMDcuMAoyMzEwNi4wCjIzMTA1LjAKMjMxMDQuMAoyMzEwMy4wCjIzMTAwLjAKMjMwNjkuMAoyMzA0MS4wCjIzMDA5LjAKMjI5NzkuMAoyMjk0OS4wCjIyOTE4LjAKMjI4ODguMAoyMjg1NS4wCjIyODI2LjAKMjI3OTYuMAoyMjc2NC4wCjIyNzM1LjAKMjI2NDU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ODUwMyIgYmFzZT0iYmkyOSIvPgogICAgICAgICAgICAgICAgPFJlbGF0aW9uYWxEYXRhSXRlbSBuYW1lPSJiaTg1MD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ODUwNSIgYmFzZT0iYmk4NzMiLz4KICAgICAgICAgICAgICAgIDxSZWxhdGlvbmFsRGF0YUl0ZW0gbmFtZT0iYmk4NTA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ODUw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g1MD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ODUwOSIgYmFzZT0iYmkyOSIvPgogICAgICAgICAgICAgICAgPFJlbGF0aW9uYWxEYXRhSXRlbSBuYW1lPSJiaTg1MT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4NTE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ODUx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ODUx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g1MT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4NTE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g1MTYiIGJhc2U9ImJpMTA1OSIvPgogICAgICAgICAgICAgICAgPFJlbGF0aW9uYWxEYXRhSXRlbSBuYW1lPSJiaTg1MT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g1MTgiIGJhc2U9ImJpMTA1OSIvPgogICAgICAgICAgICAgICAgPFJlbGF0aW9uYWxEYXRhSXRlbSBuYW1lPSJiaTg1MTk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4NTIwIiBiYXNlPSJiaTEwNTkiLz4KICAgICAgICAgICAgICAgIDxSZWxhdGlvbmFsRGF0YUl0ZW0gbmFtZT0iYmk4NTIx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ODUyMi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g1MjM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4NTI0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ODUyNS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ODUyNi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0MDEyIiBiYXNlPSJiaTQwMDMiLz4KICAgICAgICAgICAgICAgIDxSZWxhdGlvbmFsRGF0YUl0ZW0gbmFtZT0iYmk4MjQ0IiBiYXNlPSJiaTE2NTUiLz4KICAgICAgICAgICAgICAgIDxSZWxhdGlvbmFsRGF0YUl0ZW0gbmFtZT0iYmk4NTI3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ODUyOCIgYmFzZT0iYmkxMDU5Ii8+CiAgICAgICAgICAgICAgICA8UmVsYXRpb25hbERhdGFJdGVtIG5hbWU9ImJpODUyOS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4NTMw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4NTMx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g1MzI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4NTMz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4NTM0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ODUzNS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g1MzY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4NTM3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zQ1IiBiYXNlPSJiaTc3NDQiLz4KICAgICAgICAgICAgICAgIDxSZWxhdGlvbmFsRGF0YUl0ZW0gbmFtZT0iYmk4NTM4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gICAgPEJ1c2luZXNzSXRlbSByZWY9ImJpNzc0N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ODUzOS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4NTQw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4NTQx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4NTQy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g1NDM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ODU0NC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ODU0NS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4NTQ2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g1NDciIGJhc2U9ImJpOTI0Ii8+CiAgICAgICAgICAgICAgICA8UmVsYXRpb25hbERhdGFJdGVtIG5hbWU9ImJpODU0OC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4NTQ5IiBiYXNlPSJiaTkyNCIvPgogICAgICAgICAgICAgICAgPFJlbGF0aW9uYWxEYXRhSXRlbSBuYW1lPSJiaTg1NTA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ODU1MSIgYmFzZT0iYmk5MjQiLz4KICAgICAgICAgICAgICAgIDxSZWxhdGlvbmFsRGF0YUl0ZW0gbmFtZT0iYmk4NTUy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g1NTM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4NTU0IiBiYXNlPSJiaTkyNCIvPgogICAgICAgICAgICAgICAgPFJlbGF0aW9uYWxEYXRhSXRlbSBuYW1lPSJiaTg1NTU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4NTU2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c0NiIgYmFzZT0iYmk3NzQ0Ii8+CiAgICAgICAgICAgICAgICA8UmVsYXRpb25hbERhdGFJdGVtIG5hbWU9ImJpODU1N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4NTU4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g1NTk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ODU2MCIgYmFzZT0iYmkzMSIvPgogICAgICAgICAgICAgICAgPFJlbGF0aW9uYWxEYXRhSXRlbSBuYW1lPSJiaTg1NjE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ODU2MiIgYmFzZT0iYmkzMSIvPgogICAgICAgICAgICAgICAgPFJlbGF0aW9uYWxEYXRhSXRlbSBuYW1lPSJiaTg1NjM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4NTY0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ODU2NSIgYmFzZT0iYmk5MjQiLz4KICAgICAgICAgICAgICAgIDxSZWxhdGlvbmFsRGF0YUl0ZW0gbmFtZT0iYmk4NTY2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g1Njc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M3NCIgYmFzZT0iYmk2NSIvPgogICAgICAgICAgICAgICAgPFJlbGF0aW9uYWxEYXRhSXRlbSBuYW1lPSJiaTg0MTQiIGJhc2U9ImJpODQxMyIvPgogICAgICAgICAgICAgICAgPFJlbGF0aW9uYWxEYXRhSXRlbSBuYW1lPSJiaTg1NjgiIGJhc2U9ImJpNDMiLz4KICAgICAgICAgICAgICAgIDxSZWxhdGlvbmFsRGF0YUl0ZW0gbmFtZT0iYmk4NTY5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3NSIvPgogICAgICAgICAgICAgICAgICAgICAgICAgICAgPEJ1c2luZXNzSXRlbSByZWY9ImJpODQxNCIvPgogICAgICAgICAgICAgICAgICAgICAgICAgICAgPEJ1c2luZXNzSXRlbSByZWY9ImJpNzM3NCIvPgogICAgICAgICAgICAgICAgICAgICAgICAgICAgPEJ1c2luZXNzSXRlbSByZWY9ImJpNjk2NyIvPgogICAgICAgICAgICAgICAgICAgICAgICAgICAgPEJ1c2luZXNzSXRlbSByZWY9ImJpNjk5MiIvPgogICAgICAgICAgICAgICAgICAgICAgICAgICAgPEJ1c2luZXNzSXRlbSByZWY9ImJpNjk3OCIvPgogICAgICAgICAgICAgICAgICAgICAgICAgICAgPEJ1c2luZXNzSXRlbSByZWY9ImJpNzA2OCIvPgogICAgICAgICAgICAgICAgICAgICAgICAgICAgPEJ1c2luZXNzSXRlbSByZWY9ImJpNzAwN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ODU3MC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ODQ5NiIgYmFzZT0iYmk4NDEzIi8+CiAgICAgICAgICAgICAgICA8UmVsYXRpb25hbERhdGFJdGVtIG5hbWU9ImJpODU3MSIgYmFzZT0iYmk0MyIvPgogICAgICAgICAgICAgICAgPFJlbGF0aW9uYWxEYXRhSXRlbSBuYW1lPSJiaTg1NzI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4NDk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ODU3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ICAgIDxDYWxjdWxhdGVkSXRlbSBuYW1lPSJiaTg0MTMiIGxhYmVsPSJOb3Rpb25hbCBWYWx1ZSBhZGFwdGVkIiB1c2FnZT0icXVhbnRpdGF0aXZlIiBmb3JtYXQ9IkNPTU1BMTIuMiIgYWdncmVnYXRpb249InN1bSIgZGF0YVR5cGU9ImRvdWJsZSI+CiAgICAgICAgICAgICAgICAgICAgPEV4cHJlc3Npb24+Y29uZChlcSgke2JpNDEsYmlubmVkfSwnWkMnKSwke2JpNTIscmF3fSwke2JpNTgscmF3fS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gICAgPERhdGFJdGVtIG5hbWU9ImJpNjkyNCIgeHJlZj0iQURESVRJT05BTF9UUlVTVEVFX09DIi8+CiAgICAgICAgICAgICAgICA8RGF0YUl0ZW0gbmFtZT0iYmk2OTI1IiB4cmVmPSJDT0xMX0VYQ0VTU19WT0xVTlRBUlkiLz4KICAgICAgICAgICAgICAgIDxEYXRhSXRlbSBuYW1lPSJiaTY5MjYiIHhyZWY9IkNPTExfRVhDRVNTX1RSVVNURUUiLz4KICAgICAgICAgICAgICAgIDxEYXRhSXRlbSBuYW1lPSJiaTY5MjciIHhyZWY9IkNPTVBfTEVHQUNZX0lTU1VBTkNFU19FVVIiLz4KICAgICAgICAgICAgICAgIDxEYXRhSXRlbSBuYW1lPSJiaTY5MjgiIHhyZWY9IkxJUVVJREFUSU9OX0NPU1RTX0VVUiIvPgogICAgICAgICAgICAgICAgPERhdGFJdGVtIG5hbWU9ImJpNjkyOSIgeHJlZj0iQ1BfSU5URVJFU1RfRVVSIi8+CiAgICAgICAgICAgICAgICA8RGF0YUl0ZW0gbmFtZT0iYmk2OTMwIiB4cmVmPSJDT1ZfQk9ORF9JTlRFUkVTVF9FVVIiLz4KICAgICAgICAgICAgICAgIDxEYXRhSXRlbSBuYW1lPSJiaTY5MzEiIHhyZWY9IklTU19QT1RfRVVSX1RSVVNURUUiLz4KICAgICAgICAgICAgICAgIDxEYXRhSXRlbSBuYW1lPSJiaTY5MzIiIHhyZWY9IklTU19QT1RfRVVSX1ZPTFVOVEFSWSIvPgogICAgICAgICAgICAgICAgPENhbGN1bGF0ZWRJdGVtIG5hbWU9ImJpNzc0NCIgbGFiZWw9IlRvdGFsIENvdmVyIEFzc2V0cyAtIGVsaWdpYmxlIGFtb3VudCIgdXNhZ2U9InF1YW50aXRhdGl2ZSIgZm9ybWF0PSJDT01NQTEyLiIgYWdncmVnYXRpb249InN1bSIgZGF0YVR5cGU9ImRvdWJsZSI+CiAgICAgICAgICAgICAgICAgICAgPEV4cHJlc3Npb24+ZGl2KHBsdXMoJHtiaTgxLHJhd30sJHtiaTc0LHJhd30sJHtiaTk2LHJhd30pLDEwMDAwMDA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YW5kKGluKCR7Ymk5MjEsYmlubmVkfSwnTEYnLCdMVScsJ1BVJyksbmUoJHtiaTE4MzEsYmlubmVkfSwnUHJvbW90ZWQgSG91c2luZycpKSwnby93IEZvcmVzdCAmYW1wOyBBZ3JpY3VsdHVyZScsY29uZChhbmQoaW4oJHtiaTkyMSxiaW5uZWR9LCdHTCcsJ0lFJyksbmUoJHtiaTE4MzEsYmlubmVkfSwnUHJvbW90ZWQgSG91c2luZycpKSwnby93IFJldGFpbCcsY29uZChhbmQoaW4oJHtiaTkyMSxiaW5uZWR9LCdJVCcpLG5lKCR7YmkxODMxLGJpbm5lZH0sJ1Byb21vdGVkIEhvdXNpbmcnKSksJ28vdyBIb3RlbHMnLGNvbmQoYW5kKGluKCR7Ymk5MjEsYmlubmVkfSwnSUInKSxuZSgke2JpMTgzMSxiaW5uZWR9LCdQcm9tb3RlZCBIb3VzaW5nJykpLCdvL3cgT2ZmaWNlcycsY29uZChhbmQoaW4oJHtiaTkyMSxiaW5uZWR9LCdJSScpLG5lKCR7YmkxODMxLGJpbm5lZH0sJ1Byb21vdGVkIEhvdXNpbmcnKSksJ28vdyBJbmR1c3RyaWFsJyxjb25kKGFuZChpbigke2JpOTIxLGJpbm5lZH0sJ0dFTScsJ0dHJywnSVMnKSxuZSgke2JpMTgzMSxiaW5uZWR9LCdQcm9tb3RlZCBIb3VzaW5nJyk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U3Vic2lkaXNlZCBIb3VzaW5nJyxjb25kKGFuZChlcSgke2JpOTA2LGJpbm5lZH0sJ1knKSxlcSgke2JpMTA1OSxiaW5uZWR9LCdDb21tZXJjaWFsJykpLCdQcm9wZXJ0eSBkZXZlbG9wZXJzIC8gQnVsZGluZ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3RoZXIgUkUgd2l0aCBhIHNvY2lhbCByZWxldmFudCBwdXJwb3Nl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ICAgIDxEYXRhSXRlbSBuYW1lPSJiaTY5MjMiIHhyZWY9IkNVU1RfUklTS19DTEFTUyIvPgogICAgICAgICAgICAgICAgPEFnZ3JlZ2F0ZUNhbGN1bGF0ZWRJdGVtIG5hbWU9ImJpNzQ1OCIgbGFiZWw9Ik5vLiBvZiBQcm9wZXJ0aWVzIiBmb3JtYXQ9IkNPTU1BMTIuMiIgZGF0YVR5cGU9ImRvdWJsZSI+CiAgICAgICAgICAgICAgICAgICAgPEV4cHJlc3Npb24+YWdncmVnYXRlKGNvdW50RGlzdGluY3QsZ3JvdXAsJHtiaTkwMyxiaW5uZWR9KTwvRXhwcmVzc2lvbj4KICAgICAgICAgICAgICAgIDwvQWdncmVnYXRlQ2FsY3VsYXRlZEl0ZW0+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AzLGJpODUw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A1LGJpODUw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A5LGJpODUx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E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U2NoYWx0ZmzDpGNoZW5sZWlzdGU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x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YsYmk4NTE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gsYmk4NTE5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CxiaTg1MjE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j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z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Q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U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Y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Nz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4MjQ1IiB2YXJpYWJsZT0iYmk4MjQ0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OCxiaTg1Mjk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MD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MT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lNjaGFsdGZsw6RjaGVubGVpc3Rl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MyPC9Qcm9wZXJ0eT4KICAgICAgICAgICAgPC9FZGl0b3JQcm9wZXJ0aWVzPgogICAgICAgICAgICA8TGlua0Jhci8+CiAgICAgICAgPC9Qcm9tcHQ+CiAgICAgICAgPFByb21wdCBuYW1lPSJ2ZTM1NjkiIGxhYmVsPSJTY2hhbHRmbMOkY2hlbmxlaXN0ZS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zMzwvUHJvcGVydHk+CiAgICAgICAgICAgIDwvRWRpdG9yUHJvcGVydGllcz4KICAgICAgICAgICAgPExpbmtCYXIvPgogICAgICAgIDwvUHJvbXB0PgogICAgICAgIDxQcm9tcHQgbmFtZT0idmUzNTk2IiBsYWJlbD0iU2NoYWx0ZmzDpGNoZW5sZWlzdGU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MzQ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M1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M2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Nz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M4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3MzAx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gICAgPENvbHVtbiB2YXJpYWJsZT0iYmk3NzQ1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O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0MD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x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I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M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0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lNjaGFsdGZsw6RjaGVubGVpc3RlIC0gUmVmaW5hbmNpbmcgTWFya2VyIDU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Q1PC9Qcm9wZXJ0eT4KICAgICAgICAgICAgPC9FZGl0b3JQcm9wZXJ0aWVzPgogICAgICAgICAgICA8TGlua0Jhci8+CiAgICAgICAgPC9Qcm9tcHQ+CiAgICAgICAgPFByb21wdCBuYW1lPSJ2ZTY0NjkiIGxhYmVsPSJTY2hhbHRmbMOkY2hlbmxlaXN0ZSAtIEFUVCBBc3NldCBUeXBlIDI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Q2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csYmk4NTQ4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ksYmk4NTUw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xLGJpODU1Mj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z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TQsYmk4NTU1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2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1Nj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1Nz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czMDI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CAgICA8Q29sdW1uIHZhcmlhYmxlPSJiaTc3NDY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4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O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2MCxiaTg1NjE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2MixiaTg1NjM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2N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2NSxiaTg1NjY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CAgICA8UHJvbXB0IG5hbWU9InZlNjk0MCIgbGFiZWw9IlNjaGFsdGZsw6RjaGVubGVpc3RlIC0gUmVmaW5hbmNpbmcgTWFya2VyIDciIHNlbGVjdGlvbkRpc2FibGVkPSJ0cnVlIiBzb3VyY2VJbnRlcmFjdGlvblZhcmlhYmxlcz0iYmk2OTM0IiBhcHBseUR5bmFtaWNCcnVzaGVzPSJwcm9tcHRzT25seSIgcmVmPSJwcjY5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Y3PC9Qcm9wZXJ0eT4KICAgICAgICAgICAgPC9FZGl0b3JQcm9wZXJ0aWVzPgogICAgICAgICAgICA8TGlua0Jhci8+CiAgICAgICAgPC9Qcm9tcHQ+CiAgICAgICAgPFRhYmxlIG5hbWU9InZlNjk1MyIgZGF0YT0iZGQ2OTU0IiByZXN1bHREZWZpbml0aW9ucz0iZGQ2OTU2IiBsYWJlbD0iSXNzdWFuY2VzIiBzb3VyY2VJbnRlcmFjdGlvblZhcmlhYmxlcz0iYmk2OTU4IGJpNjk2MCBiaTY5NjQgYmk2OTY3IGJpNjk3NSBiaTY5NzggYmk3MDY4IGJpNzM3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jgsYmk4NTY5PC9Qcm9wZXJ0eT4KICAgICAgICAgICAgPC9FZGl0b3JQcm9wZXJ0aWVzPgogICAgICAgICAgICA8Q29sdW1ucz4KICAgICAgICAgICAgICAgIDxDb2x1bW4gdmFyaWFibGU9ImJpNjk1OCIgaXNWaXNpYmxlPSJ0cnVlIi8+CiAgICAgICAgICAgICAgICA8Q29sdW1uIHZhcmlhYmxlPSJiaTY5NjAiIGlzVmlzaWJsZT0idHJ1ZSIvPgogICAgICAgICAgICAgICAgPENvbHVtbiB2YXJpYWJsZT0iYmk2OTY0IiBpc1Zpc2libGU9InRydWUiLz4KICAgICAgICAgICAgICAgIDxDb2x1bW4gdmFyaWFibGU9ImJpNjk3NSIgaXNWaXNpYmxlPSJ0cnVlIi8+CiAgICAgICAgICAgICAgICA8Q29sdW1uIHZhcmlhYmxlPSJiaTg0MTQiIGlzVmlzaWJsZT0idHJ1ZSIgY29tcGFjdEZvcm1hdD0iZmFsc2UiLz4KICAgICAgICAgICAgICAgIDxDb2x1bW4gdmFyaWFibGU9ImJpNzM3NCIgaXNWaXNpYmxlPSJ0cnVlIi8+CiAgICAgICAgICAgICAgICA8Q29sdW1uIHZhcmlhYmxlPSJiaTY5NjciIGlzVmlzaWJsZT0idHJ1ZSIvPgogICAgICAgICAgICAgICAgPENvbHVtbiB2YXJpYWJsZT0iYmk2OTkyIiBpc1Zpc2libGU9InRydWUiIGNvbXBhY3RGb3JtYXQ9ImZhbHNlIi8+CiAgICAgICAgICAgICAgICA8Q29sdW1uIHZhcmlhYmxlPSJiaTY5NzgiIGlzVmlzaWJsZT0idHJ1ZSIvPgogICAgICAgICAgICAgICAgPENvbHVtbiBjbGFzcz0idGFibGVDb2x1bW5iaTcwNjgiIHZhcmlhYmxlPSJiaTcwNjgiIGlzVmlzaWJsZT0idHJ1ZSIvPgogICAgICAgICAgICAgICAgPENvbHVtbiB2YXJpYWJsZT0iYmk3MDA0IiBpc1Zpc2libGU9InRydWUiIGNvbXBhY3RGb3JtYXQ9ImZhbHNlIi8+CiAgICAgICAgICAgIDwvQ29sdW1ucz4KICAgICAgICA8L1RhYmxlPgogICAgICAgIDxQcm9tcHQgbmFtZT0idmU3MDc1IiBsYWJlbD0iU2NoYWx0ZmzDpGNoZW5sZWlzdGU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NzA8L1Byb3BlcnR5PgogICAgICAgICAgICA8L0VkaXRvclByb3BlcnRpZXM+CiAgICAgICAgICAgIDxMaW5rQmFyLz4KICAgICAgICA8L1Byb21wdD4KICAgICAgICA8VGFibGUgbmFtZT0idmU3MjIyIiBkYXRhPSJkZDcyMjAiIHJlc3VsdERlZmluaXRpb25zPSJkZDcyMTMiIGxhYmVsPSJJc3N1YW5jZXMgKDEpIiBzb3VyY2VJbnRlcmFjdGlvblZhcmlhYmxlcz0iYmk3MjA1IGJpNzIwNiBiaTcyMDcgYmk3MjA4IGJpNzIwOSBiaTcyMTAgYmk3MjEyIGJpNzY3M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EsYmk4NTcyPC9Qcm9wZXJ0eT4KICAgICAgICAgICAgPC9FZGl0b3JQcm9wZXJ0aWVzPgogICAgICAgICAgICA8Q29sdW1ucz4KICAgICAgICAgICAgICAgIDxDb2x1bW4gdmFyaWFibGU9ImJpNzIwNSIgaXNWaXNpYmxlPSJ0cnVlIi8+CiAgICAgICAgICAgICAgICA8Q29sdW1uIHZhcmlhYmxlPSJiaTcyMDYiIGlzVmlzaWJsZT0idHJ1ZSIvPgogICAgICAgICAgICAgICAgPENvbHVtbiB2YXJpYWJsZT0iYmk3MjA3IiBpc1Zpc2libGU9InRydWUiLz4KICAgICAgICAgICAgICAgIDxDb2x1bW4gdmFyaWFibGU9ImJpNzIwOSIgaXNWaXNpYmxlPSJ0cnVlIi8+CiAgICAgICAgICAgICAgICA8Q29sdW1uIHZhcmlhYmxlPSJiaTg0OTYiIGlzVmlzaWJsZT0idHJ1ZSIgY29tcGFjdEZvcm1hdD0iZmFsc2UiLz4KICAgICAgICAgICAgICAgIDxDb2x1bW4gdmFyaWFibGU9ImJpNzY3MiIgaXNWaXNpYmxlPSJ0cnVlIi8+CiAgICAgICAgICAgICAgICA8Q29sdW1uIHZhcmlhYmxlPSJiaTcyMDgiIGlzVmlzaWJsZT0idHJ1ZSIvPgogICAgICAgICAgICAgICAgPENvbHVtbiB2YXJpYWJsZT0iYmk3MjE1IiBpc1Zpc2libGU9InRydWUiIGNvbXBhY3RGb3JtYXQ9ImZhbHNlIi8+CiAgICAgICAgICAgICAgICA8Q29sdW1uIHZhcmlhYmxlPSJiaTcyMTAiIGlzVmlzaWJsZT0idHJ1ZSIvPgogICAgICAgICAgICAgICAgPENvbHVtbiBjbGFzcz0idGFibGVDb2x1bW5iaTcwNjgiIHZhcmlhYmxlPSJiaTcyMTIiIGlzVmlzaWJsZT0idHJ1ZSIvPgogICAgICAgICAgICAgICAgPENvbHVtbiB2YXJpYWJsZT0iYmk3MjE3IiBpc1Zpc2libGU9InRydWUiIGNvbXBhY3RGb3JtYXQ9ImZhbHNlIi8+CiAgICAgICAgICAgIDwvQ29sdW1ucz4KICAgICAgICA8L1RhYmxl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z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ICAgIDxNZWFzdXJlIG5hbWU9InZlNzQ0NyIgdmFyaWFibGU9ImJpNzQ0NiIgY29tcGFjdEZvcm1hdD0iZmFsc2UiLz4KICAgICAgICAgICAgICAgICAgICAgICAgPE1lYXN1cmUgbmFtZT0idmU3NTE3IiB2YXJpYWJsZT0iYmk3NTE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MxMDA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gICAgPFByb21wdERlZmluaXRpb24gbmFtZT0icHI2OTM5IiBkYXRhPSJkZDY5MzciIHJlc3VsdERlZmluaXRpb25zPSJkZDY5MzUiIGxhYmVsVmFyaWFibGU9ImJpNjkzNCIgdmFsdWVWYXJpYWJsZT0iYmk2OTM0Ij4KICAgICAgICAgICAgPERlZmF1bHRWYWx1ZT4KICAgICAgICAgICAgICAgIDxTdHJpbmc+NzE8L1N0cmluZz4KICAgICAgICAgICAgPC9EZWZhdWx0VmFsdWU+CiAgICAgICAgICAgIDxTdHJpbmdDb25zdHJhaW50IHJlcXVpcmVkPSJ0cnVlIi8+CiAgICAgICAgPC9Qcm9tcHREZWZpbml0aW9uPgogICAgICAgIDxQcm9tcHREZWZpbml0aW9uIG5hbWU9InByNzA3NCIgZGF0YT0iZGQ3MDcyIiByZXN1bHREZWZpbml0aW9ucz0iZGQ3MDY5IiBsYWJlbFZhcmlhYmxlPSJiaTcwNzAiIHZhbHVlVmFyaWFibGU9ImJpNzA3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OTMzIiBsYWJlbD0iSXNzdWFuY2VzIE1vcnRnYWdl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0MSIgcmVmPSJ2ZTY5NDA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1MiIgcmVmPSJ2ZTY5NTM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3MDk2IiBsYWJlbD0iSXNzdWFuY2VzIFB1YmxpYy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wNzYiIHJlZj0idmU3MDc1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jMiIHJlZj0idmU3MjIy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ODUx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g1MD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ODUw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4NTA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ODUx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g1MTg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4NTIw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ODUyO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g1MT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ODUzO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4NTA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g1MD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ODUx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4NTA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g1Mzk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ODUw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g1MzI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g1MjM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g1MjQ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g1MjU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g1MjY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g1Mjc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g1MzA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g1MT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g1MT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g1MT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4NTMz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4NTE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4NTE5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4NTIx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4NTIy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4NTI5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ODUzN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ODUzMS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g1MzU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4NTM2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ODUzN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g1NDA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4NTQx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ODU0Mi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g1NDM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4NTQ0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4NTQ3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4NTQ5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4NTUx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4NTUz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4NTU0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4NTQ4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4NTUw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4NTUy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4NTU1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ODU0N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ODU0N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ODU1N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ODU1O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ODU1O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ODU2MC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ODU2Mi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ODU2N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ODU2N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g1NTY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4NTYx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ODU2My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4NTY2Ii8+CiAgICAgICAgPC9JbnRlcmFjdGlvbj4KICAgICAgICA8SW50ZXJhY3Rpb24gbmFtZT0iaWE2OTUxIiB0eXBlPSJmaWx0ZXIiIGRlcml2ZWQ9InRydWUiPgogICAgICAgICAgICA8SW50ZXJhY3Rpb25FbGVtZW50UmVmZXJlbmNlIHJlZj0idmU3MjMiIHB1cnBvc2U9InNvdXJjZSIgdmFyaWFibGU9ImJpNzI4Ii8+CiAgICAgICAgICAgIDxJbnRlcmFjdGlvbkVsZW1lbnRSZWZlcmVuY2UgcmVmPSJ2ZTY5NDAiIHB1cnBvc2U9InRhcmdldCIgdmFyaWFibGU9ImJpODU2NyIvPgogICAgICAgIDwvSW50ZXJhY3Rpb24+CiAgICAgICAgPEludGVyYWN0aW9uIG5hbWU9ImlhNjk1NyIgdHlwZT0iZmlsdGVyIiBkZXJpdmVkPSJ0cnVlIj4KICAgICAgICAgICAgPEludGVyYWN0aW9uRWxlbWVudFJlZmVyZW5jZSByZWY9InZlNzIzIiBwdXJwb3NlPSJzb3VyY2UiIHZhcmlhYmxlPSJiaTcyOCIvPgogICAgICAgICAgICA8SW50ZXJhY3Rpb25FbGVtZW50UmVmZXJlbmNlIHJlZj0idmU2OTUzIiBwdXJwb3NlPSJ0YXJnZXQiIHZhcmlhYmxlPSJiaTg1Njg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g1NjkiLz4KICAgICAgICA8L0ludGVyYWN0aW9uPgogICAgICAgIDxJbnRlcmFjdGlvbiBuYW1lPSJpYTcwOTgiIHR5cGU9ImZpbHRlciIgZGVyaXZlZD0idHJ1ZSI+CiAgICAgICAgICAgIDxJbnRlcmFjdGlvbkVsZW1lbnRSZWZlcmVuY2UgcmVmPSJ2ZTcyMyIgcHVycG9zZT0ic291cmNlIiB2YXJpYWJsZT0iYmk3MjgiLz4KICAgICAgICAgICAgPEludGVyYWN0aW9uRWxlbWVudFJlZmVyZW5jZSByZWY9InZlNzA3NSIgcHVycG9zZT0idGFyZ2V0IiB2YXJpYWJsZT0iYmk4NTcwIi8+CiAgICAgICAgPC9JbnRlcmFjdGlvbj4KICAgICAgICA8SW50ZXJhY3Rpb24gbmFtZT0iaWE3MjI4IiB0eXBlPSJmaWx0ZXIiIGRlcml2ZWQ9InRydWUiPgogICAgICAgICAgICA8SW50ZXJhY3Rpb25FbGVtZW50UmVmZXJlbmNlIHJlZj0idmU3MjMiIHB1cnBvc2U9InNvdXJjZSIgdmFyaWFibGU9ImJpNzI4Ii8+CiAgICAgICAgICAgIDxJbnRlcmFjdGlvbkVsZW1lbnRSZWZlcmVuY2UgcmVmPSJ2ZTcyMjIiIHB1cnBvc2U9InRhcmdldCIgdmFyaWFibGU9ImJpODU3MS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ODU3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g1NzM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M0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y0wNC0xMl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y0wMy0xNVQxNjoyMjo1OC45MTZ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zMTAw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IiIHZlcnRpY2FsQ2VsbHM9IjAiLz4KICAgICAgICAgICAgPC9UYWJsZVN0YXRlPgogICAgICAgICAgICA8Q3Jvc3N0YWJTdGF0ZSBlbGVtZW50PSJ2ZTQ3OCI+CiAgICAgICAgICAgICAgICA8VmlzaWJsZUNlbGxzIGhvcml6b250YWxJbmRleD0iMCIgdmVydGljYWxJbmRleD0iMCIgaG9yaXpvbnRhbENlbGxzPSIwIiB2ZXJ0aWNhbENlbGxzPSI5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2OTQwIj4KICAgICAgICAgICAgICAgIDxTZWxlY3Rpb25zPgogICAgICAgICAgICAgICAgICAgIDxTZWxlY3Rpb24+ZXEoJHtiaTY5MzR9LCc3MScpPC9TZWxlY3Rpb24+CiAgICAgICAgICAgICAgICA8L1NlbGVjdGlvbnM+CiAgICAgICAgICAgIDwvUHJvbXB0U3RhdGU+CiAgICAgICAgICAgIDxUYWJsZVN0YXRlIGVsZW1lbnQ9InZlNjk1My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cwNzUiPgogICAgICAgICAgICAgICAgPFNlbGVjdGlvbnM+CiAgICAgICAgICAgICAgICAgICAgPFNlbGVjdGlvbj5lcSgke2JpNzA3MH0sJzc0Jyk8L1NlbGVjdGlvbj4KICAgICAgICAgICAgICAgIDwvU2VsZWN0aW9ucz4KICAgICAgICAgICAgPC9Qcm9tcHRTdGF0ZT4KICAgICAgICAgICAgPFRhYmxlU3RhdGUgZWxlbWVudD0idmU3MjI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92.xml><?xml version="1.0" encoding="utf-8"?>
<ReportState xmlns="sas.reportstate">
  <data type="reportstate">Q0VDU19TVEFSVFtWAWdVAQAAAFNVAgAAAFNWAWZVAgAAAFNkVQoAAAAyOS8wOS8yMDIzZFUWAAAAQnVsbGV0IC8gaW50ZXJlc3Qgb25seVRWAWZVAQAAAFNkVQsAAABSZXNpZGVudGlhbFRUVF1FTkRfQ0VDUysr</data>
</ReportState>
</file>

<file path=customXml/item93.xml><?xml version="1.0" encoding="utf-8"?>
<ReportState xmlns="sas.reportstate">
  <data type="reportstate">UkNfU1RBUlRbVgVnZ1VjAgAAAFNnYwIAAABjAAAAAGRVBQAAAHZlNzIzZFUAAAAAYwAAAABnmWZVAQAAAFNWAWeYZFUGAAAAYmk4NjI5ZFUMAAAAQ3V0IE9mZiBEYXRlYVYBZ2MAYWMY/P//YgAAAACAvNZAZFUKAAAAMjkvMDkvMjAyM2MBAAAAVGMIAAAAYWMAZ2MQAAAAYwIAAABkVQYAAAB2ZTY2MDVkVQAAAABjAAAAAGeZZlUBAAAAU1YBZ5hkVQYAAABiaTY2MDBkVRIAAABSZWZpbmFuY2luZyBNYXJrZXJhVgFnYwFkVQIAAAA3NGMY/P//YgAAAAAAAPh/ZFUCAAAANzRjAQAAAFRjCAAAAGFjAFRWAWZVAQAAAFNkVQYAAABiaTY2MDBUVgFhVgFnZFUGAAAAZGQ2NjAxVgFmVQEAAABTZFUCAAAANzRUVgFmZ1UBAAAAU1YBZ8BjAQAAAGRVBgAAAGJpNjYwMGRVEgAAAFJlZmluYW5jaW5nIE1hcmtlcmFjGAAAAFYBYVYBZmNVAQAAAFMAAAAAVGMBAAAAYgEAAABiAAAAAAAA+H9iAAAAAAAA+H9iAAAAAAAA+H9iAAAAAAAA+H9iAAAAAAAA+H9hYwBjAGMAYwFUZ6BhVgFhYVYBYWMBAAAAYgEAAABjAWMAYgAAAAAAAAAAVgFhVgFhVgNhYWNCBAIAVgFhZFWJAgAAPFJlc3VsdCByZWY9ImRkNjYwM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xMC0xMFQwNjoyNjo0NC41NjhaIj48VmFyaWFibGVzPjxTdHJpbmdWYXJpYWJsZSB2YXJuYW1lPSJiaTY2MDAiIGxhYmVsPSJSZWZpbmFuY2luZyBNYXJrZXIiIHJlZj0iYmk2NjAw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WkJUQ1ZONUxJWktDNzRGVEJMMkhDNUtLMllJTEZYVlgiPjwhW0NEQVRBWyI3NCIKXV0+PC9EYXRhPjwvUmVzdWx0PlYBYWMAYwBjAGMBYwBjAGMAVgFhYwAAAABjAGMAXUVORF9SQys=</data>
</ReportState>
</file>

<file path=customXml/item94.xml><?xml version="1.0" encoding="utf-8"?>
<ReportState xmlns="sas.reportstate">
  <data type="reportstate">PD94bWwgdmVyc2lvbj0iMS4wIiBlbmNvZGluZz0iVVRGLTgiIHN0YW5kYWxvbmU9InllcyI/Pgo8U0FTUmVwb3J0IHhtbG5zPSJodHRwOi8vd3d3LnNhcy5jb20vc2FzcmVwb3J0bW9kZWwvYmlyZC00LjIuNCIgbGFiZWw9IkFUVCIgY3JlYXRlZEFwcGxpY2F0aW9uPSJTQVMgVmlzdWFsIEFuYWx5dGljcyA4LjMuMSIgY3JlYXRlZExvY2FsZT0iZW4iIGNyZWF0ZWRWZXJzaW9uPSI0LjEuMiIgbGFzdE1vZGlmaWVkQXBwbGljYXRpb249IlNBUyBWaXN1YWwgQW5hbHl0aWNzIDguNS4yIiBkYXRlQ3JlYXRlZD0iMjAyMS0wOC0zMFQxMTozNjo1MloiIGRhdGVNb2RpZmllZD0iMjAyMy0wMy0xNVQxNjoyMjo1OFoiIG5leHRVbmlxdWVOYW1lSW5kZXg9Ijg1NzQiPgogICAgPFJlc3VsdHM+CiAgICAgICAgPFJlc3VsdCByZWY9ImRkMTcxMiIgdHlwZT0icmVsYXRpb25hbCIgc3RhdHVzPSJzdWNjZXNzIiBkYXRhTGV2ZWw9ImJhc2VsaW5lIiBjb25zdW1lckRhdGFNb2RlbD0iYWdncmVnYXRlZCIgbGFiZWw9IkVyZ2Vibmlzc2UiIGRhdGFMb2NhbGU9ImVuX1VTIiBzb3J0TG9jYWxlPSJkZV9BVCIgc3VwcG9ydHNDdXN0b21RdWVyeT0idHJ1ZSIgc3VwcG9ydHNFeHBvcnREZXRhaWw9InRydWUiIHRhYmxlRGF0ZU1vZGlmaWVkPSIyMDIzLTA0LTEyVDA5OjQ1OjU1LjEwOVoiPgogICAgICAgICAgICA8VmFyaWFibGVzPgogICAgICAgICAgICAgICAgPE51bWVyaWNWYXJpYWJsZSB2YXJuYW1lPSJiaTcyOCIgbGFiZWw9IkN1dCBPZmYgRGF0ZSIgcmVmPSJiaTcyOCIgY29sdW1uPSJjMCIgZm9ybWF0PSJERE1NWVk4IiB1c2FnZT0iY2F0ZWdvcmljYWwiLz4KICAgICAgICAgICAgPC9WYXJpYWJsZXM+CiAgICAgICAgICAgIDxDb2x1bW5zPgogICAgICAgICAgICAgICAgPE51bWVyaWNDb2x1bW4gY29sbmFtZT0iYzAiIGVuY29kaW5nPSJ0ZXh0IiBkYXRhVHlwZT0iZGF0ZSIvPgogICAgICAgICAgICA8L0NvbHVtbnM+CiAgICAgICAgICAgIDxEZWZpbmVkU29ydEl0ZW1zPgogICAgICAgICAgICAgICAgPERlZmluZWRTb3J0SXRlbSB2YXJpYWJsZT0iYmk3MjgiIHNvcnREaXJlY3Rpb249ImRlc2NlbmRpbmciLz4KICAgICAgICAgICAgPC9EZWZpbmVkU29ydEl0ZW1zPgogICAgICAgICAgICA8RGF0YSBmb3JtYXQ9IkNTViIgcm93Q291bnQ9IjIxIiBhdmFpbGFibGVSb3dDb3VudD0iMjEiIHNpemU9IjE2OCIgZGF0YUxheW91dD0ibWluaW1hbCIgZ3JhbmRUb3RhbD0iZmFsc2UiIGlzSW5kZXhlZD0iZmFsc2UiIGNvbnRlbnRLZXk9Ikc0NFg1NkI1VFY3SEtFTlVBNzNDSklMSEtNTEFYN1dRIj4KICAgICAgICAgICAgICAgIDwhW0NEQVRBWzIzMTExLjAKMjMxMDcuMAoyMzEwNi4wCjIzMTA1LjAKMjMxMDQuMAoyMzEwMy4wCjIzMTAwLjAKMjMwNjkuMAoyMzA0MS4wCjIzMDA5LjAKMjI5NzkuMAoyMjk0OS4wCjIyOTE4LjAKMjI4ODguMAoyMjg1NS4wCjIyODI2LjAKMjI3OTYuMAoyMjc2NC4wCjIyNzM1LjAKMjI2NDUuMAoyMjU1My4wCl1dPgogICAgICAgICAgICA8L0RhdGE+CiAgICAgICAgPC9SZXN1bHQ+CiAgICA8L1Jlc3VsdHM+CiAgICA8RGF0YURlZmluaXRpb25zPgogICAgICAgIDxQYXJlbnREYXRhRGVmaW5pdGlvbiBuYW1lPSJkZDc0MiIgZGF0YVNvdXJjZT0iZHMyMyIgY2hpbGRRdWVyeVJlbGF0aW9uc2hpcD0iaW5kZXBlbmRlbnQiIHN0YXR1cz0iZXhlY3V0YWJsZSI+CiAgICAgICAgICAgIDxCdXNpbmVzc0l0ZW1zPgogICAgICAgICAgICAgICAgPFJlbGF0aW9uYWxEYXRhSXRlbSBuYW1lPSJiaTczOSIgYmFzZT0iYmkyNCIvPgogICAgICAgICAgICAgICAgPFJlbGF0aW9uYWxEYXRhSXRlbSBuYW1lPSJiaTc1MyIgYmFzZT0iYmkzMCIvPgogICAgICAgICAgICAgICAgPFJlbGF0aW9uYWxEYXRhSXRlbSBuYW1lPSJiaTc1NSIgYmFzZT0iYmkyNiIvPgogICAgICAgICAgICAgICAgPFJlbGF0aW9uYWxGaWx0ZXJJdGVtIG5hbWU9ImJpNzU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NzM5LGJpbm5lZH0sJ0JPTkQnKTwvRXhwcmVzc2lvbj4KICAgICAgICAgICAgICAgIDwvUmVsYXRpb25hbEZpbHRlckl0ZW0+CiAgICAgICAgICAgICAgICA8UmVsYXRpb25hbERhdGFJdGVtIG5hbWU9ImJpODUwMyIgYmFzZT0iYmkyOSIvPgogICAgICAgICAgICAgICAgPFJlbGF0aW9uYWxEYXRhSXRlbSBuYW1lPSJiaTg1MDQiIGJhc2U9ImJpMzEiLz4KICAgICAgICAgICAgPC9CdXNpbmVzc0l0ZW1zPgogICAgICAgICAgICA8RGF0YURlZmluaXRpb24gbmFtZT0iZGQ3NDMiIHR5cGU9InJlbGF0aW9uYWwiIGRhdGFTb3VyY2U9ImRzMjMiPgogICAgICAgICAgICAgICAgPFJlbGF0aW9uYWxRdWVyeSBkZXRhaWw9ImZhbHNlIiBjb2x1bW5Ub3RhbHM9InRydWUiPgogICAgICAgICAgICAgICAgICAgIDxBeGVzPgogICAgICAgICAgICAgICAgICAgICAgICA8QXhpcyB0eXBlPSJjb2x1bW4iPgogICAgICAgICAgICAgICAgICAgICAgICAgICAgPEJ1c2luZXNzSXRlbSByZWY9ImJpNzM5Ii8+CiAgICAgICAgICAgICAgICAgICAgICAgICAgICA8QnVzaW5lc3NJdGVtIHJlZj0iYmk3NTMiLz4KICAgICAgICAgICAgICAgICAgICAgICAgICAgIDxCdXNpbmVzc0l0ZW0gcmVmPSJiaTc1NSIvPgogICAgICAgICAgICAgICAgICAgICAgICA8L0F4aXM+CiAgICAgICAgICAgICAgICAgICAgPC9BeGVzPgogICAgICAgICAgICAgICAgPC9SZWxhdGlvbmFsUXVlcnk+CiAgICAgICAgICAgICAgICA8UmVzdWx0RGVmaW5pdGlvbnM+CiAgICAgICAgICAgICAgICAgICAgPFJlc3VsdERlZmluaXRpb24gbmFtZT0iZGQ3Mzg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U3Ii8+CiAgICAgICAgICAgICAgICA8L0RldGFpbEZpbHRlcnM+CiAgICAgICAgICAgIDwvQXBwbGllZEZpbHRlcnM+CiAgICAgICAgPC9QYXJlbnREYXRhRGVmaW5pdGlvbj4KICAgICAgICA8UGFyZW50RGF0YURlZmluaXRpb24gbmFtZT0iZGQ4NDciIGRhdGFTb3VyY2U9ImRzODUxIiBjaGlsZFF1ZXJ5UmVsYXRpb25zaGlwPSJpbmRlcGVuZGVudCIgc3RhdHVzPSJleGVjdXRhYmxlIj4KICAgICAgICAgICAgPEJ1c2luZXNzSXRlbXM+CiAgICAgICAgICAgICAgICA8UmVsYXRpb25hbERhdGFJdGVtIG5hbWU9ImJpMTAwOCIgYmFzZT0iYmk4NTciLz4KICAgICAgICAgICAgICAgIDxSZWxhdGlvbmFsRmlsdGVySXRlbSBuYW1lPSJiaTEwMTA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xMDA4LGJpbm5lZH0sJ1knKTwvRXhwcmVzc2lvbj4KICAgICAgICAgICAgICAgIDwvUmVsYXRpb25hbEZpbHRlckl0ZW0+CiAgICAgICAgICAgICAgICA8UmVsYXRpb25hbERhdGFJdGVtIG5hbWU9ImJpMTA0NyIgYmFzZT0iYmkxMDQ2Ii8+CiAgICAgICAgICAgICAgICA8UmVsYXRpb25hbERhdGFJdGVtIG5hbWU9ImJpODUwNSIgYmFzZT0iYmk4NzMiLz4KICAgICAgICAgICAgICAgIDxSZWxhdGlvbmFsRGF0YUl0ZW0gbmFtZT0iYmk4NTA2IiBiYXNlPSJiaTkyNCIvPgogICAgICAgICAgICA8L0J1c2luZXNzSXRlbXM+CiAgICAgICAgICAgIDxEYXRhRGVmaW5pdGlvbiBuYW1lPSJkZDg0OCIgdHlwZT0icmVsYXRpb25hbCIgZGF0YVNvdXJjZT0iZHM4NTEiPgogICAgICAgICAgICAgICAgPFJlbGF0aW9uYWxRdWVyeSBkZXRhaWw9ImZhbHNlIj4KICAgICAgICAgICAgICAgICAgICA8U29ydEl0ZW1zPgogICAgICAgICAgICAgICAgICAgICAgICA8U29ydEl0ZW0gcmVmPSJiaTEwMDgiIHNvcnREaXJlY3Rpb249ImFzY2VuZGluZyIvPgogICAgICAgICAgICAgICAgICAgIDwvU29ydEl0ZW1zPgogICAgICAgICAgICAgICAgICAgIDxBeGVzPgogICAgICAgICAgICAgICAgICAgICAgICA8QXhpcyB0eXBlPSJjb2x1bW4iPgogICAgICAgICAgICAgICAgICAgICAgICAgICAgPEJ1c2luZXNzSXRlbSByZWY9ImJpMTAwOCIvPgogICAgICAgICAgICAgICAgICAgICAgICAgICAgPEJ1c2luZXNzSXRlbSByZWY9ImJpMTA0NyIvPgogICAgICAgICAgICAgICAgICAgICAgICA8L0F4aXM+CiAgICAgICAgICAgICAgICAgICAgPC9BeGVzPgogICAgICAgICAgICAgICAgPC9SZWxhdGlvbmFsUXVlcnk+CiAgICAgICAgICAgICAgICA8UmVzdWx0RGVmaW5pdGlvbnM+CiAgICAgICAgICAgICAgICAgICAgPFJlc3VsdERlZmluaXRpb24gbmFtZT0iZGQ4NDk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MTAxMCIvPgogICAgICAgICAgICAgICAgPC9EZXRhaWxGaWx0ZXJzPgogICAgICAgICAgICA8L0FwcGxpZWRGaWx0ZXJzPgogICAgICAgIDwvUGFyZW50RGF0YURlZmluaXRpb24+CiAgICAgICAgPFBhcmVudERhdGFEZWZpbml0aW9uIG5hbWU9ImRkMTAxOSIgZGF0YVNvdXJjZT0iZHMyMyIgY2hpbGRRdWVyeVJlbGF0aW9uc2hpcD0iaW5kZXBlbmRlbnQiIHN0YXR1cz0iZXhlY3V0YWJsZSI+CiAgICAgICAgICAgIDxCdXNpbmVzc0l0ZW1zPgogICAgICAgICAgICAgICAgPFJlbGF0aW9uYWxEYXRhSXRlbSBuYW1lPSJiaTc1MCIgYmFzZT0iYmkyNCIvPgogICAgICAgICAgICAgICAgPFJlbGF0aW9uYWxEYXRhSXRlbSBuYW1lPSJiaTY5OSIgYmFzZT0iYmk2NTciLz4KICAgICAgICAgICAgICAgIDxSZWxhdGlvbmFsRGF0YUl0ZW0gbmFtZT0iYmk3MDUiIGJhc2U9ImJpMjUiLz4KICAgICAgICAgICAgICAgIDxSZWxhdGlvbmFsRGF0YUl0ZW0gbmFtZT0iYmk2MjI5IiBiYXNlPSJiaTI5Ii8+CiAgICAgICAgICAgICAgICA8UmVsYXRpb25hbERhdGFJdGVtIG5hbWU9ImJpODUwNyIgYmFzZT0iYmkzMSIvPgogICAgICAgICAgICA8L0J1c2luZXNzSXRlbXM+CiAgICAgICAgICAgIDxEYXRhRGVmaW5pdGlvbiBuYW1lPSJkZDEwMjAiIHR5cGU9Im11bHRpZGltZW5zaW9uYWwiIGRhdGFTb3VyY2U9ImRzMjM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k5Ii8+CiAgICAgICAgICAgICAgICAgICAgICAgICAgICA8QnVzaW5lc3NJdGVtIHJlZj0iYmk3MDUiLz4KICAgICAgICAgICAgICAgICAgICAgICAgPC9BeGlzPgogICAgICAgICAgICAgICAgICAgICAgICA8QXhpcyB0eXBlPSJyb3ciPgogICAgICAgICAgICAgICAgICAgICAgICAgICAgPEJ1c2luZXNzSXRlbSByZWY9ImJpNjIyOSIvPgogICAgICAgICAgICAgICAgICAgICAgICAgICAgPEJ1c2luZXNzSXRlbSByZWY9ImJpNzUwIi8+CiAgICAgICAgICAgICAgICAgICAgICAgIDwvQXhpcz4KICAgICAgICAgICAgICAgICAgICA8L0F4ZXM+CiAgICAgICAgICAgICAgICAgICAgPFJvd1NvcnRJdGVtcz4KICAgICAgICAgICAgICAgICAgICAgICAgPFNvcnRJdGVtIHJlZj0iYmk2MjI5IiBzb3J0RGlyZWN0aW9uPSJkZXNjZW5kaW5nIi8+CiAgICAgICAgICAgICAgICAgICAgICAgIDxTb3J0SXRlbSByZWY9ImJpNzUwIiBzb3J0RGlyZWN0aW9uPSJhc2NlbmRpbmciLz4KICAgICAgICAgICAgICAgICAgICA8L1Jvd1NvcnRJdGVtcz4KICAgICAgICAgICAgICAgIDwvTXVsdGlkaW1lbnNpb25hbFF1ZXJ5PgogICAgICAgICAgICAgICAgPFJlc3VsdERlZmluaXRpb25zPgogICAgICAgICAgICAgICAgICAgIDxSZXN1bHREZWZpbml0aW9uIG5hbWU9ImRkMTAy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AyOCIgZGF0YVNvdXJjZT0iZHM3IiBjaGlsZFF1ZXJ5UmVsYXRpb25zaGlwPSJpbmRlcGVuZGVudCIgc3RhdHVzPSJleGVjdXRhYmxlIj4KICAgICAgICAgICAgPEJ1c2luZXNzSXRlbXM+CiAgICAgICAgICAgICAgICA8UmVsYXRpb25hbERhdGFJdGVtIG5hbWU9ImJpNjU2IiBiYXNlPSJiaTgiLz4KICAgICAgICAgICAgICAgIDxSZWxhdGlvbmFsRGF0YUl0ZW0gbmFtZT0iYmk2NTQiIGJhc2U9ImJpNjE0Ii8+CiAgICAgICAgICAgICAgICA8UmVsYXRpb25hbERhdGFJdGVtIG5hbWU9ImJpNDgzIiBiYXNlPSJiaTE2Ii8+CiAgICAgICAgICAgICAgICA8UmVsYXRpb25hbERhdGFJdGVtIG5hbWU9ImJpNjIyMSIgYmFzZT0iYmkxMCIvPgogICAgICAgICAgICAgICAgPFJlbGF0aW9uYWxEYXRhSXRlbSBuYW1lPSJiaTg1MDgiIGJhc2U9ImJpMTkiLz4KICAgICAgICAgICAgPC9CdXNpbmVzc0l0ZW1zPgogICAgICAgICAgICA8RGF0YURlZmluaXRpb24gbmFtZT0iZGQxMDI5IiB0eXBlPSJtdWx0aWRpbWVuc2lvbmFsIiBkYXRhU291cmNlPSJkczciPgogICAgICAgICAgICAgICAgPE11bHRpZGltZW5zaW9uYWxRdWVyeSByb3dTdWJ0b3RhbHM9ImZhbHNlIiBjb2x1bW5TdWJ0b3RhbHM9InRydWUiIGRldGFpbD0iZmFsc2UiPgogICAgICAgICAgICAgICAgICAgIDxBeGVzPgogICAgICAgICAgICAgICAgICAgICAgICA8QXhpcyB0eXBlPSJjb2x1bW4iPgogICAgICAgICAgICAgICAgICAgICAgICAgICAgPEJ1c2luZXNzSXRlbSByZWY9ImJpNjIyMSIvPgogICAgICAgICAgICAgICAgICAgICAgICAgICAgPEJ1c2luZXNzSXRlbSByZWY9ImJpNDgzIi8+CiAgICAgICAgICAgICAgICAgICAgICAgIDwvQXhpcz4KICAgICAgICAgICAgICAgICAgICAgICAgPEF4aXMgdHlwZT0icm93Ij4KICAgICAgICAgICAgICAgICAgICAgICAgICAgIDxCdXNpbmVzc0l0ZW0gcmVmPSJiaTY1NiIvPgogICAgICAgICAgICAgICAgICAgICAgICAgICAgPEJ1c2luZXNzSXRlbSByZWY9ImJpNjU0Ii8+CiAgICAgICAgICAgICAgICAgICAgICAgIDwvQXhpcz4KICAgICAgICAgICAgICAgICAgICA8L0F4ZXM+CiAgICAgICAgICAgICAgICAgICAgPENvbHVtblNvcnRJdGVtcz4KICAgICAgICAgICAgICAgICAgICAgICAgPFNvcnRJdGVtIHJlZj0iYmk2MjIxIiBzb3J0RGlyZWN0aW9uPSJkZXNjZW5kaW5nIi8+CiAgICAgICAgICAgICAgICAgICAgPC9Db2x1bW5Tb3J0SXRlbXM+CiAgICAgICAgICAgICAgICAgICAgPFJvd1NvcnRJdGVtcz4KICAgICAgICAgICAgICAgICAgICAgICAgPFNvcnRJdGVtIHJlZj0iYmk2NTYiIHNvcnREaXJlY3Rpb249ImFzY2VuZGluZyIvPgogICAgICAgICAgICAgICAgICAgICAgICA8U29ydEl0ZW0gcmVmPSJiaTY1NCIgc29ydERpcmVjdGlvbj0iYXNjZW5kaW5nIi8+CiAgICAgICAgICAgICAgICAgICAgPC9Sb3dTb3J0SXRlbXM+CiAgICAgICAgICAgICAgICA8L011bHRpZGltZW5zaW9uYWxRdWVyeT4KICAgICAgICAgICAgICAgIDxSZXN1bHREZWZpbml0aW9ucz4KICAgICAgICAgICAgICAgICAgICA8UmVzdWx0RGVmaW5pdGlvbiBuYW1lPSJkZDEwMz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wMzciIGRhdGFTb3VyY2U9ImRzMjMiIGNoaWxkUXVlcnlSZWxhdGlvbnNoaXA9ImluZGVwZW5kZW50IiBzdGF0dXM9ImV4ZWN1dGFibGUiPgogICAgICAgICAgICA8QnVzaW5lc3NJdGVtcz4KICAgICAgICAgICAgICAgIDxSZWxhdGlvbmFsRGF0YUl0ZW0gbmFtZT0iYmk3MTkiIGJhc2U9ImJpMjQiLz4KICAgICAgICAgICAgICAgIDxSZWxhdGlvbmFsRGF0YUl0ZW0gbmFtZT0iYmk3MjAiIGJhc2U9ImJpMjgiLz4KICAgICAgICAgICAgICAgIDxSZWxhdGlvbmFsRGF0YUl0ZW0gbmFtZT0iYmkxMDE3IiBiYXNlPSJiaTI2Ii8+CiAgICAgICAgICAgICAgICA8UmVsYXRpb25hbERhdGFJdGVtIG5hbWU9ImJpODUwOSIgYmFzZT0iYmkyOSIvPgogICAgICAgICAgICAgICAgPFJlbGF0aW9uYWxEYXRhSXRlbSBuYW1lPSJiaTg1MTAiIGJhc2U9ImJpMzEiLz4KICAgICAgICAgICAgPC9CdXNpbmVzc0l0ZW1zPgogICAgICAgICAgICA8RGF0YURlZmluaXRpb24gbmFtZT0iZGQxMDM4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EwMTciLz4KICAgICAgICAgICAgICAgICAgICAgICAgPC9BeGlzPgogICAgICAgICAgICAgICAgICAgICAgICA8QXhpcyB0eXBlPSJyb3ciPgogICAgICAgICAgICAgICAgICAgICAgICAgICAgPEJ1c2luZXNzSXRlbSByZWY9ImJpNzE5Ii8+CiAgICAgICAgICAgICAgICAgICAgICAgICAgICA8QnVzaW5lc3NJdGVtIHJlZj0iYmk3MjAiLz4KICAgICAgICAgICAgICAgICAgICAgICAgPC9BeGlzPgogICAgICAgICAgICAgICAgICAgIDwvQXhlcz4KICAgICAgICAgICAgICAgICAgICA8Um93U29ydEl0ZW1zPgogICAgICAgICAgICAgICAgICAgICAgICA8U29ydEl0ZW0gcmVmPSJiaTcxOSIgc29ydERpcmVjdGlvbj0iYXNjZW5kaW5nIi8+CiAgICAgICAgICAgICAgICAgICAgICAgIDxTb3J0SXRlbSByZWY9ImJpNzIwIiBzb3J0RGlyZWN0aW9uPSJhc2NlbmRpbmciLz4KICAgICAgICAgICAgICAgICAgICA8L1Jvd1NvcnRJdGVtcz4KICAgICAgICAgICAgICAgIDwvTXVsdGlkaW1lbnNpb25hbFF1ZXJ5PgogICAgICAgICAgICAgICAgPFJlc3VsdERlZmluaXRpb25zPgogICAgICAgICAgICAgICAgICAgIDxSZXN1bHREZWZpbml0aW9uIG5hbWU9ImRkMTAzOSIgcHVycG9zZT0icHJpbWFyeSIgbWF4Um93c0xvb2t1cD0iY3Jvc3N0YWIiIG1heFJvd3NCZWhhdmlvcj0ibm9EYXRhIi8+CiAgICAgICAgICAgICAgICA8L1Jlc3VsdERlZmluaXRpb25zPgogICAgICAgICAgICA8L0RhdGFEZWZpbml0aW9uPgogICAgICAgIDwvUGFyZW50RGF0YURlZmluaXRpb24+CiAgICAgICAgPFBhcmVudERhdGFEZWZpbml0aW9uIG5hbWU9ImRkMTIzNyIgZGF0YVNvdXJjZT0iZHM4NTEiIGNoaWxkUXVlcnlSZWxhdGlvbnNoaXA9ImluZGVwZW5kZW50IiBzdGF0dXM9ImV4ZWN1dGFibGUiPgogICAgICAgICAgICA8QnVzaW5lc3NJdGVtcz4KICAgICAgICAgICAgICAgIDxSZWxhdGlvbmFsRGF0YUl0ZW0gbmFtZT0iYmkxMjQxIiBiYXNlPSJiaTkyNCIvPgogICAgICAgICAgICAgICAgPFJlbGF0aW9uYWxGaWx0ZXJJdGVtIG5hbWU9ImJpNjcyNi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yNDEsYmlubmVkfSwnNzEnKSxpc21pc3NpbmcoJHtiaTEyNDEsYmlubmVkfSkpPC9FeHByZXNzaW9uPgogICAgICAgICAgICAgICAgPC9SZWxhdGlvbmFsRmlsdGVySXRlbT4KICAgICAgICAgICAgICAgIDxSZWxhdGlvbmFsRGF0YUl0ZW0gbmFtZT0iYmk4NTExIiBiYXNlPSJiaTg3MyIvPgogICAgICAgICAgICA8L0J1c2luZXNzSXRlbXM+CiAgICAgICAgICAgIDxEYXRhRGVmaW5pdGlvbiBuYW1lPSJkZDEyMzgiIHR5cGU9InJlbGF0aW9uYWwiIGRhdGFTb3VyY2U9ImRzODUxIj4KICAgICAgICAgICAgICAgIDxSZWxhdGlvbmFsUXVlcnkgZGV0YWlsPSJmYWxzZSI+CiAgICAgICAgICAgICAgICAgICAgPFNvcnRJdGVtcz4KICAgICAgICAgICAgICAgICAgICAgICAgPFNvcnRJdGVtIHJlZj0iYmkxMjQxIiBzb3J0RGlyZWN0aW9uPSJhc2NlbmRpbmciLz4KICAgICAgICAgICAgICAgICAgICA8L1NvcnRJdGVtcz4KICAgICAgICAgICAgICAgICAgICA8QXhlcz4KICAgICAgICAgICAgICAgICAgICAgICAgPEF4aXMgdHlwZT0iY29sdW1uIj4KICAgICAgICAgICAgICAgICAgICAgICAgICAgIDxCdXNpbmVzc0l0ZW0gcmVmPSJiaTEyNDEiLz4KICAgICAgICAgICAgICAgICAgICAgICAgPC9BeGlzPgogICAgICAgICAgICAgICAgICAgIDwvQXhlcz4KICAgICAgICAgICAgICAgIDwvUmVsYXRpb25hbFF1ZXJ5PgogICAgICAgICAgICAgICAgPFJlc3VsdERlZmluaXRpb25zPgogICAgICAgICAgICAgICAgICAgIDxSZXN1bHREZWZpbml0aW9uIG5hbWU9ImRkMTIzO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2Ii8+CiAgICAgICAgICAgICAgICA8L0RldGFpbEZpbHRlcnM+CiAgICAgICAgICAgIDwvQXBwbGllZEZpbHRlcnM+CiAgICAgICAgPC9QYXJlbnREYXRhRGVmaW5pdGlvbj4KICAgICAgICA8UGFyZW50RGF0YURlZmluaXRpb24gbmFtZT0iZGQxMjU1IiBkYXRhU291cmNlPSJkczg1MSIgY2hpbGRRdWVyeVJlbGF0aW9uc2hpcD0iaW5kZXBlbmRlbnQiIHN0YXR1cz0iZXhlY3V0YWJsZSI+CiAgICAgICAgICAgIDxCdXNpbmVzc0l0ZW1zPgogICAgICAgICAgICAgICAgPFJlbGF0aW9uYWxEYXRhSXRlbSBuYW1lPSJiaTE2ODQiIGJhc2U9ImJpODczIi8+CiAgICAgICAgICAgICAgICA8UmVsYXRpb25hbERhdGFJdGVtIG5hbWU9ImJpMjc4MSIgYmFzZT0iYmkxMDU5Ii8+CiAgICAgICAgICAgICAgICA8UmVsYXRpb25hbERhdGFJdGVtIG5hbWU9ImJpMjc5MyIgYmFzZT0iYmkxODcwIi8+CiAgICAgICAgICAgICAgICA8UmVsYXRpb25hbERhdGFJdGVtIG5hbWU9ImJpMjgzOCIgYmFzZT0iYmkxMjc3Ii8+CiAgICAgICAgICAgICAgICA8UmVsYXRpb25hbERhdGFJdGVtIG5hbWU9ImJpODUxMiIgYmFzZT0iYmk5MjQiLz4KICAgICAgICAgICAgPC9CdXNpbmVzc0l0ZW1zPgogICAgICAgICAgICA8RGF0YURlZmluaXRpb24gbmFtZT0iZGQxMjU2IiB0eXBlPSJtdWx0aWRpbWVuc2lvbmFsIiBkYXRhU291cmNlPSJkczg1MSI+CiAgICAgICAgICAgICAgICA8TXVsdGlkaW1lbnNpb25hbFF1ZXJ5IHJvd1N1YnRvdGFscz0iZmFsc2UiIGNvbHVtblN1YnRvdGFscz0idHJ1ZSIgcm93VG90YWxzPSJ0cnVlIiBjb2x1bW5Ub3RhbHM9ImZhbHNlIiBkZXRhaWw9ImZhbHNlIj4KICAgICAgICAgICAgICAgICAgICA8QXhlcz4KICAgICAgICAgICAgICAgICAgICAgICAgPEF4aXMgdHlwZT0iY29sdW1uIj4KICAgICAgICAgICAgICAgICAgICAgICAgICAgIDxCdXNpbmVzc0l0ZW0gcmVmPSJiaTI3ODEiLz4KICAgICAgICAgICAgICAgICAgICAgICAgICAgIDxCdXNpbmVzc0l0ZW0gcmVmPSJiaTI3OTMiLz4KICAgICAgICAgICAgICAgICAgICAgICAgPC9BeGlzPgogICAgICAgICAgICAgICAgICAgICAgICA8QXhpcyB0eXBlPSJyb3ciPgogICAgICAgICAgICAgICAgICAgICAgICAgICAgPEJ1c2luZXNzSXRlbSByZWY9ImJpMTY4NCIvPgogICAgICAgICAgICAgICAgICAgICAgICAgICAgPEJ1c2luZXNzSXRlbSByZWY9ImJpMjgzOCIvPgogICAgICAgICAgICAgICAgICAgICAgICA8L0F4aXM+CiAgICAgICAgICAgICAgICAgICAgPC9BeGVzPgogICAgICAgICAgICAgICAgICAgIDxDb2x1bW5Tb3J0SXRlbXM+CiAgICAgICAgICAgICAgICAgICAgICAgIDxTb3J0SXRlbSByZWY9ImJpMjc4MSIgc29ydERpcmVjdGlvbj0iYXNjZW5kaW5nIi8+CiAgICAgICAgICAgICAgICAgICAgPC9Db2x1bW5Tb3J0SXRlbXM+CiAgICAgICAgICAgICAgICAgICAgPFJvd1NvcnRJdGVtcz4KICAgICAgICAgICAgICAgICAgICAgICAgPFNvcnRJdGVtIHJlZj0iYmkxNjg0IiBzb3J0RGlyZWN0aW9uPSJkZXNjZW5kaW5nIi8+CiAgICAgICAgICAgICAgICAgICAgICAgIDxTb3J0SXRlbSByZWY9ImJpMjgzOCIgc29ydERpcmVjdGlvbj0iZGVzY2VuZGluZyIvPgogICAgICAgICAgICAgICAgICAgIDwvUm93U29ydEl0ZW1zPgogICAgICAgICAgICAgICAgPC9NdWx0aWRpbWVuc2lvbmFsUXVlcnk+CiAgICAgICAgICAgICAgICA8UmVzdWx0RGVmaW5pdGlvbnM+CiAgICAgICAgICAgICAgICAgICAgPFJlc3VsdERlZmluaXRpb24gbmFtZT0iZGQxMjU3IiBwdXJwb3NlPSJwcmltYXJ5IiBtYXhSb3dzTG9va3VwPSJjcm9zc3RhYiIgbWF4Um93c0JlaGF2aW9yPSJub0RhdGEiLz4KICAgICAgICAgICAgICAgIDwvUmVzdWx0RGVmaW5pdGlvbnM+CiAgICAgICAgICAgIDwvRGF0YURlZmluaXRpb24+CiAgICAgICAgPC9QYXJlbnREYXRhRGVmaW5pdGlvbj4KICAgICAgICA8UGFyZW50RGF0YURlZmluaXRpb24gbmFtZT0iZGQxMzY5IiBkYXRhU291cmNlPSJkczg1MSIgY2hpbGRRdWVyeVJlbGF0aW9uc2hpcD0iaW5kZXBlbmRlbnQiIHN0YXR1cz0iZXhlY3V0YWJsZSI+CiAgICAgICAgICAgIDxCdXNpbmVzc0l0ZW1zPgogICAgICAgICAgICAgICAgPFJlbGF0aW9uYWxEYXRhSXRlbSBuYW1lPSJiaTEzNjYiIGJhc2U9ImJpMTA1OSIvPgogICAgICAgICAgICAgICAgPFJlbGF0aW9uYWxEYXRhSXRlbSBuYW1lPSJiaTEzODAiIGJhc2U9ImJpMTI4OSIvPgogICAgICAgICAgICAgICAgPFJlbGF0aW9uYWxEYXRhSXRlbSBuYW1lPSJiaTE3MzUiIGJhc2U9ImJpODczIi8+CiAgICAgICAgICAgICAgICA8UmVsYXRpb25hbERhdGFJdGVtIG5hbWU9ImJpMjg2OCIgYmFzZT0iYmkxODcwIi8+CiAgICAgICAgICAgICAgICA8UmVsYXRpb25hbERhdGFJdGVtIG5hbWU9ImJpODUxMyIgYmFzZT0iYmk5MjQiLz4KICAgICAgICAgICAgPC9CdXNpbmVzc0l0ZW1zPgogICAgICAgICAgICA8RGF0YURlZmluaXRpb24gbmFtZT0iZGQxMzcwIiB0eXBlPSJtdWx0aWRpbWVuc2lvbmFsIiBkYXRhU291cmNlPSJkczg1MSI+CiAgICAgICAgICAgICAgICA8TXVsdGlkaW1lbnNpb25hbFF1ZXJ5IHJvd1N1YnRvdGFscz0idHJ1ZSIgY29sdW1uU3VidG90YWxzPSJ0cnVlIiByb3dUb3RhbHM9InRydWUiIGNvbHVtblRvdGFscz0iZmFsc2UiIGRldGFpbD0iZmFsc2UiPgogICAgICAgICAgICAgICAgICAgIDxBeGVzPgogICAgICAgICAgICAgICAgICAgICAgICA8QXhpcyB0eXBlPSJjb2x1bW4iPgogICAgICAgICAgICAgICAgICAgICAgICAgICAgPEJ1c2luZXNzSXRlbSByZWY9ImJpMTM2NiIvPgogICAgICAgICAgICAgICAgICAgICAgICAgICAgPEJ1c2luZXNzSXRlbSByZWY9ImJpMjg2OCIvPgogICAgICAgICAgICAgICAgICAgICAgICA8L0F4aXM+CiAgICAgICAgICAgICAgICAgICAgICAgIDxBeGlzIHR5cGU9InJvdyI+CiAgICAgICAgICAgICAgICAgICAgICAgICAgICA8QnVzaW5lc3NJdGVtIHJlZj0iYmkxNzM1Ii8+CiAgICAgICAgICAgICAgICAgICAgICAgICAgICA8QnVzaW5lc3NJdGVtIHJlZj0iYmkxMzgwIi8+CiAgICAgICAgICAgICAgICAgICAgICAgIDwvQXhpcz4KICAgICAgICAgICAgICAgICAgICA8L0F4ZXM+CiAgICAgICAgICAgICAgICAgICAgPENvbHVtblNvcnRJdGVtcz4KICAgICAgICAgICAgICAgICAgICAgICAgPFNvcnRJdGVtIHJlZj0iYmkxMzY2IiBzb3J0RGlyZWN0aW9uPSJhc2NlbmRpbmciLz4KICAgICAgICAgICAgICAgICAgICA8L0NvbHVtblNvcnRJdGVtcz4KICAgICAgICAgICAgICAgICAgICA8Um93U29ydEl0ZW1zPgogICAgICAgICAgICAgICAgICAgICAgICA8U29ydEl0ZW0gcmVmPSJiaTE3MzUiIHNvcnREaXJlY3Rpb249ImRlc2NlbmRpbmciLz4KICAgICAgICAgICAgICAgICAgICAgICAgPFNvcnRJdGVtIHJlZj0iYmkxMzgwIiBzb3J0RGlyZWN0aW9uPSJhc2NlbmRpbmciLz4KICAgICAgICAgICAgICAgICAgICA8L1Jvd1NvcnRJdGVtcz4KICAgICAgICAgICAgICAgIDwvTXVsdGlkaW1lbnNpb25hbFF1ZXJ5PgogICAgICAgICAgICAgICAgPFJlc3VsdERlZmluaXRpb25zPgogICAgICAgICAgICAgICAgICAgIDxSZXN1bHREZWZpbml0aW9uIG5hbWU9ImRkMTM3MSIgcHVycG9zZT0icHJpbWFyeSIgbWF4Um93c0xvb2t1cD0iY3Jvc3N0YWIiIG1heFJvd3NCZWhhdmlvcj0ibm9EYXRhIi8+CiAgICAgICAgICAgICAgICA8L1Jlc3VsdERlZmluaXRpb25zPgogICAgICAgICAgICA8L0RhdGFEZWZpbml0aW9uPgogICAgICAgIDwvUGFyZW50RGF0YURlZmluaXRpb24+CiAgICAgICAgPFBhcmVudERhdGFEZWZpbml0aW9uIG5hbWU9ImRkMTM5OSIgZGF0YVNvdXJjZT0iZHM4NTEiIGNoaWxkUXVlcnlSZWxhdGlvbnNoaXA9ImluZGVwZW5kZW50IiBzdGF0dXM9ImV4ZWN1dGFibGUiPgogICAgICAgICAgICA8QnVzaW5lc3NJdGVtcz4KICAgICAgICAgICAgICAgIDxSZWxhdGlvbmFsRGF0YUl0ZW0gbmFtZT0iYmkxMzk2IiBiYXNlPSJiaTEwNTkiLz4KICAgICAgICAgICAgICAgIDxSZWxhdGlvbmFsRGF0YUl0ZW0gbmFtZT0iYmkxNjM4IiBiYXNlPSJiaTg3MyIvPgogICAgICAgICAgICAgICAgPFJlbGF0aW9uYWxEYXRhSXRlbSBuYW1lPSJiaTI4OTgiIGJhc2U9ImJpMTg3MCIvPgogICAgICAgICAgICAgICAgPFJlbGF0aW9uYWxEYXRhSXRlbSBuYW1lPSJiaTI5MzEiIGJhc2U9ImJpMjkyOCIvPgogICAgICAgICAgICAgICAgPFJlbGF0aW9uYWxEYXRhSXRlbSBuYW1lPSJiaTg1MTQiIGJhc2U9ImJpOTI0Ii8+CiAgICAgICAgICAgIDwvQnVzaW5lc3NJdGVtcz4KICAgICAgICAgICAgPERhdGFEZWZpbml0aW9uIG5hbWU9ImRkMTQwMCIgdHlwZT0ibXVsdGlkaW1lbnNpb25hbCIgZGF0YVNvdXJjZT0iZHM4NTEiPgogICAgICAgICAgICAgICAgPE11bHRpZGltZW5zaW9uYWxRdWVyeSByb3dTdWJ0b3RhbHM9ImZhbHNlIiBjb2x1bW5TdWJ0b3RhbHM9InRydWUiIHJvd1RvdGFscz0idHJ1ZSIgY29sdW1uVG90YWxzPSJmYWxzZSIgZGV0YWlsPSJmYWxzZSI+CiAgICAgICAgICAgICAgICAgICAgPEF4ZXM+CiAgICAgICAgICAgICAgICAgICAgICAgIDxBeGlzIHR5cGU9ImNvbHVtbiI+CiAgICAgICAgICAgICAgICAgICAgICAgICAgICA8QnVzaW5lc3NJdGVtIHJlZj0iYmkxMzk2Ii8+CiAgICAgICAgICAgICAgICAgICAgICAgICAgICA8QnVzaW5lc3NJdGVtIHJlZj0iYmkyODk4Ii8+CiAgICAgICAgICAgICAgICAgICAgICAgIDwvQXhpcz4KICAgICAgICAgICAgICAgICAgICAgICAgPEF4aXMgdHlwZT0icm93Ij4KICAgICAgICAgICAgICAgICAgICAgICAgICAgIDxCdXNpbmVzc0l0ZW0gcmVmPSJiaTE2MzgiLz4KICAgICAgICAgICAgICAgICAgICAgICAgICAgIDxCdXNpbmVzc0l0ZW0gcmVmPSJiaTI5MzEiLz4KICAgICAgICAgICAgICAgICAgICAgICAgPC9BeGlzPgogICAgICAgICAgICAgICAgICAgIDwvQXhlcz4KICAgICAgICAgICAgICAgICAgICA8Q29sdW1uU29ydEl0ZW1zPgogICAgICAgICAgICAgICAgICAgICAgICA8U29ydEl0ZW0gcmVmPSJiaTEzOTYiIHNvcnREaXJlY3Rpb249ImFzY2VuZGluZyIvPgogICAgICAgICAgICAgICAgICAgIDwvQ29sdW1uU29ydEl0ZW1zPgogICAgICAgICAgICAgICAgICAgIDxSb3dTb3J0SXRlbXM+CiAgICAgICAgICAgICAgICAgICAgICAgIDxTb3J0SXRlbSByZWY9ImJpMTYzOCIgc29ydERpcmVjdGlvbj0iZGVzY2VuZGluZyIvPgogICAgICAgICAgICAgICAgICAgICAgICA8U29ydEl0ZW0gcmVmPSJiaTI5MzEiIHNvcnREaXJlY3Rpb249ImFzY2VuZGluZyIvPgogICAgICAgICAgICAgICAgICAgIDwvUm93U29ydEl0ZW1zPgogICAgICAgICAgICAgICAgPC9NdWx0aWRpbWVuc2lvbmFsUXVlcnk+CiAgICAgICAgICAgICAgICA8UmVzdWx0RGVmaW5pdGlvbnM+CiAgICAgICAgICAgICAgICAgICAgPFJlc3VsdERlZmluaXRpb24gbmFtZT0iZGQxNDAxIiBwdXJwb3NlPSJwcmltYXJ5IiBtYXhSb3dzTG9va3VwPSJjcm9zc3RhYiIgbWF4Um93c0JlaGF2aW9yPSJub0RhdGEiLz4KICAgICAgICAgICAgICAgIDwvUmVzdWx0RGVmaW5pdGlvbnM+CiAgICAgICAgICAgIDwvRGF0YURlZmluaXRpb24+CiAgICAgICAgPC9QYXJlbnREYXRhRGVmaW5pdGlvbj4KICAgICAgICA8UGFyZW50RGF0YURlZmluaXRpb24gbmFtZT0iZGQxNDI2IiBkYXRhU291cmNlPSJkczg1MSIgY2hpbGRRdWVyeVJlbGF0aW9uc2hpcD0iaW5kZXBlbmRlbnQiIHN0YXR1cz0iZXhlY3V0YWJsZSI+CiAgICAgICAgICAgIDxCdXNpbmVzc0l0ZW1zPgogICAgICAgICAgICAgICAgPFJlbGF0aW9uYWxEYXRhSXRlbSBuYW1lPSJiaTE0MzAiIGJhc2U9ImJpMTA1OSIvPgogICAgICAgICAgICAgICAgPFJlbGF0aW9uYWxGaWx0ZXJJdGVtIG5hbWU9ImJpNjU5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E0MzAsYmlubmVkfSwnUmVzaWRlbnRpYWwnKSxpc21pc3NpbmcoJHtiaTE0MzAsYmlubmVkfSkpPC9FeHByZXNzaW9uPgogICAgICAgICAgICAgICAgPC9SZWxhdGlvbmFsRmlsdGVySXRlbT4KICAgICAgICAgICAgICAgIDxSZWxhdGlvbmFsRGF0YUl0ZW0gbmFtZT0iYmk4NTE1IiBiYXNlPSJiaTg3MyIvPgogICAgICAgICAgICA8L0J1c2luZXNzSXRlbXM+CiAgICAgICAgICAgIDxEYXRhRGVmaW5pdGlvbiBuYW1lPSJkZDE0MjciIHR5cGU9InJlbGF0aW9uYWwiIGRhdGFTb3VyY2U9ImRzODUxIj4KICAgICAgICAgICAgICAgIDxSZWxhdGlvbmFsUXVlcnkgZGV0YWlsPSJmYWxzZSI+CiAgICAgICAgICAgICAgICAgICAgPFNvcnRJdGVtcz4KICAgICAgICAgICAgICAgICAgICAgICAgPFNvcnRJdGVtIHJlZj0iYmkxNDMwIiBzb3J0RGlyZWN0aW9uPSJkZXNjZW5kaW5nIi8+CiAgICAgICAgICAgICAgICAgICAgPC9Tb3J0SXRlbXM+CiAgICAgICAgICAgICAgICAgICAgPEF4ZXM+CiAgICAgICAgICAgICAgICAgICAgICAgIDxBeGlzIHR5cGU9ImNvbHVtbiI+CiAgICAgICAgICAgICAgICAgICAgICAgICAgICA8QnVzaW5lc3NJdGVtIHJlZj0iYmkxNDMwIi8+CiAgICAgICAgICAgICAgICAgICAgICAgIDwvQXhpcz4KICAgICAgICAgICAgICAgICAgICA8L0F4ZXM+CiAgICAgICAgICAgICAgICA8L1JlbGF0aW9uYWxRdWVyeT4KICAgICAgICAgICAgICAgIDxSZXN1bHREZWZpbml0aW9ucz4KICAgICAgICAgICAgICAgICAgICA8UmVzdWx0RGVmaW5pdGlvbiBuYW1lPSJkZDE0Mj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SIvPgogICAgICAgICAgICAgICAgPC9EZXRhaWxGaWx0ZXJzPgogICAgICAgICAgICA8L0FwcGxpZWRGaWx0ZXJzPgogICAgICAgIDwvUGFyZW50RGF0YURlZmluaXRpb24+CiAgICAgICAgPFBhcmVudERhdGFEZWZpbml0aW9uIG5hbWU9ImRkMTQ0MyIgZGF0YVNvdXJjZT0iZHM4NTEiIGNoaWxkUXVlcnlSZWxhdGlvbnNoaXA9ImluZGVwZW5kZW50IiBzdGF0dXM9ImV4ZWN1dGFibGUiPgogICAgICAgICAgICA8QnVzaW5lc3NJdGVtcz4KICAgICAgICAgICAgICAgIDxSZWxhdGlvbmFsRGF0YUl0ZW0gbmFtZT0iYmkxNDY1IiBiYXNlPSJiaTE0MzgiLz4KICAgICAgICAgICAgICAgIDxSZWxhdGlvbmFsRGF0YUl0ZW0gbmFtZT0iYmkxNDcyIiBiYXNlPSJiaTEwNDYiLz4KICAgICAgICAgICAgICAgIDxSZWxhdGlvbmFsRGF0YUl0ZW0gbmFtZT0iYmkxNDc3IiBiYXNlPSJiaTExNzEiLz4KICAgICAgICAgICAgICAgIDxSZWxhdGlvbmFsRGF0YUl0ZW0gbmFtZT0iYmkxNTExIiBiYXNlPSJiaTE0ODQiLz4KICAgICAgICAgICAgICAgIDxSZWxhdGlvbmFsRGF0YUl0ZW0gbmFtZT0iYmkxNjIyIiBiYXNlPSJiaTg3MyIvPgogICAgICAgICAgICAgICAgPFJlbGF0aW9uYWxEYXRhSXRlbSBuYW1lPSJiaTE2MzAiIGJhc2U9ImJpMTU0NiIvPgogICAgICAgICAgICAgICAgPFJlbGF0aW9uYWxEYXRhSXRlbSBuYW1lPSJiaTE3ODEiIGJhc2U9ImJpMTY1NSIvPgogICAgICAgICAgICAgICAgPFJlbGF0aW9uYWxEYXRhSXRlbSBuYW1lPSJiaTg1MTYiIGJhc2U9ImJpMTA1OSIvPgogICAgICAgICAgICAgICAgPFJlbGF0aW9uYWxEYXRhSXRlbSBuYW1lPSJiaTg1MTciIGJhc2U9ImJpOTI0Ii8+CiAgICAgICAgICAgIDwvQnVzaW5lc3NJdGVtcz4KICAgICAgICAgICAgPERhdGFEZWZpbml0aW9uIG5hbWU9ImRkMTQ0NC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YzMCIvPgogICAgICAgICAgICAgICAgICAgICAgICAgICAgPEJ1c2luZXNzSXRlbSByZWY9ImJpMTQ3MiIvPgogICAgICAgICAgICAgICAgICAgICAgICAgICAgPEJ1c2luZXNzSXRlbSByZWY9ImJpMTQ3NyIvPgogICAgICAgICAgICAgICAgICAgICAgICAgICAgPEJ1c2luZXNzSXRlbSByZWY9ImJpMTc4MSIvPgogICAgICAgICAgICAgICAgICAgICAgICAgICAgPEJ1c2luZXNzSXRlbSByZWY9ImJpMTUxMSIvPgogICAgICAgICAgICAgICAgICAgICAgICA8L0F4aXM+CiAgICAgICAgICAgICAgICAgICAgICAgIDxBeGlzIHR5cGU9InJvdyI+CiAgICAgICAgICAgICAgICAgICAgICAgICAgICA8QnVzaW5lc3NJdGVtIHJlZj0iYmkxNjIyIi8+CiAgICAgICAgICAgICAgICAgICAgICAgICAgICA8QnVzaW5lc3NJdGVtIHJlZj0iYmkxNDY1Ii8+CiAgICAgICAgICAgICAgICAgICAgICAgIDwvQXhpcz4KICAgICAgICAgICAgICAgICAgICA8L0F4ZXM+CiAgICAgICAgICAgICAgICAgICAgPFJvd1NvcnRJdGVtcz4KICAgICAgICAgICAgICAgICAgICAgICAgPFNvcnRJdGVtIHJlZj0iYmkxNjIyIiBzb3J0RGlyZWN0aW9uPSJkZXNjZW5kaW5nIi8+CiAgICAgICAgICAgICAgICAgICAgICAgIDxTb3J0SXRlbSByZWY9ImJpMTQ2NSIgc29ydERpcmVjdGlvbj0iYXNjZW5kaW5nIi8+CiAgICAgICAgICAgICAgICAgICAgPC9Sb3dTb3J0SXRlbXM+CiAgICAgICAgICAgICAgICA8L011bHRpZGltZW5zaW9uYWxRdWVyeT4KICAgICAgICAgICAgICAgIDxSZXN1bHREZWZpbml0aW9ucz4KICAgICAgICAgICAgICAgICAgICA8UmVzdWx0RGVmaW5pdGlvbiBuYW1lPSJkZDE0NDU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3MTAiIGRhdGFTb3VyY2U9ImRzMjMiIGNoaWxkUXVlcnlSZWxhdGlvbnNoaXA9ImluZGVwZW5kZW50IiBzdGF0dXM9ImV4ZWN1dGFibGUiPgogICAgICAgICAgICA8QnVzaW5lc3NJdGVtcz4KICAgICAgICAgICAgICAgIDxSZWxhdGlvbmFsRGF0YUl0ZW0gbmFtZT0iYmk3MjgiIGJhc2U9ImJpMjkiLz4KICAgICAgICAgICAgPC9CdXNpbmVzc0l0ZW1zPgogICAgICAgICAgICA8RGF0YURlZmluaXRpb24gbmFtZT0iZGQxNzExIiB0eXBlPSJyZWxhdGlvbmFsIiBkYXRhU291cmNlPSJkczIzIj4KICAgICAgICAgICAgICAgIDxSZWxhdGlvbmFsUXVlcnkgZGV0YWlsPSJmYWxzZSI+CiAgICAgICAgICAgICAgICAgICAgPFNvcnRJdGVtcz4KICAgICAgICAgICAgICAgICAgICAgICAgPFNvcnRJdGVtIHJlZj0iYmk3MjgiIHNvcnREaXJlY3Rpb249ImRlc2NlbmRpbmciLz4KICAgICAgICAgICAgICAgICAgICA8L1NvcnRJdGVtcz4KICAgICAgICAgICAgICAgICAgICA8QXhlcz4KICAgICAgICAgICAgICAgICAgICAgICAgPEF4aXMgdHlwZT0iY29sdW1uIj4KICAgICAgICAgICAgICAgICAgICAgICAgICAgIDxCdXNpbmVzc0l0ZW0gcmVmPSJiaTcyOCIvPgogICAgICAgICAgICAgICAgICAgICAgICA8L0F4aXM+CiAgICAgICAgICAgICAgICAgICAgPC9BeGVzPgogICAgICAgICAgICAgICAgPC9SZWxhdGlvbmFsUXVlcnk+CiAgICAgICAgICAgICAgICA8UmVzdWx0RGVmaW5pdGlvbnM+CiAgICAgICAgICAgICAgICAgICAgPFJlc3VsdERlZmluaXRpb24gbmFtZT0iZGQxNzEyIiBwdXJwb3NlPSJwcmltYXJ5IiBtYXhSb3dzTG9va3VwPSJsaXN0IiBtYXhSb3dzQmVoYXZpb3I9InRydW5jYXRlIi8+CiAgICAgICAgICAgICAgICA8L1Jlc3VsdERlZmluaXRpb25zPgogICAgICAgICAgICA8L0RhdGFEZWZpbml0aW9uPgogICAgICAgIDwvUGFyZW50RGF0YURlZmluaXRpb24+CiAgICAgICAgPFBhcmVudERhdGFEZWZpbml0aW9uIG5hbWU9ImRkMTgxMCIgZGF0YVNvdXJjZT0iZHM4NTEiIGNoaWxkUXVlcnlSZWxhdGlvbnNoaXA9ImluZGVwZW5kZW50IiBzdGF0dXM9ImV4ZWN1dGFibGUiPgogICAgICAgICAgICA8QnVzaW5lc3NJdGVtcz4KICAgICAgICAgICAgICAgIDxSZWxhdGlvbmFsRGF0YUl0ZW0gbmFtZT0iYmkxODA0IiBiYXNlPSJiaTEwNDYiLz4KICAgICAgICAgICAgICAgIDxSZWxhdGlvbmFsRGF0YUl0ZW0gbmFtZT0iYmkxODA1IiBiYXNlPSJiaTExNzEiLz4KICAgICAgICAgICAgICAgIDxSZWxhdGlvbmFsRGF0YUl0ZW0gbmFtZT0iYmkxODA3IiBiYXNlPSJiaTE0ODQiLz4KICAgICAgICAgICAgICAgIDxSZWxhdGlvbmFsRGF0YUl0ZW0gbmFtZT0iYmkxODA4IiBiYXNlPSJiaTg3MyIvPgogICAgICAgICAgICAgICAgPFJlbGF0aW9uYWxEYXRhSXRlbSBuYW1lPSJiaTE4MDYiIGJhc2U9ImJpMTY1NSIvPgogICAgICAgICAgICAgICAgPFJlbGF0aW9uYWxEYXRhSXRlbSBuYW1lPSJiaTE5MjYiIGJhc2U9ImJpMTg2NyIvPgogICAgICAgICAgICAgICAgPFJlbGF0aW9uYWxEYXRhSXRlbSBuYW1lPSJiaTE5NjYiIGJhc2U9ImJpMTg1OSIvPgogICAgICAgICAgICAgICAgPFJlbGF0aW9uYWxEYXRhSXRlbSBuYW1lPSJiaTg1MTgiIGJhc2U9ImJpMTA1OSIvPgogICAgICAgICAgICAgICAgPFJlbGF0aW9uYWxEYXRhSXRlbSBuYW1lPSJiaTg1MTkiIGJhc2U9ImJpOTI0Ii8+CiAgICAgICAgICAgIDwvQnVzaW5lc3NJdGVtcz4KICAgICAgICAgICAgPERhdGFEZWZpbml0aW9uIG5hbWU9ImRkMTgxM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Tk2NiIvPgogICAgICAgICAgICAgICAgICAgICAgICAgICAgPEJ1c2luZXNzSXRlbSByZWY9ImJpMTgwNCIvPgogICAgICAgICAgICAgICAgICAgICAgICAgICAgPEJ1c2luZXNzSXRlbSByZWY9ImJpMTgwNSIvPgogICAgICAgICAgICAgICAgICAgICAgICAgICAgPEJ1c2luZXNzSXRlbSByZWY9ImJpMTgwNiIvPgogICAgICAgICAgICAgICAgICAgICAgICAgICAgPEJ1c2luZXNzSXRlbSByZWY9ImJpMTgwNyIvPgogICAgICAgICAgICAgICAgICAgICAgICA8L0F4aXM+CiAgICAgICAgICAgICAgICAgICAgICAgIDxBeGlzIHR5cGU9InJvdyI+CiAgICAgICAgICAgICAgICAgICAgICAgICAgICA8QnVzaW5lc3NJdGVtIHJlZj0iYmkxODA4Ii8+CiAgICAgICAgICAgICAgICAgICAgICAgICAgICA8QnVzaW5lc3NJdGVtIHJlZj0iYmkxOTI2Ii8+CiAgICAgICAgICAgICAgICAgICAgICAgIDwvQXhpcz4KICAgICAgICAgICAgICAgICAgICA8L0F4ZXM+CiAgICAgICAgICAgICAgICAgICAgPFJvd1NvcnRJdGVtcz4KICAgICAgICAgICAgICAgICAgICAgICAgPFNvcnRJdGVtIHJlZj0iYmkxODA4IiBzb3J0RGlyZWN0aW9uPSJkZXNjZW5kaW5nIi8+CiAgICAgICAgICAgICAgICAgICAgICAgIDxTb3J0SXRlbSByZWY9ImJpMTkyNiIgc29ydERpcmVjdGlvbj0iYXNjZW5kaW5nIi8+CiAgICAgICAgICAgICAgICAgICAgPC9Sb3dTb3J0SXRlbXM+CiAgICAgICAgICAgICAgICA8L011bHRpZGltZW5zaW9uYWxRdWVyeT4KICAgICAgICAgICAgICAgIDxSZXN1bHREZWZpbml0aW9ucz4KICAgICAgICAgICAgICAgICAgICA8UmVzdWx0RGVmaW5pdGlvbiBuYW1lPSJkZDE4MTI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5MzgiIGRhdGFTb3VyY2U9ImRzODUxIiBjaGlsZFF1ZXJ5UmVsYXRpb25zaGlwPSJpbmRlcGVuZGVudCIgc3RhdHVzPSJleGVjdXRhYmxlIj4KICAgICAgICAgICAgPEJ1c2luZXNzSXRlbXM+CiAgICAgICAgICAgICAgICA8UmVsYXRpb25hbERhdGFJdGVtIG5hbWU9ImJpMTkzMiIgYmFzZT0iYmkxMDQ2Ii8+CiAgICAgICAgICAgICAgICA8UmVsYXRpb25hbERhdGFJdGVtIG5hbWU9ImJpMTkzMyIgYmFzZT0iYmkxMTcxIi8+CiAgICAgICAgICAgICAgICA8UmVsYXRpb25hbERhdGFJdGVtIG5hbWU9ImJpMTkzNSIgYmFzZT0iYmkxNDg0Ii8+CiAgICAgICAgICAgICAgICA8UmVsYXRpb25hbERhdGFJdGVtIG5hbWU9ImJpMTkzNiIgYmFzZT0iYmk4NzMiLz4KICAgICAgICAgICAgICAgIDxSZWxhdGlvbmFsRGF0YUl0ZW0gbmFtZT0iYmkxOTM0IiBiYXNlPSJiaTE2NTUiLz4KICAgICAgICAgICAgICAgIDxSZWxhdGlvbmFsRGF0YUl0ZW0gbmFtZT0iYmkxOTU2IiBiYXNlPSJiaTE4MzciLz4KICAgICAgICAgICAgICAgIDxSZWxhdGlvbmFsRGF0YUl0ZW0gbmFtZT0iYmkxOTYxIiBiYXNlPSJiaTE4NTgiLz4KICAgICAgICAgICAgICAgIDxSZWxhdGlvbmFsRGF0YUl0ZW0gbmFtZT0iYmk4NTIwIiBiYXNlPSJiaTEwNTkiLz4KICAgICAgICAgICAgICAgIDxSZWxhdGlvbmFsRGF0YUl0ZW0gbmFtZT0iYmk4NTIxIiBiYXNlPSJiaTkyNCIvPgogICAgICAgICAgICA8L0J1c2luZXNzSXRlbXM+CiAgICAgICAgICAgIDxEYXRhRGVmaW5pdGlvbiBuYW1lPSJkZDE5Mzk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E5NjEiLz4KICAgICAgICAgICAgICAgICAgICAgICAgICAgIDxCdXNpbmVzc0l0ZW0gcmVmPSJiaTE5MzIiLz4KICAgICAgICAgICAgICAgICAgICAgICAgICAgIDxCdXNpbmVzc0l0ZW0gcmVmPSJiaTE5MzMiLz4KICAgICAgICAgICAgICAgICAgICAgICAgICAgIDxCdXNpbmVzc0l0ZW0gcmVmPSJiaTE5MzQiLz4KICAgICAgICAgICAgICAgICAgICAgICAgICAgIDxCdXNpbmVzc0l0ZW0gcmVmPSJiaTE5MzUiLz4KICAgICAgICAgICAgICAgICAgICAgICAgPC9BeGlzPgogICAgICAgICAgICAgICAgICAgICAgICA8QXhpcyB0eXBlPSJyb3ciPgogICAgICAgICAgICAgICAgICAgICAgICAgICAgPEJ1c2luZXNzSXRlbSByZWY9ImJpMTkzNiIvPgogICAgICAgICAgICAgICAgICAgICAgICAgICAgPEJ1c2luZXNzSXRlbSByZWY9ImJpMTk1NiIvPgogICAgICAgICAgICAgICAgICAgICAgICA8L0F4aXM+CiAgICAgICAgICAgICAgICAgICAgPC9BeGVzPgogICAgICAgICAgICAgICAgICAgIDxSb3dTb3J0SXRlbXM+CiAgICAgICAgICAgICAgICAgICAgICAgIDxTb3J0SXRlbSByZWY9ImJpMTkzNiIgc29ydERpcmVjdGlvbj0iZGVzY2VuZGluZyIvPgogICAgICAgICAgICAgICAgICAgICAgICA8U29ydEl0ZW0gcmVmPSJiaTE5NTYiIHNvcnREaXJlY3Rpb249ImFzY2VuZGluZyIvPgogICAgICAgICAgICAgICAgICAgIDwvUm93U29ydEl0ZW1zPgogICAgICAgICAgICAgICAgPC9NdWx0aWRpbWVuc2lvbmFsUXVlcnk+CiAgICAgICAgICAgICAgICA8UmVzdWx0RGVmaW5pdGlvbnM+CiAgICAgICAgICAgICAgICAgICAgPFJlc3VsdERlZmluaXRpb24gbmFtZT0iZGQxOTQwIiBwdXJwb3NlPSJwcmltYXJ5IiBtYXhSb3dzTG9va3VwPSJjcm9zc3RhYiIgbWF4Um93c0JlaGF2aW9yPSJub0RhdGEiLz4KICAgICAgICAgICAgICAgIDwvUmVzdWx0RGVmaW5pdGlvbnM+CiAgICAgICAgICAgIDwvRGF0YURlZmluaXRpb24+CiAgICAgICAgPC9QYXJlbnREYXRhRGVmaW5pdGlvbj4KICAgICAgICA8UGFyZW50RGF0YURlZmluaXRpb24gbmFtZT0iZGQxOTc4IiBkYXRhU291cmNlPSJkczg1MSIgY2hpbGRRdWVyeVJlbGF0aW9uc2hpcD0iaW5kZXBlbmRlbnQiIHN0YXR1cz0iZXhlY3V0YWJsZSI+CiAgICAgICAgICAgIDxCdXNpbmVzc0l0ZW1zPgogICAgICAgICAgICAgICAgPFJlbGF0aW9uYWxEYXRhSXRlbSBuYW1lPSJiaTE5NzIiIGJhc2U9ImJpMTA0NiIvPgogICAgICAgICAgICAgICAgPFJlbGF0aW9uYWxEYXRhSXRlbSBuYW1lPSJiaTE5NzMiIGJhc2U9ImJpMTE3MSIvPgogICAgICAgICAgICAgICAgPFJlbGF0aW9uYWxEYXRhSXRlbSBuYW1lPSJiaTE5NzUiIGJhc2U9ImJpMTQ4NCIvPgogICAgICAgICAgICAgICAgPFJlbGF0aW9uYWxEYXRhSXRlbSBuYW1lPSJiaTE5NzYiIGJhc2U9ImJpODczIi8+CiAgICAgICAgICAgICAgICA8UmVsYXRpb25hbERhdGFJdGVtIG5hbWU9ImJpMTk3NCIgYmFzZT0iYmkxNjU1Ii8+CiAgICAgICAgICAgICAgICA8UmVsYXRpb25hbERhdGFJdGVtIG5hbWU9ImJpMTk5NiIgYmFzZT0iYmkxMDU5Ii8+CiAgICAgICAgICAgICAgICA8UmVsYXRpb25hbERhdGFJdGVtIG5hbWU9ImJpMzMyNyIgYmFzZT0iYmkzMzI2Ii8+CiAgICAgICAgICAgICAgICA8UmVsYXRpb25hbERhdGFJdGVtIG5hbWU9ImJpODUyMiIgYmFzZT0iYmk5MjQiLz4KICAgICAgICAgICAgPC9CdXNpbmVzc0l0ZW1zPgogICAgICAgICAgICA8RGF0YURlZmluaXRpb24gbmFtZT0iZGQxOTc5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xOTcyIi8+CiAgICAgICAgICAgICAgICAgICAgICAgICAgICA8QnVzaW5lc3NJdGVtIHJlZj0iYmkxOTczIi8+CiAgICAgICAgICAgICAgICAgICAgICAgICAgICA8QnVzaW5lc3NJdGVtIHJlZj0iYmkxOTc0Ii8+CiAgICAgICAgICAgICAgICAgICAgICAgICAgICA8QnVzaW5lc3NJdGVtIHJlZj0iYmkxOTc1Ii8+CiAgICAgICAgICAgICAgICAgICAgICAgIDwvQXhpcz4KICAgICAgICAgICAgICAgICAgICAgICAgPEF4aXMgdHlwZT0icm93Ij4KICAgICAgICAgICAgICAgICAgICAgICAgICAgIDxCdXNpbmVzc0l0ZW0gcmVmPSJiaTE5NzYiLz4KICAgICAgICAgICAgICAgICAgICAgICAgICAgIDxCdXNpbmVzc0l0ZW0gcmVmPSJiaTE5OTYiLz4KICAgICAgICAgICAgICAgICAgICAgICAgICAgIDxCdXNpbmVzc0l0ZW0gcmVmPSJiaTMzMjciLz4KICAgICAgICAgICAgICAgICAgICAgICAgPC9BeGlzPgogICAgICAgICAgICAgICAgICAgIDwvQXhlcz4KICAgICAgICAgICAgICAgICAgICA8Um93U29ydEl0ZW1zPgogICAgICAgICAgICAgICAgICAgICAgICA8U29ydEl0ZW0gcmVmPSJiaTE5NzYiIHNvcnREaXJlY3Rpb249ImRlc2NlbmRpbmciLz4KICAgICAgICAgICAgICAgICAgICAgICAgPFNvcnRJdGVtIHJlZj0iYmkxOTk2IiBzb3J0RGlyZWN0aW9uPSJhc2NlbmRpbmciLz4KICAgICAgICAgICAgICAgICAgICAgICAgPFNvcnRJdGVtIHJlZj0iYmkzMzI3IiBzb3J0RGlyZWN0aW9uPSJhc2NlbmRpbmciLz4KICAgICAgICAgICAgICAgICAgICA8L1Jvd1NvcnRJdGVtcz4KICAgICAgICAgICAgICAgIDwvTXVsdGlkaW1lbnNpb25hbFF1ZXJ5PgogICAgICAgICAgICAgICAgPFJlc3VsdERlZmluaXRpb25zPgogICAgICAgICAgICAgICAgICAgIDxSZXN1bHREZWZpbml0aW9uIG5hbWU9ImRkMTk4MCIgcHVycG9zZT0icHJpbWFyeSIgbWF4Um93c0xvb2t1cD0iY3Jvc3N0YWIiIG1heFJvd3NCZWhhdmlvcj0ibm9EYXRhIi8+CiAgICAgICAgICAgICAgICA8L1Jlc3VsdERlZmluaXRpb25zPgogICAgICAgICAgICA8L0RhdGFEZWZpbml0aW9uPgogICAgICAgIDwvUGFyZW50RGF0YURlZmluaXRpb24+CiAgICAgICAgPFBhcmVudERhdGFEZWZpbml0aW9uIG5hbWU9ImRkMjMyNyIgZGF0YVNvdXJjZT0iZHM4NTEiIGNoaWxkUXVlcnlSZWxhdGlvbnNoaXA9ImluZGVwZW5kZW50IiBzdGF0dXM9ImV4ZWN1dGFibGUiPgogICAgICAgICAgICA8QnVzaW5lc3NJdGVtcz4KICAgICAgICAgICAgICAgIDxSZWxhdGlvbmFsRGF0YUl0ZW0gbmFtZT0iYmkyMzIzIiBiYXNlPSJiaTg3MyIvPgogICAgICAgICAgICAgICAgPFJlbGF0aW9uYWxEYXRhSXRlbSBuYW1lPSJiaTIzMjQiIGJhc2U9ImJpMTA0NiIvPgogICAgICAgICAgICAgICAgPFJlbGF0aW9uYWxEYXRhSXRlbSBuYW1lPSJiaTIzMjUiIGJhc2U9ImJpMTE3MSIvPgogICAgICAgICAgICAgICAgPFJlbGF0aW9uYWxEYXRhSXRlbSBuYW1lPSJiaTIzNDAiIGJhc2U9ImJpMjA0NCIvPgogICAgICAgICAgICAgICAgPFJlbGF0aW9uYWxEYXRhSXRlbSBuYW1lPSJiaTg1MjMiIGJhc2U9ImJpOTI0Ii8+CiAgICAgICAgICAgIDwvQnVzaW5lc3NJdGVtcz4KICAgICAgICAgICAgPERhdGFEZWZpbml0aW9uIG5hbWU9ImRkMjMyOCIgdHlwZT0ibXVsdGlkaW1lbnNpb25hbCIgZGF0YVNvdXJjZT0iZHM4NTEiPgogICAgICAgICAgICAgICAgPE11bHRpZGltZW5zaW9uYWxRdWVyeSByb3dTdWJ0b3RhbHM9ImZhbHNlIiBjb2x1bW5TdWJ0b3RhbHM9ImZhbHNlIiByb3dUb3RhbHM9ImZhbHNlIiBjb2x1bW5Ub3RhbHM9InRydWUiIGRldGFpbD0iZmFsc2UiPgogICAgICAgICAgICAgICAgICAgIDxBeGVzPgogICAgICAgICAgICAgICAgICAgICAgICA8QXhpcyB0eXBlPSJjb2x1bW4iPgogICAgICAgICAgICAgICAgICAgICAgICAgICAgPEJ1c2luZXNzSXRlbSByZWY9ImJpMjMyMyIvPgogICAgICAgICAgICAgICAgICAgICAgICAgICAgPEJ1c2luZXNzSXRlbSByZWY9ImJpMjMyNCIvPgogICAgICAgICAgICAgICAgICAgICAgICAgICAgPEJ1c2luZXNzSXRlbSByZWY9ImJpMjMyNSIvPgogICAgICAgICAgICAgICAgICAgICAgICA8L0F4aXM+CiAgICAgICAgICAgICAgICAgICAgICAgIDxBeGlzIHR5cGU9InJvdyI+CiAgICAgICAgICAgICAgICAgICAgICAgICAgICA8QnVzaW5lc3NJdGVtIHJlZj0iYmkyMzQwIi8+CiAgICAgICAgICAgICAgICAgICAgICAgIDwvQXhpcz4KICAgICAgICAgICAgICAgICAgICA8L0F4ZXM+CiAgICAgICAgICAgICAgICAgICAgPENvbHVtblNvcnRJdGVtcz4KICAgICAgICAgICAgICAgICAgICAgICAgPFNvcnRJdGVtIHJlZj0iYmkyMzIzIiBzb3J0RGlyZWN0aW9uPSJkZXNjZW5kaW5nIi8+CiAgICAgICAgICAgICAgICAgICAgPC9Db2x1bW5Tb3J0SXRlbXM+CiAgICAgICAgICAgICAgICAgICAgPFJvd1NvcnRJdGVtcz4KICAgICAgICAgICAgICAgICAgICAgICAgPFNvcnRJdGVtIHJlZj0iYmkyMzQwIiBzb3J0RGlyZWN0aW9uPSJhc2NlbmRpbmciLz4KICAgICAgICAgICAgICAgICAgICA8L1Jvd1NvcnRJdGVtcz4KICAgICAgICAgICAgICAgIDwvTXVsdGlkaW1lbnNpb25hbFF1ZXJ5PgogICAgICAgICAgICAgICAgPFJlc3VsdERlZmluaXRpb25zPgogICAgICAgICAgICAgICAgICAgIDxSZXN1bHREZWZpbml0aW9uIG5hbWU9ImRkMjMyOSIgcHVycG9zZT0icHJpbWFyeSIgbWF4Um93c0xvb2t1cD0iY3Jvc3N0YWIiIG1heFJvd3NCZWhhdmlvcj0ibm9EYXRhIi8+CiAgICAgICAgICAgICAgICA8L1Jlc3VsdERlZmluaXRpb25zPgogICAgICAgICAgICA8L0RhdGFEZWZpbml0aW9uPgogICAgICAgIDwvUGFyZW50RGF0YURlZmluaXRpb24+CiAgICAgICAgPFBhcmVudERhdGFEZWZpbml0aW9uIG5hbWU9ImRkMjQ0MiIgZGF0YVNvdXJjZT0iZHM4NTEiIGNoaWxkUXVlcnlSZWxhdGlvbnNoaXA9ImluZGVwZW5kZW50IiBzdGF0dXM9ImV4ZWN1dGFibGUiPgogICAgICAgICAgICA8QnVzaW5lc3NJdGVtcz4KICAgICAgICAgICAgICAgIDxSZWxhdGlvbmFsRGF0YUl0ZW0gbmFtZT0iYmkyNDM4IiBiYXNlPSJiaTg3MyIvPgogICAgICAgICAgICAgICAgPFJlbGF0aW9uYWxEYXRhSXRlbSBuYW1lPSJiaTI0NTUiIGJhc2U9ImJpMTA1OSIvPgogICAgICAgICAgICAgICAgPFJlbGF0aW9uYWxEYXRhSXRlbSBuYW1lPSJiaTI0NTkiIGJhc2U9ImJpOTI3Ii8+CiAgICAgICAgICAgICAgICA8UmVsYXRpb25hbERhdGFJdGVtIG5hbWU9ImJpMjUwNSIgYmFzZT0iYmkxODcwIi8+CiAgICAgICAgICAgICAgICA8UmVsYXRpb25hbERhdGFJdGVtIG5hbWU9ImJpMjUxMSIgYmFzZT0iYmkxODUyIi8+CiAgICAgICAgICAgICAgICA8UmVsYXRpb25hbEZpbHRlckl0ZW0gbmFtZT0iYmkyNTE3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jQ1NSxiaW5uZWR9LCdSZXNpZGVudGlhbCcpPC9FeHByZXNzaW9uPgogICAgICAgICAgICAgICAgPC9SZWxhdGlvbmFsRmlsdGVySXRlbT4KICAgICAgICAgICAgICAgIDxSZWxhdGlvbmFsRGF0YUl0ZW0gbmFtZT0iYmk4NTI0IiBiYXNlPSJiaTkyNCIvPgogICAgICAgICAgICA8L0J1c2luZXNzSXRlbXM+CiAgICAgICAgICAgIDxEYXRhRGVmaW5pdGlvbiBuYW1lPSJkZDI0NDM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I0MzgiLz4KICAgICAgICAgICAgICAgICAgICAgICAgICAgIDxCdXNpbmVzc0l0ZW0gcmVmPSJiaTI0NTUiLz4KICAgICAgICAgICAgICAgICAgICAgICAgICAgIDxCdXNpbmVzc0l0ZW0gcmVmPSJiaTI1MTEiLz4KICAgICAgICAgICAgICAgICAgICAgICAgICAgIDxCdXNpbmVzc0l0ZW0gcmVmPSJiaTI1MDUiLz4KICAgICAgICAgICAgICAgICAgICAgICAgPC9BeGlzPgogICAgICAgICAgICAgICAgICAgICAgICA8QXhpcyB0eXBlPSJyb3ciPgogICAgICAgICAgICAgICAgICAgICAgICAgICAgPEJ1c2luZXNzSXRlbSByZWY9ImJpMjQ1OSIvPgogICAgICAgICAgICAgICAgICAgICAgICA8L0F4aXM+CiAgICAgICAgICAgICAgICAgICAgPC9BeGVzPgogICAgICAgICAgICAgICAgICAgIDxDb2x1bW5Tb3J0SXRlbXM+CiAgICAgICAgICAgICAgICAgICAgICAgIDxTb3J0SXRlbSByZWY9ImJpMjQzOCIgc29ydERpcmVjdGlvbj0iZGVzY2VuZGluZyIvPgogICAgICAgICAgICAgICAgICAgICAgICA8U29ydEl0ZW0gcmVmPSJiaTI0NTUiIHNvcnREaXJlY3Rpb249ImFzY2VuZGluZyIvPgogICAgICAgICAgICAgICAgICAgIDwvQ29sdW1uU29ydEl0ZW1zPgogICAgICAgICAgICAgICAgICAgIDxSb3dTb3J0SXRlbXM+CiAgICAgICAgICAgICAgICAgICAgICAgIDxNZWFzdXJlU29ydEl0ZW0gcmVmPSJiaTI1MDUiIHNvcnREaXJlY3Rpb249ImFzY2VuZGluZyI+CiAgICAgICAgICAgICAgICAgICAgICAgICAgICA8U29ydE1lbWJlciByZWY9ImJpMjQzOCI+MjI1NTA8L1NvcnRNZW1iZXI+CiAgICAgICAgICAgICAgICAgICAgICAgICAgICA8U29ydE1lbWJlciByZWY9ImJpMjQ1NSI+J1Jlc2lkZW50aWFsJzwvU29ydE1lbWJlcj4KICAgICAgICAgICAgICAgICAgICAgICAgPC9NZWFzdXJlU29ydEl0ZW0+CiAgICAgICAgICAgICAgICAgICAgICAgIDxTb3J0SXRlbSByZWY9ImJpMjQ1OSIgc29ydERpcmVjdGlvbj0iYXNjZW5kaW5nIi8+CiAgICAgICAgICAgICAgICAgICAgPC9Sb3dTb3J0SXRlbXM+CiAgICAgICAgICAgICAgICA8L011bHRpZGltZW5zaW9uYWxRdWVyeT4KICAgICAgICAgICAgICAgIDxSZXN1bHREZWZpbml0aW9ucz4KICAgICAgICAgICAgICAgICAgICA8UmVzdWx0RGVmaW5pdGlvbiBuYW1lPSJkZDI0NDQiIHB1cnBvc2U9InByaW1hcnkiIG1heFJvd3NMb29rdXA9ImNyb3NzdGFiIiBtYXhSb3dzQmVoYXZpb3I9Im5vRGF0YSIvPgogICAgICAgICAgICAgICAgPC9SZXN1bHREZWZpbml0aW9ucz4KICAgICAgICAgICAgPC9EYXRhRGVmaW5pdGlvbj4KICAgICAgICAgICAgPEFwcGxpZWRGaWx0ZXJzPgogICAgICAgICAgICAgICAgPERldGFpbEZpbHRlcnM+CiAgICAgICAgICAgICAgICAgICAgPEJ1c2luZXNzSXRlbSByZWY9ImJpMjUxNyIvPgogICAgICAgICAgICAgICAgPC9EZXRhaWxGaWx0ZXJzPgogICAgICAgICAgICA8L0FwcGxpZWRGaWx0ZXJzPgogICAgICAgICAgICA8UmFua0l0ZW1zPgogICAgICAgICAgICAgICAgPFJhbmtJdGVtIHN1YnNldD0idG9wIiBvdGhlcj0idHJ1ZSIgaW5jbHVkZVRpZXM9ImZhbHNlIiB0eXBlPSJjb3VudCIgbj0iMTAiIGdyb3VwQnk9ImJpMjQ1OSIgcmFua0J5PSJiaTI1MTEiLz4KICAgICAgICAgICAgPC9SYW5rSXRlbXM+CiAgICAgICAgPC9QYXJlbnREYXRhRGVmaW5pdGlvbj4KICAgICAgICA8UGFyZW50RGF0YURlZmluaXRpb24gbmFtZT0iZGQyNTI0IiBkYXRhU291cmNlPSJkczg1MSIgY2hpbGRRdWVyeVJlbGF0aW9uc2hpcD0iaW5kZXBlbmRlbnQiIHN0YXR1cz0iZXhlY3V0YWJsZSI+CiAgICAgICAgICAgIDxCdXNpbmVzc0l0ZW1zPgogICAgICAgICAgICAgICAgPFJlbGF0aW9uYWxEYXRhSXRlbSBuYW1lPSJiaTI1MTkiIGJhc2U9ImJpODczIi8+CiAgICAgICAgICAgICAgICA8UmVsYXRpb25hbERhdGFJdGVtIG5hbWU9ImJpMjUxOCIgYmFzZT0iYmkxMDU5Ii8+CiAgICAgICAgICAgICAgICA8UmVsYXRpb25hbERhdGFJdGVtIG5hbWU9ImJpMjUyMiIgYmFzZT0iYmk5MjciLz4KICAgICAgICAgICAgICAgIDxSZWxhdGlvbmFsRGF0YUl0ZW0gbmFtZT0iYmkyNTIxIiBiYXNlPSJiaTE4NzAiLz4KICAgICAgICAgICAgICAgIDxSZWxhdGlvbmFsRGF0YUl0ZW0gbmFtZT0iYmkyNTIwIiBiYXNlPSJiaTE4NTIiLz4KICAgICAgICAgICAgICAgIDxSZWxhdGlvbmFsRmlsdGVySXRlbSBuYW1lPSJiaTI1MjM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yNTE4LGJpbm5lZH0sJ0NvbW1lcmNpYWwnKTwvRXhwcmVzc2lvbj4KICAgICAgICAgICAgICAgIDwvUmVsYXRpb25hbEZpbHRlckl0ZW0+CiAgICAgICAgICAgICAgICA8UmVsYXRpb25hbERhdGFJdGVtIG5hbWU9ImJpODUyNSIgYmFzZT0iYmk5MjQiLz4KICAgICAgICAgICAgPC9CdXNpbmVzc0l0ZW1zPgogICAgICAgICAgICA8RGF0YURlZmluaXRpb24gbmFtZT0iZGQyNTI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E5Ii8+CiAgICAgICAgICAgICAgICAgICAgICAgICAgICA8QnVzaW5lc3NJdGVtIHJlZj0iYmkyNTE4Ii8+CiAgICAgICAgICAgICAgICAgICAgICAgICAgICA8QnVzaW5lc3NJdGVtIHJlZj0iYmkyNTIwIi8+CiAgICAgICAgICAgICAgICAgICAgICAgICAgICA8QnVzaW5lc3NJdGVtIHJlZj0iYmkyNTIxIi8+CiAgICAgICAgICAgICAgICAgICAgICAgIDwvQXhpcz4KICAgICAgICAgICAgICAgICAgICAgICAgPEF4aXMgdHlwZT0icm93Ij4KICAgICAgICAgICAgICAgICAgICAgICAgICAgIDxCdXNpbmVzc0l0ZW0gcmVmPSJiaTI1MjIiLz4KICAgICAgICAgICAgICAgICAgICAgICAgPC9BeGlzPgogICAgICAgICAgICAgICAgICAgIDwvQXhlcz4KICAgICAgICAgICAgICAgICAgICA8Q29sdW1uU29ydEl0ZW1zPgogICAgICAgICAgICAgICAgICAgICAgICA8U29ydEl0ZW0gcmVmPSJiaTI1MTkiIHNvcnREaXJlY3Rpb249ImRlc2NlbmRpbmciLz4KICAgICAgICAgICAgICAgICAgICAgICAgPFNvcnRJdGVtIHJlZj0iYmkyNTE4IiBzb3J0RGlyZWN0aW9uPSJhc2NlbmRpbmciLz4KICAgICAgICAgICAgICAgICAgICA8L0NvbHVtblNvcnRJdGVtcz4KICAgICAgICAgICAgICAgICAgICA8Um93U29ydEl0ZW1zPgogICAgICAgICAgICAgICAgICAgICAgICA8U29ydEl0ZW0gcmVmPSJiaTI1MjIiIHNvcnREaXJlY3Rpb249ImFzY2VuZGluZyIvPgogICAgICAgICAgICAgICAgICAgIDwvUm93U29ydEl0ZW1zPgogICAgICAgICAgICAgICAgPC9NdWx0aWRpbWVuc2lvbmFsUXVlcnk+CiAgICAgICAgICAgICAgICA8UmVzdWx0RGVmaW5pdGlvbnM+CiAgICAgICAgICAgICAgICAgICAgPFJlc3VsdERlZmluaXRpb24gbmFtZT0iZGQyNTI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I1MjMiLz4KICAgICAgICAgICAgICAgIDwvRGV0YWlsRmlsdGVycz4KICAgICAgICAgICAgPC9BcHBsaWVkRmlsdGVycz4KICAgICAgICAgICAgPFJhbmtJdGVtcz4KICAgICAgICAgICAgICAgIDxSYW5rSXRlbSBzdWJzZXQ9InRvcCIgb3RoZXI9InRydWUiIGluY2x1ZGVUaWVzPSJmYWxzZSIgdHlwZT0iY291bnQiIG49IjEwIiBncm91cEJ5PSJiaTI1MjIiIHJhbmtCeT0iYmkyNTIwIi8+CiAgICAgICAgICAgIDwvUmFua0l0ZW1zPgogICAgICAgIDwvUGFyZW50RGF0YURlZmluaXRpb24+CiAgICAgICAgPFBhcmVudERhdGFEZWZpbml0aW9uIG5hbWU9ImRkMjU0NCIgZGF0YVNvdXJjZT0iZHM4NTEiIGNoaWxkUXVlcnlSZWxhdGlvbnNoaXA9ImluZGVwZW5kZW50IiBzdGF0dXM9ImV4ZWN1dGFibGUiPgogICAgICAgICAgICA8QnVzaW5lc3NJdGVtcz4KICAgICAgICAgICAgICAgIDxSZWxhdGlvbmFsRGF0YUl0ZW0gbmFtZT0iYmkyNTM5IiBiYXNlPSJiaTg3MyIvPgogICAgICAgICAgICAgICAgPFJlbGF0aW9uYWxEYXRhSXRlbSBuYW1lPSJiaTI1NDIiIGJhc2U9ImJpOTI3Ii8+CiAgICAgICAgICAgICAgICA8UmVsYXRpb25hbERhdGFJdGVtIG5hbWU9ImJpMjU0MSIgYmFzZT0iYmkxODcwIi8+CiAgICAgICAgICAgICAgICA8UmVsYXRpb25hbERhdGFJdGVtIG5hbWU9ImJpMjU0MCIgYmFzZT0iYmkxODUyIi8+CiAgICAgICAgICAgICAgICA8UmVsYXRpb25hbERhdGFJdGVtIG5hbWU9ImJpODUyNiIgYmFzZT0iYmk5MjQiLz4KICAgICAgICAgICAgPC9CdXNpbmVzc0l0ZW1zPgogICAgICAgICAgICA8RGF0YURlZmluaXRpb24gbmFtZT0iZGQyNTQ1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yNTM5Ii8+CiAgICAgICAgICAgICAgICAgICAgICAgICAgICA8QnVzaW5lc3NJdGVtIHJlZj0iYmkyNTQwIi8+CiAgICAgICAgICAgICAgICAgICAgICAgICAgICA8QnVzaW5lc3NJdGVtIHJlZj0iYmkyNTQxIi8+CiAgICAgICAgICAgICAgICAgICAgICAgIDwvQXhpcz4KICAgICAgICAgICAgICAgICAgICAgICAgPEF4aXMgdHlwZT0icm93Ij4KICAgICAgICAgICAgICAgICAgICAgICAgICAgIDxCdXNpbmVzc0l0ZW0gcmVmPSJiaTI1NDIiLz4KICAgICAgICAgICAgICAgICAgICAgICAgPC9BeGlzPgogICAgICAgICAgICAgICAgICAgIDwvQXhlcz4KICAgICAgICAgICAgICAgICAgICA8Q29sdW1uU29ydEl0ZW1zPgogICAgICAgICAgICAgICAgICAgICAgICA8U29ydEl0ZW0gcmVmPSJiaTI1MzkiIHNvcnREaXJlY3Rpb249ImRlc2NlbmRpbmciLz4KICAgICAgICAgICAgICAgICAgICA8L0NvbHVtblNvcnRJdGVtcz4KICAgICAgICAgICAgICAgICAgICA8Um93U29ydEl0ZW1zPgogICAgICAgICAgICAgICAgICAgICAgICA8U29ydEl0ZW0gcmVmPSJiaTI1NDIiIHNvcnREaXJlY3Rpb249ImFzY2VuZGluZyIvPgogICAgICAgICAgICAgICAgICAgIDwvUm93U29ydEl0ZW1zPgogICAgICAgICAgICAgICAgPC9NdWx0aWRpbWVuc2lvbmFsUXVlcnk+CiAgICAgICAgICAgICAgICA8UmVzdWx0RGVmaW5pdGlvbnM+CiAgICAgICAgICAgICAgICAgICAgPFJlc3VsdERlZmluaXRpb24gbmFtZT0iZGQyNTQ2IiBwdXJwb3NlPSJwcmltYXJ5IiBtYXhSb3dzTG9va3VwPSJjcm9zc3RhYiIgbWF4Um93c0JlaGF2aW9yPSJub0RhdGEiLz4KICAgICAgICAgICAgICAgIDwvUmVzdWx0RGVmaW5pdGlvbnM+CiAgICAgICAgICAgIDwvRGF0YURlZmluaXRpb24+CiAgICAgICAgICAgIDxBcHBsaWVkRmlsdGVycy8+CiAgICAgICAgICAgIDxSYW5rSXRlbXM+CiAgICAgICAgICAgICAgICA8UmFua0l0ZW0gc3Vic2V0PSJ0b3AiIG90aGVyPSJ0cnVlIiBpbmNsdWRlVGllcz0iZmFsc2UiIHR5cGU9ImNvdW50IiBuPSIxMCIgZ3JvdXBCeT0iYmkyNTQyIiByYW5rQnk9ImJpMjU0MCIvPgogICAgICAgICAgICA8L1JhbmtJdGVtcz4KICAgICAgICA8L1BhcmVudERhdGFEZWZpbml0aW9uPgogICAgICAgIDxQYXJlbnREYXRhRGVmaW5pdGlvbiBuYW1lPSJkZDI2MTQiIGRhdGFTb3VyY2U9ImRzODUxIiBjaGlsZFF1ZXJ5UmVsYXRpb25zaGlwPSJpbmRlcGVuZGVudCIgc3RhdHVzPSJleGVjdXRhYmxlIj4KICAgICAgICAgICAgPEJ1c2luZXNzSXRlbXM+CiAgICAgICAgICAgICAgICA8UmVsYXRpb25hbERhdGFJdGVtIG5hbWU9ImJpMjYxMiIgYmFzZT0iYmk4NzMiLz4KICAgICAgICAgICAgICAgIDxSZWxhdGlvbmFsRGF0YUl0ZW0gbmFtZT0iYmkyNjI3IiBiYXNlPSJiaTE5MDUiLz4KICAgICAgICAgICAgICAgIDxSZWxhdGlvbmFsRGF0YUl0ZW0gbmFtZT0iYmkyNjM3IiBiYXNlPSJiaTEwNTkiLz4KICAgICAgICAgICAgICAgIDxSZWxhdGlvbmFsRGF0YUl0ZW0gbmFtZT0iYmk0MDEyIiBiYXNlPSJiaTQwMDMiLz4KICAgICAgICAgICAgICAgIDxSZWxhdGlvbmFsRGF0YUl0ZW0gbmFtZT0iYmk4MjQ0IiBiYXNlPSJiaTE2NTUiLz4KICAgICAgICAgICAgICAgIDxSZWxhdGlvbmFsRGF0YUl0ZW0gbmFtZT0iYmk4NTI3IiBiYXNlPSJiaTkyNCIvPgogICAgICAgICAgICA8L0J1c2luZXNzSXRlbXM+CiAgICAgICAgICAgIDxEYXRhRGVmaW5pdGlvbiBuYW1lPSJkZDI2MT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yNjM3Ii8+CiAgICAgICAgICAgICAgICAgICAgICAgICAgICA8QnVzaW5lc3NJdGVtIHJlZj0iYmk4MjQ0Ii8+CiAgICAgICAgICAgICAgICAgICAgICAgIDwvQXhpcz4KICAgICAgICAgICAgICAgICAgICAgICAgPEF4aXMgdHlwZT0icm93Ij4KICAgICAgICAgICAgICAgICAgICAgICAgICAgIDxCdXNpbmVzc0l0ZW0gcmVmPSJiaTI2MTIiLz4KICAgICAgICAgICAgICAgICAgICAgICAgICAgIDxCdXNpbmVzc0l0ZW0gcmVmPSJiaTQwMTIiLz4KICAgICAgICAgICAgICAgICAgICAgICAgICAgIDxCdXNpbmVzc0l0ZW0gcmVmPSJiaTI2MjciLz4KICAgICAgICAgICAgICAgICAgICAgICAgPC9BeGlzPgogICAgICAgICAgICAgICAgICAgIDwvQXhlcz4KICAgICAgICAgICAgICAgICAgICA8Q29sdW1uU29ydEl0ZW1zPgogICAgICAgICAgICAgICAgICAgICAgICA8U29ydEl0ZW0gcmVmPSJiaTI2MzciIHNvcnREaXJlY3Rpb249ImFzY2VuZGluZyIvPgogICAgICAgICAgICAgICAgICAgIDwvQ29sdW1uU29ydEl0ZW1zPgogICAgICAgICAgICAgICAgICAgIDxSb3dTb3J0SXRlbXM+CiAgICAgICAgICAgICAgICAgICAgICAgIDxTb3J0SXRlbSByZWY9ImJpMjYxMiIgc29ydERpcmVjdGlvbj0iZGVzY2VuZGluZyIvPgogICAgICAgICAgICAgICAgICAgICAgICA8U29ydEl0ZW0gcmVmPSJiaTQwMTIiIHNvcnREaXJlY3Rpb249ImFzY2VuZGluZyIvPgogICAgICAgICAgICAgICAgICAgICAgICA8U29ydEl0ZW0gcmVmPSJiaTI2MjciIHNvcnREaXJlY3Rpb249ImFzY2VuZGluZyIvPgogICAgICAgICAgICAgICAgICAgIDwvUm93U29ydEl0ZW1zPgogICAgICAgICAgICAgICAgPC9NdWx0aWRpbWVuc2lvbmFsUXVlcnk+CiAgICAgICAgICAgICAgICA8UmVzdWx0RGVmaW5pdGlvbnM+CiAgICAgICAgICAgICAgICAgICAgPFJlc3VsdERlZmluaXRpb24gbmFtZT0iZGQyNjE2IiBwdXJwb3NlPSJwcmltYXJ5IiBtYXhSb3dzTG9va3VwPSJjcm9zc3RhYiIgbWF4Um93c0JlaGF2aW9yPSJub0RhdGEiLz4KICAgICAgICAgICAgICAgIDwvUmVzdWx0RGVmaW5pdGlvbnM+CiAgICAgICAgICAgIDwvRGF0YURlZmluaXRpb24+CiAgICAgICAgPC9QYXJlbnREYXRhRGVmaW5pdGlvbj4KICAgICAgICA8UGFyZW50RGF0YURlZmluaXRpb24gbmFtZT0iZGQzMDMyIiBkYXRhU291cmNlPSJkczg1MSIgY2hpbGRRdWVyeVJlbGF0aW9uc2hpcD0iaW5kZXBlbmRlbnQiIHN0YXR1cz0iZXhlY3V0YWJsZSI+CiAgICAgICAgICAgIDxCdXNpbmVzc0l0ZW1zPgogICAgICAgICAgICAgICAgPFJlbGF0aW9uYWxEYXRhSXRlbSBuYW1lPSJiaTMwMjkiIGJhc2U9ImJpODczIi8+CiAgICAgICAgICAgICAgICA8UmVsYXRpb25hbERhdGFJdGVtIG5hbWU9ImJpMzA1MSIgYmFzZT0iYmkzMDIzIi8+CiAgICAgICAgICAgICAgICA8UmVsYXRpb25hbERhdGFJdGVtIG5hbWU9ImJpMzA2MiIgYmFzZT0iYmkxODcwIi8+CiAgICAgICAgICAgICAgICA8UmVsYXRpb25hbERhdGFJdGVtIG5hbWU9ImJpODUyOCIgYmFzZT0iYmkxMDU5Ii8+CiAgICAgICAgICAgICAgICA8UmVsYXRpb25hbERhdGFJdGVtIG5hbWU9ImJpODUyOSIgYmFzZT0iYmk5MjQiLz4KICAgICAgICAgICAgPC9CdXNpbmVzc0l0ZW1zPgogICAgICAgICAgICA8RGF0YURlZmluaXRpb24gbmFtZT0iZGQzMDMz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MDI5Ii8+CiAgICAgICAgICAgICAgICAgICAgICAgICAgICA8QnVzaW5lc3NJdGVtIHJlZj0iYmkzMDYyIi8+CiAgICAgICAgICAgICAgICAgICAgICAgIDwvQXhpcz4KICAgICAgICAgICAgICAgICAgICAgICAgPEF4aXMgdHlwZT0icm93Ij4KICAgICAgICAgICAgICAgICAgICAgICAgICAgIDxCdXNpbmVzc0l0ZW0gcmVmPSJiaTMwNTEiLz4KICAgICAgICAgICAgICAgICAgICAgICAgPC9BeGlzPgogICAgICAgICAgICAgICAgICAgIDwvQXhlcz4KICAgICAgICAgICAgICAgICAgICA8Q29sdW1uU29ydEl0ZW1zPgogICAgICAgICAgICAgICAgICAgICAgICA8U29ydEl0ZW0gcmVmPSJiaTMwMjkiIHNvcnREaXJlY3Rpb249ImFzY2VuZGluZyIvPgogICAgICAgICAgICAgICAgICAgIDwvQ29sdW1uU29ydEl0ZW1zPgogICAgICAgICAgICAgICAgICAgIDxSb3dTb3J0SXRlbXM+CiAgICAgICAgICAgICAgICAgICAgICAgIDxTb3J0SXRlbSByZWY9ImJpMzA1MSIgc29ydERpcmVjdGlvbj0iYXNjZW5kaW5nIi8+CiAgICAgICAgICAgICAgICAgICAgPC9Sb3dTb3J0SXRlbXM+CiAgICAgICAgICAgICAgICA8L011bHRpZGltZW5zaW9uYWxRdWVyeT4KICAgICAgICAgICAgICAgIDxSZXN1bHREZWZpbml0aW9ucz4KICAgICAgICAgICAgICAgICAgICA8UmVzdWx0RGVmaW5pdGlvbiBuYW1lPSJkZDMwMz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ExMDQiIGRhdGFTb3VyY2U9ImRzODUxIiBjaGlsZFF1ZXJ5UmVsYXRpb25zaGlwPSJpbmRlcGVuZGVudCIgc3RhdHVzPSJleGVjdXRhYmxlIj4KICAgICAgICAgICAgPEJ1c2luZXNzSXRlbXM+CiAgICAgICAgICAgICAgICA8UmVsYXRpb25hbERhdGFJdGVtIG5hbWU9ImJpMTEwMCIgYmFzZT0iYmkxMDU5Ii8+CiAgICAgICAgICAgICAgICA8UmVsYXRpb25hbERhdGFJdGVtIG5hbWU9ImJpMTY0NCIgYmFzZT0iYmk4NzMiLz4KICAgICAgICAgICAgICAgIDxSZWxhdGlvbmFsRGF0YUl0ZW0gbmFtZT0iYmkyNjc3IiBiYXNlPSJiaTE4NzAiLz4KICAgICAgICAgICAgICAgIDxSZWxhdGlvbmFsRGF0YUl0ZW0gbmFtZT0iYmkzMjgxIiBiYXNlPSJiaTkwMiIvPgogICAgICAgICAgICAgICAgPFJlbGF0aW9uYWxGaWx0ZXJJdGVtIG5hbWU9ImJpMzI4MiIgbGFiZWw9IkNvdW50cnkgRmlsdGVyIEFUIj4KICAgICAgICAgICAgICAgICAgICA8RWRpdG9yUHJvcGVydGllcz4KICAgICAgICAgICAgICAgICAgICAgICAgPFByb3BlcnR5IGtleT0iY29tcGxleGl0eSI+QURWQU5DRUQ8L1Byb3BlcnR5PgogICAgICAgICAgICAgICAgICAgIDwvRWRpdG9yUHJvcGVydGllcz4KICAgICAgICAgICAgICAgICAgICA8RXhwcmVzc2lvbj5lcSgke2JpMzI4MSxiaW5uZWR9LCdBVCcpPC9FeHByZXNzaW9uPgogICAgICAgICAgICAgICAgPC9SZWxhdGlvbmFsRmlsdGVySXRlbT4KICAgICAgICAgICAgICAgIDxSZWxhdGlvbmFsRGF0YUl0ZW0gbmFtZT0iYmkzMjg4IiBiYXNlPSJiaTMyODMiLz4KICAgICAgICAgICAgICAgIDxSZWxhdGlvbmFsRGF0YUl0ZW0gbmFtZT0iYmk4NTMwIiBiYXNlPSJiaTkyNCIvPgogICAgICAgICAgICA8L0J1c2luZXNzSXRlbXM+CiAgICAgICAgICAgIDxEYXRhRGVmaW5pdGlvbiBuYW1lPSJkZDExMDU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xMTAwIi8+CiAgICAgICAgICAgICAgICAgICAgICAgICAgICA8QnVzaW5lc3NJdGVtIHJlZj0iYmkyNjc3Ii8+CiAgICAgICAgICAgICAgICAgICAgICAgIDwvQXhpcz4KICAgICAgICAgICAgICAgICAgICAgICAgPEF4aXMgdHlwZT0icm93Ij4KICAgICAgICAgICAgICAgICAgICAgICAgICAgIDxCdXNpbmVzc0l0ZW0gcmVmPSJiaTE2NDQiLz4KICAgICAgICAgICAgICAgICAgICAgICAgICAgIDxCdXNpbmVzc0l0ZW0gcmVmPSJiaTMyODgiLz4KICAgICAgICAgICAgICAgICAgICAgICAgPC9BeGlzPgogICAgICAgICAgICAgICAgICAgIDwvQXhlcz4KICAgICAgICAgICAgICAgICAgICA8Q29sdW1uU29ydEl0ZW1zPgogICAgICAgICAgICAgICAgICAgICAgICA8U29ydEl0ZW0gcmVmPSJiaTExMDAiIHNvcnREaXJlY3Rpb249ImFzY2VuZGluZyIvPgogICAgICAgICAgICAgICAgICAgIDwvQ29sdW1uU29ydEl0ZW1zPgogICAgICAgICAgICAgICAgICAgIDxSb3dTb3J0SXRlbXM+CiAgICAgICAgICAgICAgICAgICAgICAgIDxTb3J0SXRlbSByZWY9ImJpMTY0NCIgc29ydERpcmVjdGlvbj0iZGVzY2VuZGluZyIvPgogICAgICAgICAgICAgICAgICAgICAgICA8U29ydEl0ZW0gcmVmPSJiaTMyODgiIHNvcnREaXJlY3Rpb249ImFzY2VuZGluZyIvPgogICAgICAgICAgICAgICAgICAgIDwvUm93U29ydEl0ZW1zPgogICAgICAgICAgICAgICAgPC9NdWx0aWRpbWVuc2lvbmFsUXVlcnk+CiAgICAgICAgICAgICAgICA8UmVzdWx0RGVmaW5pdGlvbnM+CiAgICAgICAgICAgICAgICAgICAgPFJlc3VsdERlZmluaXRpb24gbmFtZT0iZGQxMTA2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MyODIiLz4KICAgICAgICAgICAgICAgIDwvRGV0YWlsRmlsdGVycz4KICAgICAgICAgICAgPC9BcHBsaWVkRmlsdGVycz4KICAgICAgICA8L1BhcmVudERhdGFEZWZpbml0aW9uPgogICAgICAgIDxQYXJlbnREYXRhRGVmaW5pdGlvbiBuYW1lPSJkZDM1MDAiIGRhdGFTb3VyY2U9ImRzODUxIiBjaGlsZFF1ZXJ5UmVsYXRpb25zaGlwPSJpbmRlcGVuZGVudCIgc3RhdHVzPSJleGVjdXRhYmxlIj4KICAgICAgICAgICAgPEJ1c2luZXNzSXRlbXM+CiAgICAgICAgICAgICAgICA8UmVsYXRpb25hbERhdGFJdGVtIG5hbWU9ImJpMzUxNCIgYmFzZT0iYmkxODUzIi8+CiAgICAgICAgICAgICAgICA8UmVsYXRpb25hbERhdGFJdGVtIG5hbWU9ImJpMzUxOCIgYmFzZT0iYmk4NzMiLz4KICAgICAgICAgICAgICAgIDxSZWxhdGlvbmFsRGF0YUl0ZW0gbmFtZT0iYmkzNTIyIiBiYXNlPSJiaTE4NTciLz4KICAgICAgICAgICAgICAgIDxSZWxhdGlvbmFsRGF0YUl0ZW0gbmFtZT0iYmkzNjg5IiBiYXNlPSJiaTM2NDciLz4KICAgICAgICAgICAgICAgIDxSZWxhdGlvbmFsRGF0YUl0ZW0gbmFtZT0iYmk4NTMxIiBiYXNlPSJiaTkyNCIvPgogICAgICAgICAgICA8L0J1c2luZXNzSXRlbXM+CiAgICAgICAgICAgIDxEYXRhRGVmaW5pdGlvbiBuYW1lPSJkZDM1MDEiIHR5cGU9Im11bHRpZGltZW5zaW9uYWwiIGRhdGFTb3VyY2U9ImRzODUxIj4KICAgICAgICAgICAgICAgIDxNdWx0aWRpbWVuc2lvbmFsUXVlcnkgcm93U3VidG90YWxzPSJmYWxzZSIgY29sdW1uU3VidG90YWxzPSJmYWxzZSIgZGV0YWlsPSJmYWxzZSI+CiAgICAgICAgICAgICAgICAgICAgPEF4ZXM+CiAgICAgICAgICAgICAgICAgICAgICAgIDxBeGlzIHR5cGU9ImNvbHVtbiI+CiAgICAgICAgICAgICAgICAgICAgICAgICAgICA8QnVzaW5lc3NJdGVtIHJlZj0iYmkzNTE0Ii8+CiAgICAgICAgICAgICAgICAgICAgICAgICAgICA8QnVzaW5lc3NJdGVtIHJlZj0iYmkzNTIyIi8+CiAgICAgICAgICAgICAgICAgICAgICAgICAgICA8QnVzaW5lc3NJdGVtIHJlZj0iYmkzNjg5Ii8+CiAgICAgICAgICAgICAgICAgICAgICAgIDwvQXhpcz4KICAgICAgICAgICAgICAgICAgICAgICAgPEF4aXMgdHlwZT0icm93Ij4KICAgICAgICAgICAgICAgICAgICAgICAgICAgIDxCdXNpbmVzc0l0ZW0gcmVmPSJiaTM1MTgiLz4KICAgICAgICAgICAgICAgICAgICAgICAgPC9BeGlzPgogICAgICAgICAgICAgICAgICAgIDwvQXhlcz4KICAgICAgICAgICAgICAgICAgICA8Um93U29ydEl0ZW1zPgogICAgICAgICAgICAgICAgICAgICAgICA8U29ydEl0ZW0gcmVmPSJiaTM1MTgiIHNvcnREaXJlY3Rpb249ImRlc2NlbmRpbmciLz4KICAgICAgICAgICAgICAgICAgICA8L1Jvd1NvcnRJdGVtcz4KICAgICAgICAgICAgICAgIDwvTXVsdGlkaW1lbnNpb25hbFF1ZXJ5PgogICAgICAgICAgICAgICAgPFJlc3VsdERlZmluaXRpb25zPgogICAgICAgICAgICAgICAgICAgIDxSZXN1bHREZWZpbml0aW9uIG5hbWU9ImRkMzUwMiIgcHVycG9zZT0icHJpbWFyeSIgbWF4Um93c0xvb2t1cD0iY3Jvc3N0YWIiIG1heFJvd3NCZWhhdmlvcj0ibm9EYXRhIi8+CiAgICAgICAgICAgICAgICA8L1Jlc3VsdERlZmluaXRpb25zPgogICAgICAgICAgICA8L0RhdGFEZWZpbml0aW9uPgogICAgICAgIDwvUGFyZW50RGF0YURlZmluaXRpb24+CiAgICAgICAgPFBhcmVudERhdGFEZWZpbml0aW9uIG5hbWU9ImRkMzUzNyIgZGF0YVNvdXJjZT0iZHM4NTEiIGNoaWxkUXVlcnlSZWxhdGlvbnNoaXA9ImluZGVwZW5kZW50IiBzdGF0dXM9ImV4ZWN1dGFibGUiPgogICAgICAgICAgICA8QnVzaW5lc3NJdGVtcz4KICAgICAgICAgICAgICAgIDxSZWxhdGlvbmFsRGF0YUl0ZW0gbmFtZT0iYmkzNTM2IiBiYXNlPSJiaTkyNCIvPgogICAgICAgICAgICAgICAgPFJlbGF0aW9uYWxEYXRhSXRlbSBuYW1lPSJiaTg1MzIiIGJhc2U9ImJpODczIi8+CiAgICAgICAgICAgIDwvQnVzaW5lc3NJdGVtcz4KICAgICAgICAgICAgPERhdGFEZWZpbml0aW9uIG5hbWU9ImRkMzUzOCIgdHlwZT0icmVsYXRpb25hbCIgZGF0YVNvdXJjZT0iZHM4NTEiPgogICAgICAgICAgICAgICAgPFJlbGF0aW9uYWxRdWVyeSBkZXRhaWw9ImZhbHNlIj4KICAgICAgICAgICAgICAgICAgICA8U29ydEl0ZW1zPgogICAgICAgICAgICAgICAgICAgICAgICA8U29ydEl0ZW0gcmVmPSJiaTM1MzYiIHNvcnREaXJlY3Rpb249ImFzY2VuZGluZyIvPgogICAgICAgICAgICAgICAgICAgIDwvU29ydEl0ZW1zPgogICAgICAgICAgICAgICAgICAgIDxBeGVzPgogICAgICAgICAgICAgICAgICAgICAgICA8QXhpcyB0eXBlPSJjb2x1bW4iPgogICAgICAgICAgICAgICAgICAgICAgICAgICAgPEJ1c2luZXNzSXRlbSByZWY9ImJpMzUzNiIvPgogICAgICAgICAgICAgICAgICAgICAgICA8L0F4aXM+CiAgICAgICAgICAgICAgICAgICAgPC9BeGVzPgogICAgICAgICAgICAgICAgPC9SZWxhdGlvbmFsUXVlcnk+CiAgICAgICAgICAgICAgICA8UmVzdWx0RGVmaW5pdGlvbnM+CiAgICAgICAgICAgICAgICAgICAgPFJlc3VsdERlZmluaXRpb24gbmFtZT0iZGQzN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M1NjMiLz4KICAgICAgICAgICAgICAgIDwvRGV0YWlsRmlsdGVycz4KICAgICAgICAgICAgPC9BcHBsaWVkRmlsdGVycz4KICAgICAgICA8L1BhcmVudERhdGFEZWZpbml0aW9uPgogICAgICAgIDxQYXJlbnREYXRhRGVmaW5pdGlvbiBuYW1lPSJkZDM1NjYiIGRhdGFTb3VyY2U9ImRzODUxIiBjaGlsZFF1ZXJ5UmVsYXRpb25zaGlwPSJpbmRlcGVuZGVudCIgc3RhdHVzPSJleGVjdXRhYmxlIj4KICAgICAgICAgICAgPEJ1c2luZXNzSXRlbXM+CiAgICAgICAgICAgICAgICA8UmVsYXRpb25hbERhdGFJdGVtIG5hbWU9ImJpMzU2NSIgYmFzZT0iYmk5MjQiLz4KICAgICAgICAgICAgICAgIDxSZWxhdGlvbmFsRGF0YUl0ZW0gbmFtZT0iYmk4NTMzIiBiYXNlPSJiaTg3MyIvPgogICAgICAgICAgICA8L0J1c2luZXNzSXRlbXM+CiAgICAgICAgICAgIDxEYXRhRGVmaW5pdGlvbiBuYW1lPSJkZDM1NjciIHR5cGU9InJlbGF0aW9uYWwiIGRhdGFTb3VyY2U9ImRzODUxIj4KICAgICAgICAgICAgICAgIDxSZWxhdGlvbmFsUXVlcnkgZGV0YWlsPSJmYWxzZSI+CiAgICAgICAgICAgICAgICAgICAgPFNvcnRJdGVtcz4KICAgICAgICAgICAgICAgICAgICAgICAgPFNvcnRJdGVtIHJlZj0iYmkzNTY1IiBzb3J0RGlyZWN0aW9uPSJhc2NlbmRpbmciLz4KICAgICAgICAgICAgICAgICAgICA8L1NvcnRJdGVtcz4KICAgICAgICAgICAgICAgICAgICA8QXhlcz4KICAgICAgICAgICAgICAgICAgICAgICAgPEF4aXMgdHlwZT0iY29sdW1uIj4KICAgICAgICAgICAgICAgICAgICAgICAgICAgIDxCdXNpbmVzc0l0ZW0gcmVmPSJiaTM1NjUiLz4KICAgICAgICAgICAgICAgICAgICAgICAgPC9BeGlzPgogICAgICAgICAgICAgICAgICAgIDwvQXhlcz4KICAgICAgICAgICAgICAgIDwvUmVsYXRpb25hbFF1ZXJ5PgogICAgICAgICAgICAgICAgPFJlc3VsdERlZmluaXRpb25zPgogICAgICAgICAgICAgICAgICAgIDxSZXN1bHREZWZpbml0aW9uIG5hbWU9ImRkMzU2NC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TYzIi8+CiAgICAgICAgICAgICAgICA8L0RldGFpbEZpbHRlcnM+CiAgICAgICAgICAgIDwvQXBwbGllZEZpbHRlcnM+CiAgICAgICAgPC9QYXJlbnREYXRhRGVmaW5pdGlvbj4KICAgICAgICA8UGFyZW50RGF0YURlZmluaXRpb24gbmFtZT0iZGQzNTkzIiBkYXRhU291cmNlPSJkczg1MSIgY2hpbGRRdWVyeVJlbGF0aW9uc2hpcD0iaW5kZXBlbmRlbnQiIHN0YXR1cz0iZXhlY3V0YWJsZSI+CiAgICAgICAgICAgIDxCdXNpbmVzc0l0ZW1zPgogICAgICAgICAgICAgICAgPFJlbGF0aW9uYWxEYXRhSXRlbSBuYW1lPSJiaTM1OTIiIGJhc2U9ImJpOTI0Ii8+CiAgICAgICAgICAgICAgICA8UmVsYXRpb25hbEZpbHRlckl0ZW0gbmFtZT0iYmkzNjA4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pbigke2JpMzU5MixiaW5uZWR9LCc3NCcpPC9FeHByZXNzaW9uPgogICAgICAgICAgICAgICAgPC9SZWxhdGlvbmFsRmlsdGVySXRlbT4KICAgICAgICAgICAgICAgIDxSZWxhdGlvbmFsRGF0YUl0ZW0gbmFtZT0iYmk4NTM0IiBiYXNlPSJiaTg3MyIvPgogICAgICAgICAgICA8L0J1c2luZXNzSXRlbXM+CiAgICAgICAgICAgIDxEYXRhRGVmaW5pdGlvbiBuYW1lPSJkZDM1OTQiIHR5cGU9InJlbGF0aW9uYWwiIGRhdGFTb3VyY2U9ImRzODUxIj4KICAgICAgICAgICAgICAgIDxSZWxhdGlvbmFsUXVlcnkgZGV0YWlsPSJmYWxzZSI+CiAgICAgICAgICAgICAgICAgICAgPFNvcnRJdGVtcz4KICAgICAgICAgICAgICAgICAgICAgICAgPFNvcnRJdGVtIHJlZj0iYmkzNTkyIiBzb3J0RGlyZWN0aW9uPSJhc2NlbmRpbmciLz4KICAgICAgICAgICAgICAgICAgICA8L1NvcnRJdGVtcz4KICAgICAgICAgICAgICAgICAgICA8QXhlcz4KICAgICAgICAgICAgICAgICAgICAgICAgPEF4aXMgdHlwZT0iY29sdW1uIj4KICAgICAgICAgICAgICAgICAgICAgICAgICAgIDxCdXNpbmVzc0l0ZW0gcmVmPSJiaTM1OTIiLz4KICAgICAgICAgICAgICAgICAgICAgICAgPC9BeGlzPgogICAgICAgICAgICAgICAgICAgIDwvQXhlcz4KICAgICAgICAgICAgICAgIDwvUmVsYXRpb25hbFF1ZXJ5PgogICAgICAgICAgICAgICAgPFJlc3VsdERlZmluaXRpb25zPgogICAgICAgICAgICAgICAgICAgIDxSZXN1bHREZWZpbml0aW9uIG5hbWU9ImRkMzU5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zNjA4Ii8+CiAgICAgICAgICAgICAgICA8L0RldGFpbEZpbHRlcnM+CiAgICAgICAgICAgIDwvQXBwbGllZEZpbHRlcnM+CiAgICAgICAgPC9QYXJlbnREYXRhRGVmaW5pdGlvbj4KICAgICAgICA8UGFyZW50RGF0YURlZmluaXRpb24gbmFtZT0iZGQzNzE3IiBkYXRhU291cmNlPSJkczg1MSIgY2hpbGRRdWVyeVJlbGF0aW9uc2hpcD0iaW5kZXBlbmRlbnQiIHN0YXR1cz0iZXhlY3V0YWJsZSI+CiAgICAgICAgICAgIDxCdXNpbmVzc0l0ZW1zPgogICAgICAgICAgICAgICAgPFJlbGF0aW9uYWxEYXRhSXRlbSBuYW1lPSJiaTM3MTYiIGJhc2U9ImJpMTQzOCIvPgogICAgICAgICAgICAgICAgPFJlbGF0aW9uYWxEYXRhSXRlbSBuYW1lPSJiaTM3MTEiIGJhc2U9ImJpMTA0NiIvPgogICAgICAgICAgICAgICAgPFJlbGF0aW9uYWxEYXRhSXRlbSBuYW1lPSJiaTM3MTQiIGJhc2U9ImJpMTQ4NCIvPgogICAgICAgICAgICAgICAgPFJlbGF0aW9uYWxEYXRhSXRlbSBuYW1lPSJiaTM3MTUiIGJhc2U9ImJpODczIi8+CiAgICAgICAgICAgICAgICA8UmVsYXRpb25hbERhdGFJdGVtIG5hbWU9ImJpMzcxMCIgYmFzZT0iYmkxNTQ2Ii8+CiAgICAgICAgICAgICAgICA8UmVsYXRpb25hbERhdGFJdGVtIG5hbWU9ImJpMzcxMyIgYmFzZT0iYmkxNjU1Ii8+CiAgICAgICAgICAgICAgICA8UmVsYXRpb25hbERhdGFJdGVtIG5hbWU9ImJpMzc0MSIgYmFzZT0iYmkxODUzIi8+CiAgICAgICAgICAgICAgICA8UmVsYXRpb25hbERhdGFJdGVtIG5hbWU9ImJpODUzNSIgYmFzZT0iYmk5MjQiLz4KICAgICAgICAgICAgPC9CdXNpbmVzc0l0ZW1zPgogICAgICAgICAgICA8RGF0YURlZmluaXRpb24gbmFtZT0iZGQzNzE4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zNzEwIi8+CiAgICAgICAgICAgICAgICAgICAgICAgICAgICA8QnVzaW5lc3NJdGVtIHJlZj0iYmkzNzExIi8+CiAgICAgICAgICAgICAgICAgICAgICAgICAgICA8QnVzaW5lc3NJdGVtIHJlZj0iYmkzNzQxIi8+CiAgICAgICAgICAgICAgICAgICAgICAgICAgICA8QnVzaW5lc3NJdGVtIHJlZj0iYmkzNzEzIi8+CiAgICAgICAgICAgICAgICAgICAgICAgICAgICA8QnVzaW5lc3NJdGVtIHJlZj0iYmkzNzE0Ii8+CiAgICAgICAgICAgICAgICAgICAgICAgIDwvQXhpcz4KICAgICAgICAgICAgICAgICAgICAgICAgPEF4aXMgdHlwZT0icm93Ij4KICAgICAgICAgICAgICAgICAgICAgICAgICAgIDxCdXNpbmVzc0l0ZW0gcmVmPSJiaTM3MTUiLz4KICAgICAgICAgICAgICAgICAgICAgICAgICAgIDxCdXNpbmVzc0l0ZW0gcmVmPSJiaTM3MTYiLz4KICAgICAgICAgICAgICAgICAgICAgICAgPC9BeGlzPgogICAgICAgICAgICAgICAgICAgIDwvQXhlcz4KICAgICAgICAgICAgICAgICAgICA8Um93U29ydEl0ZW1zPgogICAgICAgICAgICAgICAgICAgICAgICA8U29ydEl0ZW0gcmVmPSJiaTM3MTUiIHNvcnREaXJlY3Rpb249ImRlc2NlbmRpbmciLz4KICAgICAgICAgICAgICAgICAgICAgICAgPFNvcnRJdGVtIHJlZj0iYmkzNzE2IiBzb3J0RGlyZWN0aW9uPSJhc2NlbmRpbmciLz4KICAgICAgICAgICAgICAgICAgICA8L1Jvd1NvcnRJdGVtcz4KICAgICAgICAgICAgICAgIDwvTXVsdGlkaW1lbnNpb25hbFF1ZXJ5PgogICAgICAgICAgICAgICAgPFJlc3VsdERlZmluaXRpb25zPgogICAgICAgICAgICAgICAgICAgIDxSZXN1bHREZWZpbml0aW9uIG5hbWU9ImRkMzcxOSIgcHVycG9zZT0icHJpbWFyeSIgbWF4Um93c0xvb2t1cD0iY3Jvc3N0YWIiIG1heFJvd3NCZWhhdmlvcj0ibm9EYXRhIi8+CiAgICAgICAgICAgICAgICA8L1Jlc3VsdERlZmluaXRpb25zPgogICAgICAgICAgICA8L0RhdGFEZWZpbml0aW9uPgogICAgICAgIDwvUGFyZW50RGF0YURlZmluaXRpb24+CiAgICAgICAgPFBhcmVudERhdGFEZWZpbml0aW9uIG5hbWU9ImRkMzc1MiIgZGF0YVNvdXJjZT0iZHM4NTEiIGNoaWxkUXVlcnlSZWxhdGlvbnNoaXA9ImluZGVwZW5kZW50IiBzdGF0dXM9ImV4ZWN1dGFibGUiPgogICAgICAgICAgICA8QnVzaW5lc3NJdGVtcz4KICAgICAgICAgICAgICAgIDxSZWxhdGlvbmFsRGF0YUl0ZW0gbmFtZT0iYmkzNzQ2IiBiYXNlPSJiaTEwNDYiLz4KICAgICAgICAgICAgICAgIDxSZWxhdGlvbmFsRGF0YUl0ZW0gbmFtZT0iYmkzNzQ5IiBiYXNlPSJiaTE0ODQiLz4KICAgICAgICAgICAgICAgIDxSZWxhdGlvbmFsRGF0YUl0ZW0gbmFtZT0iYmkzNzUwIiBiYXNlPSJiaTg3MyIvPgogICAgICAgICAgICAgICAgPFJlbGF0aW9uYWxEYXRhSXRlbSBuYW1lPSJiaTM3NDUiIGJhc2U9ImJpMTU0NiIvPgogICAgICAgICAgICAgICAgPFJlbGF0aW9uYWxEYXRhSXRlbSBuYW1lPSJiaTM3NDgiIGJhc2U9ImJpMTY1NSIvPgogICAgICAgICAgICAgICAgPFJlbGF0aW9uYWxEYXRhSXRlbSBuYW1lPSJiaTM3NDciIGJhc2U9ImJpMTg1MyIvPgogICAgICAgICAgICAgICAgPFJlbGF0aW9uYWxEYXRhSXRlbSBuYW1lPSJiaTM3NjgiIGJhc2U9ImJpMTg5NSIvPgogICAgICAgICAgICAgICAgPFJlbGF0aW9uYWxEYXRhSXRlbSBuYW1lPSJiaTg1MzYiIGJhc2U9ImJpOTI0Ii8+CiAgICAgICAgICAgIDwvQnVzaW5lc3NJdGVtcz4KICAgICAgICAgICAgPERhdGFEZWZpbml0aW9uIG5hbWU9ImRkMzc1My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Mzc0NSIvPgogICAgICAgICAgICAgICAgICAgICAgICAgICAgPEJ1c2luZXNzSXRlbSByZWY9ImJpMzc0NiIvPgogICAgICAgICAgICAgICAgICAgICAgICAgICAgPEJ1c2luZXNzSXRlbSByZWY9ImJpMzc0NyIvPgogICAgICAgICAgICAgICAgICAgICAgICAgICAgPEJ1c2luZXNzSXRlbSByZWY9ImJpMzc0OCIvPgogICAgICAgICAgICAgICAgICAgICAgICAgICAgPEJ1c2luZXNzSXRlbSByZWY9ImJpMzc0OSIvPgogICAgICAgICAgICAgICAgICAgICAgICA8L0F4aXM+CiAgICAgICAgICAgICAgICAgICAgICAgIDxBeGlzIHR5cGU9InJvdyI+CiAgICAgICAgICAgICAgICAgICAgICAgICAgICA8QnVzaW5lc3NJdGVtIHJlZj0iYmkzNzUwIi8+CiAgICAgICAgICAgICAgICAgICAgICAgICAgICA8QnVzaW5lc3NJdGVtIHJlZj0iYmkzNzY4Ii8+CiAgICAgICAgICAgICAgICAgICAgICAgIDwvQXhpcz4KICAgICAgICAgICAgICAgICAgICA8L0F4ZXM+CiAgICAgICAgICAgICAgICAgICAgPFJvd1NvcnRJdGVtcz4KICAgICAgICAgICAgICAgICAgICAgICAgPFNvcnRJdGVtIHJlZj0iYmkzNzUwIiBzb3J0RGlyZWN0aW9uPSJkZXNjZW5kaW5nIi8+CiAgICAgICAgICAgICAgICAgICAgICAgIDxTb3J0SXRlbSByZWY9ImJpMzc2OCIgc29ydERpcmVjdGlvbj0iYXNjZW5kaW5nIi8+CiAgICAgICAgICAgICAgICAgICAgPC9Sb3dTb3J0SXRlbXM+CiAgICAgICAgICAgICAgICA8L011bHRpZGltZW5zaW9uYWxRdWVyeT4KICAgICAgICAgICAgICAgIDxSZXN1bHREZWZpbml0aW9ucz4KICAgICAgICAgICAgICAgICAgICA8UmVzdWx0RGVmaW5pdGlvbiBuYW1lPSJkZDM3NTQiIHB1cnBvc2U9InByaW1hcnkiIG1heFJvd3NMb29rdXA9ImNyb3NzdGFiIiBtYXhSb3dzQmVoYXZpb3I9Im5vRGF0YSIvPgogICAgICAgICAgICAgICAgPC9SZXN1bHREZWZpbml0aW9ucz4KICAgICAgICAgICAgPC9EYXRhRGVmaW5pdGlvbj4KICAgICAgICA8L1BhcmVudERhdGFEZWZpbml0aW9uPgogICAgICAgIDxQYXJlbnREYXRhRGVmaW5pdGlvbiBuYW1lPSJkZDM5MTkiIGRhdGFTb3VyY2U9ImRzODUxIiBjaGlsZFF1ZXJ5UmVsYXRpb25zaGlwPSJpbmRlcGVuZGVudCIgc3RhdHVzPSJleGVjdXRhYmxlIj4KICAgICAgICAgICAgPEJ1c2luZXNzSXRlbXM+CiAgICAgICAgICAgICAgICA8UmVsYXRpb25hbERhdGFJdGVtIG5hbWU9ImJpMzkxMyIgYmFzZT0iYmkxMDQ2Ii8+CiAgICAgICAgICAgICAgICA8UmVsYXRpb25hbERhdGFJdGVtIG5hbWU9ImJpMzkxNiIgYmFzZT0iYmkxNDg0Ii8+CiAgICAgICAgICAgICAgICA8UmVsYXRpb25hbERhdGFJdGVtIG5hbWU9ImJpMzkxNyIgYmFzZT0iYmk4NzMiLz4KICAgICAgICAgICAgICAgIDxSZWxhdGlvbmFsRGF0YUl0ZW0gbmFtZT0iYmkzOTEyIiBiYXNlPSJiaTE1NDYiLz4KICAgICAgICAgICAgICAgIDxSZWxhdGlvbmFsRGF0YUl0ZW0gbmFtZT0iYmkzOTE1IiBiYXNlPSJiaTE2NTUiLz4KICAgICAgICAgICAgICAgIDxSZWxhdGlvbmFsRGF0YUl0ZW0gbmFtZT0iYmkzOTE0IiBiYXNlPSJiaTE4NTMiLz4KICAgICAgICAgICAgICAgIDxSZWxhdGlvbmFsRGF0YUl0ZW0gbmFtZT0iYmkzOTU1IiBiYXNlPSJiaTM4MTQiLz4KICAgICAgICAgICAgICAgIDxSZWxhdGlvbmFsRGF0YUl0ZW0gbmFtZT0iYmk4NTM3IiBiYXNlPSJiaTkyNCIvPgogICAgICAgICAgICA8L0J1c2luZXNzSXRlbXM+CiAgICAgICAgICAgIDxEYXRhRGVmaW5pdGlvbiBuYW1lPSJkZDM5MjA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M5MTIiLz4KICAgICAgICAgICAgICAgICAgICAgICAgICAgIDxCdXNpbmVzc0l0ZW0gcmVmPSJiaTM5MTMiLz4KICAgICAgICAgICAgICAgICAgICAgICAgICAgIDxCdXNpbmVzc0l0ZW0gcmVmPSJiaTM5MTQiLz4KICAgICAgICAgICAgICAgICAgICAgICAgICAgIDxCdXNpbmVzc0l0ZW0gcmVmPSJiaTM5MTUiLz4KICAgICAgICAgICAgICAgICAgICAgICAgICAgIDxCdXNpbmVzc0l0ZW0gcmVmPSJiaTM5MTYiLz4KICAgICAgICAgICAgICAgICAgICAgICAgPC9BeGlzPgogICAgICAgICAgICAgICAgICAgICAgICA8QXhpcyB0eXBlPSJyb3ciPgogICAgICAgICAgICAgICAgICAgICAgICAgICAgPEJ1c2luZXNzSXRlbSByZWY9ImJpMzkxNyIvPgogICAgICAgICAgICAgICAgICAgICAgICAgICAgPEJ1c2luZXNzSXRlbSByZWY9ImJpMzk1NSIvPgogICAgICAgICAgICAgICAgICAgICAgICA8L0F4aXM+CiAgICAgICAgICAgICAgICAgICAgPC9BeGVzPgogICAgICAgICAgICAgICAgICAgIDxSb3dTb3J0SXRlbXM+CiAgICAgICAgICAgICAgICAgICAgICAgIDxTb3J0SXRlbSByZWY9ImJpMzkxNyIgc29ydERpcmVjdGlvbj0iZGVzY2VuZGluZyIvPgogICAgICAgICAgICAgICAgICAgICAgICA8U29ydEl0ZW0gcmVmPSJiaTM5NTUiIHNvcnREaXJlY3Rpb249ImFzY2VuZGluZyIvPgogICAgICAgICAgICAgICAgICAgIDwvUm93U29ydEl0ZW1zPgogICAgICAgICAgICAgICAgPC9NdWx0aWRpbWVuc2lvbmFsUXVlcnk+CiAgICAgICAgICAgICAgICA8UmVzdWx0RGVmaW5pdGlvbnM+CiAgICAgICAgICAgICAgICAgICAgPFJlc3VsdERlZmluaXRpb24gbmFtZT0iZGQzOTIxIiBwdXJwb3NlPSJwcmltYXJ5IiBtYXhSb3dzTG9va3VwPSJjcm9zc3RhYiIgbWF4Um93c0JlaGF2aW9yPSJub0RhdGEiLz4KICAgICAgICAgICAgICAgIDwvUmVzdWx0RGVmaW5pdGlvbnM+CiAgICAgICAgICAgIDwvRGF0YURlZmluaXRpb24+CiAgICAgICAgPC9QYXJlbnREYXRhRGVmaW5pdGlvbj4KICAgICAgICA8UGFyZW50RGF0YURlZmluaXRpb24gbmFtZT0iZGQ0MjUzIiBkYXRhU291cmNlPSJkczcwIiBjaGlsZFF1ZXJ5UmVsYXRpb25zaGlwPSJpbmRlcGVuZGVudCIgc3RhdHVzPSJleGVjdXRhYmxlIj4KICAgICAgICAgICAgPEJ1c2luZXNzSXRlbXM+CiAgICAgICAgICAgICAgICA8UmVsYXRpb25hbERhdGFJdGVtIG5hbWU9ImJpMTE0IiBiYXNlPSJiaTgwIi8+CiAgICAgICAgICAgICAgICA8UmVsYXRpb25hbERhdGFJdGVtIG5hbWU9ImJpNDA4MSIgYmFzZT0iYmk0MDgwIi8+CiAgICAgICAgICAgICAgICA8UmVsYXRpb25hbERhdGFJdGVtIG5hbWU9ImJpNDEzNCIgYmFzZT0iYmk0MTMzIi8+CiAgICAgICAgICAgICAgICA8UmVsYXRpb25hbERhdGFJdGVtIG5hbWU9ImJpNDEzOSIgYmFzZT0iYmk0MTM4Ii8+CiAgICAgICAgICAgICAgICA8UmVsYXRpb25hbERhdGFJdGVtIG5hbWU9ImJpNDE0NCIgYmFzZT0iYmk0MTQzIi8+CiAgICAgICAgICAgICAgICA8UmVsYXRpb25hbERhdGFJdGVtIG5hbWU9ImJpNDE0OCIgYmFzZT0iYmk3MiIvPgogICAgICAgICAgICAgICAgPFJlbGF0aW9uYWxEYXRhSXRlbSBuYW1lPSJiaTQxOTIiIGJhc2U9ImJpNzMiLz4KICAgICAgICAgICAgICAgIDxSZWxhdGlvbmFsRGF0YUl0ZW0gbmFtZT0iYmk0MDU5IiBiYXNlPSJiaTc0Ii8+CiAgICAgICAgICAgICAgICA8UmVsYXRpb25hbERhdGFJdGVtIG5hbWU9ImJpNDI0MiIgYmFzZT0iYmk0MjM4Ii8+CiAgICAgICAgICAgICAgICA8UmVsYXRpb25hbERhdGFJdGVtIG5hbWU9ImJpNDI0OSIgYmFzZT0iYmk0MjQ2Ii8+CiAgICAgICAgICAgICAgICA8UmVsYXRpb25hbERhdGFJdGVtIG5hbWU9ImJpNDM4MSIgYmFzZT0iYmk5MSIvPgogICAgICAgICAgICAgICAgPFJlbGF0aW9uYWxEYXRhSXRlbSBuYW1lPSJiaTYwMjIiIGJhc2U9ImJpNzEiLz4KICAgICAgICAgICAgICAgIDxSZWxhdGlvbmFsRGF0YUl0ZW0gbmFtZT0iYmk2MTI2IiBiYXNlPSJiaTYxMjMiLz4KICAgICAgICAgICAgICAgIDxSZWxhdGlvbmFsRGF0YUl0ZW0gbmFtZT0iYmk3MzAxIiBiYXNlPSJiaTY5MjgiLz4KICAgICAgICAgICAgICAgIDxSZWxhdGlvbmFsRGF0YUl0ZW0gbmFtZT0iYmk3NzQ1IiBiYXNlPSJiaTc3NDQiLz4KICAgICAgICAgICAgICAgIDxSZWxhdGlvbmFsRGF0YUl0ZW0gbmFtZT0iYmk4NTM4IiBiYXNlPSJiaTEwODciLz4KICAgICAgICAgICAgPC9CdXNpbmVzc0l0ZW1zPgogICAgICAgICAgICA8RGF0YURlZmluaXRpb24gbmFtZT0iZGQ0MjU0IiB0eXBlPSJyZWxhdGlvbmFsIiBkYXRhU291cmNlPSJkczcwIj4KICAgICAgICAgICAgICAgIDxSZWxhdGlvbmFsUXVlcnkgZGV0YWlsPSJmYWxzZSI+CiAgICAgICAgICAgICAgICAgICAgPFNvcnRJdGVtcz4KICAgICAgICAgICAgICAgICAgICAgICAgPFNvcnRJdGVtIHJlZj0iYmkxMTQiIHNvcnREaXJlY3Rpb249ImRlc2NlbmRpbmciLz4KICAgICAgICAgICAgICAgICAgICA8L1NvcnRJdGVtcz4KICAgICAgICAgICAgICAgICAgICA8QXhlcz4KICAgICAgICAgICAgICAgICAgICAgICAgPEF4aXMgdHlwZT0iY29sdW1uIj4KICAgICAgICAgICAgICAgICAgICAgICAgICAgIDxCdXNpbmVzc0l0ZW0gcmVmPSJiaTExNCIvPgogICAgICAgICAgICAgICAgICAgICAgICAgICAgPEJ1c2luZXNzSXRlbSByZWY9ImJpNDA4MSIvPgogICAgICAgICAgICAgICAgICAgICAgICAgICAgPEJ1c2luZXNzSXRlbSByZWY9ImJpNDEzNCIvPgogICAgICAgICAgICAgICAgICAgICAgICAgICAgPEJ1c2luZXNzSXRlbSByZWY9ImJpNDEzOSIvPgogICAgICAgICAgICAgICAgICAgICAgICAgICAgPEJ1c2luZXNzSXRlbSByZWY9ImJpNDE0NCIvPgogICAgICAgICAgICAgICAgICAgICAgICAgICAgPEJ1c2luZXNzSXRlbSByZWY9ImJpNDE0OCIvPgogICAgICAgICAgICAgICAgICAgICAgICAgICAgPEJ1c2luZXNzSXRlbSByZWY9ImJpNjAyMiIvPgogICAgICAgICAgICAgICAgICAgICAgICAgICAgPEJ1c2luZXNzSXRlbSByZWY9ImJpNDE5MiIvPgogICAgICAgICAgICAgICAgICAgICAgICAgICAgPEJ1c2luZXNzSXRlbSByZWY9ImJpNzMwMSIvPgogICAgICAgICAgICAgICAgICAgICAgICAgICAgPEJ1c2luZXNzSXRlbSByZWY9ImJpNDA1OSIvPgogICAgICAgICAgICAgICAgICAgICAgICAgICAgPEJ1c2luZXNzSXRlbSByZWY9ImJpNDI0OSIvPgogICAgICAgICAgICAgICAgICAgICAgICAgICAgPEJ1c2luZXNzSXRlbSByZWY9ImJpNjEyNiIvPgogICAgICAgICAgICAgICAgICAgICAgICAgICAgPEJ1c2luZXNzSXRlbSByZWY9ImJpNDI0MiIvPgogICAgICAgICAgICAgICAgICAgICAgICAgICAgPEJ1c2luZXNzSXRlbSByZWY9ImJpNDM4MSIvPgogICAgICAgICAgICAgICAgICAgICAgICAgICAgPEJ1c2luZXNzSXRlbSByZWY9ImJpNzc0NSIvPgogICAgICAgICAgICAgICAgICAgICAgICA8L0F4aXM+CiAgICAgICAgICAgICAgICAgICAgPC9BeGVzPgogICAgICAgICAgICAgICAgPC9SZWxhdGlvbmFsUXVlcnk+CiAgICAgICAgICAgICAgICA8UmVzdWx0RGVmaW5pdGlvbnM+CiAgICAgICAgICAgICAgICAgICAgPFJlc3VsdERlZmluaXRpb24gbmFtZT0iZGQ0MjU1IiBwdXJwb3NlPSJwcmltYXJ5IiBtYXhSb3dzTG9va3VwPSJsaXN0VGFibGUiIG1heFJvd3NCZWhhdmlvcj0idHJ1bmNhdGUiLz4KICAgICAgICAgICAgICAgIDwvUmVzdWx0RGVmaW5pdGlvbnM+CiAgICAgICAgICAgIDwvRGF0YURlZmluaXRpb24+CiAgICAgICAgPC9QYXJlbnREYXRhRGVmaW5pdGlvbj4KICAgICAgICA8UGFyZW50RGF0YURlZmluaXRpb24gbmFtZT0iZGQ0NjEwIiBkYXRhU291cmNlcz0iZHMzNCBkczIxMzgiIGNoaWxkUXVlcnlSZWxhdGlvbnNoaXA9ImluZGVwZW5kZW50Ij4KICAgICAgICAgICAgPEJ1c2luZXNzSXRlbXM+CiAgICAgICAgICAgICAgICA8U3ludGhldGljSXRlbXMgbmFtZT0ic2k0NjEyIj4KICAgICAgICAgICAgICAgICAgICA8SXRlbSBuYW1lPSJiaTQ2MTMiIHB1cnBvc2U9Im1lc3NhZ2UiLz4KICAgICAgICAgICAgICAgIDwvU3ludGhldGljSXRlbXM+CiAgICAgICAgICAgICAgICA8UmVsYXRpb25hbERhdGFJdGVtIG5hbWU9ImJpMjE2MiIgYmFzZT0iYmk0NyIvPgogICAgICAgICAgICAgICAgPFJlbGF0aW9uYWxEYXRhSXRlbSBuYW1lPSJiaTIxNjMiIGJhc2U9ImJpMzUiLz4KICAgICAgICAgICAgICAgIDxSZWxhdGlvbmFsRGF0YUl0ZW0gbmFtZT0iYmkyMTY0IiBiYXNlPSJiaTM3Ii8+CiAgICAgICAgICAgICAgICA8UmVsYXRpb25hbERhdGFJdGVtIG5hbWU9ImJpMjE2NSIgYmFzZT0iYmkzOCIvPgogICAgICAgICAgICAgICAgPFJlbGF0aW9uYWxEYXRhSXRlbSBuYW1lPSJiaTIxNjYiIGJhc2U9ImJpMzkiLz4KICAgICAgICAgICAgICAgIDxSZWxhdGlvbmFsRGF0YUl0ZW0gbmFtZT0iYmkyMTY3IiBiYXNlPSJiaTQxIi8+CiAgICAgICAgICAgICAgICA8UmVsYXRpb25hbERhdGFJdGVtIG5hbWU9ImJpMjE2OCIgYmFzZT0iYmk0MiIvPgogICAgICAgICAgICAgICAgPFJlbGF0aW9uYWxEYXRhSXRlbSBuYW1lPSJiaTIxNjkiIGJhc2U9ImJpNDMiLz4KICAgICAgICAgICAgICAgIDxSZWxhdGlvbmFsRGF0YUl0ZW0gbmFtZT0iYmkyMTcwIiBiYXNlPSJiaTQ0Ii8+CiAgICAgICAgICAgICAgICA8UmVsYXRpb25hbERhdGFJdGVtIG5hbWU9ImJpMjE3MSIgYmFzZT0iYmk0NSIvPgogICAgICAgICAgICAgICAgPFJlbGF0aW9uYWxEYXRhSXRlbSBuYW1lPSJiaTIxNzIiIGJhc2U9ImJpNDYiLz4KICAgICAgICAgICAgICAgIDxSZWxhdGlvbmFsRGF0YUl0ZW0gbmFtZT0iYmkyMTczIiBiYXNlPSJiaTQ4Ii8+CiAgICAgICAgICAgICAgICA8UmVsYXRpb25hbERhdGFJdGVtIG5hbWU9ImJpMjE3NCIgYmFzZT0iYmk0OSIvPgogICAgICAgICAgICAgICAgPFJlbGF0aW9uYWxEYXRhSXRlbSBuYW1lPSJiaTIxNzUiIGJhc2U9ImJpNTAiLz4KICAgICAgICAgICAgICAgIDxSZWxhdGlvbmFsRGF0YUl0ZW0gbmFtZT0iYmkyMTc2IiBiYXNlPSJiaTU0Ii8+CiAgICAgICAgICAgICAgICA8UmVsYXRpb25hbERhdGFJdGVtIG5hbWU9ImJpMjE3NyIgYmFzZT0iYmk1NyIvPgogICAgICAgICAgICAgICAgPFJlbGF0aW9uYWxEYXRhSXRlbSBuYW1lPSJiaTIxNzgiIGJhc2U9ImJpNjEiLz4KICAgICAgICAgICAgICAgIDxSZWxhdGlvbmFsRGF0YUl0ZW0gbmFtZT0iYmkyMTc5IiBiYXNlPSJiaTYyIi8+CiAgICAgICAgICAgICAgICA8UmVsYXRpb25hbERhdGFJdGVtIG5hbWU9ImJpMjE4MCIgYmFzZT0iYmk2NCIvPgogICAgICAgICAgICAgICAgPFJlbGF0aW9uYWxEYXRhSXRlbSBuYW1lPSJiaTIxODEiIGJhc2U9ImJpNjUiLz4KICAgICAgICAgICAgICAgIDxSZWxhdGlvbmFsRGF0YUl0ZW0gbmFtZT0iYmkyMTgyIiBiYXNlPSJiaTY3Ii8+CiAgICAgICAgICAgICAgICA8UmVsYXRpb25hbERhdGFJdGVtIG5hbWU9ImJpMjE4MyIgYmFzZT0iYmkzNiIvPgogICAgICAgICAgICAgICAgPFJlbGF0aW9uYWxEYXRhSXRlbSBuYW1lPSJiaTIxODQiIGJhc2U9ImJpNDAiLz4KICAgICAgICAgICAgICAgIDxSZWxhdGlvbmFsRGF0YUl0ZW0gbmFtZT0iYmkyMTg1IiBiYXNlPSJiaTUxIi8+CiAgICAgICAgICAgICAgICA8UmVsYXRpb25hbERhdGFJdGVtIG5hbWU9ImJpMjE4NiIgYmFzZT0iYmk1MiIvPgogICAgICAgICAgICAgICAgPFJlbGF0aW9uYWxEYXRhSXRlbSBuYW1lPSJiaTIxODciIGJhc2U9ImJpNTMiLz4KICAgICAgICAgICAgICAgIDxSZWxhdGlvbmFsRGF0YUl0ZW0gbmFtZT0iYmkyMTg4IiBiYXNlPSJiaTU1Ii8+CiAgICAgICAgICAgICAgICA8UmVsYXRpb25hbERhdGFJdGVtIG5hbWU9ImJpMjE4OSIgYmFzZT0iYmk1NiIvPgogICAgICAgICAgICAgICAgPFJlbGF0aW9uYWxEYXRhSXRlbSBuYW1lPSJiaTIxOTAiIGJhc2U9ImJpNTgiLz4KICAgICAgICAgICAgICAgIDxSZWxhdGlvbmFsRGF0YUl0ZW0gbmFtZT0iYmkyMTkxIiBiYXNlPSJiaTU5Ii8+CiAgICAgICAgICAgICAgICA8UmVsYXRpb25hbERhdGFJdGVtIG5hbWU9ImJpMjE5MiIgYmFzZT0iYmk2MCIvPgogICAgICAgICAgICAgICAgPFJlbGF0aW9uYWxEYXRhSXRlbSBuYW1lPSJiaTIxOTMiIGJhc2U9ImJpNjMiLz4KICAgICAgICAgICAgICAgIDxSZWxhdGlvbmFsRGF0YUl0ZW0gbmFtZT0iYmkyMTk0IiBiYXNlPSJiaTY2Ii8+CiAgICAgICAgICAgICAgICA8UmVsYXRpb25hbERhdGFJdGVtIG5hbWU9ImJpMjE5NSIgYmFzZT0iYmkyMTUwIi8+CiAgICAgICAgICAgICAgICA8UmVsYXRpb25hbERhdGFJdGVtIG5hbWU9ImJpMjE5NiIgYmFzZT0iYmkyMTQyIi8+CiAgICAgICAgICAgICAgICA8UmVsYXRpb25hbERhdGFJdGVtIG5hbWU9ImJpMjE5NyIgYmFzZT0iYmkyMTQzIi8+CiAgICAgICAgICAgICAgICA8UmVsYXRpb25hbERhdGFJdGVtIG5hbWU9ImJpMjE5OCIgYmFzZT0iYmkyMTQ0Ii8+CiAgICAgICAgICAgICAgICA8UmVsYXRpb25hbERhdGFJdGVtIG5hbWU9ImJpMjE5OSIgYmFzZT0iYmkyMTQ2Ii8+CiAgICAgICAgICAgICAgICA8UmVsYXRpb25hbERhdGFJdGVtIG5hbWU9ImJpMjIwMCIgYmFzZT0iYmkyMTUxIi8+CiAgICAgICAgICAgICAgICA8UmVsYXRpb25hbERhdGFJdGVtIG5hbWU9ImJpMjIwMSIgYmFzZT0iYmkyMTUyIi8+CiAgICAgICAgICAgICAgICA8UmVsYXRpb25hbERhdGFJdGVtIG5hbWU9ImJpMjIwMiIgYmFzZT0iYmkyMTUzIi8+CiAgICAgICAgICAgICAgICA8UmVsYXRpb25hbERhdGFJdGVtIG5hbWU9ImJpMjIwMyIgYmFzZT0iYmkyMTU0Ii8+CiAgICAgICAgICAgICAgICA8UmVsYXRpb25hbERhdGFJdGVtIG5hbWU9ImJpMjIwNCIgYmFzZT0iYmkyMTM5Ii8+CiAgICAgICAgICAgICAgICA8UmVsYXRpb25hbERhdGFJdGVtIG5hbWU9ImJpMjIwNSIgYmFzZT0iYmkyMTQwIi8+CiAgICAgICAgICAgICAgICA8UmVsYXRpb25hbERhdGFJdGVtIG5hbWU9ImJpMjIwNiIgYmFzZT0iYmkyMTQxIi8+CiAgICAgICAgICAgICAgICA8UmVsYXRpb25hbERhdGFJdGVtIG5hbWU9ImJpMjIwNyIgYmFzZT0iYmkyMTQ1Ii8+CiAgICAgICAgICAgICAgICA8UmVsYXRpb25hbERhdGFJdGVtIG5hbWU9ImJpMjIwOCIgYmFzZT0iYmkyMTQ3Ii8+CiAgICAgICAgICAgICAgICA8UmVsYXRpb25hbERhdGFJdGVtIG5hbWU9ImJpMjIwOSIgYmFzZT0iYmkyMTQ4Ii8+CiAgICAgICAgICAgICAgICA8UmVsYXRpb25hbERhdGFJdGVtIG5hbWU9ImJpMjIxMCIgYmFzZT0iYmkyMTQ5Ii8+CiAgICAgICAgICAgIDwvQnVzaW5lc3NJdGVtcz4KICAgICAgICAgICAgPERhdGFEZWZpbml0aW9uIG5hbWU9ImRkNDYxMSIgdHlwZT0icHJvY2VkdXJhbCIgZGF0YVNvdXJjZXM9ImRzMzQgZHMyMTM4Ij4KICAgICAgICAgICAgICAgIDxQcm9jZWR1cmFsUXVlcnkgdHlwZT0iam9pbiI+CiAgICAgICAgICAgICAgICAgICAgPEdlbmVyYXRlZFJlc291cmNlcz4KICAgICAgICAgICAgICAgICAgICAgICAgPEdlbmVyYXRlZFRhYmxlIHB1cnBvc2U9ImpvaW5lZFRhYmxlIiBuYW1lPSJnZTQ2MTQiIGxpZmV0aW1lPSJleGVjdXRvciIvPgogICAgICAgICAgICAgICAgICAgIDwvR2VuZXJhdGVkUmVzb3VyY2VzPgogICAgICAgICAgICAgICAgICAgIDxBcmd1bWVudHM+CiAgICAgICAgICAgICAgICAgICAgICAgIDxBcmd1bWVudCBwdXJwb3NlPSJqb2luVHlwZSI+CiAgICAgICAgICAgICAgICAgICAgICAgICAgICA8U3RyaW5nVmFsdWU+ZnVsbE91dGVySm9pbjwvU3RyaW5nVmFsdWU+CiAgICAgICAgICAgICAgICAgICAgICAgIDwvQXJndW1lbnQ+CiAgICAgICAgICAgICAgICAgICAgICAgIDxBcmd1bWVudEdyb3VwIGdyb3VwPSJ0YWJsZTEiPgogICAgICAgICAgICAgICAgICAgICAgICAgICAgPEFyZ3VtZW50IHB1cnBvc2U9ImRhdGFTb3VyY2UiPgogICAgICAgICAgICAgICAgICAgICAgICAgICAgICAgIDxSZWZlcmVuY2VWYWx1ZT5kczM0PC9SZWZlcmVuY2VWYWx1ZT4KICAgICAgICAgICAgICAgICAgICAgICAgICAgIDwvQXJndW1lbnQ+CiAgICAgICAgICAgICAgICAgICAgICAgICAgICA8TGlzdEFyZ3VtZW50IHB1cnBvc2U9ImpvaW5Db2x1bW5zIj4KICAgICAgICAgICAgICAgICAgICAgICAgICAgICAgICA8UmVmZXJlbmNlVmFsdWU+YmkyMTYyPC9SZWZlcmVuY2VWYWx1ZT4KICAgICAgICAgICAgICAgICAgICAgICAgICAgIDwvTGlzdEFyZ3VtZW50PgogICAgICAgICAgICAgICAgICAgICAgICAgICAgPExpc3RBcmd1bWVudCBwdXJwb3NlPSJzZWxlY3RDb2x1bW5zIj4KICAgICAgICAgICAgICAgICAgICAgICAgICAgICAgICA8UmVmZXJlbmNlVmFsdWU+YmkyMTYzPC9SZWZlcmVuY2VWYWx1ZT4KICAgICAgICAgICAgICAgICAgICAgICAgICAgICAgICA8UmVmZXJlbmNlVmFsdWU+YmkyMTY0PC9SZWZlcmVuY2VWYWx1ZT4KICAgICAgICAgICAgICAgICAgICAgICAgICAgICAgICA8UmVmZXJlbmNlVmFsdWU+YmkyMTY1PC9SZWZlcmVuY2VWYWx1ZT4KICAgICAgICAgICAgICAgICAgICAgICAgICAgICAgICA8UmVmZXJlbmNlVmFsdWU+YmkyMTY2PC9SZWZlcmVuY2VWYWx1ZT4KICAgICAgICAgICAgICAgICAgICAgICAgICAgICAgICA8UmVmZXJlbmNlVmFsdWU+YmkyMTY3PC9SZWZlcmVuY2VWYWx1ZT4KICAgICAgICAgICAgICAgICAgICAgICAgICAgICAgICA8UmVmZXJlbmNlVmFsdWU+YmkyMTY4PC9SZWZlcmVuY2VWYWx1ZT4KICAgICAgICAgICAgICAgICAgICAgICAgICAgICAgICA8UmVmZXJlbmNlVmFsdWU+YmkyMTY5PC9SZWZlcmVuY2VWYWx1ZT4KICAgICAgICAgICAgICAgICAgICAgICAgICAgICAgICA8UmVmZXJlbmNlVmFsdWU+YmkyMTcwPC9SZWZlcmVuY2VWYWx1ZT4KICAgICAgICAgICAgICAgICAgICAgICAgICAgICAgICA8UmVmZXJlbmNlVmFsdWU+YmkyMTcxPC9SZWZlcmVuY2VWYWx1ZT4KICAgICAgICAgICAgICAgICAgICAgICAgICAgICAgICA8UmVmZXJlbmNlVmFsdWU+YmkyMTcyPC9SZWZlcmVuY2VWYWx1ZT4KICAgICAgICAgICAgICAgICAgICAgICAgICAgICAgICA8UmVmZXJlbmNlVmFsdWU+YmkyMTYyPC9SZWZlcmVuY2VWYWx1ZT4KICAgICAgICAgICAgICAgICAgICAgICAgICAgICAgICA8UmVmZXJlbmNlVmFsdWU+YmkyMTczPC9SZWZlcmVuY2VWYWx1ZT4KICAgICAgICAgICAgICAgICAgICAgICAgICAgICAgICA8UmVmZXJlbmNlVmFsdWU+YmkyMTc0PC9SZWZlcmVuY2VWYWx1ZT4KICAgICAgICAgICAgICAgICAgICAgICAgICAgICAgICA8UmVmZXJlbmNlVmFsdWU+YmkyMTc1PC9SZWZlcmVuY2VWYWx1ZT4KICAgICAgICAgICAgICAgICAgICAgICAgICAgICAgICA8UmVmZXJlbmNlVmFsdWU+YmkyMTc2PC9SZWZlcmVuY2VWYWx1ZT4KICAgICAgICAgICAgICAgICAgICAgICAgICAgICAgICA8UmVmZXJlbmNlVmFsdWU+YmkyMTc3PC9SZWZlcmVuY2VWYWx1ZT4KICAgICAgICAgICAgICAgICAgICAgICAgICAgICAgICA8UmVmZXJlbmNlVmFsdWU+YmkyMTc4PC9SZWZlcmVuY2VWYWx1ZT4KICAgICAgICAgICAgICAgICAgICAgICAgICAgICAgICA8UmVmZXJlbmNlVmFsdWU+YmkyMTc5PC9SZWZlcmVuY2VWYWx1ZT4KICAgICAgICAgICAgICAgICAgICAgICAgICAgICAgICA8UmVmZXJlbmNlVmFsdWU+YmkyMTgwPC9SZWZlcmVuY2VWYWx1ZT4KICAgICAgICAgICAgICAgICAgICAgICAgICAgICAgICA8UmVmZXJlbmNlVmFsdWU+YmkyMTgxPC9SZWZlcmVuY2VWYWx1ZT4KICAgICAgICAgICAgICAgICAgICAgICAgICAgICAgICA8UmVmZXJlbmNlVmFsdWU+YmkyMTgyPC9SZWZlcmVuY2VWYWx1ZT4KICAgICAgICAgICAgICAgICAgICAgICAgICAgICAgICA8UmVmZXJlbmNlVmFsdWU+YmkyMTgzPC9SZWZlcmVuY2VWYWx1ZT4KICAgICAgICAgICAgICAgICAgICAgICAgICAgICAgICA8UmVmZXJlbmNlVmFsdWU+YmkyMTg0PC9SZWZlcmVuY2VWYWx1ZT4KICAgICAgICAgICAgICAgICAgICAgICAgICAgICAgICA8UmVmZXJlbmNlVmFsdWU+YmkyMTg1PC9SZWZlcmVuY2VWYWx1ZT4KICAgICAgICAgICAgICAgICAgICAgICAgICAgICAgICA8UmVmZXJlbmNlVmFsdWU+YmkyMTg2PC9SZWZlcmVuY2VWYWx1ZT4KICAgICAgICAgICAgICAgICAgICAgICAgICAgICAgICA8UmVmZXJlbmNlVmFsdWU+YmkyMTg3PC9SZWZlcmVuY2VWYWx1ZT4KICAgICAgICAgICAgICAgICAgICAgICAgICAgICAgICA8UmVmZXJlbmNlVmFsdWU+YmkyMTg4PC9SZWZlcmVuY2VWYWx1ZT4KICAgICAgICAgICAgICAgICAgICAgICAgICAgICAgICA8UmVmZXJlbmNlVmFsdWU+YmkyMTg5PC9SZWZlcmVuY2VWYWx1ZT4KICAgICAgICAgICAgICAgICAgICAgICAgICAgICAgICA8UmVmZXJlbmNlVmFsdWU+YmkyMTkwPC9SZWZlcmVuY2VWYWx1ZT4KICAgICAgICAgICAgICAgICAgICAgICAgICAgICAgICA8UmVmZXJlbmNlVmFsdWU+YmkyMTkxPC9SZWZlcmVuY2VWYWx1ZT4KICAgICAgICAgICAgICAgICAgICAgICAgICAgICAgICA8UmVmZXJlbmNlVmFsdWU+YmkyMTkyPC9SZWZlcmVuY2VWYWx1ZT4KICAgICAgICAgICAgICAgICAgICAgICAgICAgICAgICA8UmVmZXJlbmNlVmFsdWU+YmkyMTkzPC9SZWZlcmVuY2VWYWx1ZT4KICAgICAgICAgICAgICAgICAgICAgICAgICAgICAgICA8UmVmZXJlbmNlVmFsdWU+YmkyMTk0PC9SZWZlcmVuY2VWYWx1ZT4KICAgICAgICAgICAgICAgICAgICAgICAgICAgIDwvTGlzdEFyZ3VtZW50PgogICAgICAgICAgICAgICAgICAgICAgICA8L0FyZ3VtZW50R3JvdXA+CiAgICAgICAgICAgICAgICAgICAgICAgIDxBcmd1bWVudEdyb3VwIGdyb3VwPSJ0YWJsZTIiPgogICAgICAgICAgICAgICAgICAgICAgICAgICAgPEFyZ3VtZW50IHB1cnBvc2U9ImRhdGFTb3VyY2UiPgogICAgICAgICAgICAgICAgICAgICAgICAgICAgICAgIDxSZWZlcmVuY2VWYWx1ZT5kczIxMzg8L1JlZmVyZW5jZVZhbHVlPgogICAgICAgICAgICAgICAgICAgICAgICAgICAgPC9Bcmd1bWVudD4KICAgICAgICAgICAgICAgICAgICAgICAgICAgIDxMaXN0QXJndW1lbnQgcHVycG9zZT0iam9pbkNvbHVtbnMiPgogICAgICAgICAgICAgICAgICAgICAgICAgICAgICAgIDxSZWZlcmVuY2VWYWx1ZT5iaTIxOTU8L1JlZmVyZW5jZVZhbHVlPgogICAgICAgICAgICAgICAgICAgICAgICAgICAgPC9MaXN0QXJndW1lbnQ+CiAgICAgICAgICAgICAgICAgICAgICAgICAgICA8TGlzdEFyZ3VtZW50IHB1cnBvc2U9InNlbGVjdENvbHVtbnMiPgogICAgICAgICAgICAgICAgICAgICAgICAgICAgICAgIDxSZWZlcmVuY2VWYWx1ZT5iaTIxOTY8L1JlZmVyZW5jZVZhbHVlPgogICAgICAgICAgICAgICAgICAgICAgICAgICAgICAgIDxSZWZlcmVuY2VWYWx1ZT5iaTIxOTc8L1JlZmVyZW5jZVZhbHVlPgogICAgICAgICAgICAgICAgICAgICAgICAgICAgICAgIDxSZWZlcmVuY2VWYWx1ZT5iaTIxOTg8L1JlZmVyZW5jZVZhbHVlPgogICAgICAgICAgICAgICAgICAgICAgICAgICAgICAgIDxSZWZlcmVuY2VWYWx1ZT5iaTIxOTk8L1JlZmVyZW5jZVZhbHVlPgogICAgICAgICAgICAgICAgICAgICAgICAgICAgICAgIDxSZWZlcmVuY2VWYWx1ZT5iaTIxOTU8L1JlZmVyZW5jZVZhbHVlPgogICAgICAgICAgICAgICAgICAgICAgICAgICAgICAgIDxSZWZlcmVuY2VWYWx1ZT5iaTIyMDA8L1JlZmVyZW5jZVZhbHVlPgogICAgICAgICAgICAgICAgICAgICAgICAgICAgICAgIDxSZWZlcmVuY2VWYWx1ZT5iaTIyMDE8L1JlZmVyZW5jZVZhbHVlPgogICAgICAgICAgICAgICAgICAgICAgICAgICAgICAgIDxSZWZlcmVuY2VWYWx1ZT5iaTIyMDI8L1JlZmVyZW5jZVZhbHVlPgogICAgICAgICAgICAgICAgICAgICAgICAgICAgICAgIDxSZWZlcmVuY2VWYWx1ZT5iaTIyMDM8L1JlZmVyZW5jZVZhbHVlPgogICAgICAgICAgICAgICAgICAgICAgICAgICAgICAgIDxSZWZlcmVuY2VWYWx1ZT5iaTIyMDQ8L1JlZmVyZW5jZVZhbHVlPgogICAgICAgICAgICAgICAgICAgICAgICAgICAgICAgIDxSZWZlcmVuY2VWYWx1ZT5iaTIyMDU8L1JlZmVyZW5jZVZhbHVlPgogICAgICAgICAgICAgICAgICAgICAgICAgICAgICAgIDxSZWZlcmVuY2VWYWx1ZT5iaTIyMDY8L1JlZmVyZW5jZVZhbHVlPgogICAgICAgICAgICAgICAgICAgICAgICAgICAgICAgIDxSZWZlcmVuY2VWYWx1ZT5iaTIyMDc8L1JlZmVyZW5jZVZhbHVlPgogICAgICAgICAgICAgICAgICAgICAgICAgICAgICAgIDxSZWZlcmVuY2VWYWx1ZT5iaTIyMDg8L1JlZmVyZW5jZVZhbHVlPgogICAgICAgICAgICAgICAgICAgICAgICAgICAgICAgIDxSZWZlcmVuY2VWYWx1ZT5iaTIyMDk8L1JlZmVyZW5jZVZhbHVlPgogICAgICAgICAgICAgICAgICAgICAgICAgICAgICAgIDxSZWZlcmVuY2VWYWx1ZT5iaTIyMTA8L1JlZmVyZW5jZVZhbHVlPgogICAgICAgICAgICAgICAgICAgICAgICAgICAgPC9MaXN0QXJndW1lbnQ+CiAgICAgICAgICAgICAgICAgICAgICAgIDwvQXJndW1lbnRHcm91cD4KICAgICAgICAgICAgICAgICAgICA8L0FyZ3VtZW50cz4KICAgICAgICAgICAgICAgIDwvUHJvY2VkdXJhbFF1ZXJ5PgogICAgICAgICAgICAgICAgPFJlc3VsdERlZmluaXRpb25zPgogICAgICAgICAgICAgICAgICAgIDxSZXN1bHREZWZpbml0aW9uIG5hbWU9ImRkNDY2NCIgcHVycG9zZT0ic3RhdHVzIiBzeW50aGV0aWNJdGVtcz0ic2k0NjEyIi8+CiAgICAgICAgICAgICAgICA8L1Jlc3VsdERlZmluaXRpb25zPgogICAgICAgICAgICA8L0RhdGFEZWZpbml0aW9uPgogICAgICAgIDwvUGFyZW50RGF0YURlZmluaXRpb24+CiAgICAgICAgPFBhcmVudERhdGFEZWZpbml0aW9uIG5hbWU9ImRkNDY4OSIgZGF0YVNvdXJjZT0iZHMyMjEyIiBjaGlsZFF1ZXJ5UmVsYXRpb25zaGlwPSJpbmRlcGVuZGVudCIgc3RhdHVzPSJleGVjdXRhYmxlIj4KICAgICAgICAgICAgPEJ1c2luZXNzSXRlbXM+CiAgICAgICAgICAgICAgICA8UmVsYXRpb25hbERhdGFJdGVtIG5hbWU9ImJpNDY4NCIgYmFzZT0iYmk0NjY4Ii8+CiAgICAgICAgICAgICAgICA8UmVsYXRpb25hbERhdGFJdGVtIG5hbWU9ImJpNDUwMiIgYmFzZT0iYmk0NDY2Ii8+CiAgICAgICAgICAgICAgICA8UmVsYXRpb25hbERhdGFJdGVtIG5hbWU9ImJpNDQ5OSIgYmFzZT0iYmk0NDY5Ii8+CiAgICAgICAgICAgICAgICA8UmVsYXRpb25hbEZpbHRlckl0ZW0gbmFtZT0iYmk0NTQ4IiBsYWJlbD0iQm9uZCBvciBDYXNoIj4KICAgICAgICAgICAgICAgICAgICA8RWRpdG9yUHJvcGVydGllcz4KICAgICAgICAgICAgICAgICAgICAgICAgPFByb3BlcnR5IGtleT0iY29tcGxleGl0eSI+QURWQU5DRUQ8L1Byb3BlcnR5PgogICAgICAgICAgICAgICAgICAgIDwvRWRpdG9yUHJvcGVydGllcz4KICAgICAgICAgICAgICAgICAgICA8RXhwcmVzc2lvbj5vcihlcSgke2JpNDU0NyxiaW5uZWR9LCdTdWJzdGl0dXRlIEFzc2V0JyksaXNtaXNzaW5nKCR7Ymk0NTQ3LGJpbm5lZH0pKTwvRXhwcmVzc2lvbj4KICAgICAgICAgICAgICAgIDwvUmVsYXRpb25hbEZpbHRlckl0ZW0+CiAgICAgICAgICAgICAgICA8UmVsYXRpb25hbERhdGFJdGVtIG5hbWU9ImJpNDU0NyIgYmFzZT0iYmkyMjE3Ii8+CiAgICAgICAgICAgICAgICA8UmVsYXRpb25hbERhdGFJdGVtIG5hbWU9ImJpNDczOCIgYmFzZT0iYmk0NzM3Ii8+CiAgICAgICAgICAgICAgICA8UmVsYXRpb25hbERhdGFJdGVtIG5hbWU9ImJpODUzOSIgYmFzZT0iYmk0NTQ5Ii8+CiAgICAgICAgICAgIDwvQnVzaW5lc3NJdGVtcz4KICAgICAgICAgICAgPERhdGFEZWZpbml0aW9uIG5hbWU9ImRkNDY5MCIgdHlwZT0ibXVsdGlkaW1lbnNpb25hbCIgZGF0YVNvdXJjZT0iZHMyMjEyIj4KICAgICAgICAgICAgICAgIDxNdWx0aWRpbWVuc2lvbmFsUXVlcnkgcm93U3VidG90YWxzPSJmYWxzZSIgY29sdW1uU3VidG90YWxzPSJ0cnVlIiByb3dUb3RhbHM9ImZhbHNlIiBjb2x1bW5Ub3RhbHM9InRydWUiIGRldGFpbD0iZmFsc2UiPgogICAgICAgICAgICAgICAgICAgIDxBeGVzPgogICAgICAgICAgICAgICAgICAgICAgICA8QXhpcyB0eXBlPSJjb2x1bW4iPgogICAgICAgICAgICAgICAgICAgICAgICAgICAgPEJ1c2luZXNzSXRlbSByZWY9ImJpNDY4NCIvPgogICAgICAgICAgICAgICAgICAgICAgICAgICAgPEJ1c2luZXNzSXRlbSByZWY9ImJpNDQ5OSIvPgogICAgICAgICAgICAgICAgICAgICAgICA8L0F4aXM+CiAgICAgICAgICAgICAgICAgICAgICAgIDxBeGlzIHR5cGU9InJvdyI+CiAgICAgICAgICAgICAgICAgICAgICAgICAgICA8QnVzaW5lc3NJdGVtIHJlZj0iYmk0NzM4Ii8+CiAgICAgICAgICAgICAgICAgICAgICAgICAgICA8QnVzaW5lc3NJdGVtIHJlZj0iYmk0NTAyIi8+CiAgICAgICAgICAgICAgICAgICAgICAgIDwvQXhpcz4KICAgICAgICAgICAgICAgICAgICA8L0F4ZXM+CiAgICAgICAgICAgICAgICAgICAgPENvbHVtblNvcnRJdGVtcz4KICAgICAgICAgICAgICAgICAgICAgICAgPFNvcnRJdGVtIHJlZj0iYmk0Njg0IiBzb3J0RGlyZWN0aW9uPSJkZXNjZW5kaW5nIi8+CiAgICAgICAgICAgICAgICAgICAgPC9Db2x1bW5Tb3J0SXRlbXM+CiAgICAgICAgICAgICAgICAgICAgPFJvd1NvcnRJdGVtcz4KICAgICAgICAgICAgICAgICAgICAgICAgPFNvcnRJdGVtIHJlZj0iYmk0NzM4IiBzb3J0RGlyZWN0aW9uPSJhc2NlbmRpbmciLz4KICAgICAgICAgICAgICAgICAgICAgICAgPFNvcnRJdGVtIHJlZj0iYmk0NTAyIiBzb3J0RGlyZWN0aW9uPSJhc2NlbmRpbmciLz4KICAgICAgICAgICAgICAgICAgICA8L1Jvd1NvcnRJdGVtcz4KICAgICAgICAgICAgICAgIDwvTXVsdGlkaW1lbnNpb25hbFF1ZXJ5PgogICAgICAgICAgICAgICAgPFJlc3VsdERlZmluaXRpb25zPgogICAgICAgICAgICAgICAgICAgIDxSZXN1bHREZWZpbml0aW9uIG5hbWU9ImRkNDY5MSIgcHVycG9zZT0icHJpbWFyeSIgbWF4Um93c0xvb2t1cD0iY3Jvc3N0YWIiIG1heFJvd3NCZWhhdmlvcj0ibm9EYXRhIi8+CiAgICAgICAgICAgICAgICA8L1Jlc3VsdERlZmluaXRpb25zPgogICAgICAgICAgICA8L0RhdGFEZWZpbml0aW9uPgogICAgICAgICAgICA8QXBwbGllZEZpbHRlcnM+CiAgICAgICAgICAgICAgICA8RGV0YWlsRmlsdGVycz4KICAgICAgICAgICAgICAgICAgICA8QnVzaW5lc3NJdGVtIHJlZj0iYmk0NTQ4Ii8+CiAgICAgICAgICAgICAgICA8L0RldGFpbEZpbHRlcnM+CiAgICAgICAgICAgIDwvQXBwbGllZEZpbHRlcnM+CiAgICAgICAgPC9QYXJlbnREYXRhRGVmaW5pdGlvbj4KICAgICAgICA8UGFyZW50RGF0YURlZmluaXRpb24gbmFtZT0iZGQ0ODMxIiBkYXRhU291cmNlPSJkczg1MSIgY2hpbGRRdWVyeVJlbGF0aW9uc2hpcD0iaW5kZXBlbmRlbnQiIHN0YXR1cz0iZXhlY3V0YWJsZSI+CiAgICAgICAgICAgIDxCdXNpbmVzc0l0ZW1zPgogICAgICAgICAgICAgICAgPFJlbGF0aW9uYWxEYXRhSXRlbSBuYW1lPSJiaTQ4MjkiIGJhc2U9ImJpODczIi8+CiAgICAgICAgICAgICAgICA8UmVsYXRpb25hbERhdGFJdGVtIG5hbWU9ImJpNDg0NyIgYmFzZT0iYmk5MjciLz4KICAgICAgICAgICAgICAgIDxSZWxhdGlvbmFsRGF0YUl0ZW0gbmFtZT0iYmk0ODUzIiBiYXNlPSJiaTE2NTUiLz4KICAgICAgICAgICAgICAgIDxSZWxhdGlvbmFsRGF0YUl0ZW0gbmFtZT0iYmk0ODU3IiBiYXNlPSJiaTEwNDYiLz4KICAgICAgICAgICAgICAgIDxSZWxhdGlvbmFsRGF0YUl0ZW0gbmFtZT0iYmk4NTQwIiBiYXNlPSJiaTkyNCIvPgogICAgICAgICAgICA8L0J1c2luZXNzSXRlbXM+CiAgICAgICAgICAgIDxEYXRhRGVmaW5pdGlvbiBuYW1lPSJkZDQ4MzIiIHR5cGU9Im11bHRpZGltZW5zaW9uYWwiIGRhdGFTb3VyY2U9ImRzODUxIj4KICAgICAgICAgICAgICAgIDxNdWx0aWRpbWVuc2lvbmFsUXVlcnkgcm93U3VidG90YWxzPSJmYWxzZSIgY29sdW1uU3VidG90YWxzPSJmYWxzZSIgcm93VG90YWxzPSJmYWxzZSIgY29sdW1uVG90YWxzPSJ0cnVlIiBkZXRhaWw9ImZhbHNlIj4KICAgICAgICAgICAgICAgICAgICA8QXhlcz4KICAgICAgICAgICAgICAgICAgICAgICAgPEF4aXMgdHlwZT0iY29sdW1uIj4KICAgICAgICAgICAgICAgICAgICAgICAgICAgIDxCdXNpbmVzc0l0ZW0gcmVmPSJiaTQ4MjkiLz4KICAgICAgICAgICAgICAgICAgICAgICAgICAgIDxCdXNpbmVzc0l0ZW0gcmVmPSJiaTQ4NTMiLz4KICAgICAgICAgICAgICAgICAgICAgICAgPC9BeGlzPgogICAgICAgICAgICAgICAgICAgICAgICA8QXhpcyB0eXBlPSJyb3ciPgogICAgICAgICAgICAgICAgICAgICAgICAgICAgPEJ1c2luZXNzSXRlbSByZWY9ImJpNDg0NyIvPgogICAgICAgICAgICAgICAgICAgICAgICA8L0F4aXM+CiAgICAgICAgICAgICAgICAgICAgPC9BeGVzPgogICAgICAgICAgICAgICAgICAgIDxDb2x1bW5Tb3J0SXRlbXM+CiAgICAgICAgICAgICAgICAgICAgICAgIDxTb3J0SXRlbSByZWY9ImJpNDgyOSIgc29ydERpcmVjdGlvbj0iYXNjZW5kaW5nIi8+CiAgICAgICAgICAgICAgICAgICAgPC9Db2x1bW5Tb3J0SXRlbXM+CiAgICAgICAgICAgICAgICAgICAgPFJvd1NvcnRJdGVtcz4KICAgICAgICAgICAgICAgICAgICAgICAgPE1lYXN1cmVTb3J0SXRlbSByZWY9ImJpNDg1MyIgc29ydERpcmVjdGlvbj0iZGVzY2VuZGluZyIvPgogICAgICAgICAgICAgICAgICAgICAgICA8U29ydEl0ZW0gcmVmPSJiaTQ4NDciIHNvcnREaXJlY3Rpb249ImFzY2VuZGluZyIvPgogICAgICAgICAgICAgICAgICAgIDwvUm93U29ydEl0ZW1zPgogICAgICAgICAgICAgICAgPC9NdWx0aWRpbWVuc2lvbmFsUXVlcnk+CiAgICAgICAgICAgICAgICA8UmVzdWx0RGVmaW5pdGlvbnM+CiAgICAgICAgICAgICAgICAgICAgPFJlc3VsdERlZmluaXRpb24gbmFtZT0iZGQ0ODMzIiBwdXJwb3NlPSJwcmltYXJ5IiBtYXhSb3dzTG9va3VwPSJjcm9zc3RhYiIgbWF4Um93c0JlaGF2aW9yPSJub0RhdGEiLz4KICAgICAgICAgICAgICAgIDwvUmVzdWx0RGVmaW5pdGlvbnM+CiAgICAgICAgICAgIDwvRGF0YURlZmluaXRpb24+CiAgICAgICAgICAgIDxSYW5rSXRlbXM+CiAgICAgICAgICAgICAgICA8UmFua0l0ZW0gc3Vic2V0PSJ0b3AiIG90aGVyPSJ0cnVlIiBpbmNsdWRlVGllcz0iZmFsc2UiIHR5cGU9ImNvdW50IiBuPSIxMCIgZ3JvdXBCeT0iYmk0ODQ3IiByYW5rQnk9ImJpNDg1NyIvPgogICAgICAgICAgICA8L1JhbmtJdGVtcz4KICAgICAgICA8L1BhcmVudERhdGFEZWZpbml0aW9uPgogICAgICAgIDxQYXJlbnREYXRhRGVmaW5pdGlvbiBuYW1lPSJkZDQ5NDYiIGRhdGFTb3VyY2U9ImRzODUxIiBjaGlsZFF1ZXJ5UmVsYXRpb25zaGlwPSJpbmRlcGVuZGVudCIgc3RhdHVzPSJleGVjdXRhYmxlIj4KICAgICAgICAgICAgPEJ1c2luZXNzSXRlbXM+CiAgICAgICAgICAgICAgICA8UmVsYXRpb25hbERhdGFJdGVtIG5hbWU9ImJpNDk0NCIgYmFzZT0iYmk4NzMiLz4KICAgICAgICAgICAgICAgIDxSZWxhdGlvbmFsRGF0YUl0ZW0gbmFtZT0iYmk0OTQzIiBiYXNlPSJiaTE4NzAiLz4KICAgICAgICAgICAgICAgIDxSZWxhdGlvbmFsRGF0YUl0ZW0gbmFtZT0iYmk0OTQ1IiBiYXNlPSJiaTEyNzciLz4KICAgICAgICAgICAgICAgIDxSZWxhdGlvbmFsRGF0YUl0ZW0gbmFtZT0iYmk4NTQxIiBiYXNlPSJiaTkyNCIvPgogICAgICAgICAgICA8L0J1c2luZXNzSXRlbXM+CiAgICAgICAgICAgIDxEYXRhRGVmaW5pdGlvbiBuYW1lPSJkZDQ5NDciIHR5cGU9Im11bHRpZGltZW5zaW9uYWwiIGRhdGFTb3VyY2U9ImRzODUxIj4KICAgICAgICAgICAgICAgIDxNdWx0aWRpbWVuc2lvbmFsUXVlcnkgcm93U3VidG90YWxzPSJmYWxzZSIgY29sdW1uU3VidG90YWxzPSJ0cnVlIiByb3dUb3RhbHM9InRydWUiIGNvbHVtblRvdGFscz0iZmFsc2UiIGRldGFpbD0iZmFsc2UiPgogICAgICAgICAgICAgICAgICAgIDxBeGVzPgogICAgICAgICAgICAgICAgICAgICAgICA8QXhpcyB0eXBlPSJjb2x1bW4iPgogICAgICAgICAgICAgICAgICAgICAgICAgICAgPEJ1c2luZXNzSXRlbSByZWY9ImJpNDk0MyIvPgogICAgICAgICAgICAgICAgICAgICAgICA8L0F4aXM+CiAgICAgICAgICAgICAgICAgICAgICAgIDxBeGlzIHR5cGU9InJvdyI+CiAgICAgICAgICAgICAgICAgICAgICAgICAgICA8QnVzaW5lc3NJdGVtIHJlZj0iYmk0OTQ0Ii8+CiAgICAgICAgICAgICAgICAgICAgICAgICAgICA8QnVzaW5lc3NJdGVtIHJlZj0iYmk0OTQ1Ii8+CiAgICAgICAgICAgICAgICAgICAgICAgIDwvQXhpcz4KICAgICAgICAgICAgICAgICAgICA8L0F4ZXM+CiAgICAgICAgICAgICAgICAgICAgPFJvd1NvcnRJdGVtcz4KICAgICAgICAgICAgICAgICAgICAgICAgPFNvcnRJdGVtIHJlZj0iYmk0OTQ0IiBzb3J0RGlyZWN0aW9uPSJkZXNjZW5kaW5nIi8+CiAgICAgICAgICAgICAgICAgICAgICAgIDxTb3J0SXRlbSByZWY9ImJpNDk0NSIgc29ydERpcmVjdGlvbj0iYXNjZW5kaW5nIi8+CiAgICAgICAgICAgICAgICAgICAgPC9Sb3dTb3J0SXRlbXM+CiAgICAgICAgICAgICAgICA8L011bHRpZGltZW5zaW9uYWxRdWVyeT4KICAgICAgICAgICAgICAgIDxSZXN1bHREZWZpbml0aW9ucz4KICAgICAgICAgICAgICAgICAgICA8UmVzdWx0RGVmaW5pdGlvbiBuYW1lPSJkZDQ5NDgiIHB1cnBvc2U9InByaW1hcnkiIG1heFJvd3NMb29rdXA9ImNyb3NzdGFiIiBtYXhSb3dzQmVoYXZpb3I9Im5vRGF0YSIvPgogICAgICAgICAgICAgICAgPC9SZXN1bHREZWZpbml0aW9ucz4KICAgICAgICAgICAgPC9EYXRhRGVmaW5pdGlvbj4KICAgICAgICA8L1BhcmVudERhdGFEZWZpbml0aW9uPgogICAgICAgIDxQYXJlbnREYXRhRGVmaW5pdGlvbiBuYW1lPSJkZDQ5NjUiIGRhdGFTb3VyY2U9ImRzODUxIiBjaGlsZFF1ZXJ5UmVsYXRpb25zaGlwPSJpbmRlcGVuZGVudCIgc3RhdHVzPSJleGVjdXRhYmxlIj4KICAgICAgICAgICAgPEJ1c2luZXNzSXRlbXM+CiAgICAgICAgICAgICAgICA8UmVsYXRpb25hbERhdGFJdGVtIG5hbWU9ImJpNDk2NCIgYmFzZT0iYmkxMjg5Ii8+CiAgICAgICAgICAgICAgICA8UmVsYXRpb25hbERhdGFJdGVtIG5hbWU9ImJpNDk2MyIgYmFzZT0iYmk4NzMiLz4KICAgICAgICAgICAgICAgIDxSZWxhdGlvbmFsRGF0YUl0ZW0gbmFtZT0iYmk0OTYyIiBiYXNlPSJiaTE4NzAiLz4KICAgICAgICAgICAgICAgIDxSZWxhdGlvbmFsRGF0YUl0ZW0gbmFtZT0iYmk4NTQyIiBiYXNlPSJiaTkyNCIvPgogICAgICAgICAgICA8L0J1c2luZXNzSXRlbXM+CiAgICAgICAgICAgIDxEYXRhRGVmaW5pdGlvbiBuYW1lPSJkZDQ5NjYiIHR5cGU9Im11bHRpZGltZW5zaW9uYWwiIGRhdGFTb3VyY2U9ImRzODUxIj4KICAgICAgICAgICAgICAgIDxNdWx0aWRpbWVuc2lvbmFsUXVlcnkgcm93U3VidG90YWxzPSJ0cnVlIiBjb2x1bW5TdWJ0b3RhbHM9InRydWUiIHJvd1RvdGFscz0idHJ1ZSIgY29sdW1uVG90YWxzPSJmYWxzZSIgZGV0YWlsPSJmYWxzZSI+CiAgICAgICAgICAgICAgICAgICAgPEF4ZXM+CiAgICAgICAgICAgICAgICAgICAgICAgIDxBeGlzIHR5cGU9ImNvbHVtbiI+CiAgICAgICAgICAgICAgICAgICAgICAgICAgICA8QnVzaW5lc3NJdGVtIHJlZj0iYmk0OTYyIi8+CiAgICAgICAgICAgICAgICAgICAgICAgIDwvQXhpcz4KICAgICAgICAgICAgICAgICAgICAgICAgPEF4aXMgdHlwZT0icm93Ij4KICAgICAgICAgICAgICAgICAgICAgICAgICAgIDxCdXNpbmVzc0l0ZW0gcmVmPSJiaTQ5NjMiLz4KICAgICAgICAgICAgICAgICAgICAgICAgICAgIDxCdXNpbmVzc0l0ZW0gcmVmPSJiaTQ5NjQiLz4KICAgICAgICAgICAgICAgICAgICAgICAgPC9BeGlzPgogICAgICAgICAgICAgICAgICAgIDwvQXhlcz4KICAgICAgICAgICAgICAgICAgICA8Um93U29ydEl0ZW1zPgogICAgICAgICAgICAgICAgICAgICAgICA8U29ydEl0ZW0gcmVmPSJiaTQ5NjMiIHNvcnREaXJlY3Rpb249ImRlc2NlbmRpbmciLz4KICAgICAgICAgICAgICAgICAgICAgICAgPFNvcnRJdGVtIHJlZj0iYmk0OTY0IiBzb3J0RGlyZWN0aW9uPSJhc2NlbmRpbmciLz4KICAgICAgICAgICAgICAgICAgICA8L1Jvd1NvcnRJdGVtcz4KICAgICAgICAgICAgICAgIDwvTXVsdGlkaW1lbnNpb25hbFF1ZXJ5PgogICAgICAgICAgICAgICAgPFJlc3VsdERlZmluaXRpb25zPgogICAgICAgICAgICAgICAgICAgIDxSZXN1bHREZWZpbml0aW9uIG5hbWU9ImRkNDk2NyIgcHVycG9zZT0icHJpbWFyeSIgbWF4Um93c0xvb2t1cD0iY3Jvc3N0YWIiIG1heFJvd3NCZWhhdmlvcj0ibm9EYXRhIi8+CiAgICAgICAgICAgICAgICA8L1Jlc3VsdERlZmluaXRpb25zPgogICAgICAgICAgICA8L0RhdGFEZWZpbml0aW9uPgogICAgICAgIDwvUGFyZW50RGF0YURlZmluaXRpb24+CiAgICAgICAgPFBhcmVudERhdGFEZWZpbml0aW9uIG5hbWU9ImRkNDk4OSIgZGF0YVNvdXJjZT0iZHM4NTEiIGNoaWxkUXVlcnlSZWxhdGlvbnNoaXA9ImluZGVwZW5kZW50IiBzdGF0dXM9ImV4ZWN1dGFibGUiPgogICAgICAgICAgICA8QnVzaW5lc3NJdGVtcz4KICAgICAgICAgICAgICAgIDxSZWxhdGlvbmFsRGF0YUl0ZW0gbmFtZT0iYmk0OTg2IiBiYXNlPSJiaTg3MyIvPgogICAgICAgICAgICAgICAgPFJlbGF0aW9uYWxEYXRhSXRlbSBuYW1lPSJiaTQ5ODUiIGJhc2U9ImJpMTg3MCIvPgogICAgICAgICAgICAgICAgPFJlbGF0aW9uYWxEYXRhSXRlbSBuYW1lPSJiaTUwMTEiIGJhc2U9ImJpNTAwOSIvPgogICAgICAgICAgICAgICAgPFJlbGF0aW9uYWxEYXRhSXRlbSBuYW1lPSJiaTUwMTUiIGJhc2U9ImJpNTAwNyIvPgogICAgICAgICAgICAgICAgPFJlbGF0aW9uYWxEYXRhSXRlbSBuYW1lPSJiaTg1NDMiIGJhc2U9ImJpOTI0Ii8+CiAgICAgICAgICAgIDwvQnVzaW5lc3NJdGVtcz4KICAgICAgICAgICAgPERhdGFEZWZpbml0aW9uIG5hbWU9ImRkNDk5MCIgdHlwZT0ibXVsdGlkaW1lbnNpb25hbCIgZGF0YVNvdXJjZT0iZHM4NTEiPgogICAgICAgICAgICAgICAgPE11bHRpZGltZW5zaW9uYWxRdWVyeSByb3dTdWJ0b3RhbHM9InRydWUiIGNvbHVtblN1YnRvdGFscz0idHJ1ZSIgcm93VG90YWxzPSJ0cnVlIiBjb2x1bW5Ub3RhbHM9ImZhbHNlIiBkZXRhaWw9ImZhbHNlIj4KICAgICAgICAgICAgICAgICAgICA8QXhlcz4KICAgICAgICAgICAgICAgICAgICAgICAgPEF4aXMgdHlwZT0iY29sdW1uIj4KICAgICAgICAgICAgICAgICAgICAgICAgICAgIDxCdXNpbmVzc0l0ZW0gcmVmPSJiaTQ5ODUiLz4KICAgICAgICAgICAgICAgICAgICAgICAgPC9BeGlzPgogICAgICAgICAgICAgICAgICAgICAgICA8QXhpcyB0eXBlPSJyb3ciPgogICAgICAgICAgICAgICAgICAgICAgICAgICAgPEJ1c2luZXNzSXRlbSByZWY9ImJpNDk4NiIvPgogICAgICAgICAgICAgICAgICAgICAgICAgICAgPEJ1c2luZXNzSXRlbSByZWY9ImJpNTAxMSIvPgogICAgICAgICAgICAgICAgICAgICAgICAgICAgPEJ1c2luZXNzSXRlbSByZWY9ImJpNTAxNSIvPgogICAgICAgICAgICAgICAgICAgICAgICA8L0F4aXM+CiAgICAgICAgICAgICAgICAgICAgPC9BeGVzPgogICAgICAgICAgICAgICAgICAgIDxSb3dTb3J0SXRlbXM+CiAgICAgICAgICAgICAgICAgICAgICAgIDxTb3J0SXRlbSByZWY9ImJpNDk4NiIgc29ydERpcmVjdGlvbj0iZGVzY2VuZGluZyIvPgogICAgICAgICAgICAgICAgICAgICAgICA8U29ydEl0ZW0gcmVmPSJiaTUwMTEiIHNvcnREaXJlY3Rpb249ImFzY2VuZGluZyIvPgogICAgICAgICAgICAgICAgICAgICAgICA8U29ydEl0ZW0gcmVmPSJiaTUwMTUiIHNvcnREaXJlY3Rpb249ImFzY2VuZGluZyIvPgogICAgICAgICAgICAgICAgICAgIDwvUm93U29ydEl0ZW1zPgogICAgICAgICAgICAgICAgPC9NdWx0aWRpbWVuc2lvbmFsUXVlcnk+CiAgICAgICAgICAgICAgICA8UmVzdWx0RGVmaW5pdGlvbnM+CiAgICAgICAgICAgICAgICAgICAgPFJlc3VsdERlZmluaXRpb24gbmFtZT0iZGQ0OTkxIiBwdXJwb3NlPSJwcmltYXJ5IiBtYXhSb3dzTG9va3VwPSJjcm9zc3RhYiIgbWF4Um93c0JlaGF2aW9yPSJub0RhdGEiLz4KICAgICAgICAgICAgICAgIDwvUmVzdWx0RGVmaW5pdGlvbnM+CiAgICAgICAgICAgIDwvRGF0YURlZmluaXRpb24+CiAgICAgICAgPC9QYXJlbnREYXRhRGVmaW5pdGlvbj4KICAgICAgICA8UGFyZW50RGF0YURlZmluaXRpb24gbmFtZT0iZGQ1ODI0IiBkYXRhU291cmNlPSJkczg1MSIgY2hpbGRRdWVyeVJlbGF0aW9uc2hpcD0iaW5kZXBlbmRlbnQiIHN0YXR1cz0iZXhlY3V0YWJsZSI+CiAgICAgICAgICAgIDxCdXNpbmVzc0l0ZW1zPgogICAgICAgICAgICAgICAgPFJlbGF0aW9uYWxEYXRhSXRlbSBuYW1lPSJiaTU5MDEiIGJhc2U9ImJpNTg2NCIvPgogICAgICAgICAgICAgICAgPFJlbGF0aW9uYWxEYXRhSXRlbSBuYW1lPSJiaTU5MTMiIGJhc2U9ImJpMTg3MCIvPgogICAgICAgICAgICAgICAgPFJlbGF0aW9uYWxEYXRhSXRlbSBuYW1lPSJiaTU5MTciIGJhc2U9ImJpODczIi8+CiAgICAgICAgICAgICAgICA8UmVsYXRpb25hbERhdGFJdGVtIG5hbWU9ImJpODU0NCIgYmFzZT0iYmk5MjQiLz4KICAgICAgICAgICAgPC9CdXNpbmVzc0l0ZW1zPgogICAgICAgICAgICA8RGF0YURlZmluaXRpb24gbmFtZT0iZGQ1ODI1IiB0eXBlPSJtdWx0aWRpbWVuc2lvbmFsIiBkYXRhU291cmNlPSJkczg1MSI+CiAgICAgICAgICAgICAgICA8TXVsdGlkaW1lbnNpb25hbFF1ZXJ5IHJvd1N1YnRvdGFscz0idHJ1ZSIgY29sdW1uU3VidG90YWxzPSJ0cnVlIiByb3dUb3RhbHM9ImZhbHNlIiBjb2x1bW5Ub3RhbHM9ImZhbHNlIiBkZXRhaWw9ImZhbHNlIj4KICAgICAgICAgICAgICAgICAgICA8QXhlcz4KICAgICAgICAgICAgICAgICAgICAgICAgPEF4aXMgdHlwZT0iY29sdW1uIj4KICAgICAgICAgICAgICAgICAgICAgICAgICAgIDxCdXNpbmVzc0l0ZW0gcmVmPSJiaTU5MTMiLz4KICAgICAgICAgICAgICAgICAgICAgICAgPC9BeGlzPgogICAgICAgICAgICAgICAgICAgICAgICA8QXhpcyB0eXBlPSJyb3ciPgogICAgICAgICAgICAgICAgICAgICAgICAgICAgPEJ1c2luZXNzSXRlbSByZWY9ImJpNTkxNyIvPgogICAgICAgICAgICAgICAgICAgICAgICAgICAgPEJ1c2luZXNzSXRlbSByZWY9ImJpNTkwMSIvPgogICAgICAgICAgICAgICAgICAgICAgICA8L0F4aXM+CiAgICAgICAgICAgICAgICAgICAgPC9BeGVzPgogICAgICAgICAgICAgICAgICAgIDxSb3dTb3J0SXRlbXM+CiAgICAgICAgICAgICAgICAgICAgICAgIDxTb3J0SXRlbSByZWY9ImJpNTkxNyIgc29ydERpcmVjdGlvbj0iZGVzY2VuZGluZyIvPgogICAgICAgICAgICAgICAgICAgICAgICA8U29ydEl0ZW0gcmVmPSJiaTU5MDEiIHNvcnREaXJlY3Rpb249ImFzY2VuZGluZyIvPgogICAgICAgICAgICAgICAgICAgIDwvUm93U29ydEl0ZW1zPgogICAgICAgICAgICAgICAgPC9NdWx0aWRpbWVuc2lvbmFsUXVlcnk+CiAgICAgICAgICAgICAgICA8UmVzdWx0RGVmaW5pdGlvbnM+CiAgICAgICAgICAgICAgICAgICAgPFJlc3VsdERlZmluaXRpb24gbmFtZT0iZGQ1ODI2IiBwdXJwb3NlPSJwcmltYXJ5IiBtYXhSb3dzTG9va3VwPSJjcm9zc3RhYiIgbWF4Um93c0JlaGF2aW9yPSJub0RhdGEiLz4KICAgICAgICAgICAgICAgIDwvUmVzdWx0RGVmaW5pdGlvbnM+CiAgICAgICAgICAgIDwvRGF0YURlZmluaXRpb24+CiAgICAgICAgPC9QYXJlbnREYXRhRGVmaW5pdGlvbj4KICAgICAgICA8UGFyZW50RGF0YURlZmluaXRpb24gbmFtZT0iZGQ2NDU5IiBkYXRhU291cmNlPSJkczg1MSIgY2hpbGRRdWVyeVJlbGF0aW9uc2hpcD0iaW5kZXBlbmRlbnQiIHN0YXR1cz0iZXhlY3V0YWJsZSI+CiAgICAgICAgICAgIDxCdXNpbmVzc0l0ZW1zPgogICAgICAgICAgICAgICAgPFJlbGF0aW9uYWxEYXRhSXRlbSBuYW1lPSJiaTY0NTciIGJhc2U9ImJpOTI0Ii8+CiAgICAgICAgICAgICAgICA8UmVsYXRpb25hbERhdGFJdGVtIG5hbWU9ImJpODU0NSIgYmFzZT0iYmk4NzMiLz4KICAgICAgICAgICAgPC9CdXNpbmVzc0l0ZW1zPgogICAgICAgICAgICA8RGF0YURlZmluaXRpb24gbmFtZT0iZGQ2NDYwIiB0eXBlPSJyZWxhdGlvbmFsIiBkYXRhU291cmNlPSJkczg1MSI+CiAgICAgICAgICAgICAgICA8UmVsYXRpb25hbFF1ZXJ5IGRldGFpbD0iZmFsc2UiPgogICAgICAgICAgICAgICAgICAgIDxTb3J0SXRlbXM+CiAgICAgICAgICAgICAgICAgICAgICAgIDxTb3J0SXRlbSByZWY9ImJpNjQ1NyIgc29ydERpcmVjdGlvbj0iYXNjZW5kaW5nIi8+CiAgICAgICAgICAgICAgICAgICAgPC9Tb3J0SXRlbXM+CiAgICAgICAgICAgICAgICAgICAgPEF4ZXM+CiAgICAgICAgICAgICAgICAgICAgICAgIDxBeGlzIHR5cGU9ImNvbHVtbiI+CiAgICAgICAgICAgICAgICAgICAgICAgICAgICA8QnVzaW5lc3NJdGVtIHJlZj0iYmk2NDU3Ii8+CiAgICAgICAgICAgICAgICAgICAgICAgIDwvQXhpcz4KICAgICAgICAgICAgICAgICAgICA8L0F4ZXM+CiAgICAgICAgICAgICAgICA8L1JlbGF0aW9uYWxRdWVyeT4KICAgICAgICAgICAgICAgIDxSZXN1bHREZWZpbml0aW9ucz4KICAgICAgICAgICAgICAgICAgICA8UmVzdWx0RGVmaW5pdGlvbiBuYW1lPSJkZDY0NTg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MzU2MyIvPgogICAgICAgICAgICAgICAgPC9EZXRhaWxGaWx0ZXJzPgogICAgICAgICAgICA8L0FwcGxpZWRGaWx0ZXJzPgogICAgICAgIDwvUGFyZW50RGF0YURlZmluaXRpb24+CiAgICAgICAgPFBhcmVudERhdGFEZWZpbml0aW9uIG5hbWU9ImRkNjQ2NiIgZGF0YVNvdXJjZT0iZHM4NTEiIGNoaWxkUXVlcnlSZWxhdGlvbnNoaXA9ImluZGVwZW5kZW50IiBzdGF0dXM9ImV4ZWN1dGFibGUiPgogICAgICAgICAgICA8QnVzaW5lc3NJdGVtcz4KICAgICAgICAgICAgICAgIDxSZWxhdGlvbmFsRGF0YUl0ZW0gbmFtZT0iYmk2NDY0IiBiYXNlPSJiaTEwNTkiLz4KICAgICAgICAgICAgICAgIDxSZWxhdGlvbmFsRmlsdGVySXRlbSBuYW1lPSJiaTY1OTg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2NDY0LGJpbm5lZH0sJ0NvbW1lcmNpYWwnKSxpc21pc3NpbmcoJHtiaTY0NjQsYmlubmVkfSkpPC9FeHByZXNzaW9uPgogICAgICAgICAgICAgICAgPC9SZWxhdGlvbmFsRmlsdGVySXRlbT4KICAgICAgICAgICAgICAgIDxSZWxhdGlvbmFsRGF0YUl0ZW0gbmFtZT0iYmk4NTQ2IiBiYXNlPSJiaTg3MyIvPgogICAgICAgICAgICA8L0J1c2luZXNzSXRlbXM+CiAgICAgICAgICAgIDxEYXRhRGVmaW5pdGlvbiBuYW1lPSJkZDY0NjciIHR5cGU9InJlbGF0aW9uYWwiIGRhdGFTb3VyY2U9ImRzODUxIj4KICAgICAgICAgICAgICAgIDxSZWxhdGlvbmFsUXVlcnkgZGV0YWlsPSJmYWxzZSI+CiAgICAgICAgICAgICAgICAgICAgPFNvcnRJdGVtcz4KICAgICAgICAgICAgICAgICAgICAgICAgPFNvcnRJdGVtIHJlZj0iYmk2NDY0IiBzb3J0RGlyZWN0aW9uPSJkZXNjZW5kaW5nIi8+CiAgICAgICAgICAgICAgICAgICAgPC9Tb3J0SXRlbXM+CiAgICAgICAgICAgICAgICAgICAgPEF4ZXM+CiAgICAgICAgICAgICAgICAgICAgICAgIDxBeGlzIHR5cGU9ImNvbHVtbiI+CiAgICAgICAgICAgICAgICAgICAgICAgICAgICA8QnVzaW5lc3NJdGVtIHJlZj0iYmk2NDY0Ii8+CiAgICAgICAgICAgICAgICAgICAgICAgIDwvQXhpcz4KICAgICAgICAgICAgICAgICAgICA8L0F4ZXM+CiAgICAgICAgICAgICAgICA8L1JlbGF0aW9uYWxRdWVyeT4KICAgICAgICAgICAgICAgIDxSZXN1bHREZWZpbml0aW9ucz4KICAgICAgICAgICAgICAgICAgICA8UmVzdWx0RGVmaW5pdGlvbiBuYW1lPSJkZDY0NjU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jU5OCIvPgogICAgICAgICAgICAgICAgPC9EZXRhaWxGaWx0ZXJzPgogICAgICAgICAgICA8L0FwcGxpZWRGaWx0ZXJzPgogICAgICAgIDwvUGFyZW50RGF0YURlZmluaXRpb24+CiAgICAgICAgPFBhcmVudERhdGFEZWZpbml0aW9uIG5hbWU9ImRkNjQ3OCIgZGF0YVNvdXJjZT0iZHM4NTEiIGNoaWxkUXVlcnlSZWxhdGlvbnNoaXA9ImluZGVwZW5kZW50IiBzdGF0dXM9ImV4ZWN1dGFibGUiPgogICAgICAgICAgICA8QnVzaW5lc3NJdGVtcz4KICAgICAgICAgICAgICAgIDxSZWxhdGlvbmFsRGF0YUl0ZW0gbmFtZT0iYmk2NDc3IiBiYXNlPSJiaTE0MzgiLz4KICAgICAgICAgICAgICAgIDxSZWxhdGlvbmFsRGF0YUl0ZW0gbmFtZT0iYmk2NDcyIiBiYXNlPSJiaTEwNDYiLz4KICAgICAgICAgICAgICAgIDxSZWxhdGlvbmFsRGF0YUl0ZW0gbmFtZT0iYmk2NDczIiBiYXNlPSJiaTExNzEiLz4KICAgICAgICAgICAgICAgIDxSZWxhdGlvbmFsRGF0YUl0ZW0gbmFtZT0iYmk2NDc1IiBiYXNlPSJiaTE0ODQiLz4KICAgICAgICAgICAgICAgIDxSZWxhdGlvbmFsRGF0YUl0ZW0gbmFtZT0iYmk2NDc2IiBiYXNlPSJiaTg3MyIvPgogICAgICAgICAgICAgICAgPFJlbGF0aW9uYWxEYXRhSXRlbSBuYW1lPSJiaTY0NzEiIGJhc2U9ImJpMTU0NiIvPgogICAgICAgICAgICAgICAgPFJlbGF0aW9uYWxEYXRhSXRlbSBuYW1lPSJiaTY0NzQiIGJhc2U9ImJpMTY1NSIvPgogICAgICAgICAgICAgICAgPFJlbGF0aW9uYWxEYXRhSXRlbSBuYW1lPSJiaTg1NDciIGJhc2U9ImJpOTI0Ii8+CiAgICAgICAgICAgICAgICA8UmVsYXRpb25hbERhdGFJdGVtIG5hbWU9ImJpODU0OCIgYmFzZT0iYmkxMDU5Ii8+CiAgICAgICAgICAgIDwvQnVzaW5lc3NJdGVtcz4KICAgICAgICAgICAgPERhdGFEZWZpbml0aW9uIG5hbWU9ImRkNjQ3OS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Q3MSIvPgogICAgICAgICAgICAgICAgICAgICAgICAgICAgPEJ1c2luZXNzSXRlbSByZWY9ImJpNjQ3MiIvPgogICAgICAgICAgICAgICAgICAgICAgICAgICAgPEJ1c2luZXNzSXRlbSByZWY9ImJpNjQ3MyIvPgogICAgICAgICAgICAgICAgICAgICAgICAgICAgPEJ1c2luZXNzSXRlbSByZWY9ImJpNjQ3NCIvPgogICAgICAgICAgICAgICAgICAgICAgICAgICAgPEJ1c2luZXNzSXRlbSByZWY9ImJpNjQ3NSIvPgogICAgICAgICAgICAgICAgICAgICAgICA8L0F4aXM+CiAgICAgICAgICAgICAgICAgICAgICAgIDxBeGlzIHR5cGU9InJvdyI+CiAgICAgICAgICAgICAgICAgICAgICAgICAgICA8QnVzaW5lc3NJdGVtIHJlZj0iYmk2NDc2Ii8+CiAgICAgICAgICAgICAgICAgICAgICAgICAgICA8QnVzaW5lc3NJdGVtIHJlZj0iYmk2NDc3Ii8+CiAgICAgICAgICAgICAgICAgICAgICAgIDwvQXhpcz4KICAgICAgICAgICAgICAgICAgICA8L0F4ZXM+CiAgICAgICAgICAgICAgICAgICAgPFJvd1NvcnRJdGVtcz4KICAgICAgICAgICAgICAgICAgICAgICAgPFNvcnRJdGVtIHJlZj0iYmk2NDc2IiBzb3J0RGlyZWN0aW9uPSJkZXNjZW5kaW5nIi8+CiAgICAgICAgICAgICAgICAgICAgICAgIDxTb3J0SXRlbSByZWY9ImJpNjQ3NyIgc29ydERpcmVjdGlvbj0iYXNjZW5kaW5nIi8+CiAgICAgICAgICAgICAgICAgICAgPC9Sb3dTb3J0SXRlbXM+CiAgICAgICAgICAgICAgICA8L011bHRpZGltZW5zaW9uYWxRdWVyeT4KICAgICAgICAgICAgICAgIDxSZXN1bHREZWZpbml0aW9ucz4KICAgICAgICAgICAgICAgICAgICA8UmVzdWx0RGVmaW5pdGlvbiBuYW1lPSJkZDY0ODA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0OTciIGRhdGFTb3VyY2U9ImRzODUxIiBjaGlsZFF1ZXJ5UmVsYXRpb25zaGlwPSJpbmRlcGVuZGVudCIgc3RhdHVzPSJleGVjdXRhYmxlIj4KICAgICAgICAgICAgPEJ1c2luZXNzSXRlbXM+CiAgICAgICAgICAgICAgICA8UmVsYXRpb25hbERhdGFJdGVtIG5hbWU9ImJpNjQ5MSIgYmFzZT0iYmkxMDQ2Ii8+CiAgICAgICAgICAgICAgICA8UmVsYXRpb25hbERhdGFJdGVtIG5hbWU9ImJpNjQ5MiIgYmFzZT0iYmkxMTcxIi8+CiAgICAgICAgICAgICAgICA8UmVsYXRpb25hbERhdGFJdGVtIG5hbWU9ImJpNjQ5NCIgYmFzZT0iYmkxNDg0Ii8+CiAgICAgICAgICAgICAgICA8UmVsYXRpb25hbERhdGFJdGVtIG5hbWU9ImJpNjQ5NSIgYmFzZT0iYmk4NzMiLz4KICAgICAgICAgICAgICAgIDxSZWxhdGlvbmFsRGF0YUl0ZW0gbmFtZT0iYmk2NDkzIiBiYXNlPSJiaTE2NTUiLz4KICAgICAgICAgICAgICAgIDxSZWxhdGlvbmFsRGF0YUl0ZW0gbmFtZT0iYmk2NDk2IiBiYXNlPSJiaTE4NjciLz4KICAgICAgICAgICAgICAgIDxSZWxhdGlvbmFsRGF0YUl0ZW0gbmFtZT0iYmk2NDkwIiBiYXNlPSJiaTE4NTkiLz4KICAgICAgICAgICAgICAgIDxSZWxhdGlvbmFsRGF0YUl0ZW0gbmFtZT0iYmk4NTQ5IiBiYXNlPSJiaTkyNCIvPgogICAgICAgICAgICAgICAgPFJlbGF0aW9uYWxEYXRhSXRlbSBuYW1lPSJiaTg1NTAiIGJhc2U9ImJpMTA1OSIvPgogICAgICAgICAgICA8L0J1c2luZXNzSXRlbXM+CiAgICAgICAgICAgIDxEYXRhRGVmaW5pdGlvbiBuYW1lPSJkZDY0OTg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0OTAiLz4KICAgICAgICAgICAgICAgICAgICAgICAgICAgIDxCdXNpbmVzc0l0ZW0gcmVmPSJiaTY0OTEiLz4KICAgICAgICAgICAgICAgICAgICAgICAgICAgIDxCdXNpbmVzc0l0ZW0gcmVmPSJiaTY0OTIiLz4KICAgICAgICAgICAgICAgICAgICAgICAgICAgIDxCdXNpbmVzc0l0ZW0gcmVmPSJiaTY0OTMiLz4KICAgICAgICAgICAgICAgICAgICAgICAgICAgIDxCdXNpbmVzc0l0ZW0gcmVmPSJiaTY0OTQiLz4KICAgICAgICAgICAgICAgICAgICAgICAgPC9BeGlzPgogICAgICAgICAgICAgICAgICAgICAgICA8QXhpcyB0eXBlPSJyb3ciPgogICAgICAgICAgICAgICAgICAgICAgICAgICAgPEJ1c2luZXNzSXRlbSByZWY9ImJpNjQ5NSIvPgogICAgICAgICAgICAgICAgICAgICAgICAgICAgPEJ1c2luZXNzSXRlbSByZWY9ImJpNjQ5NiIvPgogICAgICAgICAgICAgICAgICAgICAgICA8L0F4aXM+CiAgICAgICAgICAgICAgICAgICAgPC9BeGVzPgogICAgICAgICAgICAgICAgICAgIDxSb3dTb3J0SXRlbXM+CiAgICAgICAgICAgICAgICAgICAgICAgIDxTb3J0SXRlbSByZWY9ImJpNjQ5NSIgc29ydERpcmVjdGlvbj0iZGVzY2VuZGluZyIvPgogICAgICAgICAgICAgICAgICAgICAgICA8U29ydEl0ZW0gcmVmPSJiaTY0OTYiIHNvcnREaXJlY3Rpb249ImFzY2VuZGluZyIvPgogICAgICAgICAgICAgICAgICAgIDwvUm93U29ydEl0ZW1zPgogICAgICAgICAgICAgICAgPC9NdWx0aWRpbWVuc2lvbmFsUXVlcnk+CiAgICAgICAgICAgICAgICA8UmVzdWx0RGVmaW5pdGlvbnM+CiAgICAgICAgICAgICAgICAgICAgPFJlc3VsdERlZmluaXRpb24gbmFtZT0iZGQ2NDk5IiBwdXJwb3NlPSJwcmltYXJ5IiBtYXhSb3dzTG9va3VwPSJjcm9zc3RhYiIgbWF4Um93c0JlaGF2aW9yPSJub0RhdGEiLz4KICAgICAgICAgICAgICAgIDwvUmVzdWx0RGVmaW5pdGlvbnM+CiAgICAgICAgICAgIDwvRGF0YURlZmluaXRpb24+CiAgICAgICAgPC9QYXJlbnREYXRhRGVmaW5pdGlvbj4KICAgICAgICA8UGFyZW50RGF0YURlZmluaXRpb24gbmFtZT0iZGQ2NTE2IiBkYXRhU291cmNlPSJkczg1MSIgY2hpbGRRdWVyeVJlbGF0aW9uc2hpcD0iaW5kZXBlbmRlbnQiIHN0YXR1cz0iZXhlY3V0YWJsZSI+CiAgICAgICAgICAgIDxCdXNpbmVzc0l0ZW1zPgogICAgICAgICAgICAgICAgPFJlbGF0aW9uYWxEYXRhSXRlbSBuYW1lPSJiaTY1MTAiIGJhc2U9ImJpMTA0NiIvPgogICAgICAgICAgICAgICAgPFJlbGF0aW9uYWxEYXRhSXRlbSBuYW1lPSJiaTY1MTEiIGJhc2U9ImJpMTE3MSIvPgogICAgICAgICAgICAgICAgPFJlbGF0aW9uYWxEYXRhSXRlbSBuYW1lPSJiaTY1MTMiIGJhc2U9ImJpMTQ4NCIvPgogICAgICAgICAgICAgICAgPFJlbGF0aW9uYWxEYXRhSXRlbSBuYW1lPSJiaTY1MTQiIGJhc2U9ImJpODczIi8+CiAgICAgICAgICAgICAgICA8UmVsYXRpb25hbERhdGFJdGVtIG5hbWU9ImJpNjUxMiIgYmFzZT0iYmkxNjU1Ii8+CiAgICAgICAgICAgICAgICA8UmVsYXRpb25hbERhdGFJdGVtIG5hbWU9ImJpNjUxNSIgYmFzZT0iYmkxODM3Ii8+CiAgICAgICAgICAgICAgICA8UmVsYXRpb25hbERhdGFJdGVtIG5hbWU9ImJpNjUwOSIgYmFzZT0iYmkxODU4Ii8+CiAgICAgICAgICAgICAgICA8UmVsYXRpb25hbERhdGFJdGVtIG5hbWU9ImJpODU1MSIgYmFzZT0iYmk5MjQiLz4KICAgICAgICAgICAgICAgIDxSZWxhdGlvbmFsRGF0YUl0ZW0gbmFtZT0iYmk4NTUyIiBiYXNlPSJiaTEwNTkiLz4KICAgICAgICAgICAgPC9CdXNpbmVzc0l0ZW1zPgogICAgICAgICAgICA8RGF0YURlZmluaXRpb24gbmFtZT0iZGQ2NTE3IiB0eXBlPSJtdWx0aWRpbWVuc2lvbmFsIiBkYXRhU291cmNlPSJkczg1MSI+CiAgICAgICAgICAgICAgICA8TXVsdGlkaW1lbnNpb25hbFF1ZXJ5IHJvd1N1YnRvdGFscz0iZmFsc2UiIGNvbHVtblN1YnRvdGFscz0idHJ1ZSIgcm93VG90YWxzPSJmYWxzZSIgY29sdW1uVG90YWxzPSJmYWxzZSIgZGV0YWlsPSJmYWxzZSI+CiAgICAgICAgICAgICAgICAgICAgPEF4ZXM+CiAgICAgICAgICAgICAgICAgICAgICAgIDxBeGlzIHR5cGU9ImNvbHVtbiI+CiAgICAgICAgICAgICAgICAgICAgICAgICAgICA8QnVzaW5lc3NJdGVtIHJlZj0iYmk2NTA5Ii8+CiAgICAgICAgICAgICAgICAgICAgICAgICAgICA8QnVzaW5lc3NJdGVtIHJlZj0iYmk2NTEwIi8+CiAgICAgICAgICAgICAgICAgICAgICAgICAgICA8QnVzaW5lc3NJdGVtIHJlZj0iYmk2NTExIi8+CiAgICAgICAgICAgICAgICAgICAgICAgICAgICA8QnVzaW5lc3NJdGVtIHJlZj0iYmk2NTEyIi8+CiAgICAgICAgICAgICAgICAgICAgICAgICAgICA8QnVzaW5lc3NJdGVtIHJlZj0iYmk2NTEzIi8+CiAgICAgICAgICAgICAgICAgICAgICAgIDwvQXhpcz4KICAgICAgICAgICAgICAgICAgICAgICAgPEF4aXMgdHlwZT0icm93Ij4KICAgICAgICAgICAgICAgICAgICAgICAgICAgIDxCdXNpbmVzc0l0ZW0gcmVmPSJiaTY1MTQiLz4KICAgICAgICAgICAgICAgICAgICAgICAgICAgIDxCdXNpbmVzc0l0ZW0gcmVmPSJiaTY1MTUiLz4KICAgICAgICAgICAgICAgICAgICAgICAgPC9BeGlzPgogICAgICAgICAgICAgICAgICAgIDwvQXhlcz4KICAgICAgICAgICAgICAgICAgICA8Um93U29ydEl0ZW1zPgogICAgICAgICAgICAgICAgICAgICAgICA8U29ydEl0ZW0gcmVmPSJiaTY1MTQiIHNvcnREaXJlY3Rpb249ImRlc2NlbmRpbmciLz4KICAgICAgICAgICAgICAgICAgICAgICAgPFNvcnRJdGVtIHJlZj0iYmk2NTE1IiBzb3J0RGlyZWN0aW9uPSJhc2NlbmRpbmciLz4KICAgICAgICAgICAgICAgICAgICA8L1Jvd1NvcnRJdGVtcz4KICAgICAgICAgICAgICAgIDwvTXVsdGlkaW1lbnNpb25hbFF1ZXJ5PgogICAgICAgICAgICAgICAgPFJlc3VsdERlZmluaXRpb25zPgogICAgICAgICAgICAgICAgICAgIDxSZXN1bHREZWZpbml0aW9uIG5hbWU9ImRkNjUxOCIgcHVycG9zZT0icHJpbWFyeSIgbWF4Um93c0xvb2t1cD0iY3Jvc3N0YWIiIG1heFJvd3NCZWhhdmlvcj0ibm9EYXRhIi8+CiAgICAgICAgICAgICAgICA8L1Jlc3VsdERlZmluaXRpb25zPgogICAgICAgICAgICA8L0RhdGFEZWZpbml0aW9uPgogICAgICAgIDwvUGFyZW50RGF0YURlZmluaXRpb24+CiAgICAgICAgPFBhcmVudERhdGFEZWZpbml0aW9uIG5hbWU9ImRkNjUzNSIgZGF0YVNvdXJjZT0iZHM4NTEiIGNoaWxkUXVlcnlSZWxhdGlvbnNoaXA9ImluZGVwZW5kZW50IiBzdGF0dXM9ImV4ZWN1dGFibGUiPgogICAgICAgICAgICA8QnVzaW5lc3NJdGVtcz4KICAgICAgICAgICAgICAgIDxSZWxhdGlvbmFsRGF0YUl0ZW0gbmFtZT0iYmk2NTI4IiBiYXNlPSJiaTEwNDYiLz4KICAgICAgICAgICAgICAgIDxSZWxhdGlvbmFsRGF0YUl0ZW0gbmFtZT0iYmk2NTI5IiBiYXNlPSJiaTExNzEiLz4KICAgICAgICAgICAgICAgIDxSZWxhdGlvbmFsRGF0YUl0ZW0gbmFtZT0iYmk2NTMxIiBiYXNlPSJiaTE0ODQiLz4KICAgICAgICAgICAgICAgIDxSZWxhdGlvbmFsRGF0YUl0ZW0gbmFtZT0iYmk2NTMyIiBiYXNlPSJiaTg3MyIvPgogICAgICAgICAgICAgICAgPFJlbGF0aW9uYWxEYXRhSXRlbSBuYW1lPSJiaTY1MzAiIGJhc2U9ImJpMTY1NSIvPgogICAgICAgICAgICAgICAgPFJlbGF0aW9uYWxEYXRhSXRlbSBuYW1lPSJiaTY1MzMiIGJhc2U9ImJpMTA1OSIvPgogICAgICAgICAgICAgICAgPFJlbGF0aW9uYWxEYXRhSXRlbSBuYW1lPSJiaTY1MzQiIGJhc2U9ImJpMzMyNiIvPgogICAgICAgICAgICAgICAgPFJlbGF0aW9uYWxEYXRhSXRlbSBuYW1lPSJiaTg1NTMiIGJhc2U9ImJpOTI0Ii8+CiAgICAgICAgICAgIDwvQnVzaW5lc3NJdGVtcz4KICAgICAgICAgICAgPERhdGFEZWZpbml0aW9uIG5hbWU9ImRkNjUzNiIgdHlwZT0ibXVsdGlkaW1lbnNpb25hbCIgZGF0YVNvdXJjZT0iZHM4NTEiPgogICAgICAgICAgICAgICAgPE11bHRpZGltZW5zaW9uYWxRdWVyeSByb3dTdWJ0b3RhbHM9ImZhbHNlIiBjb2x1bW5TdWJ0b3RhbHM9InRydWUiIHJvd1RvdGFscz0iZmFsc2UiIGNvbHVtblRvdGFscz0iZmFsc2UiIGRldGFpbD0iZmFsc2UiPgogICAgICAgICAgICAgICAgICAgIDxBeGVzPgogICAgICAgICAgICAgICAgICAgICAgICA8QXhpcyB0eXBlPSJjb2x1bW4iPgogICAgICAgICAgICAgICAgICAgICAgICAgICAgPEJ1c2luZXNzSXRlbSByZWY9ImJpNjUyOCIvPgogICAgICAgICAgICAgICAgICAgICAgICAgICAgPEJ1c2luZXNzSXRlbSByZWY9ImJpNjUyOSIvPgogICAgICAgICAgICAgICAgICAgICAgICAgICAgPEJ1c2luZXNzSXRlbSByZWY9ImJpNjUzMCIvPgogICAgICAgICAgICAgICAgICAgICAgICAgICAgPEJ1c2luZXNzSXRlbSByZWY9ImJpNjUzMSIvPgogICAgICAgICAgICAgICAgICAgICAgICA8L0F4aXM+CiAgICAgICAgICAgICAgICAgICAgICAgIDxBeGlzIHR5cGU9InJvdyI+CiAgICAgICAgICAgICAgICAgICAgICAgICAgICA8QnVzaW5lc3NJdGVtIHJlZj0iYmk2NTMyIi8+CiAgICAgICAgICAgICAgICAgICAgICAgICAgICA8QnVzaW5lc3NJdGVtIHJlZj0iYmk2NTMzIi8+CiAgICAgICAgICAgICAgICAgICAgICAgICAgICA8QnVzaW5lc3NJdGVtIHJlZj0iYmk2NTM0Ii8+CiAgICAgICAgICAgICAgICAgICAgICAgIDwvQXhpcz4KICAgICAgICAgICAgICAgICAgICA8L0F4ZXM+CiAgICAgICAgICAgICAgICAgICAgPFJvd1NvcnRJdGVtcz4KICAgICAgICAgICAgICAgICAgICAgICAgPFNvcnRJdGVtIHJlZj0iYmk2NTMyIiBzb3J0RGlyZWN0aW9uPSJkZXNjZW5kaW5nIi8+CiAgICAgICAgICAgICAgICAgICAgICAgIDxTb3J0SXRlbSByZWY9ImJpNjUzMyIgc29ydERpcmVjdGlvbj0iYXNjZW5kaW5nIi8+CiAgICAgICAgICAgICAgICAgICAgICAgIDxTb3J0SXRlbSByZWY9ImJpNjUzNCIgc29ydERpcmVjdGlvbj0iYXNjZW5kaW5nIi8+CiAgICAgICAgICAgICAgICAgICAgPC9Sb3dTb3J0SXRlbXM+CiAgICAgICAgICAgICAgICA8L011bHRpZGltZW5zaW9uYWxRdWVyeT4KICAgICAgICAgICAgICAgIDxSZXN1bHREZWZpbml0aW9ucz4KICAgICAgICAgICAgICAgICAgICA8UmVzdWx0RGVmaW5pdGlvbiBuYW1lPSJkZDY1Mzc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1NTAiIGRhdGFTb3VyY2U9ImRzODUxIiBjaGlsZFF1ZXJ5UmVsYXRpb25zaGlwPSJpbmRlcGVuZGVudCIgc3RhdHVzPSJleGVjdXRhYmxlIj4KICAgICAgICAgICAgPEJ1c2luZXNzSXRlbXM+CiAgICAgICAgICAgICAgICA8UmVsYXRpb25hbERhdGFJdGVtIG5hbWU9ImJpNjU0NyIgYmFzZT0iYmk4NzMiLz4KICAgICAgICAgICAgICAgIDxSZWxhdGlvbmFsRGF0YUl0ZW0gbmFtZT0iYmk2NTQ5IiBiYXNlPSJiaTMwMjMiLz4KICAgICAgICAgICAgICAgIDxSZWxhdGlvbmFsRGF0YUl0ZW0gbmFtZT0iYmk2NTQ4IiBiYXNlPSJiaTE4NzAiLz4KICAgICAgICAgICAgICAgIDxSZWxhdGlvbmFsRGF0YUl0ZW0gbmFtZT0iYmk4NTU0IiBiYXNlPSJiaTkyNCIvPgogICAgICAgICAgICAgICAgPFJlbGF0aW9uYWxEYXRhSXRlbSBuYW1lPSJiaTg1NTUiIGJhc2U9ImJpMTA1OSIvPgogICAgICAgICAgICA8L0J1c2luZXNzSXRlbXM+CiAgICAgICAgICAgIDxEYXRhRGVmaW5pdGlvbiBuYW1lPSJkZDY1NTEiIHR5cGU9Im11bHRpZGltZW5zaW9uYWwiIGRhdGFTb3VyY2U9ImRzODUxIj4KICAgICAgICAgICAgICAgIDxNdWx0aWRpbWVuc2lvbmFsUXVlcnkgcm93U3VidG90YWxzPSJmYWxzZSIgY29sdW1uU3VidG90YWxzPSJ0cnVlIiByb3dUb3RhbHM9ImZhbHNlIiBjb2x1bW5Ub3RhbHM9ImZhbHNlIiBkZXRhaWw9ImZhbHNlIj4KICAgICAgICAgICAgICAgICAgICA8QXhlcz4KICAgICAgICAgICAgICAgICAgICAgICAgPEF4aXMgdHlwZT0iY29sdW1uIj4KICAgICAgICAgICAgICAgICAgICAgICAgICAgIDxCdXNpbmVzc0l0ZW0gcmVmPSJiaTY1NDciLz4KICAgICAgICAgICAgICAgICAgICAgICAgICAgIDxCdXNpbmVzc0l0ZW0gcmVmPSJiaTY1NDgiLz4KICAgICAgICAgICAgICAgICAgICAgICAgPC9BeGlzPgogICAgICAgICAgICAgICAgICAgICAgICA8QXhpcyB0eXBlPSJyb3ciPgogICAgICAgICAgICAgICAgICAgICAgICAgICAgPEJ1c2luZXNzSXRlbSByZWY9ImJpNjU0OSIvPgogICAgICAgICAgICAgICAgICAgICAgICA8L0F4aXM+CiAgICAgICAgICAgICAgICAgICAgPC9BeGVzPgogICAgICAgICAgICAgICAgICAgIDxDb2x1bW5Tb3J0SXRlbXM+CiAgICAgICAgICAgICAgICAgICAgICAgIDxTb3J0SXRlbSByZWY9ImJpNjU0NyIgc29ydERpcmVjdGlvbj0iYXNjZW5kaW5nIi8+CiAgICAgICAgICAgICAgICAgICAgPC9Db2x1bW5Tb3J0SXRlbXM+CiAgICAgICAgICAgICAgICAgICAgPFJvd1NvcnRJdGVtcz4KICAgICAgICAgICAgICAgICAgICAgICAgPFNvcnRJdGVtIHJlZj0iYmk2NTQ5IiBzb3J0RGlyZWN0aW9uPSJhc2NlbmRpbmciLz4KICAgICAgICAgICAgICAgICAgICA8L1Jvd1NvcnRJdGVtcz4KICAgICAgICAgICAgICAgIDwvTXVsdGlkaW1lbnNpb25hbFF1ZXJ5PgogICAgICAgICAgICAgICAgPFJlc3VsdERlZmluaXRpb25zPgogICAgICAgICAgICAgICAgICAgIDxSZXN1bHREZWZpbml0aW9uIG5hbWU9ImRkNjU1MiIgcHVycG9zZT0icHJpbWFyeSIgbWF4Um93c0xvb2t1cD0iY3Jvc3N0YWIiIG1heFJvd3NCZWhhdmlvcj0ibm9EYXRhIi8+CiAgICAgICAgICAgICAgICA8L1Jlc3VsdERlZmluaXRpb25zPgogICAgICAgICAgICA8L0RhdGFEZWZpbml0aW9uPgogICAgICAgIDwvUGFyZW50RGF0YURlZmluaXRpb24+CiAgICAgICAgPFBhcmVudERhdGFEZWZpbml0aW9uIG5hbWU9ImRkNjYwMiIgZGF0YVNvdXJjZT0iZHM4NTEiIGNoaWxkUXVlcnlSZWxhdGlvbnNoaXA9ImluZGVwZW5kZW50IiBzdGF0dXM9ImV4ZWN1dGFibGUiPgogICAgICAgICAgICA8QnVzaW5lc3NJdGVtcz4KICAgICAgICAgICAgICAgIDxSZWxhdGlvbmFsRGF0YUl0ZW0gbmFtZT0iYmk2NjAwIiBiYXNlPSJiaTkyNCIvPgogICAgICAgICAgICAgICAgPFJlbGF0aW9uYWxGaWx0ZXJJdGVtIG5hbWU9ImJpNjcyNy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Y2MDAsYmlubmVkfSwnNzQnKSxpc21pc3NpbmcoJHtiaTY2MDAsYmlubmVkfSkpPC9FeHByZXNzaW9uPgogICAgICAgICAgICAgICAgPC9SZWxhdGlvbmFsRmlsdGVySXRlbT4KICAgICAgICAgICAgICAgIDxSZWxhdGlvbmFsRGF0YUl0ZW0gbmFtZT0iYmk4NTU2IiBiYXNlPSJiaTg3MyIvPgogICAgICAgICAgICA8L0J1c2luZXNzSXRlbXM+CiAgICAgICAgICAgIDxEYXRhRGVmaW5pdGlvbiBuYW1lPSJkZDY2MDMiIHR5cGU9InJlbGF0aW9uYWwiIGRhdGFTb3VyY2U9ImRzODUxIj4KICAgICAgICAgICAgICAgIDxSZWxhdGlvbmFsUXVlcnkgZGV0YWlsPSJmYWxzZSI+CiAgICAgICAgICAgICAgICAgICAgPFNvcnRJdGVtcz4KICAgICAgICAgICAgICAgICAgICAgICAgPFNvcnRJdGVtIHJlZj0iYmk2NjAwIiBzb3J0RGlyZWN0aW9uPSJhc2NlbmRpbmciLz4KICAgICAgICAgICAgICAgICAgICA8L1NvcnRJdGVtcz4KICAgICAgICAgICAgICAgICAgICA8QXhlcz4KICAgICAgICAgICAgICAgICAgICAgICAgPEF4aXMgdHlwZT0iY29sdW1uIj4KICAgICAgICAgICAgICAgICAgICAgICAgICAgIDxCdXNpbmVzc0l0ZW0gcmVmPSJiaTY2MDAiLz4KICAgICAgICAgICAgICAgICAgICAgICAgPC9BeGlzPgogICAgICAgICAgICAgICAgICAgIDwvQXhlcz4KICAgICAgICAgICAgICAgIDwvUmVsYXRpb25hbFF1ZXJ5PgogICAgICAgICAgICAgICAgPFJlc3VsdERlZmluaXRpb25zPgogICAgICAgICAgICAgICAgICAgIDxSZXN1bHREZWZpbml0aW9uIG5hbWU9ImRkNjYwMSIgcHVycG9zZT0icHJpbWFyeSIgbWF4Um93c0xvb2t1cD0iYnV0dG9uQmFyIiBtYXhSb3dzQmVoYXZpb3I9InRydW5jYXRlIi8+CiAgICAgICAgICAgICAgICA8L1Jlc3VsdERlZmluaXRpb25zPgogICAgICAgICAgICA8L0RhdGFEZWZpbml0aW9uPgogICAgICAgICAgICA8QXBwbGllZEZpbHRlcnM+CiAgICAgICAgICAgICAgICA8RGV0YWlsRmlsdGVycz4KICAgICAgICAgICAgICAgICAgICA8QnVzaW5lc3NJdGVtIHJlZj0iYmk2NzI3Ii8+CiAgICAgICAgICAgICAgICA8L0RldGFpbEZpbHRlcnM+CiAgICAgICAgICAgIDwvQXBwbGllZEZpbHRlcnM+CiAgICAgICAgPC9QYXJlbnREYXRhRGVmaW5pdGlvbj4KICAgICAgICA8UGFyZW50RGF0YURlZmluaXRpb24gbmFtZT0iZGQ2NjIxIiBkYXRhU291cmNlPSJkczcwIiBjaGlsZFF1ZXJ5UmVsYXRpb25zaGlwPSJpbmRlcGVuZGVudCIgc3RhdHVzPSJleGVjdXRhYmxlIj4KICAgICAgICAgICAgPEJ1c2luZXNzSXRlbXM+CiAgICAgICAgICAgICAgICA8UmVsYXRpb25hbERhdGFJdGVtIG5hbWU9ImJpNjYwNyIgYmFzZT0iYmk4MCIvPgogICAgICAgICAgICAgICAgPFJlbGF0aW9uYWxEYXRhSXRlbSBuYW1lPSJiaTY2MDkiIGJhc2U9ImJpNDA4MCIvPgogICAgICAgICAgICAgICAgPFJlbGF0aW9uYWxEYXRhSXRlbSBuYW1lPSJiaTY2MTAiIGJhc2U9ImJpNDEzMyIvPgogICAgICAgICAgICAgICAgPFJlbGF0aW9uYWxEYXRhSXRlbSBuYW1lPSJiaTY2MTEiIGJhc2U9ImJpNDEzOCIvPgogICAgICAgICAgICAgICAgPFJlbGF0aW9uYWxEYXRhSXRlbSBuYW1lPSJiaTY2MTIiIGJhc2U9ImJpNDE0MyIvPgogICAgICAgICAgICAgICAgPFJlbGF0aW9uYWxEYXRhSXRlbSBuYW1lPSJiaTY2MTMiIGJhc2U9ImJpNzIiLz4KICAgICAgICAgICAgICAgIDxSZWxhdGlvbmFsRGF0YUl0ZW0gbmFtZT0iYmk2NjE1IiBiYXNlPSJiaTczIi8+CiAgICAgICAgICAgICAgICA8UmVsYXRpb25hbERhdGFJdGVtIG5hbWU9ImJpNjYxNiIgYmFzZT0iYmk3NCIvPgogICAgICAgICAgICAgICAgPFJlbGF0aW9uYWxEYXRhSXRlbSBuYW1lPSJiaTY2MTkiIGJhc2U9ImJpNDIzOCIvPgogICAgICAgICAgICAgICAgPFJlbGF0aW9uYWxEYXRhSXRlbSBuYW1lPSJiaTY2MTciIGJhc2U9ImJpNDI0NiIvPgogICAgICAgICAgICAgICAgPFJlbGF0aW9uYWxEYXRhSXRlbSBuYW1lPSJiaTY2MjAiIGJhc2U9ImJpOTEiLz4KICAgICAgICAgICAgICAgIDxSZWxhdGlvbmFsRGF0YUl0ZW0gbmFtZT0iYmk2NjE0IiBiYXNlPSJiaTcxIi8+CiAgICAgICAgICAgICAgICA8UmVsYXRpb25hbERhdGFJdGVtIG5hbWU9ImJpNjYxOCIgYmFzZT0iYmk2MTIzIi8+CiAgICAgICAgICAgICAgICA8UmVsYXRpb25hbERhdGFJdGVtIG5hbWU9ImJpNzMwMiIgYmFzZT0iYmk2OTI4Ii8+CiAgICAgICAgICAgICAgICA8UmVsYXRpb25hbERhdGFJdGVtIG5hbWU9ImJpNzc0NiIgYmFzZT0iYmk3NzQ0Ii8+CiAgICAgICAgICAgICAgICA8UmVsYXRpb25hbERhdGFJdGVtIG5hbWU9ImJpODU1NyIgYmFzZT0iYmkxMDg3Ii8+CiAgICAgICAgICAgIDwvQnVzaW5lc3NJdGVtcz4KICAgICAgICAgICAgPERhdGFEZWZpbml0aW9uIG5hbWU9ImRkNjYyMiIgdHlwZT0icmVsYXRpb25hbCIgZGF0YVNvdXJjZT0iZHM3MCI+CiAgICAgICAgICAgICAgICA8UmVsYXRpb25hbFF1ZXJ5IGRldGFpbD0iZmFsc2UiPgogICAgICAgICAgICAgICAgICAgIDxTb3J0SXRlbXM+CiAgICAgICAgICAgICAgICAgICAgICAgIDxTb3J0SXRlbSByZWY9ImJpNjYwNyIgc29ydERpcmVjdGlvbj0iYXNjZW5kaW5nIi8+CiAgICAgICAgICAgICAgICAgICAgPC9Tb3J0SXRlbXM+CiAgICAgICAgICAgICAgICAgICAgPEF4ZXM+CiAgICAgICAgICAgICAgICAgICAgICAgIDxBeGlzIHR5cGU9ImNvbHVtbiI+CiAgICAgICAgICAgICAgICAgICAgICAgICAgICA8QnVzaW5lc3NJdGVtIHJlZj0iYmk2NjA3Ii8+CiAgICAgICAgICAgICAgICAgICAgICAgICAgICA8QnVzaW5lc3NJdGVtIHJlZj0iYmk2NjA5Ii8+CiAgICAgICAgICAgICAgICAgICAgICAgICAgICA8QnVzaW5lc3NJdGVtIHJlZj0iYmk2NjEwIi8+CiAgICAgICAgICAgICAgICAgICAgICAgICAgICA8QnVzaW5lc3NJdGVtIHJlZj0iYmk2NjExIi8+CiAgICAgICAgICAgICAgICAgICAgICAgICAgICA8QnVzaW5lc3NJdGVtIHJlZj0iYmk2NjEyIi8+CiAgICAgICAgICAgICAgICAgICAgICAgICAgICA8QnVzaW5lc3NJdGVtIHJlZj0iYmk2NjEzIi8+CiAgICAgICAgICAgICAgICAgICAgICAgICAgICA8QnVzaW5lc3NJdGVtIHJlZj0iYmk2NjE0Ii8+CiAgICAgICAgICAgICAgICAgICAgICAgICAgICA8QnVzaW5lc3NJdGVtIHJlZj0iYmk2NjE1Ii8+CiAgICAgICAgICAgICAgICAgICAgICAgICAgICA8QnVzaW5lc3NJdGVtIHJlZj0iYmk3MzAyIi8+CiAgICAgICAgICAgICAgICAgICAgICAgICAgICA8QnVzaW5lc3NJdGVtIHJlZj0iYmk2NjE2Ii8+CiAgICAgICAgICAgICAgICAgICAgICAgICAgICA8QnVzaW5lc3NJdGVtIHJlZj0iYmk2NjE3Ii8+CiAgICAgICAgICAgICAgICAgICAgICAgICAgICA8QnVzaW5lc3NJdGVtIHJlZj0iYmk2NjE4Ii8+CiAgICAgICAgICAgICAgICAgICAgICAgICAgICA8QnVzaW5lc3NJdGVtIHJlZj0iYmk2NjE5Ii8+CiAgICAgICAgICAgICAgICAgICAgICAgICAgICA8QnVzaW5lc3NJdGVtIHJlZj0iYmk2NjIwIi8+CiAgICAgICAgICAgICAgICAgICAgICAgICAgICA8QnVzaW5lc3NJdGVtIHJlZj0iYmk3NzQ2Ii8+CiAgICAgICAgICAgICAgICAgICAgICAgIDwvQXhpcz4KICAgICAgICAgICAgICAgICAgICA8L0F4ZXM+CiAgICAgICAgICAgICAgICA8L1JlbGF0aW9uYWxRdWVyeT4KICAgICAgICAgICAgICAgIDxSZXN1bHREZWZpbml0aW9ucz4KICAgICAgICAgICAgICAgICAgICA8UmVzdWx0RGVmaW5pdGlvbiBuYW1lPSJkZDY2MDgiIHB1cnBvc2U9InByaW1hcnkiIG1heFJvd3NMb29rdXA9Imxpc3RUYWJsZSIgbWF4Um93c0JlaGF2aW9yPSJ0cnVuY2F0ZSIvPgogICAgICAgICAgICAgICAgPC9SZXN1bHREZWZpbml0aW9ucz4KICAgICAgICAgICAgPC9EYXRhRGVmaW5pdGlvbj4KICAgICAgICA8L1BhcmVudERhdGFEZWZpbml0aW9uPgogICAgICAgIDxQYXJlbnREYXRhRGVmaW5pdGlvbiBuYW1lPSJkZDY2MjkiIGRhdGFTb3VyY2U9ImRzNyIgY2hpbGRRdWVyeVJlbGF0aW9uc2hpcD0iaW5kZXBlbmRlbnQiIHN0YXR1cz0iZXhlY3V0YWJsZSI+CiAgICAgICAgICAgIDxCdXNpbmVzc0l0ZW1zPgogICAgICAgICAgICAgICAgPFJlbGF0aW9uYWxEYXRhSXRlbSBuYW1lPSJiaTY2MjciIGJhc2U9ImJpOCIvPgogICAgICAgICAgICAgICAgPFJlbGF0aW9uYWxEYXRhSXRlbSBuYW1lPSJiaTY2MjgiIGJhc2U9ImJpNjE0Ii8+CiAgICAgICAgICAgICAgICA8UmVsYXRpb25hbERhdGFJdGVtIG5hbWU9ImJpNjYyNiIgYmFzZT0iYmkxNiIvPgogICAgICAgICAgICAgICAgPFJlbGF0aW9uYWxEYXRhSXRlbSBuYW1lPSJiaTY2MjUiIGJhc2U9ImJpMTAiLz4KICAgICAgICAgICAgICAgIDxSZWxhdGlvbmFsRGF0YUl0ZW0gbmFtZT0iYmk4NTU4IiBiYXNlPSJiaTE5Ii8+CiAgICAgICAgICAgIDwvQnVzaW5lc3NJdGVtcz4KICAgICAgICAgICAgPERhdGFEZWZpbml0aW9uIG5hbWU9ImRkNjYzMCIgdHlwZT0ibXVsdGlkaW1lbnNpb25hbCIgZGF0YVNvdXJjZT0iZHM3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jUiLz4KICAgICAgICAgICAgICAgICAgICAgICAgICAgIDxCdXNpbmVzc0l0ZW0gcmVmPSJiaTY2MjYiLz4KICAgICAgICAgICAgICAgICAgICAgICAgPC9BeGlzPgogICAgICAgICAgICAgICAgICAgICAgICA8QXhpcyB0eXBlPSJyb3ciPgogICAgICAgICAgICAgICAgICAgICAgICAgICAgPEJ1c2luZXNzSXRlbSByZWY9ImJpNjYyNyIvPgogICAgICAgICAgICAgICAgICAgICAgICAgICAgPEJ1c2luZXNzSXRlbSByZWY9ImJpNjYyOCIvPgogICAgICAgICAgICAgICAgICAgICAgICA8L0F4aXM+CiAgICAgICAgICAgICAgICAgICAgPC9BeGVzPgogICAgICAgICAgICAgICAgICAgIDxDb2x1bW5Tb3J0SXRlbXM+CiAgICAgICAgICAgICAgICAgICAgICAgIDxTb3J0SXRlbSByZWY9ImJpNjYyNSIgc29ydERpcmVjdGlvbj0iZGVzY2VuZGluZyIvPgogICAgICAgICAgICAgICAgICAgIDwvQ29sdW1uU29ydEl0ZW1zPgogICAgICAgICAgICAgICAgICAgIDxSb3dTb3J0SXRlbXM+CiAgICAgICAgICAgICAgICAgICAgICAgIDxTb3J0SXRlbSByZWY9ImJpNjYyNyIgc29ydERpcmVjdGlvbj0iYXNjZW5kaW5nIi8+CiAgICAgICAgICAgICAgICAgICAgICAgIDxTb3J0SXRlbSByZWY9ImJpNjYyOCIgc29ydERpcmVjdGlvbj0iYXNjZW5kaW5nIi8+CiAgICAgICAgICAgICAgICAgICAgPC9Sb3dTb3J0SXRlbXM+CiAgICAgICAgICAgICAgICA8L011bHRpZGltZW5zaW9uYWxRdWVyeT4KICAgICAgICAgICAgICAgIDxSZXN1bHREZWZpbml0aW9ucz4KICAgICAgICAgICAgICAgICAgICA8UmVzdWx0RGVmaW5pdGlvbiBuYW1lPSJkZDY2MzE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DIiIGRhdGFTb3VyY2U9ImRzMjMiIGNoaWxkUXVlcnlSZWxhdGlvbnNoaXA9ImluZGVwZW5kZW50IiBzdGF0dXM9ImV4ZWN1dGFibGUiPgogICAgICAgICAgICA8QnVzaW5lc3NJdGVtcz4KICAgICAgICAgICAgICAgIDxSZWxhdGlvbmFsRGF0YUl0ZW0gbmFtZT0iYmk2NjQxIiBiYXNlPSJiaTI0Ii8+CiAgICAgICAgICAgICAgICA8UmVsYXRpb25hbERhdGFJdGVtIG5hbWU9ImJpNjYzOCIgYmFzZT0iYmk2NTciLz4KICAgICAgICAgICAgICAgIDxSZWxhdGlvbmFsRGF0YUl0ZW0gbmFtZT0iYmk2NjM5IiBiYXNlPSJiaTI1Ii8+CiAgICAgICAgICAgICAgICA8UmVsYXRpb25hbERhdGFJdGVtIG5hbWU9ImJpNjY0MCIgYmFzZT0iYmkyOSIvPgogICAgICAgICAgICAgICAgPFJlbGF0aW9uYWxEYXRhSXRlbSBuYW1lPSJiaTg1NTkiIGJhc2U9ImJpMzEiLz4KICAgICAgICAgICAgPC9CdXNpbmVzc0l0ZW1zPgogICAgICAgICAgICA8RGF0YURlZmluaXRpb24gbmFtZT0iZGQ2NjQz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MzgiLz4KICAgICAgICAgICAgICAgICAgICAgICAgICAgIDxCdXNpbmVzc0l0ZW0gcmVmPSJiaTY2MzkiLz4KICAgICAgICAgICAgICAgICAgICAgICAgPC9BeGlzPgogICAgICAgICAgICAgICAgICAgICAgICA8QXhpcyB0eXBlPSJyb3ciPgogICAgICAgICAgICAgICAgICAgICAgICAgICAgPEJ1c2luZXNzSXRlbSByZWY9ImJpNjY0MCIvPgogICAgICAgICAgICAgICAgICAgICAgICAgICAgPEJ1c2luZXNzSXRlbSByZWY9ImJpNjY0MSIvPgogICAgICAgICAgICAgICAgICAgICAgICA8L0F4aXM+CiAgICAgICAgICAgICAgICAgICAgPC9BeGVzPgogICAgICAgICAgICAgICAgICAgIDxSb3dTb3J0SXRlbXM+CiAgICAgICAgICAgICAgICAgICAgICAgIDxTb3J0SXRlbSByZWY9ImJpNjY0MCIgc29ydERpcmVjdGlvbj0iZGVzY2VuZGluZyIvPgogICAgICAgICAgICAgICAgICAgICAgICA8U29ydEl0ZW0gcmVmPSJiaTY2NDEiIHNvcnREaXJlY3Rpb249ImFzY2VuZGluZyIvPgogICAgICAgICAgICAgICAgICAgIDwvUm93U29ydEl0ZW1zPgogICAgICAgICAgICAgICAgPC9NdWx0aWRpbWVuc2lvbmFsUXVlcnk+CiAgICAgICAgICAgICAgICA8UmVzdWx0RGVmaW5pdGlvbnM+CiAgICAgICAgICAgICAgICAgICAgPFJlc3VsdERlZmluaXRpb24gbmFtZT0iZGQ2NjQ0IiBwdXJwb3NlPSJwcmltYXJ5IiBtYXhSb3dzTG9va3VwPSJjcm9zc3RhYiIgbWF4Um93c0JlaGF2aW9yPSJub0RhdGEiLz4KICAgICAgICAgICAgICAgIDwvUmVzdWx0RGVmaW5pdGlvbnM+CiAgICAgICAgICAgIDwvRGF0YURlZmluaXRpb24+CiAgICAgICAgPC9QYXJlbnREYXRhRGVmaW5pdGlvbj4KICAgICAgICA8UGFyZW50RGF0YURlZmluaXRpb24gbmFtZT0iZGQ2NjU0IiBkYXRhU291cmNlPSJkczIzIiBjaGlsZFF1ZXJ5UmVsYXRpb25zaGlwPSJpbmRlcGVuZGVudCIgc3RhdHVzPSJleGVjdXRhYmxlIj4KICAgICAgICAgICAgPEJ1c2luZXNzSXRlbXM+CiAgICAgICAgICAgICAgICA8UmVsYXRpb25hbERhdGFJdGVtIG5hbWU9ImJpNjY1MiIgYmFzZT0iYmkyNCIvPgogICAgICAgICAgICAgICAgPFJlbGF0aW9uYWxEYXRhSXRlbSBuYW1lPSJiaTY2NTMiIGJhc2U9ImJpMjgiLz4KICAgICAgICAgICAgICAgIDxSZWxhdGlvbmFsRGF0YUl0ZW0gbmFtZT0iYmk2NjUxIiBiYXNlPSJiaTI2Ii8+CiAgICAgICAgICAgICAgICA8UmVsYXRpb25hbERhdGFJdGVtIG5hbWU9ImJpODU2MCIgYmFzZT0iYmkzMSIvPgogICAgICAgICAgICAgICAgPFJlbGF0aW9uYWxEYXRhSXRlbSBuYW1lPSJiaTg1NjEiIGJhc2U9ImJpMjkiLz4KICAgICAgICAgICAgPC9CdXNpbmVzc0l0ZW1zPgogICAgICAgICAgICA8RGF0YURlZmluaXRpb24gbmFtZT0iZGQ2NjU1IiB0eXBlPSJtdWx0aWRpbWVuc2lvbmFsIiBkYXRhU291cmNlPSJkczIzIj4KICAgICAgICAgICAgICAgIDxNdWx0aWRpbWVuc2lvbmFsUXVlcnkgcm93U3VidG90YWxzPSJmYWxzZSIgY29sdW1uU3VidG90YWxzPSJ0cnVlIiBkZXRhaWw9ImZhbHNlIj4KICAgICAgICAgICAgICAgICAgICA8QXhlcz4KICAgICAgICAgICAgICAgICAgICAgICAgPEF4aXMgdHlwZT0iY29sdW1uIj4KICAgICAgICAgICAgICAgICAgICAgICAgICAgIDxCdXNpbmVzc0l0ZW0gcmVmPSJiaTY2NTEiLz4KICAgICAgICAgICAgICAgICAgICAgICAgPC9BeGlzPgogICAgICAgICAgICAgICAgICAgICAgICA8QXhpcyB0eXBlPSJyb3ciPgogICAgICAgICAgICAgICAgICAgICAgICAgICAgPEJ1c2luZXNzSXRlbSByZWY9ImJpNjY1MiIvPgogICAgICAgICAgICAgICAgICAgICAgICAgICAgPEJ1c2luZXNzSXRlbSByZWY9ImJpNjY1MyIvPgogICAgICAgICAgICAgICAgICAgICAgICA8L0F4aXM+CiAgICAgICAgICAgICAgICAgICAgPC9BeGVzPgogICAgICAgICAgICAgICAgICAgIDxSb3dTb3J0SXRlbXM+CiAgICAgICAgICAgICAgICAgICAgICAgIDxTb3J0SXRlbSByZWY9ImJpNjY1MiIgc29ydERpcmVjdGlvbj0iYXNjZW5kaW5nIi8+CiAgICAgICAgICAgICAgICAgICAgICAgIDxTb3J0SXRlbSByZWY9ImJpNjY1MyIgc29ydERpcmVjdGlvbj0iYXNjZW5kaW5nIi8+CiAgICAgICAgICAgICAgICAgICAgPC9Sb3dTb3J0SXRlbXM+CiAgICAgICAgICAgICAgICA8L011bHRpZGltZW5zaW9uYWxRdWVyeT4KICAgICAgICAgICAgICAgIDxSZXN1bHREZWZpbml0aW9ucz4KICAgICAgICAgICAgICAgICAgICA8UmVzdWx0RGVmaW5pdGlvbiBuYW1lPSJkZDY2NTYiIHB1cnBvc2U9InByaW1hcnkiIG1heFJvd3NMb29rdXA9ImNyb3NzdGFiIiBtYXhSb3dzQmVoYXZpb3I9Im5vRGF0YSIvPgogICAgICAgICAgICAgICAgPC9SZXN1bHREZWZpbml0aW9ucz4KICAgICAgICAgICAgPC9EYXRhRGVmaW5pdGlvbj4KICAgICAgICA8L1BhcmVudERhdGFEZWZpbml0aW9uPgogICAgICAgIDxQYXJlbnREYXRhRGVmaW5pdGlvbiBuYW1lPSJkZDY2NjciIGRhdGFTb3VyY2U9ImRzMjMiIGNoaWxkUXVlcnlSZWxhdGlvbnNoaXA9ImluZGVwZW5kZW50IiBzdGF0dXM9ImV4ZWN1dGFibGUiPgogICAgICAgICAgICA8QnVzaW5lc3NJdGVtcz4KICAgICAgICAgICAgICAgIDxSZWxhdGlvbmFsRGF0YUl0ZW0gbmFtZT0iYmk2NjYyIiBiYXNlPSJiaTI0Ii8+CiAgICAgICAgICAgICAgICA8UmVsYXRpb25hbERhdGFJdGVtIG5hbWU9ImJpNjY2MyIgYmFzZT0iYmkzMCIvPgogICAgICAgICAgICAgICAgPFJlbGF0aW9uYWxEYXRhSXRlbSBuYW1lPSJiaTY2NjUiIGJhc2U9ImJpMjYiLz4KICAgICAgICAgICAgICAgIDxSZWxhdGlvbmFsRmlsdGVySXRlbSBuYW1lPSJiaTY2NjY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YyLGJpbm5lZH0sJ0JPTkQnKTwvRXhwcmVzc2lvbj4KICAgICAgICAgICAgICAgIDwvUmVsYXRpb25hbEZpbHRlckl0ZW0+CiAgICAgICAgICAgICAgICA8UmVsYXRpb25hbERhdGFJdGVtIG5hbWU9ImJpODU2MiIgYmFzZT0iYmkzMSIvPgogICAgICAgICAgICAgICAgPFJlbGF0aW9uYWxEYXRhSXRlbSBuYW1lPSJiaTg1NjMiIGJhc2U9ImJpMjkiLz4KICAgICAgICAgICAgPC9CdXNpbmVzc0l0ZW1zPgogICAgICAgICAgICA8RGF0YURlZmluaXRpb24gbmFtZT0iZGQ2NjY4IiB0eXBlPSJyZWxhdGlvbmFsIiBkYXRhU291cmNlPSJkczIzIj4KICAgICAgICAgICAgICAgIDxSZWxhdGlvbmFsUXVlcnkgZGV0YWlsPSJmYWxzZSIgY29sdW1uVG90YWxzPSJ0cnVlIj4KICAgICAgICAgICAgICAgICAgICA8QXhlcz4KICAgICAgICAgICAgICAgICAgICAgICAgPEF4aXMgdHlwZT0iY29sdW1uIj4KICAgICAgICAgICAgICAgICAgICAgICAgICAgIDxCdXNpbmVzc0l0ZW0gcmVmPSJiaTY2NjIiLz4KICAgICAgICAgICAgICAgICAgICAgICAgICAgIDxCdXNpbmVzc0l0ZW0gcmVmPSJiaTY2NjMiLz4KICAgICAgICAgICAgICAgICAgICAgICAgICAgIDxCdXNpbmVzc0l0ZW0gcmVmPSJiaTY2NjUiLz4KICAgICAgICAgICAgICAgICAgICAgICAgPC9BeGlzPgogICAgICAgICAgICAgICAgICAgIDwvQXhlcz4KICAgICAgICAgICAgICAgIDwvUmVsYXRpb25hbFF1ZXJ5PgogICAgICAgICAgICAgICAgPFJlc3VsdERlZmluaXRpb25zPgogICAgICAgICAgICAgICAgICAgIDxSZXN1bHREZWZpbml0aW9uIG5hbWU9ImRkNjY2NC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Y2Ii8+CiAgICAgICAgICAgICAgICA8L0RldGFpbEZpbHRlcnM+CiAgICAgICAgICAgIDwvQXBwbGllZEZpbHRlcnM+CiAgICAgICAgPC9QYXJlbnREYXRhRGVmaW5pdGlvbj4KICAgICAgICA8UGFyZW50RGF0YURlZmluaXRpb24gbmFtZT0iZGQ2Njc3IiBkYXRhU291cmNlPSJkczIyMTIiIGNoaWxkUXVlcnlSZWxhdGlvbnNoaXA9ImluZGVwZW5kZW50IiBzdGF0dXM9ImV4ZWN1dGFibGUiPgogICAgICAgICAgICA8QnVzaW5lc3NJdGVtcz4KICAgICAgICAgICAgICAgIDxSZWxhdGlvbmFsRGF0YUl0ZW0gbmFtZT0iYmk2NjcyIiBiYXNlPSJiaTQ2NjgiLz4KICAgICAgICAgICAgICAgIDxSZWxhdGlvbmFsRGF0YUl0ZW0gbmFtZT0iYmk2Njc1IiBiYXNlPSJiaTQ0NjYiLz4KICAgICAgICAgICAgICAgIDxSZWxhdGlvbmFsRGF0YUl0ZW0gbmFtZT0iYmk2NjczIiBiYXNlPSJiaTQ0NjkiLz4KICAgICAgICAgICAgICAgIDxSZWxhdGlvbmFsRmlsdGVySXRlbSBuYW1lPSJiaTY2NzYiIGxhYmVsPSJCb25kIG9yIENhc2giPgogICAgICAgICAgICAgICAgICAgIDxFZGl0b3JQcm9wZXJ0aWVzPgogICAgICAgICAgICAgICAgICAgICAgICA8UHJvcGVydHkga2V5PSJjb21wbGV4aXR5Ij5BRFZBTkNFRDwvUHJvcGVydHk+CiAgICAgICAgICAgICAgICAgICAgPC9FZGl0b3JQcm9wZXJ0aWVzPgogICAgICAgICAgICAgICAgICAgIDxFeHByZXNzaW9uPm9yKGVxKCR7Ymk2NjcxLGJpbm5lZH0sJ1N1YnN0aXR1dGUgQXNzZXQnKSxpc21pc3NpbmcoJHtiaTY2NzEsYmlubmVkfSkpPC9FeHByZXNzaW9uPgogICAgICAgICAgICAgICAgPC9SZWxhdGlvbmFsRmlsdGVySXRlbT4KICAgICAgICAgICAgICAgIDxSZWxhdGlvbmFsRGF0YUl0ZW0gbmFtZT0iYmk2NjcxIiBiYXNlPSJiaTIyMTciLz4KICAgICAgICAgICAgICAgIDxSZWxhdGlvbmFsRGF0YUl0ZW0gbmFtZT0iYmk2Njc0IiBiYXNlPSJiaTQ3MzciLz4KICAgICAgICAgICAgICAgIDxSZWxhdGlvbmFsRGF0YUl0ZW0gbmFtZT0iYmk4NTY0IiBiYXNlPSJiaTQ1NDkiLz4KICAgICAgICAgICAgPC9CdXNpbmVzc0l0ZW1zPgogICAgICAgICAgICA8RGF0YURlZmluaXRpb24gbmFtZT0iZGQ2Njc4IiB0eXBlPSJtdWx0aWRpbWVuc2lvbmFsIiBkYXRhU291cmNlPSJkczIyMTIiPgogICAgICAgICAgICAgICAgPE11bHRpZGltZW5zaW9uYWxRdWVyeSByb3dTdWJ0b3RhbHM9ImZhbHNlIiBjb2x1bW5TdWJ0b3RhbHM9InRydWUiIHJvd1RvdGFscz0iZmFsc2UiIGNvbHVtblRvdGFscz0idHJ1ZSIgZGV0YWlsPSJmYWxzZSI+CiAgICAgICAgICAgICAgICAgICAgPEF4ZXM+CiAgICAgICAgICAgICAgICAgICAgICAgIDxBeGlzIHR5cGU9ImNvbHVtbiI+CiAgICAgICAgICAgICAgICAgICAgICAgICAgICA8QnVzaW5lc3NJdGVtIHJlZj0iYmk2NjcyIi8+CiAgICAgICAgICAgICAgICAgICAgICAgICAgICA8QnVzaW5lc3NJdGVtIHJlZj0iYmk2NjczIi8+CiAgICAgICAgICAgICAgICAgICAgICAgIDwvQXhpcz4KICAgICAgICAgICAgICAgICAgICAgICAgPEF4aXMgdHlwZT0icm93Ij4KICAgICAgICAgICAgICAgICAgICAgICAgICAgIDxCdXNpbmVzc0l0ZW0gcmVmPSJiaTY2NzQiLz4KICAgICAgICAgICAgICAgICAgICAgICAgICAgIDxCdXNpbmVzc0l0ZW0gcmVmPSJiaTY2NzUiLz4KICAgICAgICAgICAgICAgICAgICAgICAgPC9BeGlzPgogICAgICAgICAgICAgICAgICAgIDwvQXhlcz4KICAgICAgICAgICAgICAgICAgICA8Q29sdW1uU29ydEl0ZW1zPgogICAgICAgICAgICAgICAgICAgICAgICA8U29ydEl0ZW0gcmVmPSJiaTY2NzIiIHNvcnREaXJlY3Rpb249ImRlc2NlbmRpbmciLz4KICAgICAgICAgICAgICAgICAgICA8L0NvbHVtblNvcnRJdGVtcz4KICAgICAgICAgICAgICAgICAgICA8Um93U29ydEl0ZW1zPgogICAgICAgICAgICAgICAgICAgICAgICA8U29ydEl0ZW0gcmVmPSJiaTY2NzQiIHNvcnREaXJlY3Rpb249ImFzY2VuZGluZyIvPgogICAgICAgICAgICAgICAgICAgICAgICA8U29ydEl0ZW0gcmVmPSJiaTY2NzUiIHNvcnREaXJlY3Rpb249ImFzY2VuZGluZyIvPgogICAgICAgICAgICAgICAgICAgIDwvUm93U29ydEl0ZW1zPgogICAgICAgICAgICAgICAgPC9NdWx0aWRpbWVuc2lvbmFsUXVlcnk+CiAgICAgICAgICAgICAgICA8UmVzdWx0RGVmaW5pdGlvbnM+CiAgICAgICAgICAgICAgICAgICAgPFJlc3VsdERlZmluaXRpb24gbmFtZT0iZGQ2Njc5IiBwdXJwb3NlPSJwcmltYXJ5IiBtYXhSb3dzTG9va3VwPSJjcm9zc3RhYiIgbWF4Um93c0JlaGF2aW9yPSJub0RhdGEiLz4KICAgICAgICAgICAgICAgIDwvUmVzdWx0RGVmaW5pdGlvbnM+CiAgICAgICAgICAgIDwvRGF0YURlZmluaXRpb24+CiAgICAgICAgICAgIDxBcHBsaWVkRmlsdGVycz4KICAgICAgICAgICAgICAgIDxEZXRhaWxGaWx0ZXJzPgogICAgICAgICAgICAgICAgICAgIDxCdXNpbmVzc0l0ZW0gcmVmPSJiaTY2NzYiLz4KICAgICAgICAgICAgICAgIDwvRGV0YWlsRmlsdGVycz4KICAgICAgICAgICAgPC9BcHBsaWVkRmlsdGVycz4KICAgICAgICA8L1BhcmVudERhdGFEZWZpbml0aW9uPgogICAgICAgIDxQYXJlbnREYXRhRGVmaW5pdGlvbiBuYW1lPSJkZDY2OTAiIGRhdGFTb3VyY2U9ImRzODUxIiBjaGlsZFF1ZXJ5UmVsYXRpb25zaGlwPSJpbmRlcGVuZGVudCIgc3RhdHVzPSJleGVjdXRhYmxlIj4KICAgICAgICAgICAgPEJ1c2luZXNzSXRlbXM+CiAgICAgICAgICAgICAgICA8UmVsYXRpb25hbERhdGFJdGVtIG5hbWU9ImJpNjY4NiIgYmFzZT0iYmk4NTciLz4KICAgICAgICAgICAgICAgIDxSZWxhdGlvbmFsRmlsdGVySXRlbSBuYW1lPSJiaTY2ODk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luKCR7Ymk2Njg2LGJpbm5lZH0sJ1knKTwvRXhwcmVzc2lvbj4KICAgICAgICAgICAgICAgIDwvUmVsYXRpb25hbEZpbHRlckl0ZW0+CiAgICAgICAgICAgICAgICA8UmVsYXRpb25hbERhdGFJdGVtIG5hbWU9ImJpNjY4OCIgYmFzZT0iYmkxMDQ2Ii8+CiAgICAgICAgICAgICAgICA8UmVsYXRpb25hbERhdGFJdGVtIG5hbWU9ImJpODU2NSIgYmFzZT0iYmk5MjQiLz4KICAgICAgICAgICAgICAgIDxSZWxhdGlvbmFsRGF0YUl0ZW0gbmFtZT0iYmk4NTY2IiBiYXNlPSJiaTg3MyIvPgogICAgICAgICAgICA8L0J1c2luZXNzSXRlbXM+CiAgICAgICAgICAgIDxEYXRhRGVmaW5pdGlvbiBuYW1lPSJkZDY2OTEiIHR5cGU9InJlbGF0aW9uYWwiIGRhdGFTb3VyY2U9ImRzODUxIj4KICAgICAgICAgICAgICAgIDxSZWxhdGlvbmFsUXVlcnkgZGV0YWlsPSJmYWxzZSI+CiAgICAgICAgICAgICAgICAgICAgPFNvcnRJdGVtcz4KICAgICAgICAgICAgICAgICAgICAgICAgPFNvcnRJdGVtIHJlZj0iYmk2Njg2IiBzb3J0RGlyZWN0aW9uPSJhc2NlbmRpbmciLz4KICAgICAgICAgICAgICAgICAgICA8L1NvcnRJdGVtcz4KICAgICAgICAgICAgICAgICAgICA8QXhlcz4KICAgICAgICAgICAgICAgICAgICAgICAgPEF4aXMgdHlwZT0iY29sdW1uIj4KICAgICAgICAgICAgICAgICAgICAgICAgICAgIDxCdXNpbmVzc0l0ZW0gcmVmPSJiaTY2ODYiLz4KICAgICAgICAgICAgICAgICAgICAgICAgICAgIDxCdXNpbmVzc0l0ZW0gcmVmPSJiaTY2ODgiLz4KICAgICAgICAgICAgICAgICAgICAgICAgPC9BeGlzPgogICAgICAgICAgICAgICAgICAgIDwvQXhlcz4KICAgICAgICAgICAgICAgIDwvUmVsYXRpb25hbFF1ZXJ5PgogICAgICAgICAgICAgICAgPFJlc3VsdERlZmluaXRpb25zPgogICAgICAgICAgICAgICAgICAgIDxSZXN1bHREZWZpbml0aW9uIG5hbWU9ImRkNjY4NyIgcHVycG9zZT0icHJpbWFyeSIgbWF4Um93c0xvb2t1cD0ibGlzdFRhYmxlIiBtYXhSb3dzQmVoYXZpb3I9InRydW5jYXRlIi8+CiAgICAgICAgICAgICAgICA8L1Jlc3VsdERlZmluaXRpb25zPgogICAgICAgICAgICA8L0RhdGFEZWZpbml0aW9uPgogICAgICAgICAgICA8QXBwbGllZEZpbHRlcnM+CiAgICAgICAgICAgICAgICA8RGV0YWlsRmlsdGVycz4KICAgICAgICAgICAgICAgICAgICA8QnVzaW5lc3NJdGVtIHJlZj0iYmk2Njg5Ii8+CiAgICAgICAgICAgICAgICA8L0RldGFpbEZpbHRlcnM+CiAgICAgICAgICAgIDwvQXBwbGllZEZpbHRlcnM+CiAgICAgICAgPC9QYXJlbnREYXRhRGVmaW5pdGlvbj4KICAgICAgICA8UGFyZW50RGF0YURlZmluaXRpb24gbmFtZT0iZGQ2OTM3IiBkYXRhU291cmNlPSJkczg1MSIgY2hpbGRRdWVyeVJlbGF0aW9uc2hpcD0iaW5kZXBlbmRlbnQiIHN0YXR1cz0iZXhlY3V0YWJsZSI+CiAgICAgICAgICAgIDxCdXNpbmVzc0l0ZW1zPgogICAgICAgICAgICAgICAgPFJlbGF0aW9uYWxEYXRhSXRlbSBuYW1lPSJiaTY5MzQiIGJhc2U9ImJpOTI0Ii8+CiAgICAgICAgICAgICAgICA8UmVsYXRpb25hbEZpbHRlckl0ZW0gbmFtZT0iYmk2OTM2Ij4KICAgICAgICAgICAgICAgICAgICA8RWRpdG9yUHJvcGVydGllcz4KICAgICAgICAgICAgICAgICAgICAgICAgPFByb3BlcnR5IGtleT0iY29tcGxleGl0eSI+U0lOR0xFX0RBVEFfSVRFTTwvUHJvcGVydHk+CiAgICAgICAgICAgICAgICAgICAgICAgIDxQcm9wZXJ0eSBrZXk9ImludGVyYWN0aXZlRWRpdGluZ0FsbG93ZWQiPlRSVUU8L1Byb3BlcnR5PgogICAgICAgICAgICAgICAgICAgIDwvRWRpdG9yUHJvcGVydGllcz4KICAgICAgICAgICAgICAgICAgICA8RXhwcmVzc2lvbj5vcihpbigke2JpNjkzNCxiaW5uZWR9LCc3MScpLGlzbWlzc2luZygke2JpNjkzNCxiaW5uZWR9KSk8L0V4cHJlc3Npb24+CiAgICAgICAgICAgICAgICA8L1JlbGF0aW9uYWxGaWx0ZXJJdGVtPgogICAgICAgICAgICAgICAgPFJlbGF0aW9uYWxEYXRhSXRlbSBuYW1lPSJiaTg1NjciIGJhc2U9ImJpODczIi8+CiAgICAgICAgICAgIDwvQnVzaW5lc3NJdGVtcz4KICAgICAgICAgICAgPERhdGFEZWZpbml0aW9uIG5hbWU9ImRkNjkzOCIgdHlwZT0icmVsYXRpb25hbCIgZGF0YVNvdXJjZT0iZHM4NTEiPgogICAgICAgICAgICAgICAgPFJlbGF0aW9uYWxRdWVyeSBkZXRhaWw9ImZhbHNlIj4KICAgICAgICAgICAgICAgICAgICA8U29ydEl0ZW1zPgogICAgICAgICAgICAgICAgICAgICAgICA8U29ydEl0ZW0gcmVmPSJiaTY5MzQiIHNvcnREaXJlY3Rpb249ImFzY2VuZGluZyIvPgogICAgICAgICAgICAgICAgICAgIDwvU29ydEl0ZW1zPgogICAgICAgICAgICAgICAgICAgIDxBeGVzPgogICAgICAgICAgICAgICAgICAgICAgICA8QXhpcyB0eXBlPSJjb2x1bW4iPgogICAgICAgICAgICAgICAgICAgICAgICAgICAgPEJ1c2luZXNzSXRlbSByZWY9ImJpNjkzNCIvPgogICAgICAgICAgICAgICAgICAgICAgICA8L0F4aXM+CiAgICAgICAgICAgICAgICAgICAgPC9BeGVzPgogICAgICAgICAgICAgICAgPC9SZWxhdGlvbmFsUXVlcnk+CiAgICAgICAgICAgICAgICA8UmVzdWx0RGVmaW5pdGlvbnM+CiAgICAgICAgICAgICAgICAgICAgPFJlc3VsdERlZmluaXRpb24gbmFtZT0iZGQ2OTM1IiBwdXJwb3NlPSJwcmltYXJ5IiBtYXhSb3dzTG9va3VwPSJidXR0b25CYXIiIG1heFJvd3NCZWhhdmlvcj0idHJ1bmNhdGUiLz4KICAgICAgICAgICAgICAgIDwvUmVzdWx0RGVmaW5pdGlvbnM+CiAgICAgICAgICAgIDwvRGF0YURlZmluaXRpb24+CiAgICAgICAgICAgIDxBcHBsaWVkRmlsdGVycz4KICAgICAgICAgICAgICAgIDxEZXRhaWxGaWx0ZXJzPgogICAgICAgICAgICAgICAgICAgIDxCdXNpbmVzc0l0ZW0gcmVmPSJiaTY5MzYiLz4KICAgICAgICAgICAgICAgIDwvRGV0YWlsRmlsdGVycz4KICAgICAgICAgICAgPC9BcHBsaWVkRmlsdGVycz4KICAgICAgICA8L1BhcmVudERhdGFEZWZpbml0aW9uPgogICAgICAgIDxQYXJlbnREYXRhRGVmaW5pdGlvbiBuYW1lPSJkZDY5NTQiIGRhdGFTb3VyY2U9ImRzMzQiIGNoaWxkUXVlcnlSZWxhdGlvbnNoaXA9ImluZGVwZW5kZW50IiBzdGF0dXM9ImV4ZWN1dGFibGUiPgogICAgICAgICAgICA8QnVzaW5lc3NJdGVtcz4KICAgICAgICAgICAgICAgIDxSZWxhdGlvbmFsRGF0YUl0ZW0gbmFtZT0iYmk2OTU4IiBiYXNlPSJiaTQ3Ii8+CiAgICAgICAgICAgICAgICA8UmVsYXRpb25hbERhdGFJdGVtIG5hbWU9ImJpNjk2MCIgYmFzZT0iYmk0OCIvPgogICAgICAgICAgICAgICAgPFJlbGF0aW9uYWxEYXRhSXRlbSBuYW1lPSJiaTY5NjQiIGJhc2U9ImJpNTQiLz4KICAgICAgICAgICAgICAgIDxSZWxhdGlvbmFsRGF0YUl0ZW0gbmFtZT0iYmk2OTY3IiBiYXNlPSJiaTQxIi8+CiAgICAgICAgICAgICAgICA8UmVsYXRpb25hbERhdGFJdGVtIG5hbWU9ImJpNjk3NSIgYmFzZT0iYmk0MiIvPgogICAgICAgICAgICAgICAgPFJlbGF0aW9uYWxEYXRhSXRlbSBuYW1lPSJiaTY5NzgiIGJhc2U9ImJpNDQiLz4KICAgICAgICAgICAgICAgIDxSZWxhdGlvbmFsRGF0YUl0ZW0gbmFtZT0iYmk2OTkyIiBiYXNlPSJiaTQwIi8+CiAgICAgICAgICAgICAgICA8UmVsYXRpb25hbERhdGFJdGVtIG5hbWU9ImJpNzAwNCIgYmFzZT0iYmk2NiIvPgogICAgICAgICAgICAgICAgPFJlbGF0aW9uYWxEYXRhSXRlbSBuYW1lPSJiaTcwMTciIGJhc2U9ImJpMzkiLz4KICAgICAgICAgICAgICAgIDxSZWxhdGlvbmFsRmlsdGVySXRlbSBuYW1lPSJiaTcwMjI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E3LGJpbm5lZH0sJ0lzc3VhbmNlJyksaXNtaXNzaW5nKCR7Ymk3MDE3LGJpbm5lZH0pKTwvRXhwcmVzc2lvbj4KICAgICAgICAgICAgICAgIDwvUmVsYXRpb25hbEZpbHRlckl0ZW0+CiAgICAgICAgICAgICAgICA8UmVsYXRpb25hbERhdGFJdGVtIG5hbWU9ImJpNzA2OCIgYmFzZT0iYmk3MDU0Ii8+CiAgICAgICAgICAgICAgICA8UmVsYXRpb25hbERhdGFJdGVtIG5hbWU9ImJpNzM3NCIgYmFzZT0iYmk2NSIvPgogICAgICAgICAgICAgICAgPFJlbGF0aW9uYWxEYXRhSXRlbSBuYW1lPSJiaTg0MTQiIGJhc2U9ImJpODQxMyIvPgogICAgICAgICAgICAgICAgPFJlbGF0aW9uYWxEYXRhSXRlbSBuYW1lPSJiaTg1NjgiIGJhc2U9ImJpNDMiLz4KICAgICAgICAgICAgICAgIDxSZWxhdGlvbmFsRGF0YUl0ZW0gbmFtZT0iYmk4NTY5IiBiYXNlPSJiaTY0Ii8+CiAgICAgICAgICAgIDwvQnVzaW5lc3NJdGVtcz4KICAgICAgICAgICAgPERhdGFEZWZpbml0aW9uIG5hbWU9ImRkNjk1NSIgdHlwZT0icmVsYXRpb25hbCIgZGF0YVNvdXJjZT0iZHMzNCI+CiAgICAgICAgICAgICAgICA8UmVsYXRpb25hbFF1ZXJ5IGRldGFpbD0iZmFsc2UiPgogICAgICAgICAgICAgICAgICAgIDxTb3J0SXRlbXM+CiAgICAgICAgICAgICAgICAgICAgICAgIDxTb3J0SXRlbSByZWY9ImJpNjk3OCIgc29ydERpcmVjdGlvbj0iZGVzY2VuZGluZyIvPgogICAgICAgICAgICAgICAgICAgIDwvU29ydEl0ZW1zPgogICAgICAgICAgICAgICAgICAgIDxBeGVzPgogICAgICAgICAgICAgICAgICAgICAgICA8QXhpcyB0eXBlPSJjb2x1bW4iPgogICAgICAgICAgICAgICAgICAgICAgICAgICAgPEJ1c2luZXNzSXRlbSByZWY9ImJpNjk1OCIvPgogICAgICAgICAgICAgICAgICAgICAgICAgICAgPEJ1c2luZXNzSXRlbSByZWY9ImJpNjk2MCIvPgogICAgICAgICAgICAgICAgICAgICAgICAgICAgPEJ1c2luZXNzSXRlbSByZWY9ImJpNjk2NCIvPgogICAgICAgICAgICAgICAgICAgICAgICAgICAgPEJ1c2luZXNzSXRlbSByZWY9ImJpNjk3NSIvPgogICAgICAgICAgICAgICAgICAgICAgICAgICAgPEJ1c2luZXNzSXRlbSByZWY9ImJpODQxNCIvPgogICAgICAgICAgICAgICAgICAgICAgICAgICAgPEJ1c2luZXNzSXRlbSByZWY9ImJpNzM3NCIvPgogICAgICAgICAgICAgICAgICAgICAgICAgICAgPEJ1c2luZXNzSXRlbSByZWY9ImJpNjk2NyIvPgogICAgICAgICAgICAgICAgICAgICAgICAgICAgPEJ1c2luZXNzSXRlbSByZWY9ImJpNjk5MiIvPgogICAgICAgICAgICAgICAgICAgICAgICAgICAgPEJ1c2luZXNzSXRlbSByZWY9ImJpNjk3OCIvPgogICAgICAgICAgICAgICAgICAgICAgICAgICAgPEJ1c2luZXNzSXRlbSByZWY9ImJpNzA2OCIvPgogICAgICAgICAgICAgICAgICAgICAgICAgICAgPEJ1c2luZXNzSXRlbSByZWY9ImJpNzAwNCIvPgogICAgICAgICAgICAgICAgICAgICAgICA8L0F4aXM+CiAgICAgICAgICAgICAgICAgICAgPC9BeGVzPgogICAgICAgICAgICAgICAgPC9SZWxhdGlvbmFsUXVlcnk+CiAgICAgICAgICAgICAgICA8UmVzdWx0RGVmaW5pdGlvbnM+CiAgICAgICAgICAgICAgICAgICAgPFJlc3VsdERlZmluaXRpb24gbmFtZT0iZGQ2OTU2IiBwdXJwb3NlPSJwcmltYXJ5IiBtYXhSb3dzTG9va3VwPSJsaXN0VGFibGUiIG1heFJvd3NCZWhhdmlvcj0idHJ1bmNhdGUiLz4KICAgICAgICAgICAgICAgIDwvUmVzdWx0RGVmaW5pdGlvbnM+CiAgICAgICAgICAgIDwvRGF0YURlZmluaXRpb24+CiAgICAgICAgICAgIDxBcHBsaWVkRmlsdGVycz4KICAgICAgICAgICAgICAgIDxEZXRhaWxGaWx0ZXJzPgogICAgICAgICAgICAgICAgICAgIDxCdXNpbmVzc0l0ZW0gcmVmPSJiaTcwMjIiLz4KICAgICAgICAgICAgICAgIDwvRGV0YWlsRmlsdGVycz4KICAgICAgICAgICAgPC9BcHBsaWVkRmlsdGVycz4KICAgICAgICA8L1BhcmVudERhdGFEZWZpbml0aW9uPgogICAgICAgIDxQYXJlbnREYXRhRGVmaW5pdGlvbiBuYW1lPSJkZDcwNzIiIGRhdGFTb3VyY2U9ImRzODUxIiBjaGlsZFF1ZXJ5UmVsYXRpb25zaGlwPSJpbmRlcGVuZGVudCIgc3RhdHVzPSJleGVjdXRhYmxlIj4KICAgICAgICAgICAgPEJ1c2luZXNzSXRlbXM+CiAgICAgICAgICAgICAgICA8UmVsYXRpb25hbERhdGFJdGVtIG5hbWU9ImJpNzA3MCIgYmFzZT0iYmk5MjQiLz4KICAgICAgICAgICAgICAgIDxSZWxhdGlvbmFsRmlsdGVySXRlbSBuYW1lPSJiaTcwNzEiPgogICAgICAgICAgICAgICAgICAgIDxFZGl0b3JQcm9wZXJ0aWVzPgogICAgICAgICAgICAgICAgICAgICAgICA8UHJvcGVydHkga2V5PSJjb21wbGV4aXR5Ij5TSU5HTEVfREFUQV9JVEVNPC9Qcm9wZXJ0eT4KICAgICAgICAgICAgICAgICAgICAgICAgPFByb3BlcnR5IGtleT0iaW50ZXJhY3RpdmVFZGl0aW5nQWxsb3dlZCI+VFJVRTwvUHJvcGVydHk+CiAgICAgICAgICAgICAgICAgICAgPC9FZGl0b3JQcm9wZXJ0aWVzPgogICAgICAgICAgICAgICAgICAgIDxFeHByZXNzaW9uPm9yKGluKCR7Ymk3MDcwLGJpbm5lZH0sJzc0JyksaXNtaXNzaW5nKCR7Ymk3MDcwLGJpbm5lZH0pKTwvRXhwcmVzc2lvbj4KICAgICAgICAgICAgICAgIDwvUmVsYXRpb25hbEZpbHRlckl0ZW0+CiAgICAgICAgICAgICAgICA8UmVsYXRpb25hbERhdGFJdGVtIG5hbWU9ImJpODU3MCIgYmFzZT0iYmk4NzMiLz4KICAgICAgICAgICAgPC9CdXNpbmVzc0l0ZW1zPgogICAgICAgICAgICA8RGF0YURlZmluaXRpb24gbmFtZT0iZGQ3MDczIiB0eXBlPSJyZWxhdGlvbmFsIiBkYXRhU291cmNlPSJkczg1MSI+CiAgICAgICAgICAgICAgICA8UmVsYXRpb25hbFF1ZXJ5IGRldGFpbD0iZmFsc2UiPgogICAgICAgICAgICAgICAgICAgIDxTb3J0SXRlbXM+CiAgICAgICAgICAgICAgICAgICAgICAgIDxTb3J0SXRlbSByZWY9ImJpNzA3MCIgc29ydERpcmVjdGlvbj0iYXNjZW5kaW5nIi8+CiAgICAgICAgICAgICAgICAgICAgPC9Tb3J0SXRlbXM+CiAgICAgICAgICAgICAgICAgICAgPEF4ZXM+CiAgICAgICAgICAgICAgICAgICAgICAgIDxBeGlzIHR5cGU9ImNvbHVtbiI+CiAgICAgICAgICAgICAgICAgICAgICAgICAgICA8QnVzaW5lc3NJdGVtIHJlZj0iYmk3MDcwIi8+CiAgICAgICAgICAgICAgICAgICAgICAgIDwvQXhpcz4KICAgICAgICAgICAgICAgICAgICA8L0F4ZXM+CiAgICAgICAgICAgICAgICA8L1JlbGF0aW9uYWxRdWVyeT4KICAgICAgICAgICAgICAgIDxSZXN1bHREZWZpbml0aW9ucz4KICAgICAgICAgICAgICAgICAgICA8UmVzdWx0RGVmaW5pdGlvbiBuYW1lPSJkZDcwNjkiIHB1cnBvc2U9InByaW1hcnkiIG1heFJvd3NMb29rdXA9ImJ1dHRvbkJhciIgbWF4Um93c0JlaGF2aW9yPSJ0cnVuY2F0ZSIvPgogICAgICAgICAgICAgICAgPC9SZXN1bHREZWZpbml0aW9ucz4KICAgICAgICAgICAgPC9EYXRhRGVmaW5pdGlvbj4KICAgICAgICAgICAgPEFwcGxpZWRGaWx0ZXJzPgogICAgICAgICAgICAgICAgPERldGFpbEZpbHRlcnM+CiAgICAgICAgICAgICAgICAgICAgPEJ1c2luZXNzSXRlbSByZWY9ImJpNzA3MSIvPgogICAgICAgICAgICAgICAgPC9EZXRhaWxGaWx0ZXJzPgogICAgICAgICAgICA8L0FwcGxpZWRGaWx0ZXJzPgogICAgICAgIDwvUGFyZW50RGF0YURlZmluaXRpb24+CiAgICAgICAgPFBhcmVudERhdGFEZWZpbml0aW9uIG5hbWU9ImRkNzIyMCIgZGF0YVNvdXJjZT0iZHMzNCIgY2hpbGRRdWVyeVJlbGF0aW9uc2hpcD0iaW5kZXBlbmRlbnQiIHN0YXR1cz0iZXhlY3V0YWJsZSI+CiAgICAgICAgICAgIDxCdXNpbmVzc0l0ZW1zPgogICAgICAgICAgICAgICAgPFJlbGF0aW9uYWxEYXRhSXRlbSBuYW1lPSJiaTcyMDUiIGJhc2U9ImJpNDciLz4KICAgICAgICAgICAgICAgIDxSZWxhdGlvbmFsRGF0YUl0ZW0gbmFtZT0iYmk3MjA2IiBiYXNlPSJiaTQ4Ii8+CiAgICAgICAgICAgICAgICA8UmVsYXRpb25hbERhdGFJdGVtIG5hbWU9ImJpNzIwNyIgYmFzZT0iYmk1NCIvPgogICAgICAgICAgICAgICAgPFJlbGF0aW9uYWxEYXRhSXRlbSBuYW1lPSJiaTcyMDgiIGJhc2U9ImJpNDEiLz4KICAgICAgICAgICAgICAgIDxSZWxhdGlvbmFsRGF0YUl0ZW0gbmFtZT0iYmk3MjA5IiBiYXNlPSJiaTQyIi8+CiAgICAgICAgICAgICAgICA8UmVsYXRpb25hbERhdGFJdGVtIG5hbWU9ImJpNzIxMCIgYmFzZT0iYmk0NCIvPgogICAgICAgICAgICAgICAgPFJlbGF0aW9uYWxEYXRhSXRlbSBuYW1lPSJiaTcyMTUiIGJhc2U9ImJpNDAiLz4KICAgICAgICAgICAgICAgIDxSZWxhdGlvbmFsRGF0YUl0ZW0gbmFtZT0iYmk3MjE3IiBiYXNlPSJiaTY2Ii8+CiAgICAgICAgICAgICAgICA8UmVsYXRpb25hbERhdGFJdGVtIG5hbWU9ImJpNzIxNCIgYmFzZT0iYmkzOSIvPgogICAgICAgICAgICAgICAgPFJlbGF0aW9uYWxGaWx0ZXJJdGVtIG5hbWU9ImJpNzIxO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b3IoaW4oJHtiaTcyMTQsYmlubmVkfSwnSXNzdWFuY2UnKSxpc21pc3NpbmcoJHtiaTcyMTQsYmlubmVkfSkpPC9FeHByZXNzaW9uPgogICAgICAgICAgICAgICAgPC9SZWxhdGlvbmFsRmlsdGVySXRlbT4KICAgICAgICAgICAgICAgIDxSZWxhdGlvbmFsRGF0YUl0ZW0gbmFtZT0iYmk3MjEyIiBiYXNlPSJiaTcwNTQiLz4KICAgICAgICAgICAgICAgIDxSZWxhdGlvbmFsRGF0YUl0ZW0gbmFtZT0iYmk3NjcyIiBiYXNlPSJiaTY1Ii8+CiAgICAgICAgICAgICAgICA8UmVsYXRpb25hbERhdGFJdGVtIG5hbWU9ImJpODQ5NiIgYmFzZT0iYmk4NDEzIi8+CiAgICAgICAgICAgICAgICA8UmVsYXRpb25hbERhdGFJdGVtIG5hbWU9ImJpODU3MSIgYmFzZT0iYmk0MyIvPgogICAgICAgICAgICAgICAgPFJlbGF0aW9uYWxEYXRhSXRlbSBuYW1lPSJiaTg1NzIiIGJhc2U9ImJpNjQiLz4KICAgICAgICAgICAgPC9CdXNpbmVzc0l0ZW1zPgogICAgICAgICAgICA8RGF0YURlZmluaXRpb24gbmFtZT0iZGQ3MjIxIiB0eXBlPSJyZWxhdGlvbmFsIiBkYXRhU291cmNlPSJkczM0Ij4KICAgICAgICAgICAgICAgIDxSZWxhdGlvbmFsUXVlcnkgZGV0YWlsPSJmYWxzZSI+CiAgICAgICAgICAgICAgICAgICAgPFNvcnRJdGVtcz4KICAgICAgICAgICAgICAgICAgICAgICAgPFNvcnRJdGVtIHJlZj0iYmk3MjEwIiBzb3J0RGlyZWN0aW9uPSJkZXNjZW5kaW5nIi8+CiAgICAgICAgICAgICAgICAgICAgPC9Tb3J0SXRlbXM+CiAgICAgICAgICAgICAgICAgICAgPEF4ZXM+CiAgICAgICAgICAgICAgICAgICAgICAgIDxBeGlzIHR5cGU9ImNvbHVtbiI+CiAgICAgICAgICAgICAgICAgICAgICAgICAgICA8QnVzaW5lc3NJdGVtIHJlZj0iYmk3MjA1Ii8+CiAgICAgICAgICAgICAgICAgICAgICAgICAgICA8QnVzaW5lc3NJdGVtIHJlZj0iYmk3MjA2Ii8+CiAgICAgICAgICAgICAgICAgICAgICAgICAgICA8QnVzaW5lc3NJdGVtIHJlZj0iYmk3MjA3Ii8+CiAgICAgICAgICAgICAgICAgICAgICAgICAgICA8QnVzaW5lc3NJdGVtIHJlZj0iYmk3MjA5Ii8+CiAgICAgICAgICAgICAgICAgICAgICAgICAgICA8QnVzaW5lc3NJdGVtIHJlZj0iYmk4NDk2Ii8+CiAgICAgICAgICAgICAgICAgICAgICAgICAgICA8QnVzaW5lc3NJdGVtIHJlZj0iYmk3NjcyIi8+CiAgICAgICAgICAgICAgICAgICAgICAgICAgICA8QnVzaW5lc3NJdGVtIHJlZj0iYmk3MjA4Ii8+CiAgICAgICAgICAgICAgICAgICAgICAgICAgICA8QnVzaW5lc3NJdGVtIHJlZj0iYmk3MjE1Ii8+CiAgICAgICAgICAgICAgICAgICAgICAgICAgICA8QnVzaW5lc3NJdGVtIHJlZj0iYmk3MjEwIi8+CiAgICAgICAgICAgICAgICAgICAgICAgICAgICA8QnVzaW5lc3NJdGVtIHJlZj0iYmk3MjEyIi8+CiAgICAgICAgICAgICAgICAgICAgICAgICAgICA8QnVzaW5lc3NJdGVtIHJlZj0iYmk3MjE3Ii8+CiAgICAgICAgICAgICAgICAgICAgICAgIDwvQXhpcz4KICAgICAgICAgICAgICAgICAgICA8L0F4ZXM+CiAgICAgICAgICAgICAgICA8L1JlbGF0aW9uYWxRdWVyeT4KICAgICAgICAgICAgICAgIDxSZXN1bHREZWZpbml0aW9ucz4KICAgICAgICAgICAgICAgICAgICA8UmVzdWx0RGVmaW5pdGlvbiBuYW1lPSJkZDcyMTMiIHB1cnBvc2U9InByaW1hcnkiIG1heFJvd3NMb29rdXA9Imxpc3RUYWJsZSIgbWF4Um93c0JlaGF2aW9yPSJ0cnVuY2F0ZSIvPgogICAgICAgICAgICAgICAgPC9SZXN1bHREZWZpbml0aW9ucz4KICAgICAgICAgICAgPC9EYXRhRGVmaW5pdGlvbj4KICAgICAgICAgICAgPEFwcGxpZWRGaWx0ZXJzPgogICAgICAgICAgICAgICAgPERldGFpbEZpbHRlcnM+CiAgICAgICAgICAgICAgICAgICAgPEJ1c2luZXNzSXRlbSByZWY9ImJpNzIxOSIvPgogICAgICAgICAgICAgICAgPC9EZXRhaWxGaWx0ZXJzPgogICAgICAgICAgICA8L0FwcGxpZWRGaWx0ZXJzPgogICAgICAgIDwvUGFyZW50RGF0YURlZmluaXRpb24+CiAgICAgICAgPFBhcmVudERhdGFEZWZpbml0aW9uIG5hbWU9ImRkMTY3NSIgZGF0YVNvdXJjZT0iZHM4NTEiIGNoaWxkUXVlcnlSZWxhdGlvbnNoaXA9ImluZGVwZW5kZW50IiBzdGF0dXM9ImV4ZWN1dGFibGUiPgogICAgICAgICAgICA8QnVzaW5lc3NJdGVtcz4KICAgICAgICAgICAgICAgIDxSZWxhdGlvbmFsRGF0YUl0ZW0gbmFtZT0iYmkxMDc2IiBiYXNlPSJiaTEwNTkiLz4KICAgICAgICAgICAgICAgIDxSZWxhdGlvbmFsRGF0YUl0ZW0gbmFtZT0iYmkxNjcyIiBiYXNlPSJiaTg3MyIvPgogICAgICAgICAgICAgICAgPFJlbGF0aW9uYWxEYXRhSXRlbSBuYW1lPSJiaTEwNzciIGJhc2U9ImJpMTA0NiIvPgogICAgICAgICAgICAgICAgPFJlbGF0aW9uYWxEYXRhSXRlbSBuYW1lPSJiaTEyMzIiIGJhc2U9ImJpMTE3MSIvPgogICAgICAgICAgICAgICAgPFJlbGF0aW9uYWxEYXRhSXRlbSBuYW1lPSJiaTc0NDYiIGJhc2U9ImJpMTg1NyIvPgogICAgICAgICAgICAgICAgPFJlbGF0aW9uYWxEYXRhSXRlbSBuYW1lPSJiaTc1MTYiIGJhc2U9ImJpOTExIi8+CiAgICAgICAgICAgICAgICA8UmVsYXRpb25hbERhdGFJdGVtIG5hbWU9ImJpODU3MyIgYmFzZT0iYmk5MjQiLz4KICAgICAgICAgICAgPC9CdXNpbmVzc0l0ZW1zPgogICAgICAgICAgICA8RGF0YURlZmluaXRpb24gbmFtZT0iZGQxNjc2IiB0eXBlPSJtdWx0aWRpbWVuc2lvbmFsIiBkYXRhU291cmNlPSJkczg1MSI+CiAgICAgICAgICAgICAgICA8TXVsdGlkaW1lbnNpb25hbFF1ZXJ5IHJvd1N1YnRvdGFscz0iZmFsc2UiIGNvbHVtblN1YnRvdGFscz0iZmFsc2UiIHJvd1RvdGFscz0iZmFsc2UiIGNvbHVtblRvdGFscz0idHJ1ZSIgZGV0YWlsPSJmYWxzZSI+CiAgICAgICAgICAgICAgICAgICAgPEF4ZXM+CiAgICAgICAgICAgICAgICAgICAgICAgIDxBeGlzIHR5cGU9ImNvbHVtbiI+CiAgICAgICAgICAgICAgICAgICAgICAgICAgICA8QnVzaW5lc3NJdGVtIHJlZj0iYmkxNjcyIi8+CiAgICAgICAgICAgICAgICAgICAgICAgICAgICA8QnVzaW5lc3NJdGVtIHJlZj0iYmkxMDc3Ii8+CiAgICAgICAgICAgICAgICAgICAgICAgICAgICA8QnVzaW5lc3NJdGVtIHJlZj0iYmkxMjMyIi8+CiAgICAgICAgICAgICAgICAgICAgICAgICAgICA8QnVzaW5lc3NJdGVtIHJlZj0iYmk3NDQ2Ii8+CiAgICAgICAgICAgICAgICAgICAgICAgICAgICA8QnVzaW5lc3NJdGVtIHJlZj0iYmk3NTE2Ii8+CiAgICAgICAgICAgICAgICAgICAgICAgIDwvQXhpcz4KICAgICAgICAgICAgICAgICAgICAgICAgPEF4aXMgdHlwZT0icm93Ij4KICAgICAgICAgICAgICAgICAgICAgICAgICAgIDxCdXNpbmVzc0l0ZW0gcmVmPSJiaTEwNzYiLz4KICAgICAgICAgICAgICAgICAgICAgICAgPC9BeGlzPgogICAgICAgICAgICAgICAgICAgIDwvQXhlcz4KICAgICAgICAgICAgICAgICAgICA8Q29sdW1uU29ydEl0ZW1zPgogICAgICAgICAgICAgICAgICAgICAgICA8U29ydEl0ZW0gcmVmPSJiaTE2NzIiIHNvcnREaXJlY3Rpb249ImRlc2NlbmRpbmciLz4KICAgICAgICAgICAgICAgICAgICA8L0NvbHVtblNvcnRJdGVtcz4KICAgICAgICAgICAgICAgICAgICA8Um93U29ydEl0ZW1zPgogICAgICAgICAgICAgICAgICAgICAgICA8U29ydEl0ZW0gcmVmPSJiaTEwNzYiIHNvcnREaXJlY3Rpb249ImFzY2VuZGluZyIvPgogICAgICAgICAgICAgICAgICAgIDwvUm93U29ydEl0ZW1zPgogICAgICAgICAgICAgICAgPC9NdWx0aWRpbWVuc2lvbmFsUXVlcnk+CiAgICAgICAgICAgICAgICA8UmVzdWx0RGVmaW5pdGlvbnM+CiAgICAgICAgICAgICAgICAgICAgPFJlc3VsdERlZmluaXRpb24gbmFtZT0iZGQxNjc3IiBwdXJwb3NlPSJwcmltYXJ5IiBtYXhSb3dzTG9va3VwPSJjcm9zc3RhYiIgbWF4Um93c0JlaGF2aW9yPSJub0RhdGEiLz4KICAgICAgICAgICAgICAgIDwvUmVzdWx0RGVmaW5pdGlvbnM+CiAgICAgICAgICAgIDwvRGF0YURlZmluaXRpb24+CiAgICAgICAgPC9QYXJlbnREYXRhRGVmaW5pdGlvbj4KICAgIDwvRGF0YURlZmluaXRpb25zPgogICAgPERhdGFTb3VyY2VzPgogICAgICAgIDxEYXRhU291cmNlIG5hbWU9ImRzNyIgdHlwZT0icmVsYXRpb25hbCIgbGFiZWw9Ik1PT0RZU19DQVNIRkxPVyI+CiAgICAgICAgICAgIDxDYXNSZXNvdXJjZSBsb2NhbGU9ImVuX1VTIiBzZXJ2ZXI9ImNhcy1zaGFyZWQtZGVmYXVsdCIgbGlicmFyeT0iU1Q1X1JTTFQiIHRhYmxlPSJNT09EWVNfQ0FTSEZMT1ciLz4KICAgICAgICAgICAgPEJ1c2luZXNzSXRlbUZvbGRlcj4KICAgICAgICAgICAgICAgIDxEYXRhSXRlbSBuYW1lPSJiaTgiIHhyZWY9IkFTU0VUX0xJQUJJTElUWSIvPgogICAgICAgICAgICAgICAgPERhdGFJdGVtIG5hbWU9ImJpOSIgbGFiZWw9IkN1dCBPZmYgRGF0ZSAoRExBVCkiIHhyZWY9IlRfREFUX1NUSUNIVEFHIi8+CiAgICAgICAgICAgICAgICA8RGF0YUl0ZW0gbmFtZT0iYmkxMCIgeHJlZj0iREFUX1JFUE9SVElORyIvPgogICAgICAgICAgICAgICAgPERhdGFJdGVtIG5hbWU9ImJpMTEiIHhyZWY9IklSX0JFSEFWSU9SIi8+CiAgICAgICAgICAgICAgICA8RGF0YUl0ZW0gbmFtZT0iYmkxMiIgeHJlZj0iVF9EQVRfTE9BRF9ISVNUIi8+CiAgICAgICAgICAgICAgICA8RGF0YUl0ZW0gbmFtZT0iYmkxMyIgeHJlZj0iTlVNX01BTkRBTlQiLz4KICAgICAgICAgICAgICAgIDxEYXRhSXRlbSBuYW1lPSJiaTE0IiB4cmVmPSJNT09EWVNfUE1UX0lOVF9FVVIiLz4KICAgICAgICAgICAgICAgIDxEYXRhSXRlbSBuYW1lPSJiaTE1IiB4cmVmPSJNT09EWVNfT1VUU1RfUE1UX1BSSU5fRVVSIi8+CiAgICAgICAgICAgICAgICA8RGF0YUl0ZW0gbmFtZT0iYmkxNiIgeHJlZj0iTU9PRFlTX1BNVF9QUklOX0VVUiIvPgogICAgICAgICAgICAgICAgPERhdGFJdGVtIG5hbWU9ImJpMTciIHhyZWY9Ik1PT0RZU19RVUFSVEVSIi8+CiAgICAgICAgICAgICAgICA8RGF0YUl0ZW0gbmFtZT0iYmkxOCIgeHJlZj0iTU9PRFlTX05VTV9RVUFSVEVSIi8+CiAgICAgICAgICAgICAgICA8RGF0YUl0ZW0gbmFtZT0iYmkxOSIgeHJlZj0iQ1VTVF9ERUZfNCIvPgogICAgICAgICAgICAgICAgPERhdGFJdGVtIG5hbWU9ImJpMjAiIHhyZWY9IlNVTV9NT09EWVNfUE1UX1BSSU5fRVVSIi8+CiAgICAgICAgICAgICAgICA8UHJlZGVmaW5lZERhdGFJdGVtIG5hbWU9ImJpMjEiIGxhYmVsPSJGcmVxdWVuY3kiIHVzYWdlPSJxdWFudGl0YXRpdmUiIGZvcm1hdD0iQ09NTUExMi4iIGNhbGN1bGF0aW9uPSJ0b3RhbENvdW50Ii8+CiAgICAgICAgICAgICAgICA8UHJlZGVmaW5lZERhdGFJdGVtIG5hbWU9ImJpMjIiIGxhYmVsPSJGcmVxdWVuY3kgUGVyY2VudCIgdXNhZ2U9InF1YW50aXRhdGl2ZSIgZm9ybWF0PSJQRVJDRU5UMjAuMiIgY2FsY3VsYXRpb249InRvdGFsQ291bnRQZXJjZW50Ii8+CiAgICAgICAgICAgICAgICA8R3JvdXBlZEl0ZW0gbmFtZT0iYmk2MTQiIGxhYmVsPSJSZXNpZHVhbCBMaWZlIGJ5IEJ1Y2tldHMiIHNvcnRPbj0iY3VzdG9tIiBjdXN0b21Tb3J0PSJjczY1NSIgZ3JvdXBpbmc9ImdyNjE2IiBkYXRhVHlwZT0ic3RyaW5nIj4KICAgICAgICAgICAgICAgICAgICA8R3JvdXBpbmdQYXJhbWV0ZXJzPgogICAgICAgICAgICAgICAgICAgICAgICA8R3JvdXBpbmdQYXJhbWV0ZXIgcGFyYW1ldGVyPSJiaTE4IiB2YXJpYWJsZT0idmFyNjE1Ii8+CiAgICAgICAgICAgICAgICAgICAgPC9Hcm91cGluZ1BhcmFtZXRlcnM+CiAgICAgICAgICAgICAgICA8L0dyb3VwZWRJdGVtPgogICAgICAgICAgICA8L0J1c2luZXNzSXRlbUZvbGRlcj4KICAgICAgICA8L0RhdGFTb3VyY2U+CiAgICAgICAgPERhdGFTb3VyY2UgbmFtZT0iZHMyMyIgdHlwZT0icmVsYXRpb25hbCIgbGFiZWw9Ik1PT0RZU19IRURHSU5HIj4KICAgICAgICAgICAgPENhc1Jlc291cmNlIGxvY2FsZT0iZW5fVVMiIHNlcnZlcj0iY2FzLXNoYXJlZC1kZWZhdWx0IiBsaWJyYXJ5PSJTVDVfUlNMVCIgdGFibGU9Ik1PT0RZU19IRURHSU5HIi8+CiAgICAgICAgICAgIDxCdXNpbmVzc0l0ZW1Gb2xkZXI+CiAgICAgICAgICAgICAgICA8RGF0YUl0ZW0gbmFtZT0iYmkyNCIgeHJlZj0iTU9PRFlTX0FTU0VUX0JPTkQiLz4KICAgICAgICAgICAgICAgIDxEYXRhSXRlbSBuYW1lPSJiaTI1IiB4cmVmPSJNT09EWVNfQVZFUkFHRV9MSUZFIi8+CiAgICAgICAgICAgICAgICA8RGF0YUl0ZW0gbmFtZT0iYmkyNiIgeHJlZj0iTU9PRFlTX1BBUl9CQUxfRVVSIi8+CiAgICAgICAgICAgICAgICA8RGF0YUl0ZW0gbmFtZT0iYmkyNyIgeHJlZj0iTU9PRFlTX1BBUl9CQUwiLz4KICAgICAgICAgICAgICAgIDxEYXRhSXRlbSBuYW1lPSJiaTI4IiB4cmVmPSJDT0RFX0NVUlJFTkNZX09VVCIvPgogICAgICAgICAgICAgICAgPERhdGFJdGVtIG5hbWU9ImJpMjkiIHhyZWY9IlRfREFUX1NUSUNIVEFHIi8+CiAgICAgICAgICAgICAgICA8RGF0YUl0ZW0gbmFtZT0iYmkzMCIgeHJlZj0iSVJfQkVIQVZJT1IiLz4KICAgICAgICAgICAgICAgIDxEYXRhSXRlbSBuYW1lPSJiaTMxIiB4cmVmPSJSRUZJTkFOQ0lOR19NQVJLRVIiLz4KICAgICAgICAgICAgICAgIDxQcmVkZWZpbmVkRGF0YUl0ZW0gbmFtZT0iYmkzMiIgbGFiZWw9IkZyZXF1ZW5jeSIgdXNhZ2U9InF1YW50aXRhdGl2ZSIgZm9ybWF0PSJDT01NQTEyLiIgY2FsY3VsYXRpb249InRvdGFsQ291bnQiLz4KICAgICAgICAgICAgICAgIDxQcmVkZWZpbmVkRGF0YUl0ZW0gbmFtZT0iYmkzMyIgbGFiZWw9IkZyZXF1ZW5jeSBQZXJjZW50IiB1c2FnZT0icXVhbnRpdGF0aXZlIiBmb3JtYXQ9IlBFUkNFTlQyMC4yIiBjYWxjdWxhdGlvbj0idG90YWxDb3VudFBlcmNlbnQiLz4KICAgICAgICAgICAgICAgIDxBZ2dyZWdhdGVDYWxjdWxhdGVkSXRlbSBuYW1lPSJiaTY1NyIgbGFiZWw9IldlaWdodGVkIEF2ZXJhZ2UgTGlmZSAoaW4geWVhcnMpIiBmb3JtYXQ9IkNPTU1BMTIuMSIgZGF0YVR5cGU9ImRvdWJsZSI+CiAgICAgICAgICAgICAgICAgICAgPEV4cHJlc3Npb24+ZGl2KGFnZ3JlZ2F0ZShzdW0sZ3JvdXAsdGltZXMoJHtiaTI1LHJhd30sJHtiaTI2LHJhd30pKSxhZ2dyZWdhdGUoc3VtLGdyb3VwLCR7YmkyNixyYXd9KSk8L0V4cHJlc3Npb24+CiAgICAgICAgICAgICAgICA8L0FnZ3JlZ2F0ZUNhbGN1bGF0ZWRJdGVtPgogICAgICAgICAgICA8L0J1c2luZXNzSXRlbUZvbGRlcj4KICAgICAgICA8L0RhdGFTb3VyY2U+CiAgICAgICAgPERhdGFTb3VyY2UgbmFtZT0iZHMzNCIgdHlwZT0icmVsYXRpb25hbCIgbGFiZWw9Ik1PT0RZU19CT05EIj4KICAgICAgICAgICAgPENhc1Jlc291cmNlIGxvY2FsZT0iZW5fVVMiIHNlcnZlcj0iY2FzLXNoYXJlZC1kZWZhdWx0IiBsaWJyYXJ5PSJTVDVfUlNMVCIgdGFibGU9Ik1PT0RZU19CT05EIi8+CiAgICAgICAgICAgIDxCdXNpbmVzc0l0ZW1Gb2xkZXI+CiAgICAgICAgICAgICAgICA8RGF0YUl0ZW0gbmFtZT0iYmkzNSIgeHJlZj0iQU1PUlRfU1RSVUNUVVJFIi8+CiAgICAgICAgICAgICAgICA8RGF0YUl0ZW0gbmFtZT0iYmkzNiIgeHJlZj0iTU9PRFlTX0FWRVJBR0VfTElGRSIvPgogICAgICAgICAgICAgICAgPERhdGFJdGVtIG5hbWU9ImJpMzciIHhyZWY9IlRZUEVfQk9ORCIvPgogICAgICAgICAgICAgICAgPERhdGFJdGVtIG5hbWU9ImJpMzgiIHhyZWY9IkJvbmRfVHlwZSIvPgogICAgICAgICAgICAgICAgPERhdGFJdGVtIG5hbWU9ImJpMzkiIHhyZWY9IkJvbmRfVXNhZ2UiLz4KICAgICAgICAgICAgICAgIDxEYXRhSXRlbSBuYW1lPSJiaTQwIiB4cmVmPSJDT1VQT04iIGZvcm1hdD0iQ09NTUEzMi40Ii8+CiAgICAgICAgICAgICAgICA8RGF0YUl0ZW0gbmFtZT0iYmk0MSIgeHJlZj0iQ09VUE9OX0ZSRVFVRU5DWSIvPgogICAgICAgICAgICAgICAgPERhdGFJdGVtIG5hbWU9ImJpNDIiIHhyZWY9IkNVUlJFTkNZIi8+CiAgICAgICAgICAgICAgICA8RGF0YUl0ZW0gbmFtZT0iYmk0MyIgeHJlZj0iVF9EQVRfU1RJQ0hUQUciLz4KICAgICAgICAgICAgICAgIDxEYXRhSXRlbSBuYW1lPSJiaTQ0IiBsYWJlbD0iSW50ZXJlc3QgVHlwZSIgeHJlZj0iRklYRURfRkxPQVQiLz4KICAgICAgICAgICAgICAgIDxEYXRhSXRlbSBuYW1lPSJiaTQ1IiB4cmVmPSJUX0RBVF9MT0FEX0hJU1QiLz4KICAgICAgICAgICAgICAgIDxEYXRhSXRlbSBuYW1lPSJiaTQ2IiB4cmVmPSJJUl9CRUhBVklPUiIvPgogICAgICAgICAgICAgICAgPERhdGFJdGVtIG5hbWU9ImJpNDciIHhyZWY9IklTSU4iLz4KICAgICAgICAgICAgICAgIDxEYXRhSXRlbSBuYW1lPSJiaTQ4IiB4cmVmPSJEQVRFX0lTU1VFIi8+CiAgICAgICAgICAgICAgICA8RGF0YUl0ZW0gbmFtZT0iYmk0OSIgeHJlZj0iQ09VTlRSWV9JU1NVRVIiLz4KICAgICAgICAgICAgICAgIDxEYXRhSXRlbSBuYW1lPSJiaTUwIiB4cmVmPSJOQU1FX0lTU1VFUiIvPgogICAgICAgICAgICAgICAgPERhdGFJdGVtIG5hbWU9ImJpNTEiIHhyZWY9Ik5VTV9JU1NVRVIiLz4KICAgICAgICAgICAgICAgIDxEYXRhSXRlbSBuYW1lPSJiaTUyIiB4cmVmPSJQTV9QViIvPgogICAgICAgICAgICAgICAgPERhdGFJdGVtIG5hbWU9ImJpNTMiIHhyZWY9IlBNX1BWX0VVUiIvPgogICAgICAgICAgICAgICAgPERhdGFJdGVtIG5hbWU9ImJpNTQiIHhyZWY9IkRBVEVfTUFUVVJJVFkiLz4KICAgICAgICAgICAgICAgIDxEYXRhSXRlbSBuYW1lPSJiaTU1IiB4cmVmPSJNS1RfVkFMIi8+CiAgICAgICAgICAgICAgICA8RGF0YUl0ZW0gbmFtZT0iYmk1NiIgeHJlZj0iTUtUX1ZBTF9FVVIiLz4KICAgICAgICAgICAgICAgIDxEYXRhSXRlbSBuYW1lPSJiaTU3IiB4cmVmPSJEQVRFX05FWFRfQ09VUE9OIi8+CiAgICAgICAgICAgICAgICA8RGF0YUl0ZW0gbmFtZT0iYmk1OCIgbGFiZWw9Ik5vdGlvbmFsIFZhbHVlIiB4cmVmPSJQTV9DQV9OT1RJT05BTCIvPgogICAgICAgICAgICAgICAgPERhdGFJdGVtIG5hbWU9ImJpNTkiIHhyZWY9IlBNX0NBX05PVElPTkFMX0VVUiIvPgogICAgICAgICAgICAgICAgPERhdGFJdGVtIG5hbWU9ImJpNjAiIHhyZWY9Ik5VTV9PRU5CX0lERU5UX0ZJUiIvPgogICAgICAgICAgICAgICAgPERhdGFJdGVtIG5hbWU9ImJpNjEiIHhyZWY9IlFSTV9BQ0NPVU5UIi8+CiAgICAgICAgICAgICAgICA8RGF0YUl0ZW0gbmFtZT0iYmk2MiIgeHJlZj0iRVJTVEVfUkFURV9JTkRFWCIvPgogICAgICAgICAgICAgICAgPERhdGFJdGVtIG5hbWU9ImJpNjMiIHhyZWY9IlJBVEVfSU5ERVhfSUQiLz4KICAgICAgICAgICAgICAgIDxEYXRhSXRlbSBuYW1lPSJiaTY0IiB4cmVmPSJSRUZJTkFOQ0lOR19NQVJLRVIiLz4KICAgICAgICAgICAgICAgIDxEYXRhSXRlbSBuYW1lPSJiaTY1IiBsYWJlbD0iU29mdCBCdWxsZXQgSW5kaWNhdG9yIiB4cmVmPSJTT0ZUQlVMTEVUIi8+CiAgICAgICAgICAgICAgICA8RGF0YUl0ZW0gbmFtZT0iYmk2NiIgeHJlZj0iUkFURV9JTkRFWF9TUFJFQUQiIGZvcm1hdD0iQ09NTUEzMi40Ii8+CiAgICAgICAgICAgICAgICA8RGF0YUl0ZW0gbmFtZT0iYmk2NyIgeHJlZj0iVHJhZGVfRmlsdGVyX05hbWUiLz4KICAgICAgICAgICAgICAgIDxQcmVkZWZpbmVkRGF0YUl0ZW0gbmFtZT0iYmk2OCIgbGFiZWw9IkZyZXF1ZW5jeSIgdXNhZ2U9InF1YW50aXRhdGl2ZSIgZm9ybWF0PSJDT01NQTEyLiIgY2FsY3VsYXRpb249InRvdGFsQ291bnQiLz4KICAgICAgICAgICAgICAgIDxQcmVkZWZpbmVkRGF0YUl0ZW0gbmFtZT0iYmk2OSIgbGFiZWw9IkZyZXF1ZW5jeSBQZXJjZW50IiB1c2FnZT0icXVhbnRpdGF0aXZlIiBmb3JtYXQ9IlBFUkNFTlQyMC4yIiBjYWxjdWxhdGlvbj0idG90YWxDb3VudFBlcmNlbnQiLz4KICAgICAgICAgICAgICAgIDxDYWxjdWxhdGVkSXRlbSBuYW1lPSJiaTgxOCIgbGFiZWw9IlJlZ2lvbiIgdXNhZ2U9ImNhdGVnb3JpY2FsIiBmb3JtYXQ9IiQuIiBhZ2dyZWdhdGlvbj0ic3VtIiBkYXRhVHlwZT0ic3RyaW5nIj4KICAgICAgICAgICAgICAgICAgICA8RXhwcmVzc2lvbj5jb25kKGVxKCR7Ymk0OSxiaW5uZWR9LCdBVCcpLCdEb21lc3RpYyAoQ291bnRyeSBvZiBJc3N1ZXIpJywnJyk8L0V4cHJlc3Npb24+CiAgICAgICAgICAgICAgICA8L0NhbGN1bGF0ZWRJdGVtPgogICAgICAgICAgICAgICAgPENhbGN1bGF0ZWRJdGVtIG5hbWU9ImJpNzA1NCIgbGFiZWw9IkluZGV4IiB1c2FnZT0iY2F0ZWdvcmljYWwiIGZvcm1hdD0iJC4iIGFnZ3JlZ2F0aW9uPSJzdW0iIGRhdGFUeXBlPSJzdHJpbmciPgogICAgICAgICAgICAgICAgICAgIDxFeHByZXNzaW9uPmZpbmRBbmRSZXBsYWNlU3RyaW5nKCR7Ymk2MixiaW5uZWR9LCcvVGVsZXJhdGUnLCcgJyxMQVNUKTwvRXhwcmVzc2lvbj4KICAgICAgICAgICAgICAgIDwvQ2FsY3VsYXRlZEl0ZW0+CiAgICAgICAgICAgICAgICA8Q2FsY3VsYXRlZEl0ZW0gbmFtZT0iYmk3MTc1IiBsYWJlbD0iU29mdCBCdWxsZXQiIHVzYWdlPSJjYXRlZ29yaWNhbCIgZm9ybWF0PSIkLiIgYWdncmVnYXRpb249InN1bSIgZGF0YVR5cGU9InN0cmluZyI+CiAgICAgICAgICAgICAgICAgICAgPEV4cHJlc3Npb24+Y29uZChub3RNaXNzaW5nKCR7Ymk2NSxiaW5uZWR9KSwnWScsJycpPC9FeHByZXNzaW9uPgogICAgICAgICAgICAgICAgPC9DYWxjdWxhdGVkSXRlbT4KICAgICAgICAgICAgICAgIDxDYWxjdWxhdGVkSXRlbSBuYW1lPSJiaTg0MTMiIGxhYmVsPSJOb3Rpb25hbCBWYWx1ZSBhZGFwdGVkIiB1c2FnZT0icXVhbnRpdGF0aXZlIiBmb3JtYXQ9IkNPTU1BMTIuMiIgYWdncmVnYXRpb249InN1bSIgZGF0YVR5cGU9ImRvdWJsZSI+CiAgICAgICAgICAgICAgICAgICAgPEV4cHJlc3Npb24+Y29uZChlcSgke2JpNDEsYmlubmVkfSwnWkMnKSwke2JpNTIscmF3fSwke2JpNTgscmF3fSk8L0V4cHJlc3Npb24+CiAgICAgICAgICAgICAgICA8L0NhbGN1bGF0ZWRJdGVtPgogICAgICAgICAgICA8L0J1c2luZXNzSXRlbUZvbGRlcj4KICAgICAgICA8L0RhdGFTb3VyY2U+CiAgICAgICAgPERhdGFTb3VyY2UgbmFtZT0iZHM3MCIgdHlwZT0icmVsYXRpb25hbCIgbGFiZWw9Ik9DX1JFUE9SVCI+CiAgICAgICAgICAgIDxDYXNSZXNvdXJjZSBsb2NhbGU9ImVuX1VTIiBzZXJ2ZXI9ImNhcy1zaGFyZWQtZGVmYXVsdCIgbGlicmFyeT0iU1Q1X1JTTFQiIHRhYmxlPSJPQ19SRVBPUlQiLz4KICAgICAgICAgICAgPEJ1c2luZXNzSXRlbUZvbGRlcj4KICAgICAgICAgICAgICAgIDxEYXRhSXRlbSBuYW1lPSJiaTcxIiB4cmVmPSJBQ1RfTk9NX09DX0VMX0xPX0JBIi8+CiAgICAgICAgICAgICAgICA8RGF0YUl0ZW0gbmFtZT0iYmk3MiIgeHJlZj0iQUNUX05PTV9PQ19GVUxMX0xPQU5fQkFMIiBmb3JtYXQ9IlBFUkNFTlQzMi4yIi8+CiAgICAgICAgICAgICAgICA8RGF0YUl0ZW0gbmFtZT0iYmk3MyIgeHJlZj0iQUNUX05QVl9PQyIgZm9ybWF0PSJQRVJDRU5UMzIuMiIvPgogICAgICAgICAgICAgICAgPERhdGFJdGVtIG5hbWU9ImJpNzQiIHhyZWY9IkNhc2hfRVVSIi8+CiAgICAgICAgICAgICAgICA8RGF0YUl0ZW0gbmFtZT0iYmk3NSIgeHJlZj0iQ2FzaF9OUFZfRVVSIi8+CiAgICAgICAgICAgICAgICA8RGF0YUl0ZW0gbmFtZT0iYmk3NiIgeHJlZj0iQ09MTF9FWF9MRV9SRVEiLz4KICAgICAgICAgICAgICAgIDxEYXRhSXRlbSBuYW1lPSJiaTc3IiB4cmVmPSJDT0xMX0VYX1JBVF9SRVEiLz4KICAgICAgICAgICAgICAgIDxEYXRhSXRlbSBuYW1lPSJiaTc4IiB4cmVmPSJDT1ZfQk9ORF9FVVIiLz4KICAgICAgICAgICAgICAgIDxEYXRhSXRlbSBuYW1lPSJiaTc5IiB4cmVmPSJDT1ZfQk9ORF9OUFZfRVVSIi8+CiAgICAgICAgICAgICAgICA8RGF0YUl0ZW0gbmFtZT0iYmk4MCIgeHJlZj0iVF9EQVRfU1RJQ0hUQUciLz4KICAgICAgICAgICAgICAgIDxEYXRhSXRlbSBuYW1lPSJiaTgxIiB4cmVmPSJFTF9MT0FOX0JBTF9FVVIiLz4KICAgICAgICAgICAgICAgIDxEYXRhSXRlbSBuYW1lPSJiaTgyIiB4cmVmPSJFTF9MT0FOX0JBTF9FVVJfMTk4Ii8+CiAgICAgICAgICAgICAgICA8RGF0YUl0ZW0gbmFtZT0iYmk4MyIgeHJlZj0iRUxfTE9BTl9CQUxfRVVSXzE5NiIvPgogICAgICAgICAgICAgICAgPERhdGFJdGVtIG5hbWU9ImJpODQiIHhyZWY9IkVMX0xPQU5fQkFMX0VVUl9TUEsiLz4KICAgICAgICAgICAgICAgIDxEYXRhSXRlbSBuYW1lPSJiaTg1IiB4cmVmPSJSQVRJTkdfUkVRX05PTUlOQUxfT0MiLz4KICAgICAgICAgICAgICAgIDxEYXRhSXRlbSBuYW1lPSJiaTg2IiB4cmVmPSJGTEFHX0xBVEVTVF9DVVRfT0ZGIi8+CiAgICAgICAgICAgICAgICA8RGF0YUl0ZW0gbmFtZT0iYmk4NyIgeHJlZj0iRlVMTF9MT0FOX0JBTF9FVVIiLz4KICAgICAgICAgICAgICAgIDxEYXRhSXRlbSBuYW1lPSJiaTg4IiB4cmVmPSJGVUxMX0xPQU5fQkFMX05QVl9FVVIiLz4KICAgICAgICAgICAgICAgIDxEYXRhSXRlbSBuYW1lPSJiaTg5IiB4cmVmPSJJU1NfUE9UX0VVUl9BQ0NfR09WX0xBVyIvPgogICAgICAgICAgICAgICAgPERhdGFJdGVtIG5hbWU9ImJpOTAiIHhyZWY9IklTU19QT1RfRVVSX01PT0RZX1JBVCIvPgogICAgICAgICAgICAgICAgPERhdGFJdGVtIG5hbWU9ImJpOTEiIHhyZWY9IkxFR0FMTFlfUkVRX05PTUlOQUxfT0MiIGZvcm1hdD0iUEVSQ0VOVDE1LjIiLz4KICAgICAgICAgICAgICAgIDxEYXRhSXRlbSBuYW1lPSJiaTkyIiB4cmVmPSJDT1ZFUlBPT0xfVElUTEUiLz4KICAgICAgICAgICAgICAgIDxEYXRhSXRlbSBuYW1lPSJiaTkzIiB4cmVmPSJSQVRJTkdfUkVRX05QVl9PQyIvPgogICAgICAgICAgICAgICAgPERhdGFJdGVtIG5hbWU9ImJpOTQiIHhyZWY9IlJFVF9CT05EX0VVUiIvPgogICAgICAgICAgICAgICAgPERhdGFJdGVtIG5hbWU9ImJpOTUiIHhyZWY9IlNVQl9DT0xMX0JPTkRfRVVSX0VMX0FNVCIvPgogICAgICAgICAgICAgICAgPERhdGFJdGVtIG5hbWU9ImJpOTYiIHhyZWY9IlNVQl9DT0xMX0JPTkRfRVVSX05PTV9BTVQiLz4KICAgICAgICAgICAgICAgIDxEYXRhSXRlbSBuYW1lPSJiaTk3IiB4cmVmPSJTVUJfQ09MTF9CT05EX05QVl9FVVIiLz4KICAgICAgICAgICAgICAgIDxQcmVkZWZpbmVkRGF0YUl0ZW0gbmFtZT0iYmk5OCIgbGFiZWw9IkZyZXF1ZW5jeSIgdXNhZ2U9InF1YW50aXRhdGl2ZSIgZm9ybWF0PSJDT01NQTEyLiIgY2FsY3VsYXRpb249InRvdGFsQ291bnQiLz4KICAgICAgICAgICAgICAgIDxQcmVkZWZpbmVkRGF0YUl0ZW0gbmFtZT0iYmk5OSIgbGFiZWw9IkZyZXF1ZW5jeSBQZXJjZW50IiB1c2FnZT0icXVhbnRpdGF0aXZlIiBmb3JtYXQ9IlBFUkNFTlQyMC4yIiBjYWxjdWxhdGlvbj0idG90YWxDb3VudFBlcmNlbnQiLz4KICAgICAgICAgICAgICAgIDxEYXRhSXRlbSBuYW1lPSJiaTEwODciIHhyZWY9IlJFRklOQU5DSU5HX01BUktFUiIvPgogICAgICAgICAgICAgICAgPERhdGFJdGVtIG5hbWU9ImJpMjEzNSIgeHJlZj0iRlVMTF9MT0FOX0JBTF9FVVJfMTk4Ii8+CiAgICAgICAgICAgICAgICA8RGF0YUl0ZW0gbmFtZT0iYmkyMTM2IiB4cmVmPSJGVUxMX0xPQU5fQkFMX0VVUl8xOTYiLz4KICAgICAgICAgICAgICAgIDxEYXRhSXRlbSBuYW1lPSJiaTIxMzciIHhyZWY9IkZVTExfTE9BTl9CQUxfRVVSX1NQSyIvPgogICAgICAgICAgICAgICAgPENhbGN1bGF0ZWRJdGVtIG5hbWU9ImJpNDA4MCIgbGFiZWw9IlRvdGFsIENvdmVyIEFzc2V0cyIgdXNhZ2U9InF1YW50aXRhdGl2ZSIgZm9ybWF0PSJDT01NQTEyLiIgYWdncmVnYXRpb249InN1bSIgZGF0YVR5cGU9ImRvdWJsZSI+CiAgICAgICAgICAgICAgICAgICAgPEV4cHJlc3Npb24+ZGl2KHBsdXMoJHtiaTg3LHJhd30sJHtiaTc0LHJhd30sJHtiaTk2LHJhd30pLDEwMDAwMDApPC9FeHByZXNzaW9uPgogICAgICAgICAgICAgICAgPC9DYWxjdWxhdGVkSXRlbT4KICAgICAgICAgICAgICAgIDxDYWxjdWxhdGVkSXRlbSBuYW1lPSJiaTQxMzMiIGxhYmVsPSJPdXRzdGFuZGluZyBDb3ZlcmVkIEJvbmRzIiB1c2FnZT0icXVhbnRpdGF0aXZlIiBmb3JtYXQ9IkNPTU1BMTIuIiBhZ2dyZWdhdGlvbj0ic3VtIiBkYXRhVHlwZT0iZG91YmxlIj4KICAgICAgICAgICAgICAgICAgICA8RXhwcmVzc2lvbj5kaXYobmVnKCR7Ymk3OCxyYXd9KSwxMDAwMDAwKTwvRXhwcmVzc2lvbj4KICAgICAgICAgICAgICAgIDwvQ2FsY3VsYXRlZEl0ZW0+CiAgICAgICAgICAgICAgICA8Q2FsY3VsYXRlZEl0ZW0gbmFtZT0iYmk0MTM4IiBsYWJlbD0iQ292ZXIgUG9vbCBTaXplIFtOUFZdIChtbikiIHVzYWdlPSJxdWFudGl0YXRpdmUiIGZvcm1hdD0iQ09NTUExMi4iIGFnZ3JlZ2F0aW9uPSJzdW0iIGRhdGFUeXBlPSJkb3VibGUiPgogICAgICAgICAgICAgICAgICAgIDxFeHByZXNzaW9uPmRpdigke2JpODgscmF3fSwxMDAwMDAwKTwvRXhwcmVzc2lvbj4KICAgICAgICAgICAgICAgIDwvQ2FsY3VsYXRlZEl0ZW0+CiAgICAgICAgICAgICAgICA8Q2FsY3VsYXRlZEl0ZW0gbmFtZT0iYmk0MTQzIiBsYWJlbD0iT3V0c3RhbmRpbmcgQ292ZXJlZCBCb25kcyBbTlBWXSAobW4pIiB1c2FnZT0icXVhbnRpdGF0aXZlIiBmb3JtYXQ9IkNPTU1BMTIuIiBhZ2dyZWdhdGlvbj0ic3VtIiBkYXRhVHlwZT0iZG91YmxlIj4KICAgICAgICAgICAgICAgICAgICA8RXhwcmVzc2lvbj5kaXYobmVnKCR7Ymk3OSxyYXd9KSwxMDAwMDAwKTwvRXhwcmVzc2lvbj4KICAgICAgICAgICAgICAgIDwvQ2FsY3VsYXRlZEl0ZW0+CiAgICAgICAgICAgICAgICA8Q2FsY3VsYXRlZEl0ZW0gbmFtZT0iYmk0MjM4IiBsYWJlbD0iJSBDb3ZlciBQb29sIENhc2giIHVzYWdlPSJxdWFudGl0YXRpdmUiIGZvcm1hdD0iUEVSQ0VOVDEyLjIiIGFnZ3JlZ2F0aW9uPSJzdW0iIGRhdGFUeXBlPSJkb3VibGUiPgogICAgICAgICAgICAgICAgICAgIDxFeHByZXNzaW9uPmRpdihkaXYoJHtiaTc0LHJhd30sMTAwMDAwMCksJHtiaTQwODAscmF3fSk8L0V4cHJlc3Npb24+CiAgICAgICAgICAgICAgICA8L0NhbGN1bGF0ZWRJdGVtPgogICAgICAgICAgICAgICAgPENhbGN1bGF0ZWRJdGVtIG5hbWU9ImJpNDI0NiIgbGFiZWw9IiUgQ292ZXIgUG9vbCBMb2FucyIgdXNhZ2U9InF1YW50aXRhdGl2ZSIgZm9ybWF0PSJQRVJDRU5UMTIuMiIgYWdncmVnYXRpb249InN1bSIgZGF0YVR5cGU9ImRvdWJsZSI+CiAgICAgICAgICAgICAgICAgICAgPEV4cHJlc3Npb24+ZGl2KGRpdigke2JpODcscmF3fSwxMDAwMDAwKSwke2JpNDA4MCxyYXd9KTwvRXhwcmVzc2lvbj4KICAgICAgICAgICAgICAgIDwvQ2FsY3VsYXRlZEl0ZW0+CiAgICAgICAgICAgICAgICA8Q2FsY3VsYXRlZEl0ZW0gbmFtZT0iYmk2MTIzIiBsYWJlbD0iJSBTdWIgQm9uZHMiIHVzYWdlPSJxdWFudGl0YXRpdmUiIGZvcm1hdD0iUEVSQ0VOVDEyLjIiIGFnZ3JlZ2F0aW9uPSJzdW0iIGRhdGFUeXBlPSJkb3VibGUiPgogICAgICAgICAgICAgICAgICAgIDxFeHByZXNzaW9uPmRpdihkaXYoJHtiaTk2LHJhd30sMTAwMDAwMCksJHtiaTQwODAscmF3fSk8L0V4cHJlc3Npb24+CiAgICAgICAgICAgICAgICA8L0NhbGN1bGF0ZWRJdGVtPgogICAgICAgICAgICAgICAgPERhdGFJdGVtIG5hbWU9ImJpNjkyNCIgeHJlZj0iQURESVRJT05BTF9UUlVTVEVFX09DIi8+CiAgICAgICAgICAgICAgICA8RGF0YUl0ZW0gbmFtZT0iYmk2OTI1IiB4cmVmPSJDT0xMX0VYQ0VTU19WT0xVTlRBUlkiLz4KICAgICAgICAgICAgICAgIDxEYXRhSXRlbSBuYW1lPSJiaTY5MjYiIHhyZWY9IkNPTExfRVhDRVNTX1RSVVNURUUiLz4KICAgICAgICAgICAgICAgIDxEYXRhSXRlbSBuYW1lPSJiaTY5MjciIHhyZWY9IkNPTVBfTEVHQUNZX0lTU1VBTkNFU19FVVIiLz4KICAgICAgICAgICAgICAgIDxEYXRhSXRlbSBuYW1lPSJiaTY5MjgiIHhyZWY9IkxJUVVJREFUSU9OX0NPU1RTX0VVUiIvPgogICAgICAgICAgICAgICAgPERhdGFJdGVtIG5hbWU9ImJpNjkyOSIgeHJlZj0iQ1BfSU5URVJFU1RfRVVSIi8+CiAgICAgICAgICAgICAgICA8RGF0YUl0ZW0gbmFtZT0iYmk2OTMwIiB4cmVmPSJDT1ZfQk9ORF9JTlRFUkVTVF9FVVIiLz4KICAgICAgICAgICAgICAgIDxEYXRhSXRlbSBuYW1lPSJiaTY5MzEiIHhyZWY9IklTU19QT1RfRVVSX1RSVVNURUUiLz4KICAgICAgICAgICAgICAgIDxEYXRhSXRlbSBuYW1lPSJiaTY5MzIiIHhyZWY9IklTU19QT1RfRVVSX1ZPTFVOVEFSWSIvPgogICAgICAgICAgICAgICAgPENhbGN1bGF0ZWRJdGVtIG5hbWU9ImJpNzc0NCIgbGFiZWw9IlRvdGFsIENvdmVyIEFzc2V0cyAtIGVsaWdpYmxlIGFtb3VudCIgdXNhZ2U9InF1YW50aXRhdGl2ZSIgZm9ybWF0PSJDT01NQTEyLiIgYWdncmVnYXRpb249InN1bSIgZGF0YVR5cGU9ImRvdWJsZSI+CiAgICAgICAgICAgICAgICAgICAgPEV4cHJlc3Npb24+ZGl2KHBsdXMoJHtiaTgxLHJhd30sJHtiaTc0LHJhd30sJHtiaTk2LHJhd30pLDEwMDAwMDApPC9FeHByZXNzaW9uPgogICAgICAgICAgICAgICAgPC9DYWxjdWxhdGVkSXRlbT4KICAgICAgICAgICAgPC9CdXNpbmVzc0l0ZW1Gb2xkZXI+CiAgICAgICAgPC9EYXRhU291cmNlPgogICAgICAgIDxEYXRhU291cmNlIG5hbWU9ImRzODUxIiB0eXBlPSJyZWxhdGlvbmFsIiBsYWJlbD0iTU9PRFlTX0xPQU4iPgogICAgICAgICAgICA8Q2FzUmVzb3VyY2UgbG9jYWxlPSJlbl9VUyIgc2VydmVyPSJjYXMtc2hhcmVkLWRlZmF1bHQiIGxpYnJhcnk9IlNUNV9SU0xUIiB0YWJsZT0iTU9PRFlTX0xPQU4iLz4KICAgICAgICAgICAgPEJ1c2luZXNzSXRlbUZvbGRlcj4KICAgICAgICAgICAgICAgIDxEYXRhSXRlbSBuYW1lPSJiaTg1MiIgeHJlZj0iTlVNX0FDQ09VTlQiLz4KICAgICAgICAgICAgICAgIDxEYXRhSXRlbSBuYW1lPSJiaTg1MyIgeHJlZj0iTU9PRFlTX0FDQ09VTlRfTlVNQkVSIi8+CiAgICAgICAgICAgICAgICA8RGF0YUl0ZW0gbmFtZT0iYmk4NTQiIHhyZWY9Ik1PT0RZU19JRF9DVVNUX0FOT05ZTUlaRUQiLz4KICAgICAgICAgICAgICAgIDxEYXRhSXRlbSBuYW1lPSJiaTg1NSIgeHJlZj0iTU9PRFlTX0lEX0dVQVJfQU5PTllNSVpFRCIvPgogICAgICAgICAgICAgICAgPERhdGFJdGVtIG5hbWU9ImJpODU2IiB4cmVmPSJNT09EWVNfQVZFUkFHRV9MSUZFIi8+CiAgICAgICAgICAgICAgICA8RGF0YUl0ZW0gbmFtZT0iYmk4NTciIHhyZWY9Ik1PT0RZU19GTEFHX0NDX0VMSUdJQkxFIi8+CiAgICAgICAgICAgICAgICA8RGF0YUl0ZW0gbmFtZT0iYmk4NTgiIHhyZWY9IkNPREVfQ1VSUkVOQ1lfT1VUIi8+CiAgICAgICAgICAgICAgICA8RGF0YUl0ZW0gbmFtZT0iYmk4NTkiIHhyZWY9IkNVUlJfRVhDSF9SQVRFIi8+CiAgICAgICAgICAgICAgICA8RGF0YUl0ZW0gbmFtZT0iYmk4NjAiIHhyZWY9IkNVUlJFTlRfUkFURSIvPgogICAgICAgICAgICAgICAgPERhdGFJdGVtIG5hbWU9ImJpODYxIiB4cmVmPSJOVU1fQ09NTUVSQ0lBTF9SRUdJU1RFUiIvPgogICAgICAgICAgICAgICAgPERhdGFJdGVtIG5hbWU9ImJpODYyIiB4cmVmPSJDVVNUT01FUl9DT1VOVFJZIi8+CiAgICAgICAgICAgICAgICA8RGF0YUl0ZW0gbmFtZT0iYmk4NjMiIHhyZWY9IkNVU1RfR1JPVVBJTkdfRE9NQUlOIi8+CiAgICAgICAgICAgICAgICA8RGF0YUl0ZW0gbmFtZT0iYmk4NjQiIHhyZWY9IklEX0NVU1RPTUVSIi8+CiAgICAgICAgICAgICAgICA8RGF0YUl0ZW0gbmFtZT0iYmk4NjUiIHhyZWY9IkNPREVfQ1VTVF9PRU5BQ0UiLz4KICAgICAgICAgICAgICAgIDxEYXRhSXRlbSBuYW1lPSJiaTg2NiIgeHJlZj0iTlVNX09FTkJfSURFTlQiLz4KICAgICAgICAgICAgICAgIDxEYXRhSXRlbSBuYW1lPSJiaTg2NyIgeHJlZj0iQ1VTVF9QT0xJVElDQUxfUkVHSU9OIi8+CiAgICAgICAgICAgICAgICA8RGF0YUl0ZW0gbmFtZT0iYmk4NjgiIHhyZWY9IlBPU1RBTF9DT0RFIi8+CiAgICAgICAgICAgICAgICA8RGF0YUl0ZW0gbmFtZT0iYmk4NjkiIHhyZWY9IkNVU1RfUkFUSU5HX01FVEhPRCIvPgogICAgICAgICAgICAgICAgPERhdGFJdGVtIG5hbWU9ImJpODcwIiB4cmVmPSJDVVNUX1NSVF9OQU1FIi8+CiAgICAgICAgICAgICAgICA8RGF0YUl0ZW0gbmFtZT0iYmk4NzEiIHhyZWY9IkNVU1RfU1JUX05BTUVfQ09ERSIvPgogICAgICAgICAgICAgICAgPERhdGFJdGVtIG5hbWU9ImJpODcyIiB4cmVmPSJDVVNUX1RZUEVfU1VCX0dST1VQIi8+CiAgICAgICAgICAgICAgICA8RGF0YUl0ZW0gbmFtZT0iYmk4NzMiIHhyZWY9IlRfREFUX1NUSUNIVEFHIi8+CiAgICAgICAgICAgICAgICA8RGF0YUl0ZW0gbmFtZT0iYmk4NzQiIHhyZWY9Ik1PT0RZU19EQVlTX09WRVJEVUUiLz4KICAgICAgICAgICAgICAgIDxEYXRhSXRlbSBuYW1lPSJiaTg3NSIgeHJlZj0iTU9PRFlTX0VMQVBTRURfTU9OVEhfU0lOQ0VfT1JJRyIvPgogICAgICAgICAgICAgICAgPERhdGFJdGVtIG5hbWU9ImJpODc2IiB4cmVmPSJEQVRFX0ZJWEVEX0JJTkRJTkdfRU5EIi8+CiAgICAgICAgICAgICAgICA8RGF0YUl0ZW0gbmFtZT0iYmk4NzciIHhyZWY9Ik1PT0RZU19GTEFHX0dST1VQX0VOVElUWSIvPgogICAgICAgICAgICAgICAgPERhdGFJdGVtIG5hbWU9ImJpODc4IiB4cmVmPSJHVUFSX05VTV9DT01NRVJDSUFMX1JFR0lTVEVSIi8+CiAgICAgICAgICAgICAgICA8RGF0YUl0ZW0gbmFtZT0iYmk4NzkiIHhyZWY9IkdVQVJfQ1VTVE9NRVJfQ09VTlRSWSIvPgogICAgICAgICAgICAgICAgPERhdGFJdGVtIG5hbWU9ImJpODgwIiB4cmVmPSJHVUFSX0NVU1RfR1JPVVBJTkdfRE9NQUlOIi8+CiAgICAgICAgICAgICAgICA8RGF0YUl0ZW0gbmFtZT0iYmk4ODEiIHhyZWY9IkdVQVJfSURfQ1VTVE9NRVIiLz4KICAgICAgICAgICAgICAgIDxEYXRhSXRlbSBuYW1lPSJiaTg4MiIgeHJlZj0iR1VBUl9DT0RFX0NVU1RfT0VOQUNFIi8+CiAgICAgICAgICAgICAgICA8RGF0YUl0ZW0gbmFtZT0iYmk4ODMiIHhyZWY9IkdVQVJfTlVNX09FTkJfSURFTlQiLz4KICAgICAgICAgICAgICAgIDxEYXRhSXRlbSBuYW1lPSJiaTg4NCIgeHJlZj0iR1VBUl9DVVNUX1BPTElUSUNBTF9SRUdJT04iLz4KICAgICAgICAgICAgICAgIDxEYXRhSXRlbSBuYW1lPSJiaTg4NSIgeHJlZj0iR1VBUl9QT1NUQUxfQ09ERSIvPgogICAgICAgICAgICAgICAgPERhdGFJdGVtIG5hbWU9ImJpODg2IiB4cmVmPSJHVUFSX0NVU1RfU1JUX05BTUUiLz4KICAgICAgICAgICAgICAgIDxEYXRhSXRlbSBuYW1lPSJiaTg4NyIgeHJlZj0iR1VBUl9DVVNUX1NSVF9OQU1FX0NPREUiLz4KICAgICAgICAgICAgICAgIDxEYXRhSXRlbSBuYW1lPSJiaTg4OCIgeHJlZj0iR1VBUl9DVVNUX1RZUEVfU1VCX0dST1VQIi8+CiAgICAgICAgICAgICAgICA8RGF0YUl0ZW0gbmFtZT0iYmk4ODkiIHhyZWY9IklEX0dSUF9DVVNUT01FUiIvPgogICAgICAgICAgICAgICAgPERhdGFJdGVtIG5hbWU9ImJpODkwIiB4cmVmPSJQRVJDX0dSUF9DVVNUX0xUVl9SQVRJT19JTkRYRCIvPgogICAgICAgICAgICAgICAgPERhdGFJdGVtIG5hbWU9ImJpODkxIiB4cmVmPSJNT09EWVNfR1JQX0NVU1RfTFRWX1BST1BfSU5EWEQiLz4KICAgICAgICAgICAgICAgIDxEYXRhSXRlbSBuYW1lPSJiaTg5MiIgeHJlZj0iU1VNX0dSUF9DVVNUX0xUVl9QUk9QX0lORFhEX0VVUiIvPgogICAgICAgICAgICAgICAgPERhdGFJdGVtIG5hbWU9ImJpODkzIiB4cmVmPSJNT09EWVNfRkxBR19QQVJUSUFMX0NPTU1FUkNJQUwiLz4KICAgICAgICAgICAgICAgIDxEYXRhSXRlbSBuYW1lPSJiaTg5NCIgeHJlZj0iTU9PRFlTX0ZMQUdfUkVTSURFTlRJQUwiLz4KICAgICAgICAgICAgICAgIDxEYXRhSXRlbSBuYW1lPSJiaTg5NSIgeHJlZj0iVFlQRV9JTlNUQUxMTUVOVCIvPgogICAgICAgICAgICAgICAgPERhdGFJdGVtIG5hbWU9ImJpODk2IiB4cmVmPSJOVU1fSU5TVElUVVRFIi8+CiAgICAgICAgICAgICAgICA8RGF0YUl0ZW0gbmFtZT0iYmk4OTciIHhyZWY9Ik1BUkdJTiIvPgogICAgICAgICAgICAgICAgPERhdGFJdGVtIG5hbWU9ImJpODk4IiB4cmVmPSJSUFlNTlRfU0NIRExfUEFZTUVOVF9GUkVRIi8+CiAgICAgICAgICAgICAgICA8RGF0YUl0ZW0gbmFtZT0iYmk4OTkiIHhyZWY9IklSX0JFSEFWSU9SIi8+CiAgICAgICAgICAgICAgICA8RGF0YUl0ZW0gbmFtZT0iYmk5MDAiIHhyZWY9Ik1PT0RZU19JRF9MT0FOIi8+CiAgICAgICAgICAgICAgICA8RGF0YUl0ZW0gbmFtZT0iYmk5MDEiIHhyZWY9IkxPQU5fUFVSUE9TRSIvPgogICAgICAgICAgICAgICAgPERhdGFJdGVtIG5hbWU9ImJpOTAyIiB4cmVmPSJDT0RFX1BST1BfQ09VTlRSWSIvPgogICAgICAgICAgICAgICAgPERhdGFJdGVtIG5hbWU9ImJpOTAzIiB4cmVmPSJNT09EWVNfSURfTUFJTl9QUk9QRVJUWSIvPgogICAgICAgICAgICAgICAgPERhdGFJdGVtIG5hbWU9ImJpOTA0IiB4cmVmPSJQUk9QX1BPU1RBTF9DT0RFIi8+CiAgICAgICAgICAgICAgICA8RGF0YUl0ZW0gbmFtZT0iYmk5MDUiIHhyZWY9IlBST1BfUkVHSU9OIi8+CiAgICAgICAgICAgICAgICA8RGF0YUl0ZW0gbmFtZT0iYmk5MDYiIHhyZWY9IkZMQUdfUFJPUF9VTkRFUl9DT05TVFJVQ1RJT04iLz4KICAgICAgICAgICAgICAgIDxEYXRhSXRlbSBuYW1lPSJiaTkwNyIgeHJlZj0iTU9PRFlTX0RBVEVfTUFJTl9QUk9QX1ZBTFVBVElPTiIvPgogICAgICAgICAgICAgICAgPERhdGFJdGVtIG5hbWU9ImJpOTA4IiB4cmVmPSJNT09EWVNfREFURV9NQVRVUklUWSIvPgogICAgICAgICAgICAgICAgPERhdGFJdGVtIG5hbWU9ImJpOTA5IiB4cmVmPSJNS1RfVkFMIi8+CiAgICAgICAgICAgICAgICA8RGF0YUl0ZW0gbmFtZT0iYmk5MTAiIHhyZWY9Ik1LVF9WQUxfRVVSIi8+CiAgICAgICAgICAgICAgICA8RGF0YUl0ZW0gbmFtZT0iYmk5MTEiIHhyZWY9IkNPVU5UX1BST1BfQUNDT1VOVF9FRkZFQ1RJVkUiLz4KICAgICAgICAgICAgICAgIDxEYXRhSXRlbSBuYW1lPSJiaTkxMiIgeHJlZj0iQ09VTlRfUFJPUF9PUFRfQ09WRVJBR0UiLz4KICAgICAgICAgICAgICAgIDxEYXRhSXRlbSBuYW1lPSJiaTkxMyIgeHJlZj0iTU9PRFlTX0RBVEVfT1JJR0lOQVRJT04iLz4KICAgICAgICAgICAgICAgIDxEYXRhSXRlbSBuYW1lPSJiaTkxNCIgeHJlZj0iTU9PRFlTX0FNVF9PVkVSRFVFIi8+CiAgICAgICAgICAgICAgICA8RGF0YUl0ZW0gbmFtZT0iYmk5MTUiIHhyZWY9Ik1PT0RZU19PVkVSRFVFX1RIUkVTSE9MRCIvPgogICAgICAgICAgICAgICAgPERhdGFJdGVtIG5hbWU9ImJpOTE2IiB4cmVmPSJBTVRfT1dOX0JBTEFOQ0UiLz4KICAgICAgICAgICAgICAgIDxEYXRhSXRlbSBuYW1lPSJiaTkxNyIgeHJlZj0iQU1UX09XTl9CQUxBTkNFX0VVUiIvPgogICAgICAgICAgICAgICAgPERhdGFJdGVtIG5hbWU9ImJpOTE4IiB4cmVmPSJET01fUE9PTCIvPgogICAgICAgICAgICAgICAgPERhdGFJdGVtIG5hbWU9ImJpOTE5IiB4cmVmPSJUWVBFX1JFRFVDVElPTiIvPgogICAgICAgICAgICAgICAgPERhdGFJdGVtIG5hbWU9ImJpOTIwIiB4cmVmPSJQUk9EVUNUX0dfQ09ERSIvPgogICAgICAgICAgICAgICAgPERhdGFJdGVtIG5hbWU9ImJpOTIxIiB4cmVmPSJNT09EWVNfUFJPUEVSVFlfVVNBR0UiLz4KICAgICAgICAgICAgICAgIDxEYXRhSXRlbSBuYW1lPSJiaTkyMiIgeHJlZj0iUVJNX0FDQ09VTlQiLz4KICAgICAgICAgICAgICAgIDxEYXRhSXRlbSBuYW1lPSJiaTkyMyIgeHJlZj0iSU5URVJFU1RfSU5ESUNBVE9SIi8+CiAgICAgICAgICAgICAgICA8RGF0YUl0ZW0gbmFtZT0iYmk5MjQiIHhyZWY9IlJFRklOQU5DSU5HX01BUktFUiIvPgogICAgICAgICAgICAgICAgPERhdGFJdGVtIG5hbWU9ImJpOTI1IiB4cmVmPSJNT09EWVNfSURfUkVQT1JUSU5HX0NVU1RPTUVSIi8+CiAgICAgICAgICAgICAgICA8RGF0YUl0ZW0gbmFtZT0iYmk5MjYiIHhyZWY9Ik1PT0RZU19JRF9SRVBPUlRJTkdfR1VBUkFOVE9SIi8+CiAgICAgICAgICAgICAgICA8RGF0YUl0ZW0gbmFtZT0iYmk5MjciIHhyZWY9Ik1PT0RZU19JRF9MT0FOX1JFUE9SVElORyIvPgogICAgICAgICAgICAgICAgPERhdGFJdGVtIG5hbWU9ImJpOTI4IiB4cmVmPSJNT09EWVNfUkVTSURVQUxfTU9OVEhTX01BVFVSSVRZIi8+CiAgICAgICAgICAgICAgICA8RGF0YUl0ZW0gbmFtZT0iYmk5MjkiIHhyZWY9IkFNVF9SRVNJRFVBTCIvPgogICAgICAgICAgICAgICAgPERhdGFJdGVtIG5hbWU9ImJpOTMwIiB4cmVmPSJJTlRSU1RfQklORElOR19TVUJUWVBFIi8+CiAgICAgICAgICAgICAgICA8RGF0YUl0ZW0gbmFtZT0iYmk5MzEiIHhyZWY9IlRfREFUX0xPQURfSElTVCIvPgogICAgICAgICAgICAgICAgPERhdGFJdGVtIG5hbWU9ImJpOTMyIiB4cmVmPSJQRVJDX0dSUF9DVVNUX0xUVl9SQVRJT19VTkRYRCIvPgogICAgICAgICAgICAgICAgPERhdGFJdGVtIG5hbWU9ImJpOTMzIiB4cmVmPSJTVU1fR1JQX0NVU1RfTFRWX09XTl9QUklPUl9VTkRYRCIvPgogICAgICAgICAgICAgICAgPERhdGFJdGVtIG5hbWU9ImJpOTM0IiB4cmVmPSJTVU1fR1JQX0NVU1RfTFRWX1BSSU9SX1VORFhEX0VVUiIvPgogICAgICAgICAgICAgICAgPERhdGFJdGVtIG5hbWU9ImJpOTM1IiB4cmVmPSJNT09EWVNfR1JQX0NVU1RfTFRWX1BST1BfVU5EWEQiLz4KICAgICAgICAgICAgICAgIDxEYXRhSXRlbSBuYW1lPSJiaTkzNiIgeHJlZj0iU1VNX0dSUF9DVVNUX0xUVl9QUk9QX1VORFhEX0VVUiIvPgogICAgICAgICAgICAgICAgPFByZWRlZmluZWREYXRhSXRlbSBuYW1lPSJiaTkzNyIgbGFiZWw9IkZyZXF1ZW5jeSIgdXNhZ2U9InF1YW50aXRhdGl2ZSIgZm9ybWF0PSJDT01NQTEyLiIgY2FsY3VsYXRpb249InRvdGFsQ291bnQiLz4KICAgICAgICAgICAgICAgIDxQcmVkZWZpbmVkRGF0YUl0ZW0gbmFtZT0iYmk5MzgiIGxhYmVsPSJGcmVxdWVuY3kgUGVyY2VudCIgdXNhZ2U9InF1YW50aXRhdGl2ZSIgZm9ybWF0PSJQRVJDRU5UMjAuMiIgY2FsY3VsYXRpb249InRvdGFsQ291bnRQZXJjZW50Ii8+CiAgICAgICAgICAgICAgICA8Q2FsY3VsYXRlZEl0ZW0gbmFtZT0iYmkxMDQ2IiBsYWJlbD0iTm9taW5hbCAobW4pIiB1c2FnZT0icXVhbnRpdGF0aXZlIiBmb3JtYXQ9IkNPTU1BMTIuIiBhZ2dyZWdhdGlvbj0ic3VtIiBkYXRhVHlwZT0iZG91YmxlIj4KICAgICAgICAgICAgICAgICAgICA8RXhwcmVzc2lvbj5kaXYobmVnKCR7Ymk5MTcscmF3fSksMTAwMDAwMCk8L0V4cHJlc3Npb24+CiAgICAgICAgICAgICAgICA8L0NhbGN1bGF0ZWRJdGVtPgogICAgICAgICAgICAgICAgPENhbGN1bGF0ZWRJdGVtIG5hbWU9ImJpMTA1OSIgbGFiZWw9IkFUVCBBc3NldCBUeXBlIiB1c2FnZT0iY2F0ZWdvcmljYWwiIGZvcm1hdD0iJC4iIGFnZ3JlZ2F0aW9uPSJzdW0iIHNvcnRPbj0iY3VzdG9tIiBjdXN0b21Tb3J0PSJjczYxMjAiIGRhdGFUeXBlPSJzdHJpbmciPgogICAgICAgICAgICAgICAgICAgIDxFeHByZXNzaW9uPmNvbmQob3I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xvcihpbigke2JpODY5LGJpbm5lZH0sJ1dCTUVHJywnV0JXRUcnKSxhbmQoaW4oJHtiaTg2OSxiaW5uZWR9LCdCSUwnLCdFQVInLCdQQVUnLCdQUksnLCdaSUhBVUFOSycsJ1pJSEFVU0FOJyksaW4oJHtiaTg2MyxiaW5uZWR9LCdLTycsJ1BSJywnRkInKSxlcSgke2JpODk0LGJpbm5lZH0sJ1knKSkpKSwnUmVzaWRlbnRpYWwnLCdDb21tZXJjaWFsJyk8L0V4cHJlc3Npb24+CiAgICAgICAgICAgICAgICA8L0NhbGN1bGF0ZWRJdGVtPgogICAgICAgICAgICAgICAgPERhdGFJdGVtIG5hbWU9ImJpMTA4OCIgeHJlZj0iTU9PRFlTX1VOSVFVRV9DVVNUX05BTUUiLz4KICAgICAgICAgICAgICAgIDxEYXRhSXRlbSBuYW1lPSJiaTEwODkiIHhyZWY9Ik1PT0RZU19VTklRVUVfR1VBUl9OQU1FIi8+CiAgICAgICAgICAgICAgICA8QWdncmVnYXRlQ2FsY3VsYXRlZEl0ZW0gbmFtZT0iYmkxMTcxIiBsYWJlbD0iTnVtYmVyIG9mIE1vcnRnYWdlIExvYW5zIiBmb3JtYXQ9IkNPTU1BMTIuIiBkYXRhVHlwZT0iZG91YmxlIj4KICAgICAgICAgICAgICAgICAgICA8RXhwcmVzc2lvbj5hZ2dyZWdhdGUoY291bnREaXN0aW5jdCxncm91cCwke2JpOTI3LGJpbm5lZH0pPC9FeHByZXNzaW9uPgogICAgICAgICAgICAgICAgPC9BZ2dyZWdhdGVDYWxjdWxhdGVkSXRlbT4KICAgICAgICAgICAgICAgIDxDYWxjdWxhdGVkSXRlbSBuYW1lPSJiaTEyNzciIGxhYmVsPSJJbnRlcmVzdCBSYXRlIFR5cGUiIHVzYWdlPSJjYXRlZ29yaWNhbCIgZm9ybWF0PSIkLiIgYWdncmVnYXRpb249InN1bSIgc29ydE9uPSJjdXN0b20iIGN1c3RvbVNvcnQ9ImNzNjExOSIgZGF0YVR5cGU9InN0cmluZyI+CiAgICAgICAgICAgICAgICAgICAgPEV4cHJlc3Npb24+Y29uZChpbigke2JpOTMwLGJpbm5lZH0sJ2lzJywnaW4nLCdpYicsJyAnKSwnRmxvYXRpbmcgcmF0ZScsJ0ZpeGVkIHJhdGUnKTwvRXhwcmVzc2lvbj4KICAgICAgICAgICAgICAgIDwvQ2FsY3VsYXRlZEl0ZW0+CiAgICAgICAgICAgICAgICA8Q2FsY3VsYXRlZEl0ZW0gbmFtZT0iYmkxMjg5IiBsYWJlbD0iQVRUIFJlZHVjdGlvbiBUeXBlIiB1c2FnZT0iY2F0ZWdvcmljYWwiIGZvcm1hdD0iJC4iIGFnZ3JlZ2F0aW9uPSJzdW0iIHNvcnRPbj0iY3VzdG9tIiBjdXN0b21Tb3J0PSJjczEzODUiIGRhdGFUeXBlPSJzdHJpbmciPgogICAgICAgICAgICAgICAgICAgIDxFeHByZXNzaW9uPmNvbmQoZXEoJHtiaTkxOSxiaW5uZWR9LCdCdWxsZXQnKSwnQnVsbGV0IC8gaW50ZXJlc3Qgb25seScsY29uZChpbigke2JpOTE5LGJpbm5lZH0sJ0FubnVhbGx5JywnUXVhcnRlcmx5JywnU2VtaS1hbm51YWxseScsJ01vbnRobHknKSwnQW1vcnRpc2luZycsJ090aGVyJykpPC9FeHByZXNzaW9uPgogICAgICAgICAgICAgICAgPC9DYWxjdWxhdGVkSXRlbT4KICAgICAgICAgICAgICAgIDxDYWxjdWxhdGVkSXRlbSBuYW1lPSJiaTEzOTUiIGxhYmVsPSJTZWFzb25pbmcgKGluIG1vbnRocykiIHVzYWdlPSJjYXRlZ29yaWNhbCIgZm9ybWF0PSIkLiIgYWdncmVnYXRpb249InN1bSIgZGF0YVR5cGU9InN0cmluZyI+CiAgICAgICAgICAgICAgICAgICAgPEV4cHJlc3Npb24+Y29uZChsdCgke2JpODc1LHJhd30sMTIpLCcmbHQ7IDEyJyxjb25kKGx0KCR7Ymk4NzUscmF3fSwyNCksJ+KJpTEyLSZsdDsyNCcsY29uZChsdCgke2JpODc1LHJhd30sMzYpLCfiiaUyNC0mbHQ7MzYnLGNvbmQobHQoJHtiaTg3NSxyYXd9LDYwKSwn4omlMzYtJmx0OzYwJywn4omlNjAnKSkpKTwvRXhwcmVzc2lvbj4KICAgICAgICAgICAgICAgIDwvQ2FsY3VsYXRlZEl0ZW0+CiAgICAgICAgICAgICAgICA8R3JvdXBlZEl0ZW0gbmFtZT0iYmkxNDM4IiBsYWJlbD0iTG9hbiBCdWNrZXRzIiBzb3J0T249ImN1c3RvbSIgY3VzdG9tU29ydD0iY3MxNTE2IiBncm91cGluZz0iZ3IxNDQwIiBkYXRhVHlwZT0ic3RyaW5nIj4KICAgICAgICAgICAgICAgICAgICA8R3JvdXBpbmdQYXJhbWV0ZXJzPgogICAgICAgICAgICAgICAgICAgICAgICA8R3JvdXBpbmdQYXJhbWV0ZXIgcGFyYW1ldGVyPSJiaTkxNyIgdmFyaWFibGU9InZhcjE0MzkiLz4KICAgICAgICAgICAgICAgICAgICA8L0dyb3VwaW5nUGFyYW1ldGVycz4KICAgICAgICAgICAgICAgIDwvR3JvdXBlZEl0ZW0+CiAgICAgICAgICAgICAgICA8QWdncmVnYXRlQ2FsY3VsYXRlZEl0ZW0gbmFtZT0iYmkxNDg0IiBsYWJlbD0iJSBOdW1iZXIgb2YgTG9hbnMiIGZvcm1hdD0iUEVSQ0VOVDEyLjIiIGRhdGFUeXBlPSJkb3VibGUiPgogICAgICAgICAgICAgICAgICAgIDxFeHByZXNzaW9uPmRpdihhZ2dyZWdhdGUoY291bnREaXN0aW5jdCxncm91cCwke2JpOTI3LGJpbm5lZH0pLGFnZ3JlZ2F0ZShjb3VudERpc3RpbmN0LGFsbCwke2JpOTI3LGJpbm5lZH0pKTwvRXhwcmVzc2lvbj4KICAgICAgICAgICAgICAgIDwvQWdncmVnYXRlQ2FsY3VsYXRlZEl0ZW0+CiAgICAgICAgICAgICAgICA8Q2FsY3VsYXRlZEl0ZW0gbmFtZT0iYmkxNTQ2IiBsYWJlbD0iQXZlcmFnZSBOb21pbmFsICgwMDBzKSIgdXNhZ2U9InF1YW50aXRhdGl2ZSIgZm9ybWF0PSJDT01NQTEyLiIgYWdncmVnYXRpb249ImF2ZXJhZ2UiIGRhdGFUeXBlPSJkb3VibGUiPgogICAgICAgICAgICAgICAgICAgIDxFeHByZXNzaW9uPmRpdihuZWcoJHtiaTkxNyxyYXd9KSwxMDAwKTwvRXhwcmVzc2lvbj4KICAgICAgICAgICAgICAgIDwvQ2FsY3VsYXRlZEl0ZW0+CiAgICAgICAgICAgICAgICA8UHJlZGVmaW5lZERhdGFJdGVtIG5hbWU9ImJpMTY1NSIgbGFiZWw9IiUgb2YgVG90YWwgQXNzZXRzIiB1c2FnZT0icXVhbnRpdGF0aXZlIiBmb3JtYXQ9IlBFUkNFTlQxMi4yIiBjYWxjdWxhdGlvbj0ic3VtUGVyY2VudCIgYmFzZT0iYmkxMDQ2IiB0b3RhbD0iY29sdW1uU3VidG90YWwiLz4KICAgICAgICAgICAgICAgIDxEYXRhSXRlbSBuYW1lPSJiaTE4MjkiIGxhYmVsPSJNYWluIFByb3BlcnR5IFJlZ2lvbiAoMSkiIHhyZWY9IlBST1BfUkVHSU9OIiBzb3J0T249ImN1c3RvbSIgY3VzdG9tU29ydD0iY3MxODI4Ii8+CiAgICAgICAgICAgICAgICA8RGF0YUl0ZW0gbmFtZT0iYmkxODMwIiBsYWJlbD0iTnVtYmVyIG9mIFByb3BlcnRpZXMgKGNvdmVyYWdlKSIgeHJlZj0iQ09VTlRfUFJPUF9PUFRfQ09WRVJBR0UiLz4KICAgICAgICAgICAgICAgIDxDYWxjdWxhdGVkSXRlbSBuYW1lPSJiaTE4MzEiIGxhYmVsPSJBc3NldCBUeXBlIiB1c2FnZT0iY2F0ZWdvcmljYWwiIGZvcm1hdD0iJC4iIGFnZ3JlZ2F0aW9uPSJzdW0iIGRhdGFUeXBlPSJzdHJpbmciPgogICAgICAgICAgICAgICAgICAgIDxFeHByZXNzaW9uPmNvbmQoYW5kKGVxKCR7Ymk4NjksYmlubmVkfSwnQ09SUFdCJyksaW4oJHtiaTkyMCxiaW5uZWR9LCdES0ctNjFXQkYnLCdEU0E0S1dPSE5CQUQnLCdHMEEwNERBUlVOVEcnLCdHLURHU0JBVScsJ0dEU0FLR0VGT0VSRCcsJ0dHVldEQVJESVJHRicsJ0dLQS1CQVVUUkdFRicsJ0dLRC1HRUZISzYxJywnR0tELUdTQ0hCOTMnLCdHS0QtV0JGJywnR0tELVdIUzkzJywnR1NBMDQwMjAwJywnR1NBMDQwMjIxJywnR1NBMDQwMjUwJywnR1NBMDQwOTAwJywnS1JTSzA0MDAwNicsJ0ctS1JLRExLT0dFRicsJ0ctS1JFV09ITkdFRicsJ0ctS1JLRExLT0dTWScsJ0ctS1JLUkVHRklOVicsJ0ctS1JFREFSTEdFRicpKSwnUHJvbW90ZWQgSG91c2luZycsY29uZChvcihpbigke2JpODY5LGJpbm5lZH0sJ1dCTUVHJywnV0JXRUcnKSxhbmQoaW4oJHtiaTg2OSxiaW5uZWR9LCdCSUwnLCdFQVInLCdQQVUnLCdQUksnLCdaSUhBVUFOSycsJ1pJSEFVU0FOJyksaW4oJHtiaTg2MyxiaW5uZWR9LCdLTycsJ1BSJywnRkInKSxlcSgke2JpODk0LGJpbm5lZH0sJ1knKSkpLCdSZXNpZGVudGlhbCcsJ0NvbW1lcmNpYWwnKSk8L0V4cHJlc3Npb24+CiAgICAgICAgICAgICAgICA8L0NhbGN1bGF0ZWRJdGVtPgogICAgICAgICAgICAgICAgPEdyb3VwZWRJdGVtIG5hbWU9ImJpMTgzNCIgbGFiZWw9IkN1cnJlbnQgUmVtYWluaW5nIFRlcm0gKGluIHllYXJzKSIgc29ydE9uPSJjdXN0b20iIGN1c3RvbVNvcnQ9ImNzMTgzMyIgZ3JvdXBpbmc9ImdyMTgzMiIgZGF0YVR5cGU9InN0cmluZyI+CiAgICAgICAgICAgICAgICAgICAgPEdyb3VwaW5nUGFyYW1ldGVycz4KICAgICAgICAgICAgICAgICAgICAgICAgPEdyb3VwaW5nUGFyYW1ldGVyIHBhcmFtZXRlcj0iYmk5MjgiIHZhcmlhYmxlPSJ2YXIxMTEiLz4KICAgICAgICAgICAgICAgICAgICA8L0dyb3VwaW5nUGFyYW1ldGVycz4KICAgICAgICAgICAgICAgIDwvR3JvdXBlZEl0ZW0+CiAgICAgICAgICAgICAgICA8R3JvdXBlZEl0ZW0gbmFtZT0iYmkxODM3IiBsYWJlbD0iSW5kZXhlZCBMVFYgcmFuZ2UiIHNvcnRPbj0iY3VzdG9tIiBjdXN0b21Tb3J0PSJjczE4MzYiIGdyb3VwaW5nPSJncjE4MzUiIGRhdGFUeXBlPSJzdHJpbmciPgogICAgICAgICAgICAgICAgICAgIDxHcm91cGluZ1BhcmFtZXRlcnM+CiAgICAgICAgICAgICAgICAgICAgICAgIDxHcm91cGluZ1BhcmFtZXRlciBwYXJhbWV0ZXI9ImJpODkwIiB2YXJpYWJsZT0idmFyMTMzIi8+CiAgICAgICAgICAgICAgICAgICAgPC9Hcm91cGluZ1BhcmFtZXRlcnM+CiAgICAgICAgICAgICAgICA8L0dyb3VwZWRJdGVtPgogICAgICAgICAgICAgICAgPEdyb3VwZWRJdGVtIG5hbWU9ImJpMTgzOSIgbGFiZWw9Ik9jY3VwYW5jeSBUeXBlIC0gUHJvbW90ZWQgSG91c2luZyIgZ3JvdXBpbmc9ImdyMTgzO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R3JvdXBlZEl0ZW0gbmFtZT0iYmkxODQxIiBsYWJlbD0iT2NjdXBhbmN5IFR5cGUgLSBSZXNpZGVudGlhbCIgZ3JvdXBpbmc9ImdyMTg0MCIgZGF0YVR5cGU9InN0cmluZyI+CiAgICAgICAgICAgICAgICAgICAgPEdyb3VwaW5nUGFyYW1ldGVycz4KICAgICAgICAgICAgICAgICAgICAgICAgPEdyb3VwaW5nUGFyYW1ldGVyIHBhcmFtZXRlcj0iYmk5MjEiIHZhcmlhYmxlPSJ2YXIxMzkiLz4KICAgICAgICAgICAgICAgICAgICA8L0dyb3VwaW5nUGFyYW1ldGVycz4KICAgICAgICAgICAgICAgIDwvR3JvdXBlZEl0ZW0+CiAgICAgICAgICAgICAgICA8Q2FsY3VsYXRlZEl0ZW0gbmFtZT0iYmkxODQzIiBsYWJlbD0iTG9hbiBQdXJwb3NlIChNb29keXMpIiB1c2FnZT0iY2F0ZWdvcmljYWwiIGZvcm1hdD0iJC4iIGFnZ3JlZ2F0aW9uPSJzdW0iIHNvcnRPbj0iY3VzdG9tIiBjdXN0b21Tb3J0PSJjczE4NDIiIGRhdGFUeXBlPSJzdHJpbmciPgogICAgICAgICAgICAgICAgICAgIDxFeHByZXNzaW9uPmNvbmQoYW5kKGluKCR7Ymk5MDEsYmlubmVkfSwnUFdPSE4nLCdQV1pXSycsJ1BXU09OJywnS0JBVUYnLCdFUlJHQicsJ0VSUk1IJywnRVJSU08nLCdLS09XTycsJ0xQMDA4JyksZXEoJHtiaTkwNixiaW5uZWR9LCdZJykpLCdDb25zdHJ1Y3Rpb24gKG5ldyknLGNvbmQoYW5kKGluKCR7Ymk5MDEsYmlubmVkfSwnUFdPSE4nLCdQV1pXSycsJ1BXU09OJywnS0JBVUYnLCdFUlJHQicsJ0VSUk1IJywnRVJSU08nLCdLS09XTycsJ0xQMDA4JyksZXEoJHtiaTkwNixiaW5uZWR9LCdOJykpLCdQdXJjaGFzZScsY29uZChpbigke2JpOTAxLGJpbm5lZH0sJ1BBTkxIJywnUFdBTkwnLCdLWklOSycsJ0tHRUlNJywnTFAwMDknKSwnUHVyY2hhc2UnLGNvbmQoZXEoJHtiaTkwMSxiaW5uZWR9LCdTQ0hVTCcpLCdSRS1NT1JUR0FHRScsY29uZChlcSgke2JpOTAxLGJpbm5lZH0sJ1BLT05TJyksJ0VRVUlUWSBSRUxFQVNFJyxjb25kKGluKCR7Ymk5MDEsYmlubmVkfSwnUFdTQUgnLCdQV1NBTicsJ0taSU5TJyksJ1JFTk9WQVRJT04nLGNvbmQoaW4oJHtiaTkwMSxiaW5uZWR9LCdLTE9NQicsJ0tFSU5GJywnS0FVU0YnLCdLQkVUUicsJ0tCQVVBJywnUFNPTlQnLCdLSU5WRScsJ0tGUkVJJywnS0dJUk8nLCdTT05TVCcsJ0JFVFInLCdMUDAwMScsJ0xQMDAyJywnTFAwMDMnLCdMUDAwNCcsJ0xQMDA1JywnTFAwMDYnLCdMUDAwNycsJ0xQMDEwJywnTFAwMTEnLCdMUDAxMicsJ0xQMDEzJywnTFAwMTQnLCdMUDAxNScsJ0xQMDE2JywnTFAwMTcnLCdMUDAxOCcsJ0xQMDE5JywnTFAwMjAnLCdMUDAyMScsJ0xQMDIyJywnTFAwMjMnLCdMUDAyNCcsJ0xQMDI1JywnTFAwMjYnLCdMUDAyNycsJ0xQMDI4JywnTFAwMjknLCdMUDAzMCcsJ0xQMDMxJywnTFAwMzInLCdMUDAzMycsJ0xQMDM0JywnTFAwMzUnLCdMUDAzNicsJ0xQMDM3JywnTFAwMzgnLCdMUDAzOScsJ0xQMDQwJywnTFAwNDEnLCdMUDA0MicsJ0xQMDQzJywnTFAwNDQnLCdMUDA0NScsJ0xQMDQ2JywnTFAwNDcnLCdMUDA0OCcsJ0xQMDQ5JywnTFAwNTAnLCdNVUxUSVBMRScpLCdPdGhlci9ObyBkYXRhJywnICcpKSkpKSkpPC9FeHByZXNzaW9uPgogICAgICAgICAgICAgICAgPC9DYWxjdWxhdGVkSXRlbT4KICAgICAgICAgICAgICAgIDxDYWxjdWxhdGVkSXRlbSBuYW1lPSJiaTE4NDQiIGxhYmVsPSJJbnRlcmVzdCBSYXRlIFR5cGUgRGF0ZSIgdXNhZ2U9ImNhdGVnb3JpY2FsIiBmb3JtYXQ9IkRBVEU5IiBhZ2dyZWdhdGlvbj0ic3VtIiBkYXRhVHlwZT0iZGF0ZSI+CiAgICAgICAgICAgICAgICAgICAgPEV4cHJlc3Npb24+Y29uZChlcSgke2JpOTMwLGJpbm5lZH0sJ2ZnJyksJHtiaTkwOCxiaW5uZWR9LGNvbmQoaW4oJHtiaTkzMCxiaW5uZWR9LCdmNicsJ2ZuJywnZnYnLCdmYicsJ2Y1JyksJHtiaTg3NixiaW5uZWR9LC4pKTwvRXhwcmVzc2lvbj4KICAgICAgICAgICAgICAgIDwvQ2FsY3VsYXRlZEl0ZW0+CiAgICAgICAgICAgICAgICA8Q2FsY3VsYXRlZEl0ZW0gbmFtZT0iYmkxODQ2IiBsYWJlbD0iSW50ZXJlc3QgUmF0ZSBUeXBlICgxKSIgdXNhZ2U9ImNhdGVnb3JpY2FsIiBmb3JtYXQ9IiQuIiBhZ2dyZWdhdGlvbj0ic3VtIiBzb3J0T249ImN1c3RvbSIgY3VzdG9tU29ydD0iY3MxODQ1IiBkYXRhVHlwZT0ic3RyaW5nIj4KICAgICAgICAgICAgICAgICAgICA8RXhwcmVzc2lvbj5jb25kKGluKCR7Ymk5MzAsYmlubmVkfSwnaXMnLCdpbicsJ2liJywnICcpLCdGbG9hdGluZyByYXRlJyxjb25kKGxlKHR5cGVjYXN0KERPVUJMRSwke2JpMTg0NCxiaW5uZWR9KSx0eXBlY2FzdChET1VCTEUsbWR5KG1vbnRoKCR7Ymk4NzMsYmlubmVkfSksZG9tKCR7Ymk4NzMsYmlubmVkfSkscGx1cyh5ZWFyKCR7Ymk4NzMsYmlubmVkfSksMSkpKSksJ0Zsb2F0aW5nIHJhdGUnLGNvbmQobGUodHlwZWNhc3QoRE9VQkxFLCR7YmkxODQ0LGJpbm5lZH0pLHR5cGVjYXN0KERPVUJMRSxtZHkobW9udGgoJHtiaTg3MyxiaW5uZWR9KSxkb20oJHtiaTg3MyxiaW5uZWR9KSxwbHVzKHllYXIoJHtiaTg3MyxiaW5uZWR9KSwyKSkpKSwnRml4ZWQgcmF0ZSB3aXRoIHJlc2V0ICZsdDsyIHllYXJzJyxjb25kKGxlKHR5cGVjYXN0KERPVUJMRSwke2JpMTg0NCxiaW5uZWR9KSx0eXBlY2FzdChET1VCTEUsbWR5KG1vbnRoKCR7Ymk4NzMsYmlubmVkfSksZG9tKCR7Ymk4NzMsYmlubmVkfSkscGx1cyh5ZWFyKCR7Ymk4NzMsYmlubmVkfSksNSkpKSksJ0ZpeGVkIHJhdGUgd2l0aCByZXNldCAg4omlMiBidXQgJmx0OyA1IHllYXJzJywnRml4ZWQgcmF0ZSB3aXRoIHJlc2V0IOKJpTUgeWVhcnMnKSkpKTwvRXhwcmVzc2lvbj4KICAgICAgICAgICAgICAgIDwvQ2FsY3VsYXRlZEl0ZW0+CiAgICAgICAgICAgICAgICA8Q2FsY3VsYXRlZEl0ZW0gbmFtZT0iYmkxODQ4IiBsYWJlbD0iTG9hbnMgaW4gQXJyZWFycyAtIENvbW1lcmNpYWwgU3RyYXRpZmllZCIgdXNhZ2U9ImNhdGVnb3JpY2FsIiBmb3JtYXQ9IiQuIiBhZ2dyZWdhdGlvbj0ic3VtIiBzb3J0T249ImN1c3RvbSIgY3VzdG9tU29ydD0iY3MxODQ3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NTAiIGxhYmVsPSJQcmluY2lwYWwgUmVwYXltZW50IFBhdHRlcm4iIHVzYWdlPSJjYXRlZ29yaWNhbCIgZm9ybWF0PSIkLiIgYWdncmVnYXRpb249InN1bSIgc29ydE9uPSJjdXN0b20iIGN1c3RvbVNvcnQ9ImNzMTg0OSIgZGF0YVR5cGU9InN0cmluZyI+CiAgICAgICAgICAgICAgICAgICAgPEV4cHJlc3Npb24+Y29uZChhbmQoaW4oJHtiaTg5NSxiaW5uZWR9LCcxJywnMicpLGluKCR7Ymk5MTksYmlubmVkfSwnQW5udWFsbHknLCdNb250aGx5JywnT3RoZXInLCdRdWFydGVybHknLCdTZW1pLWFubnVhbGx5JyksbHQoJHtiaTkyOSxyYXd9LDEwMDApKSwnRnVsbHkgYW1vcnRpc2luZyBwcmluY2lwYWwgd2l0aCBwcmluY2lwYWwgcmVwYWlkIG9uIGFuIEFOTlVJVFkgYmFzaXMnLGNvbmQoYW5kKGluKCR7Ymk4OTUsYmlubmVkfSwnMycpLGluKCR7Ymk5MTksYmlubmVkfSwnQW5udWFsbHknLCdNb250aGx5JywnT3RoZXInLCdRdWFydGVybHknLCdTZW1pLWFubnVhbGx5JyksbHQoJHtiaTkyOSxyYXd9LDEwMDApKSwnRnVsbHkgYW1vcnRpc2luZyBwcmluY2lwYWwgd2l0aCBwcmluY2lwYWwgcmVwYWlkIG9uIGFub3RoZXIgYmFzaXMnLGNvbmQoYW5kKGluKCR7Ymk4OTUsYmlubmVkfSwnMCcpLGluKCR7Ymk5MTksYmlubmVkfSwnQW5udWFsbHknLCdNb250aGx5JywnT3RoZXInLCdRdWFydGVybHknLCdTZW1pLWFubnVhbGx5JyksbHQoJHtiaTkyOSxyYXd9LDEwMDApKSwnRnVsbHkgYW1vcnRpc2luZyBwcmluY2lwYWwgd2l0aCBwcmluY2lwYWwgcmVwYWlkIG9uIGFuIFNUUkFJR0hUIExJTkUgYmFzaXMnLGNvbmQoZXEoJHtiaTkxOSxiaW5uZWR9LCdCdWxsZXQnKSwnQlVMTEVUIChubyBhbW9ydGlzYXRpb24gb2YgcHJpbmNpcGFsIGJlZm9yZSByZXBheW1lbnQgb2YgbG9hbiknLGNvbmQoYW5kKGluKCR7Ymk4OTUsYmlubmVkfSwnMScsJzInKSxpbigke2JpOTE5LGJpbm5lZH0sJ0FubnVhbGx5JywnTW9udGhseScsJ090aGVyJywnUXVhcnRlcmx5JywnU2VtaS1hbm51YWxseScpLGdlKCR7Ymk5MjkscmF3fSwxMDAwKSksJ1BhcnRpYWwgQlVMTEVUIHdpdGggcGFydGlhbCBhbW9ydGlzYXRpb24gb24gYW4gQU5OVUlUWSBiYXNpcycsY29uZChhbmQoaW4oJHtiaTg5NSxiaW5uZWR9LCczJyksaW4oJHtiaTkxOSxiaW5uZWR9LCdBbm51YWxseScsJ01vbnRobHknLCdPdGhlcicsJ1F1YXJ0ZXJseScsJ1NlbWktYW5udWFsbHknKSxnZSgke2JpOTI5LHJhd30sMTAwMCkpLCdQYXJ0aWFsIEJVTExFVCB3aXRoIHBhcnRpYWwgYW1vcnRpc2F0aW9uIG9uIG90aGVyIGJhc2lzJyxjb25kKGFuZChpbigke2JpODk1LGJpbm5lZH0sJzAnKSxpbigke2JpOTE5LGJpbm5lZH0sJ0FubnVhbGx5JywnTW9udGhseScsJ090aGVyJywnUXVhcnRlcmx5JywnU2VtaS1hbm51YWxseScpLGdlKCR7Ymk5MjkscmF3fSwxMDAwKSksJ1BhcnRpYWwgQlVMTEVUIHdpdGggcGFydGlhbCBhbW9ydGlzYXRpb24gb24gYSBTVFJBSUdIVCBMSU5FIGJhc2lzJywnICcpKSkpKSkpPC9FeHByZXNzaW9uPgogICAgICAgICAgICAgICAgPC9DYWxjdWxhdGVkSXRlbT4KICAgICAgICAgICAgICAgIDxDYWxjdWxhdGVkSXRlbSBuYW1lPSJiaTE4NTEiIGxhYmVsPSJNYWluIENvdW50cnkiIHVzYWdlPSJjYXRlZ29yaWNhbCIgZm9ybWF0PSIkLiIgYWdncmVnYXRpb249InN1bSIgZGF0YVR5cGU9InN0cmluZyI+CiAgICAgICAgICAgICAgICAgICAgPEV4cHJlc3Npb24+J0F1c3RyaWEnPC9FeHByZXNzaW9uPgogICAgICAgICAgICAgICAgPC9DYWxjdWxhdGVkSXRlbT4KICAgICAgICAgICAgICAgIDxBZ2dyZWdhdGVDYWxjdWxhdGVkSXRlbSBuYW1lPSJiaTE4NTIiIGxhYmVsPSJUT1RBTCBMb2FuIEJhbGFuY2UiIGZvcm1hdD0iQ09NTUExMi4yIiBkYXRhVHlwZT0iZG91YmxlIj4KICAgICAgICAgICAgICAgICAgICA8RXhwcmVzc2lvbj5hZ2dyZWdhdGUoc3VtLGdyb3VwLG5lZygke2JpOTE3LHJhd30pKTwvRXhwcmVzc2lvbj4KICAgICAgICAgICAgICAgIDwvQWdncmVnYXRlQ2FsY3VsYXRlZEl0ZW0+CiAgICAgICAgICAgICAgICA8QWdncmVnYXRlQ2FsY3VsYXRlZEl0ZW0gbmFtZT0iYmkxODUzIiBsYWJlbD0iTk8uIE9GIExPQU5TIiBmb3JtYXQ9IkNPTU1BMTIuIiBkYXRhVHlwZT0iZG91YmxlIj4KICAgICAgICAgICAgICAgICAgICA8RXhwcmVzc2lvbj5hZ2dyZWdhdGUoY291bnREaXN0aW5jdCxncm91cCwke2JpOTAwLGJpbm5lZH0pPC9FeHByZXNzaW9uPgogICAgICAgICAgICAgICAgPC9BZ2dyZWdhdGVDYWxjdWxhdGVkSXRlbT4KICAgICAgICAgICAgICAgIDxBZ2dyZWdhdGVDYWxjdWxhdGVkSXRlbSBuYW1lPSJiaTE4NTQiIGxhYmVsPSJBdmVyYWdlIExPQU4gQkFMQU5DRSIgZm9ybWF0PSJDT01NQTEyLjIiIGRhdGFUeXBlPSJkb3VibGUiPgogICAgICAgICAgICAgICAgICAgIDxFeHByZXNzaW9uPmRpdigke2JpMTg1MixyYXd9LCR7YmkxODUzLHJhd30pPC9FeHByZXNzaW9uPgogICAgICAgICAgICAgICAgPC9BZ2dyZWdhdGVDYWxjdWxhdGVkSXRlbT4KICAgICAgICAgICAgICAgIDxBZ2dyZWdhdGVDYWxjdWxhdGVkSXRlbSBuYW1lPSJiaTE4NTUiIGxhYmVsPSJXQSBTRUFTT05JTkcgKGluIG1vbnRocyk6IiBmb3JtYXQ9IkNPTU1BMTIuMiIgZGF0YVR5cGU9ImRvdWJsZSI+CiAgICAgICAgICAgICAgICAgICAgPEV4cHJlc3Npb24+ZGl2KGFnZ3JlZ2F0ZShzdW0sZ3JvdXAsdGltZXMobmVnKCR7Ymk5MTcscmF3fSksJHtiaTg3NSxyYXd9KSksJHtiaTE4NTIscmF3fSk8L0V4cHJlc3Npb24+CiAgICAgICAgICAgICAgICA8L0FnZ3JlZ2F0ZUNhbGN1bGF0ZWRJdGVtPgogICAgICAgICAgICAgICAgPEFnZ3JlZ2F0ZUNhbGN1bGF0ZWRJdGVtIG5hbWU9ImJpMTg1NiIgbGFiZWw9IldBIFJFTUFJTklORyBURVJNIChpbiBtb250aHMpOiIgZm9ybWF0PSJDT01NQTEyLjIiIGRhdGFUeXBlPSJkb3VibGUiPgogICAgICAgICAgICAgICAgICAgIDxFeHByZXNzaW9uPmRpdihhZ2dyZWdhdGUoc3VtLGdyb3VwLHRpbWVzKG5lZygke2JpOTE3LHJhd30pLCR7Ymk5MjgscmF3fSkpLCR7YmkxODUyLHJhd30pPC9FeHByZXNzaW9uPgogICAgICAgICAgICAgICAgPC9BZ2dyZWdhdGVDYWxjdWxhdGVkSXRlbT4KICAgICAgICAgICAgICAgIDxBZ2dyZWdhdGVDYWxjdWxhdGVkSXRlbSBuYW1lPSJiaTE4NTciIGxhYmVsPSJOTy4gT0YgQk9SUk9XRVJTOiIgZm9ybWF0PSJDT01NQTEyLiIgZGF0YVR5cGU9ImRvdWJsZSI+CiAgICAgICAgICAgICAgICAgICAgPEV4cHJlc3Npb24+YWdncmVnYXRlKGNvdW50RGlzdGluY3QsZ3JvdXAsJHtiaTkyNSxiaW5uZWR9KTwvRXhwcmVzc2lvbj4KICAgICAgICAgICAgICAgIDwvQWdncmVnYXRlQ2FsY3VsYXRlZEl0ZW0+CiAgICAgICAgICAgICAgICA8QWdncmVnYXRlQ2FsY3VsYXRlZEl0ZW0gbmFtZT0iYmkxODU4IiBsYWJlbD0iV0EgSW5kZXhlZCBMVFYgKExPQU4gQkFMQU5DRSAvIElOREVYRUQgdmFsdWF0aW9uKSAoaW4gJSk6IiBmb3JtYXQ9IlBFUkNFTlQxMi4yIiBkYXRhVHlwZT0iZG91YmxlIj4KICAgICAgICAgICAgICAgICAgICA8RXhwcmVzc2lvbj5kaXYoYWdncmVnYXRlKHN1bSxncm91cCx0aW1lcyhuZWcoJHtiaTkxNyxyYXd9KSwke2JpODkwLHJhd30pKSwke2JpMTg1MixyYXd9KTwvRXhwcmVzc2lvbj4KICAgICAgICAgICAgICAgIDwvQWdncmVnYXRlQ2FsY3VsYXRlZEl0ZW0+CiAgICAgICAgICAgICAgICA8QWdncmVnYXRlQ2FsY3VsYXRlZEl0ZW0gbmFtZT0iYmkxODU5IiBsYWJlbD0iV0EgTFRWIChMT0FOIEJBTEFOQ0UgLyBvcmlnaW5hbCB2YWx1YXRpb24pIChpbiAlKToiIGZvcm1hdD0iUEVSQ0VOVDEyLjIiIGRhdGFUeXBlPSJkb3VibGUiPgogICAgICAgICAgICAgICAgICAgIDxFeHByZXNzaW9uPmRpdihhZ2dyZWdhdGUoc3VtLGdyb3VwLHRpbWVzKG5lZygke2JpOTE3LHJhd30pLCR7Ymk5MzIscmF3fSkpLCR7YmkxODUyLHJhd30pPC9FeHByZXNzaW9uPgogICAgICAgICAgICAgICAgPC9BZ2dyZWdhdGVDYWxjdWxhdGVkSXRlbT4KICAgICAgICAgICAgICAgIDxBZ2dyZWdhdGVDYWxjdWxhdGVkSXRlbSBuYW1lPSJiaTE4NjAiIGxhYmVsPSJMb2FucyB0byBlbXBsb3llZXMgb2YgZ3JvdXAgKGluICUpIiBmb3JtYXQ9IlBFUkNFTlQxMi4yIiBkYXRhVHlwZT0iZG91YmxlIj4KICAgICAgICAgICAgICAgICAgICA8RXhwcmVzc2lvbj5kaXYoYWdncmVnYXRlKHN1bSxncm91cCxjb25kKGVxKCR7Ymk4NzIsYmlubmVkfSwnTUEnKSxuZWcoJHtiaTkxNyxyYXd9KSwwKSksJHtiaTE4NTIscmF3fSk8L0V4cHJlc3Npb24+CiAgICAgICAgICAgICAgICA8L0FnZ3JlZ2F0ZUNhbGN1bGF0ZWRJdGVtPgogICAgICAgICAgICAgICAgPEFnZ3JlZ2F0ZUNhbGN1bGF0ZWRJdGVtIG5hbWU9ImJpMTg2MSIgbGFiZWw9IldBIEludGVyZXN0IFJhdGUgb24gRmxvYXRpbmcgcmF0ZSBMb2FucyAoaW4gJSk6IiBmb3JtYXQ9IlBFUkNFTlQxMi4yIiBkYXRhVHlwZT0iZG91YmxlIj4KICAgICAgICAgICAgICAgICAgICA8RXhwcmVzc2lvbj5kaXYoYWdncmVnYXRlKHN1bSxncm91cCxjb25kKGVxKCR7YmkxODQ2LGJpbm5lZH0sJ0Zsb2F0aW5nIHJhdGUnKSxkaXYodGltZXMobmVnKCR7Ymk5MTcscmF3fSksJHtiaTg2MCxyYXd9KSwxMDApLDApKSxhZ2dyZWdhdGUoc3VtLGdyb3VwLGNvbmQoZXEoJHtiaTE4NDYsYmlubmVkfSwnRmxvYXRpbmcgcmF0ZScpLG5lZygke2JpOTE3LHJhd30pLDApKSk8L0V4cHJlc3Npb24+CiAgICAgICAgICAgICAgICA8L0FnZ3JlZ2F0ZUNhbGN1bGF0ZWRJdGVtPgogICAgICAgICAgICAgICAgPEFnZ3JlZ2F0ZUNhbGN1bGF0ZWRJdGVtIG5hbWU9ImJpMTg2MiIgbGFiZWw9IldBIE1BUkdJTiBPTiBGTE9BVElORyBSQVRFIExPQU5TIChpbiBicHMpOiIgZm9ybWF0PSJDT01NQTMyLjIiIGRhdGFUeXBlPSJkb3VibGUiPgogICAgICAgICAgICAgICAgICAgIDxFeHByZXNzaW9uPmRpdihhZ2dyZWdhdGUoc3VtLGdyb3VwLHRpbWVzKGNvbmQoYW5kKGVxKCR7YmkxODQ2LGJpbm5lZH0sJ0Zsb2F0aW5nIHJhdGUnKSxub3QoaW4oJHtiaTkzMCxiaW5uZWR9LCdmbicsJ2Z2JywnZmcnLCcgJykpKSxuZWcoJHtiaTkxNyxyYXd9KSwwKSwke2JpODk3LHJhd30sMTAwKSksYWdncmVnYXRlKHN1bSxncm91cCxjb25kKGFuZChlcSgke2JpMTg0NixiaW5uZWR9LCdGbG9hdGluZyByYXRlJyksbm90KGluKCR7Ymk5MzAsYmlubmVkfSwnZm4nLCdmdicsJ2ZnJywnICcpKSksbmVnKCR7Ymk5MTcscmF3fSksMCkpKTwvRXhwcmVzc2lvbj4KICAgICAgICAgICAgICAgIDwvQWdncmVnYXRlQ2FsY3VsYXRlZEl0ZW0+CiAgICAgICAgICAgICAgICA8QWdncmVnYXRlQ2FsY3VsYXRlZEl0ZW0gbmFtZT0iYmkxODYzIiBsYWJlbD0iTG9hbnMgdG8gZ3JvdXAgZW50aXRpZXMgKGluICUpIiBmb3JtYXQ9IlBFUkNFTlQxMi4yIiBkYXRhVHlwZT0iZG91YmxlIj4KICAgICAgICAgICAgICAgICAgICA8RXhwcmVzc2lvbj5kaXYoYWdncmVnYXRlKHN1bSxncm91cCxjb25kKGVxKCR7Ymk4NzcsYmlubmVkfSwnWScpLG5lZygke2JpOTE3LHJhd30pLDApKSwke2JpMTg1MixyYXd9KTwvRXhwcmVzc2lvbj4KICAgICAgICAgICAgICAgIDwvQWdncmVnYXRlQ2FsY3VsYXRlZEl0ZW0+CiAgICAgICAgICAgICAgICA8QWdncmVnYXRlQ2FsY3VsYXRlZEl0ZW0gbmFtZT0iYmkxODY0IiBsYWJlbD0iV0EgSW50ZXJlc3QgUmF0ZSBvbiBGaXhlZCByYXRlIExvYW5zIChpbiAlKToiIGZvcm1hdD0iUEVSQ0VOVDEyLjIiIGRhdGFUeXBlPSJkb3VibGUiPgogICAgICAgICAgICAgICAgICAgIDxFeHByZXNzaW9uPmRpdihhZ2dyZWdhdGUoc3VtLGdyb3VwLGNvbmQobm90KGVxKCR7YmkxODQ2LGJpbm5lZH0sJ0Zsb2F0aW5nIHJhdGUnKSksZGl2KHRpbWVzKG5lZygke2JpOTE3LHJhd30pLCR7Ymk4NjAscmF3fSksMTAwKSwwKSksYWdncmVnYXRlKHN1bSxncm91cCxjb25kKG5vdChlcSgke2JpMTg0NixiaW5uZWR9LCdGbG9hdGluZyByYXRlJykpLG5lZygke2JpOTE3LHJhd30pLDApKSk8L0V4cHJlc3Npb24+CiAgICAgICAgICAgICAgICA8L0FnZ3JlZ2F0ZUNhbGN1bGF0ZWRJdGVtPgogICAgICAgICAgICAgICAgPEdyb3VwZWRJdGVtIG5hbWU9ImJpMTg2NyIgbGFiZWw9IlVuaW5kZXhlZCBMVFYgcmFuZ2UiIHNvcnRPbj0iY3VzdG9tIiBjdXN0b21Tb3J0PSJjczE4NjYiIGdyb3VwaW5nPSJncjE4NjUiIGRhdGFUeXBlPSJzdHJpbmciPgogICAgICAgICAgICAgICAgICAgIDxHcm91cGluZ1BhcmFtZXRlcnM+CiAgICAgICAgICAgICAgICAgICAgICAgIDxHcm91cGluZ1BhcmFtZXRlciBwYXJhbWV0ZXI9ImJpOTMyIiB2YXJpYWJsZT0idmFyOTgwIi8+CiAgICAgICAgICAgICAgICAgICAgPC9Hcm91cGluZ1BhcmFtZXRlcnM+CiAgICAgICAgICAgICAgICA8L0dyb3VwZWRJdGVtPgogICAgICAgICAgICAgICAgPENhbGN1bGF0ZWRJdGVtIG5hbWU9ImJpMTg2OSIgbGFiZWw9IlByb3BlcnR5IFR5cGUgLSBSZXNpZGVudGlhbCAmYW1wOyBQcm9tb3RlZCBIb3VzaW5nIiB1c2FnZT0iY2F0ZWdvcmljYWwiIGZvcm1hdD0iJC4iIGFnZ3JlZ2F0aW9uPSJzdW0iIHNvcnRPbj0iY3VzdG9tIiBjdXN0b21Tb3J0PSJjczE4NjgiIGRhdGFUeXBlPSJzdHJpbmciPgogICAgICAgICAgICAgICAgICAgIDxFeHByZXNzaW9uPmNvbmQob3IoaW4oJHtiaTkyMSxiaW5uZWR9LCdHQicsJ0dHJywnR0wnLCdJQicsJ0lFJywnSUknLCdJUycsJ0lUJyksYW5kKGluKCR7Ymk5MjEsYmlubmVkfSwnR0VNJywnUEUnLCdQSCcsJ1dCJyksZXEoJHtiaTg5MyxiaW5uZWR9LCdZJykpKSwnUEFSVElBTCBDT01NRVJDSUFMIFVTRScsY29uZChhbmQoaW4oJHtiaTkyMSxiaW5uZWR9LCdQRScsJ1dCJyksZXEoJHtiaTg5MyxiaW5uZWR9LCdOJykpLCdGbGF0IGluIGJsb2NrIHdpdGggNCBvciBtb3JlIHVuaXRzJyxjb25kKGFuZChlcSgke2JpOTIxLGJpbm5lZH0sJ1BIJyksZXEoJHtiaTg5MyxiaW5uZWR9LCdOJykpLCdIb3VzZScsY29uZChvcihpbigke2JpOTIxLGJpbm5lZH0sJ0dVJywnSVUnLCdMRicsJ0xVJywnUFUnLCdTTycsJ1dVJyksYW5kKGVxKCR7Ymk5MjEsYmlubmVkfSwnR0VNJyksZXEoJHtiaTg5MyxiaW5uZWR9LCdOJykpKSwnT3RoZXIvTm8gZGF0YScsJyAnKSkpKTwvRXhwcmVzc2lvbj4KICAgICAgICAgICAgICAgIDwvQ2FsY3VsYXRlZEl0ZW0+CiAgICAgICAgICAgICAgICA8QWdncmVnYXRlQ2FsY3VsYXRlZEl0ZW0gbmFtZT0iYmkxODcwIiBsYWJlbD0iJSBvZiBUT1RBTCBCYWxhbmNlIiBmb3JtYXQ9IlBFUkNFTlQxMi4yIiBkYXRhVHlwZT0iZG91YmxlIj4KICAgICAgICAgICAgICAgICAgICA8RXhwcmVzc2lvbj5kaXYoJHtiaTE4NTIscmF3fSxuZWcoYWdncmVnYXRlKHN1bSxhbGwsJHtiaTkxNyxyYXd9KSkpPC9FeHByZXNzaW9uPgogICAgICAgICAgICAgICAgPC9BZ2dyZWdhdGVDYWxjdWxhdGVkSXRlbT4KICAgICAgICAgICAgICAgIDxBZ2dyZWdhdGVDYWxjdWxhdGVkSXRlbSBuYW1lPSJiaTE4NzEiIGxhYmVsPSJUT1RBTCBMb2FuIEJhbGFuY2UgKFJlc2lkZW50aWFsKSIgZm9ybWF0PSJDT01NQTEyLjIiIGRhdGFUeXBlPSJkb3VibGUiPgogICAgICAgICAgICAgICAgICAgIDxFeHByZXNzaW9uPm5lZyhhZ2dyZWdhdGUoc3VtLGFsbCwke2JpOTE3LHJhd30pKTwvRXhwcmVzc2lvbj4KICAgICAgICAgICAgICAgIDwvQWdncmVnYXRlQ2FsY3VsYXRlZEl0ZW0+CiAgICAgICAgICAgICAgICA8Q2FsY3VsYXRlZEl0ZW0gbmFtZT0iYmkxODcyIiBsYWJlbD0iRGVidG9yIENvdW50cnkiIHVzYWdlPSJjYXRlZ29yaWNhbCIgZm9ybWF0PSIkLiIgYWdncmVnYXRpb249InN1bSIgZGF0YVR5cGU9InN0cmluZyI+CiAgICAgICAgICAgICAgICAgICAgPEV4cHJlc3Npb24+Y29uZChlcSgke2JpODYyLGJpbm5lZH0sJ0FFJyksJ1VBRScsY29uZChlcSgke2JpODYyLGJpbm5lZH0sJ0FSJyksJ0FyZ2VudGluYScsY29uZChlcSgke2JpODYyLGJpbm5lZH0sJ0FUJyksJ0F1c3RyaWEnLGNvbmQoZXEoJHtiaTg2MixiaW5uZWR9LCdBVScpLCdBdXN0cmFsaWEnLGNvbmQoZXEoJHtiaTg2MixiaW5uZWR9LCdCRScpLCdCZWxnaXVtJyxjb25kKGVxKCR7Ymk4NjIsYmlubmVkfSwnQkcnKSwnQnVsZ2FyaWEnLGNvbmQoZXEoJHtiaTg2MixiaW5uZWR9LCdCUicpLCdCcmF6aWwnLGNvbmQoZXEoJHtiaTg2MixiaW5uZWR9LCdDQScpLCdDYW5hZGEnLGNvbmQoZXEoJHtiaTg2MixiaW5uZWR9LCdDSCcpLCdTd2l0emVybGFuZCcsY29uZChlcSgke2JpODYyLGJpbm5lZH0sJ0NOJyksJ0NoaW5hJyxjb25kKGVxKCR7Ymk4NjIsYmlubmVkfSwnQ1knKSwnQ3lwcnVzJyxjb25kKGVxKCR7Ymk4NjIsYmlubmVkfSwnQ1onKSwnQ3plY2ggUmVwdWJsaWMnLGNvbmQoZXEoJHtiaTg2MixiaW5uZWR9LCdERScpLCdHZXJtYW55Jyxjb25kKGVxKCR7Ymk4NjIsYmlubmVkfSwnREsnKSwnRGVubWFyaycsY29uZChlcSgke2JpODYyLGJpbm5lZH0sJ0VFJyksJ0VzdG9uaWEnLGNvbmQoZXEoJHtiaTg2MixiaW5uZWR9LCdFUycpLCdTcGFpbicsY29uZChlcSgke2JpODYyLGJpbm5lZH0sJ0ZJJyksJ0ZpbmxhbmQnLGNvbmQoZXEoJHtiaTg2MixiaW5uZWR9LCdGUicpLCdGcmFuY2UnLGNvbmQoZXEoJHtiaTg2MixiaW5uZWR9LCdHQicpLCdVSycsY29uZChlcSgke2JpODYyLGJpbm5lZH0sJ0dSJyksJ0dyZWVjZScsY29uZChlcSgke2JpODYyLGJpbm5lZH0sJ0hSJyksJ0Nyb2F0aWEnLGNvbmQoZXEoJHtiaTg2MixiaW5uZWR9LCdIVScpLCdIdW5nYXJ5Jyxjb25kKGVxKCR7Ymk4NjIsYmlubmVkfSwnSUQnKSwnSW5kb25lc2lhJyxjb25kKGVxKCR7Ymk4NjIsYmlubmVkfSwnSUUnKSwnSXJlbGFuZCcsY29uZChlcSgke2JpODYyLGJpbm5lZH0sJ0lOJyksJ0luZGlhJyxjb25kKGVxKCR7Ymk4NjIsYmlubmVkfSwnSVMnKSwnSWNlbGFuZCcsY29uZChlcSgke2JpODYyLGJpbm5lZH0sJ0lUJyksJ0l0YWx5Jyxjb25kKGVxKCR7Ymk4NjIsYmlubmVkfSwnSlAnKSwnSmFwYW4nLGNvbmQoZXEoJHtiaTg2MixiaW5uZWR9LCdLUicpLCdTb3V0aCBLb3JlYScsY29uZChlcSgke2JpODYyLGJpbm5lZH0sJ0xJJyksJ0xpZWNodGVuc3RlaW4nLGNvbmQoZXEoJHtiaTg2MixiaW5uZWR9LCdMVCcpLCdMaXRodWFuaWEnLGNvbmQoZXEoJHtiaTg2MixiaW5uZWR9LCdMVScpLCdMdXhlbWJvdXJnJyxjb25kKGVxKCR7Ymk4NjIsYmlubmVkfSwnTFYnKSwnTGF0dmlhJyxjb25kKGVxKCR7Ymk4NjIsYmlubmVkfSwnTVQnKSwnTWFsdGEnLGNvbmQoZXEoJHtiaTg2MixiaW5uZWR9LCdNWCcpLCdNZXhpY28nLGNvbmQoZXEoJHtiaTg2MixiaW5uZWR9LCdORycpLCdOaWdlcmlhJyxjb25kKGVxKCR7Ymk4NjIsYmlubmVkfSwnTkwnKSwnTmV0aGVybGFuZHMnLGNvbmQoZXEoJHtiaTg2MixiaW5uZWR9LCdOTycpLCdOb3J3YXknLGNvbmQoZXEoJHtiaTg2MixiaW5uZWR9LCdOWicpLCdOZXcgWmVhbGFuZCcsY29uZChlcSgke2JpODYyLGJpbm5lZH0sJ1BIJyksJ1BoaWxpcHBpbmVzJyxjb25kKGVxKCR7Ymk4NjIsYmlubmVkfSwnUEwnKSwnUG9sYW5kJyxjb25kKGVxKCR7Ymk4NjIsYmlubmVkfSwnUFQnKSwnUG9ydHVnYWwnLGNvbmQoZXEoJHtiaTg2MixiaW5uZWR9LCdSTycpLCdSb21hbmlhJyxjb25kKGVxKCR7Ymk4NjIsYmlubmVkfSwnUlUnKSwnUnVzc2lhJyxjb25kKGVxKCR7Ymk4NjIsYmlubmVkfSwnU0EnKSwnU2F1ZGkgQXJhYmlhJyxjb25kKGVxKCR7Ymk4NjIsYmlubmVkfSwnU0UnKSwnU3dlZGVuJyxjb25kKGVxKCR7Ymk4NjIsYmlubmVkfSwnU0cnKSwnU2luZ2Fwb3JlJyxjb25kKGVxKCR7Ymk4NjIsYmlubmVkfSwnU0knKSwnU2xvdmVuaWEnLGNvbmQoZXEoJHtiaTg2MixiaW5uZWR9LCdTSycpLCdTbG92YWtpYScsY29uZChlcSgke2JpODYyLGJpbm5lZH0sJ1RIJyksJ1RoYWlsYW5kJyxjb25kKGVxKCR7Ymk4NjIsYmlubmVkfSwnVFInKSwnVHVya2V5Jyxjb25kKGVxKCR7Ymk4NjIsYmlubmVkfSwnVFcnKSwnVGFpd2FuJyxjb25kKGVxKCR7Ymk4NjIsYmlubmVkfSwnVVMnKSwnVVNBJyxjb25kKGVxKCR7Ymk4NjIsYmlubmVkfSwnWkEnKSwnU291dGggQWZyaWNhJywnT3RoZXInKSkpKSkpKSkpKSkpKSkpKSkpKSkpKSkpKSkpKSkpKSkpKSkpKSkpKSkpKSkpKSkpKSkpKSkpPC9FeHByZXNzaW9uPgogICAgICAgICAgICAgICAgPC9DYWxjdWxhdGVkSXRlbT4KICAgICAgICAgICAgICAgIDxDYWxjdWxhdGVkSXRlbSBuYW1lPSJiaTE4NzMiIGxhYmVsPSJHdWFyYW50b3IgQ291bnRyeSAoTW9vZHlzKSIgdXNhZ2U9ImNhdGVnb3JpY2FsIiBmb3JtYXQ9IiQuIiBhZ2dyZWdhdGlvbj0ic3VtIiBkYXRhVHlwZT0ic3RyaW5nIj4KICAgICAgICAgICAgICAgICAgICA8RXhwcmVzc2lvbj5jb25kKGVxKCR7Ymk4NzksYmlubmVkfSwnQUUnKSwnVUFFJyxjb25kKGVxKCR7Ymk4NzksYmlubmVkfSwnQVInKSwnQXJnZW50aW5hJyxjb25kKGVxKCR7Ymk4NzksYmlubmVkfSwnQVQnKSwnQXVzdHJpYScsY29uZChlcSgke2JpODc5LGJpbm5lZH0sJ0FVJyksJ0F1c3RyYWxpYScsY29uZChlcSgke2JpODc5LGJpbm5lZH0sJ0JFJyksJ0JlbGdpdW0nLGNvbmQoZXEoJHtiaTg3OSxiaW5uZWR9LCdCRycpLCdCdWxnYXJpYScsY29uZChlcSgke2JpODc5LGJpbm5lZH0sJ0JSJyksJ0JyYXppbCcsY29uZChlcSgke2JpODc5LGJpbm5lZH0sJ0NBJyksJ0NhbmFkYScsY29uZChlcSgke2JpODc5LGJpbm5lZH0sJ0NIJyksJ1N3aXR6ZXJsYW5kJyxjb25kKGVxKCR7Ymk4NzksYmlubmVkfSwnQ04nKSwnQ2hpbmEnLGNvbmQoZXEoJHtiaTg3OSxiaW5uZWR9LCdDWScpLCdDeXBydXMnLGNvbmQoZXEoJHtiaTg3OSxiaW5uZWR9LCdDWicpLCdDemVjaCBSZXB1YmxpYycsY29uZChlcSgke2JpODc5LGJpbm5lZH0sJ0RFJyksJ0dlcm1hbnknLGNvbmQoZXEoJHtiaTg3OSxiaW5uZWR9LCdESycpLCdEZW5tYXJrJyxjb25kKGVxKCR7Ymk4NzksYmlubmVkfSwnRUUnKSwnRXN0b25pYScsY29uZChlcSgke2JpODc5LGJpbm5lZH0sJ0VTJyksJ1NwYWluJyxjb25kKGVxKCR7Ymk4NzksYmlubmVkfSwnRkknKSwnRmlubGFuZCcsY29uZChlcSgke2JpODc5LGJpbm5lZH0sJ0ZSJyksJ0ZyYW5jZScsY29uZChlcSgke2JpODc5LGJpbm5lZH0sJ0dCJyksJ1VLJyxjb25kKGVxKCR7Ymk4NzksYmlubmVkfSwnR1InKSwnR3JlZWNlJyxjb25kKGVxKCR7Ymk4NzksYmlubmVkfSwnSFInKSwnQ3JvYXRpYScsY29uZChlcSgke2JpODc5LGJpbm5lZH0sJ0hVJyksJ0h1bmdhcnknLGNvbmQoZXEoJHtiaTg3OSxiaW5uZWR9LCdJRCcpLCdJbmRvbmVzaWEnLGNvbmQoZXEoJHtiaTg3OSxiaW5uZWR9LCdJRScpLCdJcmVsYW5kJyxjb25kKGVxKCR7Ymk4NzksYmlubmVkfSwnSU4nKSwnSW5kaWEnLGNvbmQoZXEoJHtiaTg3OSxiaW5uZWR9LCdJUycpLCdJY2VsYW5kJyxjb25kKGVxKCR7Ymk4NzksYmlubmVkfSwnSVQnKSwnSXRhbHknLGNvbmQoZXEoJHtiaTg3OSxiaW5uZWR9LCdKUCcpLCdKYXBhbicsY29uZChlcSgke2JpODc5LGJpbm5lZH0sJ0tSJyksJ1NvdXRoIEtvcmVhJyxjb25kKGVxKCR7Ymk4NzksYmlubmVkfSwnTEknKSwnTGllY2h0ZW5zdGVpbicsY29uZChlcSgke2JpODc5LGJpbm5lZH0sJ0xUJyksJ0xpdGh1YW5pYScsY29uZChlcSgke2JpODc5LGJpbm5lZH0sJ0xVJyksJ0x1eGVtYm91cmcnLGNvbmQoZXEoJHtiaTg3OSxiaW5uZWR9LCdMVicpLCdMYXR2aWEnLGNvbmQoZXEoJHtiaTg3OSxiaW5uZWR9LCdNVCcpLCdNYWx0YScsY29uZChlcSgke2JpODc5LGJpbm5lZH0sJ01YJyksJ01leGljbycsY29uZChlcSgke2JpODc5LGJpbm5lZH0sJ05HJyksJ05pZ2VyaWEnLGNvbmQoZXEoJHtiaTg3OSxiaW5uZWR9LCdOTCcpLCdOZXRoZXJsYW5kcycsY29uZChlcSgke2JpODc5LGJpbm5lZH0sJ05PJyksJ05vcndheScsY29uZChlcSgke2JpODc5LGJpbm5lZH0sJ05aJyksJ05ldyBaZWFsYW5kJyxjb25kKGVxKCR7Ymk4NzksYmlubmVkfSwnUEgnKSwnUGhpbGlwcGluZXMnLGNvbmQoZXEoJHtiaTg3OSxiaW5uZWR9LCdQTCcpLCdQb2xhbmQnLGNvbmQoZXEoJHtiaTg3OSxiaW5uZWR9LCdQVCcpLCdQb3J0dWdhbCcsY29uZChlcSgke2JpODc5LGJpbm5lZH0sJ1JPJyksJ1JvbWFuaWEnLGNvbmQoZXEoJHtiaTg3OSxiaW5uZWR9LCdSVScpLCdSdXNzaWEnLGNvbmQoZXEoJHtiaTg3OSxiaW5uZWR9LCdTQScpLCdTYXVkaSBBcmFiaWEnLGNvbmQoZXEoJHtiaTg3OSxiaW5uZWR9LCdTRScpLCdTd2VkZW4nLGNvbmQoZXEoJHtiaTg3OSxiaW5uZWR9LCdTRycpLCdTaW5nYXBvcmUnLGNvbmQoZXEoJHtiaTg3OSxiaW5uZWR9LCdTSScpLCdTbG92ZW5pYScsY29uZChlcSgke2JpODc5LGJpbm5lZH0sJ1NLJyksJ1Nsb3Zha2lhJyxjb25kKGVxKCR7Ymk4NzksYmlubmVkfSwnVEgnKSwnVGhhaWxhbmQnLGNvbmQoZXEoJHtiaTg3OSxiaW5uZWR9LCdUUicpLCdUdXJrZXknLGNvbmQoZXEoJHtiaTg3OSxiaW5uZWR9LCdUVycpLCdUYWl3YW4nLGNvbmQoZXEoJHtiaTg3OSxiaW5uZWR9LCdVUycpLCdVU0EnLGNvbmQoZXEoJHtiaTg3OSxiaW5uZWR9LCdaQScpLCdTb3V0aCBBZnJpY2EnLCdPdGhlcicpKSkpKSkpKSkpKSkpKSkpKSkpKSkpKSkpKSkpKSkpKSkpKSkpKSkpKSkpKSkpKSkpKSkpKSk8L0V4cHJlc3Npb24+CiAgICAgICAgICAgICAgICA8L0NhbGN1bGF0ZWRJdGVtPgogICAgICAgICAgICAgICAgPENhbGN1bGF0ZWRJdGVtIG5hbWU9ImJpMTg3NCIgbGFiZWw9IiUgUHJpb3IgUmFua3Mgb2YgUHJvcGVydHkgVmFsdWUiIHVzYWdlPSJxdWFudGl0YXRpdmUiIGZvcm1hdD0iQ09NTUExMi4yIiBhZ2dyZWdhdGlvbj0ic3VtIiBkYXRhVHlwZT0iZG91YmxlIj4KICAgICAgICAgICAgICAgICAgICA8RXhwcmVzc2lvbj5kaXYobWludXMoJHtiaTkzNCxyYXd9LCR7Ymk5MzMscmF3fSksJHtiaTkzNixyYXd9KTwvRXhwcmVzc2lvbj4KICAgICAgICAgICAgICAgIDwvQ2FsY3VsYXRlZEl0ZW0+CiAgICAgICAgICAgICAgICA8Q2FsY3VsYXRlZEl0ZW0gbmFtZT0iYmkxODc1IiBsYWJlbD0iUHJpb3IgUmFua3MgUmFuZ2UiIHVzYWdlPSJjYXRlZ29yaWNhbCIgZm9ybWF0PSIkLiIgYWdncmVnYXRpb249InN1bSIgZGF0YVR5cGU9InN0cmluZyI+CiAgICAgICAgICAgICAgICAgICAgPEV4cHJlc3Npb24+Y29uZChsZSgke2JpMTg3NCxyYXd9LDApLCdObyBQUklPUiBSQU5LUycsY29uZChsdCgke2JpMTg3NCxyYXd9LDAuMjUpLCdQUklPUiBSQU5LUyAmbHQ7MjUlIG9mIHByb3BlcnR5IHZhbHVlJyxjb25kKGx0KCR7YmkxODc0LHJhd30sMC41KSwnUFJJT1IgUkFOS1Mg4omlMjUlLSZsdDs1MCUgb2YgcHJvcGVydHkgdmFsdWUnLGNvbmQobHQoJHtiaTE4NzQscmF3fSwwLjc1KSwnUFJJT1IgUkFOS1Mg4omlNTAlLSZsdDs3NSUgb2YgcHJvcGVydHkgdmFsdWUnLCdQUklPUiBSQU5LUyDiiaU3NSUgb2YgcHJvcGVydHkgdmFsdWUnKSkpKTwvRXhwcmVzc2lvbj4KICAgICAgICAgICAgICAgIDwvQ2FsY3VsYXRlZEl0ZW0+CiAgICAgICAgICAgICAgICA8R3JvdXBlZEl0ZW0gbmFtZT0iYmkxODc3IiBsYWJlbD0iUHJpb3IgUmFua3MiIGdyb3VwaW5nPSJncjE4NzYiIGRhdGFUeXBlPSJzdHJpbmciPgogICAgICAgICAgICAgICAgICAgIDxHcm91cGluZ1BhcmFtZXRlcnM+CiAgICAgICAgICAgICAgICAgICAgICAgIDxHcm91cGluZ1BhcmFtZXRlciBwYXJhbWV0ZXI9ImJpMTg3NSIgdmFyaWFibGU9InZhcjMxNTkiLz4KICAgICAgICAgICAgICAgICAgICA8L0dyb3VwaW5nUGFyYW1ldGVycz4KICAgICAgICAgICAgICAgIDwvR3JvdXBlZEl0ZW0+CiAgICAgICAgICAgICAgICA8R3JvdXBlZEl0ZW0gbmFtZT0iYmkxODgwIiBsYWJlbD0iUHJpbmNpcGFsIFBheW1lbnQgRnJlcXVlbmN5IChNb29keXMpIiBzb3J0T249ImN1c3RvbSIgY3VzdG9tU29ydD0iY3MxODc5IiBncm91cGluZz0iZ3IxODc4IiBkYXRhVHlwZT0ic3RyaW5nIj4KICAgICAgICAgICAgICAgICAgICA8R3JvdXBpbmdQYXJhbWV0ZXJzPgogICAgICAgICAgICAgICAgICAgICAgICA8R3JvdXBpbmdQYXJhbWV0ZXIgcGFyYW1ldGVyPSJiaTkxOSIgdmFyaWFibGU9InZhcjMyMTMiLz4KICAgICAgICAgICAgICAgICAgICA8L0dyb3VwaW5nUGFyYW1ldGVycz4KICAgICAgICAgICAgICAgIDwvR3JvdXBlZEl0ZW0+CiAgICAgICAgICAgICAgICA8R3JvdXBlZEl0ZW0gbmFtZT0iYmkxODgzIiBsYWJlbD0iUHJvcGVydHkgVHlwZSAtIENvbW1lcmNpYWwgU3RyYXRpZmllZCIgc29ydE9uPSJjdXN0b20iIGN1c3RvbVNvcnQ9ImNzMTg4MiIgZ3JvdXBpbmc9ImdyMTg4MSIgZGF0YVR5cGU9InN0cmluZyI+CiAgICAgICAgICAgICAgICAgICAgPEdyb3VwaW5nUGFyYW1ldGVycz4KICAgICAgICAgICAgICAgICAgICAgICAgPEdyb3VwaW5nUGFyYW1ldGVyIHBhcmFtZXRlcj0iYmk5MjEiIHZhcmlhYmxlPSJ2YXI0MDEzIi8+CiAgICAgICAgICAgICAgICAgICAgPC9Hcm91cGluZ1BhcmFtZXRlcnM+CiAgICAgICAgICAgICAgICA8L0dyb3VwZWRJdGVtPgogICAgICAgICAgICAgICAgPEdyb3VwZWRJdGVtIG5hbWU9ImJpMTg4NSIgbGFiZWw9IlByb3BlcnR5IFR5cGUgLSBDb21tZXJjaWFsIExieUwiIGdyb3VwaW5nPSJncjE4ODQiIGRhdGFUeXBlPSJzdHJpbmciPgogICAgICAgICAgICAgICAgICAgIDxHcm91cGluZ1BhcmFtZXRlcnM+CiAgICAgICAgICAgICAgICAgICAgICAgIDxHcm91cGluZ1BhcmFtZXRlciBwYXJhbWV0ZXI9ImJpOTIxIiB2YXJpYWJsZT0idmFyNDAxMyIvPgogICAgICAgICAgICAgICAgICAgIDwvR3JvdXBpbmdQYXJhbWV0ZXJzPgogICAgICAgICAgICAgICAgPC9Hcm91cGVkSXRlbT4KICAgICAgICAgICAgICAgIDxDYWxjdWxhdGVkSXRlbSBuYW1lPSJiaTE4ODciIGxhYmVsPSJMb2FucyBpbiBBcnJlYXJzIC0gUmVzaWRlbnRpYWwgJmFtcDsgUHJvbW90ZWQgSG91c2luZyIgdXNhZ2U9ImNhdGVnb3JpY2FsIiBmb3JtYXQ9IiQuIiBhZ2dyZWdhdGlvbj0ic3VtIiBzb3J0T249ImN1c3RvbSIgY3VzdG9tU29ydD0iY3MxODg2IiBkYXRhVHlwZT0ic3RyaW5nIj4KICAgICAgICAgICAgICAgICAgICA8RXhwcmVzc2lvbj5jb25kKG9yKGlzbWlzc2luZygke2JpOTE0LHJhd30pLGd0KCR7Ymk5MTQscmF3fSwke2JpOTE1LHJhd30pLGxlKCR7Ymk4NzQscmF3fSwxNSkpLCdMb2FucyB0aGF0IGFyZSBub3QgaW4gYXJyZWFycyAoaS5lLiBwZXJmb3JtaW5nIExvYW5zKScsY29uZChhbmQobHQoJHtiaTkxNCxyYXd9LCR7Ymk5MTUscmF3fSksbGUoJHtiaTg3NCxyYXd9LDYwKSksJyZsdDsyIChhbmQgbm90IEJQSSBvciBGY2UpJyxjb25kKGFuZChsdCgke2JpOTE0LHJhd30sJHtiaTkxNSxyYXd9KSxsZSgke2JpODc0LHJhd30sMTgwKSksJ+KJpTItJmx0OzYgKGFuZCBub3QgQlBJIG9yIEZjZSknLGNvbmQoYW5kKGx0KCR7Ymk5MTQscmF3fSwke2JpOTE1LHJhd30pLGxlKCR7Ymk4NzQscmF3fSwzNjApKSwn4omlNi0mbHQ7MTIgKGFuZCBub3QgQlBJIG9yIEZjZSknLGNvbmQoYW5kKGx0KCR7Ymk5MTQscmF3fSwke2JpOTE1LHJhd30pLGd0KCR7Ymk4NzQscmF3fSwzNjApKSwn4omlMTIgKGFuZCBub3QgQlBJIG9yIEZjZSknLCcgJykpKSkpPC9FeHByZXNzaW9uPgogICAgICAgICAgICAgICAgPC9DYWxjdWxhdGVkSXRlbT4KICAgICAgICAgICAgICAgIDxDYWxjdWxhdGVkSXRlbSBuYW1lPSJiaTE4ODkiIGxhYmVsPSJMb2FucyBpbiBBcnJlYXJzIC0gQ29tbWVyY2lhbCBMYnlMICZhbXA7IFB1YmxpYyIgdXNhZ2U9ImNhdGVnb3JpY2FsIiBmb3JtYXQ9IiQuIiBhZ2dyZWdhdGlvbj0ic3VtIiBzb3J0T249ImN1c3RvbSIgY3VzdG9tU29ydD0iY3MxODg4IiBkYXRhVHlwZT0ic3RyaW5nIj4KICAgICAgICAgICAgICAgICAgICA8RXhwcmVzc2lvbj5jb25kKG9yKGlzbWlzc2luZygke2JpOTE0LHJhd30pLGd0KCR7Ymk5MTQscmF3fSwke2JpOTE1LHJhd30pLGxlKCR7Ymk4NzQscmF3fSwxNSkpLCdDdXJyZW50bHkgcGVyZm9ybWluZycsY29uZChhbmQobHQoJHtiaTkxNCxyYXd9LCR7Ymk5MTUscmF3fSksbGUoJHtiaTg3NCxyYXd9LDYwKSksJ05vdCBwZXJmb3JtaW5nIGFycmVhcnMgJmx0OyAyIG10cyAoYW5kIG5vdCBCUEkgb3IgRmNlKScsY29uZChhbmQobHQoJHtiaTkxNCxyYXd9LCR7Ymk5MTUscmF3fSksbGUoJHtiaTg3NCxyYXd9LDE4MCkpLCdOb3QgcGVyZm9ybWluZyBhcnJlYXJzIOKJpTIgbXRzIC0gJmx0OyA2IG10cyAoYW5kIG5vdCBCUEkgb3IgRmNlKScsY29uZChhbmQobHQoJHtiaTkxNCxyYXd9LCR7Ymk5MTUscmF3fSksbGUoJHtiaTg3NCxyYXd9LDM2MCkpLCfiiaU2LSZsdDsxMiAoYW5kIG5vdCBCUEkgb3IgRmNlKScsY29uZChhbmQobHQoJHtiaTkxNCxyYXd9LCR7Ymk5MTUscmF3fSksZ3QoJHtiaTg3NCxyYXd9LDM2MCkpLCfiiaUxMiAoYW5kIG5vdCBCUEkgb3IgRmNlKScsJyAnKSkpKSk8L0V4cHJlc3Npb24+CiAgICAgICAgICAgICAgICA8L0NhbGN1bGF0ZWRJdGVtPgogICAgICAgICAgICAgICAgPENhbGN1bGF0ZWRJdGVtIG5hbWU9ImJpMTg5MCIgbGFiZWw9IlBlcmZvcm1pbmcgLyBOb24tcGVyZm9ybWluZyIgdXNhZ2U9ImNhdGVnb3JpY2FsIiBmb3JtYXQ9IiQuIiBhZ2dyZWdhdGlvbj0ic3VtIiBkYXRhVHlwZT0ic3RyaW5nIj4KICAgICAgICAgICAgICAgICAgICA8RXhwcmVzc2lvbj5jb25kKG9yKGlzbWlzc2luZygke2JpOTE0LHJhd30pLGd0KCR7Ymk5MTQscmF3fSwke2JpOTE1LHJhd30pLGxlKCR7Ymk4NzQscmF3fSwxNSkpLCdQZXJmb3JtaW5nJywnTm9uLVBlcmZvcm1pbmcnKTwvRXhwcmVzc2lvbj4KICAgICAgICAgICAgICAgIDwvQ2FsY3VsYXRlZEl0ZW0+CiAgICAgICAgICAgICAgICA8Q2FsY3VsYXRlZEl0ZW0gbmFtZT0iYmkxODkxIiBsYWJlbD0iVmFsdWF0aW9uIFR5cGUiIHVzYWdlPSJjYXRlZ29yaWNhbCIgZm9ybWF0PSIkLiIgYWdncmVnYXRpb249InN1bSIgZGF0YVR5cGU9InN0cmluZyI+CiAgICAgICAgICAgICAgICAgICAgPEV4cHJlc3Npb24+J0xlbmRpbmcgVmFsdWUnPC9FeHByZXNzaW9uPgogICAgICAgICAgICAgICAgPC9DYWxjdWxhdGVkSXRlbT4KICAgICAgICAgICAgICAgIDxDYWxjdWxhdGVkSXRlbSBuYW1lPSJiaTE4OTIiIGxhYmVsPSJVbmluZGV4ZWQgUHJpb3IgUmFua3Mgdy9vIE93biBpbiBFVVIiIHVzYWdlPSJxdWFudGl0YXRpdmUiIGZvcm1hdD0iQ09NTUExMi4yIiBhZ2dyZWdhdGlvbj0ic3VtIiBkYXRhVHlwZT0iZG91YmxlIj4KICAgICAgICAgICAgICAgICAgICA8RXhwcmVzc2lvbj5jb25kKGxlKCR7Ymk5MzQscmF3fSwke2JpOTMzLHJhd30pLDAsbWludXMoJHtiaTkzNCxyYXd9LCR7Ymk5MzMscmF3fSkpPC9FeHByZXNzaW9uPgogICAgICAgICAgICAgICAgPC9DYWxjdWxhdGVkSXRlbT4KICAgICAgICAgICAgICAgIDxEYXRhSXRlbSBuYW1lPSJiaTE4OTMiIGxhYmVsPSJDdXJyZW5jeSBFeGNoYW5nZSBSYXRlICgxKSIgeHJlZj0iQ1VSUl9FWENIX1JBVEUiIGFnZ3JlZ2F0aW9uPSJtaW4iLz4KICAgICAgICAgICAgICAgIDxBZ2dyZWdhdGVDYWxjdWxhdGVkSXRlbSBuYW1lPSJiaTE4OTQiIGxhYmVsPSJSYW5rIiBmb3JtYXQ9IkNPTU1BMTIuIiBkYXRhVHlwZT0iZG91YmxlIj4KICAgICAgICAgICAgICAgICAgICA8RXhwcmVzc2lvbj5hZ2dyZWdhdGVDZWxscyhzdW0sMSxkZWZhdWx0LGNlbGxJbmRleChzdGFydCwwKSxjZWxsSW5kZXgoY3VycmVudCwwKSk8L0V4cHJlc3Npb24+CiAgICAgICAgICAgICAgICA8L0FnZ3JlZ2F0ZUNhbGN1bGF0ZWRJdGVtPgogICAgICAgICAgICAgICAgPENhbGN1bGF0ZWRJdGVtIG5hbWU9ImJpMTg5NSIgbGFiZWw9IlR5cGUgb2YgRXhwb3N1cmUiIHVzYWdlPSJjYXRlZ29yaWNhbCIgZm9ybWF0PSIkLiIgYWdncmVnYXRpb249InN1bSIgc29ydE9uPSJjdXN0b20iIGN1c3RvbVNvcnQ9ImNzNTQwNCIgZGF0YVR5cGU9InN0cmluZyI+CiAgICAgICAgICAgICAgICAgICAgPEV4cHJlc3Npb24+Y29uZChvcihpbigke2JpODY1LGJpbm5lZH0sJ084NC4xMTAtMDEnLCdPODQuMTEwLTAyJywnTzg0LjExMC0wMycsJ084NC4xMTAtMDQnLCdPODQuMTEwLTMyJywnTzg0LjEyMC0wMScsJ084NC4xMjAtMDInLCdPODQuMTMwLTAwJywnTzg0LjIxMC0wMCcsJ084NC4yMjAtMDAnLCdPODQuMjMwLTAwJywnTzg0LjI0MC0wMCcsJ084NC4yNTAtMDEnLCdPODQuMzAwLTAwJyksYW5kKGluKCR7Ymk4NjUsYmlubmVkfSwnTzg0LjExMC05MScsJ084NC4xMTAtOTInLCdPODQuMTEwLTkzJyksZXEoJHtiaTg3MixiaW5uZWR9LCdCdW5kJykpLGluKCR7Ymk4NzEsYmlubmVkfSwnT0VCQlRFQ0hOJykpLCdvL3cgQ2xhaW0gYWdhaW5zdCBzb3ZlcmVpZ25zJyxjb25kKG9yKGluKCR7Ymk4NjUsYmlubmVkfSwnTzg0LjExMC0xMScsJ084NC4xMTAtMTInLCdPODQuMTEwLTEzJywnTzg0LjExMC0zMScsJ084NC4xMjAtMTEnLCdPODQuMTIwLTEyJywnTzg0LjEyMC0xMycsJ084NC4yNTAtMDInKSxhbmQoaW4oJHtiaTg2NSxiaW5uZWR9LCdPODQuMTEwLTkxJywnTzg0LjExMC05MicsJ084NC4xMTAtOTMnKSxlcSgke2JpODcyLGJpbm5lZH0sJ0xhbmQnKSksaW4oJHtiaTg3MSxiaW5uZWR9LCdDQVJJVEFTV0lFTicpKSwnby93IENsYWltIGFnYWluc3QgcmVnaW9uYWwvZmVkZXJhbCBhdXRob3JpdGllcycsY29uZChpbigke2JpODY1LGJpbm5lZH0sJ084NC4xMTAtMjEnLCdPODQuMTEwLTMzJywnTzg0LjExMC0yMicsJ084NC4xMTAtMjMnLCdPODQuMjUwLTAzJywnRTM2LjAwMC0wMCcsJ0UzNy4wMDAtMDAnLCdFMzguMTEwLTAwJywnTzg0LjEyMC0yMScsJ084NC4xMjAtMjInKSwnby93IENsYWltIGFnYWluc3QgbG9jYWwvbXVuaWNpcGFsIGF1dGhvcml0aWVzICcsY29uZChlcSgke2JpODg2LGJpbm5lZH0sJ0VJRkxMVUxVQk8wMScpLCdvL3cgQ2xhaW0gYWdhaW5zdCBzdXByYW5hdGlvbmFsJyxjb25kKG9yKGluKCR7Ymk4ODIsYmlubmVkfSwnTzg0LjExMC0wMScsJ084NC4xMTAtMDInLCdPODQuMTEwLTAzJywnTzg0LjExMC0wNCcsJ084NC4xMTAtMzInLCdPODQuMTIwLTAxJywnTzg0LjEyMC0wMicsJ084NC4xMzAtMDAnLCdPODQuMjEwLTAwJywnTzg0LjIyMC0wMCcsJ084NC4yMzAtMDAnLCdPODQuMjQwLTAwJywnTzg0LjI1MC0wMScsJ084NC4zMDAtMDAnKSxhbmQoaW4oJHtiaTg4MixiaW5uZWR9LCdPODQuMTEwLTkxJywnTzg0LjExMC05MicsJ084NC4xMTAtOTMnKSxlcSgke2JpODg4LGJpbm5lZH0sJ0J1bmQnKSksaW4oJHtiaTg3MSxiaW5uZWR9LCdUT0xOQScsJ1NQVk1JU1RFTCcsJ01FUkNVUklVUzQnKSksJ28vdyBDbGFpbSBndWFyYW50ZWVkIGJ5IHNvdmVyZWlnbnMnLGNvbmQob3IoaW4oJHtiaTg4MixiaW5uZWR9LCdPODQuMTEwLTExJywnTzg0LjExMC0xMicsJ084NC4xMTAtMTMnLCdPODQuMTEwLTMxJywnTzg0LjEyMC0xMScsJ084NC4xMjAtMTInLCdPODQuMTIwLTEzJywnTzg0LjI1MC0wMicpLG9yKGluKCR7Ymk4ODIsYmlubmVkfSwnTzg0LjExMC05MScsJ084NC4xMTAtOTInLCdPODQuMTEwLTkzJyksZXEoJHtiaTg4OCxiaW5uZWR9LCdMYW5kJykpLGluKCR7Ymk4NzEsYmlubmVkfSwnSFlQTy1WSVRBTElUJykpLCdvL3cgQ2xhaW0gZ3VhcmFudGVlZCBieSByZWdpb25hbC9mZWRlcmFsIGF1dGhvcml0aWVzJyxjb25kKG9yKGluKCR7Ymk4ODIsYmlubmVkfSwnTzg0LjExMC0yMScsJ084NC4xMTAtMzMnLCdPODQuMjUwLTAzJyksaW4oJHtiaTg3MSxiaW5uZWR9LCdET1JOQklSTlNFSUwnLCdFQlMnLCdXT0hOQkFVR0UxJykpLCdvL3cgQ2xhaW0gZ3VhcmFudGVlZCBieSBsb2NhbC9tdW5pY2lwYWwgYXV0aG9yaXRpZXMgJywnT3RoZXJzJykpKSkpKSk8L0V4cHJlc3Npb24+CiAgICAgICAgICAgICAgICA8L0NhbGN1bGF0ZWRJdGVtPgogICAgICAgICAgICAgICAgPENhbGN1bGF0ZWRJdGVtIG5hbWU9ImJpMTg5NiIgbGFiZWw9IkxvYW4gQmFsYW5jZSIgdXNhZ2U9InF1YW50aXRhdGl2ZSIgZm9ybWF0PSJDT01NQTEyLjIiIGFnZ3JlZ2F0aW9uPSJzdW0iIGRhdGFUeXBlPSJkb3VibGUiPgogICAgICAgICAgICAgICAgICAgIDxFeHByZXNzaW9uPm5lZygke2JpOTE2LHJhd30pPC9FeHByZXNzaW9uPgogICAgICAgICAgICAgICAgPC9DYWxjdWxhdGVkSXRlbT4KICAgICAgICAgICAgICAgIDxDYWxjdWxhdGVkSXRlbSBuYW1lPSJiaTE4OTciIGxhYmVsPSJMb2FuIEJhbGFuY2UgaW4gRVVSIiB1c2FnZT0icXVhbnRpdGF0aXZlIiBmb3JtYXQ9IkNPTU1BMTIuMiIgYWdncmVnYXRpb249InN1bSIgZGF0YVR5cGU9ImRvdWJsZSI+CiAgICAgICAgICAgICAgICAgICAgPEV4cHJlc3Npb24+bmVnKCR7Ymk5MTcscmF3fSk8L0V4cHJlc3Npb24+CiAgICAgICAgICAgICAgICA8L0NhbGN1bGF0ZWRJdGVtPgogICAgICAgICAgICAgICAgPENhbGN1bGF0ZWRJdGVtIG5hbWU9ImJpMTg5OCIgbGFiZWw9IkRlYnRvciBUeXBlIiB1c2FnZT0iY2F0ZWdvcmljYWwiIGZvcm1hdD0iJC4iIGFnZ3JlZ2F0aW9uPSJzdW0iIGRhdGFUeXBlPSJzdHJpbmciPgogICAgICAgICAgICAgICAgICAgIDxFeHByZXNzaW9uPmNvbmQoaW4oJHtiaTg2MyxiaW5uZWR9LCdGQicsJ0ZJJywnSVYnLCdLTycsJ1dCJyksJ0NvbXBhbnkgKG5vIFNQViknLGNvbmQoaW4oJHtiaTg2MyxiaW5uZWR9LCdQUicpLCdQcml2YXRlIEluZGl2aWR1YWwgT3duZXJzaGlwJyxjb25kKGluKCR7Ymk4NjMsYmlubmVkfSwnw5ZIJyksJ0dvdmVybm1lbnQnLCcgJykpKTwvRXhwcmVzc2lvbj4KICAgICAgICAgICAgICAgIDwvQ2FsY3VsYXRlZEl0ZW0+CiAgICAgICAgICAgICAgICA8Q2FsY3VsYXRlZEl0ZW0gbmFtZT0iYmkxOTAwIiBsYWJlbD0iRW1wbG95bWVudCBUeXBlIiB1c2FnZT0iY2F0ZWdvcmljYWwiIGZvcm1hdD0iJC4iIGFnZ3JlZ2F0aW9uPSJzdW0iIHNvcnRPbj0iY3VzdG9tIiBjdXN0b21Tb3J0PSJjczE4OTkiIGRhdGFUeXBlPSJzdHJpbmciPgogICAgICAgICAgICAgICAgICAgIDxFeHByZXNzaW9uPmNvbmQoaW4oJHtiaTg3MixiaW5uZWR9LCdNQScsJ01FJywnVUUnLCd1RXJ3JyksJ0VtcGxveWVkJyxjb25kKGVxKCR7Ymk4NzIsYmlubmVkfSwnw5ZmZkQnKSwnUHJvdGVjdGVkIGxpZmUtdGltZSBlbXBsb3ltZW50Jyxjb25kKGluKCR7Ymk4NzIsYmlubmVkfSwnQXBvdCcsJ0FyenQnLCdCdW5kJywnQlZlcicsJ0RlbnQnLCdGQm9LJywnRkJTbycsJ0ZJU28nLCdHZW0nLCdIVklNJywnSVZTbycsJ0thbW0nLCdLQXVzJywnS0lubCcsJ0tPU28nLCdMYW5kJywnTGVhcycsJ011bEknLCdOb3QnLCfDlkhTbycsJ8O2VmVyJywnUGFydCcsJ1BSU28nLCdSQScsJ1JlbCcsJ1NFJywnc0VydycsJ1NGaW4nLCdTcEvDlicsJ1N0aWYnLCdTVicsJ1UxJywnVTInLCdVMycsJ1U0JywnVTUnLCdVNicsJ1U3JywnVUdyw7wnLCdWZXInLCdWZXJzJywnVmV0JywnV0JLbycsJ1dCU28nLCdXQlRyJywnV2lUcicsJ1phaG4nLCdaVCcpLCdTRUxGLUVNUExPWUVEJywnT3RoZXIvTm8gZGF0YScpKSk8L0V4cHJlc3Npb24+CiAgICAgICAgICAgICAgICA8L0NhbGN1bGF0ZWRJdGVtPgogICAgICAgICAgICAgICAgPENhbGN1bGF0ZWRJdGVtIG5hbWU9ImJpMTkwMiIgbGFiZWw9IkludGVyZXN0IFBheW1lbnQgRnJlcXVlbmN5IChNb29keXMpIiB1c2FnZT0iY2F0ZWdvcmljYWwiIGZvcm1hdD0iJC4iIGFnZ3JlZ2F0aW9uPSJzdW0iIHNvcnRPbj0iY3VzdG9tIiBjdXN0b21Tb3J0PSJjczE5MDEiIGRhdGFUeXBlPSJzdHJpbmciPgogICAgICAgICAgICAgICAgICAgIDxFeHByZXNzaW9uPmNvbmQoZXEoJHtiaTg5OCxiaW5uZWR9LCdBbm51YWxseScpLCdBbm51YWxseScsY29uZChlcSgke2JpODk4LGJpbm5lZH0sJ1NlbWktYW5udWFsbHknKSwnU2VtaS1hbm51YWxseScsY29uZChlcSgke2JpODk4LGJpbm5lZH0sJ1F1YXJ0ZXJseScpLCdRdWFydGVybHknLGNvbmQoZXEoJHtiaTg5OCxiaW5uZWR9LCdNb250aGx5JyksJ01vbnRobHknLCdPdGhlcicpKSkpPC9FeHByZXNzaW9uPgogICAgICAgICAgICAgICAgPC9DYWxjdWxhdGVkSXRlbT4KICAgICAgICAgICAgICAgIDxDYWxjdWxhdGVkSXRlbSBuYW1lPSJiaTE5MDMiIGxhYmVsPSJQcm9tb3RlZEhvdXNpbmcxXzAiIHVzYWdlPSJxdWFudGl0YXRpdmUiIGZvcm1hdD0iQ09NTUExMi4yIiBhZ2dyZWdhdGlvbj0ic3VtIiBkYXRhVHlwZT0iZG91YmxlIj4KICAgICAgICAgICAgICAgICAgICA8RXhwcmVzc2lvbj5jb25kKGVxKCR7YmkxODMxLGJpbm5lZH0sJ1Byb21vdGVkIEhvdXNpbmcnKSwxLDApPC9FeHByZXNzaW9uPgogICAgICAgICAgICAgICAgPC9DYWxjdWxhdGVkSXRlbT4KICAgICAgICAgICAgICAgIDxDYWxjdWxhdGVkSXRlbSBuYW1lPSJiaTE5MDQiIGxhYmVsPSJSZWNvdXJzZSB0byBCT1JST1dFUiIgdXNhZ2U9ImNhdGVnb3JpY2FsIiBmb3JtYXQ9IiQuIiBhZ2dyZWdhdGlvbj0ic3VtIiBkYXRhVHlwZT0ic3RyaW5nIj4KICAgICAgICAgICAgICAgICAgICA8RXhwcmVzc2lvbj4nWWVzJzwvRXhwcmVzc2lvbj4KICAgICAgICAgICAgICAgIDwvQ2FsY3VsYXRlZEl0ZW0+CiAgICAgICAgICAgICAgICA8Q2FsY3VsYXRlZEl0ZW0gbmFtZT0iYmkxOTA1IiBsYWJlbD0iUHJvcGVydHkgQ291bnRyeSIgdXNhZ2U9ImNhdGVnb3JpY2FsIiBmb3JtYXQ9IiQuIiBhZ2dyZWdhdGlvbj0ic3VtIiBkYXRhVHlwZT0ic3RyaW5nIj4KICAgICAgICAgICAgICAgICAgICA8RXhwcmVzc2lvbj5jb25kKGVxKCR7Ymk5MDIsYmlubmVkfSwnQUUnKSwnVUFFJyxjb25kKGVxKCR7Ymk5MDIsYmlubmVkfSwnQVInKSwnQXJnZW50aW5hJyxjb25kKGVxKCR7Ymk5MDIsYmlubmVkfSwnQVQnKSwnQXVzdHJpYScsY29uZChlcSgke2JpOTAyLGJpbm5lZH0sJ0FVJyksJ0F1c3RyYWxpYScsY29uZChlcSgke2JpOTAyLGJpbm5lZH0sJ0JFJyksJ0JlbGdpdW0nLGNvbmQoZXEoJHtiaTkwMixiaW5uZWR9LCdCRycpLCdCdWxnYXJpYScsY29uZChlcSgke2JpOTAyLGJpbm5lZH0sJ0JSJyksJ0JyYXppbCcsY29uZChlcSgke2JpOTAyLGJpbm5lZH0sJ0NBJyksJ0NhbmFkYScsY29uZChlcSgke2JpOTAyLGJpbm5lZH0sJ0NIJyksJ1N3aXR6ZXJsYW5kJyxjb25kKGVxKCR7Ymk5MDIsYmlubmVkfSwnQ04nKSwnQ2hpbmEnLGNvbmQoZXEoJHtiaTkwMixiaW5uZWR9LCdDWScpLCdDeXBydXMnLGNvbmQoZXEoJHtiaTkwMixiaW5uZWR9LCdDWicpLCdDemVjaCBSZXB1YmxpYycsY29uZChlcSgke2JpOTAyLGJpbm5lZH0sJ0RFJyksJ0dlcm1hbnknLGNvbmQoZXEoJHtiaTkwMixiaW5uZWR9LCdESycpLCdEZW5tYXJrJyxjb25kKGVxKCR7Ymk5MDIsYmlubmVkfSwnRUUnKSwnRXN0b25pYScsY29uZChlcSgke2JpOTAyLGJpbm5lZH0sJ0VTJyksJ1NwYWluJyxjb25kKGVxKCR7Ymk5MDIsYmlubmVkfSwnRkknKSwnRmlubGFuZCcsY29uZChlcSgke2JpOTAyLGJpbm5lZH0sJ0ZSJyksJ0ZyYW5jZScsY29uZChlcSgke2JpOTAyLGJpbm5lZH0sJ0dCJyksJ1VLJyxjb25kKGVxKCR7Ymk5MDIsYmlubmVkfSwnR1InKSwnR3JlZWNlJyxjb25kKGVxKCR7Ymk5MDIsYmlubmVkfSwnSFInKSwnQ3JvYXRpYScsY29uZChlcSgke2JpOTAyLGJpbm5lZH0sJ0hVJyksJ0h1bmdhcnknLGNvbmQoZXEoJHtiaTkwMixiaW5uZWR9LCdJRCcpLCdJbmRvbmVzaWEnLGNvbmQoZXEoJHtiaTkwMixiaW5uZWR9LCdJRScpLCdJcmVsYW5kJyxjb25kKGVxKCR7Ymk5MDIsYmlubmVkfSwnSU4nKSwnSW5kaWEnLGNvbmQoZXEoJHtiaTkwMixiaW5uZWR9LCdJUycpLCdJY2VsYW5kJyxjb25kKGVxKCR7Ymk5MDIsYmlubmVkfSwnSVQnKSwnSXRhbHknLGNvbmQoZXEoJHtiaTkwMixiaW5uZWR9LCdKUCcpLCdKYXBhbicsY29uZChlcSgke2JpOTAyLGJpbm5lZH0sJ0tSJyksJ1NvdXRoIEtvcmVhJyxjb25kKGVxKCR7Ymk5MDIsYmlubmVkfSwnTEknKSwnTGllY2h0ZW5zdGVpbicsY29uZChlcSgke2JpOTAyLGJpbm5lZH0sJ0xUJyksJ0xpdGh1YW5pYScsY29uZChlcSgke2JpOTAyLGJpbm5lZH0sJ0xVJyksJ0x1eGVtYm91cmcnLGNvbmQoZXEoJHtiaTkwMixiaW5uZWR9LCdMVicpLCdMYXR2aWEnLGNvbmQoZXEoJHtiaTkwMixiaW5uZWR9LCdNVCcpLCdNYWx0YScsY29uZChlcSgke2JpOTAyLGJpbm5lZH0sJ01YJyksJ01leGljbycsY29uZChlcSgke2JpOTAyLGJpbm5lZH0sJ05HJyksJ05pZ2VyaWEnLGNvbmQoZXEoJHtiaTkwMixiaW5uZWR9LCdOTCcpLCdOZXRoZXJsYW5kcycsY29uZChlcSgke2JpOTAyLGJpbm5lZH0sJ05PJyksJ05vcndheScsY29uZChlcSgke2JpOTAyLGJpbm5lZH0sJ05aJyksJ05ldyBaZWFsYW5kJyxjb25kKGVxKCR7Ymk5MDIsYmlubmVkfSwnUEgnKSwnUGhpbGlwcGluZXMnLGNvbmQoZXEoJHtiaTkwMixiaW5uZWR9LCdQTCcpLCdQb2xhbmQnLGNvbmQoZXEoJHtiaTkwMixiaW5uZWR9LCdQVCcpLCdQb3J0dWdhbCcsY29uZChlcSgke2JpOTAyLGJpbm5lZH0sJ1JPJyksJ1JvbWFuaWEnLGNvbmQoZXEoJHtiaTkwMixiaW5uZWR9LCdSVScpLCdSdXNzaWEnLGNvbmQoZXEoJHtiaTkwMixiaW5uZWR9LCdTQScpLCdTYXVkaSBBcmFiaWEnLGNvbmQoZXEoJHtiaTkwMixiaW5uZWR9LCdTRScpLCdTd2VkZW4nLGNvbmQoZXEoJHtiaTkwMixiaW5uZWR9LCdTRycpLCdTaW5nYXBvcmUnLGNvbmQoZXEoJHtiaTkwMixiaW5uZWR9LCdTSScpLCdTbG92ZW5pYScsY29uZChlcSgke2JpOTAyLGJpbm5lZH0sJ1NLJyksJ1Nsb3Zha2lhJyxjb25kKGVxKCR7Ymk5MDIsYmlubmVkfSwnVEgnKSwnVGhhaWxhbmQnLGNvbmQoZXEoJHtiaTkwMixiaW5uZWR9LCdUUicpLCdUdXJrZXknLGNvbmQoZXEoJHtiaTkwMixiaW5uZWR9LCdUVycpLCdUYWl3YW4nLGNvbmQoZXEoJHtiaTkwMixiaW5uZWR9LCdVUycpLCdVU0EnLGNvbmQoZXEoJHtiaTkwMixiaW5uZWR9LCdaQScpLCdTb3V0aCBBZnJpY2EnLCdPdGhlcicpKSkpKSkpKSkpKSkpKSkpKSkpKSkpKSkpKSkpKSkpKSkpKSkpKSkpKSkpKSkpKSkpKSkpKSk8L0V4cHJlc3Npb24+CiAgICAgICAgICAgICAgICA8L0NhbGN1bGF0ZWRJdGVtPgogICAgICAgICAgICAgICAgPENhbGN1bGF0ZWRJdGVtIG5hbWU9ImJpMTkwNiIgbGFiZWw9IlNlY3RvciAoT3RoZXIgRGVidG9ycykiIHVzYWdlPSJjYXRlZ29yaWNhbCIgZm9ybWF0PSIkLiIgYWdncmVnYXRpb249InN1bSIgZGF0YVR5cGU9InN0cmluZyI+CiAgICAgICAgICAgICAgICAgICAgPEV4cHJlc3Npb24+Y29uZChpbigke2JpODY1LGJpbm5lZH0sJ1E4Ny4xMDAtMDAnLCdRODcuMzAwLTAwJywnUTg4LjEwMC0wMCcpLCdDYXJlIGZvciB0aGUgZWxkZXJseScsY29uZChpbigke2JpODY1LGJpbm5lZH0sJ1E4OC45MTAtMDAnKSwnQ2hpbGRjYXJlJyxjb25kKGluKCR7Ymk4NjUsYmlubmVkfSwnSjU5LjExMC0wMCcsJ0o1OS4xMjAtMDAnLCdKNTkuMTMwLTAwJywnSjU5LjE0MC0wMCcsJ0o1OS4yMDAtMDAnLCdKNjAuMTAwLTAwJywnSjYwLjIwMC0wMCcsJ1I5MC4wMTAtMDAnLCdSOTAuMDIwLTAwJywnUjkwLjAzMC0wMCcsJ1I5MC4wNDAtMDAnLCdSOTEuMDEwLTAwJywnUjkxLjAyMC0wMCcsJ1I5MS4wMzAtMDAnLCdSOTEuMDQwLTAwJywnUjkyLjAwMS0wMCcsJ1I5Mi4wMDItMDAnLCdSOTIuMDAzLTAwJywnUjkzLjIxMC0wMCcsJ1I5My4yOTAtMDAnKSwnQ3VsdHVyZS9lbnRlcnRhaW5tZW50ICh0aGVhdHJlcywgcmFkaW8gYW5kIFRWIHN0YXRpb25zLCBsaWJyYXJpZXMsIGV0Yy4pJyxjb25kKGluKCR7Ymk4NjUsYmlubmVkfSwnUDg1LjEwMC0wMScsJ1A4NS4xMDAtMDInLCdQODUuMjAwLTAxJywnUDg1LjIwMC0wMicsJ1A4NS4zMTEtMDEnLCdQODUuMzExLTAyJywnUDg1LjMxMi0wMScsJ1A4NS4zMTItMDInLCdQODUuMzIxLTAxJywnUDg1LjMyMS0wMicsJ1A4NS4zMjItMDEnLCdQODUuMzIyLTAyJywnUDg1LjMyMy0wMScsJ1A4NS4zMjMtMDInLCdQODUuNDEwLTAwJywnUDg1LjQyMC0wMCcsJ1A4NS41MTAtMDAnLCdQODUuNTIxLTAwJywnUDg1LjUyOS0wMCcsJ1A4NS41MzAtMDAnLCdQODUuNTkwLTAwJywnUDg1LjYwMC0wMCcpLCdFZHVjYXRpb24nLGNvbmQoaW4oJHtiaTg2NSxiaW5uZWR9LCdEMzUuMTEwLTAwJywnRDM1LjEyMC0wMCcsJ0QzNS4xMzAtMDAnLCdEMzUuMTQwLTAwJywnRDM1LjIxMC0wMCcsJ0QzNS4yMjAtMDAnLCdEMzUuMjMwLTAwJywnRDM1LjMwMC0wMCcpLCdFbmVyZ3knLGNvbmQoaW4oJHtiaTg2NSxiaW5uZWR9LCdPODQuMjUwLTAxJywnTzg0LjI1MC0wMicsJ084NC4yNTAtMDMnKSwnRmlyZSBmaWdodGVycycsY29uZChpbigke2JpODY1LGJpbm5lZH0sJ1E4Ni4xMDAtMDAnLCdRODYuMjEwLTAwJywnUTg2LjIyMC0wMCcsJ1E4Ni4yMzAtMDEnLCdRODYuMjMwLTAyJywnUTg2LjkwMS0wMCcsJ1E4Ni45MDItMDAnLCdRODYuOTAzLTAwJywnUTg2LjkwOS0wMCcpLCdIZWFsdGhjYXJlJyxjb25kKGluKCR7Ymk4NjUsYmlubmVkfSwnSDUyLjIxMS0wMCcpLCdQYXJraW5nIGxvdCcsY29uZChpbigke2JpODY1LGJpbm5lZH0sJ043OS4xMTAtMDAnLCdONzkuMTIwLTAwJywnTjc5LjkwMS0wMCcsJ043OS45MDItMDAnKSwnUHJvbW90aW9uIG9mIHRvdXJpc20nLGNvbmQoaW4oJHtiaTg2NSxiaW5uZWR9LCdSOTMuMTExLTAwJywnUjkzLjExOS0wMCcsJ1I5My4xMjAtMDAnLCdSOTMuMTMwLTAwJywnUjkzLjE5MC0wMCcpLCdTcG9ydCcsY29uZChpbigke2JpODY1LGJpbm5lZH0sJ0UzOC4xMTAtMDAnLCdFMzguMTIwLTAwJywnRTM4LjIxMS0wMCcsJ0UzOC4yMTktMDAnLCdFMzguMjIwLTAwJywnRTM4LjMxMC0wMCcsJ0UzOC4zMjEtMDAnLCdFMzguMzI5LTAwJywnRTM5LjAwMC0wMCcpLCdXYXN0ZSBjb2xsZWN0aW9uJyxjb25kKGluKCR7Ymk4NjUsYmlubmVkfSwnRTM4LjExMC0wMCcpLCdXYXN0ZSB3YXRlciB0cmVhdG1lbnQnLGNvbmQoaW4oJHtiaTg2NSxiaW5uZWR9LCdFMzYuMDAwLTAwJyksJ1dhdGVyIHN1cHBseScsJ090aGVyIC8gTm8gRGF0YScpKSkpKSkpKSkpKSkpPC9FeHByZXNzaW9uPgogICAgICAgICAgICAgICAgPC9DYWxjdWxhdGVkSXRlbT4KICAgICAgICAgICAgICAgIDxDYWxjdWxhdGVkSXRlbSBuYW1lPSJiaTE5MDgiIGxhYmVsPSJPY2N1cGFuY3kgVHlwZSAtIFJlc2lkZW50aWFsIC8gUHJvbW90ZWQgSG91c2luZyIgdXNhZ2U9ImNhdGVnb3JpY2FsIiBmb3JtYXQ9IiQuIiBhZ2dyZWdhdGlvbj0ic3VtIiBzb3J0T249ImN1c3RvbSIgY3VzdG9tU29ydD0iY3MxOTA3IiBkYXRhVHlwZT0ic3RyaW5nIj4KICAgICAgICAgICAgICAgICAgICA8RXhwcmVzc2lvbj5jb25kKGVxKCR7YmkxODMxLGJpbm5lZH0sJ1Jlc2lkZW50aWFsJyksJHtiaTE4NDEsYmlubmVkfSxjb25kKGVxKCR7YmkxODMxLGJpbm5lZH0sJ1Byb21vdGVkIEhvdXNpbmcnKSwke2JpMTgzOSxiaW5uZWR9LCcnKSk8L0V4cHJlc3Npb24+CiAgICAgICAgICAgICAgICA8L0NhbGN1bGF0ZWRJdGVtPgogICAgICAgICAgICAgICAgPENhbGN1bGF0ZWRJdGVtIG5hbWU9ImJpMTkxMCIgbGFiZWw9IlB1YmxpYyBDdXN0b21lciBBbm9ueW1pemF0aW9uIEZsYWciIHVzYWdlPSJjYXRlZ29yaWNhbCIgZm9ybWF0PSIkLiIgYWdncmVnYXRpb249InN1bSIgZGF0YVR5cGU9InN0cmluZyI+CiAgICAgICAgICAgICAgICAgICAgPEV4cHJlc3Npb24+Y29uZChhbmQoaW4oJHtiaTg2MyxiaW5uZWR9LCdGQicsJ0lWJywnS08nLCdQUicpLGVxKCN7cHIxOTA5fSwnWScpKSwnWScsJ04nKTwvRXhwcmVzc2lvbj4KICAgICAgICAgICAgICAgIDwvQ2FsY3VsYXRlZEl0ZW0+CiAgICAgICAgICAgICAgICA8Q2FsY3VsYXRlZEl0ZW0gbmFtZT0iYmkxOTExIiBsYWJlbD0iREVCVE9SIE5hbWUgKFB1YmxpYykiIHVzYWdlPSJjYXRlZ29yaWNhbCIgZm9ybWF0PSIkLiIgYWdncmVnYXRpb249InN1bSIgZGF0YVR5cGU9InN0cmluZyI+CiAgICAgICAgICAgICAgICAgICAgPEV4cHJlc3Npb24+Y29uZChlcSgke2JpMTkxMCxiaW5uZWR9LCdZJyksJHtiaTg1NCxiaW5uZWR9LCR7YmkxMDg4LGJpbm5lZH0pPC9FeHByZXNzaW9uPgogICAgICAgICAgICAgICAgPC9DYWxjdWxhdGVkSXRlbT4KICAgICAgICAgICAgICAgIDxDYWxjdWxhdGVkSXRlbSBuYW1lPSJiaTE5MTIiIGxhYmVsPSJERUJUT1IgSUQgKFB1YmxpYykiIHVzYWdlPSJjYXRlZ29yaWNhbCIgZm9ybWF0PSIkLiIgYWdncmVnYXRpb249InN1bSIgZGF0YVR5cGU9InN0cmluZyI+CiAgICAgICAgICAgICAgICAgICAgPEV4cHJlc3Npb24+Y29uZChlcSgke2JpMTkxMCxiaW5uZWR9LCdZJyksJHtiaTg1NCxiaW5uZWR9LCR7Ymk5MjUsYmlubmVkfSk8L0V4cHJlc3Npb24+CiAgICAgICAgICAgICAgICA8L0NhbGN1bGF0ZWRJdGVtPgogICAgICAgICAgICAgICAgPENhbGN1bGF0ZWRJdGVtIG5hbWU9ImJpMTkxMyIgbGFiZWw9IlNwb3QgRXhjaGFuZ2UgUmF0ZSIgdXNhZ2U9InF1YW50aXRhdGl2ZSIgZm9ybWF0PSJDT01NQTEyLjUiIGFnZ3JlZ2F0aW9uPSJtaW4iIGRhdGFUeXBlPSJkb3VibGUiPgogICAgICAgICAgICAgICAgICAgIDxFeHByZXNzaW9uPmRpdigxLCR7YmkxODkzLHJhd30pPC9FeHByZXNzaW9uPgogICAgICAgICAgICAgICAgPC9DYWxjdWxhdGVkSXRlbT4KICAgICAgICAgICAgICAgIDxDYWxjdWxhdGVkSXRlbSBuYW1lPSJiaTE5MTQiIGxhYmVsPSJGbG9hdGluZyAvIEZpeGVkIFJhdGUiIHVzYWdlPSJjYXRlZ29yaWNhbCIgZm9ybWF0PSIkLiIgYWdncmVnYXRpb249InN1bSIgZGF0YVR5cGU9InN0cmluZyI+CiAgICAgICAgICAgICAgICAgICAgPEV4cHJlc3Npb24+Y29uZChlcSgke2JpMTg0NixiaW5uZWR9LCdGbG9hdGluZyByYXRlJyksJ0Zsb2F0aW5nJywnRml4ZWQnKTwvRXhwcmVzc2lvbj4KICAgICAgICAgICAgICAgIDwvQ2FsY3VsYXRlZEl0ZW0+CiAgICAgICAgICAgICAgICA8Q2FsY3VsYXRlZEl0ZW0gbmFtZT0iYmkxOTE1IiBsYWJlbD0iSWYgaW50ZXJlc3Qgb24gbG9hbiBpcyBmaXhlZCwgZml4ZWQgaW50ZXJlc3QgcmF0ZSAoaW4gJSkyIiB1c2FnZT0icXVhbnRpdGF0aXZlIiBmb3JtYXQ9IlBFUkNFTlQxMi4yIiBhZ2dyZWdhdGlvbj0ic3VtIiBkYXRhVHlwZT0iZG91YmxlIj4KICAgICAgICAgICAgICAgICAgICA8RXhwcmVzc2lvbj5jb25kKGluKCR7YmkxODQ2LGJpbm5lZH0sJ0ZpeGVkIHJhdGUgd2l0aCByZXNldCAmbHQ7MiB5ZWFycycsJ0ZpeGVkIHJhdGUgd2l0aCByZXNldCAg4omlMiBidXQgJmx0OyA1IHllYXJzJywnRml4ZWQgcmF0ZSB3aXRoIHJlc2V0IOKJpTUgeWVhcnMnKSxkaXYoJHtiaTg2MCxyYXd9LDEwMCksLik8L0V4cHJlc3Npb24+CiAgICAgICAgICAgICAgICA8L0NhbGN1bGF0ZWRJdGVtPgogICAgICAgICAgICAgICAgPENhbGN1bGF0ZWRJdGVtIG5hbWU9ImJpMTkxNiIgbGFiZWw9IkludGVyZXN0IG1hcmdpbiwgaWYgYm9ycm93ZXIgcGF5cyBmbG9hdGluZyByYXRlIChpbiAlKSIgdXNhZ2U9InF1YW50aXRhdGl2ZSIgZm9ybWF0PSJQRVJDRU5UMTIuMiIgYWdncmVnYXRpb249InN1bSIgZGF0YVR5cGU9ImRvdWJsZSI+CiAgICAgICAgICAgICAgICAgICAgPEV4cHJlc3Npb24+Y29uZChlcSgke2JpMTg0NixiaW5uZWR9LCdGbG9hdGluZyByYXRlJyksZGl2KCR7Ymk4OTcscmF3fSwxMDApLC4pPC9FeHByZXNzaW9uPgogICAgICAgICAgICAgICAgPC9DYWxjdWxhdGVkSXRlbT4KICAgICAgICAgICAgICAgIDxDYWxjdWxhdGVkSXRlbSBuYW1lPSJiaTE5MTciIGxhYmVsPSJFbGlnaWJsZSBmb3IgcmVwbyB0cmFuc2FjdGlvbnMgd2l0aCBFQ0IgLyBhcHBsaWNhYmxlIGNlbnRyYWwgYmFuayIgdXNhZ2U9ImNhdGVnb3JpY2FsIiBmb3JtYXQ9IiQuIiBhZ2dyZWdhdGlvbj0ic3VtIiBkYXRhVHlwZT0ic3RyaW5nIj4KICAgICAgICAgICAgICAgICAgICA8RXhwcmVzc2lvbj5jb25kKGVxKCR7Ymk4NTcsYmlubmVkfSwnWScpLCdZJyxjb25kKGVxKCR7Ymk4NTcsYmlubmVkfSwnTicpLCdObycsJycpKTwvRXhwcmVzc2lvbj4KICAgICAgICAgICAgICAgIDwvQ2FsY3VsYXRlZEl0ZW0+CiAgICAgICAgICAgICAgICA8Q2FsY3VsYXRlZEl0ZW0gbmFtZT0iYmkxOTE4IiBsYWJlbD0iSXMgTG9hbiBhbHNvIGJhY2tlZCBieSBhIG1vcnRnYWdlPyIgdXNhZ2U9ImNhdGVnb3JpY2FsIiBmb3JtYXQ9IiQuIiBhZ2dyZWdhdGlvbj0ic3VtIiBkYXRhVHlwZT0ic3RyaW5nIj4KICAgICAgICAgICAgICAgICAgICA8RXhwcmVzc2lvbj5jb25kKGlzbWlzc2luZygke2JpOTMyLHJhd30pLCdObycsJ1llcycpPC9FeHByZXNzaW9uPgogICAgICAgICAgICAgICAgPC9DYWxjdWxhdGVkSXRlbT4KICAgICAgICAgICAgICAgIDxDYWxjdWxhdGVkSXRlbSBuYW1lPSJiaTE5MTkiIGxhYmVsPSJMYXJnZXN0IEdvdmVybm1lbnQgR3VhcmFudG9yIC8gT3duZXIgLyBTcG9uc29yIiB1c2FnZT0iY2F0ZWdvcmljYWwiIGZvcm1hdD0iJC4iIGFnZ3JlZ2F0aW9uPSJzdW0iIGRhdGFUeXBlPSJzdHJpbmciPgogICAgICAgICAgICAgICAgICAgIDxFeHByZXNzaW9uPmNvbmQoaXNtaXNzaW5nKCR7Ymk4ODEsYmlubmVkfSksJ093bmVyJywnR3VhcmFudG9yJyk8L0V4cHJlc3Npb24+CiAgICAgICAgICAgICAgICA8L0NhbGN1bGF0ZWRJdGVtPgogICAgICAgICAgICAgICAgPENhbGN1bGF0ZWRJdGVtIG5hbWU9ImJpMTkyMCIgbGFiZWw9IlNlY3RvciIgdXNhZ2U9ImNhdGVnb3JpY2FsIiBmb3JtYXQ9IiQuIiBhZ2dyZWdhdGlvbj0ic3VtIiBkYXRhVHlwZT0ic3RyaW5nIj4KICAgICAgICAgICAgICAgICAgICA8RXhwcmVzc2lvbj5jb25kKGVxKCR7YmkxODk1LGJpbm5lZH0sJ090aGVycycpLCR7YmkxOTA2LGJpbm5lZH0sJycpPC9FeHByZXNzaW9uPgogICAgICAgICAgICAgICAgPC9DYWxjdWxhdGVkSXRlbT4KICAgICAgICAgICAgICAgIDxDYWxjdWxhdGVkSXRlbSBuYW1lPSJiaTE5MjEiIGxhYmVsPSJOYW1lIG9mIGxhcmdlc3QgR292ZXJubWVudCBHdWFyYW50b3IgLyBPd25lciAvIFNwb25zb3IiIHVzYWdlPSJjYXRlZ29yaWNhbCIgZm9ybWF0PSIkLiIgYWdncmVnYXRpb249InN1bSIgZGF0YVR5cGU9InN0cmluZyI+CiAgICAgICAgICAgICAgICAgICAgPEV4cHJlc3Npb24+Y29uZChpc21pc3NpbmcoJHtiaTg4MSxiaW5uZWR9KSwke2JpMTkxMSxiaW5uZWR9LCR7YmkxMDg5LGJpbm5lZH0pPC9FeHByZXNzaW9uPgogICAgICAgICAgICAgICAgPC9DYWxjdWxhdGVkSXRlbT4KICAgICAgICAgICAgICAgIDxDYWxjdWxhdGVkSXRlbSBuYW1lPSJiaTE5MjIiIGxhYmVsPSJMYXJnZXN0IEdvdmVybm1lbnQgR3VhcmFudG9yIC8gT3duZXIgLyBTcG9uc29yIGlkZW50aWZpZXIgbnVtYmVyIiB1c2FnZT0iY2F0ZWdvcmljYWwiIGZvcm1hdD0iJC4iIGFnZ3JlZ2F0aW9uPSJzdW0iIGRhdGFUeXBlPSJzdHJpbmciPgogICAgICAgICAgICAgICAgICAgIDxFeHByZXNzaW9uPmNvbmQoaXNtaXNzaW5nKCR7Ymk4ODEsYmlubmVkfSksJHtiaTE5MTIsYmlubmVkfSwke2JpOTI2LGJpbm5lZH0pPC9FeHByZXNzaW9uPgogICAgICAgICAgICAgICAgPC9DYWxjdWxhdGVkSXRlbT4KICAgICAgICAgICAgICAgIDxDYWxjdWxhdGVkSXRlbSBuYW1lPSJiaTE5MjMiIGxhYmVsPSJDb3VudHJ5IGluIHdoaWNoIGxhcmdlc3QgR292ZXJubWVudCBHdWFyYW50b3IgLyBPd25lciAvIFNwb25zb3IgaXMgYmFzZWQiIHVzYWdlPSJjYXRlZ29yaWNhbCIgZm9ybWF0PSIkLiIgYWdncmVnYXRpb249InN1bSIgZGF0YVR5cGU9InN0cmluZyI+CiAgICAgICAgICAgICAgICAgICAgPEV4cHJlc3Npb24+Y29uZChpc21pc3NpbmcoJHtiaTg4MSxiaW5uZWR9KSwke2JpMTg3MixiaW5uZWR9LCR7YmkxODczLGJpbm5lZH0pPC9FeHByZXNzaW9uPgogICAgICAgICAgICAgICAgPC9DYWxjdWxhdGVkSXRlbT4KICAgICAgICAgICAgICAgIDxDYWxjdWxhdGVkSXRlbSBuYW1lPSJiaTE5MjQiIGxhYmVsPSJSZWdpb24gb2YgbGFyZ2VzdCBHb3Zlcm5tZW50IEd1YXJhbnRvciAvIE93bmVyIC8gU3BvbnNvciIgdXNhZ2U9ImNhdGVnb3JpY2FsIiBmb3JtYXQ9IiQuIiBhZ2dyZWdhdGlvbj0ic3VtIiBkYXRhVHlwZT0ic3RyaW5nIj4KICAgICAgICAgICAgICAgICAgICA8RXhwcmVzc2lvbj5jb25kKGlzbWlzc2luZygke2JpODgxLGJpbm5lZH0pLCR7Ymk4NjcsYmlubmVkfSwke2JpODg0LGJpbm5lZH0pPC9FeHByZXNzaW9uPgogICAgICAgICAgICAgICAgPC9DYWxjdWxhdGVkSXRlbT4KICAgICAgICAgICAgICAgIDxDYWxjdWxhdGVkSXRlbSBuYW1lPSJiaTE5MjUiIGxhYmVsPSJQb3N0YWwgQ29kZSBvZiBsYXJnZXN0IEdvdmVybm1lbnQgR3VhcmFudG9yIC8gT3duZXIgLyBTcG9uc29yIiB1c2FnZT0iY2F0ZWdvcmljYWwiIGZvcm1hdD0iJC4iIGFnZ3JlZ2F0aW9uPSJzdW0iIGRhdGFUeXBlPSJzdHJpbmciPgogICAgICAgICAgICAgICAgICAgIDxFeHByZXNzaW9uPmNvbmQoaXNtaXNzaW5nKCR7Ymk4ODEsYmlubmVkfSksJHtiaTg2OCxiaW5uZWR9LCR7Ymk4ODUsYmlubmVkfSk8L0V4cHJlc3Npb24+CiAgICAgICAgICAgICAgICA8L0NhbGN1bGF0ZWRJdGVtPgogICAgICAgICAgICAgICAgPENhbGN1bGF0ZWRJdGVtIG5hbWU9ImJpMjA0NCIgbGFiZWw9IkFUVCBQcm9wZXJ0eSBUeXBlIiB1c2FnZT0iY2F0ZWdvcmljYWwiIGZvcm1hdD0iJC4iIGFnZ3JlZ2F0aW9uPSJzdW0iIHNvcnRPbj0iY3VzdG9tIiBjdXN0b21Tb3J0PSJjczIwNTAiIGRhdGFUeXBlPSJzdHJpbmciPgogICAgICAgICAgICAgICAgICAgIDxFeHByZXNzaW9uPmNvbmQoYW5kKGluKCR7Ymk5MjEsYmlubmVkfSwnR0InLCdQRScsJ1BIJywnV0InLCdXVScpLGVxKCR7YmkxODMxLGJpbm5lZH0sJ0NvbW1lcmNpYWwnKSksJ28vdyBIb3VzaW5nIENvb3BlcmF0aXZlcyAvIE11bHRpLWZhbWlseSBhc3NldHMnLGNvbmQoYW5kKGluKCR7Ymk5MjEsYmlubmVkfSwnTEYnLCdMVScsJ1BVJyksbmUoJHtiaTE4MzEsYmlubmVkfSwnUHJvbW90ZWQgSG91c2luZycpKSwnby93IEZvcmVzdCAmYW1wOyBBZ3JpY3VsdHVyZScsY29uZChhbmQoaW4oJHtiaTkyMSxiaW5uZWR9LCdHTCcsJ0lFJyksbmUoJHtiaTE4MzEsYmlubmVkfSwnUHJvbW90ZWQgSG91c2luZycpKSwnby93IFJldGFpbCcsY29uZChhbmQoaW4oJHtiaTkyMSxiaW5uZWR9LCdJVCcpLG5lKCR7YmkxODMxLGJpbm5lZH0sJ1Byb21vdGVkIEhvdXNpbmcnKSksJ28vdyBIb3RlbHMnLGNvbmQoYW5kKGluKCR7Ymk5MjEsYmlubmVkfSwnSUInKSxuZSgke2JpMTgzMSxiaW5uZWR9LCdQcm9tb3RlZCBIb3VzaW5nJykpLCdvL3cgT2ZmaWNlcycsY29uZChhbmQoaW4oJHtiaTkyMSxiaW5uZWR9LCdJSScpLG5lKCR7YmkxODMxLGJpbm5lZH0sJ1Byb21vdGVkIEhvdXNpbmcnKSksJ28vdyBJbmR1c3RyaWFsJyxjb25kKGFuZChpbigke2JpOTIxLGJpbm5lZH0sJ0dFTScsJ0dHJywnSVMnKSxuZSgke2JpMTgzMSxiaW5uZWR9LCdQcm9tb3RlZCBIb3VzaW5nJykpLCdvL3cgTWl4ZWQgVXNlJyxjb25kKGVxKCR7YmkxODMxLGJpbm5lZH0sJ1Byb21vdGVkIEhvdXNpbmcnKSwnIG8vdyBTdWJzaWRpc2VkIEhvdXNpbmcnLCcnKSkpKSkpKSk8L0V4cHJlc3Npb24+CiAgICAgICAgICAgICAgICA8L0NhbGN1bGF0ZWRJdGVtPgogICAgICAgICAgICAgICAgPENhbGN1bGF0ZWRJdGVtIG5hbWU9ImJpMjkyOCIgbGFiZWw9IkFUVCBTZWFzb25pbmcgKGluIG1vbnRocykiIHVzYWdlPSJjYXRlZ29yaWNhbCIgZm9ybWF0PSIkLiIgYWdncmVnYXRpb249InN1bSIgc29ydE9uPSJjdXN0b20iIGN1c3RvbVNvcnQ9ImNzMjkzNSIgZGF0YVR5cGU9InN0cmluZyI+CiAgICAgICAgICAgICAgICAgICAgPEV4cHJlc3Npb24+Y29uZChsdCgke2JpODc1LHJhd30sMTIpLCdVcCB0byAxMm1vbnRocycsY29uZChsdCgke2JpODc1LHJhd30sMjQpLCfiiaUgMTIgLSDiiaQgMjQgbW9udGhzJyxjb25kKGx0KCR7Ymk4NzUscmF3fSwzNiksJ+KJpSAyNCAtIOKJpCAzNiBtb250aHMnLGNvbmQobHQoJHtiaTg3NSxyYXd9LDYwKSwn4omlIDM2IC0g4omkIDYwIG1vbnRocycsJ+KJpSA2MCBtb250aHMnKSkpKTwvRXhwcmVzc2lvbj4KICAgICAgICAgICAgICAgIDwvQ2FsY3VsYXRlZEl0ZW0+CiAgICAgICAgICAgICAgICA8Q2FsY3VsYXRlZEl0ZW0gbmFtZT0iYmkzMDIzIiBsYWJlbD0iTG9hbiBieSBSYW5raW5nIiB1c2FnZT0iY2F0ZWdvcmljYWwiIGZvcm1hdD0iJC4iIGFnZ3JlZ2F0aW9uPSJzdW0iIGRhdGFUeXBlPSJzdHJpbmciPgogICAgICAgICAgICAgICAgICAgIDxFeHByZXNzaW9uPmNvbmQobGUoJHtiaTE4OTIscmF3fSwwKSwnMXN0IGxpZW4gLyBObyBwcmlvciByYW5rcycsJ090aGVyJyk8L0V4cHJlc3Npb24+CiAgICAgICAgICAgICAgICA8L0NhbGN1bGF0ZWRJdGVtPgogICAgICAgICAgICAgICAgPERhdGFJdGVtIG5hbWU9ImJpMzA5OSIgbGFiZWw9Ik1haW4gUHJvcGVydHkgUmVnaW9uICgyKSIgeHJlZj0iUFJPUF9SRUdJT04iLz4KICAgICAgICAgICAgICAgIDxDYWxjdWxhdGVkSXRlbSBuYW1lPSJiaTMyODMiIGxhYmVsPSJNYWluIFByb3BlcnR5IENvdW50cnkgRW5nbGlzaCIgdXNhZ2U9ImNhdGVnb3JpY2FsIiBmb3JtYXQ9IiQuIiBhZ2dyZWdhdGlvbj0ic3VtIiBzb3J0T249ImN1c3RvbSIgY3VzdG9tU29ydD0iY3MzMjg1IiBkYXRhVHlwZT0ic3RyaW5nIj4KICAgICAgICAgICAgICAgICAgICA8RXhwcmVzc2lvbj5jb25kKGVxKCR7Ymk5MDUsYmlubmVkfSwnV2llbicpLCdWaWVubmEnLGNvbmQoZXEoJHtiaTkwNSxiaW5uZWR9LCdOaWVkZXLDtnN0ZXJyZWljaCcpLCdMb3dlciBBdXN0cmlhJyxjb25kKGVxKCR7Ymk5MDUsYmlubmVkfSwnT2JlcsO2c3RlcnJlaWNoJyksJ1VwcGVyIEF1c3RyaWEnLGNvbmQoZXEoJHtiaTkwNSxiaW5uZWR9LCdTYWx6YnVyZycpLCdTYWx6YnVyZycsY29uZChlcSgke2JpOTA1LGJpbm5lZH0sJ1N0ZWllcm1hcmsnKSwnU3R5cmlhJyxjb25kKGVxKCR7Ymk5MDUsYmlubmVkfSwnVGlyb2wnKSwnVHlyb2wnLGNvbmQoZXEoJHtiaTkwNSxiaW5uZWR9LCdWb3JhcmxiZXJnJyksJ1ZvcmFybGJlcmcnLGNvbmQoZXEoJHtiaTkwNSxiaW5uZWR9LCdLw6RybnRlbicpLCdDYXJpbnRoaWEnLGNvbmQoZXEoJHtiaTkwNSxiaW5uZWR9LCdCdXJnZW5sYW5kJyksJ0J1cmdlbmxhbmQnLCdWaWVubmEnKSkpKSkpKSkpPC9FeHByZXNzaW9uPgogICAgICAgICAgICAgICAgPC9DYWxjdWxhdGVkSXRlbT4KICAgICAgICAgICAgICAgIDxEYXRhSXRlbSBuYW1lPSJiaTMzMjQiIGxhYmVsPSJJbmRpY2F0b3IgUHJvcGVydHkgVXNhZ2UgUmVzaWRlbnRpYWwgKDEpIiB4cmVmPSJNT09EWVNfRkxBR19SRVNJREVOVElBTCIvPgogICAgICAgICAgICAgICAgPENhbGN1bGF0ZWRJdGVtIG5hbWU9ImJpMzMyNiIgbGFiZWw9IkFUVCBQcm9wZXJ0eSBTdWJ0eXBlIiB1c2FnZT0iY2F0ZWdvcmljYWwiIGZvcm1hdD0iJC4iIGFnZ3JlZ2F0aW9uPSJzdW0iIHNvcnRPbj0iY3VzdG9tIiBjdXN0b21Tb3J0PSJjczMzMjUiIGRhdGFUeXBlPSJzdHJpbmciPgogICAgICAgICAgICAgICAgICAgIDxFeHByZXNzaW9uPmNvbmQoYW5kKGluKCR7Ymk5MjEsYmlubmVkfSwnTEYnLCdMVScpLGVxKCR7YmkxMDU5LGJpbm5lZH0sJ0NvbW1lcmNpYWwnKSksJ0FncmljdWx0dXJlJyxjb25kKGFuZChpbigke2JpOTIxLGJpbm5lZH0sJ0dMJyksZXEoJHtiaTEwNTksYmlubmVkfSwnQ29tbWVyY2lhbCcpKSwnUmV0YWlsJyxjb25kKGFuZChpbigke2JpOTIxLGJpbm5lZH0sJ0lFJyksZXEoJHtiaTEwNTksYmlubmVkfSwnQ29tbWVyY2lhbCcpKSwnU2hvcHBpbmcgbWFsbHMnLGNvbmQoYW5kKGluKCR7Ymk5MjEsYmlubmVkfSwnSVQnKSxlcSgke2JpMTA1OSxiaW5uZWR9LCdDb21tZXJjaWFsJykpLCdIb3RlbC9Ub3VyaXNtJyxjb25kKGFuZChpbigke2JpOTIxLGJpbm5lZH0sJ0lCJyksZXEoJHtiaTEwNTksYmlubmVkfSwnQ29tbWVyY2lhbCcpKSwnT2ZmaWNlJyxjb25kKGFuZChpbigke2JpOTIxLGJpbm5lZH0sJ0lJJyksZXEoJHtiaTEwNTksYmlubmVkfSwnQ29tbWVyY2lhbCcpKSwnSW5kdXN0cnknLGNvbmQoYW5kKGVxKCR7YmkxODMxLGJpbm5lZH0sJ1Byb21vdGVkIEhvdXNpbmcnKSxlcSgke2JpMTA1OSxiaW5uZWR9LCdSZXNpZGVudGlhbCcpKSwnU3Vic2lkaXNlZCBIb3VzaW5nJyxjb25kKGFuZChlcSgke2JpOTA2LGJpbm5lZH0sJ1knKSxlcSgke2JpMTA1OSxiaW5uZWR9LCdDb21tZXJjaWFsJykpLCdQcm9wZXJ0eSBkZXZlbG9wZXJzIC8gQnVsZGluZyB1bmRlciBjb25zdHJ1Y3Rpb24nLGNvbmQoYW5kKGVxKCR7Ymk5MDYsYmlubmVkfSwnWScpLGVxKCR7YmkxMDU5LGJpbm5lZH0sJ1Jlc2lkZW50aWFsJykpLCdvL3cgQnVpbGRpbmdzIHVuZGVyIGNvbnN0cnVjdGlvbicsY29uZChhbmQoaW4oJHtiaTkyMSxiaW5uZWR9LCdJVScsJ1dVJywnR1UnLCdQVScpLGVxKCR7YmkxMDU5LGJpbm5lZH0sJ1Jlc2lkZW50aWFsJykpLCdvL3cgQnVpbGRpbmdzIGxhbmQnLGNvbmQoYW5kKGluKCR7Ymk5MjEsYmlubmVkfSwnSVUnLCdXVScsJ0dVJywnUFUnKSxlcSgke2JpMTA1OSxiaW5uZWR9LCdDb21tZXJjaWFsJykpLCdMYW5kJyxjb25kKGFuZChpbigke2JpOTIxLGJpbm5lZH0sJ1MnLCdTTycpLGVxKCR7YmkxMDU5LGJpbm5lZH0sJ0NvbW1lcmNpYWwnKSksJ090aGVyJyxjb25kKGFuZChpbigke2JpOTIxLGJpbm5lZH0sJ0lTJyksZXEoJHtiaTEwNTksYmlubmVkfSwnQ29tbWVyY2lhbCcpKSwnb3RoZXIgUkUgd2l0aCBhIHNvY2lhbCByZWxldmFudCBwdXJwb3NlJyxjb25kKGFuZChpbigke2JpOTIxLGJpbm5lZH0sJycpLGVxKCR7YmkxMDU5LGJpbm5lZH0sJ0NvbW1lcmNpYWwnKSksJ090aGVyIGNvbW1lcmNpYWxseSB1c2VkJywnJykpKSkpKSkpKSkpKSkpPC9FeHByZXNzaW9uPgogICAgICAgICAgICAgICAgPC9DYWxjdWxhdGVkSXRlbT4KICAgICAgICAgICAgICAgIDxSZWxhdGlvbmFsRmlsdGVySXRlbSBuYW1lPSJiaTM1NjMiIGxhYmVsPSJHZW1laW5zYW1lIFJlZmluYW5jaW5nIE1hcmtlci1GaWx0ZXIgMSI+CiAgICAgICAgICAgICAgICAgICAgPEVkaXRvclByb3BlcnRpZXM+CiAgICAgICAgICAgICAgICAgICAgICAgIDxQcm9wZXJ0eSBrZXk9ImNvbXBsZXhpdHkiPlNJTkdMRV9EQVRBX0lURU08L1Byb3BlcnR5PgogICAgICAgICAgICAgICAgICAgICAgICA8UHJvcGVydHkga2V5PSJpbnRlcmFjdGl2ZUVkaXRpbmdBbGxvd2VkIj5UUlVFPC9Qcm9wZXJ0eT4KICAgICAgICAgICAgICAgICAgICA8L0VkaXRvclByb3BlcnRpZXM+CiAgICAgICAgICAgICAgICAgICAgPEV4cHJlc3Npb24+aW4oJHtiaTkyNCxiaW5uZWR9LCc3MScpPC9FeHByZXNzaW9uPgogICAgICAgICAgICAgICAgPC9SZWxhdGlvbmFsRmlsdGVySXRlbT4KICAgICAgICAgICAgICAgIDxBZ2dyZWdhdGVDYWxjdWxhdGVkSXRlbSBuYW1lPSJiaTM2NDciIGxhYmVsPSJOTy4gT0YgR1VBUkFOVE9SUyIgZm9ybWF0PSJDT01NQTEyLiIgZGF0YVR5cGU9ImRvdWJsZSI+CiAgICAgICAgICAgICAgICAgICAgPEV4cHJlc3Npb24+YWdncmVnYXRlKGNvdW50RGlzdGluY3QsZ3JvdXAsJHtiaTkyNixiaW5uZWR9KTwvRXhwcmVzc2lvbj4KICAgICAgICAgICAgICAgIDwvQWdncmVnYXRlQ2FsY3VsYXRlZEl0ZW0+CiAgICAgICAgICAgICAgICA8Q2FsY3VsYXRlZEl0ZW0gbmFtZT0iYmkzODE0IiBsYWJlbD0iVHlwZSBvZiBFeHBvc3VyZSBncm91cGVkIiB1c2FnZT0iY2F0ZWdvcmljYWwiIGZvcm1hdD0iJC4iIGFnZ3JlZ2F0aW9uPSJzdW0iIHNvcnRPbj0iY3VzdG9tIiBjdXN0b21Tb3J0PSJjczUyMTIiIGRhdGFUeXBlPSJzdHJpbmciPgogICAgICAgICAgICAgICAgICAgIDxFeHByZXNzaW9uPmNvbmQoaW4oJHtiaTE4OTUsYmlubmVkfSwnby93IENsYWltIGFnYWluc3Qgc292ZXJlaWducycsJ28vdyBDbGFpbSBndWFyYW50ZWVkIGJ5IHNvdmVyZWlnbnMnKSwnU292ZXJlaWducycsY29uZChpbigke2JpMTg5NSxiaW5uZWR9LCdvL3cgQ2xhaW0gYWdhaW5zdCByZWdpb25hbC9mZWRlcmFsIGF1dGhvcml0aWVzJywnby93IENsYWltIGd1YXJhbnRlZWQgYnkgcmVnaW9uYWwvZmVkZXJhbCBhdXRob3JpdGllcycpLCdSZWdpb25hbC9mZWRlcmFsIGF1dGhvcml0aWVzJyxjb25kKGluKCR7YmkxODk1LGJpbm5lZH0sJ28vdyBDbGFpbSBhZ2FpbnN0IGxvY2FsL211bmljaXBhbCBhdXRob3JpdGllcyAnLCdvL3cgQ2xhaW0gZ3VhcmFudGVlZCBieSBsb2NhbC9tdW5pY2lwYWwgYXV0aG9yaXRpZXMgJyksJ0xvY2FsL211bmljaXBhbCBhdXRob3JpdGllcycsJ090aGVycycpKSk8L0V4cHJlc3Npb24+CiAgICAgICAgICAgICAgICA8L0NhbGN1bGF0ZWRJdGVtPgogICAgICAgICAgICAgICAgPENhbGN1bGF0ZWRJdGVtIG5hbWU9ImJpNDAwMyIgbGFiZWw9IkFUVCBNYWluIFByb3BlcnR5IFpvbmUiIHVzYWdlPSJjYXRlZ29yaWNhbCIgZm9ybWF0PSIkLiIgYWdncmVnYXRpb249InN1bSIgZGF0YVR5cGU9InN0cmluZyI+CiAgICAgICAgICAgICAgICAgICAgPEV4cHJlc3Npb24+Y29uZChpbigke2JpOTAyLGJpbm5lZH0sJ0FUJywnQkUnLCdCRycsJ0NaJywnREsnLCdERScsJ0VFJywnSUUnLCdFTCcsJ0VTJywnRlInLCdIUicsJ0lUJywnQ1knLCdMVicsJ0xUJywnTFUnLCdIVScsJ01UJywnTkwnLCdQTCcsJ1BUJywnUk8nLCdTSScsJ1NLJywnRkknLCdTRScpLCdFdXJvcGVhbiBVbmlvbicsY29uZChpbigke2JpOTAyLGJpbm5lZH0sJ0lTJywnTEknLCdOTycpLCdFdXJvcGVhbiBFY29ub21pYyBBcmVhIChub3QgbWVtYmVyIG9mIEVVKScsJ090aGVyJykpPC9FeHByZXNzaW9uPgogICAgICAgICAgICAgICAgPC9DYWxjdWxhdGVkSXRlbT4KICAgICAgICAgICAgICAgIDxDYWxjdWxhdGVkSXRlbSBuYW1lPSJiaTUwMDciIGxhYmVsPSJBVFQgUHVibGljIEFzc2V0IENvdW50cnkgTmFtZXMiIHVzYWdlPSJjYXRlZ29yaWNhbCIgZm9ybWF0PSIkLiIgYWdncmVnYXRpb249InN1bSIgZGF0YVR5cGU9InN0cmluZyI+CiAgICAgICAgICAgICAgICAgICAgPEV4cHJlc3Npb24+Y29uZChlcSgke2JpNTA3NCxiaW5uZWR9LCdBRScpLCdVQUUnLGNvbmQoZXEoJHtiaTUwNzQsYmlubmVkfSwnQVInKSwnQXJnZW50aW5hJyxjb25kKGVxKCR7Ymk1MDc0LGJpbm5lZH0sJ0FUJyksJ0F1c3RyaWEnLGNvbmQoZXEoJHtiaTUwNzQsYmlubmVkfSwnQVUnKSwnQXVzdHJhbGlhJyxjb25kKGVxKCR7Ymk1MDc0LGJpbm5lZH0sJ0JFJyksJ0JlbGdpdW0nLGNvbmQoZXEoJHtiaTUwNzQsYmlubmVkfSwnQkcnKSwnQnVsZ2FyaWEnLGNvbmQoZXEoJHtiaTUwNzQsYmlubmVkfSwnQlInKSwnQnJhemlsJyxjb25kKGVxKCR7Ymk1MDc0LGJpbm5lZH0sJ0NBJyksJ0NhbmFkYScsY29uZChlcSgke2JpNTA3NCxiaW5uZWR9LCdDSCcpLCdTd2l0emVybGFuZCcsY29uZChlcSgke2JpNTA3NCxiaW5uZWR9LCdDTicpLCdDaGluYScsY29uZChlcSgke2JpNTA3NCxiaW5uZWR9LCdDWScpLCdDeXBydXMnLGNvbmQoZXEoJHtiaTUwNzQsYmlubmVkfSwnQ1onKSwnQ3plY2ggUmVwdWJsaWMnLGNvbmQoZXEoJHtiaTUwNzQsYmlubmVkfSwnREUnKSwnR2VybWFueScsY29uZChlcSgke2JpNTA3NCxiaW5uZWR9LCdESycpLCdEZW5tYXJrJyxjb25kKGVxKCR7Ymk1MDc0LGJpbm5lZH0sJ0VFJyksJ0VzdG9uaWEnLGNvbmQoZXEoJHtiaTUwNzQsYmlubmVkfSwnRVMnKSwnU3BhaW4nLGNvbmQoZXEoJHtiaTUwNzQsYmlubmVkfSwnRkknKSwnRmlubGFuZCcsY29uZChlcSgke2JpNTA3NCxiaW5uZWR9LCdGUicpLCdGcmFuY2UnLGNvbmQoZXEoJHtiaTUwNzQsYmlubmVkfSwnR0InKSwnVUsnLGNvbmQoZXEoJHtiaTUwNzQsYmlubmVkfSwnR1InKSwnR3JlZWNlJyxjb25kKGVxKCR7Ymk1MDc0LGJpbm5lZH0sJ0hSJyksJ0Nyb2F0aWEnLGNvbmQoZXEoJHtiaTUwNzQsYmlubmVkfSwnSFUnKSwnSHVuZ2FyeScsY29uZChlcSgke2JpNTA3NCxiaW5uZWR9LCdJRCcpLCdJbmRvbmVzaWEnLGNvbmQoZXEoJHtiaTUwNzQsYmlubmVkfSwnSUUnKSwnSXJlbGFuZCcsY29uZChlcSgke2JpNTA3NCxiaW5uZWR9LCdJTicpLCdJbmRpYScsY29uZChlcSgke2JpNTA3NCxiaW5uZWR9LCdJUycpLCdJY2VsYW5kJyxjb25kKGVxKCR7Ymk1MDc0LGJpbm5lZH0sJ0lUJyksJ0l0YWx5Jyxjb25kKGVxKCR7Ymk1MDc0LGJpbm5lZH0sJ0pQJyksJ0phcGFuJyxjb25kKGVxKCR7Ymk1MDc0LGJpbm5lZH0sJ0tSJyksJ1NvdXRoIEtvcmVhJyxjb25kKGVxKCR7Ymk1MDc0LGJpbm5lZH0sJ0xJJyksJ0xpZWNodGVuc3RlaW4nLGNvbmQoZXEoJHtiaTUwNzQsYmlubmVkfSwnTFQnKSwnTGl0aHVhbmlhJyxjb25kKGVxKCR7Ymk1MDc0LGJpbm5lZH0sJ0xVJyksJ0x1eGVtYm91cmcnLGNvbmQoZXEoJHtiaTUwNzQsYmlubmVkfSwnTFYnKSwnTGF0dmlhJyxjb25kKGVxKCR7Ymk1MDc0LGJpbm5lZH0sJ01UJyksJ01hbHRhJyxjb25kKGVxKCR7Ymk1MDc0LGJpbm5lZH0sJ01YJyksJ01leGljbycsY29uZChlcSgke2JpNTA3NCxiaW5uZWR9LCdORycpLCdOaWdlcmlhJyxjb25kKGVxKCR7Ymk1MDc0LGJpbm5lZH0sJ05MJyksJ05ldGhlcmxhbmRzJyxjb25kKGVxKCR7Ymk1MDc0LGJpbm5lZH0sJ05PJyksJ05vcndheScsY29uZChlcSgke2JpNTA3NCxiaW5uZWR9LCdOWicpLCdOZXcgWmVhbGFuZCcsY29uZChlcSgke2JpNTA3NCxiaW5uZWR9LCdQSCcpLCdQaGlsaXBwaW5lcycsY29uZChlcSgke2JpNTA3NCxiaW5uZWR9LCdQTCcpLCdQb2xhbmQnLGNvbmQoZXEoJHtiaTUwNzQsYmlubmVkfSwnUFQnKSwnUG9ydHVnYWwnLGNvbmQoZXEoJHtiaTUwNzQsYmlubmVkfSwnUk8nKSwnUm9tYW5pYScsY29uZChlcSgke2JpNTA3NCxiaW5uZWR9LCdSVScpLCdSdXNzaWEnLGNvbmQoZXEoJHtiaTUwNzQsYmlubmVkfSwnU0EnKSwnU2F1ZGkgQXJhYmlhJyxjb25kKGVxKCR7Ymk1MDc0LGJpbm5lZH0sJ1NFJyksJ1N3ZWRlbicsY29uZChlcSgke2JpNTA3NCxiaW5uZWR9LCdTRycpLCdTaW5nYXBvcmUnLGNvbmQoZXEoJHtiaTUwNzQsYmlubmVkfSwnU0knKSwnU2xvdmVuaWEnLGNvbmQoZXEoJHtiaTUwNzQsYmlubmVkfSwnU0snKSwnU2xvdmFraWEnLGNvbmQoZXEoJHtiaTUwNzQsYmlubmVkfSwnVEgnKSwnVGhhaWxhbmQnLGNvbmQoZXEoJHtiaTUwNzQsYmlubmVkfSwnVFInKSwnVHVya2V5Jyxjb25kKGVxKCR7Ymk1MDc0LGJpbm5lZH0sJ1RXJyksJ1RhaXdhbicsY29uZChlcSgke2JpNTA3NCxiaW5uZWR9LCdVUycpLCdVU0EnLGNvbmQoZXEoJHtiaTUwNzQsYmlubmVkfSwnWkEnKSwnU291dGggQWZyaWNhJywnT3RoZXInKSkpKSkpKSkpKSkpKSkpKSkpKSkpKSkpKSkpKSkpKSkpKSkpKSkpKSkpKSkpKSkpKSkpKSkpPC9FeHByZXNzaW9uPgogICAgICAgICAgICAgICAgPC9DYWxjdWxhdGVkSXRlbT4KICAgICAgICAgICAgICAgIDxDYWxjdWxhdGVkSXRlbSBuYW1lPSJiaTUwMDkiIGxhYmVsPSJBVFQgUHVibGljIEFzc2V0IFpvbmUiIHVzYWdlPSJjYXRlZ29yaWNhbCIgZm9ybWF0PSIkLiIgYWdncmVnYXRpb249InN1bSIgZGF0YVR5cGU9InN0cmluZyI+CiAgICAgICAgICAgICAgICAgICAgPEV4cHJlc3Npb24+Y29uZChpbigke2JpNTA3NCxiaW5uZWR9LCdBVCcsJ0JFJywnQkcnLCdDWicsJ0RLJywnREUnLCdFRScsJ0lFJywnRUwnLCdFUycsJ0ZSJywnSFInLCdJVCcsJ0NZJywnTFYnLCdMVCcsJ0xVJywnSFUnLCdNVCcsJ05MJywnUEwnLCdQVCcsJ1JPJywnU0knLCdTSycsJ0ZJJywnU0UnKSwnRXVyb3BlYW4gVW5pb24nLGNvbmQoaW4oJHtiaTUwNzQsYmlubmVkfSwnSVMnLCdMSScsJ05PJyksJ0V1cm9wZWFuIEVjb25vbWljIEFyZWEgKG5vdCBtZW1iZXIgb2YgRVUpJywnT3RoZXInKSk8L0V4cHJlc3Npb24+CiAgICAgICAgICAgICAgICA8L0NhbGN1bGF0ZWRJdGVtPgogICAgICAgICAgICAgICAgPENhbGN1bGF0ZWRJdGVtIG5hbWU9ImJpNTA3NCIgbGFiZWw9IkFUVCBQdWJsaWMgQXNzZXQgQ291bnRyeSIgdXNhZ2U9ImNhdGVnb3JpY2FsIiBmb3JtYXQ9IiQuIiBhZ2dyZWdhdGlvbj0ic3VtIiBkYXRhVHlwZT0ic3RyaW5nIj4KICAgICAgICAgICAgICAgICAgICA8RXhwcmVzc2lvbj5jb25kKGlzbWlzc2luZygke2JpODc5LGJpbm5lZH0pLCR7Ymk4NjIsYmlubmVkfSwke2JpODc5LGJpbm5lZH0pPC9FeHByZXNzaW9uPgogICAgICAgICAgICAgICAgPC9DYWxjdWxhdGVkSXRlbT4KICAgICAgICAgICAgICAgIDxDYWxjdWxhdGVkSXRlbSBuYW1lPSJiaTU4NjQiIGxhYmVsPSJNYWluIEN1c3RvbWVyIFJlZ2lvbiIgdXNhZ2U9ImNhdGVnb3JpY2FsIiBmb3JtYXQ9IiQuIiBhZ2dyZWdhdGlvbj0ic3VtIiBzb3J0T249ImN1c3RvbSIgY3VzdG9tU29ydD0iY3M1OTI1IiBkYXRhVHlwZT0ic3RyaW5nIj4KICAgICAgICAgICAgICAgICAgICA8RXhwcmVzc2lvbj5jb25kKGFuZChlcSgke2JpODY3LGJpbm5lZH0sJ1dpZW4nKSxlcSgke2JpODYyLGJpbm5lZH0sJ0FUJykpLCdWaWVubmEnLGNvbmQoYW5kKGVxKCR7Ymk4NjcsYmlubmVkfSwnTmllZGVyw7ZzdGVycmVpY2gnKSxlcSgke2JpODYyLGJpbm5lZH0sJ0FUJykpLCdMb3dlciBBdXN0cmlhJyxjb25kKGFuZChlcSgke2JpODY3LGJpbm5lZH0sJ09iZXLDtnN0ZXJyZWljaCcpLGVxKCR7Ymk4NjIsYmlubmVkfSwnQVQnKSksJ1VwcGVyIEF1c3RyaWEnLGNvbmQoYW5kKGVxKCR7Ymk4NjcsYmlubmVkfSwnU2FsemJ1cmcnKSxlcSgke2JpODYyLGJpbm5lZH0sJ0FUJykpLCdTYWx6YnVyZycsY29uZChhbmQoZXEoJHtiaTg2NyxiaW5uZWR9LCdTdGVpZXJtYXJrJyksZXEoJHtiaTg2MixiaW5uZWR9LCdBVCcpKSwnU3R5cmlhJyxjb25kKGFuZChlcSgke2JpODY3LGJpbm5lZH0sJ1Rpcm9sJyksZXEoJHtiaTg2MixiaW5uZWR9LCdBVCcpKSwnVHlyb2wnLGNvbmQoYW5kKGVxKCR7Ymk4NjcsYmlubmVkfSwnVm9yYXJsYmVyZycpLGVxKCR7Ymk4NjIsYmlubmVkfSwnQVQnKSksJ1ZvcmFybGJlcmcnLGNvbmQoYW5kKGVxKCR7Ymk4NjcsYmlubmVkfSwnS8Okcm50ZW4nKSxlcSgke2JpODYyLGJpbm5lZH0sJ0FUJykpLCdDYXJpbnRoaWEnLGNvbmQoYW5kKGVxKCR7Ymk4NjcsYmlubmVkfSwnQnVyZ2VubGFuZCcpLGVxKCR7Ymk4NjIsYmlubmVkfSwnQVQnKSksJ0J1cmdlbmxhbmQnLCdWaWVubmEnKSkpKSkpKSkpPC9FeHByZXNzaW9uPgogICAgICAgICAgICAgICAgPC9DYWxjdWxhdGVkSXRlbT4KICAgICAgICAgICAgICAgIDxEYXRhSXRlbSBuYW1lPSJiaTYwMjEiIHhyZWY9Ik1BWF9NT1JUR19GSU5BTF9QUklPUl9SQU5LU19FVVIiLz4KICAgICAgICAgICAgICAgIDxEYXRhSXRlbSBuYW1lPSJiaTY5MjMiIHhyZWY9IkNVU1RfUklTS19DTEFTUyIvPgogICAgICAgICAgICAgICAgPEFnZ3JlZ2F0ZUNhbGN1bGF0ZWRJdGVtIG5hbWU9ImJpNzQ1OCIgbGFiZWw9Ik5vLiBvZiBQcm9wZXJ0aWVzIiBmb3JtYXQ9IkNPTU1BMTIuMiIgZGF0YVR5cGU9ImRvdWJsZSI+CiAgICAgICAgICAgICAgICAgICAgPEV4cHJlc3Npb24+YWdncmVnYXRlKGNvdW50RGlzdGluY3QsZ3JvdXAsJHtiaTkwMyxiaW5uZWR9KTwvRXhwcmVzc2lvbj4KICAgICAgICAgICAgICAgIDwvQWdncmVnYXRlQ2FsY3VsYXRlZEl0ZW0+CiAgICAgICAgICAgIDwvQnVzaW5lc3NJdGVtRm9sZGVyPgogICAgICAgIDwvRGF0YVNvdXJjZT4KICAgICAgICA8RGF0YVNvdXJjZSBuYW1lPSJkczIxMzgiIHR5cGU9InJlbGF0aW9uYWwiIGxhYmVsPSJNT09EWVNfQ0FTSCI+CiAgICAgICAgICAgIDxDYXNSZXNvdXJjZSBsb2NhbGU9ImVuX1VTIiBzZXJ2ZXI9ImNhcy1zaGFyZWQtZGVmYXVsdCIgbGlicmFyeT0iU1Q1X1JTTFQiIHRhYmxlPSJNT09EWVNfQ0FTSCIvPgogICAgICAgICAgICA8QnVzaW5lc3NJdGVtRm9sZGVyPgogICAgICAgICAgICAgICAgPERhdGFJdGVtIG5hbWU9ImJpMjEzOSIgeHJlZj0iQVZHX0xJRkUiLz4KICAgICAgICAgICAgICAgIDxEYXRhSXRlbSBuYW1lPSJiaTIxNDAiIHhyZWY9Ik1PT0RZU19BTVRfQ0FTSCIvPgogICAgICAgICAgICAgICAgPERhdGFJdGVtIG5hbWU9ImJpMjE0MSIgeHJlZj0iTU9PRFlTX0FNVF9DQVNIX0VVUiIvPgogICAgICAgICAgICAgICAgPERhdGFJdGVtIG5hbWU9ImJpMjE0MiIgeHJlZj0iQ09ERV9DVVJSRU5DWSIvPgogICAgICAgICAgICAgICAgPERhdGFJdGVtIG5hbWU9ImJpMjE0MyIgeHJlZj0iVF9EQVRfU1RJQ0hUQUciLz4KICAgICAgICAgICAgICAgIDxEYXRhSXRlbSBuYW1lPSJiaTIxNDQiIHhyZWY9IklSX0JFSEFWSU9SIi8+CiAgICAgICAgICAgICAgICA8RGF0YUl0ZW0gbmFtZT0iYmkyMTQ1IiB4cmVmPSJOVU1fSVNTVUVSIi8+CiAgICAgICAgICAgICAgICA8RGF0YUl0ZW0gbmFtZT0iYmkyMTQ2IiB4cmVmPSJMT0NBVElPTiIvPgogICAgICAgICAgICAgICAgPERhdGFJdGVtIG5hbWU9ImJpMjE0NyIgeHJlZj0iTUtUX1ZBTCIvPgogICAgICAgICAgICAgICAgPERhdGFJdGVtIG5hbWU9ImJpMjE0OCIgeHJlZj0iTUtUX1ZBTF9FVVIiLz4KICAgICAgICAgICAgICAgIDxEYXRhSXRlbSBuYW1lPSJiaTIxNDkiIHhyZWY9Ik9SSUdJTkFUT1IiLz4KICAgICAgICAgICAgICAgIDxEYXRhSXRlbSBuYW1lPSJiaTIxNTAiIHhyZWY9IkRPTV9QT09MIi8+CiAgICAgICAgICAgICAgICA8RGF0YUl0ZW0gbmFtZT0iYmkyMTUxIiB4cmVmPSJQUk9WSURFUiIvPgogICAgICAgICAgICAgICAgPERhdGFJdGVtIG5hbWU9ImJpMjE1MiIgeHJlZj0iUVJNX0FDQ09VTlQiLz4KICAgICAgICAgICAgICAgIDxEYXRhSXRlbSBuYW1lPSJiaTIxNTMiIHhyZWY9IlJFRklOQU5DSU5HX01BUktFUiIvPgogICAgICAgICAgICAgICAgPERhdGFJdGVtIG5hbWU9ImJpMjE1NCIgeHJlZj0iVF9EQVRfTE9BRF9ISVNUIi8+CiAgICAgICAgICAgICAgICA8UHJlZGVmaW5lZERhdGFJdGVtIG5hbWU9ImJpMjE1NSIgbGFiZWw9IkZyZXF1ZW5jeSIgdXNhZ2U9InF1YW50aXRhdGl2ZSIgZm9ybWF0PSJDT01NQTEyLiIgY2FsY3VsYXRpb249InRvdGFsQ291bnQiLz4KICAgICAgICAgICAgICAgIDxQcmVkZWZpbmVkRGF0YUl0ZW0gbmFtZT0iYmkyMTU2IiBsYWJlbD0iRnJlcXVlbmN5IFBlcmNlbnQiIHVzYWdlPSJxdWFudGl0YXRpdmUiIGZvcm1hdD0iUEVSQ0VOVDIwLjIiIGNhbGN1bGF0aW9uPSJ0b3RhbENvdW50UGVyY2VudCIvPgogICAgICAgICAgICA8L0J1c2luZXNzSXRlbUZvbGRlcj4KICAgICAgICA8L0RhdGFTb3VyY2U+CiAgICAgICAgPERhdGFTb3VyY2UgbmFtZT0iZHMyMjEyIiB0eXBlPSJyZWxhdGlvbmFsIiBsYWJlbD0iQk9ORF9DQVNIIj4KICAgICAgICAgICAgPEdlbmVyYXRlZFJlc291cmNlIGdlbmVyYXRvcj0iZGQ0NjExIiByZXNvdXJjZT0iZ2U0NjE0IiBzb3VyY2VzPSJkczM0IGRzMjEzOCIgdHlwZT0ic3RhbmRhbG9uZSIgbGlmZXRpbWU9ImV4ZWN1dG9yIi8+CiAgICAgICAgICAgIDxCdXNpbmVzc0l0ZW1Gb2xkZXI+CiAgICAgICAgICAgICAgICA8R2VuZXJhdGVkRGF0YUl0ZW0gbmFtZT0iYmkyMjE0IiBsYWJlbD0iQW1vcnRpemluZyBTdHJ1Y3R1cmUiIHhyZWY9IkFNT1JUX1NUUlVDVFVSRSIgdXNhZ2U9ImNhdGVnb3JpY2FsIiBmb3JtYXQ9IiQuIiByb290PSJiaTIxNjMiLz4KICAgICAgICAgICAgICAgIDxHZW5lcmF0ZWREYXRhSXRlbSBuYW1lPSJiaTIyMTUiIGxhYmVsPSJCb25kIFR5cGUiIHhyZWY9IlRZUEVfQk9ORCIgdXNhZ2U9ImNhdGVnb3JpY2FsIiBmb3JtYXQ9IiQuIiByb290PSJiaTIxNjQiLz4KICAgICAgICAgICAgICAgIDxHZW5lcmF0ZWREYXRhSXRlbSBuYW1lPSJiaTIyMTYiIGxhYmVsPSJCb25kIFR5cGUgQ2F0ZWdvcnkiIHhyZWY9IkJvbmRfVHlwZSIgdXNhZ2U9ImNhdGVnb3JpY2FsIiBmb3JtYXQ9IiQuIiByb290PSJiaTIxNjUiLz4KICAgICAgICAgICAgICAgIDxHZW5lcmF0ZWREYXRhSXRlbSBuYW1lPSJiaTIyMTciIGxhYmVsPSJCb25kIFVzYWdlIiB4cmVmPSJCb25kX1VzYWdlIiB1c2FnZT0iY2F0ZWdvcmljYWwiIGZvcm1hdD0iJC4iIHJvb3Q9ImJpMjE2NiIvPgogICAgICAgICAgICAgICAgPEdlbmVyYXRlZERhdGFJdGVtIG5hbWU9ImJpMjIxOCIgbGFiZWw9IkNvdXBvbiBGcmVxdWVuY3kiIHhyZWY9IkNPVVBPTl9GUkVRVUVOQ1kiIHVzYWdlPSJjYXRlZ29yaWNhbCIgZm9ybWF0PSIkLiIgcm9vdD0iYmkyMTY3Ii8+CiAgICAgICAgICAgICAgICA8R2VuZXJhdGVkRGF0YUl0ZW0gbmFtZT0iYmkyMjE5IiBsYWJlbD0iQ3VycmVuY3kiIHhyZWY9IkNVUlJFTkNZIiB1c2FnZT0iY2F0ZWdvcmljYWwiIGZvcm1hdD0iJC4iIHJvb3Q9ImJpMjE2OCIvPgogICAgICAgICAgICAgICAgPEdlbmVyYXRlZERhdGFJdGVtIG5hbWU9ImJpMjIyMCIgbGFiZWw9IkN1dCBPZmYgRGF0ZSIgeHJlZj0iVF9EQVRfU1RJQ0hUQUciIHVzYWdlPSJjYXRlZ29yaWNhbCIgZm9ybWF0PSJERE1NWVk4IiByb290PSJiaTIxNjkiLz4KICAgICAgICAgICAgICAgIDxHZW5lcmF0ZWREYXRhSXRlbSBuYW1lPSJiaTIyMjEiIGxhYmVsPSJGaXhlZCBvciBGbG9hdCIgeHJlZj0iRklYRURfRkxPQVQiIHVzYWdlPSJjYXRlZ29yaWNhbCIgZm9ybWF0PSIkLiIgcm9vdD0iYmkyMTcwIi8+CiAgICAgICAgICAgICAgICA8R2VuZXJhdGVkRGF0YUl0ZW0gbmFtZT0iYmkyMjIyIiBsYWJlbD0iSGlzdG9yeSBMb2FkIERhdGUiIHhyZWY9IlRfREFUX0xPQURfSElTVCIgdXNhZ2U9ImNhdGVnb3JpY2FsIiBmb3JtYXQ9IkRBVEU5IiByb290PSJiaTIxNzEiLz4KICAgICAgICAgICAgICAgIDxHZW5lcmF0ZWREYXRhSXRlbSBuYW1lPSJiaTIyMjMiIGxhYmVsPSJJbnRlcmVzdCBSYXRlIEJlaGF2aW9yIiB4cmVmPSJJUl9CRUhBVklPUiIgdXNhZ2U9ImNhdGVnb3JpY2FsIiBmb3JtYXQ9IiQuIiByb290PSJiaTIxNzIiLz4KICAgICAgICAgICAgICAgIDxHZW5lcmF0ZWREYXRhSXRlbSBuYW1lPSJiaTIyMjQiIGxhYmVsPSJJU0lOIENvZGUiIHhyZWY9IklTSU4iIHVzYWdlPSJjYXRlZ29yaWNhbCIgZm9ybWF0PSIkLiIgcm9vdD0iYmkyMTYyIi8+CiAgICAgICAgICAgICAgICA8R2VuZXJhdGVkRGF0YUl0ZW0gbmFtZT0iYmkyMjI1IiBsYWJlbD0iSXNzdWUgRGF0ZSIgeHJlZj0iREFURV9JU1NVRSIgdXNhZ2U9ImNhdGVnb3JpY2FsIiBmb3JtYXQ9IkRETU1ZWTgiIHJvb3Q9ImJpMjE3MyIvPgogICAgICAgICAgICAgICAgPEdlbmVyYXRlZERhdGFJdGVtIG5hbWU9ImJpMjIyNiIgbGFiZWw9Iklzc3VlciBDb3VudHJ5IiB4cmVmPSJDT1VOVFJZX0lTU1VFUiIgdXNhZ2U9ImNhdGVnb3JpY2FsIiBmb3JtYXQ9IiQuIiByb290PSJiaTIxNzQiLz4KICAgICAgICAgICAgICAgIDxHZW5lcmF0ZWREYXRhSXRlbSBuYW1lPSJiaTIyMjciIGxhYmVsPSJJc3N1ZXIgTmFtZSIgeHJlZj0iTkFNRV9JU1NVRVIiIHVzYWdlPSJjYXRlZ29yaWNhbCIgZm9ybWF0PSIkLiIgcm9vdD0iYmkyMTc1Ii8+CiAgICAgICAgICAgICAgICA8R2VuZXJhdGVkRGF0YUl0ZW0gbmFtZT0iYmkyMjI4IiBsYWJlbD0iTWF0dXJpdHkgRGF0ZSIgeHJlZj0iREFURV9NQVRVUklUWSIgdXNhZ2U9ImNhdGVnb3JpY2FsIiBmb3JtYXQ9IkRETU1ZWTgiIHJvb3Q9ImJpMjE3NiIvPgogICAgICAgICAgICAgICAgPEdlbmVyYXRlZERhdGFJdGVtIG5hbWU9ImJpMjIyOSIgbGFiZWw9Ik5leHQgQ291cG9uIERhdGUiIHhyZWY9IkRBVEVfTkVYVF9DT1VQT04iIHVzYWdlPSJjYXRlZ29yaWNhbCIgZm9ybWF0PSJERE1NWVk4IiByb290PSJiaTIxNzciLz4KICAgICAgICAgICAgICAgIDxHZW5lcmF0ZWREYXRhSXRlbSBuYW1lPSJiaTIyMzAiIGxhYmVsPSJRUk0gQWNjb3VudCIgeHJlZj0iUVJNX0FDQ09VTlQiIHVzYWdlPSJjYXRlZ29yaWNhbCIgZm9ybWF0PSIkLiIgcm9vdD0iYmkyMTc4Ii8+CiAgICAgICAgICAgICAgICA8R2VuZXJhdGVkRGF0YUl0ZW0gbmFtZT0iYmkyMjMxIiBsYWJlbD0iUmF0ZSBJbmRleCIgeHJlZj0iRVJTVEVfUkFURV9JTkRFWCIgdXNhZ2U9ImNhdGVnb3JpY2FsIiBmb3JtYXQ9IiQuIiByb290PSJiaTIxNzkiLz4KICAgICAgICAgICAgICAgIDxHZW5lcmF0ZWREYXRhSXRlbSBuYW1lPSJiaTIyMzIiIGxhYmVsPSJSZWZpbmFuY2luZ19NYXJrZXIiIHhyZWY9IlJFRklOQU5DSU5HX01BUktFUiIgdXNhZ2U9ImNhdGVnb3JpY2FsIiBmb3JtYXQ9IiQuIiByb290PSJiaTIxODAiLz4KICAgICAgICAgICAgICAgIDxHZW5lcmF0ZWREYXRhSXRlbSBuYW1lPSJiaTIyMzMiIGxhYmVsPSJTb2Z0IEJ1bGxldCBJbmRpY2F0b3IiIHhyZWY9IlNPRlRCVUxMRVQiIHVzYWdlPSJjYXRlZ29yaWNhbCIgZm9ybWF0PSIkLiIgcm9vdD0iYmkyMTgxIi8+CiAgICAgICAgICAgICAgICA8R2VuZXJhdGVkRGF0YUl0ZW0gbmFtZT0iYmkyMjM0IiBsYWJlbD0iVHJhZGUgRmlsdGVyIE5hbWUiIHhyZWY9IlRyYWRlX0ZpbHRlcl9OYW1lIiB1c2FnZT0iY2F0ZWdvcmljYWwiIGZvcm1hdD0iJC4iIHJvb3Q9ImJpMjE4MiIvPgogICAgICAgICAgICAgICAgPEdlbmVyYXRlZERhdGFJdGVtIG5hbWU9ImJpMjIzNSIgbGFiZWw9IkF2ZXJhZ2UgTGlmZSIgeHJlZj0iTU9PRFlTX0FWRVJBR0VfTElGRSIgdXNhZ2U9InF1YW50aXRhdGl2ZSIgZm9ybWF0PSJDT01NQTMyLjIiIGFnZ3JlZ2F0aW9uPSJzdW0iIHJvb3Q9ImJpMjE4MyIvPgogICAgICAgICAgICAgICAgPEdlbmVyYXRlZERhdGFJdGVtIG5hbWU9ImJpMjIzNiIgbGFiZWw9IkNvdXBvbiIgeHJlZj0iQ09VUE9OIiB1c2FnZT0icXVhbnRpdGF0aXZlIiBmb3JtYXQ9IkNPTU1BMzIuNSIgYWdncmVnYXRpb249InN1bSIgcm9vdD0iYmkyMTg0Ii8+CiAgICAgICAgICAgICAgICA8R2VuZXJhdGVkRGF0YUl0ZW0gbmFtZT0iYmkyMjM3IiBsYWJlbD0iSXNzdWVyIE51bWJlciIgeHJlZj0iTlVNX0lTU1VFUiIgdXNhZ2U9InF1YW50aXRhdGl2ZSIgZm9ybWF0PSJGNy4iIGFnZ3JlZ2F0aW9uPSJzdW0iIHJvb3Q9ImJpMjE4NSIvPgogICAgICAgICAgICAgICAgPEdlbmVyYXRlZERhdGFJdGVtIG5hbWU9ImJpMjIzOCIgbGFiZWw9Ik1hcmtldCBWYWx1ZSAtRGlydHkgUHJpY2UiIHhyZWY9IlBNX1BWIiB1c2FnZT0icXVhbnRpdGF0aXZlIiBmb3JtYXQ9IkNPTU1BMzIuMiIgYWdncmVnYXRpb249InN1bSIgcm9vdD0iYmkyMTg2Ii8+CiAgICAgICAgICAgICAgICA8R2VuZXJhdGVkRGF0YUl0ZW0gbmFtZT0iYmkyMjM5IiBsYWJlbD0iTWFya2V0IFZhbHVlIC1EaXJ0eSBQcmljZSBpbiBFVVIiIHhyZWY9IlBNX1BWX0VVUiIgdXNhZ2U9InF1YW50aXRhdGl2ZSIgZm9ybWF0PSJDT01NQTMyLjIiIGFnZ3JlZ2F0aW9uPSJzdW0iIHJvb3Q9ImJpMjE4NyIvPgogICAgICAgICAgICAgICAgPEdlbmVyYXRlZERhdGFJdGVtIG5hbWU9ImJpMjI0MCIgbGFiZWw9Ik5ldCBQcmVzZW50IFZhbHVlIiB4cmVmPSJNS1RfVkFMIiB1c2FnZT0icXVhbnRpdGF0aXZlIiBmb3JtYXQ9IkNPTU1BMzIuMiIgYWdncmVnYXRpb249InN1bSIgcm9vdD0iYmkyMTg4Ii8+CiAgICAgICAgICAgICAgICA8R2VuZXJhdGVkRGF0YUl0ZW0gbmFtZT0iYmkyMjQxIiBsYWJlbD0iTmV0IFByZXNlbnQgVmFsdWUgaW4gRVVSIiB4cmVmPSJNS1RfVkFMX0VVUiIgdXNhZ2U9InF1YW50aXRhdGl2ZSIgZm9ybWF0PSJDT01NQTMyLjIiIGFnZ3JlZ2F0aW9uPSJzdW0iIHJvb3Q9ImJpMjE4OSIvPgogICAgICAgICAgICAgICAgPEdlbmVyYXRlZERhdGFJdGVtIG5hbWU9ImJpMjI0MiIgbGFiZWw9Ik5vdGluYWwgVmFsdWUiIHhyZWY9IlBNX0NBX05PVElPTkFMIiB1c2FnZT0icXVhbnRpdGF0aXZlIiBmb3JtYXQ9IkNPTU1BMzIuMiIgYWdncmVnYXRpb249InN1bSIgcm9vdD0iYmkyMTkwIi8+CiAgICAgICAgICAgICAgICA8R2VuZXJhdGVkRGF0YUl0ZW0gbmFtZT0iYmkyMjQzIiBsYWJlbD0iTm90aW9uYWwgVmFsdWUgaW4gRVVSIiB4cmVmPSJQTV9DQV9OT1RJT05BTF9FVVIiIHVzYWdlPSJxdWFudGl0YXRpdmUiIGZvcm1hdD0iQ09NTUEzMi4yIiBhZ2dyZWdhdGlvbj0ic3VtIiByb290PSJiaTIxOTEiLz4KICAgICAgICAgICAgICAgIDxHZW5lcmF0ZWREYXRhSXRlbSBuYW1lPSJiaTIyNDQiIGxhYmVsPSJPZU5CIElkZW50IE51bWJlciIgeHJlZj0iTlVNX09FTkJfSURFTlRfRklSIiB1c2FnZT0icXVhbnRpdGF0aXZlIiBmb3JtYXQ9IkYxMi4iIGFnZ3JlZ2F0aW9uPSJzdW0iIHJvb3Q9ImJpMjE5MiIvPgogICAgICAgICAgICAgICAgPEdlbmVyYXRlZERhdGFJdGVtIG5hbWU9ImJpMjI0NSIgbGFiZWw9IlJhdGUgSW5kZXggSWQiIHhyZWY9IlJBVEVfSU5ERVhfSUQiIHVzYWdlPSJxdWFudGl0YXRpdmUiIGZvcm1hdD0iRjIwLiIgYWdncmVnYXRpb249InN1bSIgcm9vdD0iYmkyMTkzIi8+CiAgICAgICAgICAgICAgICA8R2VuZXJhdGVkRGF0YUl0ZW0gbmFtZT0iYmkyMjQ2IiBsYWJlbD0iU3ByZWFkIiB4cmVmPSJSQVRFX0lOREVYX1NQUkVBRCIgdXNhZ2U9InF1YW50aXRhdGl2ZSIgZm9ybWF0PSJDT01NQTMyLjgiIGFnZ3JlZ2F0aW9uPSJzdW0iIHJvb3Q9ImJpMjE5NCIvPgogICAgICAgICAgICAgICAgPEdlbmVyYXRlZERhdGFJdGVtIG5hbWU9ImJpMjI0NyIgbGFiZWw9IkN1cnJlbmN5IChNT09EWVNfQ0FTSCkiIHhyZWY9IkNPREVfQ1VSUkVOQ1kiIHVzYWdlPSJjYXRlZ29yaWNhbCIgZm9ybWF0PSIkLiIgcm9vdD0iYmkyMTk2Ii8+CiAgICAgICAgICAgICAgICA8R2VuZXJhdGVkRGF0YUl0ZW0gbmFtZT0iYmkyMjQ4IiBsYWJlbD0iQ3V0IE9mZiBEYXRlIChNT09EWVNfQ0FTSCkiIHhyZWY9IlRfREFUX1NUSUNIVEFHMiIgdXNhZ2U9ImNhdGVnb3JpY2FsIiBmb3JtYXQ9IkRETU1ZWTgiIHJvb3Q9ImJpMjE5NyIvPgogICAgICAgICAgICAgICAgPEdlbmVyYXRlZERhdGFJdGVtIG5hbWU9ImJpMjI0OSIgbGFiZWw9IkludGVyZXN0IFJhdGUgQmVoYXZpb3IgKE1PT0RZU19DQVNIKSIgeHJlZj0iSVJfQkVIQVZJT1IyIiB1c2FnZT0iY2F0ZWdvcmljYWwiIGZvcm1hdD0iJC4iIHJvb3Q9ImJpMjE5OCIvPgogICAgICAgICAgICAgICAgPEdlbmVyYXRlZERhdGFJdGVtIG5hbWU9ImJpMjI1MCIgbGFiZWw9IkxvY2F0aW9uIiB4cmVmPSJMT0NBVElPTiIgdXNhZ2U9ImNhdGVnb3JpY2FsIiBmb3JtYXQ9IiQuIiByb290PSJiaTIxOTkiLz4KICAgICAgICAgICAgICAgIDxHZW5lcmF0ZWREYXRhSXRlbSBuYW1lPSJiaTIyNTEiIGxhYmVsPSJQb29sIiB4cmVmPSJET01fUE9PTCIgdXNhZ2U9ImNhdGVnb3JpY2FsIiBmb3JtYXQ9IiQuIiByb290PSJiaTIxOTUiLz4KICAgICAgICAgICAgICAgIDxHZW5lcmF0ZWREYXRhSXRlbSBuYW1lPSJiaTIyNTIiIGxhYmVsPSJQcm92aWRlciIgeHJlZj0iUFJPVklERVIiIHVzYWdlPSJjYXRlZ29yaWNhbCIgZm9ybWF0PSIkLiIgcm9vdD0iYmkyMjAwIi8+CiAgICAgICAgICAgICAgICA8R2VuZXJhdGVkRGF0YUl0ZW0gbmFtZT0iYmkyMjUzIiBsYWJlbD0iUVJNIEFjY291bnQgKE1PT0RZU19DQVNIKSIgeHJlZj0iUVJNX0FDQ09VTlQyIiB1c2FnZT0iY2F0ZWdvcmljYWwiIGZvcm1hdD0iJC4iIHJvb3Q9ImJpMjIwMSIvPgogICAgICAgICAgICAgICAgPEdlbmVyYXRlZERhdGFJdGVtIG5hbWU9ImJpMjI1NCIgbGFiZWw9IlJlZmluYW5jaW5nIE1hcmtlciIgeHJlZj0iUkVGSU5BTkNJTkdfTUFSS0VSMiIgdXNhZ2U9ImNhdGVnb3JpY2FsIiBmb3JtYXQ9IiQuIiByb290PSJiaTIyMDIiLz4KICAgICAgICAgICAgICAgIDxHZW5lcmF0ZWREYXRhSXRlbSBuYW1lPSJiaTIyNTUiIGxhYmVsPSJUX0RBVF9MT0FEX0hJU1QiIHhyZWY9IlRfREFUX0xPQURfSElTVDIiIHVzYWdlPSJjYXRlZ29yaWNhbCIgZm9ybWF0PSJEQVRFOSIgcm9vdD0iYmkyMjAzIi8+CiAgICAgICAgICAgICAgICA8R2VuZXJhdGVkRGF0YUl0ZW0gbmFtZT0iYmkyMjU2IiBsYWJlbD0iQXZlcmFnZSBMaWZlIChNT09EWVNfQ0FTSCkiIHhyZWY9IkFWR19MSUZFIiB1c2FnZT0icXVhbnRpdGF0aXZlIiBmb3JtYXQ9IkJFU1QxMi4iIGFnZ3JlZ2F0aW9uPSJzdW0iIHJvb3Q9ImJpMjIwNCIvPgogICAgICAgICAgICAgICAgPEdlbmVyYXRlZERhdGFJdGVtIG5hbWU9ImJpMjI1NyIgbGFiZWw9IkNhc2ggQW1vdW50IiB4cmVmPSJNT09EWVNfQU1UX0NBU0giIHVzYWdlPSJxdWFudGl0YXRpdmUiIGZvcm1hdD0iQ09NTUEzMi4yIiBhZ2dyZWdhdGlvbj0ic3VtIiByb290PSJiaTIyMDUiLz4KICAgICAgICAgICAgICAgIDxHZW5lcmF0ZWREYXRhSXRlbSBuYW1lPSJiaTIyNTgiIGxhYmVsPSJDYXNoIEFtb3VudCBpbiBFVVIiIHhyZWY9Ik1PT0RZU19BTVRfQ0FTSF9FVVIiIHVzYWdlPSJxdWFudGl0YXRpdmUiIGZvcm1hdD0iQ09NTUEzMi4yIiBhZ2dyZWdhdGlvbj0ic3VtIiByb290PSJiaTIyMDYiLz4KICAgICAgICAgICAgICAgIDxHZW5lcmF0ZWREYXRhSXRlbSBuYW1lPSJiaTIyNTkiIGxhYmVsPSJJc3N1ZXIiIHhyZWY9Ik5VTV9JU1NVRVIyIiB1c2FnZT0icXVhbnRpdGF0aXZlIiBmb3JtYXQ9IkJFU1QxMi4iIGFnZ3JlZ2F0aW9uPSJzdW0iIHJvb3Q9ImJpMjIwNyIvPgogICAgICAgICAgICAgICAgPEdlbmVyYXRlZERhdGFJdGVtIG5hbWU9ImJpMjI2MCIgbGFiZWw9Ik5ldCBQcmVzZW50IFZhbHVlIChNT09EWVNfQ0FTSCkiIHhyZWY9Ik1LVF9WQUwyIiB1c2FnZT0icXVhbnRpdGF0aXZlIiBmb3JtYXQ9IkNPTU1BMzIuMiIgYWdncmVnYXRpb249InN1bSIgcm9vdD0iYmkyMjA4Ii8+CiAgICAgICAgICAgICAgICA8R2VuZXJhdGVkRGF0YUl0ZW0gbmFtZT0iYmkyMjYxIiBsYWJlbD0iTmV0IFByZXNlbnQgVmFsdWUgaW4gRVVSIChNT09EWVNfQ0FTSCkiIHhyZWY9Ik1LVF9WQUxfRVVSMiIgdXNhZ2U9InF1YW50aXRhdGl2ZSIgZm9ybWF0PSJDT01NQTMyLjIiIGFnZ3JlZ2F0aW9uPSJzdW0iIHJvb3Q9ImJpMjIwOSIvPgogICAgICAgICAgICAgICAgPEdlbmVyYXRlZERhdGFJdGVtIG5hbWU9ImJpMjI2MiIgbGFiZWw9Ik9yaWdpbmF0b3IiIHhyZWY9Ik9SSUdJTkFUT1IiIHVzYWdlPSJxdWFudGl0YXRpdmUiIGZvcm1hdD0iQkVTVDEyLiIgYWdncmVnYXRpb249InN1bSIgcm9vdD0iYmkyMjEwIi8+CiAgICAgICAgICAgICAgICA8UHJlZGVmaW5lZERhdGFJdGVtIG5hbWU9ImJpMjI2MyIgbGFiZWw9IkZyZXF1ZW5jeSIgdXNhZ2U9InF1YW50aXRhdGl2ZSIgZm9ybWF0PSJDT01NQTEyLiIgY2FsY3VsYXRpb249InRvdGFsQ291bnQiLz4KICAgICAgICAgICAgICAgIDxQcmVkZWZpbmVkRGF0YUl0ZW0gbmFtZT0iYmkyMjY0IiBsYWJlbD0iRnJlcXVlbmN5IFBlcmNlbnQiIHVzYWdlPSJxdWFudGl0YXRpdmUiIGZvcm1hdD0iUEVSQ0VOVDIwLjIiIGNhbGN1bGF0aW9uPSJ0b3RhbENvdW50UGVyY2VudCIvPgogICAgICAgICAgICAgICAgPENhbGN1bGF0ZWRJdGVtIG5hbWU9ImJpNDQ2NiIgbGFiZWw9IlN1YnN0aXR1dGUgQXNzZXRzIC0gQ291bnRyeSIgdXNhZ2U9ImNhdGVnb3JpY2FsIiBmb3JtYXQ9IiQuIiBhZ2dyZWdhdGlvbj0ic3VtIiBzb3J0T249ImN1c3RvbSIgY3VzdG9tU29ydD0iY3M0NTA1IiBkYXRhVHlwZT0ic3RyaW5nIj4KICAgICAgICAgICAgICAgICAgICA8RXhwcmVzc2lvbj5jb25kKG9yKGVxKCR7YmkyMjI2LGJpbm5lZH0sJ0FUJyksZXEoJHtiaTIyNTAsYmlubmVkfSwnQXVzdHJpYScpKSwnRG9tZXN0aWMgKENvdW50cnkgb2YgSXNzdWVyKScsY29uZChpbigke2JpMjIyNixiaW5uZWR9LCdCRScsJ0lFJywnRlInLCdMVicsJ01UJywnUFQnLCdGSScsJ0RFJywnRUwnLCdJVCcsJ0xUJywnTkwnLCdTSScsJ0VFJywnRVMnLCdDWScsJ0xVJywnU0snKSwnRXVyb3pvbmUnLGNvbmQoaW4oJHtiaTIyMjYsYmlubmVkfSwnQkcnLCdDWicsJ0RLJywnSFInLCdIVScsJ1BMJywnUk8nLCdTRScpLCdSZXN0IG9mIEV1cm9wZWFuIFVuaW9uIChFVSknLGNvbmQoaW4oJHtiaTIyMjYsYmlubmVkfSwnSVMnLCdMSScsJ05PJyksJ0V1cm9wZWFuIEVjb25vbWljIEFyZWEgKG5vdCBtZW1iZXIgb2YgRVUpJyxjb25kKGVxKCR7YmkyMjI2LGJpbm5lZH0sJ0NIJyksJ1N3aXR6ZXJsYW5kJyxjb25kKGVxKCR7YmkyMjI2LGJpbm5lZH0sJ0FVJyksJ0F1c3RyYWxpYScsY29uZChlcSgke2JpMjIyNixiaW5uZWR9LCdCUicpLCdCcmF6aWwnLGNvbmQoZXEoJHtiaTIyMjYsYmlubmVkfSwnQ0EnKSwnQ2FuYWRhJyxjb25kKGVxKCR7YmkyMjI2LGJpbm5lZH0sJ0pQJyksJ0phcGFuJyxjb25kKGVxKCR7YmkyMjI2LGJpbm5lZH0sJ0tSJyksJ0tvcmVhJyxjb25kKGVxKCR7YmkyMjI2LGJpbm5lZH0sJ05aJyksJ05ldyBaZWFsYW5kJyxjb25kKGVxKCR7YmkyMjI2LGJpbm5lZH0sJ1NHJyksJ1NpbmdhcG9yZScsY29uZChlcSgke2JpMjIyNixiaW5uZWR9LCdVUycpLCdVUycsJ090aGVyJykpKSkpKSkpKSkpKSk8L0V4cHJlc3Npb24+CiAgICAgICAgICAgICAgICA8L0NhbGN1bGF0ZWRJdGVtPgogICAgICAgICAgICAgICAgPENhbGN1bGF0ZWRJdGVtIG5hbWU9ImJpNDQ2OSIgbGFiZWw9Ik5vbWluYWwgKG1uKSIgdXNhZ2U9InF1YW50aXRhdGl2ZSIgZm9ybWF0PSJDT01NQTEyLiIgYWdncmVnYXRpb249InN1bSIgZGF0YVR5cGU9ImRvdWJsZSI+CiAgICAgICAgICAgICAgICAgICAgPEV4cHJlc3Npb24+ZGl2KGNvbmQoaXNtaXNzaW5nKCR7YmkyMjQzLHJhd30pLCR7YmkyMjU4LHJhd30sJHtiaTIyNDMscmF3fSksMTAwMDAwMCk8L0V4cHJlc3Npb24+CiAgICAgICAgICAgICAgICA8L0NhbGN1bGF0ZWRJdGVtPgogICAgICAgICAgICAgICAgPENhbGN1bGF0ZWRJdGVtIG5hbWU9ImJpNDU0OSIgbGFiZWw9IkpvaW5lZCBSZWZpbmFuY2luZyBNYXJrZXIiIHVzYWdlPSJjYXRlZ29yaWNhbCIgZm9ybWF0PSIkLiIgYWdncmVnYXRpb249InN1bSIgZGF0YVR5cGU9InN0cmluZyI+CiAgICAgICAgICAgICAgICAgICAgPEV4cHJlc3Npb24+Y29uZChpc21pc3NpbmcoJHtiaTIyNTQsYmlubmVkfSksJHtiaTIyMzIsYmlubmVkfSwke2JpMjI1NCxiaW5uZWR9KTwvRXhwcmVzc2lvbj4KICAgICAgICAgICAgICAgIDwvQ2FsY3VsYXRlZEl0ZW0+CiAgICAgICAgICAgICAgICA8Q2FsY3VsYXRlZEl0ZW0gbmFtZT0iYmk0NjY4IiBsYWJlbD0iSm9pbmVkIEN1dCBPZmYgRGF0ZSIgdXNhZ2U9ImNhdGVnb3JpY2FsIiBmb3JtYXQ9IkRBVEU5IiBhZ2dyZWdhdGlvbj0ic3VtIiBkYXRhVHlwZT0iZGF0ZSI+CiAgICAgICAgICAgICAgICAgICAgPEV4cHJlc3Npb24+Y29uZChpc21pc3NpbmcoJHtiaTIyMjAsYmlubmVkfSksJHtiaTIyNDgsYmlubmVkfSwke2JpMjIyMCxiaW5uZWR9KTwvRXhwcmVzc2lvbj4KICAgICAgICAgICAgICAgIDwvQ2FsY3VsYXRlZEl0ZW0+CiAgICAgICAgICAgICAgICA8Q2FsY3VsYXRlZEl0ZW0gbmFtZT0iYmk0NzM3IiBsYWJlbD0iRVUiIHVzYWdlPSJjYXRlZ29yaWNhbCIgZm9ybWF0PSIkLiIgYWdncmVnYXRpb249InN1bSIgZGF0YVR5cGU9InN0cmluZyI+CiAgICAgICAgICAgICAgICAgICAgPEV4cHJlc3Npb24+Y29uZChpbigke2JpNDQ2NixiaW5uZWR9LCdEb21lc3RpYyAoQ291bnRyeSBvZiBJc3N1ZXIpJywnRXVyb3pvbmUnLCdSZXN0IG9mIEV1cm9wZWFuIFVuaW9uIChFVSknKSwnRVUnLCdub24tRVUnKTwvRXhwcmVzc2lvbj4KICAgICAgICAgICAgICAgIDwvQ2FsY3VsYXRlZEl0ZW0+CiAgICAgICAgICAgIDwvQnVzaW5lc3NJdGVtRm9sZGVyPgogICAgICAgIDwvRGF0YVNvdXJjZT4KICAgIDwvRGF0YVNvdXJjZXM+CiAgICA8VmlzdWFsRWxlbWVudHM+CiAgICAgICAgPFRhYmxlIG5hbWU9InZlNzQ0IiBkYXRhPSJkZDc0MiIgcmVzdWx0RGVmaW5pdGlvbnM9ImRkNzM4IiBsYWJlbD0iQ292ZXJlZCBCb25kcyAtIEJyZWFrZG93biBieSBpbnRlcmVzdCByYXRlIiBzb3VyY2VJbnRlcmFjdGlvblZhcmlhYmxlcz0iYmk3MzkgYmk3NTM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AzLGJpODUwNDwvUHJvcGVydHk+CiAgICAgICAgICAgIDwvRWRpdG9yUHJvcGVydGllcz4KICAgICAgICAgICAgPFN1bW1hcnk+CiAgICAgICAgICAgICAgICA8VG90YWwgcm93VmlzaWJsZT0idHJ1ZSIgaGlkZUFnZ3JlZ2F0aW9uTGFiZWxzPSJ0cnVlIi8+CiAgICAgICAgICAgIDwvU3VtbWFyeT4KICAgICAgICAgICAgPENvbHVtbnM+CiAgICAgICAgICAgICAgICA8Q29sdW1uIHZhcmlhYmxlPSJiaTczOSIgaXNWaXNpYmxlPSJ0cnVlIi8+CiAgICAgICAgICAgICAgICA8Q29sdW1uIHZhcmlhYmxlPSJiaTc1MyIgaXNWaXNpYmxlPSJ0cnVlIi8+CiAgICAgICAgICAgICAgICA8Q29sdW1uIHZhcmlhYmxlPSJiaTc1NSIgaXNWaXNpYmxlPSJ0cnVlIiBjb21wYWN0Rm9ybWF0PSJmYWxzZSIvPgogICAgICAgICAgICA8L0NvbHVtbnM+CiAgICAgICAgPC9UYWJsZT4KICAgICAgICA8VmlzdWFsQ29udGFpbmVyIG5hbWU9InZlNzQ5IiBsYWJlbD0iU3RhY2sgQ29udGFpbmVyMS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UYWJsZSBuYW1lPSJ2ZTg0NiIgZGF0YT0iZGQ4NDciIHJlc3VsdERlZmluaXRpb25zPSJkZDg0OSIgbGFiZWw9IkNlbnRyYWwgYmFuayBlbGlnaWJsZSBhc3NldHMiIHNvdXJjZUludGVyYWN0aW9uVmFyaWFibGVzPSJiaTEwMDg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A1LGJpODUwNjwvUHJvcGVydHk+CiAgICAgICAgICAgIDwvRWRpdG9yUHJvcGVydGllcz4KICAgICAgICAgICAgPENvbHVtbnM+CiAgICAgICAgICAgICAgICA8Q29sdW1uIHZhcmlhYmxlPSJiaTEwMDgiIGlzVmlzaWJsZT0idHJ1ZSIvPgogICAgICAgICAgICAgICAgPENvbHVtbiB2YXJpYWJsZT0iYmkxMDQ3IiBpc1Zpc2libGU9InRydWUiIGNvbXBhY3RGb3JtYXQ9ImZhbHNlIi8+CiAgICAgICAgICAgIDwvQ29sdW1ucz4KICAgICAgICA8L1RhYmxlPgogICAgICAgIDxDcm9zc3RhYiBuYW1lPSJ2ZTY1OSIgZGF0YT0iZGQxMDE5IiByZXN1bHREZWZpbml0aW9ucz0iZGQxMDIxIiBsYWJlbD0iV2VpZ2h0ZWQgQXZlcmFnZSBMaWZlIChpbiB5ZWFycykiIHNvdXJjZUludGVyYWN0aW9uVmFyaWFibGVzPSJiaTc1MCBiaTYyMjk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NzwvUHJvcGVydHk+CiAgICAgICAgICAgIDwvRWRpdG9yUHJvcGVydGllcz4KICAgICAgICAgICAgPEF4ZXM+CiAgICAgICAgICAgICAgICA8QXhpcyB0eXBlPSJyb3ciPgogICAgICAgICAgICAgICAgICAgIDxIaWVyYXJjaHkgbmFtZT0idmU2MjMwIiB2YXJpYWJsZT0iYmk2MjI5Ii8+CiAgICAgICAgICAgICAgICAgICAgPEhpZXJhcmNoeSBuYW1lPSJ2ZTEwMjIiIHZhcmlhYmxlPSJiaTc1MCIvPgogICAgICAgICAgICAgICAgPC9BeGlzPgogICAgICAgICAgICAgICAgPEF4aXMgdHlwZT0iY29sdW1uIj4KICAgICAgICAgICAgICAgICAgICA8TWVhc3VyZXM+CiAgICAgICAgICAgICAgICAgICAgICAgIDxNZWFzdXJlIG5hbWU9InZlMTAyMyIgdmFyaWFibGU9ImJpNjk5IiBjb21wYWN0Rm9ybWF0PSJmYWxzZSIvPgogICAgICAgICAgICAgICAgICAgICAgICA8TWVhc3VyZSBuYW1lPSJ2ZTEwMjQiIHZhcmlhYmxlPSJiaTcwN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Q3OCIgZGF0YT0iZGQxMDI4IiByZXN1bHREZWZpbml0aW9ucz0iZGQxMDMwIiBsYWJlbD0iQW1vcnRpc2F0aW9uIFByb2ZpbGUiIHNvdXJjZUludGVyYWN0aW9uVmFyaWFibGVzPSJiaTY1NiBiaTY1NCBiaTYyMj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wODwvUHJvcGVydHk+CiAgICAgICAgICAgIDwvRWRpdG9yUHJvcGVydGllcz4KICAgICAgICAgICAgPEF4ZXM+CiAgICAgICAgICAgICAgICA8QXhpcyB0eXBlPSJyb3ciPgogICAgICAgICAgICAgICAgICAgIDxIaWVyYXJjaHkgbmFtZT0idmUxMDMxIiB2YXJpYWJsZT0iYmk2NTYiLz4KICAgICAgICAgICAgICAgICAgICA8SGllcmFyY2h5IG5hbWU9InZlMTAzMiIgdmFyaWFibGU9ImJpNjU0Ii8+CiAgICAgICAgICAgICAgICA8L0F4aXM+CiAgICAgICAgICAgICAgICA8QXhpcyB0eXBlPSJjb2x1bW4iPgogICAgICAgICAgICAgICAgICAgIDxIaWVyYXJjaHkgbmFtZT0idmU2MjIyIiB2YXJpYWJsZT0iYmk2MjIxIi8+CiAgICAgICAgICAgICAgICAgICAgPE1lYXN1cmVzPgogICAgICAgICAgICAgICAgICAgICAgICA8TWVhc3VyZSBuYW1lPSJ2ZTEwMzMiIHZhcmlhYmxlPSJiaTQ4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zE1IiBkYXRhPSJkZDEwMzciIHJlc3VsdERlZmluaXRpb25zPSJkZDEwMzkiIGxhYmVsPSJDb3ZlcmVkIEFzc2V0cyAvIEJvbmRzIC0gQ3VycmVuY3kiIHNvdXJjZUludGVyYWN0aW9uVmFyaWFibGVzPSJiaTcxOSBiaTcy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A5LGJpODUxMDwvUHJvcGVydHk+CiAgICAgICAgICAgIDwvRWRpdG9yUHJvcGVydGllcz4KICAgICAgICAgICAgPEF4ZXM+CiAgICAgICAgICAgICAgICA8QXhpcyB0eXBlPSJyb3ciPgogICAgICAgICAgICAgICAgICAgIDxIaWVyYXJjaHkgbmFtZT0idmUxMDQwIiB2YXJpYWJsZT0iYmk3MTkiLz4KICAgICAgICAgICAgICAgICAgICA8SGllcmFyY2h5IG5hbWU9InZlMTA0MSIgdmFyaWFibGU9ImJpNzIwIi8+CiAgICAgICAgICAgICAgICA8L0F4aXM+CiAgICAgICAgICAgICAgICA8QXhpcyB0eXBlPSJjb2x1bW4iPgogICAgICAgICAgICAgICAgICAgIDxNZWFzdXJlcz4KICAgICAgICAgICAgICAgICAgICAgICAgPE1lYXN1cmUgbmFtZT0idmUxMDQyIiB2YXJpYWJsZT0iYmkxMDE3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mlzdWFsQ29udGFpbmVyIG5hbWU9InZlMTE2OSIgbGFiZWw9IlN0YWNraW5nIENvbnRhaW5lciAxIiBzZWxlY3Rpb25EaXNhYmxlZD0idHJ1ZSI+CiAgICAgICAgICAgIDxFZGl0b3JQcm9wZXJ0aWVzPgogICAgICAgICAgICAgICAgPFByb3BlcnR5IGtleT0iaXNBdXRvTGFiZWwiPnRydW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UHJvbXB0IG5hbWU9InZlMTIzNiIgbGFiZWw9IlNjaGFsdGZsw6RjaGVubGVpc3RlIC0gUmVmaW5hbmNpbmcgTWFya2VyIDEiIHNlbGVjdGlvbkRpc2FibGVkPSJ0cnVlIiBzb3VyY2VJbnRlcmFjdGlvblZhcmlhYmxlcz0iYmkxMjQxIiBhcHBseUR5bmFtaWNCcnVzaGVzPSJwcm9tcHRzT25seSIgcmVmPSJwcjEyNDA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ExPC9Qcm9wZXJ0eT4KICAgICAgICAgICAgPC9FZGl0b3JQcm9wZXJ0aWVzPgogICAgICAgICAgICA8TGlua0Jhci8+CiAgICAgICAgPC9Qcm9tcHQ+CiAgICAgICAgPENyb3NzdGFiIG5hbWU9InZlMTI1OCIgZGF0YT0iZGQxMjU1IiByZXN1bHREZWZpbml0aW9ucz0iZGQxMjU3IiBsYWJlbD0iNi4gQnJlYWtkb3duIGJ5IEludGVyZXN0IFJhdGUiIHNvdXJjZUludGVyYWN0aW9uVmFyaWFibGVzPSJiaTE2ODQgYmkyNzgxIGJpMjgz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yPC9Qcm9wZXJ0eT4KICAgICAgICAgICAgPC9FZGl0b3JQcm9wZXJ0aWVzPgogICAgICAgICAgICA8QXhlcz4KICAgICAgICAgICAgICAgIDxBeGlzIHR5cGU9InJvdyI+CiAgICAgICAgICAgICAgICAgICAgPEhpZXJhcmNoeSBuYW1lPSJ2ZTE2ODUiIHZhcmlhYmxlPSJiaTE2ODQiLz4KICAgICAgICAgICAgICAgICAgICA8SGllcmFyY2h5IG5hbWU9InZlMjgzOSIgdmFyaWFibGU9ImJpMjgzOCIvPgogICAgICAgICAgICAgICAgPC9BeGlzPgogICAgICAgICAgICAgICAgPEF4aXMgdHlwZT0iY29sdW1uIj4KICAgICAgICAgICAgICAgICAgICA8SGllcmFyY2h5IG5hbWU9InZlMjc4MiIgdmFyaWFibGU9ImJpMjc4MSIvPgogICAgICAgICAgICAgICAgICAgIDxNZWFzdXJlcz4KICAgICAgICAgICAgICAgICAgICAgICAgPE1lYXN1cmUgbmFtZT0idmUyNzk0IiB2YXJpYWJsZT0iYmkyNzkz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Dcm9zc3RhYiBuYW1lPSJ2ZTEzNzIiIGRhdGE9ImRkMTM2OSIgcmVzdWx0RGVmaW5pdGlvbnM9ImRkMTM3MSIgbGFiZWw9IjcuIEJyZWFrZG93biBieSBSZXBheW1lbnQgVHlwZSIgc291cmNlSW50ZXJhY3Rpb25WYXJpYWJsZXM9ImJpMTM2NiBiaTEzODAgYmkxNzM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M8L1Byb3BlcnR5PgogICAgICAgICAgICA8L0VkaXRvclByb3BlcnRpZXM+CiAgICAgICAgICAgIDxBeGVzPgogICAgICAgICAgICAgICAgPEF4aXMgdHlwZT0icm93Ij4KICAgICAgICAgICAgICAgICAgICA8SGllcmFyY2h5IG5hbWU9InZlMTczNiIgdmFyaWFibGU9ImJpMTczNSIvPgogICAgICAgICAgICAgICAgICAgIDxIaWVyYXJjaHkgbmFtZT0idmUxMzgxIiB2YXJpYWJsZT0iYmkxMzgwIi8+CiAgICAgICAgICAgICAgICA8L0F4aXM+CiAgICAgICAgICAgICAgICA8QXhpcyB0eXBlPSJjb2x1bW4iPgogICAgICAgICAgICAgICAgICAgIDxIaWVyYXJjaHkgbmFtZT0idmUxMzc0IiB2YXJpYWJsZT0iYmkxMzY2Ii8+CiAgICAgICAgICAgICAgICAgICAgPE1lYXN1cmVzPgogICAgICAgICAgICAgICAgICAgICAgICA8TWVhc3VyZSBuYW1lPSJ2ZTI4NjkiIHZhcmlhYmxlPSJiaTI4Njg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xNDAyIiBkYXRhPSJkZDEzOTkiIHJlc3VsdERlZmluaXRpb25zPSJkZDE0MDEiIGxhYmVsPSI4LiBMb2FuIFNlYXNvbmluZyAiIHNvdXJjZUludGVyYWN0aW9uVmFyaWFibGVzPSJiaTEzOTYgYmkxNjM4IGJpMjkzM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E0PC9Qcm9wZXJ0eT4KICAgICAgICAgICAgPC9FZGl0b3JQcm9wZXJ0aWVzPgogICAgICAgICAgICA8QXhlcz4KICAgICAgICAgICAgICAgIDxBeGlzIHR5cGU9InJvdyI+CiAgICAgICAgICAgICAgICAgICAgPEhpZXJhcmNoeSBuYW1lPSJ2ZTE2MzkiIHZhcmlhYmxlPSJiaTE2MzgiLz4KICAgICAgICAgICAgICAgICAgICA8SGllcmFyY2h5IG5hbWU9InZlMjkzMiIgdmFyaWFibGU9ImJpMjkzMSIvPgogICAgICAgICAgICAgICAgPC9BeGlzPgogICAgICAgICAgICAgICAgPEF4aXMgdHlwZT0iY29sdW1uIj4KICAgICAgICAgICAgICAgICAgICA8SGllcmFyY2h5IG5hbWU9InZlMTQwNCIgdmFyaWFibGU9ImJpMTM5NiIvPgogICAgICAgICAgICAgICAgICAgIDxNZWFzdXJlcz4KICAgICAgICAgICAgICAgICAgICAgICAgPE1lYXN1cmUgbmFtZT0idmUyODk5IiB2YXJpYWJsZT0iYmkyODk4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mZhbHNlIi8+CiAgICAgICAgICAgIDwvU3VtbWFyeT4KICAgICAgICA8L0Nyb3NzdGFiPgogICAgICAgIDxQcm9tcHQgbmFtZT0idmUxNDI1IiBsYWJlbD0iU2NoYWx0ZmzDpGNoZW5sZWlzdGUgLSBBVFQgQXNzZXQgVHlwZSAxIiBzZWxlY3Rpb25EaXNhYmxlZD0idHJ1ZSIgc291cmNlSW50ZXJhY3Rpb25WYXJpYWJsZXM9ImJpMTQzMCIgYXBwbHlEeW5hbWljQnJ1c2hlcz0icHJvbXB0c09ubHkiIHJlZj0icHIxNDI5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xNTwvUHJvcGVydHk+CiAgICAgICAgICAgIDwvRWRpdG9yUHJvcGVydGllcz4KICAgICAgICAgICAgPExpbmtCYXIvPgogICAgICAgIDwvUHJvbXB0PgogICAgICAgIDxDcm9zc3RhYiBuYW1lPSJ2ZTE0NDIiIGRhdGE9ImRkMTQ0MyIgcmVzdWx0RGVmaW5pdGlvbnM9ImRkMTQ0NSIgbGFiZWw9IjEwLiBMb2FuIFNpemUgSW5mb3JtYXRpb24gKFJFUykiIHNvdXJjZUludGVyYWN0aW9uVmFyaWFibGVzPSJiaTE0NjUgYmkxNj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YsYmk4NTE3PC9Qcm9wZXJ0eT4KICAgICAgICAgICAgPC9FZGl0b3JQcm9wZXJ0aWVzPgogICAgICAgICAgICA8QXhlcz4KICAgICAgICAgICAgICAgIDxBeGlzIHR5cGU9InJvdyI+CiAgICAgICAgICAgICAgICAgICAgPEhpZXJhcmNoeSBuYW1lPSJ2ZTE2MjMiIHZhcmlhYmxlPSJiaTE2MjIiLz4KICAgICAgICAgICAgICAgICAgICA8SGllcmFyY2h5IG5hbWU9InZlMTQ2NiIgdmFyaWFibGU9ImJpMTQ2NSIvPgogICAgICAgICAgICAgICAgPC9BeGlzPgogICAgICAgICAgICAgICAgPEF4aXMgdHlwZT0iY29sdW1uIj4KICAgICAgICAgICAgICAgICAgICA8TWVhc3VyZXM+CiAgICAgICAgICAgICAgICAgICAgICAgIDxNZWFzdXJlIG5hbWU9InZlMTYzMSIgdmFyaWFibGU9ImJpMTYzMCIgY29tcGFjdEZvcm1hdD0iZmFsc2UiLz4KICAgICAgICAgICAgICAgICAgICAgICAgPE1lYXN1cmUgbmFtZT0idmUxNDczIiB2YXJpYWJsZT0iYmkxNDcyIiBjb21wYWN0Rm9ybWF0PSJmYWxzZSIvPgogICAgICAgICAgICAgICAgICAgICAgICA8TWVhc3VyZSBuYW1lPSJ2ZTE0NzgiIGNsYXNzPSJtZWFzdXJlYmkxNDc3IiB2YXJpYWJsZT0iYmkxNDc3IiBjb21wYWN0Rm9ybWF0PSJmYWxzZSIvPgogICAgICAgICAgICAgICAgICAgICAgICA8TWVhc3VyZSBuYW1lPSJ2ZTE3ODIiIHZhcmlhYmxlPSJiaTE3ODEiIGNvbXBhY3RGb3JtYXQ9ImZhbHNlIi8+CiAgICAgICAgICAgICAgICAgICAgICAgIDxNZWFzdXJlIG5hbWU9InZlMTUxMiIgdmFyaWFibGU9ImJpMTUxM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Zpc3VhbENvbnRhaW5lciBuYW1lPSJ2ZTE1MTgiIGxhYmVsPSJTdGFja2luZyBDb250YWluZXIgMiIgc2VsZWN0aW9uRGlzYWJsZWQ9InRydWUiPgogICAgICAgICAgICA8RWRpdG9yUHJvcGVydGllcz4KICAgICAgICAgICAgICAgIDxQcm9wZXJ0eSBrZXk9ImlzQXV0b0xhYmVsIj50cnVlPC9Qcm9wZXJ0eT4KICAgICAgICAgICAgPC9FZGl0b3JQcm9wZXJ0aWVzPgogICAgICAgICAgICA8U3RhY2tOYXZpZ2F0aW9uQ29udHJvbCBidXR0b25UeXBlPSJ0YWIiIGJ1dHRvbkRpcmVjdGlvbj0idmVydGljYWwiIGhvcml6b250YWxQb3NpdGlvbj0ibGVmdCIgdmVydGljYWxQb3NpdGlvbj0idG9wIi8+CiAgICAgICAgPC9WaXN1YWxDb250YWluZXI+CiAgICAgICAgPFZpc3VhbFByb21wdENvbnRhaW5lciBuYW1lPSJ2ZTE2OTUiIGxhYmVsPSJQcm9tcHQgQ29udGFpbmVyIDEiIGJ1dHRvblRleHQ9IkN1dG9mZiBEYXRlcyI+CiAgICAgICAgICAgIDxFZGl0b3JQcm9wZXJ0aWVzPgogICAgICAgICAgICAgICAgPFByb3BlcnR5IGtleT0iaXNBdXRvTGFiZWwiPnRydWU8L1Byb3BlcnR5PgogICAgICAgICAgICA8L0VkaXRvclByb3BlcnRpZXM+CiAgICAgICAgPC9WaXN1YWxQcm9tcHRDb250YWluZXI+CiAgICAgICAgPFByb21wdCBuYW1lPSJ2ZTcyMyIgbGFiZWw9Ikxpc3RlIC0gQ3V0IE9mZiBEYXRlIDEiIHNvdXJjZUludGVyYWN0aW9uVmFyaWFibGVzPSJiaTcyOCIgYXBwbHlEeW5hbWljQnJ1c2hlcz0icHJvbXB0c09ubHkiIHJlZj0icHIxNzEzIj4KICAgICAgICAgICAgPEVkaXRvclByb3BlcnRpZXM+CiAgICAgICAgICAgICAgICA8UHJvcGVydHkga2V5PSJpc0F1dG9MYWJlbCI+dHJ1ZTwvUHJvcGVydHk+CiAgICAgICAgICAgICAgICA8UHJvcGVydHkga2V5PSJhdXRvQ2hhcnRDYXRlZ29yeSI+Q09OVFJPTDwvUHJvcGVydHk+CiAgICAgICAgICAgIDwvRWRpdG9yUHJvcGVydGllcz4KICAgICAgICAgICAgPENoZWNrQm94TGlzdC8+CiAgICAgICAgPC9Qcm9tcHQ+CiAgICAgICAgPENyb3NzdGFiIG5hbWU9InZlMTgxMyIgZGF0YT0iZGQxODEwIiByZXN1bHREZWZpbml0aW9ucz0iZGQxODEyIiBsYWJlbD0iMTEuIExvYW4gdG8gVmFsdWUgKExUVikgSW5mb3JtYXRpb24gLSBVTklOREVYRUQgKFJFUykiIHNvdXJjZUludGVyYWN0aW9uVmFyaWFibGVzPSJiaTE4MDggYmkxOTI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TgsYmk4NTE5PC9Qcm9wZXJ0eT4KICAgICAgICAgICAgPC9FZGl0b3JQcm9wZXJ0aWVzPgogICAgICAgICAgICA8QXhlcz4KICAgICAgICAgICAgICAgIDxBeGlzIHR5cGU9InJvdyI+CiAgICAgICAgICAgICAgICAgICAgPEhpZXJhcmNoeSBuYW1lPSJ2ZTE4MTQiIHZhcmlhYmxlPSJiaTE4MDgiLz4KICAgICAgICAgICAgICAgICAgICA8SGllcmFyY2h5IG5hbWU9InZlMTkyNyIgdmFyaWFibGU9ImJpMTkyNiIvPgogICAgICAgICAgICAgICAgPC9BeGlzPgogICAgICAgICAgICAgICAgPEF4aXMgdHlwZT0iY29sdW1uIj4KICAgICAgICAgICAgICAgICAgICA8TWVhc3VyZXM+CiAgICAgICAgICAgICAgICAgICAgICAgIDxNZWFzdXJlIG5hbWU9InZlMTk2NyIgdmFyaWFibGU9ImJpMTk2NiIgY29tcGFjdEZvcm1hdD0iZmFsc2UiLz4KICAgICAgICAgICAgICAgICAgICAgICAgPE1lYXN1cmUgbmFtZT0idmUxODE3IiB2YXJpYWJsZT0iYmkxODA0IiBjb21wYWN0Rm9ybWF0PSJmYWxzZSIvPgogICAgICAgICAgICAgICAgICAgICAgICA8TWVhc3VyZSBuYW1lPSJ2ZTE4MTgiIGNsYXNzPSJtZWFzdXJlYmkxNDc3IiB2YXJpYWJsZT0iYmkxODA1IiBjb21wYWN0Rm9ybWF0PSJmYWxzZSIvPgogICAgICAgICAgICAgICAgICAgICAgICA8TWVhc3VyZSBuYW1lPSJ2ZTE4MTkiIHZhcmlhYmxlPSJiaTE4MDYiIGNvbXBhY3RGb3JtYXQ9ImZhbHNlIi8+CiAgICAgICAgICAgICAgICAgICAgICAgIDxNZWFzdXJlIG5hbWU9InZlMTgyMCIgdmFyaWFibGU9ImJpMTgwN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0MSIgZGF0YT0iZGQxOTM4IiByZXN1bHREZWZpbml0aW9ucz0iZGQxOTQwIiBsYWJlbD0iMTIuIExvYW4gdG8gVmFsdWUgKExUVikgSW5mb3JtYXRpb24gLSBJTkRFWEVEIChSRVMpICIgc291cmNlSW50ZXJhY3Rpb25WYXJpYWJsZXM9ImJpMTkzNiBiaTE5NTY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CxiaTg1MjE8L1Byb3BlcnR5PgogICAgICAgICAgICA8L0VkaXRvclByb3BlcnRpZXM+CiAgICAgICAgICAgIDxBeGVzPgogICAgICAgICAgICAgICAgPEF4aXMgdHlwZT0icm93Ij4KICAgICAgICAgICAgICAgICAgICA8SGllcmFyY2h5IG5hbWU9InZlMTk0MiIgdmFyaWFibGU9ImJpMTkzNiIvPgogICAgICAgICAgICAgICAgICAgIDxIaWVyYXJjaHkgbmFtZT0idmUxOTU3IiB2YXJpYWJsZT0iYmkxOTU2Ii8+CiAgICAgICAgICAgICAgICA8L0F4aXM+CiAgICAgICAgICAgICAgICA8QXhpcyB0eXBlPSJjb2x1bW4iPgogICAgICAgICAgICAgICAgICAgIDxNZWFzdXJlcz4KICAgICAgICAgICAgICAgICAgICAgICAgPE1lYXN1cmUgbmFtZT0idmUxOTYyIiB2YXJpYWJsZT0iYmkxOTYxIiBjb21wYWN0Rm9ybWF0PSJmYWxzZSIvPgogICAgICAgICAgICAgICAgICAgICAgICA8TWVhc3VyZSBuYW1lPSJ2ZTE5NDUiIGNsYXNzPSJtZWFzdXJlYmkxOTMyIiB2YXJpYWJsZT0iYmkxOTMyIiBjb21wYWN0Rm9ybWF0PSJmYWxzZSIvPgogICAgICAgICAgICAgICAgICAgICAgICA8TWVhc3VyZSBuYW1lPSJ2ZTE5NDYiIGNsYXNzPSJtZWFzdXJlYmkxNDc3IiB2YXJpYWJsZT0iYmkxOTMzIiBjb21wYWN0Rm9ybWF0PSJmYWxzZSIvPgogICAgICAgICAgICAgICAgICAgICAgICA8TWVhc3VyZSBuYW1lPSJ2ZTE5NDciIHZhcmlhYmxlPSJiaTE5MzQiIGNvbXBhY3RGb3JtYXQ9ImZhbHNlIi8+CiAgICAgICAgICAgICAgICAgICAgICAgIDxNZWFzdXJlIG5hbWU9InZlMTk0OCIgdmFyaWFibGU9ImJpMTkz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Tk4MSIgZGF0YT0iZGQxOTc4IiByZXN1bHREZWZpbml0aW9ucz0iZGQxOTgwIiBsYWJlbD0iMTMuIEJyZWFrZG93biBieSB0eXBlIChSRVMpIiBzb3VyY2VJbnRlcmFjdGlvblZhcmlhYmxlcz0iYmkxOTc2IGJpMTk5NiBiaTMzMj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MjwvUHJvcGVydHk+CiAgICAgICAgICAgIDwvRWRpdG9yUHJvcGVydGllcz4KICAgICAgICAgICAgPEF4ZXM+CiAgICAgICAgICAgICAgICA8QXhpcyB0eXBlPSJyb3ciPgogICAgICAgICAgICAgICAgICAgIDxIaWVyYXJjaHkgbmFtZT0idmUxOTgyIiB2YXJpYWJsZT0iYmkxOTc2Ii8+CiAgICAgICAgICAgICAgICAgICAgPEhpZXJhcmNoeSBuYW1lPSJ2ZTE5OTciIHZhcmlhYmxlPSJiaTE5OTYiLz4KICAgICAgICAgICAgICAgICAgICA8SGllcmFyY2h5IG5hbWU9InZlMzMyOCIgdmFyaWFibGU9ImJpMzMyNyIvPgogICAgICAgICAgICAgICAgPC9BeGlzPgogICAgICAgICAgICAgICAgPEF4aXMgdHlwZT0iY29sdW1uIj4KICAgICAgICAgICAgICAgICAgICA8TWVhc3VyZXM+CiAgICAgICAgICAgICAgICAgICAgICAgIDxNZWFzdXJlIG5hbWU9InZlMTk4NSIgY2xhc3M9Im1lYXN1cmViaTE5MzIiIHZhcmlhYmxlPSJiaTE5NzIiIGNvbXBhY3RGb3JtYXQ9ImZhbHNlIi8+CiAgICAgICAgICAgICAgICAgICAgICAgIDxNZWFzdXJlIG5hbWU9InZlMTk4NiIgY2xhc3M9Im1lYXN1cmViaTE0NzciIHZhcmlhYmxlPSJiaTE5NzMiIGNvbXBhY3RGb3JtYXQ9ImZhbHNlIi8+CiAgICAgICAgICAgICAgICAgICAgICAgIDxNZWFzdXJlIG5hbWU9InZlMTk4NyIgdmFyaWFibGU9ImJpMTk3NCIgY29tcGFjdEZvcm1hdD0iZmFsc2UiLz4KICAgICAgICAgICAgICAgICAgICAgICAgPE1lYXN1cmUgbmFtZT0idmUxOTg4IiB2YXJpYWJsZT0iYmkxOTc1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yMzMwIiBkYXRhPSJkZDIzMjciIHJlc3VsdERlZmluaXRpb25zPSJkZDIzMjkiIGxhYmVsPSIyLiBQcm9wZXJ0eSBTdWJ0eXBlIEluZm9ybWF0aW9uIiBzb3VyY2VJbnRlcmFjdGlvblZhcmlhYmxlcz0iYmkyMzIzIGJpMjM0M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IzPC9Qcm9wZXJ0eT4KICAgICAgICAgICAgPC9FZGl0b3JQcm9wZXJ0aWVzPgogICAgICAgICAgICA8QXhlcz4KICAgICAgICAgICAgICAgIDxBeGlzIHR5cGU9InJvdyI+CiAgICAgICAgICAgICAgICAgICAgPEhpZXJhcmNoeSBuYW1lPSJ2ZTIzNDEiIHZhcmlhYmxlPSJiaTIzNDAiLz4KICAgICAgICAgICAgICAgIDwvQXhpcz4KICAgICAgICAgICAgICAgIDxBeGlzIHR5cGU9ImNvbHVtbiI+CiAgICAgICAgICAgICAgICAgICAgPEhpZXJhcmNoeSBuYW1lPSJ2ZTIzMzIiIHZhcmlhYmxlPSJiaTIzMjMiLz4KICAgICAgICAgICAgICAgICAgICA8TWVhc3VyZXM+CiAgICAgICAgICAgICAgICAgICAgICAgIDxNZWFzdXJlIG5hbWU9InZlMjMzMyIgdmFyaWFibGU9ImJpMjMyNCIgY29tcGFjdEZvcm1hdD0iZmFsc2UiLz4KICAgICAgICAgICAgICAgICAgICAgICAgPE1lYXN1cmUgbmFtZT0idmUyMzM0IiB2YXJpYWJsZT0iYmkyMzI1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CAgICA8Q3Jvc3N0YWIgbmFtZT0idmUyNDQ1IiBkYXRhPSJkZDI0NDIiIHJlc3VsdERlZmluaXRpb25zPSJkZDI0NDQiIGxhYmVsPSJSZXNpZGVudGlhbCIgc291cmNlSW50ZXJhY3Rpb25WYXJpYWJsZXM9ImJpMjQzOCBiaTI0NTUgYmkyNDU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Q8L1Byb3BlcnR5PgogICAgICAgICAgICA8L0VkaXRvclByb3BlcnRpZXM+CiAgICAgICAgICAgIDxBeGVzPgogICAgICAgICAgICAgICAgPEF4aXMgdHlwZT0icm93Ij4KICAgICAgICAgICAgICAgICAgICA8SGllcmFyY2h5IG5hbWU9InZlMjQ2MCIgdmFyaWFibGU9ImJpMjQ1OSIvPgogICAgICAgICAgICAgICAgPC9BeGlzPgogICAgICAgICAgICAgICAgPEF4aXMgdHlwZT0iY29sdW1uIj4KICAgICAgICAgICAgICAgICAgICA8SGllcmFyY2h5IG5hbWU9InZlMjQ0NyIgdmFyaWFibGU9ImJpMjQzOCIvPgogICAgICAgICAgICAgICAgICAgIDxIaWVyYXJjaHkgbmFtZT0idmUyNDU2IiB2YXJpYWJsZT0iYmkyNDU1Ii8+CiAgICAgICAgICAgICAgICAgICAgPE1lYXN1cmVzPgogICAgICAgICAgICAgICAgICAgICAgICA8TWVhc3VyZSBuYW1lPSJ2ZTI1MTIiIGNsYXNzPSJtZWFzdXJlYmkyNTExIiB2YXJpYWJsZT0iYmkyNTExIiBjb21wYWN0Rm9ybWF0PSJmYWxzZSIvPgogICAgICAgICAgICAgICAgICAgICAgICA8TWVhc3VyZSBuYW1lPSJ2ZTI1MDYiIHZhcmlhYmxlPSJiaTI1MDU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WaXN1YWxDb250YWluZXIgbmFtZT0idmUyNTE2IiBsYWJlbD0iMy4gQ29uY2VudHJhdGlvbiBSaXNrcyIgc2VsZWN0aW9uRGlzYWJsZWQ9InRydWUiPgogICAgICAgICAgICA8RWRpdG9yUHJvcGVydGllcz4KICAgICAgICAgICAgICAgIDxQcm9wZXJ0eSBrZXk9ImlzQXV0b0xhYmVsIj5mYWxzZTwvUHJvcGVydHk+CiAgICAgICAgICAgIDwvRWRpdG9yUHJvcGVydGllcz4KICAgICAgICAgICAgPFN0YWNrTmF2aWdhdGlvbkNvbnRyb2wgYnV0dG9uVHlwZT0idGFiIiBidXR0b25EaXJlY3Rpb249Imhvcml6b250YWwiIGhvcml6b250YWxQb3NpdGlvbj0ibGVmdCIgdmVydGljYWxQb3NpdGlvbj0idG9wIi8+CiAgICAgICAgPC9WaXN1YWxDb250YWluZXI+CiAgICAgICAgPENyb3NzdGFiIG5hbWU9InZlMjUyNyIgZGF0YT0iZGQyNTI0IiByZXN1bHREZWZpbml0aW9ucz0iZGQyNTI2IiBsYWJlbD0iQ29tbWVyY2lhbCIgc291cmNlSW50ZXJhY3Rpb25WYXJpYWJsZXM9ImJpMjUxOSBiaTI1MTggYmkyNTI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U8L1Byb3BlcnR5PgogICAgICAgICAgICA8L0VkaXRvclByb3BlcnRpZXM+CiAgICAgICAgICAgIDxBeGVzPgogICAgICAgICAgICAgICAgPEF4aXMgdHlwZT0icm93Ij4KICAgICAgICAgICAgICAgICAgICA8SGllcmFyY2h5IG5hbWU9InZlMjUyOCIgdmFyaWFibGU9ImJpMjUyMiIvPgogICAgICAgICAgICAgICAgPC9BeGlzPgogICAgICAgICAgICAgICAgPEF4aXMgdHlwZT0iY29sdW1uIj4KICAgICAgICAgICAgICAgICAgICA8SGllcmFyY2h5IG5hbWU9InZlMjUyOSIgdmFyaWFibGU9ImJpMjUxOSIvPgogICAgICAgICAgICAgICAgICAgIDxIaWVyYXJjaHkgbmFtZT0idmUyNTMwIiB2YXJpYWJsZT0iYmkyNTE4Ii8+CiAgICAgICAgICAgICAgICAgICAgPE1lYXN1cmVzPgogICAgICAgICAgICAgICAgICAgICAgICA8TWVhc3VyZSBuYW1lPSJ2ZTI1MzEiIHZhcmlhYmxlPSJiaTI1MjAiIGNvbXBhY3RGb3JtYXQ9ImZhbHNlIi8+CiAgICAgICAgICAgICAgICAgICAgICAgIDxNZWFzdXJlIG5hbWU9InZlMjUzMiIgdmFyaWFibGU9ImJpMjUyM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mYWxzZSIgY29sdW1uVmlzaWJsZT0iZmFsc2UiLz4KICAgICAgICAgICAgPC9TdW1tYXJ5PgogICAgICAgIDwvQ3Jvc3N0YWI+CiAgICAgICAgPENyb3NzdGFiIG5hbWU9InZlMjU0NyIgZGF0YT0iZGQyNTQ0IiByZXN1bHREZWZpbml0aW9ucz0iZGQyNTQ2IiBsYWJlbD0iVE9UQUwiIHNvdXJjZUludGVyYWN0aW9uVmFyaWFibGVzPSJiaTI1MzkgYmkyNTQ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MjY8L1Byb3BlcnR5PgogICAgICAgICAgICA8L0VkaXRvclByb3BlcnRpZXM+CiAgICAgICAgICAgIDxBeGVzPgogICAgICAgICAgICAgICAgPEF4aXMgdHlwZT0icm93Ij4KICAgICAgICAgICAgICAgICAgICA8SGllcmFyY2h5IG5hbWU9InZlMjU0OCIgdmFyaWFibGU9ImJpMjU0MiIvPgogICAgICAgICAgICAgICAgPC9BeGlzPgogICAgICAgICAgICAgICAgPEF4aXMgdHlwZT0iY29sdW1uIj4KICAgICAgICAgICAgICAgICAgICA8SGllcmFyY2h5IG5hbWU9InZlMjU0OSIgdmFyaWFibGU9ImJpMjUzOSIvPgogICAgICAgICAgICAgICAgICAgIDxNZWFzdXJlcz4KICAgICAgICAgICAgICAgICAgICAgICAgPE1lYXN1cmUgbmFtZT0idmUyNTUxIiB2YXJpYWJsZT0iYmkyNTQwIiBjb21wYWN0Rm9ybWF0PSJmYWxzZSIvPgogICAgICAgICAgICAgICAgICAgICAgICA8TWVhc3VyZSBuYW1lPSJ2ZTI1NTIiIHZhcmlhYmxlPSJiaTI1NDE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I2MTciIGRhdGE9ImRkMjYxNCIgcmVzdWx0RGVmaW5pdGlvbnM9ImRkMjYxNiIgbGFiZWw9IjQuIEJyZWFrZG93biBieSBHZW9ncmFwaHkiIHNvdXJjZUludGVyYWN0aW9uVmFyaWFibGVzPSJiaTI2MTIgYmkyNjI3IGJpMjYzNyBiaTQwMTI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NzwvUHJvcGVydHk+CiAgICAgICAgICAgIDwvRWRpdG9yUHJvcGVydGllcz4KICAgICAgICAgICAgPEF4ZXM+CiAgICAgICAgICAgICAgICA8QXhpcyB0eXBlPSJyb3ciPgogICAgICAgICAgICAgICAgICAgIDxIaWVyYXJjaHkgbmFtZT0idmUyNjE4IiB2YXJpYWJsZT0iYmkyNjEyIi8+CiAgICAgICAgICAgICAgICAgICAgPEhpZXJhcmNoeSBuYW1lPSJ2ZTQwMTMiIHZhcmlhYmxlPSJiaTQwMTIiLz4KICAgICAgICAgICAgICAgICAgICA8SGllcmFyY2h5IG5hbWU9InZlMjYyOCIgdmFyaWFibGU9ImJpMjYyNyIvPgogICAgICAgICAgICAgICAgPC9BeGlzPgogICAgICAgICAgICAgICAgPEF4aXMgdHlwZT0iY29sdW1uIj4KICAgICAgICAgICAgICAgICAgICA8SGllcmFyY2h5IG5hbWU9InZlMjYzOCIgdmFyaWFibGU9ImJpMjYzNyIvPgogICAgICAgICAgICAgICAgICAgIDxNZWFzdXJlcz4KICAgICAgICAgICAgICAgICAgICAgICAgPE1lYXN1cmUgbmFtZT0idmU4MjQ1IiB2YXJpYWJsZT0iYmk4MjQ0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MzAzNSIgZGF0YT0iZGQzMDMyIiByZXN1bHREZWZpbml0aW9ucz0iZGQzMDM0IiBsYWJlbD0iMTQuIExvYW4gYnkgUmFua2luZyAoUkVTKSIgc291cmNlSW50ZXJhY3Rpb25WYXJpYWJsZXM9ImJpMzAyOSBiaTMwNTE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yOCxiaTg1Mjk8L1Byb3BlcnR5PgogICAgICAgICAgICA8L0VkaXRvclByb3BlcnRpZXM+CiAgICAgICAgICAgIDxBeGVzPgogICAgICAgICAgICAgICAgPEF4aXMgdHlwZT0icm93Ij4KICAgICAgICAgICAgICAgICAgICA8SGllcmFyY2h5IG5hbWU9InZlMzA1MiIgdmFyaWFibGU9ImJpMzA1MSIvPgogICAgICAgICAgICAgICAgPC9BeGlzPgogICAgICAgICAgICAgICAgPEF4aXMgdHlwZT0iY29sdW1uIj4KICAgICAgICAgICAgICAgICAgICA8SGllcmFyY2h5IG5hbWU9InZlMzAzNiIgdmFyaWFibGU9ImJpMzAyOSIvPgogICAgICAgICAgICAgICAgICAgIDxNZWFzdXJlcz4KICAgICAgICAgICAgICAgICAgICAgICAgPE1lYXN1cmUgbmFtZT0idmUzMDYzIiB2YXJpYWJsZT0iYmkzMDYy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xMDk1IiBkYXRhPSJkZDExMDQiIHJlc3VsdERlZmluaXRpb25zPSJkZDExMDYiIGxhYmVsPSI1LiBCcmVha2Rvd24gYnkgcmVnaW9ucyBvZiBtYWluIGNvdW50cnkgb2Ygb3JpZ2luIiBzb3VyY2VJbnRlcmFjdGlvblZhcmlhYmxlcz0iYmkxMTAwIGJpMTY0NCBiaTMyOD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MDwvUHJvcGVydHk+CiAgICAgICAgICAgIDwvRWRpdG9yUHJvcGVydGllcz4KICAgICAgICAgICAgPEF4ZXM+CiAgICAgICAgICAgICAgICA8QXhpcyB0eXBlPSJyb3ciPgogICAgICAgICAgICAgICAgICAgIDxIaWVyYXJjaHkgbmFtZT0idmUxNjQ1IiB2YXJpYWJsZT0iYmkxNjQ0Ii8+CiAgICAgICAgICAgICAgICAgICAgPEhpZXJhcmNoeSBuYW1lPSJ2ZTMyODkiIHZhcmlhYmxlPSJiaTMyODgiLz4KICAgICAgICAgICAgICAgIDwvQXhpcz4KICAgICAgICAgICAgICAgIDxBeGlzIHR5cGU9ImNvbHVtbiI+CiAgICAgICAgICAgICAgICAgICAgPEhpZXJhcmNoeSBuYW1lPSJ2ZTExMDciIHZhcmlhYmxlPSJiaTExMDAiLz4KICAgICAgICAgICAgICAgICAgICA8TWVhc3VyZXM+CiAgICAgICAgICAgICAgICAgICAgICAgIDxNZWFzdXJlIG5hbWU9InZlMjY3OCIgdmFyaWFibGU9ImJpMjY3N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0cnVlIi8+CiAgICAgICAgICAgIDwvU3VtbWFyeT4KICAgICAgICA8L0Nyb3NzdGFiPgogICAgICAgIDxWaXN1YWxDb250YWluZXIgbmFtZT0idmUzNDk3IiBsYWJlbD0iU3RhcGVsY29udGFpbmVyIDE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M0OTkiIGRhdGE9ImRkMzUwMCIgcmVzdWx0RGVmaW5pdGlvbnM9ImRkMzUwMiIgbGFiZWw9IjEuIEdlbmVyYWwgSW5mb3JtYXRpb24iIHNvdXJjZUludGVyYWN0aW9uVmFyaWFibGVzPSJiaTM1MT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MTwvUHJvcGVydHk+CiAgICAgICAgICAgIDwvRWRpdG9yUHJvcGVydGllcz4KICAgICAgICAgICAgPEF4ZXM+CiAgICAgICAgICAgICAgICA8QXhpcyB0eXBlPSJjb2x1bW4iPgogICAgICAgICAgICAgICAgICAgIDxNZWFzdXJlcz4KICAgICAgICAgICAgICAgICAgICAgICAgPE1lYXN1cmUgbmFtZT0idmUzNTE1IiB2YXJpYWJsZT0iYmkzNTE0IiBjb21wYWN0Rm9ybWF0PSJmYWxzZSIvPgogICAgICAgICAgICAgICAgICAgICAgICA8TWVhc3VyZSBuYW1lPSJ2ZTM1MjMiIHZhcmlhYmxlPSJiaTM1MjIiIGNvbXBhY3RGb3JtYXQ9ImZhbHNlIi8+CiAgICAgICAgICAgICAgICAgICAgICAgIDxNZWFzdXJlIG5hbWU9InZlMzY5MCIgdmFyaWFibGU9ImJpMzY4OSIgY29tcGFjdEZvcm1hdD0iZmFsc2UiLz4KICAgICAgICAgICAgICAgICAgICA8L01lYXN1cmVzPgogICAgICAgICAgICAgICAgPC9BeGlzPgogICAgICAgICAgICAgICAgPEF4aXMgdHlwZT0icm93Ij4KICAgICAgICAgICAgICAgICAgICA8SGllcmFyY2h5IG5hbWU9InZlMzUxOSIgdmFyaWFibGU9ImJpMzUxOCIvPgogICAgICAgICAgICAgICAgPC9BeGlzPgogICAgICAgICAgICA8L0F4ZXM+CiAgICAgICAgPC9Dcm9zc3RhYj4KICAgICAgICA8UHJvbXB0IG5hbWU9InZlMzU0MCIgbGFiZWw9IlNjaGFsdGZsw6RjaGVubGVpc3RlIC0gUmVmaW5hbmNpbmcgTWFya2VyIDIiIHNlbGVjdGlvbkRpc2FibGVkPSJ0cnVlIiBzb3VyY2VJbnRlcmFjdGlvblZhcmlhYmxlcz0iYmkzNTM2IiBhcHBseUR5bmFtaWNCcnVzaGVzPSJwcm9tcHRzT25seSIgcmVmPSJwcjM1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MyPC9Qcm9wZXJ0eT4KICAgICAgICAgICAgPC9FZGl0b3JQcm9wZXJ0aWVzPgogICAgICAgICAgICA8TGlua0Jhci8+CiAgICAgICAgPC9Qcm9tcHQ+CiAgICAgICAgPFByb21wdCBuYW1lPSJ2ZTM1NjkiIGxhYmVsPSJTY2hhbHRmbMOkY2hlbmxlaXN0ZSAtIFJlZmluYW5jaW5nIE1hcmtlciAzIiBzZWxlY3Rpb25EaXNhYmxlZD0idHJ1ZSIgc291cmNlSW50ZXJhY3Rpb25WYXJpYWJsZXM9ImJpMzU2NSIgYXBwbHlEeW5hbWljQnJ1c2hlcz0icHJvbXB0c09ubHkiIHJlZj0icHIzNTY4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zMzwvUHJvcGVydHk+CiAgICAgICAgICAgIDwvRWRpdG9yUHJvcGVydGllcz4KICAgICAgICAgICAgPExpbmtCYXIvPgogICAgICAgIDwvUHJvbXB0PgogICAgICAgIDxQcm9tcHQgbmFtZT0idmUzNTk2IiBsYWJlbD0iU2NoYWx0ZmzDpGNoZW5sZWlzdGUgLSBSZWZpbmFuY2luZyBNYXJrZXIgNCIgc2VsZWN0aW9uRGlzYWJsZWQ9InRydWUiIHNvdXJjZUludGVyYWN0aW9uVmFyaWFibGVzPSJiaTM1OTIiIGFwcGx5RHluYW1pY0JydXNoZXM9InByb21wdHNPbmx5IiByZWY9InByMzU5NS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MzQ8L1Byb3BlcnR5PgogICAgICAgICAgICA8L0VkaXRvclByb3BlcnRpZXM+CiAgICAgICAgICAgIDxMaW5rQmFyLz4KICAgICAgICA8L1Byb21wdD4KICAgICAgICA8Q3Jvc3N0YWIgbmFtZT0idmUzNzIwIiBkYXRhPSJkZDM3MTciIHJlc3VsdERlZmluaXRpb25zPSJkZDM3MTkiIGxhYmVsPSIyLiBTaXplIEluZm9ybWF0aW9uIiBzb3VyY2VJbnRlcmFjdGlvblZhcmlhYmxlcz0iYmkzNzE2IGJpMzc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M1PC9Qcm9wZXJ0eT4KICAgICAgICAgICAgPC9FZGl0b3JQcm9wZXJ0aWVzPgogICAgICAgICAgICA8QXhlcz4KICAgICAgICAgICAgICAgIDxBeGlzIHR5cGU9InJvdyI+CiAgICAgICAgICAgICAgICAgICAgPEhpZXJhcmNoeSBuYW1lPSJ2ZTM3MjEiIHZhcmlhYmxlPSJiaTM3MTUiLz4KICAgICAgICAgICAgICAgICAgICA8SGllcmFyY2h5IG5hbWU9InZlMzcyMiIgdmFyaWFibGU9ImJpMzcxNiIvPgogICAgICAgICAgICAgICAgPC9BeGlzPgogICAgICAgICAgICAgICAgPEF4aXMgdHlwZT0iY29sdW1uIj4KICAgICAgICAgICAgICAgICAgICA8TWVhc3VyZXM+CiAgICAgICAgICAgICAgICAgICAgICAgIDxNZWFzdXJlIG5hbWU9InZlMzcyMyIgdmFyaWFibGU9ImJpMzcxMCIgY29tcGFjdEZvcm1hdD0iZmFsc2UiLz4KICAgICAgICAgICAgICAgICAgICAgICAgPE1lYXN1cmUgbmFtZT0idmUzNzI0IiB2YXJpYWJsZT0iYmkzNzExIiBjb21wYWN0Rm9ybWF0PSJmYWxzZSIvPgogICAgICAgICAgICAgICAgICAgICAgICA8TWVhc3VyZSBuYW1lPSJ2ZTM3NDIiIHZhcmlhYmxlPSJiaTM3NDEiIGNvbXBhY3RGb3JtYXQ9ImZhbHNlIi8+CiAgICAgICAgICAgICAgICAgICAgICAgIDxNZWFzdXJlIG5hbWU9InZlMzcyNiIgdmFyaWFibGU9ImJpMzcxMyIgY29tcGFjdEZvcm1hdD0iZmFsc2UiLz4KICAgICAgICAgICAgICAgICAgICAgICAgPE1lYXN1cmUgbmFtZT0idmUzNzI3IiB2YXJpYWJsZT0iYmkzNzE0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zNzU1IiBkYXRhPSJkZDM3NTIiIHJlc3VsdERlZmluaXRpb25zPSJkZDM3NTQiIGxhYmVsPSI4LjIgQnJlYWtkb3duIGJ5IFR5cGUgb2YgRGVidG9yIiBzb3VyY2VJbnRlcmFjdGlvblZhcmlhYmxlcz0iYmkzNzUwIGJpMzc2O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M2PC9Qcm9wZXJ0eT4KICAgICAgICAgICAgPC9FZGl0b3JQcm9wZXJ0aWVzPgogICAgICAgICAgICA8QXhlcz4KICAgICAgICAgICAgICAgIDxBeGlzIHR5cGU9InJvdyI+CiAgICAgICAgICAgICAgICAgICAgPEhpZXJhcmNoeSBuYW1lPSJ2ZTM3NTYiIHZhcmlhYmxlPSJiaTM3NTAiLz4KICAgICAgICAgICAgICAgICAgICA8SGllcmFyY2h5IG5hbWU9InZlMzc2OSIgdmFyaWFibGU9ImJpMzc2OCIvPgogICAgICAgICAgICAgICAgPC9BeGlzPgogICAgICAgICAgICAgICAgPEF4aXMgdHlwZT0iY29sdW1uIj4KICAgICAgICAgICAgICAgICAgICA8TWVhc3VyZXM+CiAgICAgICAgICAgICAgICAgICAgICAgIDxNZWFzdXJlIG5hbWU9InZlMzc1OCIgY2xhc3M9Im1lYXN1cmViaTM3NDUiIHZhcmlhYmxlPSJiaTM3NDUiIGNvbXBhY3RGb3JtYXQ9ImZhbHNlIi8+CiAgICAgICAgICAgICAgICAgICAgICAgIDxNZWFzdXJlIG5hbWU9InZlMzc1OSIgdmFyaWFibGU9ImJpMzc0NiIgY29tcGFjdEZvcm1hdD0iZmFsc2UiLz4KICAgICAgICAgICAgICAgICAgICAgICAgPE1lYXN1cmUgbmFtZT0idmUzNzYwIiB2YXJpYWJsZT0iYmkzNzQ3IiBjb21wYWN0Rm9ybWF0PSJmYWxzZSIvPgogICAgICAgICAgICAgICAgICAgICAgICA8TWVhc3VyZSBuYW1lPSJ2ZTM3NjEiIHZhcmlhYmxlPSJiaTM3NDgiIGNvbXBhY3RGb3JtYXQ9ImZhbHNlIi8+CiAgICAgICAgICAgICAgICAgICAgICAgIDxNZWFzdXJlIG5hbWU9InZlMzc2MiIgdmFyaWFibGU9ImJpMzc0O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MzkyMiIgZGF0YT0iZGQzOTE5IiByZXN1bHREZWZpbml0aW9ucz0iZGQzOTIxIiBsYWJlbD0iOC4xIEJyZWFrZG93biBieSBUeXBlIG9mIERlYnRvciIgc291cmNlSW50ZXJhY3Rpb25WYXJpYWJsZXM9ImJpMzkxNyBiaTM5NTU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NzwvUHJvcGVydHk+CiAgICAgICAgICAgIDwvRWRpdG9yUHJvcGVydGllcz4KICAgICAgICAgICAgPEF4ZXM+CiAgICAgICAgICAgICAgICA8QXhpcyB0eXBlPSJyb3ciPgogICAgICAgICAgICAgICAgICAgIDxIaWVyYXJjaHkgbmFtZT0idmUzOTIzIiB2YXJpYWJsZT0iYmkzOTE3Ii8+CiAgICAgICAgICAgICAgICAgICAgPEhpZXJhcmNoeSBuYW1lPSJ2ZTM5NTYiIHZhcmlhYmxlPSJiaTM5NTUiLz4KICAgICAgICAgICAgICAgIDwvQXhpcz4KICAgICAgICAgICAgICAgIDxBeGlzIHR5cGU9ImNvbHVtbiI+CiAgICAgICAgICAgICAgICAgICAgPE1lYXN1cmVzPgogICAgICAgICAgICAgICAgICAgICAgICA8TWVhc3VyZSBuYW1lPSJ2ZTM5MjUiIHZhcmlhYmxlPSJiaTM5MTIiIGNvbXBhY3RGb3JtYXQ9ImZhbHNlIi8+CiAgICAgICAgICAgICAgICAgICAgICAgIDxNZWFzdXJlIG5hbWU9InZlMzkyNiIgdmFyaWFibGU9ImJpMzkxMyIgY29tcGFjdEZvcm1hdD0iZmFsc2UiLz4KICAgICAgICAgICAgICAgICAgICAgICAgPE1lYXN1cmUgbmFtZT0idmUzOTI3IiB2YXJpYWJsZT0iYmkzOTE0IiBjb21wYWN0Rm9ybWF0PSJmYWxzZSIvPgogICAgICAgICAgICAgICAgICAgICAgICA8TWVhc3VyZSBuYW1lPSJ2ZTM5MjgiIHZhcmlhYmxlPSJiaTM5MTUiIGNvbXBhY3RGb3JtYXQ9ImZhbHNlIi8+CiAgICAgICAgICAgICAgICAgICAgICAgIDxNZWFzdXJlIG5hbWU9InZlMzkyOSIgdmFyaWFibGU9ImJpMzkxNi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RhYmxlIG5hbWU9InZlMTAxIiBkYXRhPSJkZDQyNTMiIHJlc3VsdERlZmluaXRpb25zPSJkZDQyNTUiIGxhYmVsPSJHZW5lcmFsIEluZm9ybWF0aW9uIiBzb3VyY2VJbnRlcmFjdGlvblZhcmlhYmxlcz0iYmkxMTQiIGFwcGx5RHluYW1pY0JydXNoZXM9InllcyIgY29sdW1uU2l6aW5nPSJhdXRvRmlsbCI+CiAgICAgICAgICAgIDxFZGl0b3JQcm9wZXJ0aWVzPgogICAgICAgICAgICAgICAgPFByb3BlcnR5IGtleT0iaXNBdXRvTGFiZWwiPmZhbHNlPC9Qcm9wZXJ0eT4KICAgICAgICAgICAgICAgIDxQcm9wZXJ0eSBrZXk9ImFkZGVkSW50ZXJhY3Rpb25RdWVyeURhdGFJdGVtcyI+Ymk4NTM4PC9Qcm9wZXJ0eT4KICAgICAgICAgICAgPC9FZGl0b3JQcm9wZXJ0aWVzPgogICAgICAgICAgICA8Q29sdW1ucz4KICAgICAgICAgICAgICAgIDxDb2x1bW4gdmFyaWFibGU9ImJpMTE0IiBpc1Zpc2libGU9InRydWUiLz4KICAgICAgICAgICAgICAgIDxDb2x1bW4gdmFyaWFibGU9ImJpNDA4MSIgaXNWaXNpYmxlPSJ0cnVlIiBjb21wYWN0Rm9ybWF0PSJmYWxzZSIvPgogICAgICAgICAgICAgICAgPENvbHVtbiB2YXJpYWJsZT0iYmk0MTM0IiBpc1Zpc2libGU9InRydWUiIGNvbXBhY3RGb3JtYXQ9ImZhbHNlIi8+CiAgICAgICAgICAgICAgICA8Q29sdW1uIHZhcmlhYmxlPSJiaTQxMzkiIGlzVmlzaWJsZT0idHJ1ZSIgY29tcGFjdEZvcm1hdD0iZmFsc2UiLz4KICAgICAgICAgICAgICAgIDxDb2x1bW4gdmFyaWFibGU9ImJpNDE0NCIgaXNWaXNpYmxlPSJ0cnVlIiBjb21wYWN0Rm9ybWF0PSJmYWxzZSIvPgogICAgICAgICAgICAgICAgPENvbHVtbiB2YXJpYWJsZT0iYmk0MTQ4IiBpc1Zpc2libGU9InRydWUiIGNvbXBhY3RGb3JtYXQ9ImZhbHNlIi8+CiAgICAgICAgICAgICAgICA8Q29sdW1uIHZhcmlhYmxlPSJiaTYwMjIiIGlzVmlzaWJsZT0idHJ1ZSIgY29tcGFjdEZvcm1hdD0iZmFsc2UiLz4KICAgICAgICAgICAgICAgIDxDb2x1bW4gdmFyaWFibGU9ImJpNDE5MiIgaXNWaXNpYmxlPSJ0cnVlIiBjb21wYWN0Rm9ybWF0PSJmYWxzZSIvPgogICAgICAgICAgICAgICAgPENvbHVtbiB2YXJpYWJsZT0iYmk3MzAxIiBpc1Zpc2libGU9InRydWUiIGNvbXBhY3RGb3JtYXQ9ImZhbHNlIi8+CiAgICAgICAgICAgICAgICA8Q29sdW1uIHZhcmlhYmxlPSJiaTQwNTkiIGlzVmlzaWJsZT0idHJ1ZSIgY29tcGFjdEZvcm1hdD0iZmFsc2UiLz4KICAgICAgICAgICAgICAgIDxDb2x1bW4gdmFyaWFibGU9ImJpNDI0OSIgaXNWaXNpYmxlPSJ0cnVlIiBjb21wYWN0Rm9ybWF0PSJmYWxzZSIvPgogICAgICAgICAgICAgICAgPENvbHVtbiB2YXJpYWJsZT0iYmk2MTI2IiBpc1Zpc2libGU9InRydWUiIGNvbXBhY3RGb3JtYXQ9ImZhbHNlIi8+CiAgICAgICAgICAgICAgICA8Q29sdW1uIHZhcmlhYmxlPSJiaTQyNDIiIGlzVmlzaWJsZT0idHJ1ZSIgY29tcGFjdEZvcm1hdD0iZmFsc2UiLz4KICAgICAgICAgICAgICAgIDxDb2x1bW4gdmFyaWFibGU9ImJpNDM4MSIgaXNWaXNpYmxlPSJ0cnVlIiBjb21wYWN0Rm9ybWF0PSJmYWxzZSIvPgogICAgICAgICAgICAgICAgPENvbHVtbiB2YXJpYWJsZT0iYmk3NzQ1IiBpc1Zpc2libGU9InRydWUiIGNvbXBhY3RGb3JtYXQ9ImZhbHNlIi8+CiAgICAgICAgICAgIDwvQ29sdW1ucz4KICAgICAgICA8L1RhYmxlPgogICAgICAgIDxDcm9zc3RhYiBuYW1lPSJ2ZTc2MiIgZGF0YT0iZGQ0Njg5IiByZXN1bHREZWZpbml0aW9ucz0iZGQ0NjkxIiBsYWJlbD0iU3Vic3RpdHV0ZSBBc3NldHMgLSBDb3VudHJ5IiBzb3VyY2VJbnRlcmFjdGlvblZhcmlhYmxlcz0iYmk0Njg0IGJpNDUwMiBiaTQ3Mzg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zOTwvUHJvcGVydHk+CiAgICAgICAgICAgIDwvRWRpdG9yUHJvcGVydGllcz4KICAgICAgICAgICAgPEF4ZXM+CiAgICAgICAgICAgICAgICA8QXhpcyB0eXBlPSJyb3ciPgogICAgICAgICAgICAgICAgICAgIDxIaWVyYXJjaHkgbmFtZT0idmU0NzM5IiB2YXJpYWJsZT0iYmk0NzM4Ii8+CiAgICAgICAgICAgICAgICAgICAgPEhpZXJhcmNoeSBuYW1lPSJ2ZTQ2OTMiIHZhcmlhYmxlPSJiaTQ1MDIiLz4KICAgICAgICAgICAgICAgIDwvQXhpcz4KICAgICAgICAgICAgICAgIDxBeGlzIHR5cGU9ImNvbHVtbiI+CiAgICAgICAgICAgICAgICAgICAgPEhpZXJhcmNoeSBuYW1lPSJ2ZTQ2OTIiIHZhcmlhYmxlPSJiaTQ2ODQiLz4KICAgICAgICAgICAgICAgICAgICA8TWVhc3VyZXM+CiAgICAgICAgICAgICAgICAgICAgICAgIDxNZWFzdXJlIG5hbWU9InZlNDY5NCIgdmFyaWFibGU9ImJpNDQ5OS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Q3Jvc3N0YWIgbmFtZT0idmU0ODM0IiBkYXRhPSJkZDQ4MzEiIHJlc3VsdERlZmluaXRpb25zPSJkZDQ4MzMiIGxhYmVsPSIxMC4gQ29uY2VudHJhdGlvbiBSaXNrcyIgc291cmNlSW50ZXJhY3Rpb25WYXJpYWJsZXM9ImJpNDgyOSBiaTQ4NDc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0MDwvUHJvcGVydHk+CiAgICAgICAgICAgIDwvRWRpdG9yUHJvcGVydGllcz4KICAgICAgICAgICAgPEF4ZXM+CiAgICAgICAgICAgICAgICA8QXhpcyB0eXBlPSJyb3ciPgogICAgICAgICAgICAgICAgICAgIDxIaWVyYXJjaHkgbmFtZT0idmU0ODQ4IiB2YXJpYWJsZT0iYmk0ODQ3Ii8+CiAgICAgICAgICAgICAgICA8L0F4aXM+CiAgICAgICAgICAgICAgICA8QXhpcyB0eXBlPSJjb2x1bW4iPgogICAgICAgICAgICAgICAgICAgIDxIaWVyYXJjaHkgbmFtZT0idmU0ODM1IiB2YXJpYWJsZT0iYmk0ODI5Ii8+CiAgICAgICAgICAgICAgICAgICAgPE1lYXN1cmVzPgogICAgICAgICAgICAgICAgICAgICAgICA8TWVhc3VyZSBuYW1lPSJ2ZTQ4NTQiIHZhcmlhYmxlPSJiaTQ4NTMiIGNvbXBhY3RGb3JtYXQ9ImZhbHNlIi8+CiAgICAgICAgICAgICAgICAgICAgPC9NZWFzdXJlcz4KICAgICAgICAgICAgICAgIDwvQXhpcz4KICAgICAgICAgICAgPC9BeGVzPgogICAgICAgICAgICA8U3VtbWFyeSBwb3NpdGlvbj0iYWZ0ZXIiPgogICAgICAgICAgICAgICAgPFRvdGFsIHJvd1Zpc2libGU9InRydWUiIGNvbHVtblZpc2libGU9ImZhbHNlIi8+CiAgICAgICAgICAgICAgICA8U3VidG90YWwgcm93VmlzaWJsZT0iZmFsc2UiIGNvbHVtblZpc2libGU9ImZhbHNlIi8+CiAgICAgICAgICAgIDwvU3VtbWFyeT4KICAgICAgICA8L0Nyb3NzdGFiPgogICAgICAgIDxDcm9zc3RhYiBuYW1lPSJ2ZTQ5NDkiIGRhdGE9ImRkNDk0NiIgcmVzdWx0RGVmaW5pdGlvbnM9ImRkNDk0OCIgbGFiZWw9IjYuIEJyZWFrZG93biBieSBJbnRlcmVzdCBSYXRlIChQdWJsaWMpIiBzb3VyY2VJbnRlcmFjdGlvblZhcmlhYmxlcz0iYmk0OTQ0IGJpNDk0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xPC9Qcm9wZXJ0eT4KICAgICAgICAgICAgPC9FZGl0b3JQcm9wZXJ0aWVzPgogICAgICAgICAgICA8QXhlcz4KICAgICAgICAgICAgICAgIDxBeGlzIHR5cGU9InJvdyI+CiAgICAgICAgICAgICAgICAgICAgPEhpZXJhcmNoeSBuYW1lPSJ2ZTQ5NTAiIHZhcmlhYmxlPSJiaTQ5NDQiLz4KICAgICAgICAgICAgICAgICAgICA8SGllcmFyY2h5IG5hbWU9InZlNDk1MSIgdmFyaWFibGU9ImJpNDk0NSIvPgogICAgICAgICAgICAgICAgPC9BeGlzPgogICAgICAgICAgICAgICAgPEF4aXMgdHlwZT0iY29sdW1uIj4KICAgICAgICAgICAgICAgICAgICA8TWVhc3VyZXM+CiAgICAgICAgICAgICAgICAgICAgICAgIDxNZWFzdXJlIG5hbWU9InZlNDk1MyIgdmFyaWFibGU9ImJpNDk0MyIgY29tcGFjdEZvcm1hdD0iZmFsc2UiLz4KICAgICAgICAgICAgICAgICAgICA8L01lYXN1cmVzPgogICAgICAgICAgICAgICAgPC9BeGlzPgogICAgICAgICAgICA8L0F4ZXM+CiAgICAgICAgICAgIDxTdW1tYXJ5IHBvc2l0aW9uPSJhZnRlciI+CiAgICAgICAgICAgICAgICA8VG90YWwgcm93VmlzaWJsZT0iZmFsc2UiIGNvbHVtblZpc2libGU9InRydWUiLz4KICAgICAgICAgICAgICAgIDxTdWJ0b3RhbCByb3dWaXNpYmxlPSJ0cnVlIiBjb2x1bW5WaXNpYmxlPSJmYWxzZSIvPgogICAgICAgICAgICA8L1N1bW1hcnk+CiAgICAgICAgPC9Dcm9zc3RhYj4KICAgICAgICA8Q3Jvc3N0YWIgbmFtZT0idmU0OTY4IiBkYXRhPSJkZDQ5NjUiIHJlc3VsdERlZmluaXRpb25zPSJkZDQ5NjciIGxhYmVsPSI3LiBCcmVha2Rvd24gYnkgUmVwYXltZW50IFR5cGUgKFB1YmxpYykiIHNvdXJjZUludGVyYWN0aW9uVmFyaWFibGVzPSJiaTQ5NjQgYmk0OTYz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I8L1Byb3BlcnR5PgogICAgICAgICAgICA8L0VkaXRvclByb3BlcnRpZXM+CiAgICAgICAgICAgIDxBeGVzPgogICAgICAgICAgICAgICAgPEF4aXMgdHlwZT0icm93Ij4KICAgICAgICAgICAgICAgICAgICA8SGllcmFyY2h5IG5hbWU9InZlNDk2OSIgdmFyaWFibGU9ImJpNDk2MyIvPgogICAgICAgICAgICAgICAgICAgIDxIaWVyYXJjaHkgbmFtZT0idmU0OTcwIiB2YXJpYWJsZT0iYmk0OTY0Ii8+CiAgICAgICAgICAgICAgICA8L0F4aXM+CiAgICAgICAgICAgICAgICA8QXhpcyB0eXBlPSJjb2x1bW4iPgogICAgICAgICAgICAgICAgICAgIDxNZWFzdXJlcz4KICAgICAgICAgICAgICAgICAgICAgICAgPE1lYXN1cmUgbmFtZT0idmU0OTcyIiB2YXJpYWJsZT0iYmk0OTYyIiBjb21wYWN0Rm9ybWF0PSJmYWxzZSIvPgogICAgICAgICAgICAgICAgICAgIDwvTWVhc3VyZXM+CiAgICAgICAgICAgICAgICA8L0F4aXM+CiAgICAgICAgICAgIDwvQXhlcz4KICAgICAgICAgICAgPFN1bW1hcnkgcG9zaXRpb249ImFmdGVyIj4KICAgICAgICAgICAgICAgIDxUb3RhbCByb3dWaXNpYmxlPSJmYWxzZSIgY29sdW1uVmlzaWJsZT0idHJ1ZSIvPgogICAgICAgICAgICAgICAgPFN1YnRvdGFsIHJvd1Zpc2libGU9InRydWUiIGNvbHVtblZpc2libGU9InRydWUiLz4KICAgICAgICAgICAgPC9TdW1tYXJ5PgogICAgICAgIDwvQ3Jvc3N0YWI+CiAgICAgICAgPENyb3NzdGFiIG5hbWU9InZlNDk5MiIgZGF0YT0iZGQ0OTg5IiByZXN1bHREZWZpbml0aW9ucz0iZGQ0OTkxIiBsYWJlbD0iNC4gQnJlYWtkb3duIGJ5IEdlb2dyYXBoeSAoUHVibGljKSIgc291cmNlSW50ZXJhY3Rpb25WYXJpYWJsZXM9ImJpNDk4NiBiaTUwMTEgYmk1MDE1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M8L1Byb3BlcnR5PgogICAgICAgICAgICA8L0VkaXRvclByb3BlcnRpZXM+CiAgICAgICAgICAgIDxBeGVzPgogICAgICAgICAgICAgICAgPEF4aXMgdHlwZT0icm93Ij4KICAgICAgICAgICAgICAgICAgICA8SGllcmFyY2h5IG5hbWU9InZlNDk5MyIgdmFyaWFibGU9ImJpNDk4NiIvPgogICAgICAgICAgICAgICAgICAgIDxIaWVyYXJjaHkgbmFtZT0idmU1MDEyIiB2YXJpYWJsZT0iYmk1MDExIi8+CiAgICAgICAgICAgICAgICAgICAgPEhpZXJhcmNoeSBuYW1lPSJ2ZTUwMTYiIHZhcmlhYmxlPSJiaTUwMTUiLz4KICAgICAgICAgICAgICAgIDwvQXhpcz4KICAgICAgICAgICAgICAgIDxBeGlzIHR5cGU9ImNvbHVtbiI+CiAgICAgICAgICAgICAgICAgICAgPE1lYXN1cmVzPgogICAgICAgICAgICAgICAgICAgICAgICA8TWVhc3VyZSBuYW1lPSJ2ZTQ5OTciIHZhcmlhYmxlPSJiaTQ5ODUiIGNvbXBhY3RGb3JtYXQ9ImZhbHNlIi8+CiAgICAgICAgICAgICAgICAgICAgPC9NZWFzdXJlcz4KICAgICAgICAgICAgICAgIDwvQXhpcz4KICAgICAgICAgICAgPC9BeGVzPgogICAgICAgICAgICA8U3VtbWFyeSBwb3NpdGlvbj0iYWZ0ZXIiPgogICAgICAgICAgICAgICAgPFRvdGFsIHJvd1Zpc2libGU9ImZhbHNlIiBjb2x1bW5WaXNpYmxlPSJ0cnVlIi8+CiAgICAgICAgICAgICAgICA8U3VidG90YWwgcm93VmlzaWJsZT0idHJ1ZSIgY29sdW1uVmlzaWJsZT0idHJ1ZSIvPgogICAgICAgICAgICA8L1N1bW1hcnk+CiAgICAgICAgPC9Dcm9zc3RhYj4KICAgICAgICA8Q3Jvc3N0YWIgbmFtZT0idmU1ODIzIiBkYXRhPSJkZDU4MjQiIHJlc3VsdERlZmluaXRpb25zPSJkZDU4MjYiIGxhYmVsPSI1LiBCcmVha2Rvd24gYnkgcmVnaW9ucyBvZiBtYWluIGNvdW50cnkgb2Ygb3JpZ2luIChQdWJsaWMpIiBzb3VyY2VJbnRlcmFjdGlvblZhcmlhYmxlcz0iYmk1OTAxIGJpNTkxNy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Q0PC9Qcm9wZXJ0eT4KICAgICAgICAgICAgPC9FZGl0b3JQcm9wZXJ0aWVzPgogICAgICAgICAgICA8QXhlcz4KICAgICAgICAgICAgICAgIDxBeGlzIHR5cGU9InJvdyI+CiAgICAgICAgICAgICAgICAgICAgPEhpZXJhcmNoeSBuYW1lPSJ2ZTU5MTgiIHZhcmlhYmxlPSJiaTU5MTciLz4KICAgICAgICAgICAgICAgICAgICA8SGllcmFyY2h5IG5hbWU9InZlNTkwMiIgdmFyaWFibGU9ImJpNTkwMSIvPgogICAgICAgICAgICAgICAgPC9BeGlzPgogICAgICAgICAgICAgICAgPEF4aXMgdHlwZT0iY29sdW1uIj4KICAgICAgICAgICAgICAgICAgICA8TWVhc3VyZXM+CiAgICAgICAgICAgICAgICAgICAgICAgIDxNZWFzdXJlIG5hbWU9InZlNTkxNCIgdmFyaWFibGU9ImJpNTkxMy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dHJ1ZSIvPgogICAgICAgICAgICA8L1N1bW1hcnk+CiAgICAgICAgPC9Dcm9zc3RhYj4KICAgICAgICA8UHJvbXB0IG5hbWU9InZlNjQ2MiIgbGFiZWw9IlNjaGFsdGZsw6RjaGVubGVpc3RlIC0gUmVmaW5hbmNpbmcgTWFya2VyIDUiIHNlbGVjdGlvbkRpc2FibGVkPSJ0cnVlIiBzb3VyY2VJbnRlcmFjdGlvblZhcmlhYmxlcz0iYmk2NDU3IiBhcHBseUR5bmFtaWNCcnVzaGVzPSJwcm9tcHRzT25seSIgcmVmPSJwcjY0NjE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Q1PC9Qcm9wZXJ0eT4KICAgICAgICAgICAgPC9FZGl0b3JQcm9wZXJ0aWVzPgogICAgICAgICAgICA8TGlua0Jhci8+CiAgICAgICAgPC9Qcm9tcHQ+CiAgICAgICAgPFByb21wdCBuYW1lPSJ2ZTY0NjkiIGxhYmVsPSJTY2hhbHRmbMOkY2hlbmxlaXN0ZSAtIEFUVCBBc3NldCBUeXBlIDIiIHNlbGVjdGlvbkRpc2FibGVkPSJ0cnVlIiBzb3VyY2VJbnRlcmFjdGlvblZhcmlhYmxlcz0iYmk2NDY0IiBhcHBseUR5bmFtaWNCcnVzaGVzPSJwcm9tcHRzT25seSIgcmVmPSJwcjY0Njg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Q2PC9Qcm9wZXJ0eT4KICAgICAgICAgICAgPC9FZGl0b3JQcm9wZXJ0aWVzPgogICAgICAgICAgICA8TGlua0Jhci8+CiAgICAgICAgPC9Qcm9tcHQ+CiAgICAgICAgPFZpc3VhbENvbnRhaW5lciBuYW1lPSJ2ZTY1NTgiIGxhYmVsPSJTdGFja2luZyBDb250YWluZXIgMiAoMSkiIHNlbGVjdGlvbkRpc2FibGVkPSJ0cnVlIj4KICAgICAgICAgICAgPEVkaXRvclByb3BlcnRpZXM+CiAgICAgICAgICAgICAgICA8UHJvcGVydHkga2V5PSJpc0F1dG9MYWJlbCI+dHJ1ZTwvUHJvcGVydHk+CiAgICAgICAgICAgIDwvRWRpdG9yUHJvcGVydGllcz4KICAgICAgICAgICAgPFN0YWNrTmF2aWdhdGlvbkNvbnRyb2wgYnV0dG9uVHlwZT0idGFiIiBidXR0b25EaXJlY3Rpb249InZlcnRpY2FsIiBob3Jpem9udGFsUG9zaXRpb249ImxlZnQiIHZlcnRpY2FsUG9zaXRpb249InRvcCIvPgogICAgICAgIDwvVmlzdWFsQ29udGFpbmVyPgogICAgICAgIDxDcm9zc3RhYiBuYW1lPSJ2ZTY0ODEiIGRhdGE9ImRkNjQ3OCIgcmVzdWx0RGVmaW5pdGlvbnM9ImRkNjQ4MCIgbGFiZWw9IjEwLiBMb2FuIFNpemUgSW5mb3JtYXRpb24gKENPTSkiIHNvdXJjZUludGVyYWN0aW9uVmFyaWFibGVzPSJiaTY0NzcgYmk2NDc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csYmk4NTQ4PC9Qcm9wZXJ0eT4KICAgICAgICAgICAgPC9FZGl0b3JQcm9wZXJ0aWVzPgogICAgICAgICAgICA8QXhlcz4KICAgICAgICAgICAgICAgIDxBeGlzIHR5cGU9InJvdyI+CiAgICAgICAgICAgICAgICAgICAgPEhpZXJhcmNoeSBuYW1lPSJ2ZTY0ODIiIHZhcmlhYmxlPSJiaTY0NzYiLz4KICAgICAgICAgICAgICAgICAgICA8SGllcmFyY2h5IG5hbWU9InZlNjQ4MyIgdmFyaWFibGU9ImJpNjQ3NyIvPgogICAgICAgICAgICAgICAgPC9BeGlzPgogICAgICAgICAgICAgICAgPEF4aXMgdHlwZT0iY29sdW1uIj4KICAgICAgICAgICAgICAgICAgICA8TWVhc3VyZXM+CiAgICAgICAgICAgICAgICAgICAgICAgIDxNZWFzdXJlIG5hbWU9InZlNjQ4NCIgdmFyaWFibGU9ImJpNjQ3MSIgY29tcGFjdEZvcm1hdD0iZmFsc2UiLz4KICAgICAgICAgICAgICAgICAgICAgICAgPE1lYXN1cmUgbmFtZT0idmU2NDg1IiB2YXJpYWJsZT0iYmk2NDcyIiBjb21wYWN0Rm9ybWF0PSJmYWxzZSIvPgogICAgICAgICAgICAgICAgICAgICAgICA8TWVhc3VyZSBuYW1lPSJ2ZTY0ODYiIGNsYXNzPSJtZWFzdXJlYmkxNDc3IiB2YXJpYWJsZT0iYmk2NDczIiBjb21wYWN0Rm9ybWF0PSJmYWxzZSIvPgogICAgICAgICAgICAgICAgICAgICAgICA8TWVhc3VyZSBuYW1lPSJ2ZTY0ODciIHZhcmlhYmxlPSJiaTY0NzQiIGNvbXBhY3RGb3JtYXQ9ImZhbHNlIi8+CiAgICAgICAgICAgICAgICAgICAgICAgIDxNZWFzdXJlIG5hbWU9InZlNjQ4OCIgdmFyaWFibGU9ImJpNjQ3NS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wMCIgZGF0YT0iZGQ2NDk3IiByZXN1bHREZWZpbml0aW9ucz0iZGQ2NDk5IiBsYWJlbD0iMTEuIExvYW4gdG8gVmFsdWUgKExUVikgSW5mb3JtYXRpb24gLSBVTklOREVYRUQgKENPTSkiIHNvdXJjZUludGVyYWN0aW9uVmFyaWFibGVzPSJiaTY0OTUgYmk2NDk2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DksYmk4NTUwPC9Qcm9wZXJ0eT4KICAgICAgICAgICAgPC9FZGl0b3JQcm9wZXJ0aWVzPgogICAgICAgICAgICA8QXhlcz4KICAgICAgICAgICAgICAgIDxBeGlzIHR5cGU9InJvdyI+CiAgICAgICAgICAgICAgICAgICAgPEhpZXJhcmNoeSBuYW1lPSJ2ZTY1MDEiIHZhcmlhYmxlPSJiaTY0OTUiLz4KICAgICAgICAgICAgICAgICAgICA8SGllcmFyY2h5IG5hbWU9InZlNjUwMiIgdmFyaWFibGU9ImJpNjQ5NiIvPgogICAgICAgICAgICAgICAgPC9BeGlzPgogICAgICAgICAgICAgICAgPEF4aXMgdHlwZT0iY29sdW1uIj4KICAgICAgICAgICAgICAgICAgICA8TWVhc3VyZXM+CiAgICAgICAgICAgICAgICAgICAgICAgIDxNZWFzdXJlIG5hbWU9InZlNjUwMyIgdmFyaWFibGU9ImJpNjQ5MCIgY29tcGFjdEZvcm1hdD0iZmFsc2UiLz4KICAgICAgICAgICAgICAgICAgICAgICAgPE1lYXN1cmUgbmFtZT0idmU2NTA0IiB2YXJpYWJsZT0iYmk2NDkxIiBjb21wYWN0Rm9ybWF0PSJmYWxzZSIvPgogICAgICAgICAgICAgICAgICAgICAgICA8TWVhc3VyZSBuYW1lPSJ2ZTY1MDUiIGNsYXNzPSJtZWFzdXJlYmkxNDc3IiB2YXJpYWJsZT0iYmk2NDkyIiBjb21wYWN0Rm9ybWF0PSJmYWxzZSIvPgogICAgICAgICAgICAgICAgICAgICAgICA8TWVhc3VyZSBuYW1lPSJ2ZTY1MDYiIHZhcmlhYmxlPSJiaTY0OTMiIGNvbXBhY3RGb3JtYXQ9ImZhbHNlIi8+CiAgICAgICAgICAgICAgICAgICAgICAgIDxNZWFzdXJlIG5hbWU9InZlNjUwNyIgdmFyaWFibGU9ImJpNjQ5N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ENyb3NzdGFiIG5hbWU9InZlNjUxOSIgZGF0YT0iZGQ2NTE2IiByZXN1bHREZWZpbml0aW9ucz0iZGQ2NTE4IiBsYWJlbD0iMTIuIExvYW4gdG8gVmFsdWUgKExUVikgSW5mb3JtYXRpb24gLSBJTkRFWEVEIChDT00pIiBzb3VyY2VJbnRlcmFjdGlvblZhcmlhYmxlcz0iYmk2NTE0IGJpNjUx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xLGJpODU1MjwvUHJvcGVydHk+CiAgICAgICAgICAgIDwvRWRpdG9yUHJvcGVydGllcz4KICAgICAgICAgICAgPEF4ZXM+CiAgICAgICAgICAgICAgICA8QXhpcyB0eXBlPSJyb3ciPgogICAgICAgICAgICAgICAgICAgIDxIaWVyYXJjaHkgbmFtZT0idmU2NTIwIiB2YXJpYWJsZT0iYmk2NTE0Ii8+CiAgICAgICAgICAgICAgICAgICAgPEhpZXJhcmNoeSBuYW1lPSJ2ZTY1MjEiIHZhcmlhYmxlPSJiaTY1MTUiLz4KICAgICAgICAgICAgICAgIDwvQXhpcz4KICAgICAgICAgICAgICAgIDxBeGlzIHR5cGU9ImNvbHVtbiI+CiAgICAgICAgICAgICAgICAgICAgPE1lYXN1cmVzPgogICAgICAgICAgICAgICAgICAgICAgICA8TWVhc3VyZSBuYW1lPSJ2ZTY1MjIiIHZhcmlhYmxlPSJiaTY1MDkiIGNvbXBhY3RGb3JtYXQ9ImZhbHNlIi8+CiAgICAgICAgICAgICAgICAgICAgICAgIDxNZWFzdXJlIG5hbWU9InZlNjUyMyIgY2xhc3M9Im1lYXN1cmViaTE5MzIiIHZhcmlhYmxlPSJiaTY1MTAiIGNvbXBhY3RGb3JtYXQ9ImZhbHNlIi8+CiAgICAgICAgICAgICAgICAgICAgICAgIDxNZWFzdXJlIG5hbWU9InZlNjUyNCIgY2xhc3M9Im1lYXN1cmViaTE0NzciIHZhcmlhYmxlPSJiaTY1MTEiIGNvbXBhY3RGb3JtYXQ9ImZhbHNlIi8+CiAgICAgICAgICAgICAgICAgICAgICAgIDxNZWFzdXJlIG5hbWU9InZlNjUyNSIgdmFyaWFibGU9ImJpNjUxMiIgY29tcGFjdEZvcm1hdD0iZmFsc2UiLz4KICAgICAgICAgICAgICAgICAgICAgICAgPE1lYXN1cmUgbmFtZT0idmU2NTI2IiB2YXJpYWJsZT0iYmk2NTEz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TM4IiBkYXRhPSJkZDY1MzUiIHJlc3VsdERlZmluaXRpb25zPSJkZDY1MzciIGxhYmVsPSIxMy4gQnJlYWtkb3duIGJ5IHR5cGUgKENPTSkiIHNvdXJjZUludGVyYWN0aW9uVmFyaWFibGVzPSJiaTY1MzIgYmk2NTMzIGJpNjUzNC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zPC9Qcm9wZXJ0eT4KICAgICAgICAgICAgPC9FZGl0b3JQcm9wZXJ0aWVzPgogICAgICAgICAgICA8QXhlcz4KICAgICAgICAgICAgICAgIDxBeGlzIHR5cGU9InJvdyI+CiAgICAgICAgICAgICAgICAgICAgPEhpZXJhcmNoeSBuYW1lPSJ2ZTY1MzkiIHZhcmlhYmxlPSJiaTY1MzIiLz4KICAgICAgICAgICAgICAgICAgICA8SGllcmFyY2h5IG5hbWU9InZlNjU0MCIgdmFyaWFibGU9ImJpNjUzMyIvPgogICAgICAgICAgICAgICAgICAgIDxIaWVyYXJjaHkgbmFtZT0idmU2NTQxIiB2YXJpYWJsZT0iYmk2NTM0Ii8+CiAgICAgICAgICAgICAgICA8L0F4aXM+CiAgICAgICAgICAgICAgICA8QXhpcyB0eXBlPSJjb2x1bW4iPgogICAgICAgICAgICAgICAgICAgIDxNZWFzdXJlcz4KICAgICAgICAgICAgICAgICAgICAgICAgPE1lYXN1cmUgbmFtZT0idmU2NTQyIiBjbGFzcz0ibWVhc3VyZWJpMTkzMiIgdmFyaWFibGU9ImJpNjUyOCIgY29tcGFjdEZvcm1hdD0iZmFsc2UiLz4KICAgICAgICAgICAgICAgICAgICAgICAgPE1lYXN1cmUgbmFtZT0idmU2NTQzIiBjbGFzcz0ibWVhc3VyZWJpMTQ3NyIgdmFyaWFibGU9ImJpNjUyOSIgY29tcGFjdEZvcm1hdD0iZmFsc2UiLz4KICAgICAgICAgICAgICAgICAgICAgICAgPE1lYXN1cmUgbmFtZT0idmU2NTQ0IiB2YXJpYWJsZT0iYmk2NTMwIiBjb21wYWN0Rm9ybWF0PSJmYWxzZSIvPgogICAgICAgICAgICAgICAgICAgICAgICA8TWVhc3VyZSBuYW1lPSJ2ZTY1NDUiIHZhcmlhYmxlPSJiaTY1MzEiIGNvbXBhY3RGb3JtYXQ9ImZhbHNlIi8+CiAgICAgICAgICAgICAgICAgICAgPC9NZWFzdXJlcz4KICAgICAgICAgICAgICAgIDwvQXhpcz4KICAgICAgICAgICAgPC9BeGVzPgogICAgICAgICAgICA8U3VtbWFyeSBwb3NpdGlvbj0iYWZ0ZXIiPgogICAgICAgICAgICAgICAgPFRvdGFsIHJvd1Zpc2libGU9ImZhbHNlIiBjb2x1bW5WaXNpYmxlPSJmYWxzZSIvPgogICAgICAgICAgICAgICAgPFN1YnRvdGFsIHJvd1Zpc2libGU9InRydWUiIGNvbHVtblZpc2libGU9ImZhbHNlIi8+CiAgICAgICAgICAgIDwvU3VtbWFyeT4KICAgICAgICA8L0Nyb3NzdGFiPgogICAgICAgIDxDcm9zc3RhYiBuYW1lPSJ2ZTY1NTMiIGRhdGE9ImRkNjU1MCIgcmVzdWx0RGVmaW5pdGlvbnM9ImRkNjU1MiIgbGFiZWw9IjE0LiBMb2FuIGJ5IFJhbmtpbmcgKENPTSkiIHNvdXJjZUludGVyYWN0aW9uVmFyaWFibGVzPSJiaTY1NDcgYmk2NTQ5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TQsYmk4NTU1PC9Qcm9wZXJ0eT4KICAgICAgICAgICAgPC9FZGl0b3JQcm9wZXJ0aWVzPgogICAgICAgICAgICA8QXhlcz4KICAgICAgICAgICAgICAgIDxBeGlzIHR5cGU9InJvdyI+CiAgICAgICAgICAgICAgICAgICAgPEhpZXJhcmNoeSBuYW1lPSJ2ZTY1NTQiIHZhcmlhYmxlPSJiaTY1NDkiLz4KICAgICAgICAgICAgICAgIDwvQXhpcz4KICAgICAgICAgICAgICAgIDxBeGlzIHR5cGU9ImNvbHVtbiI+CiAgICAgICAgICAgICAgICAgICAgPEhpZXJhcmNoeSBuYW1lPSJ2ZTY1NTUiIHZhcmlhYmxlPSJiaTY1NDciLz4KICAgICAgICAgICAgICAgICAgICA8TWVhc3VyZXM+CiAgICAgICAgICAgICAgICAgICAgICAgIDxNZWFzdXJlIG5hbWU9InZlNjU1NiIgdmFyaWFibGU9ImJpNjU0OCIgY29tcGFjdEZvcm1hdD0iZmFsc2UiLz4KICAgICAgICAgICAgICAgICAgICA8L01lYXN1cmVzPgogICAgICAgICAgICAgICAgPC9BeGlzPgogICAgICAgICAgICA8L0F4ZXM+CiAgICAgICAgICAgIDxTdW1tYXJ5IHBvc2l0aW9uPSJhZnRlciI+CiAgICAgICAgICAgICAgICA8VG90YWwgcm93VmlzaWJsZT0iZmFsc2UiIGNvbHVtblZpc2libGU9ImZhbHNlIi8+CiAgICAgICAgICAgICAgICA8U3VidG90YWwgcm93VmlzaWJsZT0idHJ1ZSIgY29sdW1uVmlzaWJsZT0iZmFsc2UiLz4KICAgICAgICAgICAgPC9TdW1tYXJ5PgogICAgICAgIDwvQ3Jvc3N0YWI+CiAgICAgICAgPFByb21wdCBuYW1lPSJ2ZTY2MDUiIGxhYmVsPSJTY2hhbHRmbMOkY2hlbmxlaXN0ZSAtIFJlZmluYW5jaW5nIE1hcmtlciA2IiBzZWxlY3Rpb25EaXNhYmxlZD0idHJ1ZSIgc291cmNlSW50ZXJhY3Rpb25WYXJpYWJsZXM9ImJpNjYwMCIgYXBwbHlEeW5hbWljQnJ1c2hlcz0icHJvbXB0c09ubHkiIHJlZj0icHI2NjA0Ij4KICAgICAgICAgICAgPEVkaXRvclByb3BlcnRpZXM+CiAgICAgICAgICAgICAgICA8UHJvcGVydHkga2V5PSJhdXRvQ2hhcnRDYXRlZ29yeSI+Q09OVFJPTDwvUHJvcGVydHk+CiAgICAgICAgICAgICAgICA8UHJvcGVydHkga2V5PSJpc0F1dG9MYWJlbCI+dHJ1ZTwvUHJvcGVydHk+CiAgICAgICAgICAgICAgICA8UHJvcGVydHkga2V5PSJhZGRlZEludGVyYWN0aW9uUXVlcnlEYXRhSXRlbXMiPmJpODU1NjwvUHJvcGVydHk+CiAgICAgICAgICAgIDwvRWRpdG9yUHJvcGVydGllcz4KICAgICAgICAgICAgPExpbmtCYXIvPgogICAgICAgIDwvUHJvbXB0PgogICAgICAgIDxWaXN1YWxDb250YWluZXIgbmFtZT0idmU2Njk0IiBsYWJlbD0iU3RhY2sgQ29udGFpbmVyMSAoMSkiIHNlbGVjdGlvbkRpc2FibGVkPSJ0cnVlIj4KICAgICAgICAgICAgPEVkaXRvclByb3BlcnRpZXM+CiAgICAgICAgICAgICAgICA8UHJvcGVydHkga2V5PSJpc0F1dG9MYWJlbCI+ZmFsc2U8L1Byb3BlcnR5PgogICAgICAgICAgICA8L0VkaXRvclByb3BlcnRpZXM+CiAgICAgICAgICAgIDxTdGFja05hdmlnYXRpb25Db250cm9sIGJ1dHRvblR5cGU9InRhYiIgYnV0dG9uRGlyZWN0aW9uPSJ2ZXJ0aWNhbCIgaG9yaXpvbnRhbFBvc2l0aW9uPSJsZWZ0IiB2ZXJ0aWNhbFBvc2l0aW9uPSJ0b3AiLz4KICAgICAgICA8L1Zpc3VhbENvbnRhaW5lcj4KICAgICAgICA8VGFibGUgbmFtZT0idmU2NjIzIiBkYXRhPSJkZDY2MjEiIHJlc3VsdERlZmluaXRpb25zPSJkZDY2MDgiIGxhYmVsPSJHZW5lcmFsIEluZm9ybWF0aW9uIChQdWJsaWMpIiBzb3VyY2VJbnRlcmFjdGlvblZhcmlhYmxlcz0iYmk2NjA3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1NzwvUHJvcGVydHk+CiAgICAgICAgICAgIDwvRWRpdG9yUHJvcGVydGllcz4KICAgICAgICAgICAgPENvbHVtbnM+CiAgICAgICAgICAgICAgICA8Q29sdW1uIHZhcmlhYmxlPSJiaTY2MDciIGlzVmlzaWJsZT0idHJ1ZSIvPgogICAgICAgICAgICAgICAgPENvbHVtbiB2YXJpYWJsZT0iYmk2NjA5IiBpc1Zpc2libGU9InRydWUiIGNvbXBhY3RGb3JtYXQ9ImZhbHNlIi8+CiAgICAgICAgICAgICAgICA8Q29sdW1uIHZhcmlhYmxlPSJiaTY2MTAiIGlzVmlzaWJsZT0idHJ1ZSIgY29tcGFjdEZvcm1hdD0iZmFsc2UiLz4KICAgICAgICAgICAgICAgIDxDb2x1bW4gdmFyaWFibGU9ImJpNjYxMSIgaXNWaXNpYmxlPSJ0cnVlIiBjb21wYWN0Rm9ybWF0PSJmYWxzZSIvPgogICAgICAgICAgICAgICAgPENvbHVtbiB2YXJpYWJsZT0iYmk2NjEyIiBpc1Zpc2libGU9InRydWUiIGNvbXBhY3RGb3JtYXQ9ImZhbHNlIi8+CiAgICAgICAgICAgICAgICA8Q29sdW1uIHZhcmlhYmxlPSJiaTY2MTMiIGlzVmlzaWJsZT0idHJ1ZSIgY29tcGFjdEZvcm1hdD0iZmFsc2UiLz4KICAgICAgICAgICAgICAgIDxDb2x1bW4gdmFyaWFibGU9ImJpNjYxNCIgaXNWaXNpYmxlPSJ0cnVlIiBjb21wYWN0Rm9ybWF0PSJmYWxzZSIvPgogICAgICAgICAgICAgICAgPENvbHVtbiB2YXJpYWJsZT0iYmk2NjE1IiBpc1Zpc2libGU9InRydWUiIGNvbXBhY3RGb3JtYXQ9ImZhbHNlIi8+CiAgICAgICAgICAgICAgICA8Q29sdW1uIHZhcmlhYmxlPSJiaTczMDIiIGlzVmlzaWJsZT0idHJ1ZSIgY29tcGFjdEZvcm1hdD0iZmFsc2UiLz4KICAgICAgICAgICAgICAgIDxDb2x1bW4gdmFyaWFibGU9ImJpNjYxNiIgaXNWaXNpYmxlPSJ0cnVlIiBjb21wYWN0Rm9ybWF0PSJmYWxzZSIvPgogICAgICAgICAgICAgICAgPENvbHVtbiB2YXJpYWJsZT0iYmk2NjE3IiBpc1Zpc2libGU9InRydWUiIGNvbXBhY3RGb3JtYXQ9ImZhbHNlIi8+CiAgICAgICAgICAgICAgICA8Q29sdW1uIHZhcmlhYmxlPSJiaTY2MTgiIGlzVmlzaWJsZT0idHJ1ZSIgY29tcGFjdEZvcm1hdD0iZmFsc2UiLz4KICAgICAgICAgICAgICAgIDxDb2x1bW4gdmFyaWFibGU9ImJpNjYxOSIgaXNWaXNpYmxlPSJ0cnVlIiBjb21wYWN0Rm9ybWF0PSJmYWxzZSIvPgogICAgICAgICAgICAgICAgPENvbHVtbiB2YXJpYWJsZT0iYmk2NjIwIiBpc1Zpc2libGU9InRydWUiIGNvbXBhY3RGb3JtYXQ9ImZhbHNlIi8+CiAgICAgICAgICAgICAgICA8Q29sdW1uIHZhcmlhYmxlPSJiaTc3NDYiIGlzVmlzaWJsZT0idHJ1ZSIgY29tcGFjdEZvcm1hdD0iZmFsc2UiLz4KICAgICAgICAgICAgPC9Db2x1bW5zPgogICAgICAgIDwvVGFibGU+CiAgICAgICAgPENyb3NzdGFiIG5hbWU9InZlNjYzMiIgZGF0YT0iZGQ2NjI5IiByZXN1bHREZWZpbml0aW9ucz0iZGQ2NjMxIiBsYWJlbD0iQW1vcnRpc2F0aW9uIFByb2ZpbGUgKFB1YmxpYykiIHNvdXJjZUludGVyYWN0aW9uVmFyaWFibGVzPSJiaTY2MjcgYmk2NjI4IGJpNjYyNSIgYXBwbHlEeW5hbWljQnJ1c2hlcz0ieWVzIiBtZWFzdXJlU2l6aW5nPSJhdXRvRmlsbCI+CiAgICAgICAgICAgIDxFZGl0b3JQcm9wZXJ0aWVzPgogICAgICAgICAgICAgICAgPFByb3BlcnR5IGtleT0iaXNBdXRvTGFiZWwiPmZhbHNlPC9Qcm9wZXJ0eT4KICAgICAgICAgICAgICAgIDxQcm9wZXJ0eSBrZXk9ImFkZGVkSW50ZXJhY3Rpb25RdWVyeURhdGFJdGVtcyI+Ymk4NTU4PC9Qcm9wZXJ0eT4KICAgICAgICAgICAgPC9FZGl0b3JQcm9wZXJ0aWVzPgogICAgICAgICAgICA8QXhlcz4KICAgICAgICAgICAgICAgIDxBeGlzIHR5cGU9InJvdyI+CiAgICAgICAgICAgICAgICAgICAgPEhpZXJhcmNoeSBuYW1lPSJ2ZTY2MzMiIHZhcmlhYmxlPSJiaTY2MjciLz4KICAgICAgICAgICAgICAgICAgICA8SGllcmFyY2h5IG5hbWU9InZlNjYzNCIgdmFyaWFibGU9ImJpNjYyOCIvPgogICAgICAgICAgICAgICAgPC9BeGlzPgogICAgICAgICAgICAgICAgPEF4aXMgdHlwZT0iY29sdW1uIj4KICAgICAgICAgICAgICAgICAgICA8SGllcmFyY2h5IG5hbWU9InZlNjYzNSIgdmFyaWFibGU9ImJpNjYyNSIvPgogICAgICAgICAgICAgICAgICAgIDxNZWFzdXJlcz4KICAgICAgICAgICAgICAgICAgICAgICAgPE1lYXN1cmUgbmFtZT0idmU2NjM2IiB2YXJpYWJsZT0iYmk2NjI2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Q3Jvc3N0YWIgbmFtZT0idmU2NjQ1IiBkYXRhPSJkZDY2NDIiIHJlc3VsdERlZmluaXRpb25zPSJkZDY2NDQiIGxhYmVsPSJXZWlnaHRlZCBBdmVyYWdlIExpZmUgKGluIHllYXJzKSAoUHVibGljKSIgc291cmNlSW50ZXJhY3Rpb25WYXJpYWJsZXM9ImJpNjY0MSBiaTY2NDA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1OTwvUHJvcGVydHk+CiAgICAgICAgICAgIDwvRWRpdG9yUHJvcGVydGllcz4KICAgICAgICAgICAgPEF4ZXM+CiAgICAgICAgICAgICAgICA8QXhpcyB0eXBlPSJyb3ciPgogICAgICAgICAgICAgICAgICAgIDxIaWVyYXJjaHkgbmFtZT0idmU2NjQ2IiB2YXJpYWJsZT0iYmk2NjQwIi8+CiAgICAgICAgICAgICAgICAgICAgPEhpZXJhcmNoeSBuYW1lPSJ2ZTY2NDciIHZhcmlhYmxlPSJiaTY2NDEiLz4KICAgICAgICAgICAgICAgIDwvQXhpcz4KICAgICAgICAgICAgICAgIDxBeGlzIHR5cGU9ImNvbHVtbiI+CiAgICAgICAgICAgICAgICAgICAgPE1lYXN1cmVzPgogICAgICAgICAgICAgICAgICAgICAgICA8TWVhc3VyZSBuYW1lPSJ2ZTY2NDgiIHZhcmlhYmxlPSJiaTY2MzgiIGNvbXBhY3RGb3JtYXQ9ImZhbHNlIi8+CiAgICAgICAgICAgICAgICAgICAgICAgIDxNZWFzdXJlIG5hbWU9InZlNjY0OSIgdmFyaWFibGU9ImJpNjYzOSIgY29tcGFjdEZvcm1hdD0iZmFsc2UiLz4KICAgICAgICAgICAgICAgICAgICA8L01lYXN1cmVzPgogICAgICAgICAgICAgICAgPC9BeGlzPgogICAgICAgICAgICA8L0F4ZXM+CiAgICAgICAgICAgIDxTdW1tYXJ5PgogICAgICAgICAgICAgICAgPFRvdGFsIHJvd1Zpc2libGU9ImZhbHNlIiBjb2x1bW5WaXNpYmxlPSJmYWxzZSIvPgogICAgICAgICAgICAgICAgPFN1YnRvdGFsIHJvd1Zpc2libGU9InRydWUiIGNvbHVtblZpc2libGU9ImZhbHNlIi8+CiAgICAgICAgICAgIDwvU3VtbWFyeT4KICAgICAgICA8L0Nyb3NzdGFiPgogICAgICAgIDxDcm9zc3RhYiBuYW1lPSJ2ZTY2NTciIGRhdGE9ImRkNjY1NCIgcmVzdWx0RGVmaW5pdGlvbnM9ImRkNjY1NiIgbGFiZWw9IkNvdmVyZWQgQXNzZXRzIC8gQm9uZHMgLSBDdXJyZW5jeSAoUHVibGljKSIgc291cmNlSW50ZXJhY3Rpb25WYXJpYWJsZXM9ImJpNjY1MiBiaTY2NTM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2MCxiaTg1NjE8L1Byb3BlcnR5PgogICAgICAgICAgICA8L0VkaXRvclByb3BlcnRpZXM+CiAgICAgICAgICAgIDxBeGVzPgogICAgICAgICAgICAgICAgPEF4aXMgdHlwZT0icm93Ij4KICAgICAgICAgICAgICAgICAgICA8SGllcmFyY2h5IG5hbWU9InZlNjY1OCIgdmFyaWFibGU9ImJpNjY1MiIvPgogICAgICAgICAgICAgICAgICAgIDxIaWVyYXJjaHkgbmFtZT0idmU2NjU5IiB2YXJpYWJsZT0iYmk2NjUzIi8+CiAgICAgICAgICAgICAgICA8L0F4aXM+CiAgICAgICAgICAgICAgICA8QXhpcyB0eXBlPSJjb2x1bW4iPgogICAgICAgICAgICAgICAgICAgIDxNZWFzdXJlcz4KICAgICAgICAgICAgICAgICAgICAgICAgPE1lYXN1cmUgbmFtZT0idmU2NjYwIiB2YXJpYWJsZT0iYmk2NjUxIiBjb21wYWN0Rm9ybWF0PSJmYWxzZSIvPgogICAgICAgICAgICAgICAgICAgIDwvTWVhc3VyZXM+CiAgICAgICAgICAgICAgICA8L0F4aXM+CiAgICAgICAgICAgIDwvQXhlcz4KICAgICAgICAgICAgPFN1bW1hcnkgcG9zaXRpb249ImFmdGVyIj4KICAgICAgICAgICAgICAgIDxUb3RhbCByb3dWaXNpYmxlPSJmYWxzZSIgY29sdW1uVmlzaWJsZT0iZmFsc2UiLz4KICAgICAgICAgICAgICAgIDxTdWJ0b3RhbCByb3dWaXNpYmxlPSJ0cnVlIiBjb2x1bW5WaXNpYmxlPSJmYWxzZSIvPgogICAgICAgICAgICA8L1N1bW1hcnk+CiAgICAgICAgPC9Dcm9zc3RhYj4KICAgICAgICA8VGFibGUgbmFtZT0idmU2NjY5IiBkYXRhPSJkZDY2NjciIHJlc3VsdERlZmluaXRpb25zPSJkZDY2NjQiIGxhYmVsPSJDb3ZlcmVkIEJvbmRzIC0gQnJlYWtkb3duIGJ5IGludGVyZXN0IHJhdGUgKFB1YmxpYykiIHNvdXJjZUludGVyYWN0aW9uVmFyaWFibGVzPSJiaTY2NjIgYmk2NjYz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2MixiaTg1NjM8L1Byb3BlcnR5PgogICAgICAgICAgICA8L0VkaXRvclByb3BlcnRpZXM+CiAgICAgICAgICAgIDxTdW1tYXJ5PgogICAgICAgICAgICAgICAgPFRvdGFsIHJvd1Zpc2libGU9InRydWUiIGhpZGVBZ2dyZWdhdGlvbkxhYmVscz0idHJ1ZSIvPgogICAgICAgICAgICA8L1N1bW1hcnk+CiAgICAgICAgICAgIDxDb2x1bW5zPgogICAgICAgICAgICAgICAgPENvbHVtbiB2YXJpYWJsZT0iYmk2NjYyIiBpc1Zpc2libGU9InRydWUiLz4KICAgICAgICAgICAgICAgIDxDb2x1bW4gdmFyaWFibGU9ImJpNjY2MyIgaXNWaXNpYmxlPSJ0cnVlIi8+CiAgICAgICAgICAgICAgICA8Q29sdW1uIHZhcmlhYmxlPSJiaTY2NjUiIGlzVmlzaWJsZT0idHJ1ZSIgY29tcGFjdEZvcm1hdD0iZmFsc2UiLz4KICAgICAgICAgICAgPC9Db2x1bW5zPgogICAgICAgIDwvVGFibGU+CiAgICAgICAgPENyb3NzdGFiIG5hbWU9InZlNjY4MCIgZGF0YT0iZGQ2Njc3IiByZXN1bHREZWZpbml0aW9ucz0iZGQ2Njc5IiBsYWJlbD0iU3Vic3RpdHV0ZSBBc3NldHMgLSBDb3VudHJ5IChQdWJsaWMpIiBzb3VyY2VJbnRlcmFjdGlvblZhcmlhYmxlcz0iYmk2NjcyIGJpNjY3NSBiaTY2NzQiIGFwcGx5RHluYW1pY0JydXNoZXM9InllcyIgbWVhc3VyZVNpemluZz0iYXV0b0ZpbGwiPgogICAgICAgICAgICA8RWRpdG9yUHJvcGVydGllcz4KICAgICAgICAgICAgICAgIDxQcm9wZXJ0eSBrZXk9ImlzQXV0b0xhYmVsIj5mYWxzZTwvUHJvcGVydHk+CiAgICAgICAgICAgICAgICA8UHJvcGVydHkga2V5PSJhZGRlZEludGVyYWN0aW9uUXVlcnlEYXRhSXRlbXMiPmJpODU2NDwvUHJvcGVydHk+CiAgICAgICAgICAgIDwvRWRpdG9yUHJvcGVydGllcz4KICAgICAgICAgICAgPEF4ZXM+CiAgICAgICAgICAgICAgICA8QXhpcyB0eXBlPSJyb3ciPgogICAgICAgICAgICAgICAgICAgIDxIaWVyYXJjaHkgbmFtZT0idmU2NjgxIiB2YXJpYWJsZT0iYmk2Njc0Ii8+CiAgICAgICAgICAgICAgICAgICAgPEhpZXJhcmNoeSBuYW1lPSJ2ZTY2ODIiIHZhcmlhYmxlPSJiaTY2NzUiLz4KICAgICAgICAgICAgICAgIDwvQXhpcz4KICAgICAgICAgICAgICAgIDxBeGlzIHR5cGU9ImNvbHVtbiI+CiAgICAgICAgICAgICAgICAgICAgPEhpZXJhcmNoeSBuYW1lPSJ2ZTY2ODMiIHZhcmlhYmxlPSJiaTY2NzIiLz4KICAgICAgICAgICAgICAgICAgICA8TWVhc3VyZXM+CiAgICAgICAgICAgICAgICAgICAgICAgIDxNZWFzdXJlIG5hbWU9InZlNjY4NCIgdmFyaWFibGU9ImJpNjY3MyIgY29tcGFjdEZvcm1hdD0iZmFsc2UiLz4KICAgICAgICAgICAgICAgICAgICA8L01lYXN1cmVzPgogICAgICAgICAgICAgICAgPC9BeGlzPgogICAgICAgICAgICA8L0F4ZXM+CiAgICAgICAgICAgIDxTdW1tYXJ5IHBvc2l0aW9uPSJhZnRlciI+CiAgICAgICAgICAgICAgICA8VG90YWwgcm93VmlzaWJsZT0idHJ1ZSIgY29sdW1uVmlzaWJsZT0iZmFsc2UiLz4KICAgICAgICAgICAgICAgIDxTdWJ0b3RhbCByb3dWaXNpYmxlPSJ0cnVlIiBjb2x1bW5WaXNpYmxlPSJmYWxzZSIvPgogICAgICAgICAgICA8L1N1bW1hcnk+CiAgICAgICAgPC9Dcm9zc3RhYj4KICAgICAgICA8VGFibGUgbmFtZT0idmU2NjkyIiBkYXRhPSJkZDY2OTAiIHJlc3VsdERlZmluaXRpb25zPSJkZDY2ODciIGxhYmVsPSJDZW50cmFsIGJhbmsgZWxpZ2libGUgYXNzZXRzIChQdWJsaWMpIiBzb3VyY2VJbnRlcmFjdGlvblZhcmlhYmxlcz0iYmk2Njg2IiBhcHBseUR5bmFtaWNCcnVzaGVzPSJ5ZXMiIGNvbHVtblNpemluZz0iYXV0b0ZpbGwiPgogICAgICAgICAgICA8RWRpdG9yUHJvcGVydGllcz4KICAgICAgICAgICAgICAgIDxQcm9wZXJ0eSBrZXk9ImlzQXV0b0xhYmVsIj5mYWxzZTwvUHJvcGVydHk+CiAgICAgICAgICAgICAgICA8UHJvcGVydHkga2V5PSJhZGRlZEludGVyYWN0aW9uUXVlcnlEYXRhSXRlbXMiPmJpODU2NSxiaTg1NjY8L1Byb3BlcnR5PgogICAgICAgICAgICA8L0VkaXRvclByb3BlcnRpZXM+CiAgICAgICAgICAgIDxDb2x1bW5zPgogICAgICAgICAgICAgICAgPENvbHVtbiB2YXJpYWJsZT0iYmk2Njg2IiBpc1Zpc2libGU9InRydWUiLz4KICAgICAgICAgICAgICAgIDxDb2x1bW4gdmFyaWFibGU9ImJpNjY4OCIgaXNWaXNpYmxlPSJ0cnVlIiBjb21wYWN0Rm9ybWF0PSJmYWxzZSIvPgogICAgICAgICAgICA8L0NvbHVtbnM+CiAgICAgICAgPC9UYWJsZT4KICAgICAgICA8UHJvbXB0IG5hbWU9InZlNjk0MCIgbGFiZWw9IlNjaGFsdGZsw6RjaGVubGVpc3RlIC0gUmVmaW5hbmNpbmcgTWFya2VyIDciIHNlbGVjdGlvbkRpc2FibGVkPSJ0cnVlIiBzb3VyY2VJbnRlcmFjdGlvblZhcmlhYmxlcz0iYmk2OTM0IiBhcHBseUR5bmFtaWNCcnVzaGVzPSJwcm9tcHRzT25seSIgcmVmPSJwcjY5MzkiPgogICAgICAgICAgICA8RWRpdG9yUHJvcGVydGllcz4KICAgICAgICAgICAgICAgIDxQcm9wZXJ0eSBrZXk9ImF1dG9DaGFydENhdGVnb3J5Ij5DT05UUk9MPC9Qcm9wZXJ0eT4KICAgICAgICAgICAgICAgIDxQcm9wZXJ0eSBrZXk9ImlzQXV0b0xhYmVsIj50cnVlPC9Qcm9wZXJ0eT4KICAgICAgICAgICAgICAgIDxQcm9wZXJ0eSBrZXk9ImFkZGVkSW50ZXJhY3Rpb25RdWVyeURhdGFJdGVtcyI+Ymk4NTY3PC9Qcm9wZXJ0eT4KICAgICAgICAgICAgPC9FZGl0b3JQcm9wZXJ0aWVzPgogICAgICAgICAgICA8TGlua0Jhci8+CiAgICAgICAgPC9Qcm9tcHQ+CiAgICAgICAgPFRhYmxlIG5hbWU9InZlNjk1MyIgZGF0YT0iZGQ2OTU0IiByZXN1bHREZWZpbml0aW9ucz0iZGQ2OTU2IiBsYWJlbD0iSXNzdWFuY2VzIiBzb3VyY2VJbnRlcmFjdGlvblZhcmlhYmxlcz0iYmk2OTU4IGJpNjk2MCBiaTY5NjQgYmk2OTY3IGJpNjk3NSBiaTY5NzggYmk3MDY4IGJpNzM3NC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jgsYmk4NTY5PC9Qcm9wZXJ0eT4KICAgICAgICAgICAgPC9FZGl0b3JQcm9wZXJ0aWVzPgogICAgICAgICAgICA8Q29sdW1ucz4KICAgICAgICAgICAgICAgIDxDb2x1bW4gdmFyaWFibGU9ImJpNjk1OCIgaXNWaXNpYmxlPSJ0cnVlIi8+CiAgICAgICAgICAgICAgICA8Q29sdW1uIHZhcmlhYmxlPSJiaTY5NjAiIGlzVmlzaWJsZT0idHJ1ZSIvPgogICAgICAgICAgICAgICAgPENvbHVtbiB2YXJpYWJsZT0iYmk2OTY0IiBpc1Zpc2libGU9InRydWUiLz4KICAgICAgICAgICAgICAgIDxDb2x1bW4gdmFyaWFibGU9ImJpNjk3NSIgaXNWaXNpYmxlPSJ0cnVlIi8+CiAgICAgICAgICAgICAgICA8Q29sdW1uIHZhcmlhYmxlPSJiaTg0MTQiIGlzVmlzaWJsZT0idHJ1ZSIgY29tcGFjdEZvcm1hdD0iZmFsc2UiLz4KICAgICAgICAgICAgICAgIDxDb2x1bW4gdmFyaWFibGU9ImJpNzM3NCIgaXNWaXNpYmxlPSJ0cnVlIi8+CiAgICAgICAgICAgICAgICA8Q29sdW1uIHZhcmlhYmxlPSJiaTY5NjciIGlzVmlzaWJsZT0idHJ1ZSIvPgogICAgICAgICAgICAgICAgPENvbHVtbiB2YXJpYWJsZT0iYmk2OTkyIiBpc1Zpc2libGU9InRydWUiIGNvbXBhY3RGb3JtYXQ9ImZhbHNlIi8+CiAgICAgICAgICAgICAgICA8Q29sdW1uIHZhcmlhYmxlPSJiaTY5NzgiIGlzVmlzaWJsZT0idHJ1ZSIvPgogICAgICAgICAgICAgICAgPENvbHVtbiBjbGFzcz0idGFibGVDb2x1bW5iaTcwNjgiIHZhcmlhYmxlPSJiaTcwNjgiIGlzVmlzaWJsZT0idHJ1ZSIvPgogICAgICAgICAgICAgICAgPENvbHVtbiB2YXJpYWJsZT0iYmk3MDA0IiBpc1Zpc2libGU9InRydWUiIGNvbXBhY3RGb3JtYXQ9ImZhbHNlIi8+CiAgICAgICAgICAgIDwvQ29sdW1ucz4KICAgICAgICA8L1RhYmxlPgogICAgICAgIDxQcm9tcHQgbmFtZT0idmU3MDc1IiBsYWJlbD0iU2NoYWx0ZmzDpGNoZW5sZWlzdGUgLSBSZWZpbmFuY2luZyBNYXJrZXIgOCIgc2VsZWN0aW9uRGlzYWJsZWQ9InRydWUiIHNvdXJjZUludGVyYWN0aW9uVmFyaWFibGVzPSJiaTcwNzAiIGFwcGx5RHluYW1pY0JydXNoZXM9InByb21wdHNPbmx5IiByZWY9InByNzA3NCI+CiAgICAgICAgICAgIDxFZGl0b3JQcm9wZXJ0aWVzPgogICAgICAgICAgICAgICAgPFByb3BlcnR5IGtleT0iYXV0b0NoYXJ0Q2F0ZWdvcnkiPkNPTlRST0w8L1Byb3BlcnR5PgogICAgICAgICAgICAgICAgPFByb3BlcnR5IGtleT0iaXNBdXRvTGFiZWwiPnRydWU8L1Byb3BlcnR5PgogICAgICAgICAgICAgICAgPFByb3BlcnR5IGtleT0iYWRkZWRJbnRlcmFjdGlvblF1ZXJ5RGF0YUl0ZW1zIj5iaTg1NzA8L1Byb3BlcnR5PgogICAgICAgICAgICA8L0VkaXRvclByb3BlcnRpZXM+CiAgICAgICAgICAgIDxMaW5rQmFyLz4KICAgICAgICA8L1Byb21wdD4KICAgICAgICA8VGFibGUgbmFtZT0idmU3MjIyIiBkYXRhPSJkZDcyMjAiIHJlc3VsdERlZmluaXRpb25zPSJkZDcyMTMiIGxhYmVsPSJJc3N1YW5jZXMgKDEpIiBzb3VyY2VJbnRlcmFjdGlvblZhcmlhYmxlcz0iYmk3MjA1IGJpNzIwNiBiaTcyMDcgYmk3MjA4IGJpNzIwOSBiaTcyMTAgYmk3MjEyIGJpNzY3MiIgYXBwbHlEeW5hbWljQnJ1c2hlcz0ieWVzIiBjb2x1bW5TaXppbmc9ImF1dG9GaWxsIj4KICAgICAgICAgICAgPEVkaXRvclByb3BlcnRpZXM+CiAgICAgICAgICAgICAgICA8UHJvcGVydHkga2V5PSJpc0F1dG9MYWJlbCI+ZmFsc2U8L1Byb3BlcnR5PgogICAgICAgICAgICAgICAgPFByb3BlcnR5IGtleT0iYWRkZWRJbnRlcmFjdGlvblF1ZXJ5RGF0YUl0ZW1zIj5iaTg1NzEsYmk4NTcyPC9Qcm9wZXJ0eT4KICAgICAgICAgICAgPC9FZGl0b3JQcm9wZXJ0aWVzPgogICAgICAgICAgICA8Q29sdW1ucz4KICAgICAgICAgICAgICAgIDxDb2x1bW4gdmFyaWFibGU9ImJpNzIwNSIgaXNWaXNpYmxlPSJ0cnVlIi8+CiAgICAgICAgICAgICAgICA8Q29sdW1uIHZhcmlhYmxlPSJiaTcyMDYiIGlzVmlzaWJsZT0idHJ1ZSIvPgogICAgICAgICAgICAgICAgPENvbHVtbiB2YXJpYWJsZT0iYmk3MjA3IiBpc1Zpc2libGU9InRydWUiLz4KICAgICAgICAgICAgICAgIDxDb2x1bW4gdmFyaWFibGU9ImJpNzIwOSIgaXNWaXNpYmxlPSJ0cnVlIi8+CiAgICAgICAgICAgICAgICA8Q29sdW1uIHZhcmlhYmxlPSJiaTg0OTYiIGlzVmlzaWJsZT0idHJ1ZSIgY29tcGFjdEZvcm1hdD0iZmFsc2UiLz4KICAgICAgICAgICAgICAgIDxDb2x1bW4gdmFyaWFibGU9ImJpNzY3MiIgaXNWaXNpYmxlPSJ0cnVlIi8+CiAgICAgICAgICAgICAgICA8Q29sdW1uIHZhcmlhYmxlPSJiaTcyMDgiIGlzVmlzaWJsZT0idHJ1ZSIvPgogICAgICAgICAgICAgICAgPENvbHVtbiB2YXJpYWJsZT0iYmk3MjE1IiBpc1Zpc2libGU9InRydWUiIGNvbXBhY3RGb3JtYXQ9ImZhbHNlIi8+CiAgICAgICAgICAgICAgICA8Q29sdW1uIHZhcmlhYmxlPSJiaTcyMTAiIGlzVmlzaWJsZT0idHJ1ZSIvPgogICAgICAgICAgICAgICAgPENvbHVtbiBjbGFzcz0idGFibGVDb2x1bW5iaTcwNjgiIHZhcmlhYmxlPSJiaTcyMTIiIGlzVmlzaWJsZT0idHJ1ZSIvPgogICAgICAgICAgICAgICAgPENvbHVtbiB2YXJpYWJsZT0iYmk3MjE3IiBpc1Zpc2libGU9InRydWUiIGNvbXBhY3RGb3JtYXQ9ImZhbHNlIi8+CiAgICAgICAgICAgIDwvQ29sdW1ucz4KICAgICAgICA8L1RhYmxlPgogICAgICAgIDxDcm9zc3RhYiBuYW1lPSJ2ZTEwNzIiIGRhdGE9ImRkMTY3NSIgcmVzdWx0RGVmaW5pdGlvbnM9ImRkMTY3NyIgbGFiZWw9IjEuIFByb3BlcnR5IFR5cGUgSW5mb3JtYXRpb24iIHNvdXJjZUludGVyYWN0aW9uVmFyaWFibGVzPSJiaTEwNzYgYmkxNjcyIiBhcHBseUR5bmFtaWNCcnVzaGVzPSJ5ZXMiIG1lYXN1cmVTaXppbmc9ImF1dG9GaWxsIj4KICAgICAgICAgICAgPEVkaXRvclByb3BlcnRpZXM+CiAgICAgICAgICAgICAgICA8UHJvcGVydHkga2V5PSJpc0F1dG9MYWJlbCI+ZmFsc2U8L1Byb3BlcnR5PgogICAgICAgICAgICAgICAgPFByb3BlcnR5IGtleT0iYWRkZWRJbnRlcmFjdGlvblF1ZXJ5RGF0YUl0ZW1zIj5iaTg1NzM8L1Byb3BlcnR5PgogICAgICAgICAgICA8L0VkaXRvclByb3BlcnRpZXM+CiAgICAgICAgICAgIDxBeGVzPgogICAgICAgICAgICAgICAgPEF4aXMgdHlwZT0icm93Ij4KICAgICAgICAgICAgICAgICAgICA8SGllcmFyY2h5IG5hbWU9InZlMTY3OCIgdmFyaWFibGU9ImJpMTA3NiIvPgogICAgICAgICAgICAgICAgPC9BeGlzPgogICAgICAgICAgICAgICAgPEF4aXMgdHlwZT0iY29sdW1uIj4KICAgICAgICAgICAgICAgICAgICA8SGllcmFyY2h5IG5hbWU9InZlMTY3OSIgdmFyaWFibGU9ImJpMTY3MiIvPgogICAgICAgICAgICAgICAgICAgIDxNZWFzdXJlcz4KICAgICAgICAgICAgICAgICAgICAgICAgPE1lYXN1cmUgbmFtZT0idmUxNjgwIiB2YXJpYWJsZT0iYmkxMDc3IiBjb21wYWN0Rm9ybWF0PSJmYWxzZSIvPgogICAgICAgICAgICAgICAgICAgICAgICA8TWVhc3VyZSBuYW1lPSJ2ZTE2ODEiIHZhcmlhYmxlPSJiaTEyMzIiIGNvbXBhY3RGb3JtYXQ9ImZhbHNlIi8+CiAgICAgICAgICAgICAgICAgICAgICAgIDxNZWFzdXJlIG5hbWU9InZlNzQ0NyIgdmFyaWFibGU9ImJpNzQ0NiIgY29tcGFjdEZvcm1hdD0iZmFsc2UiLz4KICAgICAgICAgICAgICAgICAgICAgICAgPE1lYXN1cmUgbmFtZT0idmU3NTE3IiB2YXJpYWJsZT0iYmk3NTE2IiBjb21wYWN0Rm9ybWF0PSJmYWxzZSIvPgogICAgICAgICAgICAgICAgICAgIDwvTWVhc3VyZXM+CiAgICAgICAgICAgICAgICA8L0F4aXM+CiAgICAgICAgICAgIDwvQXhlcz4KICAgICAgICAgICAgPFN1bW1hcnkgcG9zaXRpb249ImFmdGVyIj4KICAgICAgICAgICAgICAgIDxUb3RhbCByb3dWaXNpYmxlPSJ0cnVlIiBjb2x1bW5WaXNpYmxlPSJmYWxzZSIvPgogICAgICAgICAgICAgICAgPFN1YnRvdGFsIHJvd1Zpc2libGU9ImZhbHNlIiBjb2x1bW5WaXNpYmxlPSJmYWxzZSIvPgogICAgICAgICAgICA8L1N1bW1hcnk+CiAgICAgICAgPC9Dcm9zc3RhYj4KICAgIDwvVmlzdWFsRWxlbWVudHM+CiAgICA8UHJvbXB0RGVmaW5pdGlvbnM+CiAgICAgICAgPFByb21wdERlZmluaXRpb24gbmFtZT0icHIxMjQwIiBkYXRhPSJkZDEyMzciIHJlc3VsdERlZmluaXRpb25zPSJkZDEyMzkiIGxhYmVsVmFyaWFibGU9ImJpMTI0MSIgdmFsdWVWYXJpYWJsZT0iYmkxMjQxIj4KICAgICAgICAgICAgPERlZmF1bHRWYWx1ZT4KICAgICAgICAgICAgICAgIDxTdHJpbmc+NzE8L1N0cmluZz4KICAgICAgICAgICAgPC9EZWZhdWx0VmFsdWU+CiAgICAgICAgICAgIDxTdHJpbmdDb25zdHJhaW50IHJlcXVpcmVkPSJ0cnVlIi8+CiAgICAgICAgPC9Qcm9tcHREZWZpbml0aW9uPgogICAgICAgIDxQcm9tcHREZWZpbml0aW9uIG5hbWU9InByMTQyOSIgZGF0YT0iZGQxNDI2IiByZXN1bHREZWZpbml0aW9ucz0iZGQxNDI4IiBsYWJlbFZhcmlhYmxlPSJiaTE0MzAiIHZhbHVlVmFyaWFibGU9ImJpMTQzMCI+CiAgICAgICAgICAgIDxEZWZhdWx0VmFsdWU+CiAgICAgICAgICAgICAgICA8U3RyaW5nPlJlc2lkZW50aWFsPC9TdHJpbmc+CiAgICAgICAgICAgIDwvRGVmYXVsdFZhbHVlPgogICAgICAgICAgICA8U3RyaW5nQ29uc3RyYWludCByZXF1aXJlZD0idHJ1ZSIvPgogICAgICAgIDwvUHJvbXB0RGVmaW5pdGlvbj4KICAgICAgICA8UHJvbXB0RGVmaW5pdGlvbiBuYW1lPSJwcjE3MTMiIGRhdGE9ImRkMTcxMCIgcmVzdWx0RGVmaW5pdGlvbnM9ImRkMTcxMiIgbGFiZWxWYXJpYWJsZT0iYmk3MjgiIHZhbHVlVmFyaWFibGU9ImJpNzI4Ij4KICAgICAgICAgICAgPERlZmF1bHRWYWx1ZT4KICAgICAgICAgICAgICAgIDxOdW1iZXIgdHlwZT0iZG91YmxlIiB2YWx1ZT0iMjMxMDAiLz4KICAgICAgICAgICAgPC9EZWZhdWx0VmFsdWU+CiAgICAgICAgICAgIDxEYXRlQ29uc3RyYWludCByZXF1aXJlZD0idHJ1ZSIgZGF0YVR5cGU9ImRhdGUiLz4KICAgICAgICA8L1Byb21wdERlZmluaXRpb24+CiAgICAgICAgPFByb21wdERlZmluaXRpb24gbmFtZT0icHIxOTA5IiBsYWJlbD0iQW5vbnltaXphdGlvbiBQYXJhbWV0ZXIiIGlzUGFyYW1ldGVyPSJ0cnVlIj4KICAgICAgICAgICAgPERlZmF1bHRWYWx1ZT4KICAgICAgICAgICAgICAgIDxTdHJpbmc+WTwvU3RyaW5nPgogICAgICAgICAgICA8L0RlZmF1bHRWYWx1ZT4KICAgICAgICAgICAgPFN0cmluZ0NvbnN0cmFpbnQgcmVxdWlyZWQ9ImZhbHNlIi8+CiAgICAgICAgPC9Qcm9tcHREZWZpbml0aW9uPgogICAgICAgIDxQcm9tcHREZWZpbml0aW9uIG5hbWU9InByMzUzOSIgZGF0YT0iZGQzNTM3IiByZXN1bHREZWZpbml0aW9ucz0iZGQzNTM1IiBsYWJlbFZhcmlhYmxlPSJiaTM1MzYiIHZhbHVlVmFyaWFibGU9ImJpMzUzNiI+CiAgICAgICAgICAgIDxEZWZhdWx0VmFsdWU+CiAgICAgICAgICAgICAgICA8U3RyaW5nPjcxPC9TdHJpbmc+CiAgICAgICAgICAgIDwvRGVmYXVsdFZhbHVlPgogICAgICAgICAgICA8U3RyaW5nQ29uc3RyYWludCByZXF1aXJlZD0idHJ1ZSIvPgogICAgICAgIDwvUHJvbXB0RGVmaW5pdGlvbj4KICAgICAgICA8UHJvbXB0RGVmaW5pdGlvbiBuYW1lPSJwcjM1NjgiIGRhdGE9ImRkMzU2NiIgcmVzdWx0RGVmaW5pdGlvbnM9ImRkMzU2NCIgbGFiZWxWYXJpYWJsZT0iYmkzNTY1IiB2YWx1ZVZhcmlhYmxlPSJiaTM1NjUiPgogICAgICAgICAgICA8RGVmYXVsdFZhbHVlPgogICAgICAgICAgICAgICAgPFN0cmluZz43MTwvU3RyaW5nPgogICAgICAgICAgICA8L0RlZmF1bHRWYWx1ZT4KICAgICAgICAgICAgPFN0cmluZ0NvbnN0cmFpbnQgcmVxdWlyZWQ9InRydWUiLz4KICAgICAgICA8L1Byb21wdERlZmluaXRpb24+CiAgICAgICAgPFByb21wdERlZmluaXRpb24gbmFtZT0icHIzNTk1IiBkYXRhPSJkZDM1OTMiIHJlc3VsdERlZmluaXRpb25zPSJkZDM1OTEiIGxhYmVsVmFyaWFibGU9ImJpMzU5MiIgdmFsdWVWYXJpYWJsZT0iYmkzNTkyIj4KICAgICAgICAgICAgPERlZmF1bHRWYWx1ZT4KICAgICAgICAgICAgICAgIDxTdHJpbmc+NzQ8L1N0cmluZz4KICAgICAgICAgICAgPC9EZWZhdWx0VmFsdWU+CiAgICAgICAgICAgIDxTdHJpbmdDb25zdHJhaW50IHJlcXVpcmVkPSJ0cnVlIi8+CiAgICAgICAgPC9Qcm9tcHREZWZpbml0aW9uPgogICAgICAgIDxQcm9tcHREZWZpbml0aW9uIG5hbWU9InByNjQ2MSIgZGF0YT0iZGQ2NDU5IiByZXN1bHREZWZpbml0aW9ucz0iZGQ2NDU4IiBsYWJlbFZhcmlhYmxlPSJiaTY0NTciIHZhbHVlVmFyaWFibGU9ImJpNjQ1NyI+CiAgICAgICAgICAgIDxEZWZhdWx0VmFsdWU+CiAgICAgICAgICAgICAgICA8U3RyaW5nPjcxPC9TdHJpbmc+CiAgICAgICAgICAgIDwvRGVmYXVsdFZhbHVlPgogICAgICAgICAgICA8U3RyaW5nQ29uc3RyYWludCByZXF1aXJlZD0idHJ1ZSIvPgogICAgICAgIDwvUHJvbXB0RGVmaW5pdGlvbj4KICAgICAgICA8UHJvbXB0RGVmaW5pdGlvbiBuYW1lPSJwcjY0NjgiIGRhdGE9ImRkNjQ2NiIgcmVzdWx0RGVmaW5pdGlvbnM9ImRkNjQ2NSIgbGFiZWxWYXJpYWJsZT0iYmk2NDY0IiB2YWx1ZVZhcmlhYmxlPSJiaTY0NjQiPgogICAgICAgICAgICA8RGVmYXVsdFZhbHVlPgogICAgICAgICAgICAgICAgPFN0cmluZz5Db21tZXJjaWFsPC9TdHJpbmc+CiAgICAgICAgICAgIDwvRGVmYXVsdFZhbHVlPgogICAgICAgICAgICA8U3RyaW5nQ29uc3RyYWludCByZXF1aXJlZD0idHJ1ZSIvPgogICAgICAgIDwvUHJvbXB0RGVmaW5pdGlvbj4KICAgICAgICA8UHJvbXB0RGVmaW5pdGlvbiBuYW1lPSJwcjY2MDQiIGRhdGE9ImRkNjYwMiIgcmVzdWx0RGVmaW5pdGlvbnM9ImRkNjYwMSIgbGFiZWxWYXJpYWJsZT0iYmk2NjAwIiB2YWx1ZVZhcmlhYmxlPSJiaTY2MDAiPgogICAgICAgICAgICA8RGVmYXVsdFZhbHVlPgogICAgICAgICAgICAgICAgPFN0cmluZz43NDwvU3RyaW5nPgogICAgICAgICAgICA8L0RlZmF1bHRWYWx1ZT4KICAgICAgICAgICAgPFN0cmluZ0NvbnN0cmFpbnQgcmVxdWlyZWQ9InRydWUiLz4KICAgICAgICA8L1Byb21wdERlZmluaXRpb24+CiAgICAgICAgPFByb21wdERlZmluaXRpb24gbmFtZT0icHI2OTM5IiBkYXRhPSJkZDY5MzciIHJlc3VsdERlZmluaXRpb25zPSJkZDY5MzUiIGxhYmVsVmFyaWFibGU9ImJpNjkzNCIgdmFsdWVWYXJpYWJsZT0iYmk2OTM0Ij4KICAgICAgICAgICAgPERlZmF1bHRWYWx1ZT4KICAgICAgICAgICAgICAgIDxTdHJpbmc+NzE8L1N0cmluZz4KICAgICAgICAgICAgPC9EZWZhdWx0VmFsdWU+CiAgICAgICAgICAgIDxTdHJpbmdDb25zdHJhaW50IHJlcXVpcmVkPSJ0cnVlIi8+CiAgICAgICAgPC9Qcm9tcHREZWZpbml0aW9uPgogICAgICAgIDxQcm9tcHREZWZpbml0aW9uIG5hbWU9InByNzA3NCIgZGF0YT0iZGQ3MDcyIiByZXN1bHREZWZpbml0aW9ucz0iZGQ3MDY5IiBsYWJlbFZhcmlhYmxlPSJiaTcwNzAiIHZhbHVlVmFyaWFibGU9ImJpNzA3MCI+CiAgICAgICAgICAgIDxEZWZhdWx0VmFsdWU+CiAgICAgICAgICAgICAgICA8U3RyaW5nPjc0PC9TdHJpbmc+CiAgICAgICAgICAgIDwvRGVmYXVsdFZhbHVlPgogICAgICAgICAgICA8U3RyaW5nQ29uc3RyYWludCByZXF1aXJlZD0idHJ1ZSIvPgogICAgICAgIDwvUHJvbXB0RGVmaW5pdGlvbj4KICAgIDwvUHJvbXB0RGVmaW5pdGlvbnM+CiAgICA8Vmlldz4KICAgICAgICA8SGVhZGVyPgogICAgICAgICAgICA8TWVkaWFDb250YWluZXIgdGFyZ2V0PSJtdDIiPgogICAgICAgICAgICAgICAgPFJlc3BvbnNpdmVMYXlvdXQgb3JpZW50YXRpb249Imhvcml6b250YWwiIG92ZXJmbG93PSJmaXQiPgogICAgICAgICAgICAgICAgICAgIDxXZWlnaHRzIG1lZGlhVGFyZ2V0PSJtdDUiIHVuaXQ9InBlcmNlbnQiPgogICAgICAgICAgICAgICAgICAgICAgICA8V2VpZ2h0IHZhbHVlPSIxMDAlIi8+CiAgICAgICAgICAgICAgICAgICAgPC9XZWlnaHRzPgogICAgICAgICAgICAgICAgICAgIDxXZWlnaHRzIG1lZGlhVGFyZ2V0PSJtdDQiIHVuaXQ9InBlcmNlbnQiPgogICAgICAgICAgICAgICAgICAgICAgICA8V2VpZ2h0IHZhbHVlPSIxMDAlIi8+CiAgICAgICAgICAgICAgICAgICAgPC9XZWlnaHRzPgogICAgICAgICAgICAgICAgICAgIDxXZWlnaHRzIG1lZGlhVGFyZ2V0PSJtdDMiIHVuaXQ9InBlcmNlbnQiPgogICAgICAgICAgICAgICAgICAgICAgICA8V2VpZ2h0IHZhbHVlPSIxMDAlIi8+CiAgICAgICAgICAgICAgICAgICAgPC9XZWlnaHRzPgogICAgICAgICAgICAgICAgPC9SZXNwb25zaXZlTGF5b3V0PgogICAgICAgICAgICAgICAgPENvbnRhaW5lciBuYW1lPSJ2aTE2OTQiIHJlZj0idmUxNjk1Ij4KICAgICAgICAgICAgICAgICAgICA8UmVzcG9uc2l2ZUNvbnN0cmFpbnQ+CiAgICAgICAgICAgICAgICAgICAgICAgIDxXaWR0aENvbnN0cmFpbnQ+CiAgICAgICAgICAgICAgICAgICAgICAgICAgICA8V2lkdGggbWVkaWFUYXJnZXQ9Im10MyIgZmxleGliaWxpdHk9ImZpeGVkIiBwcmVmZXJyZWRTaXplQmVoYXZpb3I9Imhvbm9yIi8+CiAgICAgICAgICAgICAgICAgICAgICAgIDwvV2lkdGhDb25zdHJhaW50PgogICAgICAgICAgICAgICAgICAgICAgICA8SGVpZ2h0Q29uc3RyYWludD4KICAgICAgICAgICAgICAgICAgICAgICAgICAgIDxIZWlnaHQgbWVkaWFUYXJnZXQ9Im10MyIgZmxleGliaWxpdHk9ImZpeGVkIiBwcmVmZXJyZWRTaXplQmVoYXZpb3I9Imhvbm9yIi8+CiAgICAgICAgICAgICAgICAgICAgICAgIDwvSGVpZ2h0Q29uc3RyYWludD4KICAgICAgICAgICAgICAgICAgICA8L1Jlc3BvbnNpdmVDb25zdHJhaW50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3MjIiIHJlZj0idmU3MjM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Q29udGFpbmVyPgogICAgICAgICAgICA8L01lZGlhQ29udGFpbmVyPgogICAgICAgIDwvSGVhZGVyPgogICAgICAgIDxTZWN0aW9uIG5hbWU9InZpNiIgbGFiZWw9IkdlbmVyYWwgTW9ydGdhZ2UiPgogICAgICAgICAgICA8SGVhZGVyPgogICAgICAgICAgICAgICAgPE1lZGlhQ29udGFpbmVyIHRhcmdldD0ibXQyIj4KICAgICAgICAgICAgICAgICAgICA8UmVzcG9uc2l2ZUxheW91dCBvcmllbnRhdGlvbj0iaG9yaXpvbnR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WaXN1YWwgbmFtZT0idmkxMjM1IiByZWY9InZlMTIzNiI+CiAgICAgICAgICAgICAgICAgICAgICAgIDxSZXNwb25zaXZlQ29uc3RyYWludD4KICAgICAgICAgICAgICAgICAgICAgICAgICAgIDxXaWR0aENvbnN0cmFpbnQ+CiAgICAgICAgICAgICAgICAgICAgICAgICAgICAgICAgPFdpZHRoIG1lZGlhVGFyZ2V0PSJtdDMiIGZsZXhpYmlsaXR5PSJmaXhlZC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Q29udGFpbmVyIG5hbWU9InZpNzQ4IiByZWY9InZlNzQ5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AwIiByZWY9InZlMTAx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Q3NyIgcmVmPSJ2ZTQ3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MjQuMzM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1OCIgcmVmPSJ2ZTY1O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2YWx1ZT0iNy4xMi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zE0IiByZWY9InZlNzE1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c0NSIgcmVmPSJ2ZTc0N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3NjEiIHJlZj0idmU3N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ODQ1IiByZWY9InZlODQ2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2OTMzIiBsYWJlbD0iSXNzdWFuY2VzIE1vcnRnYWdlIj4KICAgICAgICAgICAgPEhlYWRlciBsb2NhdGlvbj0idG9wI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0MSIgcmVmPSJ2ZTY5NDAiPgogICAgICAgICAgICAgICAgICAgICAgICA8UmVzcG9uc2l2ZUNvbnN0cmFpbnQ+CiAgICAgICAgICAgICAgICAgICAgICAgICAgICA8V2lkdGhDb25zdHJhaW50PgogICAgICAgICAgICAgICAgICAgICAgICAgICAgICAgIDxXaWR0aCBtZWRpYVRhcmdldD0ibXQzIiBmbGV4aWJpbGl0eT0ic2hyaW5rYWJsZSIgcHJlZmVycmVkU2l6ZUJlaGF2aW9yPSJob25vciIvPgogICAgICAgICAgICAgICAgICAgICAgICAgICAgPC9XaWR0aENvbnN0cmFpbnQ+CiAgICAgICAgICAgICAgICAgICAgICAgICAgICA8SGVpZ2h0Q29uc3RyYWludD4KICAgICAgICAgICAgICAgICAgICAgICAgICAgICAgICA8SGVpZ2h0IG1lZGlhVGFyZ2V0PSJtdDMiIGZsZXhpYmlsaXR5PSJmaXhlZCIgcHJlZmVycmVkU2l6ZUJlaGF2aW9yPSJob25vciIvPgogICAgICAgICAgICAgICAgICAgICAgICAgICAgPC9IZWlnaHRDb25zdHJhaW50PgogICAgICAgICAgICAgICAgICAgICAgICA8L1Jlc3BvbnNpdmVDb25zdHJhaW50PgogICAgICAgICAgICAgICAgICAgIDwvVmlzdWFsPgogICAgICAgICAgICAgICAgPC9NZWRpYUNvbnRhaW5lcj4KICAgICAgICAgICAgPC9IZWFkZXI+CiAgICAgICAgICAgIDxCb2R5PgogICAgICAgICAgICAgICAgPE1lZGlhQ29udGFpbmVyIHRhcmdldD0ibXQyIj4KICAgICAgICAgICAgICAgICAgICA8UmVzcG9uc2l2ZUxheW91dCBvcmllbnRhdGlvbj0idmVydGlj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k1MiIgcmVmPSJ2ZTY5NTMiPgogICAgICAgICAgICAgICAgICAgICAgICA8UmVzcG9uc2l2ZUNvbnN0cmFpbnQ+CiAgICAgICAgICAgICAgICAgICAgICAgICAgICA8V2lkdGhDb25zdHJhaW50PgogICAgICAgICAgICAgICAgICAgICAgICAgICAgICAgIDxXaWR0aCBtZWRpYVRhcmdldD0ibXQzIiBmbGV4aWJpbGl0eT0iZmxleGlibGUiIHByZWZlcnJlZFNpemVCZWhhdmlvcj0iaWdub3JlIi8+CiAgICAgICAgICAgICAgICAgICAgICAgICAgICA8L1dpZHRoQ29uc3RyYWludD4KICAgICAgICAgICAgICAgICAgICAgICAgICAgIDxIZWlnaHRDb25zdHJhaW50PgogICAgICAgICAgICAgICAgICAgICAgICAgICAgICAgIDxIZWlnaHQgbWVkaWFUYXJnZXQ9Im10MyIgZmxleGliaWxpdHk9ImZsZXhpYmxlIiBwcmVmZXJyZWRTaXplQmVoYXZpb3I9Imlnbm9yZSIvPgogICAgICAgICAgICAgICAgICAgICAgICAgICAgPC9IZWlnaHRDb25zdHJhaW50PgogICAgICAgICAgICAgICAgICAgICAgICA8L1Jlc3BvbnNpdmVDb25zdHJhaW50PgogICAgICAgICAgICAgICAgICAgIDwvVmlzdWFsPgogICAgICAgICAgICAgICAgPC9NZWRpYUNvbnRhaW5lcj4KICAgICAgICAgICAgPC9Cb2R5PgogICAgICAgIDwvU2VjdGlvbj4KICAgICAgICA8U2VjdGlvbiBuYW1lPSJ2aTEwNTUiIGxhYmVsPSJNb3J0Z2FnZS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M1NDEiIHJlZj0idmUzNTQw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xMTY4IiByZWY9InZlMTE2OS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EwNzEiIHJlZj0idmUxMDc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IzMzUiIHJlZj0idmUyMzM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ENvbnRhaW5lciBuYW1lPSJ2aTI1MTUiIHJlZj0idmUyNTE2Ij4KICAgICAgICAgICAgICAgICAgICAgICAgICAgIDxSZXNwb25zaXZlQ29uc3RyYWludD4KICAgICAgICAgICAgICAgICAgICAgICAgICAgICAgICA8V2lkdGhDb25zdHJhaW50PgogICAgICAgICAgICAgICAgICAgICAgICAgICAgICAgICAgICA8V2lkdGggbWVkaWFUYXJnZXQ9Im10MyIgZmxleGliaWxpdHk9InNocmlua2FibGUiIHByZWZlcnJlZFNpemVCZWhhdmlvcj0iaG9ub3IiLz4KICAgICAgICAgICAgICAgICAgICAgICAgICAgICAgICA8L1dpZHRoQ29uc3RyYWludD4KICAgICAgICAgICAgICAgICAgICAgICAgICAgICAgICA8SGVpZ2h0Q29uc3RyYWludD4KICAgICAgICAgICAgICAgICAgICAgICAgICAgICAgICAgICAgPEhlaWdodCBtZWRpYVRhcmdldD0ibXQzIiBmbGV4aWJpbGl0eT0ic2hyaW5rYWJsZSIgcHJlZmVycmVkU2l6ZUJlaGF2aW9yPSJob25vciIvPgogICAgICAgICAgICAgICAgICAgICAgICAgICAgICAgIDwvSGVpZ2h0Q29uc3RyYWludD4KICAgICAgICAgICAgICAgICAgICAgICAgICAgIDwvUmVzcG9uc2l2ZUNvbnN0cmFpbnQ+CiAgICAgICAgICAgICAgICAgICAgICAgICAgICA8UmVzcG9uc2l2ZUxheW91dCBvcmllbnRhdGlvbj0iaG9yaXpvbnRhbCIgb3ZlcmZsb3c9InN0YWNrIj4KICAgICAgICAgICAgICAgICAgICAgICAgICAgICAgICA8V2VpZ2h0cyBtZWRpYVRhcmdldD0ibXQ1IiB1bml0PSJwZXJjZW50Ij4KICAgICAgICAgICAgICAgICAgICAgICAgICAgICAgICAgICAgPFdlaWdodCB2YWx1ZT0iMTAwJSIvPgogICAgICAgICAgICAgICAgICAgICAgICAgICAgICAgIDwvV2VpZ2h0cz4KICAgICAgICAgICAgICAgICAgICAgICAgICAgICAgICA8V2VpZ2h0cyBtZWRpYVRhcmdldD0ibXQ0IiB1bml0PSJwZXJjZW50Ij4KICAgICAgICAgICAgICAgICAgICAgICAgICAgICAgICAgICAgPFdlaWdodCB2YWx1ZT0iMTAwJSIvPgogICAgICAgICAgICAgICAgICAgICAgICAgICAgICAgIDwvV2VpZ2h0cz4KICAgICAgICAgICAgICAgICAgICAgICAgICAgICAgICA8V2VpZ2h0cyBtZWRpYVRhcmdldD0ibXQzIiB1bml0PSJwZXJjZW50Ij4KICAgICAgICAgICAgICAgICAgICAgICAgICAgICAgICAgICAgPFdlaWdodCB2YWx1ZT0iMTAwJSIvPgogICAgICAgICAgICAgICAgICAgICAgICAgICAgICAgIDwvV2VpZ2h0cz4KICAgICAgICAgICAgICAgICAgICAgICAgICAgIDwvUmVzcG9uc2l2ZUxheW91dD4KICAgICAgICAgICAgICAgICAgICAgICAgICAgIDxWaXN1YWwgbmFtZT0idmkyNDUwIiByZWY9InZlMjQ0NSI+CiAgICAgICAgICAgICAgICAgICAgICAgICAgICAgICAgPFJlc3BvbnNpdmVDb25zdHJhaW50PgogICAgICAgICAgICAgICAgICAgICAgICAgICAgICAgICAgICA8V2lkdGhDb25zdHJhaW50PgogICAgICAgICAgICAgICAgICAgICAgICAgICAgICAgICAgICAgICAgPFdpZHRoIG1lZGlhVGFyZ2V0PSJtdDMiIGZsZXhpYmlsaXR5PSJmbGV4aWJsZSIgcHJlZmVycmVkU2l6ZUJlaGF2aW9yPSJpZ25vcmUiLz4KICAgICAgICAgICAgICAgICAgICAgICAgICAgICAgICAgICAgPC9XaWR0aENvbnN0cmFpbnQ+CiAgICAgICAgICAgICAgICAgICAgICAgICAgICAgICAgICAgIDxIZWlnaHRDb25zdHJhaW50PgogICAgICAgICAgICAgICAgICAgICAgICAgICAgICAgICAgICAgICAgPEhlaWdodCBtZWRpYVRhcmdldD0ibXQzIiBmbGV4aWJpbGl0eT0iZmxleGlibGUiIHByZWZlcnJlZFNpemVCZWhhdmlvcj0iaWdub3JlIi8+CiAgICAgICAgICAgICAgICAgICAgICAgICAgICAgICAgICAgIDwvSGVpZ2h0Q29uc3RyYWludD4KICAgICAgICAgICAgICAgICAgICAgICAgICAgICAgICA8L1Jlc3BvbnNpdmVDb25zdHJhaW50PgogICAgICAgICAgICAgICAgICAgICAgICAgICAgPC9WaXN1YWw+CiAgICAgICAgICAgICAgICAgICAgICAgICAgICA8VmlzdWFsIG5hbWU9InZpMjUzMyIgcmVmPSJ2ZTI1MjciPgogICAgICAgICAgICAgICAgICAgICAgICAgICAgICAgIDxSZXNwb25zaXZlQ29uc3RyYWludD4KICAgICAgICAgICAgICAgICAgICAgICAgICAgICAgICAgICAgPFdpZHRoQ29uc3RyYWludD4KICAgICAgICAgICAgICAgICAgICAgICAgICAgICAgICAgICAgICAgIDxXaWR0aCBtZWRpYVRhcmdldD0ibXQzIiBmbGV4aWJpbGl0eT0iZmxleGlibGUiIHByZWZlcnJlZFNpemVCZWhhdmlvcj0iaWdub3JlIi8+CiAgICAgICAgICAgICAgICAgICAgICAgICAgICAgICAgICAgIDwvV2lkdGhDb25zdHJhaW50PgogICAgICAgICAgICAgICAgICAgICAgICAgICAgICAgICAgICA8SGVpZ2h0Q29uc3RyYWludD4KICAgICAgICAgICAgICAgICAgICAgICAgICAgICAgICAgICAgICAgIDxIZWlnaHQgbWVkaWFUYXJnZXQ9Im10MyIgZmxleGliaWxpdHk9ImZsZXhpYmxlIiBwcmVmZXJyZWRTaXplQmVoYXZpb3I9Imlnbm9yZSIvPgogICAgICAgICAgICAgICAgICAgICAgICAgICAgICAgICAgICA8L0hlaWdodENvbnN0cmFpbnQ+CiAgICAgICAgICAgICAgICAgICAgICAgICAgICAgICAgPC9SZXNwb25zaXZlQ29uc3RyYWludD4KICAgICAgICAgICAgICAgICAgICAgICAgICAgIDwvVmlzdWFsPgogICAgICAgICAgICAgICAgICAgICAgICAgICAgPFZpc3VhbCBuYW1lPSJ2aTI1NTMiIHJlZj0idmUyNTQ3Ij4KICAgICAgICAgICAgICAgICAgICAgICAgICAgICAgICA8UmVzcG9uc2l2ZUNvbnN0cmFpbnQ+CiAgICAgICAgICAgICAgICAgICAgICAgICAgICAgICAgICAgIDxXaWR0aENvbnN0cmFpbnQ+CiAgICAgICAgICAgICAgICAgICAgICAgICAgICAgICAgICAgICAgICA8V2lkdGggbWVkaWFUYXJnZXQ9Im10MyIgZmxleGliaWxpdHk9ImZsZXhpYmxlIiBwcmVmZXJyZWRTaXplQmVoYXZpb3I9Imlnbm9yZSIvPgogICAgICAgICAgICAgICAgICAgICAgICAgICAgICAgICAgICA8L1dpZHRoQ29uc3RyYWludD4KICAgICAgICAgICAgICAgICAgICAgICAgICAgICAgICAgICAgPEhlaWdodENvbnN0cmFpbnQ+CiAgICAgICAgICAgICAgICAgICAgICAgICAgICAgICAgICAgICAgICA8SGVpZ2h0IG1lZGlhVGFyZ2V0PSJtdDMiIGZsZXhpYmlsaXR5PSJmbGV4aWJsZSIgcHJlZmVycmVkU2l6ZUJlaGF2aW9yPSJpZ25vcmUiLz4KICAgICAgICAgICAgICAgICAgICAgICAgICAgICAgICAgICAgPC9IZWlnaHRDb25zdHJhaW50PgogICAgICAgICAgICAgICAgICAgICAgICAgICAgICAgIDwvUmVzcG9uc2l2ZUNvbnN0cmFpbnQ+CiAgICAgICAgICAgICAgICAgICAgICAgICAgICA8L1Zpc3VhbD4KICAgICAgICAgICAgICAgICAgICAgICAgPC9Db250YWluZXI+CiAgICAgICAgICAgICAgICAgICAgICAgIDxWaXN1YWwgbmFtZT0idmkyNjIyIiByZWY9InZlMjYxNy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Dk0IiByZWY9InZlMTA5NS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jYyIiByZWY9InZlMTI1OC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Mzc2IiByZWY9InZlMTM3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ICAgIDxWaXN1YWwgbmFtZT0idmkxNDA2IiByZWY9InZlMTQwMiI+CiAgICAgICAgICAgICAgICAgICAgICAgICAgICA8UmVzcG9uc2l2ZUNvbnN0cmFpbnQ+CiAgICAgICAgICAgICAgICAgICAgICAgICAgICAgICAgPFdpZHRoQ29uc3RyYWludD4KICAgICAgICAgICAgICAgICAgICAgICAgICAgICAgICAgICAgPFdpZHRoIG1lZGlhVGFyZ2V0PSJtdDMiIGZsZXhpYmlsaXR5PSJmbGV4aWJsZSIgcHJlZmVycmVkU2l6ZUJlaGF2aW9yPSJpZ25vcmUiLz4KICAgICAgICAgICAgICAgICAgICAgICAgICAgICAgICA8L1dpZHRoQ29uc3RyYWludD4KICAgICAgICAgICAgICAgICAgICAgICAgICAgICAgICA8SGVpZ2h0Q29uc3RyYWludD4KICAgICAgICAgICAgICAgICAgICAgICAgICAgICAgICAgICAgPEhlaWdodCBtZWRpYVRhcmdldD0ibXQzIiBmbGV4aWJpbGl0eT0iZmxleGlibGUiIHByZWZlcnJlZFNpemVCZWhhdmlvcj0iaWdub3JlIi8+CiAgICAgICAgICAgICAgICAgICAgICAgICAgICAgICAgPC9IZWlnaHRDb25zdHJhaW50PgogICAgICAgICAgICAgICAgICAgICAgICAgICAgPC9SZXNwb25zaXZlQ29uc3RyYWludD4KICAgICAgICAgICAgICAgICAgICAgICAgPC9WaXN1YWw+CiAgICAgICAgICAgICAgICAgICAgPC9Db250YWluZXI+CiAgICAgICAgICAgICAgICA8L01lZGlhQ29udGFpbmVyPgogICAgICAgICAgICA8L0JvZHk+CiAgICAgICAgPC9TZWN0aW9uPgogICAgICAgIDxTZWN0aW9uIG5hbWU9InZpMTQyMyIgbGFiZWw9IlJlc2lkZW50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3MCIgcmVmPSJ2ZTM1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MTQyNCIgcmVmPSJ2ZTE0MjU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E1MTciIHJlZj0idmUxNTE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TQ0MSIgcmVmPSJ2ZTE0ND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gyMSIgcmVmPSJ2ZTE4M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0OSIgcmVmPSJ2ZTE5N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Tk4OSIgcmVmPSJ2ZTE5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A0NCIgcmVmPSJ2ZTMwMz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1NjAiIGxhYmVsPSJDb21tZXJjaWFs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NjQ2MyIgcmVmPSJ2ZTY0NjI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CAgICA8VmlzdWFsIG5hbWU9InZpNjQ3MCIgcmVmPSJ2ZTY0Njk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Y1NTkiIHJlZj0idmU2NTU4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NjQ4OSIgcmVmPSJ2ZTY0ODE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wOCIgcmVmPSJ2ZTY1MD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yNyIgcmVmPSJ2ZTY1M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0NiIgcmVmPSJ2ZTY1Mz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U1NyIgcmVmPSJ2ZTY1NT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CAgICA8U2VjdGlvbiBuYW1lPSJ2aTY2OTYiIGxhYmVsPSJHZW5lcmFsIFB1YmxpYyI+CiAgICAgICAgICAgIDxIZWFkZX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Y2MDYiIHJlZj0idmU2NjA1Ij4KICAgICAgICAgICAgICAgICAgICAgICAgPFJlc3BvbnNpdmVDb25zdHJhaW50PgogICAgICAgICAgICAgICAgICAgICAgICAgICAgPFdpZHRoQ29uc3RyYWludD4KICAgICAgICAgICAgICAgICAgICAgICAgICAgICAgICA8V2lkdGggbWVkaWFUYXJnZXQ9Im10MyIgZmxleGliaWxpdHk9ImZpeGVkIiBwcmVmZXJyZWRTaXplQmVoYXZpb3I9Imhvbm9yIi8+CiAgICAgICAgICAgICAgICAgICAgICAgICAgICA8L1dpZHRoQ29uc3RyYWludD4KICAgICAgICAgICAgICAgICAgICAgICAgICAgIDxIZWlnaHRDb25zdHJhaW50PgogICAgICAgICAgICAgICAgICAgICAgICAgICAgICAgIDxIZWlnaHQgbWVkaWFUYXJnZXQ9Im10MyIgZmxleGliaWxpdHk9ImZpeGVkIiBwcmVmZXJyZWRTaXplQmVoYXZpb3I9Imhvbm9yIi8+CiAgICAgICAgICAgICAgICAgICAgICAgICAgICA8L0hlaWdodENvbnN0cmFpbnQ+CiAgICAgICAgICAgICAgICAgICAgICAgIDwvUmVzcG9uc2l2ZUNvbnN0cmFpbnQ+CiAgICAgICAgICAgICAgICAgICAgPC9WaXN1YWw+CiAgICAgICAgICAgICAgICA8L01lZGlhQ29udGFpbmVyPgogICAgICAgICAgICA8L0hlYWRlcj4KICAgICAgICAgICAgPEJvZHk+CiAgICAgICAgICAgICAgICA8TWVkaWFDb250YWluZXIgdGFyZ2V0PSJtdDIiPgogICAgICAgICAgICAgICAgICAgIDxSZXNwb25zaXZlTGF5b3V0IG9yaWVudGF0aW9uPSJ2ZXJ0aWNhbCIgb3ZlcmZsb3c9ImZpdCI+CiAgICAgICAgICAgICAgICAgICAgICAgIDxXZWlnaHRzIG1lZGlhVGFyZ2V0PSJtdDUiIHVuaXQ9InBlcmNlbnQiPgogICAgICAgICAgICAgICAgICAgICAgICAgICAgPFdlaWdodCB2YWx1ZT0iMTAwJSIvPgogICAgICAgICAgICAgICAgICAgICAgICA8L1dlaWdodHM+CiAgICAgICAgICAgICAgICAgICAgICAgIDxXZWlnaHRzIG1lZGlhVGFyZ2V0PSJtdDQiIHVuaXQ9InBlcmNlbnQiPgogICAgICAgICAgICAgICAgICAgICAgICAgICAgPFdlaWdodCB2YWx1ZT0iMTAwJSIvPgogICAgICAgICAgICAgICAgICAgICAgICA8L1dlaWdodHM+CiAgICAgICAgICAgICAgICAgICAgICAgIDxXZWlnaHRzIG1lZGlhVGFyZ2V0PSJtdDMiIHVuaXQ9InBlcmNlbnQiPgogICAgICAgICAgICAgICAgICAgICAgICAgICAgPFdlaWdodCB2YWx1ZT0iMTAwJSIvPgogICAgICAgICAgICAgICAgICAgICAgICA8L1dlaWdodHM+CiAgICAgICAgICAgICAgICAgICAgPC9SZXNwb25zaXZlTGF5b3V0PgogICAgICAgICAgICAgICAgICAgIDxDb250YWluZXIgbmFtZT0idmk2Njk1IiByZWY9InZlNjY5NCI+CiAgICAgICAgICAgICAgICAgICAgICAgIDxSZXNwb25zaXZlQ29uc3RyYWludD4KICAgICAgICAgICAgICAgICAgICAgICAgICAgIDxXaWR0aENvbnN0cmFpbnQ+CiAgICAgICAgICAgICAgICAgICAgICAgICAgICAgICAgPFdpZHRoIG1lZGlhVGFyZ2V0PSJtdDMiIGZsZXhpYmlsaXR5PSJzaHJpbmthYmxlIiBwcmVmZXJyZWRTaXplQmVoYXZpb3I9Imhvbm9yIi8+CiAgICAgICAgICAgICAgICAgICAgICAgICAgICA8L1dpZHRoQ29uc3RyYWludD4KICAgICAgICAgICAgICAgICAgICAgICAgICAgIDxIZWlnaHRDb25zdHJhaW50PgogICAgICAgICAgICAgICAgICAgICAgICAgICAgICAgIDxIZWlnaHQgbWVkaWFUYXJnZXQ9Im10MyIgZmxleGliaWxpdHk9InNocmlua2FibGUiIHByZWZlcnJlZFNpemVCZWhhdmlvcj0iaG9ub3IiLz4KICAgICAgICAgICAgICAgICAgICAgICAgICAgIDwvSGVpZ2h0Q29uc3RyYWludD4KICAgICAgICAgICAgICAgICAgICAgICAgPC9SZXNwb25zaXZlQ29uc3RyYWludD4KICAgICAgICAgICAgICAgICAgICAgICAgPFJlc3BvbnNpdmVMYXlvdXQgb3JpZW50YXRpb249Imhvcml6b250YWwiIG92ZXJmbG93PSJzdGFjayI+CiAgICAgICAgICAgICAgICAgICAgICAgICAgICA8V2VpZ2h0cyBtZWRpYVRhcmdldD0ibXQ1IiB1bml0PSJwZXJjZW50Ij4KICAgICAgICAgICAgICAgICAgICAgICAgICAgICAgICA8V2VpZ2h0IHZhbHVlPSIxMDAlIi8+CiAgICAgICAgICAgICAgICAgICAgICAgICAgICA8L1dlaWdodHM+CiAgICAgICAgICAgICAgICAgICAgICAgICAgICA8V2VpZ2h0cyBtZWRpYVRhcmdldD0ibXQ0IiB1bml0PSJwZXJjZW50Ij4KICAgICAgICAgICAgICAgICAgICAgICAgICAgICAgICA8V2VpZ2h0IHZhbHVlPSIxMDAlIi8+CiAgICAgICAgICAgICAgICAgICAgICAgICAgICA8L1dlaWdodHM+CiAgICAgICAgICAgICAgICAgICAgICAgICAgICA8V2VpZ2h0cyBtZWRpYVRhcmdldD0ibXQzIiB1bml0PSJwZXJjZW50Ij4KICAgICAgICAgICAgICAgICAgICAgICAgICAgICAgICA8V2VpZ2h0IHZhbHVlPSIxMDAlIi8+CiAgICAgICAgICAgICAgICAgICAgICAgICAgICA8L1dlaWdodHM+CiAgICAgICAgICAgICAgICAgICAgICAgIDwvUmVzcG9uc2l2ZUxheW91dD4KICAgICAgICAgICAgICAgICAgICAgICAgPFZpc3VhbCBuYW1lPSJ2aTY2MjQiIHJlZj0idmU2NjIz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MzciIHJlZj0idmU2NjM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yNC4zMyUiIGZsZXhpYmlsaXR5PSJzaHJpbmth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jY1MCIgcmVmPSJ2ZTY2ND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dmFsdWU9IjcuMTIlIiBmbGV4aWJpbGl0eT0ic2hyaW5rY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jEiIHJlZj0idmU2NjU3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HZhbHVlPSI0Ni4yNiU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NzAiIHJlZj0idmU2NjY5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DUiIHJlZj0idmU2Njgw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gICAgPFZpc3VhbCBuYW1lPSJ2aTY2OTMiIHJlZj0idmU2NjkyIj4KICAgICAgICAgICAgICAgICAgICAgICAgICAgIDxSZXNwb25zaXZlQ29uc3RyYWludD4KICAgICAgICAgICAgICAgICAgICAgICAgICAgICAgICA8V2lkdGhDb25zdHJhaW50PgogICAgICAgICAgICAgICAgICAgICAgICAgICAgICAgICAgICA8V2lkdGggbWVkaWFUYXJnZXQ9Im10MyIgZmxleGliaWxpdHk9ImZsZXhpYmxlIiBwcmVmZXJyZWRTaXplQmVoYXZpb3I9Imlnbm9yZSIvPgogICAgICAgICAgICAgICAgICAgICAgICAgICAgICAgIDwvV2lkdGhDb25zdHJhaW50PgogICAgICAgICAgICAgICAgICAgICAgICAgICAgICAgIDxIZWlnaHRDb25zdHJhaW50PgogICAgICAgICAgICAgICAgICAgICAgICAgICAgICAgICAgICA8SGVpZ2h0IG1lZGlhVGFyZ2V0PSJtdDMiIGZsZXhpYmlsaXR5PSJmbGV4aWJsZSIgcHJlZmVycmVkU2l6ZUJlaGF2aW9yPSJpZ25vcmUiLz4KICAgICAgICAgICAgICAgICAgICAgICAgICAgICAgICA8L0hlaWdodENvbnN0cmFpbnQ+CiAgICAgICAgICAgICAgICAgICAgICAgICAgICA8L1Jlc3BvbnNpdmVDb25zdHJhaW50PgogICAgICAgICAgICAgICAgICAgICAgICA8L1Zpc3VhbD4KICAgICAgICAgICAgICAgICAgICA8L0NvbnRhaW5lcj4KICAgICAgICAgICAgICAgIDwvTWVkaWFDb250YWluZXI+CiAgICAgICAgICAgIDwvQm9keT4KICAgICAgICA8L1NlY3Rpb24+CiAgICAgICAgPFNlY3Rpb24gbmFtZT0idmk3MDk2IiBsYWJlbD0iSXNzdWFuY2VzIFB1YmxpYyI+CiAgICAgICAgICAgIDxIZWFkZXIgbG9jYXRpb249InRvcCI+CiAgICAgICAgICAgICAgICA8TWVkaWFDb250YWluZXIgdGFyZ2V0PSJtdDIiPgogICAgICAgICAgICAgICAgICAgIDxSZXNwb25zaXZlTGF5b3V0IG9yaWVudGF0aW9uPSJob3Jpem9udG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wNzYiIHJlZj0idmU3MDc1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FZpc3VhbCBuYW1lPSJ2aTcyMjMiIHJlZj0idmU3MjIyIj4KICAgICAgICAgICAgICAgICAgICAgICAgPFJlc3BvbnNpdmVDb25zdHJhaW50PgogICAgICAgICAgICAgICAgICAgICAgICAgICAgPFdpZHRoQ29uc3RyYWludD4KICAgICAgICAgICAgICAgICAgICAgICAgICAgICAgICA8V2lkdGggbWVkaWFUYXJnZXQ9Im10MyIgZmxleGliaWxpdHk9ImZsZXhpYmxlIiBwcmVmZXJyZWRTaXplQmVoYXZpb3I9Imlnbm9yZSIvPgogICAgICAgICAgICAgICAgICAgICAgICAgICAgPC9XaWR0aENvbnN0cmFpbnQ+CiAgICAgICAgICAgICAgICAgICAgICAgICAgICA8SGVpZ2h0Q29uc3RyYWludD4KICAgICAgICAgICAgICAgICAgICAgICAgICAgICAgICA8SGVpZ2h0IG1lZGlhVGFyZ2V0PSJtdDMiIGZsZXhpYmlsaXR5PSJmbGV4aWJsZSIgcHJlZmVycmVkU2l6ZUJlaGF2aW9yPSJpZ25vcmUiLz4KICAgICAgICAgICAgICAgICAgICAgICAgICAgIDwvSGVpZ2h0Q29uc3RyYWludD4KICAgICAgICAgICAgICAgICAgICAgICAgPC9SZXNwb25zaXZlQ29uc3RyYWludD4KICAgICAgICAgICAgICAgICAgICA8L1Zpc3VhbD4KICAgICAgICAgICAgICAgIDwvTWVkaWFDb250YWluZXI+CiAgICAgICAgICAgIDwvQm9keT4KICAgICAgICA8L1NlY3Rpb24+CiAgICAgICAgPFNlY3Rpb24gbmFtZT0idmkzNDIyIiBsYWJlbD0iUHVibGljIj4KICAgICAgICAgICAgPEhlYWRlcj4KICAgICAgICAgICAgICAgIDxNZWRpYUNvbnRhaW5lciB0YXJnZXQ9Im10MiI+CiAgICAgICAgICAgICAgICAgICAgPFJlc3BvbnNpdmVMYXlvdXQgb3JpZW50YXRpb249Imhvcml6b250YWwiIG92ZXJmbG93PSJmaXQiPgogICAgICAgICAgICAgICAgICAgICAgICA8V2VpZ2h0cyBtZWRpYVRhcmdldD0ibXQ1IiB1bml0PSJwZXJjZW50Ij4KICAgICAgICAgICAgICAgICAgICAgICAgICAgIDxXZWlnaHQgdmFsdWU9IjEwMCUiLz4KICAgICAgICAgICAgICAgICAgICAgICAgPC9XZWlnaHRzPgogICAgICAgICAgICAgICAgICAgICAgICA8V2VpZ2h0cyBtZWRpYVRhcmdldD0ibXQ0IiB1bml0PSJwZXJjZW50Ij4KICAgICAgICAgICAgICAgICAgICAgICAgICAgIDxXZWlnaHQgdmFsdWU9IjEwMCUiLz4KICAgICAgICAgICAgICAgICAgICAgICAgPC9XZWlnaHRzPgogICAgICAgICAgICAgICAgICAgICAgICA8V2VpZ2h0cyBtZWRpYVRhcmdldD0ibXQzIiB1bml0PSJwZXJjZW50Ij4KICAgICAgICAgICAgICAgICAgICAgICAgICAgIDxXZWlnaHQgdmFsdWU9IjEwMCUiLz4KICAgICAgICAgICAgICAgICAgICAgICAgPC9XZWlnaHRzPgogICAgICAgICAgICAgICAgICAgIDwvUmVzcG9uc2l2ZUxheW91dD4KICAgICAgICAgICAgICAgICAgICA8VmlzdWFsIG5hbWU9InZpMzU5NyIgcmVmPSJ2ZTM1OTYiPgogICAgICAgICAgICAgICAgICAgICAgICA8UmVzcG9uc2l2ZUNvbnN0cmFpbnQ+CiAgICAgICAgICAgICAgICAgICAgICAgICAgICA8V2lkdGhDb25zdHJhaW50PgogICAgICAgICAgICAgICAgICAgICAgICAgICAgICAgIDxXaWR0aCBtZWRpYVRhcmdldD0ibXQzIiBmbGV4aWJpbGl0eT0iZml4ZWQiIHByZWZlcnJlZFNpemVCZWhhdmlvcj0iaG9ub3IiLz4KICAgICAgICAgICAgICAgICAgICAgICAgICAgIDwvV2lkdGhDb25zdHJhaW50PgogICAgICAgICAgICAgICAgICAgICAgICAgICAgPEhlaWdodENvbnN0cmFpbnQ+CiAgICAgICAgICAgICAgICAgICAgICAgICAgICAgICAgPEhlaWdodCBtZWRpYVRhcmdldD0ibXQzIiBmbGV4aWJpbGl0eT0iZml4ZWQiIHByZWZlcnJlZFNpemVCZWhhdmlvcj0iaG9ub3IiLz4KICAgICAgICAgICAgICAgICAgICAgICAgICAgIDwvSGVpZ2h0Q29uc3RyYWludD4KICAgICAgICAgICAgICAgICAgICAgICAgPC9SZXNwb25zaXZlQ29uc3RyYWludD4KICAgICAgICAgICAgICAgICAgICA8L1Zpc3VhbD4KICAgICAgICAgICAgICAgIDwvTWVkaWFDb250YWluZXI+CiAgICAgICAgICAgIDwvSGVhZGVyPgogICAgICAgICAgICA8Qm9keT4KICAgICAgICAgICAgICAgIDxNZWRpYUNvbnRhaW5lciB0YXJnZXQ9Im10MiI+CiAgICAgICAgICAgICAgICAgICAgPFJlc3BvbnNpdmVMYXlvdXQgb3JpZW50YXRpb249InZlcnRpY2FsIiBvdmVyZmxvdz0iZml0Ij4KICAgICAgICAgICAgICAgICAgICAgICAgPFdlaWdodHMgbWVkaWFUYXJnZXQ9Im10NSIgdW5pdD0icGVyY2VudCI+CiAgICAgICAgICAgICAgICAgICAgICAgICAgICA8V2VpZ2h0IHZhbHVlPSIxMDAlIi8+CiAgICAgICAgICAgICAgICAgICAgICAgIDwvV2VpZ2h0cz4KICAgICAgICAgICAgICAgICAgICAgICAgPFdlaWdodHMgbWVkaWFUYXJnZXQ9Im10NCIgdW5pdD0icGVyY2VudCI+CiAgICAgICAgICAgICAgICAgICAgICAgICAgICA8V2VpZ2h0IHZhbHVlPSIxMDAlIi8+CiAgICAgICAgICAgICAgICAgICAgICAgIDwvV2VpZ2h0cz4KICAgICAgICAgICAgICAgICAgICAgICAgPFdlaWdodHMgbWVkaWFUYXJnZXQ9Im10MyIgdW5pdD0icGVyY2VudCI+CiAgICAgICAgICAgICAgICAgICAgICAgICAgICA8V2VpZ2h0IHZhbHVlPSIxMDAlIi8+CiAgICAgICAgICAgICAgICAgICAgICAgIDwvV2VpZ2h0cz4KICAgICAgICAgICAgICAgICAgICA8L1Jlc3BvbnNpdmVMYXlvdXQ+CiAgICAgICAgICAgICAgICAgICAgPENvbnRhaW5lciBuYW1lPSJ2aTM0OTYiIHJlZj0idmUzNDk3Ij4KICAgICAgICAgICAgICAgICAgICAgICAgPFJlc3BvbnNpdmVDb25zdHJhaW50PgogICAgICAgICAgICAgICAgICAgICAgICAgICAgPFdpZHRoQ29uc3RyYWludD4KICAgICAgICAgICAgICAgICAgICAgICAgICAgICAgICA8V2lkdGggbWVkaWFUYXJnZXQ9Im10MyIgZmxleGliaWxpdHk9InNocmlua2FibGUiIHByZWZlcnJlZFNpemVCZWhhdmlvcj0iaG9ub3IiLz4KICAgICAgICAgICAgICAgICAgICAgICAgICAgIDwvV2lkdGhDb25zdHJhaW50PgogICAgICAgICAgICAgICAgICAgICAgICAgICAgPEhlaWdodENvbnN0cmFpbnQ+CiAgICAgICAgICAgICAgICAgICAgICAgICAgICAgICAgPEhlaWdodCBtZWRpYVRhcmdldD0ibXQzIiBmbGV4aWJpbGl0eT0ic2hyaW5rYWJsZSIgcHJlZmVycmVkU2l6ZUJlaGF2aW9yPSJob25vciIvPgogICAgICAgICAgICAgICAgICAgICAgICAgICAgPC9IZWlnaHRDb25zdHJhaW50PgogICAgICAgICAgICAgICAgICAgICAgICA8L1Jlc3BvbnNpdmVDb25zdHJhaW50PgogICAgICAgICAgICAgICAgICAgICAgICA8UmVzcG9uc2l2ZUxheW91dCBvcmllbnRhdGlvbj0iaG9yaXpvbnRhbCIgb3ZlcmZsb3c9InN0YWNrIj4KICAgICAgICAgICAgICAgICAgICAgICAgICAgIDxXZWlnaHRzIG1lZGlhVGFyZ2V0PSJtdDUiIHVuaXQ9InBlcmNlbnQiPgogICAgICAgICAgICAgICAgICAgICAgICAgICAgICAgIDxXZWlnaHQgdmFsdWU9IjEwMCUiLz4KICAgICAgICAgICAgICAgICAgICAgICAgICAgIDwvV2VpZ2h0cz4KICAgICAgICAgICAgICAgICAgICAgICAgICAgIDxXZWlnaHRzIG1lZGlhVGFyZ2V0PSJtdDQiIHVuaXQ9InBlcmNlbnQiPgogICAgICAgICAgICAgICAgICAgICAgICAgICAgICAgIDxXZWlnaHQgdmFsdWU9IjEwMCUiLz4KICAgICAgICAgICAgICAgICAgICAgICAgICAgIDwvV2VpZ2h0cz4KICAgICAgICAgICAgICAgICAgICAgICAgICAgIDxXZWlnaHRzIG1lZGlhVGFyZ2V0PSJtdDMiIHVuaXQ9InBlcmNlbnQiPgogICAgICAgICAgICAgICAgICAgICAgICAgICAgICAgIDxXZWlnaHQgdmFsdWU9IjEwMCUiLz4KICAgICAgICAgICAgICAgICAgICAgICAgICAgIDwvV2VpZ2h0cz4KICAgICAgICAgICAgICAgICAgICAgICAgPC9SZXNwb25zaXZlTGF5b3V0PgogICAgICAgICAgICAgICAgICAgICAgICA8VmlzdWFsIG5hbWU9InZpMzQ5OCIgcmVmPSJ2ZTM0OT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yOCIgcmVmPSJ2ZTM3MjA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5OCIgcmVmPSJ2ZTQ5OT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TgyMiIgcmVmPSJ2ZTU4MjM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1NCIgcmVmPSJ2ZTQ5NDk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k3MyIgcmVmPSJ2ZTQ5Njg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kzMCIgcmVmPSJ2ZTM5MjI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Mzc2MyIgcmVmPSJ2ZTM3NTU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CAgICA8VmlzdWFsIG5hbWU9InZpNDg0MiIgcmVmPSJ2ZTQ4MzQiPgogICAgICAgICAgICAgICAgICAgICAgICAgICAgPFJlc3BvbnNpdmVDb25zdHJhaW50PgogICAgICAgICAgICAgICAgICAgICAgICAgICAgICAgIDxXaWR0aENvbnN0cmFpbnQ+CiAgICAgICAgICAgICAgICAgICAgICAgICAgICAgICAgICAgIDxXaWR0aCBtZWRpYVRhcmdldD0ibXQzIiBmbGV4aWJpbGl0eT0iZmxleGlibGUiIHByZWZlcnJlZFNpemVCZWhhdmlvcj0iaWdub3JlIi8+CiAgICAgICAgICAgICAgICAgICAgICAgICAgICAgICAgPC9XaWR0aENvbnN0cmFpbnQ+CiAgICAgICAgICAgICAgICAgICAgICAgICAgICAgICAgPEhlaWdodENvbnN0cmFpbnQ+CiAgICAgICAgICAgICAgICAgICAgICAgICAgICAgICAgICAgIDxIZWlnaHQgbWVkaWFUYXJnZXQ9Im10MyIgZmxleGliaWxpdHk9ImZsZXhpYmxlIiBwcmVmZXJyZWRTaXplQmVoYXZpb3I9Imlnbm9yZSIvPgogICAgICAgICAgICAgICAgICAgICAgICAgICAgICAgIDwvSGVpZ2h0Q29uc3RyYWludD4KICAgICAgICAgICAgICAgICAgICAgICAgICAgIDwvUmVzcG9uc2l2ZUNvbnN0cmFpbnQ+CiAgICAgICAgICAgICAgICAgICAgICAgIDwvVmlzdWFsPgogICAgICAgICAgICAgICAgICAgIDwvQ29udGFpbmVyPgogICAgICAgICAgICAgICAgPC9NZWRpYUNvbnRhaW5lcj4KICAgICAgICAgICAgPC9Cb2R5PgogICAgICAgIDwvU2VjdGlvbj4KICAgIDwvVmlldz4KICAgIDxJbnRlcmFjdGlvbnM+CiAgICAgICAgPEludGVyYWN0aW9uIG5hbWU9ImlhMTQ0OCIgdHlwZT0iZmlsdGVyIiBkZXJpdmVkPSJ0cnVlIj4KICAgICAgICAgICAgPEludGVyYWN0aW9uRWxlbWVudFJlZmVyZW5jZSByZWY9InZlMTQyNSIgcHVycG9zZT0ic291cmNlIiB2YXJpYWJsZT0iYmkxNDMwIi8+CiAgICAgICAgICAgIDxJbnRlcmFjdGlvbkVsZW1lbnRSZWZlcmVuY2UgcmVmPSJ2ZTE0NDIiIHB1cnBvc2U9InRhcmdldCIgdmFyaWFibGU9ImJpODUxNiIvPgogICAgICAgIDwvSW50ZXJhY3Rpb24+CiAgICAgICAgPEludGVyYWN0aW9uIG5hbWU9ImlhMTY5NyIgdHlwZT0iZmlsdGVyIiBkYXRhU3RhZ2U9ImRldGFpbCIgZGVyaXZlZD0idHJ1ZSI+CiAgICAgICAgICAgIDxJbnRlcmFjdGlvbkVsZW1lbnRSZWZlcmVuY2UgcmVmPSJ2ZTcyMyIgcHVycG9zZT0ic291cmNlIiB2YXJpYWJsZT0iYmk3MjgiLz4KICAgICAgICAgICAgPEludGVyYWN0aW9uRWxlbWVudFJlZmVyZW5jZSByZWY9InZlNzQ0IiBwdXJwb3NlPSJ0YXJnZXQiIHZhcmlhYmxlPSJiaTg1MDMiLz4KICAgICAgICA8L0ludGVyYWN0aW9uPgogICAgICAgIDxJbnRlcmFjdGlvbiBuYW1lPSJpYTE3MDAiIHR5cGU9ImZpbHRlciIgZGF0YVN0YWdlPSJkZXRhaWwiIGRlcml2ZWQ9InRydWUiPgogICAgICAgICAgICA8SW50ZXJhY3Rpb25FbGVtZW50UmVmZXJlbmNlIHJlZj0idmU3MjMiIHB1cnBvc2U9InNvdXJjZSIgdmFyaWFibGU9ImJpNzI4Ii8+CiAgICAgICAgICAgIDxJbnRlcmFjdGlvbkVsZW1lbnRSZWZlcmVuY2UgcmVmPSJ2ZTY1OSIgcHVycG9zZT0idGFyZ2V0IiB2YXJpYWJsZT0iYmk2MjI5Ii8+CiAgICAgICAgPC9JbnRlcmFjdGlvbj4KICAgICAgICA8SW50ZXJhY3Rpb24gbmFtZT0iaWExNzAyIiB0eXBlPSJmaWx0ZXIiIGRhdGFTdGFnZT0iZGV0YWlsIiBkZXJpdmVkPSJ0cnVlIj4KICAgICAgICAgICAgPEludGVyYWN0aW9uRWxlbWVudFJlZmVyZW5jZSByZWY9InZlNzIzIiBwdXJwb3NlPSJzb3VyY2UiIHZhcmlhYmxlPSJiaTcyOCIvPgogICAgICAgICAgICA8SW50ZXJhY3Rpb25FbGVtZW50UmVmZXJlbmNlIHJlZj0idmU3MTUiIHB1cnBvc2U9InRhcmdldCIgdmFyaWFibGU9ImJpODUwOSIvPgogICAgICAgIDwvSW50ZXJhY3Rpb24+CiAgICAgICAgPEludGVyYWN0aW9uIG5hbWU9ImlhMTcxOCIgdHlwZT0iZmlsdGVyIiBkZXJpdmVkPSJ0cnVlIj4KICAgICAgICAgICAgPEludGVyYWN0aW9uRWxlbWVudFJlZmVyZW5jZSByZWY9InZlNzIzIiBwdXJwb3NlPSJzb3VyY2UiIHZhcmlhYmxlPSJiaTcyOCIvPgogICAgICAgICAgICA8SW50ZXJhY3Rpb25FbGVtZW50UmVmZXJlbmNlIHJlZj0idmUxMDEiIHB1cnBvc2U9InRhcmdldCIgdmFyaWFibGU9ImJpMTE0Ii8+CiAgICAgICAgPC9JbnRlcmFjdGlvbj4KICAgICAgICA8SW50ZXJhY3Rpb24gbmFtZT0iaWExNzE5IiB0eXBlPSJmaWx0ZXIiIGRlcml2ZWQ9InRydWUiPgogICAgICAgICAgICA8SW50ZXJhY3Rpb25FbGVtZW50UmVmZXJlbmNlIHJlZj0idmU3MjMiIHB1cnBvc2U9InNvdXJjZSIgdmFyaWFibGU9ImJpNzI4Ii8+CiAgICAgICAgICAgIDxJbnRlcmFjdGlvbkVsZW1lbnRSZWZlcmVuY2UgcmVmPSJ2ZTc2MiIgcHVycG9zZT0idGFyZ2V0IiB2YXJpYWJsZT0iYmk0Njg0Ii8+CiAgICAgICAgPC9JbnRlcmFjdGlvbj4KICAgICAgICA8SW50ZXJhY3Rpb24gbmFtZT0iaWExNzIwIiB0eXBlPSJmaWx0ZXIiIGRlcml2ZWQ9InRydWUiPgogICAgICAgICAgICA8SW50ZXJhY3Rpb25FbGVtZW50UmVmZXJlbmNlIHJlZj0idmU3MjMiIHB1cnBvc2U9InNvdXJjZSIgdmFyaWFibGU9ImJpNzI4Ii8+CiAgICAgICAgICAgIDxJbnRlcmFjdGlvbkVsZW1lbnRSZWZlcmVuY2UgcmVmPSJ2ZTg0NiIgcHVycG9zZT0idGFyZ2V0IiB2YXJpYWJsZT0iYmk4NTA1Ii8+CiAgICAgICAgPC9JbnRlcmFjdGlvbj4KICAgICAgICA8SW50ZXJhY3Rpb24gbmFtZT0iaWExNzIxIiB0eXBlPSJmaWx0ZXIiIGRlcml2ZWQ9InRydWUiPgogICAgICAgICAgICA8SW50ZXJhY3Rpb25FbGVtZW50UmVmZXJlbmNlIHJlZj0idmU3MjMiIHB1cnBvc2U9InNvdXJjZSIgdmFyaWFibGU9ImJpNzI4Ii8+CiAgICAgICAgICAgIDxJbnRlcmFjdGlvbkVsZW1lbnRSZWZlcmVuY2UgcmVmPSJ2ZTQ3OCIgcHVycG9zZT0idGFyZ2V0IiB2YXJpYWJsZT0iYmk2MjIxIi8+CiAgICAgICAgPC9JbnRlcmFjdGlvbj4KICAgICAgICA8SW50ZXJhY3Rpb24gbmFtZT0iaWExNzIzIiB0eXBlPSJmaWx0ZXIiIGRlcml2ZWQ9InRydWUiPgogICAgICAgICAgICA8SW50ZXJhY3Rpb25FbGVtZW50UmVmZXJlbmNlIHJlZj0idmU3MjMiIHB1cnBvc2U9InNvdXJjZSIgdmFyaWFibGU9ImJpNzI4Ii8+CiAgICAgICAgICAgIDxJbnRlcmFjdGlvbkVsZW1lbnRSZWZlcmVuY2UgcmVmPSJ2ZTEyNTgiIHB1cnBvc2U9InRhcmdldCIgdmFyaWFibGU9ImJpMTY4NCIvPgogICAgICAgIDwvSW50ZXJhY3Rpb24+CiAgICAgICAgPEludGVyYWN0aW9uIG5hbWU9ImlhMTcyNCIgdHlwZT0iZmlsdGVyIiBkZXJpdmVkPSJ0cnVlIj4KICAgICAgICAgICAgPEludGVyYWN0aW9uRWxlbWVudFJlZmVyZW5jZSByZWY9InZlNzIzIiBwdXJwb3NlPSJzb3VyY2UiIHZhcmlhYmxlPSJiaTcyOCIvPgogICAgICAgICAgICA8SW50ZXJhY3Rpb25FbGVtZW50UmVmZXJlbmNlIHJlZj0idmUxMzcyIiBwdXJwb3NlPSJ0YXJnZXQiIHZhcmlhYmxlPSJiaTE3MzUiLz4KICAgICAgICA8L0ludGVyYWN0aW9uPgogICAgICAgIDxJbnRlcmFjdGlvbiBuYW1lPSJpYTE3MjUiIHR5cGU9ImZpbHRlciIgZGVyaXZlZD0idHJ1ZSI+CiAgICAgICAgICAgIDxJbnRlcmFjdGlvbkVsZW1lbnRSZWZlcmVuY2UgcmVmPSJ2ZTcyMyIgcHVycG9zZT0ic291cmNlIiB2YXJpYWJsZT0iYmk3MjgiLz4KICAgICAgICAgICAgPEludGVyYWN0aW9uRWxlbWVudFJlZmVyZW5jZSByZWY9InZlMTQwMiIgcHVycG9zZT0idGFyZ2V0IiB2YXJpYWJsZT0iYmkxNjM4Ii8+CiAgICAgICAgPC9JbnRlcmFjdGlvbj4KICAgICAgICA8SW50ZXJhY3Rpb24gbmFtZT0iaWExNzI2IiB0eXBlPSJmaWx0ZXIiIGRlcml2ZWQ9InRydWUiPgogICAgICAgICAgICA8SW50ZXJhY3Rpb25FbGVtZW50UmVmZXJlbmNlIHJlZj0idmU3MjMiIHB1cnBvc2U9InNvdXJjZSIgdmFyaWFibGU9ImJpNzI4Ii8+CiAgICAgICAgICAgIDxJbnRlcmFjdGlvbkVsZW1lbnRSZWZlcmVuY2UgcmVmPSJ2ZTE0MjUiIHB1cnBvc2U9InRhcmdldCIgdmFyaWFibGU9ImJpODUxNSIvPgogICAgICAgIDwvSW50ZXJhY3Rpb24+CiAgICAgICAgPEludGVyYWN0aW9uIG5hbWU9ImlhMTcyNyIgdHlwZT0iZmlsdGVyIiBkZXJpdmVkPSJ0cnVlIj4KICAgICAgICAgICAgPEludGVyYWN0aW9uRWxlbWVudFJlZmVyZW5jZSByZWY9InZlNzIzIiBwdXJwb3NlPSJzb3VyY2UiIHZhcmlhYmxlPSJiaTcyOCIvPgogICAgICAgICAgICA8SW50ZXJhY3Rpb25FbGVtZW50UmVmZXJlbmNlIHJlZj0idmUxNDQyIiBwdXJwb3NlPSJ0YXJnZXQiIHZhcmlhYmxlPSJiaTE2MjIiLz4KICAgICAgICA8L0ludGVyYWN0aW9uPgogICAgICAgIDxJbnRlcmFjdGlvbiBuYW1lPSJpYTE4MjMiIHR5cGU9ImZpbHRlciIgZGVyaXZlZD0idHJ1ZSI+CiAgICAgICAgICAgIDxJbnRlcmFjdGlvbkVsZW1lbnRSZWZlcmVuY2UgcmVmPSJ2ZTE0MjUiIHB1cnBvc2U9InNvdXJjZSIgdmFyaWFibGU9ImJpMTQzMCIvPgogICAgICAgICAgICA8SW50ZXJhY3Rpb25FbGVtZW50UmVmZXJlbmNlIHJlZj0idmUxODEzIiBwdXJwb3NlPSJ0YXJnZXQiIHZhcmlhYmxlPSJiaTg1MTgiLz4KICAgICAgICA8L0ludGVyYWN0aW9uPgogICAgICAgIDxJbnRlcmFjdGlvbiBuYW1lPSJpYTE4MjQiIHR5cGU9ImZpbHRlciIgZGVyaXZlZD0idHJ1ZSI+CiAgICAgICAgICAgIDxJbnRlcmFjdGlvbkVsZW1lbnRSZWZlcmVuY2UgcmVmPSJ2ZTcyMyIgcHVycG9zZT0ic291cmNlIiB2YXJpYWJsZT0iYmk3MjgiLz4KICAgICAgICAgICAgPEludGVyYWN0aW9uRWxlbWVudFJlZmVyZW5jZSByZWY9InZlMTgxMyIgcHVycG9zZT0idGFyZ2V0IiB2YXJpYWJsZT0iYmkxODA4Ii8+CiAgICAgICAgPC9JbnRlcmFjdGlvbj4KICAgICAgICA8SW50ZXJhY3Rpb24gbmFtZT0iaWExOTUxIiB0eXBlPSJmaWx0ZXIiIGRlcml2ZWQ9InRydWUiPgogICAgICAgICAgICA8SW50ZXJhY3Rpb25FbGVtZW50UmVmZXJlbmNlIHJlZj0idmUxNDI1IiBwdXJwb3NlPSJzb3VyY2UiIHZhcmlhYmxlPSJiaTE0MzAiLz4KICAgICAgICAgICAgPEludGVyYWN0aW9uRWxlbWVudFJlZmVyZW5jZSByZWY9InZlMTk0MSIgcHVycG9zZT0idGFyZ2V0IiB2YXJpYWJsZT0iYmk4NTIwIi8+CiAgICAgICAgPC9JbnRlcmFjdGlvbj4KICAgICAgICA8SW50ZXJhY3Rpb24gbmFtZT0iaWExOTUyIiB0eXBlPSJmaWx0ZXIiIGRlcml2ZWQ9InRydWUiPgogICAgICAgICAgICA8SW50ZXJhY3Rpb25FbGVtZW50UmVmZXJlbmNlIHJlZj0idmU3MjMiIHB1cnBvc2U9InNvdXJjZSIgdmFyaWFibGU9ImJpNzI4Ii8+CiAgICAgICAgICAgIDxJbnRlcmFjdGlvbkVsZW1lbnRSZWZlcmVuY2UgcmVmPSJ2ZTE5NDEiIHB1cnBvc2U9InRhcmdldCIgdmFyaWFibGU9ImJpMTkzNiIvPgogICAgICAgIDwvSW50ZXJhY3Rpb24+CiAgICAgICAgPEludGVyYWN0aW9uIG5hbWU9ImlhMTk5MSIgdHlwZT0iZmlsdGVyIiBkZXJpdmVkPSJ0cnVlIj4KICAgICAgICAgICAgPEludGVyYWN0aW9uRWxlbWVudFJlZmVyZW5jZSByZWY9InZlMTQyNSIgcHVycG9zZT0ic291cmNlIiB2YXJpYWJsZT0iYmkxNDMwIi8+CiAgICAgICAgICAgIDxJbnRlcmFjdGlvbkVsZW1lbnRSZWZlcmVuY2UgcmVmPSJ2ZTE5ODEiIHB1cnBvc2U9InRhcmdldCIgdmFyaWFibGU9ImJpMTk5NiIvPgogICAgICAgIDwvSW50ZXJhY3Rpb24+CiAgICAgICAgPEludGVyYWN0aW9uIG5hbWU9ImlhMTk5MiIgdHlwZT0iZmlsdGVyIiBkZXJpdmVkPSJ0cnVlIj4KICAgICAgICAgICAgPEludGVyYWN0aW9uRWxlbWVudFJlZmVyZW5jZSByZWY9InZlNzIzIiBwdXJwb3NlPSJzb3VyY2UiIHZhcmlhYmxlPSJiaTcyOCIvPgogICAgICAgICAgICA8SW50ZXJhY3Rpb25FbGVtZW50UmVmZXJlbmNlIHJlZj0idmUxOTgxIiBwdXJwb3NlPSJ0YXJnZXQiIHZhcmlhYmxlPSJiaTE5NzYiLz4KICAgICAgICA8L0ludGVyYWN0aW9uPgogICAgICAgIDxJbnRlcmFjdGlvbiBuYW1lPSJpYTIzMzciIHR5cGU9ImZpbHRlciIgZGVyaXZlZD0idHJ1ZSI+CiAgICAgICAgICAgIDxJbnRlcmFjdGlvbkVsZW1lbnRSZWZlcmVuY2UgcmVmPSJ2ZTcyMyIgcHVycG9zZT0ic291cmNlIiB2YXJpYWJsZT0iYmk3MjgiLz4KICAgICAgICAgICAgPEludGVyYWN0aW9uRWxlbWVudFJlZmVyZW5jZSByZWY9InZlMjMzMCIgcHVycG9zZT0idGFyZ2V0IiB2YXJpYWJsZT0iYmkyMzIzIi8+CiAgICAgICAgPC9JbnRlcmFjdGlvbj4KICAgICAgICA8SW50ZXJhY3Rpb24gbmFtZT0iaWEyNDUyIiB0eXBlPSJmaWx0ZXIiIGRlcml2ZWQ9InRydWUiPgogICAgICAgICAgICA8SW50ZXJhY3Rpb25FbGVtZW50UmVmZXJlbmNlIHJlZj0idmU3MjMiIHB1cnBvc2U9InNvdXJjZSIgdmFyaWFibGU9ImJpNzI4Ii8+CiAgICAgICAgICAgIDxJbnRlcmFjdGlvbkVsZW1lbnRSZWZlcmVuY2UgcmVmPSJ2ZTI0NDUiIHB1cnBvc2U9InRhcmdldCIgdmFyaWFibGU9ImJpMjQzOCIvPgogICAgICAgIDwvSW50ZXJhY3Rpb24+CiAgICAgICAgPEludGVyYWN0aW9uIG5hbWU9ImlhMjUzNSIgdHlwZT0iZmlsdGVyIiBkZXJpdmVkPSJ0cnVlIj4KICAgICAgICAgICAgPEludGVyYWN0aW9uRWxlbWVudFJlZmVyZW5jZSByZWY9InZlNzIzIiBwdXJwb3NlPSJzb3VyY2UiIHZhcmlhYmxlPSJiaTcyOCIvPgogICAgICAgICAgICA8SW50ZXJhY3Rpb25FbGVtZW50UmVmZXJlbmNlIHJlZj0idmUyNTI3IiBwdXJwb3NlPSJ0YXJnZXQiIHZhcmlhYmxlPSJiaTI1MTkiLz4KICAgICAgICA8L0ludGVyYWN0aW9uPgogICAgICAgIDxJbnRlcmFjdGlvbiBuYW1lPSJpYTI1NTUiIHR5cGU9ImZpbHRlciIgZGVyaXZlZD0idHJ1ZSI+CiAgICAgICAgICAgIDxJbnRlcmFjdGlvbkVsZW1lbnRSZWZlcmVuY2UgcmVmPSJ2ZTcyMyIgcHVycG9zZT0ic291cmNlIiB2YXJpYWJsZT0iYmk3MjgiLz4KICAgICAgICAgICAgPEludGVyYWN0aW9uRWxlbWVudFJlZmVyZW5jZSByZWY9InZlMjU0NyIgcHVycG9zZT0idGFyZ2V0IiB2YXJpYWJsZT0iYmkyNTM5Ii8+CiAgICAgICAgPC9JbnRlcmFjdGlvbj4KICAgICAgICA8SW50ZXJhY3Rpb24gbmFtZT0iaWEyNjI0IiB0eXBlPSJmaWx0ZXIiIGRlcml2ZWQ9InRydWUiPgogICAgICAgICAgICA8SW50ZXJhY3Rpb25FbGVtZW50UmVmZXJlbmNlIHJlZj0idmU3MjMiIHB1cnBvc2U9InNvdXJjZSIgdmFyaWFibGU9ImJpNzI4Ii8+CiAgICAgICAgICAgIDxJbnRlcmFjdGlvbkVsZW1lbnRSZWZlcmVuY2UgcmVmPSJ2ZTI2MTciIHB1cnBvc2U9InRhcmdldCIgdmFyaWFibGU9ImJpMjYxMiIvPgogICAgICAgIDwvSW50ZXJhY3Rpb24+CiAgICAgICAgPEludGVyYWN0aW9uIG5hbWU9ImlhMzA0NiIgdHlwZT0iZmlsdGVyIiBkZXJpdmVkPSJ0cnVlIj4KICAgICAgICAgICAgPEludGVyYWN0aW9uRWxlbWVudFJlZmVyZW5jZSByZWY9InZlMTQyNSIgcHVycG9zZT0ic291cmNlIiB2YXJpYWJsZT0iYmkxNDMwIi8+CiAgICAgICAgICAgIDxJbnRlcmFjdGlvbkVsZW1lbnRSZWZlcmVuY2UgcmVmPSJ2ZTMwMzUiIHB1cnBvc2U9InRhcmdldCIgdmFyaWFibGU9ImJpODUyOCIvPgogICAgICAgIDwvSW50ZXJhY3Rpb24+CiAgICAgICAgPEludGVyYWN0aW9uIG5hbWU9ImlhMzA0NyIgdHlwZT0iZmlsdGVyIiBkZXJpdmVkPSJ0cnVlIj4KICAgICAgICAgICAgPEludGVyYWN0aW9uRWxlbWVudFJlZmVyZW5jZSByZWY9InZlNzIzIiBwdXJwb3NlPSJzb3VyY2UiIHZhcmlhYmxlPSJiaTcyOCIvPgogICAgICAgICAgICA8SW50ZXJhY3Rpb25FbGVtZW50UmVmZXJlbmNlIHJlZj0idmUzMDM1IiBwdXJwb3NlPSJ0YXJnZXQiIHZhcmlhYmxlPSJiaTMwMjkiLz4KICAgICAgICA8L0ludGVyYWN0aW9uPgogICAgICAgIDxJbnRlcmFjdGlvbiBuYW1lPSJpYTE3MjIiIHR5cGU9ImZpbHRlciIgZGVyaXZlZD0idHJ1ZSI+CiAgICAgICAgICAgIDxJbnRlcmFjdGlvbkVsZW1lbnRSZWZlcmVuY2UgcmVmPSJ2ZTcyMyIgcHVycG9zZT0ic291cmNlIiB2YXJpYWJsZT0iYmk3MjgiLz4KICAgICAgICAgICAgPEludGVyYWN0aW9uRWxlbWVudFJlZmVyZW5jZSByZWY9InZlMTA5NSIgcHVycG9zZT0idGFyZ2V0IiB2YXJpYWJsZT0iYmkxNjQ0Ii8+CiAgICAgICAgPC9JbnRlcmFjdGlvbj4KICAgICAgICA8SW50ZXJhY3Rpb24gbmFtZT0iaWEzNTAzIiB0eXBlPSJmaWx0ZXIiIGRlcml2ZWQ9InRydWUiPgogICAgICAgICAgICA8SW50ZXJhY3Rpb25FbGVtZW50UmVmZXJlbmNlIHJlZj0idmU3MjMiIHB1cnBvc2U9InNvdXJjZSIgdmFyaWFibGU9ImJpNzI4Ii8+CiAgICAgICAgICAgIDxJbnRlcmFjdGlvbkVsZW1lbnRSZWZlcmVuY2UgcmVmPSJ2ZTM0OTkiIHB1cnBvc2U9InRhcmdldCIgdmFyaWFibGU9ImJpMzUxOCIvPgogICAgICAgIDwvSW50ZXJhY3Rpb24+CiAgICAgICAgPEludGVyYWN0aW9uIG5hbWU9ImlhMzUyNiIgdHlwZT0iZmlsdGVyIiBkZXJpdmVkPSJ0cnVlIj4KICAgICAgICAgICAgPEludGVyYWN0aW9uRWxlbWVudFJlZmVyZW5jZSByZWY9InZlNzIzIiBwdXJwb3NlPSJzb3VyY2UiIHZhcmlhYmxlPSJiaTcyOCIvPgogICAgICAgICAgICA8SW50ZXJhY3Rpb25FbGVtZW50UmVmZXJlbmNlIHJlZj0idmUxMjM2IiBwdXJwb3NlPSJ0YXJnZXQiIHZhcmlhYmxlPSJiaTg1MTEiLz4KICAgICAgICA8L0ludGVyYWN0aW9uPgogICAgICAgIDxJbnRlcmFjdGlvbiBuYW1lPSJpYTM1MjgiIHR5cGU9ImZpbHRlciIgZGVyaXZlZD0idHJ1ZSI+CiAgICAgICAgICAgIDxJbnRlcmFjdGlvbkVsZW1lbnRSZWZlcmVuY2UgcmVmPSJ2ZTEyMzYiIHB1cnBvc2U9InNvdXJjZSIgdmFyaWFibGU9ImJpMTI0MSIvPgogICAgICAgICAgICA8SW50ZXJhY3Rpb25FbGVtZW50UmVmZXJlbmNlIHJlZj0idmUxMDEiIHB1cnBvc2U9InRhcmdldCIgdmFyaWFibGU9ImJpODUzOCIvPgogICAgICAgIDwvSW50ZXJhY3Rpb24+CiAgICAgICAgPEludGVyYWN0aW9uIG5hbWU9ImlhMzUyOSIgdHlwZT0iZmlsdGVyIiBkZXJpdmVkPSJ0cnVlIj4KICAgICAgICAgICAgPEludGVyYWN0aW9uRWxlbWVudFJlZmVyZW5jZSByZWY9InZlMTIzNiIgcHVycG9zZT0ic291cmNlIiB2YXJpYWJsZT0iYmkxMjQxIi8+CiAgICAgICAgICAgIDxJbnRlcmFjdGlvbkVsZW1lbnRSZWZlcmVuY2UgcmVmPSJ2ZTQ3OCIgcHVycG9zZT0idGFyZ2V0IiB2YXJpYWJsZT0iYmk4NTA4Ii8+CiAgICAgICAgPC9JbnRlcmFjdGlvbj4KICAgICAgICA8SW50ZXJhY3Rpb24gbmFtZT0iaWEzNTMwIiB0eXBlPSJmaWx0ZXIiIGRlcml2ZWQ9InRydWUiPgogICAgICAgICAgICA8SW50ZXJhY3Rpb25FbGVtZW50UmVmZXJlbmNlIHJlZj0idmUxMjM2IiBwdXJwb3NlPSJzb3VyY2UiIHZhcmlhYmxlPSJiaTEyNDEiLz4KICAgICAgICAgICAgPEludGVyYWN0aW9uRWxlbWVudFJlZmVyZW5jZSByZWY9InZlNjU5IiBwdXJwb3NlPSJ0YXJnZXQiIHZhcmlhYmxlPSJiaTg1MDciLz4KICAgICAgICA8L0ludGVyYWN0aW9uPgogICAgICAgIDxJbnRlcmFjdGlvbiBuYW1lPSJpYTM1MzEiIHR5cGU9ImZpbHRlciIgZGVyaXZlZD0idHJ1ZSI+CiAgICAgICAgICAgIDxJbnRlcmFjdGlvbkVsZW1lbnRSZWZlcmVuY2UgcmVmPSJ2ZTEyMzYiIHB1cnBvc2U9InNvdXJjZSIgdmFyaWFibGU9ImJpMTI0MSIvPgogICAgICAgICAgICA8SW50ZXJhY3Rpb25FbGVtZW50UmVmZXJlbmNlIHJlZj0idmU3MTUiIHB1cnBvc2U9InRhcmdldCIgdmFyaWFibGU9ImJpODUxMCIvPgogICAgICAgIDwvSW50ZXJhY3Rpb24+CiAgICAgICAgPEludGVyYWN0aW9uIG5hbWU9ImlhMzUzMiIgdHlwZT0iZmlsdGVyIiBkZXJpdmVkPSJ0cnVlIj4KICAgICAgICAgICAgPEludGVyYWN0aW9uRWxlbWVudFJlZmVyZW5jZSByZWY9InZlMTIzNiIgcHVycG9zZT0ic291cmNlIiB2YXJpYWJsZT0iYmkxMjQxIi8+CiAgICAgICAgICAgIDxJbnRlcmFjdGlvbkVsZW1lbnRSZWZlcmVuY2UgcmVmPSJ2ZTc0NCIgcHVycG9zZT0idGFyZ2V0IiB2YXJpYWJsZT0iYmk4NTA0Ii8+CiAgICAgICAgPC9JbnRlcmFjdGlvbj4KICAgICAgICA8SW50ZXJhY3Rpb24gbmFtZT0iaWEzNTMzIiB0eXBlPSJmaWx0ZXIiIGRlcml2ZWQ9InRydWUiPgogICAgICAgICAgICA8SW50ZXJhY3Rpb25FbGVtZW50UmVmZXJlbmNlIHJlZj0idmUxMjM2IiBwdXJwb3NlPSJzb3VyY2UiIHZhcmlhYmxlPSJiaTEyNDEiLz4KICAgICAgICAgICAgPEludGVyYWN0aW9uRWxlbWVudFJlZmVyZW5jZSByZWY9InZlNzYyIiBwdXJwb3NlPSJ0YXJnZXQiIHZhcmlhYmxlPSJiaTg1MzkiLz4KICAgICAgICA8L0ludGVyYWN0aW9uPgogICAgICAgIDxJbnRlcmFjdGlvbiBuYW1lPSJpYTM1MzQiIHR5cGU9ImZpbHRlciIgZGVyaXZlZD0idHJ1ZSI+CiAgICAgICAgICAgIDxJbnRlcmFjdGlvbkVsZW1lbnRSZWZlcmVuY2UgcmVmPSJ2ZTEyMzYiIHB1cnBvc2U9InNvdXJjZSIgdmFyaWFibGU9ImJpMTI0MSIvPgogICAgICAgICAgICA8SW50ZXJhY3Rpb25FbGVtZW50UmVmZXJlbmNlIHJlZj0idmU4NDYiIHB1cnBvc2U9InRhcmdldCIgdmFyaWFibGU9ImJpODUwNiIvPgogICAgICAgIDwvSW50ZXJhY3Rpb24+CiAgICAgICAgPEludGVyYWN0aW9uIG5hbWU9ImlhMzU1MSIgdHlwZT0iZmlsdGVyIiBkZXJpdmVkPSJ0cnVlIj4KICAgICAgICAgICAgPEludGVyYWN0aW9uRWxlbWVudFJlZmVyZW5jZSByZWY9InZlNzIzIiBwdXJwb3NlPSJzb3VyY2UiIHZhcmlhYmxlPSJiaTcyOCIvPgogICAgICAgICAgICA8SW50ZXJhY3Rpb25FbGVtZW50UmVmZXJlbmNlIHJlZj0idmUzNTQwIiBwdXJwb3NlPSJ0YXJnZXQiIHZhcmlhYmxlPSJiaTg1MzIiLz4KICAgICAgICA8L0ludGVyYWN0aW9uPgogICAgICAgIDxJbnRlcmFjdGlvbiBuYW1lPSJpYTM1NTQiIHR5cGU9ImZpbHRlciIgZGVyaXZlZD0idHJ1ZSI+CiAgICAgICAgICAgIDxJbnRlcmFjdGlvbkVsZW1lbnRSZWZlcmVuY2UgcmVmPSJ2ZTM1NDAiIHB1cnBvc2U9InNvdXJjZSIgdmFyaWFibGU9ImJpMzUzNiIvPgogICAgICAgICAgICA8SW50ZXJhY3Rpb25FbGVtZW50UmVmZXJlbmNlIHJlZj0idmUyMzMwIiBwdXJwb3NlPSJ0YXJnZXQiIHZhcmlhYmxlPSJiaTg1MjMiLz4KICAgICAgICA8L0ludGVyYWN0aW9uPgogICAgICAgIDxJbnRlcmFjdGlvbiBuYW1lPSJpYTM1NTUiIHR5cGU9ImZpbHRlciIgZGVyaXZlZD0idHJ1ZSI+CiAgICAgICAgICAgIDxJbnRlcmFjdGlvbkVsZW1lbnRSZWZlcmVuY2UgcmVmPSJ2ZTM1NDAiIHB1cnBvc2U9InNvdXJjZSIgdmFyaWFibGU9ImJpMzUzNiIvPgogICAgICAgICAgICA8SW50ZXJhY3Rpb25FbGVtZW50UmVmZXJlbmNlIHJlZj0idmUyNDQ1IiBwdXJwb3NlPSJ0YXJnZXQiIHZhcmlhYmxlPSJiaTg1MjQiLz4KICAgICAgICA8L0ludGVyYWN0aW9uPgogICAgICAgIDxJbnRlcmFjdGlvbiBuYW1lPSJpYTM1NTYiIHR5cGU9ImZpbHRlciIgZGVyaXZlZD0idHJ1ZSI+CiAgICAgICAgICAgIDxJbnRlcmFjdGlvbkVsZW1lbnRSZWZlcmVuY2UgcmVmPSJ2ZTM1NDAiIHB1cnBvc2U9InNvdXJjZSIgdmFyaWFibGU9ImJpMzUzNiIvPgogICAgICAgICAgICA8SW50ZXJhY3Rpb25FbGVtZW50UmVmZXJlbmNlIHJlZj0idmUyNTI3IiBwdXJwb3NlPSJ0YXJnZXQiIHZhcmlhYmxlPSJiaTg1MjUiLz4KICAgICAgICA8L0ludGVyYWN0aW9uPgogICAgICAgIDxJbnRlcmFjdGlvbiBuYW1lPSJpYTM1NTciIHR5cGU9ImZpbHRlciIgZGVyaXZlZD0idHJ1ZSI+CiAgICAgICAgICAgIDxJbnRlcmFjdGlvbkVsZW1lbnRSZWZlcmVuY2UgcmVmPSJ2ZTM1NDAiIHB1cnBvc2U9InNvdXJjZSIgdmFyaWFibGU9ImJpMzUzNiIvPgogICAgICAgICAgICA8SW50ZXJhY3Rpb25FbGVtZW50UmVmZXJlbmNlIHJlZj0idmUyNTQ3IiBwdXJwb3NlPSJ0YXJnZXQiIHZhcmlhYmxlPSJiaTg1MjYiLz4KICAgICAgICA8L0ludGVyYWN0aW9uPgogICAgICAgIDxJbnRlcmFjdGlvbiBuYW1lPSJpYTM1NTgiIHR5cGU9ImZpbHRlciIgZGVyaXZlZD0idHJ1ZSI+CiAgICAgICAgICAgIDxJbnRlcmFjdGlvbkVsZW1lbnRSZWZlcmVuY2UgcmVmPSJ2ZTM1NDAiIHB1cnBvc2U9InNvdXJjZSIgdmFyaWFibGU9ImJpMzUzNiIvPgogICAgICAgICAgICA8SW50ZXJhY3Rpb25FbGVtZW50UmVmZXJlbmNlIHJlZj0idmUyNjE3IiBwdXJwb3NlPSJ0YXJnZXQiIHZhcmlhYmxlPSJiaTg1MjciLz4KICAgICAgICA8L0ludGVyYWN0aW9uPgogICAgICAgIDxJbnRlcmFjdGlvbiBuYW1lPSJpYTM1NTkiIHR5cGU9ImZpbHRlciIgZGVyaXZlZD0idHJ1ZSI+CiAgICAgICAgICAgIDxJbnRlcmFjdGlvbkVsZW1lbnRSZWZlcmVuY2UgcmVmPSJ2ZTM1NDAiIHB1cnBvc2U9InNvdXJjZSIgdmFyaWFibGU9ImJpMzUzNiIvPgogICAgICAgICAgICA8SW50ZXJhY3Rpb25FbGVtZW50UmVmZXJlbmNlIHJlZj0idmUxMDk1IiBwdXJwb3NlPSJ0YXJnZXQiIHZhcmlhYmxlPSJiaTg1MzAiLz4KICAgICAgICA8L0ludGVyYWN0aW9uPgogICAgICAgIDxJbnRlcmFjdGlvbiBuYW1lPSJpYTM1NjAiIHR5cGU9ImZpbHRlciIgZGVyaXZlZD0idHJ1ZSI+CiAgICAgICAgICAgIDxJbnRlcmFjdGlvbkVsZW1lbnRSZWZlcmVuY2UgcmVmPSJ2ZTM1NDAiIHB1cnBvc2U9InNvdXJjZSIgdmFyaWFibGU9ImJpMzUzNiIvPgogICAgICAgICAgICA8SW50ZXJhY3Rpb25FbGVtZW50UmVmZXJlbmNlIHJlZj0idmUxMjU4IiBwdXJwb3NlPSJ0YXJnZXQiIHZhcmlhYmxlPSJiaTg1MTIiLz4KICAgICAgICA8L0ludGVyYWN0aW9uPgogICAgICAgIDxJbnRlcmFjdGlvbiBuYW1lPSJpYTM1NjEiIHR5cGU9ImZpbHRlciIgZGVyaXZlZD0idHJ1ZSI+CiAgICAgICAgICAgIDxJbnRlcmFjdGlvbkVsZW1lbnRSZWZlcmVuY2UgcmVmPSJ2ZTM1NDAiIHB1cnBvc2U9InNvdXJjZSIgdmFyaWFibGU9ImJpMzUzNiIvPgogICAgICAgICAgICA8SW50ZXJhY3Rpb25FbGVtZW50UmVmZXJlbmNlIHJlZj0idmUxMzcyIiBwdXJwb3NlPSJ0YXJnZXQiIHZhcmlhYmxlPSJiaTg1MTMiLz4KICAgICAgICA8L0ludGVyYWN0aW9uPgogICAgICAgIDxJbnRlcmFjdGlvbiBuYW1lPSJpYTM1NjIiIHR5cGU9ImZpbHRlciIgZGVyaXZlZD0idHJ1ZSI+CiAgICAgICAgICAgIDxJbnRlcmFjdGlvbkVsZW1lbnRSZWZlcmVuY2UgcmVmPSJ2ZTM1NDAiIHB1cnBvc2U9InNvdXJjZSIgdmFyaWFibGU9ImJpMzUzNiIvPgogICAgICAgICAgICA8SW50ZXJhY3Rpb25FbGVtZW50UmVmZXJlbmNlIHJlZj0idmUxNDAyIiBwdXJwb3NlPSJ0YXJnZXQiIHZhcmlhYmxlPSJiaTg1MTQiLz4KICAgICAgICA8L0ludGVyYWN0aW9uPgogICAgICAgIDxJbnRlcmFjdGlvbiBuYW1lPSJpYTM1ODMiIHR5cGU9ImZpbHRlciIgZGVyaXZlZD0idHJ1ZSI+CiAgICAgICAgICAgIDxJbnRlcmFjdGlvbkVsZW1lbnRSZWZlcmVuY2UgcmVmPSJ2ZTcyMyIgcHVycG9zZT0ic291cmNlIiB2YXJpYWJsZT0iYmk3MjgiLz4KICAgICAgICAgICAgPEludGVyYWN0aW9uRWxlbWVudFJlZmVyZW5jZSByZWY9InZlMzU2OSIgcHVycG9zZT0idGFyZ2V0IiB2YXJpYWJsZT0iYmk4NTMzIi8+CiAgICAgICAgPC9JbnRlcmFjdGlvbj4KICAgICAgICA8SW50ZXJhY3Rpb24gbmFtZT0iaWEzNTg2IiB0eXBlPSJmaWx0ZXIiIGRlcml2ZWQ9InRydWUiPgogICAgICAgICAgICA8SW50ZXJhY3Rpb25FbGVtZW50UmVmZXJlbmNlIHJlZj0idmUzNTY5IiBwdXJwb3NlPSJzb3VyY2UiIHZhcmlhYmxlPSJiaTM1NjUiLz4KICAgICAgICAgICAgPEludGVyYWN0aW9uRWxlbWVudFJlZmVyZW5jZSByZWY9InZlMTQ0MiIgcHVycG9zZT0idGFyZ2V0IiB2YXJpYWJsZT0iYmk4NTE3Ii8+CiAgICAgICAgPC9JbnRlcmFjdGlvbj4KICAgICAgICA8SW50ZXJhY3Rpb24gbmFtZT0iaWEzNTg3IiB0eXBlPSJmaWx0ZXIiIGRlcml2ZWQ9InRydWUiPgogICAgICAgICAgICA8SW50ZXJhY3Rpb25FbGVtZW50UmVmZXJlbmNlIHJlZj0idmUzNTY5IiBwdXJwb3NlPSJzb3VyY2UiIHZhcmlhYmxlPSJiaTM1NjUiLz4KICAgICAgICAgICAgPEludGVyYWN0aW9uRWxlbWVudFJlZmVyZW5jZSByZWY9InZlMTgxMyIgcHVycG9zZT0idGFyZ2V0IiB2YXJpYWJsZT0iYmk4NTE5Ii8+CiAgICAgICAgPC9JbnRlcmFjdGlvbj4KICAgICAgICA8SW50ZXJhY3Rpb24gbmFtZT0iaWEzNTg4IiB0eXBlPSJmaWx0ZXIiIGRlcml2ZWQ9InRydWUiPgogICAgICAgICAgICA8SW50ZXJhY3Rpb25FbGVtZW50UmVmZXJlbmNlIHJlZj0idmUzNTY5IiBwdXJwb3NlPSJzb3VyY2UiIHZhcmlhYmxlPSJiaTM1NjUiLz4KICAgICAgICAgICAgPEludGVyYWN0aW9uRWxlbWVudFJlZmVyZW5jZSByZWY9InZlMTk0MSIgcHVycG9zZT0idGFyZ2V0IiB2YXJpYWJsZT0iYmk4NTIxIi8+CiAgICAgICAgPC9JbnRlcmFjdGlvbj4KICAgICAgICA8SW50ZXJhY3Rpb24gbmFtZT0iaWEzNTg5IiB0eXBlPSJmaWx0ZXIiIGRlcml2ZWQ9InRydWUiPgogICAgICAgICAgICA8SW50ZXJhY3Rpb25FbGVtZW50UmVmZXJlbmNlIHJlZj0idmUzNTY5IiBwdXJwb3NlPSJzb3VyY2UiIHZhcmlhYmxlPSJiaTM1NjUiLz4KICAgICAgICAgICAgPEludGVyYWN0aW9uRWxlbWVudFJlZmVyZW5jZSByZWY9InZlMTk4MSIgcHVycG9zZT0idGFyZ2V0IiB2YXJpYWJsZT0iYmk4NTIyIi8+CiAgICAgICAgPC9JbnRlcmFjdGlvbj4KICAgICAgICA8SW50ZXJhY3Rpb24gbmFtZT0iaWEzNTkwIiB0eXBlPSJmaWx0ZXIiIGRlcml2ZWQ9InRydWUiPgogICAgICAgICAgICA8SW50ZXJhY3Rpb25FbGVtZW50UmVmZXJlbmNlIHJlZj0idmUzNTY5IiBwdXJwb3NlPSJzb3VyY2UiIHZhcmlhYmxlPSJiaTM1NjUiLz4KICAgICAgICAgICAgPEludGVyYWN0aW9uRWxlbWVudFJlZmVyZW5jZSByZWY9InZlMzAzNSIgcHVycG9zZT0idGFyZ2V0IiB2YXJpYWJsZT0iYmk4NTI5Ii8+CiAgICAgICAgPC9JbnRlcmFjdGlvbj4KICAgICAgICA8SW50ZXJhY3Rpb24gbmFtZT0iaWEzNjA1IiB0eXBlPSJmaWx0ZXIiIGRlcml2ZWQ9InRydWUiPgogICAgICAgICAgICA8SW50ZXJhY3Rpb25FbGVtZW50UmVmZXJlbmNlIHJlZj0idmU3MjMiIHB1cnBvc2U9InNvdXJjZSIgdmFyaWFibGU9ImJpNzI4Ii8+CiAgICAgICAgICAgIDxJbnRlcmFjdGlvbkVsZW1lbnRSZWZlcmVuY2UgcmVmPSJ2ZTM1OTYiIHB1cnBvc2U9InRhcmdldCIgdmFyaWFibGU9ImJpODUzNCIvPgogICAgICAgIDwvSW50ZXJhY3Rpb24+CiAgICAgICAgPEludGVyYWN0aW9uIG5hbWU9ImlhMzYwNyIgdHlwZT0iZmlsdGVyIiBkZXJpdmVkPSJ0cnVlIj4KICAgICAgICAgICAgPEludGVyYWN0aW9uRWxlbWVudFJlZmVyZW5jZSByZWY9InZlMzU5NiIgcHVycG9zZT0ic291cmNlIiB2YXJpYWJsZT0iYmkzNTkyIi8+CiAgICAgICAgICAgIDxJbnRlcmFjdGlvbkVsZW1lbnRSZWZlcmVuY2UgcmVmPSJ2ZTM0OTkiIHB1cnBvc2U9InRhcmdldCIgdmFyaWFibGU9ImJpODUzMSIvPgogICAgICAgIDwvSW50ZXJhY3Rpb24+CiAgICAgICAgPEludGVyYWN0aW9uIG5hbWU9ImlhMzczNSIgdHlwZT0iZmlsdGVyIiBkZXJpdmVkPSJ0cnVlIj4KICAgICAgICAgICAgPEludGVyYWN0aW9uRWxlbWVudFJlZmVyZW5jZSByZWY9InZlNzIzIiBwdXJwb3NlPSJzb3VyY2UiIHZhcmlhYmxlPSJiaTcyOCIvPgogICAgICAgICAgICA8SW50ZXJhY3Rpb25FbGVtZW50UmVmZXJlbmNlIHJlZj0idmUzNzIwIiBwdXJwb3NlPSJ0YXJnZXQiIHZhcmlhYmxlPSJiaTM3MTUiLz4KICAgICAgICA8L0ludGVyYWN0aW9uPgogICAgICAgIDxJbnRlcmFjdGlvbiBuYW1lPSJpYTM3MzYiIHR5cGU9ImZpbHRlciIgZGVyaXZlZD0idHJ1ZSI+CiAgICAgICAgICAgIDxJbnRlcmFjdGlvbkVsZW1lbnRSZWZlcmVuY2UgcmVmPSJ2ZTM1OTYiIHB1cnBvc2U9InNvdXJjZSIgdmFyaWFibGU9ImJpMzU5MiIvPgogICAgICAgICAgICA8SW50ZXJhY3Rpb25FbGVtZW50UmVmZXJlbmNlIHJlZj0idmUzNzIwIiBwdXJwb3NlPSJ0YXJnZXQiIHZhcmlhYmxlPSJiaTg1MzUiLz4KICAgICAgICA8L0ludGVyYWN0aW9uPgogICAgICAgIDxJbnRlcmFjdGlvbiBuYW1lPSJpYTM3NjQiIHR5cGU9ImZpbHRlciIgZGVyaXZlZD0idHJ1ZSI+CiAgICAgICAgICAgIDxJbnRlcmFjdGlvbkVsZW1lbnRSZWZlcmVuY2UgcmVmPSJ2ZTcyMyIgcHVycG9zZT0ic291cmNlIiB2YXJpYWJsZT0iYmk3MjgiLz4KICAgICAgICAgICAgPEludGVyYWN0aW9uRWxlbWVudFJlZmVyZW5jZSByZWY9InZlMzc1NSIgcHVycG9zZT0idGFyZ2V0IiB2YXJpYWJsZT0iYmkzNzUwIi8+CiAgICAgICAgPC9JbnRlcmFjdGlvbj4KICAgICAgICA8SW50ZXJhY3Rpb24gbmFtZT0iaWEzNzY1IiB0eXBlPSJmaWx0ZXIiIGRlcml2ZWQ9InRydWUiPgogICAgICAgICAgICA8SW50ZXJhY3Rpb25FbGVtZW50UmVmZXJlbmNlIHJlZj0idmUzNTk2IiBwdXJwb3NlPSJzb3VyY2UiIHZhcmlhYmxlPSJiaTM1OTIiLz4KICAgICAgICAgICAgPEludGVyYWN0aW9uRWxlbWVudFJlZmVyZW5jZSByZWY9InZlMzc1NSIgcHVycG9zZT0idGFyZ2V0IiB2YXJpYWJsZT0iYmk4NTM2Ii8+CiAgICAgICAgPC9JbnRlcmFjdGlvbj4KICAgICAgICA8SW50ZXJhY3Rpb24gbmFtZT0iaWEzOTMxIiB0eXBlPSJmaWx0ZXIiIGRlcml2ZWQ9InRydWUiPgogICAgICAgICAgICA8SW50ZXJhY3Rpb25FbGVtZW50UmVmZXJlbmNlIHJlZj0idmU3MjMiIHB1cnBvc2U9InNvdXJjZSIgdmFyaWFibGU9ImJpNzI4Ii8+CiAgICAgICAgICAgIDxJbnRlcmFjdGlvbkVsZW1lbnRSZWZlcmVuY2UgcmVmPSJ2ZTM5MjIiIHB1cnBvc2U9InRhcmdldCIgdmFyaWFibGU9ImJpMzkxNyIvPgogICAgICAgIDwvSW50ZXJhY3Rpb24+CiAgICAgICAgPEludGVyYWN0aW9uIG5hbWU9ImlhMzkzMiIgdHlwZT0iZmlsdGVyIiBkZXJpdmVkPSJ0cnVlIj4KICAgICAgICAgICAgPEludGVyYWN0aW9uRWxlbWVudFJlZmVyZW5jZSByZWY9InZlMzU5NiIgcHVycG9zZT0ic291cmNlIiB2YXJpYWJsZT0iYmkzNTkyIi8+CiAgICAgICAgICAgIDxJbnRlcmFjdGlvbkVsZW1lbnRSZWZlcmVuY2UgcmVmPSJ2ZTM5MjIiIHB1cnBvc2U9InRhcmdldCIgdmFyaWFibGU9ImJpODUzNyIvPgogICAgICAgIDwvSW50ZXJhY3Rpb24+CiAgICAgICAgPEludGVyYWN0aW9uIG5hbWU9ImlhNDg0MyIgdHlwZT0iZmlsdGVyIiBkZXJpdmVkPSJ0cnVlIj4KICAgICAgICAgICAgPEludGVyYWN0aW9uRWxlbWVudFJlZmVyZW5jZSByZWY9InZlNzIzIiBwdXJwb3NlPSJzb3VyY2UiIHZhcmlhYmxlPSJiaTcyOCIvPgogICAgICAgICAgICA8SW50ZXJhY3Rpb25FbGVtZW50UmVmZXJlbmNlIHJlZj0idmU0ODM0IiBwdXJwb3NlPSJ0YXJnZXQiIHZhcmlhYmxlPSJiaTQ4MjkiLz4KICAgICAgICA8L0ludGVyYWN0aW9uPgogICAgICAgIDxJbnRlcmFjdGlvbiBuYW1lPSJpYTQ4NDQiIHR5cGU9ImZpbHRlciIgZGVyaXZlZD0idHJ1ZSI+CiAgICAgICAgICAgIDxJbnRlcmFjdGlvbkVsZW1lbnRSZWZlcmVuY2UgcmVmPSJ2ZTM1OTYiIHB1cnBvc2U9InNvdXJjZSIgdmFyaWFibGU9ImJpMzU5MiIvPgogICAgICAgICAgICA8SW50ZXJhY3Rpb25FbGVtZW50UmVmZXJlbmNlIHJlZj0idmU0ODM0IiBwdXJwb3NlPSJ0YXJnZXQiIHZhcmlhYmxlPSJiaTg1NDAiLz4KICAgICAgICA8L0ludGVyYWN0aW9uPgogICAgICAgIDxJbnRlcmFjdGlvbiBuYW1lPSJpYTQ5NTkiIHR5cGU9ImZpbHRlciIgZGVyaXZlZD0idHJ1ZSI+CiAgICAgICAgICAgIDxJbnRlcmFjdGlvbkVsZW1lbnRSZWZlcmVuY2UgcmVmPSJ2ZTcyMyIgcHVycG9zZT0ic291cmNlIiB2YXJpYWJsZT0iYmk3MjgiLz4KICAgICAgICAgICAgPEludGVyYWN0aW9uRWxlbWVudFJlZmVyZW5jZSByZWY9InZlNDk0OSIgcHVycG9zZT0idGFyZ2V0IiB2YXJpYWJsZT0iYmk0OTQ0Ii8+CiAgICAgICAgPC9JbnRlcmFjdGlvbj4KICAgICAgICA8SW50ZXJhY3Rpb24gbmFtZT0iaWE0OTYwIiB0eXBlPSJmaWx0ZXIiIGRlcml2ZWQ9InRydWUiPgogICAgICAgICAgICA8SW50ZXJhY3Rpb25FbGVtZW50UmVmZXJlbmNlIHJlZj0idmUzNTk2IiBwdXJwb3NlPSJzb3VyY2UiIHZhcmlhYmxlPSJiaTM1OTIiLz4KICAgICAgICAgICAgPEludGVyYWN0aW9uRWxlbWVudFJlZmVyZW5jZSByZWY9InZlNDk0OSIgcHVycG9zZT0idGFyZ2V0IiB2YXJpYWJsZT0iYmk4NTQxIi8+CiAgICAgICAgPC9JbnRlcmFjdGlvbj4KICAgICAgICA8SW50ZXJhY3Rpb24gbmFtZT0iaWE0OTc4IiB0eXBlPSJmaWx0ZXIiIGRlcml2ZWQ9InRydWUiPgogICAgICAgICAgICA8SW50ZXJhY3Rpb25FbGVtZW50UmVmZXJlbmNlIHJlZj0idmU3MjMiIHB1cnBvc2U9InNvdXJjZSIgdmFyaWFibGU9ImJpNzI4Ii8+CiAgICAgICAgICAgIDxJbnRlcmFjdGlvbkVsZW1lbnRSZWZlcmVuY2UgcmVmPSJ2ZTQ5NjgiIHB1cnBvc2U9InRhcmdldCIgdmFyaWFibGU9ImJpNDk2MyIvPgogICAgICAgIDwvSW50ZXJhY3Rpb24+CiAgICAgICAgPEludGVyYWN0aW9uIG5hbWU9ImlhNDk3OSIgdHlwZT0iZmlsdGVyIiBkZXJpdmVkPSJ0cnVlIj4KICAgICAgICAgICAgPEludGVyYWN0aW9uRWxlbWVudFJlZmVyZW5jZSByZWY9InZlMzU5NiIgcHVycG9zZT0ic291cmNlIiB2YXJpYWJsZT0iYmkzNTkyIi8+CiAgICAgICAgICAgIDxJbnRlcmFjdGlvbkVsZW1lbnRSZWZlcmVuY2UgcmVmPSJ2ZTQ5NjgiIHB1cnBvc2U9InRhcmdldCIgdmFyaWFibGU9ImJpODU0MiIvPgogICAgICAgIDwvSW50ZXJhY3Rpb24+CiAgICAgICAgPEludGVyYWN0aW9uIG5hbWU9ImlhNTAwMyIgdHlwZT0iZmlsdGVyIiBkZXJpdmVkPSJ0cnVlIj4KICAgICAgICAgICAgPEludGVyYWN0aW9uRWxlbWVudFJlZmVyZW5jZSByZWY9InZlNzIzIiBwdXJwb3NlPSJzb3VyY2UiIHZhcmlhYmxlPSJiaTcyOCIvPgogICAgICAgICAgICA8SW50ZXJhY3Rpb25FbGVtZW50UmVmZXJlbmNlIHJlZj0idmU0OTkyIiBwdXJwb3NlPSJ0YXJnZXQiIHZhcmlhYmxlPSJiaTQ5ODYiLz4KICAgICAgICA8L0ludGVyYWN0aW9uPgogICAgICAgIDxJbnRlcmFjdGlvbiBuYW1lPSJpYTUwMDQiIHR5cGU9ImZpbHRlciIgZGVyaXZlZD0idHJ1ZSI+CiAgICAgICAgICAgIDxJbnRlcmFjdGlvbkVsZW1lbnRSZWZlcmVuY2UgcmVmPSJ2ZTM1OTYiIHB1cnBvc2U9InNvdXJjZSIgdmFyaWFibGU9ImJpMzU5MiIvPgogICAgICAgICAgICA8SW50ZXJhY3Rpb25FbGVtZW50UmVmZXJlbmNlIHJlZj0idmU0OTkyIiBwdXJwb3NlPSJ0YXJnZXQiIHZhcmlhYmxlPSJiaTg1NDMiLz4KICAgICAgICA8L0ludGVyYWN0aW9uPgogICAgICAgIDxJbnRlcmFjdGlvbiBuYW1lPSJpYTU4MjciIHR5cGU9ImZpbHRlciIgZGVyaXZlZD0idHJ1ZSI+CiAgICAgICAgICAgIDxJbnRlcmFjdGlvbkVsZW1lbnRSZWZlcmVuY2UgcmVmPSJ2ZTcyMyIgcHVycG9zZT0ic291cmNlIiB2YXJpYWJsZT0iYmk3MjgiLz4KICAgICAgICAgICAgPEludGVyYWN0aW9uRWxlbWVudFJlZmVyZW5jZSByZWY9InZlNTgyMyIgcHVycG9zZT0idGFyZ2V0IiB2YXJpYWJsZT0iYmk1OTE3Ii8+CiAgICAgICAgPC9JbnRlcmFjdGlvbj4KICAgICAgICA8SW50ZXJhY3Rpb24gbmFtZT0iaWE1ODI4IiB0eXBlPSJmaWx0ZXIiIGRlcml2ZWQ9InRydWUiPgogICAgICAgICAgICA8SW50ZXJhY3Rpb25FbGVtZW50UmVmZXJlbmNlIHJlZj0idmUzNTk2IiBwdXJwb3NlPSJzb3VyY2UiIHZhcmlhYmxlPSJiaTM1OTIiLz4KICAgICAgICAgICAgPEludGVyYWN0aW9uRWxlbWVudFJlZmVyZW5jZSByZWY9InZlNTgyMyIgcHVycG9zZT0idGFyZ2V0IiB2YXJpYWJsZT0iYmk4NTQ0Ii8+CiAgICAgICAgPC9JbnRlcmFjdGlvbj4KICAgICAgICA8SW50ZXJhY3Rpb24gbmFtZT0iaWE2NTYxIiB0eXBlPSJmaWx0ZXIiIGRlcml2ZWQ9InRydWUiPgogICAgICAgICAgICA8SW50ZXJhY3Rpb25FbGVtZW50UmVmZXJlbmNlIHJlZj0idmU2NDYyIiBwdXJwb3NlPSJzb3VyY2UiIHZhcmlhYmxlPSJiaTY0NTciLz4KICAgICAgICAgICAgPEludGVyYWN0aW9uRWxlbWVudFJlZmVyZW5jZSByZWY9InZlNjQ4MSIgcHVycG9zZT0idGFyZ2V0IiB2YXJpYWJsZT0iYmk4NTQ3Ii8+CiAgICAgICAgPC9JbnRlcmFjdGlvbj4KICAgICAgICA8SW50ZXJhY3Rpb24gbmFtZT0iaWE2NTYyIiB0eXBlPSJmaWx0ZXIiIGRlcml2ZWQ9InRydWUiPgogICAgICAgICAgICA8SW50ZXJhY3Rpb25FbGVtZW50UmVmZXJlbmNlIHJlZj0idmU2NDYyIiBwdXJwb3NlPSJzb3VyY2UiIHZhcmlhYmxlPSJiaTY0NTciLz4KICAgICAgICAgICAgPEludGVyYWN0aW9uRWxlbWVudFJlZmVyZW5jZSByZWY9InZlNjUwMCIgcHVycG9zZT0idGFyZ2V0IiB2YXJpYWJsZT0iYmk4NTQ5Ii8+CiAgICAgICAgPC9JbnRlcmFjdGlvbj4KICAgICAgICA8SW50ZXJhY3Rpb24gbmFtZT0iaWE2NTYzIiB0eXBlPSJmaWx0ZXIiIGRlcml2ZWQ9InRydWUiPgogICAgICAgICAgICA8SW50ZXJhY3Rpb25FbGVtZW50UmVmZXJlbmNlIHJlZj0idmU2NDYyIiBwdXJwb3NlPSJzb3VyY2UiIHZhcmlhYmxlPSJiaTY0NTciLz4KICAgICAgICAgICAgPEludGVyYWN0aW9uRWxlbWVudFJlZmVyZW5jZSByZWY9InZlNjUxOSIgcHVycG9zZT0idGFyZ2V0IiB2YXJpYWJsZT0iYmk4NTUxIi8+CiAgICAgICAgPC9JbnRlcmFjdGlvbj4KICAgICAgICA8SW50ZXJhY3Rpb24gbmFtZT0iaWE2NTY0IiB0eXBlPSJmaWx0ZXIiIGRlcml2ZWQ9InRydWUiPgogICAgICAgICAgICA8SW50ZXJhY3Rpb25FbGVtZW50UmVmZXJlbmNlIHJlZj0idmU2NDYyIiBwdXJwb3NlPSJzb3VyY2UiIHZhcmlhYmxlPSJiaTY0NTciLz4KICAgICAgICAgICAgPEludGVyYWN0aW9uRWxlbWVudFJlZmVyZW5jZSByZWY9InZlNjUzOCIgcHVycG9zZT0idGFyZ2V0IiB2YXJpYWJsZT0iYmk4NTUzIi8+CiAgICAgICAgPC9JbnRlcmFjdGlvbj4KICAgICAgICA8SW50ZXJhY3Rpb24gbmFtZT0iaWE2NTY1IiB0eXBlPSJmaWx0ZXIiIGRlcml2ZWQ9InRydWUiPgogICAgICAgICAgICA8SW50ZXJhY3Rpb25FbGVtZW50UmVmZXJlbmNlIHJlZj0idmU2NDYyIiBwdXJwb3NlPSJzb3VyY2UiIHZhcmlhYmxlPSJiaTY0NTciLz4KICAgICAgICAgICAgPEludGVyYWN0aW9uRWxlbWVudFJlZmVyZW5jZSByZWY9InZlNjU1MyIgcHVycG9zZT0idGFyZ2V0IiB2YXJpYWJsZT0iYmk4NTU0Ii8+CiAgICAgICAgPC9JbnRlcmFjdGlvbj4KICAgICAgICA8SW50ZXJhY3Rpb24gbmFtZT0iaWE2NTY2IiB0eXBlPSJmaWx0ZXIiIGRlcml2ZWQ9InRydWUiPgogICAgICAgICAgICA8SW50ZXJhY3Rpb25FbGVtZW50UmVmZXJlbmNlIHJlZj0idmU2NDY5IiBwdXJwb3NlPSJzb3VyY2UiIHZhcmlhYmxlPSJiaTY0NjQiLz4KICAgICAgICAgICAgPEludGVyYWN0aW9uRWxlbWVudFJlZmVyZW5jZSByZWY9InZlNjQ4MSIgcHVycG9zZT0idGFyZ2V0IiB2YXJpYWJsZT0iYmk4NTQ4Ii8+CiAgICAgICAgPC9JbnRlcmFjdGlvbj4KICAgICAgICA8SW50ZXJhY3Rpb24gbmFtZT0iaWE2NTY3IiB0eXBlPSJmaWx0ZXIiIGRlcml2ZWQ9InRydWUiPgogICAgICAgICAgICA8SW50ZXJhY3Rpb25FbGVtZW50UmVmZXJlbmNlIHJlZj0idmU2NDY5IiBwdXJwb3NlPSJzb3VyY2UiIHZhcmlhYmxlPSJiaTY0NjQiLz4KICAgICAgICAgICAgPEludGVyYWN0aW9uRWxlbWVudFJlZmVyZW5jZSByZWY9InZlNjUwMCIgcHVycG9zZT0idGFyZ2V0IiB2YXJpYWJsZT0iYmk4NTUwIi8+CiAgICAgICAgPC9JbnRlcmFjdGlvbj4KICAgICAgICA8SW50ZXJhY3Rpb24gbmFtZT0iaWE2NTY4IiB0eXBlPSJmaWx0ZXIiIGRlcml2ZWQ9InRydWUiPgogICAgICAgICAgICA8SW50ZXJhY3Rpb25FbGVtZW50UmVmZXJlbmNlIHJlZj0idmU2NDY5IiBwdXJwb3NlPSJzb3VyY2UiIHZhcmlhYmxlPSJiaTY0NjQiLz4KICAgICAgICAgICAgPEludGVyYWN0aW9uRWxlbWVudFJlZmVyZW5jZSByZWY9InZlNjUxOSIgcHVycG9zZT0idGFyZ2V0IiB2YXJpYWJsZT0iYmk4NTUyIi8+CiAgICAgICAgPC9JbnRlcmFjdGlvbj4KICAgICAgICA8SW50ZXJhY3Rpb24gbmFtZT0iaWE2NTY5IiB0eXBlPSJmaWx0ZXIiIGRlcml2ZWQ9InRydWUiPgogICAgICAgICAgICA8SW50ZXJhY3Rpb25FbGVtZW50UmVmZXJlbmNlIHJlZj0idmU2NDY5IiBwdXJwb3NlPSJzb3VyY2UiIHZhcmlhYmxlPSJiaTY0NjQiLz4KICAgICAgICAgICAgPEludGVyYWN0aW9uRWxlbWVudFJlZmVyZW5jZSByZWY9InZlNjUzOCIgcHVycG9zZT0idGFyZ2V0IiB2YXJpYWJsZT0iYmk2NTMzIi8+CiAgICAgICAgPC9JbnRlcmFjdGlvbj4KICAgICAgICA8SW50ZXJhY3Rpb24gbmFtZT0iaWE2NTcwIiB0eXBlPSJmaWx0ZXIiIGRlcml2ZWQ9InRydWUiPgogICAgICAgICAgICA8SW50ZXJhY3Rpb25FbGVtZW50UmVmZXJlbmNlIHJlZj0idmU2NDY5IiBwdXJwb3NlPSJzb3VyY2UiIHZhcmlhYmxlPSJiaTY0NjQiLz4KICAgICAgICAgICAgPEludGVyYWN0aW9uRWxlbWVudFJlZmVyZW5jZSByZWY9InZlNjU1MyIgcHVycG9zZT0idGFyZ2V0IiB2YXJpYWJsZT0iYmk4NTU1Ii8+CiAgICAgICAgPC9JbnRlcmFjdGlvbj4KICAgICAgICA8SW50ZXJhY3Rpb24gbmFtZT0iaWE2NTcxIiB0eXBlPSJmaWx0ZXIiIGRlcml2ZWQ9InRydWUiPgogICAgICAgICAgICA8SW50ZXJhY3Rpb25FbGVtZW50UmVmZXJlbmNlIHJlZj0idmU3MjMiIHB1cnBvc2U9InNvdXJjZSIgdmFyaWFibGU9ImJpNzI4Ii8+CiAgICAgICAgICAgIDxJbnRlcmFjdGlvbkVsZW1lbnRSZWZlcmVuY2UgcmVmPSJ2ZTY0NjIiIHB1cnBvc2U9InRhcmdldCIgdmFyaWFibGU9ImJpODU0NSIvPgogICAgICAgIDwvSW50ZXJhY3Rpb24+CiAgICAgICAgPEludGVyYWN0aW9uIG5hbWU9ImlhNjU3MiIgdHlwZT0iZmlsdGVyIiBkZXJpdmVkPSJ0cnVlIj4KICAgICAgICAgICAgPEludGVyYWN0aW9uRWxlbWVudFJlZmVyZW5jZSByZWY9InZlNzIzIiBwdXJwb3NlPSJzb3VyY2UiIHZhcmlhYmxlPSJiaTcyOCIvPgogICAgICAgICAgICA8SW50ZXJhY3Rpb25FbGVtZW50UmVmZXJlbmNlIHJlZj0idmU2NDgxIiBwdXJwb3NlPSJ0YXJnZXQiIHZhcmlhYmxlPSJiaTY0NzYiLz4KICAgICAgICA8L0ludGVyYWN0aW9uPgogICAgICAgIDxJbnRlcmFjdGlvbiBuYW1lPSJpYTY1NzMiIHR5cGU9ImZpbHRlciIgZGVyaXZlZD0idHJ1ZSI+CiAgICAgICAgICAgIDxJbnRlcmFjdGlvbkVsZW1lbnRSZWZlcmVuY2UgcmVmPSJ2ZTcyMyIgcHVycG9zZT0ic291cmNlIiB2YXJpYWJsZT0iYmk3MjgiLz4KICAgICAgICAgICAgPEludGVyYWN0aW9uRWxlbWVudFJlZmVyZW5jZSByZWY9InZlNjUwMCIgcHVycG9zZT0idGFyZ2V0IiB2YXJpYWJsZT0iYmk2NDk1Ii8+CiAgICAgICAgPC9JbnRlcmFjdGlvbj4KICAgICAgICA8SW50ZXJhY3Rpb24gbmFtZT0iaWE2NTc0IiB0eXBlPSJmaWx0ZXIiIGRlcml2ZWQ9InRydWUiPgogICAgICAgICAgICA8SW50ZXJhY3Rpb25FbGVtZW50UmVmZXJlbmNlIHJlZj0idmU3MjMiIHB1cnBvc2U9InNvdXJjZSIgdmFyaWFibGU9ImJpNzI4Ii8+CiAgICAgICAgICAgIDxJbnRlcmFjdGlvbkVsZW1lbnRSZWZlcmVuY2UgcmVmPSJ2ZTY1MTkiIHB1cnBvc2U9InRhcmdldCIgdmFyaWFibGU9ImJpNjUxNCIvPgogICAgICAgIDwvSW50ZXJhY3Rpb24+CiAgICAgICAgPEludGVyYWN0aW9uIG5hbWU9ImlhNjU3NSIgdHlwZT0iZmlsdGVyIiBkZXJpdmVkPSJ0cnVlIj4KICAgICAgICAgICAgPEludGVyYWN0aW9uRWxlbWVudFJlZmVyZW5jZSByZWY9InZlNzIzIiBwdXJwb3NlPSJzb3VyY2UiIHZhcmlhYmxlPSJiaTcyOCIvPgogICAgICAgICAgICA8SW50ZXJhY3Rpb25FbGVtZW50UmVmZXJlbmNlIHJlZj0idmU2NTM4IiBwdXJwb3NlPSJ0YXJnZXQiIHZhcmlhYmxlPSJiaTY1MzIiLz4KICAgICAgICA8L0ludGVyYWN0aW9uPgogICAgICAgIDxJbnRlcmFjdGlvbiBuYW1lPSJpYTY1NzYiIHR5cGU9ImZpbHRlciIgZGVyaXZlZD0idHJ1ZSI+CiAgICAgICAgICAgIDxJbnRlcmFjdGlvbkVsZW1lbnRSZWZlcmVuY2UgcmVmPSJ2ZTcyMyIgcHVycG9zZT0ic291cmNlIiB2YXJpYWJsZT0iYmk3MjgiLz4KICAgICAgICAgICAgPEludGVyYWN0aW9uRWxlbWVudFJlZmVyZW5jZSByZWY9InZlNjU1MyIgcHVycG9zZT0idGFyZ2V0IiB2YXJpYWJsZT0iYmk2NTQ3Ii8+CiAgICAgICAgPC9JbnRlcmFjdGlvbj4KICAgICAgICA8SW50ZXJhY3Rpb24gbmFtZT0iaWE2NTc3IiB0eXBlPSJmaWx0ZXIiIGRlcml2ZWQ9InRydWUiPgogICAgICAgICAgICA8SW50ZXJhY3Rpb25FbGVtZW50UmVmZXJlbmNlIHJlZj0idmU3MjMiIHB1cnBvc2U9InNvdXJjZSIgdmFyaWFibGU9ImJpNzI4Ii8+CiAgICAgICAgICAgIDxJbnRlcmFjdGlvbkVsZW1lbnRSZWZlcmVuY2UgcmVmPSJ2ZTY0NjkiIHB1cnBvc2U9InRhcmdldCIgdmFyaWFibGU9ImJpODU0NiIvPgogICAgICAgIDwvSW50ZXJhY3Rpb24+CiAgICAgICAgPEludGVyYWN0aW9uIG5hbWU9ImlhNjY5NyIgdHlwZT0iZmlsdGVyIiBkZXJpdmVkPSJ0cnVlIj4KICAgICAgICAgICAgPEludGVyYWN0aW9uRWxlbWVudFJlZmVyZW5jZSByZWY9InZlNjYwNSIgcHVycG9zZT0ic291cmNlIiB2YXJpYWJsZT0iYmk2NjAwIi8+CiAgICAgICAgICAgIDxJbnRlcmFjdGlvbkVsZW1lbnRSZWZlcmVuY2UgcmVmPSJ2ZTY2MjMiIHB1cnBvc2U9InRhcmdldCIgdmFyaWFibGU9ImJpODU1NyIvPgogICAgICAgIDwvSW50ZXJhY3Rpb24+CiAgICAgICAgPEludGVyYWN0aW9uIG5hbWU9ImlhNjY5OCIgdHlwZT0iZmlsdGVyIiBkZXJpdmVkPSJ0cnVlIj4KICAgICAgICAgICAgPEludGVyYWN0aW9uRWxlbWVudFJlZmVyZW5jZSByZWY9InZlNjYwNSIgcHVycG9zZT0ic291cmNlIiB2YXJpYWJsZT0iYmk2NjAwIi8+CiAgICAgICAgICAgIDxJbnRlcmFjdGlvbkVsZW1lbnRSZWZlcmVuY2UgcmVmPSJ2ZTY2MzIiIHB1cnBvc2U9InRhcmdldCIgdmFyaWFibGU9ImJpODU1OCIvPgogICAgICAgIDwvSW50ZXJhY3Rpb24+CiAgICAgICAgPEludGVyYWN0aW9uIG5hbWU9ImlhNjY5OSIgdHlwZT0iZmlsdGVyIiBkZXJpdmVkPSJ0cnVlIj4KICAgICAgICAgICAgPEludGVyYWN0aW9uRWxlbWVudFJlZmVyZW5jZSByZWY9InZlNjYwNSIgcHVycG9zZT0ic291cmNlIiB2YXJpYWJsZT0iYmk2NjAwIi8+CiAgICAgICAgICAgIDxJbnRlcmFjdGlvbkVsZW1lbnRSZWZlcmVuY2UgcmVmPSJ2ZTY2NDUiIHB1cnBvc2U9InRhcmdldCIgdmFyaWFibGU9ImJpODU1OSIvPgogICAgICAgIDwvSW50ZXJhY3Rpb24+CiAgICAgICAgPEludGVyYWN0aW9uIG5hbWU9ImlhNjcwMCIgdHlwZT0iZmlsdGVyIiBkZXJpdmVkPSJ0cnVlIj4KICAgICAgICAgICAgPEludGVyYWN0aW9uRWxlbWVudFJlZmVyZW5jZSByZWY9InZlNjYwNSIgcHVycG9zZT0ic291cmNlIiB2YXJpYWJsZT0iYmk2NjAwIi8+CiAgICAgICAgICAgIDxJbnRlcmFjdGlvbkVsZW1lbnRSZWZlcmVuY2UgcmVmPSJ2ZTY2NTciIHB1cnBvc2U9InRhcmdldCIgdmFyaWFibGU9ImJpODU2MCIvPgogICAgICAgIDwvSW50ZXJhY3Rpb24+CiAgICAgICAgPEludGVyYWN0aW9uIG5hbWU9ImlhNjcwMSIgdHlwZT0iZmlsdGVyIiBkZXJpdmVkPSJ0cnVlIj4KICAgICAgICAgICAgPEludGVyYWN0aW9uRWxlbWVudFJlZmVyZW5jZSByZWY9InZlNjYwNSIgcHVycG9zZT0ic291cmNlIiB2YXJpYWJsZT0iYmk2NjAwIi8+CiAgICAgICAgICAgIDxJbnRlcmFjdGlvbkVsZW1lbnRSZWZlcmVuY2UgcmVmPSJ2ZTY2NjkiIHB1cnBvc2U9InRhcmdldCIgdmFyaWFibGU9ImJpODU2MiIvPgogICAgICAgIDwvSW50ZXJhY3Rpb24+CiAgICAgICAgPEludGVyYWN0aW9uIG5hbWU9ImlhNjcwMiIgdHlwZT0iZmlsdGVyIiBkZXJpdmVkPSJ0cnVlIj4KICAgICAgICAgICAgPEludGVyYWN0aW9uRWxlbWVudFJlZmVyZW5jZSByZWY9InZlNjYwNSIgcHVycG9zZT0ic291cmNlIiB2YXJpYWJsZT0iYmk2NjAwIi8+CiAgICAgICAgICAgIDxJbnRlcmFjdGlvbkVsZW1lbnRSZWZlcmVuY2UgcmVmPSJ2ZTY2ODAiIHB1cnBvc2U9InRhcmdldCIgdmFyaWFibGU9ImJpODU2NCIvPgogICAgICAgIDwvSW50ZXJhY3Rpb24+CiAgICAgICAgPEludGVyYWN0aW9uIG5hbWU9ImlhNjcwMyIgdHlwZT0iZmlsdGVyIiBkZXJpdmVkPSJ0cnVlIj4KICAgICAgICAgICAgPEludGVyYWN0aW9uRWxlbWVudFJlZmVyZW5jZSByZWY9InZlNjYwNSIgcHVycG9zZT0ic291cmNlIiB2YXJpYWJsZT0iYmk2NjAwIi8+CiAgICAgICAgICAgIDxJbnRlcmFjdGlvbkVsZW1lbnRSZWZlcmVuY2UgcmVmPSJ2ZTY2OTIiIHB1cnBvc2U9InRhcmdldCIgdmFyaWFibGU9ImJpODU2NSIvPgogICAgICAgIDwvSW50ZXJhY3Rpb24+CiAgICAgICAgPEludGVyYWN0aW9uIG5hbWU9ImlhNjcwNCIgdHlwZT0iZmlsdGVyIiBkZXJpdmVkPSJ0cnVlIj4KICAgICAgICAgICAgPEludGVyYWN0aW9uRWxlbWVudFJlZmVyZW5jZSByZWY9InZlNzIzIiBwdXJwb3NlPSJzb3VyY2UiIHZhcmlhYmxlPSJiaTcyOCIvPgogICAgICAgICAgICA8SW50ZXJhY3Rpb25FbGVtZW50UmVmZXJlbmNlIHJlZj0idmU2NjA1IiBwdXJwb3NlPSJ0YXJnZXQiIHZhcmlhYmxlPSJiaTg1NTYiLz4KICAgICAgICA8L0ludGVyYWN0aW9uPgogICAgICAgIDxJbnRlcmFjdGlvbiBuYW1lPSJpYTY3MDUiIHR5cGU9ImZpbHRlciIgZGVyaXZlZD0idHJ1ZSI+CiAgICAgICAgICAgIDxJbnRlcmFjdGlvbkVsZW1lbnRSZWZlcmVuY2UgcmVmPSJ2ZTcyMyIgcHVycG9zZT0ic291cmNlIiB2YXJpYWJsZT0iYmk3MjgiLz4KICAgICAgICAgICAgPEludGVyYWN0aW9uRWxlbWVudFJlZmVyZW5jZSByZWY9InZlNjYyMyIgcHVycG9zZT0idGFyZ2V0IiB2YXJpYWJsZT0iYmk2NjA3Ii8+CiAgICAgICAgPC9JbnRlcmFjdGlvbj4KICAgICAgICA8SW50ZXJhY3Rpb24gbmFtZT0iaWE2NzA2IiB0eXBlPSJmaWx0ZXIiIGRlcml2ZWQ9InRydWUiPgogICAgICAgICAgICA8SW50ZXJhY3Rpb25FbGVtZW50UmVmZXJlbmNlIHJlZj0idmU3MjMiIHB1cnBvc2U9InNvdXJjZSIgdmFyaWFibGU9ImJpNzI4Ii8+CiAgICAgICAgICAgIDxJbnRlcmFjdGlvbkVsZW1lbnRSZWZlcmVuY2UgcmVmPSJ2ZTY2MzIiIHB1cnBvc2U9InRhcmdldCIgdmFyaWFibGU9ImJpNjYyNSIvPgogICAgICAgIDwvSW50ZXJhY3Rpb24+CiAgICAgICAgPEludGVyYWN0aW9uIG5hbWU9ImlhNjcwNyIgdHlwZT0iZmlsdGVyIiBkZXJpdmVkPSJ0cnVlIj4KICAgICAgICAgICAgPEludGVyYWN0aW9uRWxlbWVudFJlZmVyZW5jZSByZWY9InZlNzIzIiBwdXJwb3NlPSJzb3VyY2UiIHZhcmlhYmxlPSJiaTcyOCIvPgogICAgICAgICAgICA8SW50ZXJhY3Rpb25FbGVtZW50UmVmZXJlbmNlIHJlZj0idmU2NjQ1IiBwdXJwb3NlPSJ0YXJnZXQiIHZhcmlhYmxlPSJiaTY2NDAiLz4KICAgICAgICA8L0ludGVyYWN0aW9uPgogICAgICAgIDxJbnRlcmFjdGlvbiBuYW1lPSJpYTY3MDgiIHR5cGU9ImZpbHRlciIgZGVyaXZlZD0idHJ1ZSI+CiAgICAgICAgICAgIDxJbnRlcmFjdGlvbkVsZW1lbnRSZWZlcmVuY2UgcmVmPSJ2ZTcyMyIgcHVycG9zZT0ic291cmNlIiB2YXJpYWJsZT0iYmk3MjgiLz4KICAgICAgICAgICAgPEludGVyYWN0aW9uRWxlbWVudFJlZmVyZW5jZSByZWY9InZlNjY1NyIgcHVycG9zZT0idGFyZ2V0IiB2YXJpYWJsZT0iYmk4NTYxIi8+CiAgICAgICAgPC9JbnRlcmFjdGlvbj4KICAgICAgICA8SW50ZXJhY3Rpb24gbmFtZT0iaWE2NzA5IiB0eXBlPSJmaWx0ZXIiIGRlcml2ZWQ9InRydWUiPgogICAgICAgICAgICA8SW50ZXJhY3Rpb25FbGVtZW50UmVmZXJlbmNlIHJlZj0idmU3MjMiIHB1cnBvc2U9InNvdXJjZSIgdmFyaWFibGU9ImJpNzI4Ii8+CiAgICAgICAgICAgIDxJbnRlcmFjdGlvbkVsZW1lbnRSZWZlcmVuY2UgcmVmPSJ2ZTY2NjkiIHB1cnBvc2U9InRhcmdldCIgdmFyaWFibGU9ImJpODU2MyIvPgogICAgICAgIDwvSW50ZXJhY3Rpb24+CiAgICAgICAgPEludGVyYWN0aW9uIG5hbWU9ImlhNjcxMCIgdHlwZT0iZmlsdGVyIiBkZXJpdmVkPSJ0cnVlIj4KICAgICAgICAgICAgPEludGVyYWN0aW9uRWxlbWVudFJlZmVyZW5jZSByZWY9InZlNzIzIiBwdXJwb3NlPSJzb3VyY2UiIHZhcmlhYmxlPSJiaTcyOCIvPgogICAgICAgICAgICA8SW50ZXJhY3Rpb25FbGVtZW50UmVmZXJlbmNlIHJlZj0idmU2NjgwIiBwdXJwb3NlPSJ0YXJnZXQiIHZhcmlhYmxlPSJiaTY2NzIiLz4KICAgICAgICA8L0ludGVyYWN0aW9uPgogICAgICAgIDxJbnRlcmFjdGlvbiBuYW1lPSJpYTY3MTEiIHR5cGU9ImZpbHRlciIgZGVyaXZlZD0idHJ1ZSI+CiAgICAgICAgICAgIDxJbnRlcmFjdGlvbkVsZW1lbnRSZWZlcmVuY2UgcmVmPSJ2ZTcyMyIgcHVycG9zZT0ic291cmNlIiB2YXJpYWJsZT0iYmk3MjgiLz4KICAgICAgICAgICAgPEludGVyYWN0aW9uRWxlbWVudFJlZmVyZW5jZSByZWY9InZlNjY5MiIgcHVycG9zZT0idGFyZ2V0IiB2YXJpYWJsZT0iYmk4NTY2Ii8+CiAgICAgICAgPC9JbnRlcmFjdGlvbj4KICAgICAgICA8SW50ZXJhY3Rpb24gbmFtZT0iaWE2OTUxIiB0eXBlPSJmaWx0ZXIiIGRlcml2ZWQ9InRydWUiPgogICAgICAgICAgICA8SW50ZXJhY3Rpb25FbGVtZW50UmVmZXJlbmNlIHJlZj0idmU3MjMiIHB1cnBvc2U9InNvdXJjZSIgdmFyaWFibGU9ImJpNzI4Ii8+CiAgICAgICAgICAgIDxJbnRlcmFjdGlvbkVsZW1lbnRSZWZlcmVuY2UgcmVmPSJ2ZTY5NDAiIHB1cnBvc2U9InRhcmdldCIgdmFyaWFibGU9ImJpODU2NyIvPgogICAgICAgIDwvSW50ZXJhY3Rpb24+CiAgICAgICAgPEludGVyYWN0aW9uIG5hbWU9ImlhNjk1NyIgdHlwZT0iZmlsdGVyIiBkZXJpdmVkPSJ0cnVlIj4KICAgICAgICAgICAgPEludGVyYWN0aW9uRWxlbWVudFJlZmVyZW5jZSByZWY9InZlNzIzIiBwdXJwb3NlPSJzb3VyY2UiIHZhcmlhYmxlPSJiaTcyOCIvPgogICAgICAgICAgICA8SW50ZXJhY3Rpb25FbGVtZW50UmVmZXJlbmNlIHJlZj0idmU2OTUzIiBwdXJwb3NlPSJ0YXJnZXQiIHZhcmlhYmxlPSJiaTg1NjgiLz4KICAgICAgICA8L0ludGVyYWN0aW9uPgogICAgICAgIDxJbnRlcmFjdGlvbiBuYW1lPSJpYTY5NjYiIHR5cGU9ImZpbHRlciIgZGVyaXZlZD0idHJ1ZSI+CiAgICAgICAgICAgIDxJbnRlcmFjdGlvbkVsZW1lbnRSZWZlcmVuY2UgcmVmPSJ2ZTY5NDAiIHB1cnBvc2U9InNvdXJjZSIgdmFyaWFibGU9ImJpNjkzNCIvPgogICAgICAgICAgICA8SW50ZXJhY3Rpb25FbGVtZW50UmVmZXJlbmNlIHJlZj0idmU2OTUzIiBwdXJwb3NlPSJ0YXJnZXQiIHZhcmlhYmxlPSJiaTg1NjkiLz4KICAgICAgICA8L0ludGVyYWN0aW9uPgogICAgICAgIDxJbnRlcmFjdGlvbiBuYW1lPSJpYTcwOTgiIHR5cGU9ImZpbHRlciIgZGVyaXZlZD0idHJ1ZSI+CiAgICAgICAgICAgIDxJbnRlcmFjdGlvbkVsZW1lbnRSZWZlcmVuY2UgcmVmPSJ2ZTcyMyIgcHVycG9zZT0ic291cmNlIiB2YXJpYWJsZT0iYmk3MjgiLz4KICAgICAgICAgICAgPEludGVyYWN0aW9uRWxlbWVudFJlZmVyZW5jZSByZWY9InZlNzA3NSIgcHVycG9zZT0idGFyZ2V0IiB2YXJpYWJsZT0iYmk4NTcwIi8+CiAgICAgICAgPC9JbnRlcmFjdGlvbj4KICAgICAgICA8SW50ZXJhY3Rpb24gbmFtZT0iaWE3MjI4IiB0eXBlPSJmaWx0ZXIiIGRlcml2ZWQ9InRydWUiPgogICAgICAgICAgICA8SW50ZXJhY3Rpb25FbGVtZW50UmVmZXJlbmNlIHJlZj0idmU3MjMiIHB1cnBvc2U9InNvdXJjZSIgdmFyaWFibGU9ImJpNzI4Ii8+CiAgICAgICAgICAgIDxJbnRlcmFjdGlvbkVsZW1lbnRSZWZlcmVuY2UgcmVmPSJ2ZTcyMjIiIHB1cnBvc2U9InRhcmdldCIgdmFyaWFibGU9ImJpODU3MSIvPgogICAgICAgIDwvSW50ZXJhY3Rpb24+CiAgICAgICAgPEludGVyYWN0aW9uIG5hbWU9ImlhNzIyOSIgdHlwZT0iZmlsdGVyIiBkZXJpdmVkPSJ0cnVlIj4KICAgICAgICAgICAgPEludGVyYWN0aW9uRWxlbWVudFJlZmVyZW5jZSByZWY9InZlNzA3NSIgcHVycG9zZT0ic291cmNlIiB2YXJpYWJsZT0iYmk3MDcwIi8+CiAgICAgICAgICAgIDxJbnRlcmFjdGlvbkVsZW1lbnRSZWZlcmVuY2UgcmVmPSJ2ZTcyMjIiIHB1cnBvc2U9InRhcmdldCIgdmFyaWFibGU9ImJpODU3MiIvPgogICAgICAgIDwvSW50ZXJhY3Rpb24+CiAgICAgICAgPEludGVyYWN0aW9uIG5hbWU9ImlhMTcyOCIgdHlwZT0iZmlsdGVyIiBkZXJpdmVkPSJ0cnVlIj4KICAgICAgICAgICAgPEludGVyYWN0aW9uRWxlbWVudFJlZmVyZW5jZSByZWY9InZlNzIzIiBwdXJwb3NlPSJzb3VyY2UiIHZhcmlhYmxlPSJiaTcyOCIvPgogICAgICAgICAgICA8SW50ZXJhY3Rpb25FbGVtZW50UmVmZXJlbmNlIHJlZj0idmUxMDcyIiBwdXJwb3NlPSJ0YXJnZXQiIHZhcmlhYmxlPSJiaTE2NzIiLz4KICAgICAgICA8L0ludGVyYWN0aW9uPgogICAgICAgIDxJbnRlcmFjdGlvbiBuYW1lPSJpYTM1NTMiIHR5cGU9ImZpbHRlciIgZGVyaXZlZD0idHJ1ZSI+CiAgICAgICAgICAgIDxJbnRlcmFjdGlvbkVsZW1lbnRSZWZlcmVuY2UgcmVmPSJ2ZTM1NDAiIHB1cnBvc2U9InNvdXJjZSIgdmFyaWFibGU9ImJpMzUzNiIvPgogICAgICAgICAgICA8SW50ZXJhY3Rpb25FbGVtZW50UmVmZXJlbmNlIHJlZj0idmUxMDcyIiBwdXJwb3NlPSJ0YXJnZXQiIHZhcmlhYmxlPSJiaTg1NzMiLz4KICAgICAgICA8L0ludGVyYWN0aW9uPgogICAgPC9JbnRlcmFjdGlvbnM+CiAgICA8TWVkaWFTY2hlbWVzPgogICAgICAgIDxNZWRpYVNjaGVtZSBuYW1lPSJtczEiPgogICAgICAgICAgICA8QmFzZVN0eWxlc2hlZXRSZXNvdXJjZSB0aGVtZT0ibWFyaW5lIiBmaWxlPSJiYXNlbXMxLmNzcyIvPgogICAgICAgICAgICA8U3R5bGVzaGVldEZpbGUgZmlsZT0ibXMxLmNzcyIvPgogICAgICAgIDwvTWVkaWFTY2hlbWU+CiAgICA8L01lZGlhU2NoZW1lcz4KICAgIDxNZWRpYVRhcmdldHM+CiAgICAgICAgPE1lZGlhVGFyZ2V0IG5hbWU9Im10MiIgc2NoZW1lPSJtczEiIHdpbmRvd1NpemU9ImRlZmF1bHQiLz4KICAgICAgICA8TWVkaWFUYXJnZXQgbmFtZT0ibXQzIiBzY2hlbWU9Im1zMSIgd2luZG93U2l6ZT0ic21hbGwiLz4KICAgICAgICA8TWVkaWFUYXJnZXQgbmFtZT0ibXQ0IiBzY2hlbWU9Im1zMSIgd2luZG93U2l6ZT0ibWVkaXVtIi8+CiAgICAgICAgPE1lZGlhVGFyZ2V0IG5hbWU9Im10NSIgc2NoZW1lPSJtczEiIHdpbmRvd1NpemU9ImxhcmdlIi8+CiAgICA8L01lZGlhVGFyZ2V0cz4KICAgIDxQcm9wZXJ0aWVzPgogICAgICAgIDxQcm9wZXJ0eSBrZXk9Imxhc3RTZWN0aW9uIj52aTY8L1Byb3BlcnR5PgogICAgICAgIDxQcm9wZXJ0eSBrZXk9ImRpc3BsYXlEYXRhU291cmNlIj5kczM0PC9Qcm9wZXJ0eT4KICAgICAgICA8UHJvcGVydHkga2V5PSJSZXBvcnRQYWNrYWdlc1NlcnZpY2VWZXJzaW9uIj5TQVMgUmVwb3J0IFBhY2thZ2VzIFNlcnZpY2UgOC41PC9Qcm9wZXJ0eT4KICAgICAgICA8UHJvcGVydHkga2V5PSJSZXBvcnREYXRhU2VydmljZVZlcnNpb24iPlNBUyBSZXBvcnQgRGF0YSBTZXJ2aWNlIDguNTwvUHJvcGVydHk+CiAgICA8L1Byb3BlcnRpZXM+CiAgICA8RGF0YVNvdXJjZU1hcHBpbmdzPgogICAgICAgIDxJbnRlcm5hbERhdGFTb3VyY2VNYXBwaW5nIG5hbWU9ImRtMTcxNSIgc291cmNlPSJkczIzIiB0YXJnZXQ9ImRzMzQiPgogICAgICAgICAgICA8SW50ZXJuYWxDb2x1bW5NYXBwaW5nIHNvdXJjZT0iYmkyOSIgdGFyZ2V0PSJiaTQzIi8+CiAgICAgICAgPC9JbnRlcm5hbERhdGFTb3VyY2VNYXBwaW5nPgogICAgICAgIDxJbnRlcm5hbERhdGFTb3VyY2VNYXBwaW5nIG5hbWU9ImRtMzQ1MiIgc291cmNlPSJkczg1MSIgdGFyZ2V0PSJkczM0Ij4KICAgICAgICAgICAgPEludGVybmFsQ29sdW1uTWFwcGluZyBzb3VyY2U9ImJpODczIiB0YXJnZXQ9ImJpNDMiLz4KICAgICAgICAgICAgPEludGVybmFsQ29sdW1uTWFwcGluZyBzb3VyY2U9ImJpOTI0IiB0YXJnZXQ9ImJpNjQiLz4KICAgICAgICA8L0ludGVybmFsRGF0YVNvdXJjZU1hcHBpbmc+CiAgICAgICAgPEludGVybmFsRGF0YVNvdXJjZU1hcHBpbmcgbmFtZT0iZG0zNDU0IiBzb3VyY2U9ImRzODUxIiB0YXJnZXQ9ImRzMjEzOCI+CiAgICAgICAgICAgIDxJbnRlcm5hbENvbHVtbk1hcHBpbmcgc291cmNlPSJiaTkyNCIgdGFyZ2V0PSJiaTIxNTMiLz4KICAgICAgICAgICAgPEludGVybmFsQ29sdW1uTWFwcGluZyBzb3VyY2U9ImJpODczIiB0YXJnZXQ9ImJpMjE0MyIvPgogICAgICAgIDwvSW50ZXJuYWxEYXRhU291cmNlTWFwcGluZz4KICAgICAgICA8SW50ZXJuYWxEYXRhU291cmNlTWFwcGluZyBuYW1lPSJkbTE3MTYiIHNvdXJjZT0iZHMyMyIgdGFyZ2V0PSJkczcwIj4KICAgICAgICAgICAgPEludGVybmFsQ29sdW1uTWFwcGluZyBzb3VyY2U9ImJpMjkiIHRhcmdldD0iYmk4MCIvPgogICAgICAgIDwvSW50ZXJuYWxEYXRhU291cmNlTWFwcGluZz4KICAgICAgICA8SW50ZXJuYWxEYXRhU291cmNlTWFwcGluZyBuYW1lPSJkbTM0NTMiIHNvdXJjZT0iZHM4NTEiIHRhcmdldD0iZHM3MCI+CiAgICAgICAgICAgIDxJbnRlcm5hbENvbHVtbk1hcHBpbmcgc291cmNlPSJiaTkyNCIgdGFyZ2V0PSJiaTEwODciLz4KICAgICAgICAgICAgPEludGVybmFsQ29sdW1uTWFwcGluZyBzb3VyY2U9ImJpODczIiB0YXJnZXQ9ImJpODAiLz4KICAgICAgICA8L0ludGVybmFsRGF0YVNvdXJjZU1hcHBpbmc+CiAgICAgICAgPEludGVybmFsRGF0YVNvdXJjZU1hcHBpbmcgbmFtZT0iZG0xNzE3IiBzb3VyY2U9ImRzODUxIiB0YXJnZXQ9ImRzMjMiPgogICAgICAgICAgICA8SW50ZXJuYWxDb2x1bW5NYXBwaW5nIHNvdXJjZT0iYmk4NzMiIHRhcmdldD0iYmkyOSIvPgogICAgICAgICAgICA8SW50ZXJuYWxDb2x1bW5NYXBwaW5nIHNvdXJjZT0iYmk5MjQiIHRhcmdldD0iYmkzMSIvPgogICAgICAgIDwvSW50ZXJuYWxEYXRhU291cmNlTWFwcGluZz4KICAgICAgICA8SW50ZXJuYWxEYXRhU291cmNlTWFwcGluZyBuYW1lPSJkbTQ1NDYiIHNvdXJjZT0iZHMyMjEyIiB0YXJnZXQ9ImRzMjMiPgogICAgICAgICAgICA8SW50ZXJuYWxDb2x1bW5NYXBwaW5nIHNvdXJjZT0iYmk0NjY4IiB0YXJnZXQ9ImJpMjkiLz4KICAgICAgICA8L0ludGVybmFsRGF0YVNvdXJjZU1hcHBpbmc+CiAgICAgICAgPEludGVybmFsRGF0YVNvdXJjZU1hcHBpbmcgbmFtZT0iZG00NjY2IiBzb3VyY2U9ImRzMjIxMiIgdGFyZ2V0PSJkczM0Ij4KICAgICAgICAgICAgPEludGVybmFsQ29sdW1uTWFwcGluZyBzb3VyY2U9ImJpMjIyNCIgdGFyZ2V0PSJiaTQ3Ii8+CiAgICAgICAgPC9JbnRlcm5hbERhdGFTb3VyY2VNYXBwaW5nPgogICAgICAgIDxJbnRlcm5hbERhdGFTb3VyY2VNYXBwaW5nIG5hbWU9ImRtMzQ1NSIgc291cmNlPSJkczIyMTIiIHRhcmdldD0iZHM4NTEiPgogICAgICAgICAgICA8SW50ZXJuYWxDb2x1bW5NYXBwaW5nIHNvdXJjZT0iYmk0NTQ5IiB0YXJnZXQ9ImJpOTI0Ii8+CiAgICAgICAgICAgIDxJbnRlcm5hbENvbHVtbk1hcHBpbmcgc291cmNlPSJiaTQ2NjgiIHRhcmdldD0iYmk4NzMiLz4KICAgICAgICA8L0ludGVybmFsRGF0YVNvdXJjZU1hcHBpbmc+CiAgICAgICAgPEludGVybmFsRGF0YVNvdXJjZU1hcHBpbmcgbmFtZT0iZG00NjY3IiBzb3VyY2U9ImRzMjIxMiIgdGFyZ2V0PSJkczIxMzgiPgogICAgICAgICAgICA8SW50ZXJuYWxDb2x1bW5NYXBwaW5nIHNvdXJjZT0iYmkyMjUxIiB0YXJnZXQ9ImJpMjE1MCIvPgogICAgICAgIDwvSW50ZXJuYWxEYXRhU291cmNlTWFwcGluZz4KICAgICAgICA8SW50ZXJuYWxEYXRhU291cmNlTWFwcGluZyBuYW1lPSJkbTE3MTQiIHNvdXJjZT0iZHM3IiB0YXJnZXQ9ImRzMjMiPgogICAgICAgICAgICA8SW50ZXJuYWxDb2x1bW5NYXBwaW5nIHNvdXJjZT0iYmkxMCIgdGFyZ2V0PSJiaTI5Ii8+CiAgICAgICAgPC9JbnRlcm5hbERhdGFTb3VyY2VNYXBwaW5nPgogICAgICAgIDxJbnRlcm5hbERhdGFTb3VyY2VNYXBwaW5nIG5hbWU9ImRtMzQ1MSIgc291cmNlPSJkczciIHRhcmdldD0iZHM4NTEiPgogICAgICAgICAgICA8SW50ZXJuYWxDb2x1bW5NYXBwaW5nIHNvdXJjZT0iYmkxOSIgdGFyZ2V0PSJiaTkyNCIvPgogICAgICAgICAgICA8SW50ZXJuYWxDb2x1bW5NYXBwaW5nIHNvdXJjZT0iYmkxMCIgdGFyZ2V0PSJiaTg3MyIvPgogICAgICAgIDwvSW50ZXJuYWxEYXRhU291cmNlTWFwcGluZz4KICAgIDwvRGF0YVNvdXJjZU1hcHBpbmdzPgogICAgPEdyb3VwaW5ncz4KICAgICAgICA8R3JvdXBpbmcgbmFtZT0iZ3I2MTYiIG91dHB1dFR5cGU9InN0cmluZyI+CiAgICAgICAgICAgIDxHcm91cGluZ1ZhcmlhYmxlcz4KICAgICAgICAgICAgICAgIDxHcm91cGluZ1ZhcmlhYmxlIHR5cGU9ImRvdWJsZSIgdmFyaWFibGU9InZhcjYxNSIvPgogICAgICAgICAgICA8L0dyb3VwaW5nVmFyaWFibGVzPgogICAgICAgICAgICA8R3JvdXA+CiAgICAgICAgICAgICAgICA8VmFsdWVFeHByZXNzaW9uPicwIC0gMSBZJzwvVmFsdWVFeHByZXNzaW9uPgogICAgICAgICAgICAgICAgPFRlc3RFeHByZXNzaW9uPmJldHdlZW4oJHt2YXI2MTUscmF3fSwwLDMpPC9UZXN0RXhwcmVzc2lvbj4KICAgICAgICAgICAgPC9Hcm91cD4KICAgICAgICAgICAgPEdyb3VwPgogICAgICAgICAgICAgICAgPFZhbHVlRXhwcmVzc2lvbj4nMSAtIDIgWSc8L1ZhbHVlRXhwcmVzc2lvbj4KICAgICAgICAgICAgICAgIDxUZXN0RXhwcmVzc2lvbj5iZXR3ZWVuKCR7dmFyNjE1LHJhd30sNCw3KTwvVGVzdEV4cHJlc3Npb24+CiAgICAgICAgICAgIDwvR3JvdXA+CiAgICAgICAgICAgIDxHcm91cD4KICAgICAgICAgICAgICAgIDxWYWx1ZUV4cHJlc3Npb24+JzIgLSAzIFknPC9WYWx1ZUV4cHJlc3Npb24+CiAgICAgICAgICAgICAgICA8VGVzdEV4cHJlc3Npb24+YmV0d2Vlbigke3ZhcjYxNSxyYXd9LDgsMTEpPC9UZXN0RXhwcmVzc2lvbj4KICAgICAgICAgICAgPC9Hcm91cD4KICAgICAgICAgICAgPEdyb3VwPgogICAgICAgICAgICAgICAgPFZhbHVlRXhwcmVzc2lvbj4nMyAtIDQgWSc8L1ZhbHVlRXhwcmVzc2lvbj4KICAgICAgICAgICAgICAgIDxUZXN0RXhwcmVzc2lvbj5iZXR3ZWVuKCR7dmFyNjE1LHJhd30sMTIsMTUpPC9UZXN0RXhwcmVzc2lvbj4KICAgICAgICAgICAgPC9Hcm91cD4KICAgICAgICAgICAgPEdyb3VwPgogICAgICAgICAgICAgICAgPFZhbHVlRXhwcmVzc2lvbj4nNCAtIDUgWSc8L1ZhbHVlRXhwcmVzc2lvbj4KICAgICAgICAgICAgICAgIDxUZXN0RXhwcmVzc2lvbj5iZXR3ZWVuKCR7dmFyNjE1LHJhd30sMTYsMTkpPC9UZXN0RXhwcmVzc2lvbj4KICAgICAgICAgICAgPC9Hcm91cD4KICAgICAgICAgICAgPEdyb3VwPgogICAgICAgICAgICAgICAgPFZhbHVlRXhwcmVzc2lvbj4nNSAtIDEwIFknPC9WYWx1ZUV4cHJlc3Npb24+CiAgICAgICAgICAgICAgICA8VGVzdEV4cHJlc3Npb24+YmV0d2Vlbigke3ZhcjYxNSxyYXd9LDIwLDM5KTwvVGVzdEV4cHJlc3Npb24+CiAgICAgICAgICAgIDwvR3JvdXA+CiAgICAgICAgICAgIDxHcm91cD4KICAgICAgICAgICAgICAgIDxWYWx1ZUV4cHJlc3Npb24+JzEwKyBZJzwvVmFsdWVFeHByZXNzaW9uPgogICAgICAgICAgICAgICAgPFRlc3RFeHByZXNzaW9uPmJldHdlZW4oJHt2YXI2MTUscmF3fSw0MCw5OTk5OSk8L1Rlc3RFeHByZXNzaW9uPgogICAgICAgICAgICA8L0dyb3VwPgogICAgICAgICAgICA8T3RoZXI+CiAgICAgICAgICAgICAgICA8VmFsdWVFeHByZXNzaW9uPidPdGhlcic8L1ZhbHVlRXhwcmVzc2lvbj4KICAgICAgICAgICAgPC9PdGhlcj4KICAgICAgICA8L0dyb3VwaW5nPgogICAgICAgIDxHcm91cGluZyBuYW1lPSJncjE0NDAiIG91dHB1dFR5cGU9InN0cmluZyI+CiAgICAgICAgICAgIDxHcm91cGluZ1ZhcmlhYmxlcz4KICAgICAgICAgICAgICAgIDxHcm91cGluZ1ZhcmlhYmxlIHR5cGU9ImRvdWJsZSIgdmFyaWFibGU9InZhcjE0MzkiLz4KICAgICAgICAgICAgPC9Hcm91cGluZ1ZhcmlhYmxlcz4KICAgICAgICAgICAgPEdyb3VwPgogICAgICAgICAgICAgICAgPFZhbHVlRXhwcmVzc2lvbj4nJmd0OzAgLSAmbHQ7PTEwMCwwMDAnPC9WYWx1ZUV4cHJlc3Npb24+CiAgICAgICAgICAgICAgICA8VGVzdEV4cHJlc3Npb24+YmV0d2Vlbigke3ZhcjE0MzkscmF3fSwtMTAwMDAwLDApPC9UZXN0RXhwcmVzc2lvbj4KICAgICAgICAgICAgPC9Hcm91cD4KICAgICAgICAgICAgPEdyb3VwPgogICAgICAgICAgICAgICAgPFZhbHVlRXhwcmVzc2lvbj4nJmd0OzEwMCwwMDAgLSAmbHQ7PTMwMCwwMDAnPC9WYWx1ZUV4cHJlc3Npb24+CiAgICAgICAgICAgICAgICA8VGVzdEV4cHJlc3Npb24+YmV0d2Vlbigke3ZhcjE0MzkscmF3fSwtMzAwMDAwLC0xMDAwMDApPC9UZXN0RXhwcmVzc2lvbj4KICAgICAgICAgICAgPC9Hcm91cD4KICAgICAgICAgICAgPEdyb3VwPgogICAgICAgICAgICAgICAgPFZhbHVlRXhwcmVzc2lvbj4nJmd0OzMwMCwwMDAgLSAmbHQ7PTUwMCwwMDAnPC9WYWx1ZUV4cHJlc3Npb24+CiAgICAgICAgICAgICAgICA8VGVzdEV4cHJlc3Npb24+YmV0d2Vlbigke3ZhcjE0MzkscmF3fSwtNTAwMDAwLC0zMDAwMDApPC9UZXN0RXhwcmVzc2lvbj4KICAgICAgICAgICAgPC9Hcm91cD4KICAgICAgICAgICAgPEdyb3VwPgogICAgICAgICAgICAgICAgPFZhbHVlRXhwcmVzc2lvbj4nJmd0OzUwMCwwMDAgLSAmbHQ7PTEsMDAwLDAwMCc8L1ZhbHVlRXhwcmVzc2lvbj4KICAgICAgICAgICAgICAgIDxUZXN0RXhwcmVzc2lvbj5iZXR3ZWVuKCR7dmFyMTQzOSxyYXd9LC0xMDAwMDAwLC01MDAwMDApPC9UZXN0RXhwcmVzc2lvbj4KICAgICAgICAgICAgPC9Hcm91cD4KICAgICAgICAgICAgPEdyb3VwPgogICAgICAgICAgICAgICAgPFZhbHVlRXhwcmVzc2lvbj4nJmd0OzEsMDAwLDAwMCAtICZsdDs9NSwwMDAsMDAwJzwvVmFsdWVFeHByZXNzaW9uPgogICAgICAgICAgICAgICAgPFRlc3RFeHByZXNzaW9uPmJldHdlZW4oJHt2YXIxNDM5LHJhd30sLTUwMDAwMDAsLTEwMDAwMDApPC9UZXN0RXhwcmVzc2lvbj4KICAgICAgICAgICAgPC9Hcm91cD4KICAgICAgICAgICAgPEdyb3VwPgogICAgICAgICAgICAgICAgPFZhbHVlRXhwcmVzc2lvbj4nJmd0OzUsMDAwLDAwMCc8L1ZhbHVlRXhwcmVzc2lvbj4KICAgICAgICAgICAgICAgIDxUZXN0RXhwcmVzc2lvbj5iZXR3ZWVuKCR7dmFyMTQzOSxyYXd9LC0xLjBFMjQsLTUwMDAwMDApPC9UZXN0RXhwcmVzc2lvbj4KICAgICAgICAgICAgPC9Hcm91cD4KICAgICAgICAgICAgPE90aGVyPgogICAgICAgICAgICAgICAgPFZhbHVlRXhwcmVzc2lvbj4nT3RoZXInPC9WYWx1ZUV4cHJlc3Npb24+CiAgICAgICAgICAgIDwvT3RoZXI+CiAgICAgICAgPC9Hcm91cGluZz4KICAgICAgICA8R3JvdXBpbmcgbmFtZT0iZ3IxODMyIiBvdXRwdXRUeXBlPSJzdHJpbmciPgogICAgICAgICAgICA8R3JvdXBpbmdWYXJpYWJsZXM+CiAgICAgICAgICAgICAgICA8R3JvdXBpbmdWYXJpYWJsZSB0eXBlPSJkb3VibGUiIHZhcmlhYmxlPSJ2YXIxMTEiLz4KICAgICAgICAgICAgPC9Hcm91cGluZ1ZhcmlhYmxlcz4KICAgICAgICAgICAgPEdyb3VwPgogICAgICAgICAgICAgICAgPFZhbHVlRXhwcmVzc2lvbj4n4omkIDUnPC9WYWx1ZUV4cHJlc3Npb24+CiAgICAgICAgICAgICAgICA8VGVzdEV4cHJlc3Npb24+YmV0d2Vlbigke3ZhcjExMSxyYXd9LC05OTksNjApPC9UZXN0RXhwcmVzc2lvbj4KICAgICAgICAgICAgPC9Hcm91cD4KICAgICAgICAgICAgPEdyb3VwPgogICAgICAgICAgICAgICAgPFZhbHVlRXhwcmVzc2lvbj4nJmd0OzUgLSDiiaQxMCc8L1ZhbHVlRXhwcmVzc2lvbj4KICAgICAgICAgICAgICAgIDxUZXN0RXhwcmVzc2lvbj5iZXR3ZWVuKCR7dmFyMTExLHJhd30sNjAsMTIwKTwvVGVzdEV4cHJlc3Npb24+CiAgICAgICAgICAgIDwvR3JvdXA+CiAgICAgICAgICAgIDxHcm91cD4KICAgICAgICAgICAgICAgIDxWYWx1ZUV4cHJlc3Npb24+JyZndDsxMCAtIOKJpDE1JzwvVmFsdWVFeHByZXNzaW9uPgogICAgICAgICAgICAgICAgPFRlc3RFeHByZXNzaW9uPmJldHdlZW4oJHt2YXIxMTEscmF3fSwxMjAsMTgwKTwvVGVzdEV4cHJlc3Npb24+CiAgICAgICAgICAgIDwvR3JvdXA+CiAgICAgICAgICAgIDxHcm91cD4KICAgICAgICAgICAgICAgIDxWYWx1ZUV4cHJlc3Npb24+JyZndDsxNSAtIOKJpDI1JzwvVmFsdWVFeHByZXNzaW9uPgogICAgICAgICAgICAgICAgPFRlc3RFeHByZXNzaW9uPmJldHdlZW4oJHt2YXIxMTEscmF3fSwxODAsMzAwKTwvVGVzdEV4cHJlc3Npb24+CiAgICAgICAgICAgIDwvR3JvdXA+CiAgICAgICAgICAgIDxHcm91cD4KICAgICAgICAgICAgICAgIDxWYWx1ZUV4cHJlc3Npb24+JyZndDsyNSAtIOKJpDUwJzwvVmFsdWVFeHByZXNzaW9uPgogICAgICAgICAgICAgICAgPFRlc3RFeHByZXNzaW9uPmJldHdlZW4oJHt2YXIxMTEscmF3fSwzMDAsNjAwKTwvVGVzdEV4cHJlc3Npb24+CiAgICAgICAgICAgIDwvR3JvdXA+CiAgICAgICAgICAgIDxPdGhlcj4KICAgICAgICAgICAgICAgIDxWYWx1ZUV4cHJlc3Npb24+JyZndDs1MCc8L1ZhbHVlRXhwcmVzc2lvbj4KICAgICAgICAgICAgPC9PdGhlcj4KICAgICAgICA8L0dyb3VwaW5nPgogICAgICAgIDxHcm91cGluZyBuYW1lPSJncjE4MzUiIG91dHB1dFR5cGU9InN0cmluZyI+CiAgICAgICAgICAgIDxHcm91cGluZ1ZhcmlhYmxlcz4KICAgICAgICAgICAgICAgIDxHcm91cGluZ1ZhcmlhYmxlIHR5cGU9ImRvdWJsZSIgdmFyaWFibGU9InZhcjEzMyIvPgogICAgICAgICAgICA8L0dyb3VwaW5nVmFyaWFibGVzPgogICAgICAgICAgICA8R3JvdXA+CiAgICAgICAgICAgICAgICA8VmFsdWVFeHByZXNzaW9uPicmZ3Q7MCAtICZsdDs9NDAgJSc8L1ZhbHVlRXhwcmVzc2lvbj4KICAgICAgICAgICAgICAgIDxUZXN0RXhwcmVzc2lvbj5iZXR3ZWVuKCR7dmFyMTMzLHJhd30sMCwwLjQpPC9UZXN0RXhwcmVzc2lvbj4KICAgICAgICAgICAgPC9Hcm91cD4KICAgICAgICAgICAgPEdyb3VwPgogICAgICAgICAgICAgICAgPFZhbHVlRXhwcmVzc2lvbj4nJmd0OzQwIC0gJmx0Oz01MCAlJzwvVmFsdWVFeHByZXNzaW9uPgogICAgICAgICAgICAgICAgPFRlc3RFeHByZXNzaW9uPmJldHdlZW4oJHt2YXIxMzMscmF3fSwwLjQsMC41KTwvVGVzdEV4cHJlc3Npb24+CiAgICAgICAgICAgIDwvR3JvdXA+CiAgICAgICAgICAgIDxHcm91cD4KICAgICAgICAgICAgICAgIDxWYWx1ZUV4cHJlc3Npb24+JyZndDs1MCAtICZsdDs9NjAgJSc8L1ZhbHVlRXhwcmVzc2lvbj4KICAgICAgICAgICAgICAgIDxUZXN0RXhwcmVzc2lvbj5iZXR3ZWVuKCR7dmFyMTMzLHJhd30sMC41LDAuNik8L1Rlc3RFeHByZXNzaW9uPgogICAgICAgICAgICA8L0dyb3VwPgogICAgICAgICAgICA8R3JvdXA+CiAgICAgICAgICAgICAgICA8VmFsdWVFeHByZXNzaW9uPicmZ3Q7NjAgLSAmbHQ7PTcwICUnPC9WYWx1ZUV4cHJlc3Npb24+CiAgICAgICAgICAgICAgICA8VGVzdEV4cHJlc3Npb24+YmV0d2Vlbigke3ZhcjEzMyxyYXd9LDAuNiwwLjcpPC9UZXN0RXhwcmVzc2lvbj4KICAgICAgICAgICAgPC9Hcm91cD4KICAgICAgICAgICAgPEdyb3VwPgogICAgICAgICAgICAgICAgPFZhbHVlRXhwcmVzc2lvbj4nJmd0OzcwIC0gJmx0Oz04MCAlJzwvVmFsdWVFeHByZXNzaW9uPgogICAgICAgICAgICAgICAgPFRlc3RFeHByZXNzaW9uPmJldHdlZW4oJHt2YXIxMzMscmF3fSwwLjcsMC44KTwvVGVzdEV4cHJlc3Npb24+CiAgICAgICAgICAgIDwvR3JvdXA+CiAgICAgICAgICAgIDxHcm91cD4KICAgICAgICAgICAgICAgIDxWYWx1ZUV4cHJlc3Npb24+JyZndDs4MCAtICZsdDs9OTAgJSc8L1ZhbHVlRXhwcmVzc2lvbj4KICAgICAgICAgICAgICAgIDxUZXN0RXhwcmVzc2lvbj5iZXR3ZWVuKCR7dmFyMTMzLHJhd30sMC44LDAuOSk8L1Rlc3RFeHByZXNzaW9uPgogICAgICAgICAgICA8L0dyb3VwPgogICAgICAgICAgICA8R3JvdXA+CiAgICAgICAgICAgICAgICA8VmFsdWVFeHByZXNzaW9uPicmZ3Q7OTAgLSAmbHQ7PTEwMCAlJzwvVmFsdWVFeHByZXNzaW9uPgogICAgICAgICAgICAgICAgPFRlc3RFeHByZXNzaW9uPmJldHdlZW4oJHt2YXIxMzMscmF3fSwwLjksMSk8L1Rlc3RFeHByZXNzaW9uPgogICAgICAgICAgICA8L0dyb3VwPgogICAgICAgICAgICA8T3RoZXI+CiAgICAgICAgICAgICAgICA8VmFsdWVFeHByZXNzaW9uPicmZ3Q7MTAwICUnPC9WYWx1ZUV4cHJlc3Npb24+CiAgICAgICAgICAgIDwvT3RoZXI+CiAgICAgICAgPC9Hcm91cGluZz4KICAgICAgICA8R3JvdXBpbmcgbmFtZT0iZ3IxODM4IiBvdXRwdXRUeXBlPSJzdHJpbmciPgogICAgICAgICAgICA8R3JvdXBpbmdWYXJpYWJsZXM+CiAgICAgICAgICAgICAgICA8R3JvdXBpbmdWYXJpYWJsZSB0eXBlPSJzdHJpbmciIHZhcmlhYmxlPSJ2YXIxMzkiLz4KICAgICAgICAgICAgPC9Hcm91cGluZ1ZhcmlhYmxlcz4KICAgICAgICAgICAgPEdyb3VwPgogICAgICAgICAgICAgICAgPFZhbHVlRXhwcmVzc2lvbj4nT3RoZXIvTm8gZGF0YSc8L1ZhbHVlRXhwcmVzc2lvbj4KICAgICAgICAgICAgICAgIDxUZXN0RXhwcmVzc2lvbj5pbigke3ZhcjEzOSxiaW5uZWR9LCdHQicsJ0dFTScsJ0dHJywnR0wnLCdTTycsJ0dVJywnSUInLCdJRScsJ0lJJywnSVMnLCdJVCcsJ0lVJywnTEYnLCdMVScpPC9UZXN0RXhwcmVzc2lvbj4KICAgICAgICAgICAgPC9Hcm91cD4KICAgICAgICAgICAgPEdyb3VwPgogICAgICAgICAgICAgICAgPFZhbHVlRXhwcmVzc2lvbj4nTm9uLW93bmVyLW9jY3VwaWVkIChidXktdG8tbGV0KSB3aGVyZSBCT1JST1dFUiBoYXMgJmd0OyAyIHByb3BlcnRpZXMnPC9WYWx1ZUV4cHJlc3Npb24+CiAgICAgICAgICAgICAgICA8VGVzdEV4cHJlc3Npb24+aW4oJHt2YXIxMzksYmlubmVkfSwnUEUnLCdQSCcsJ1dCJywnV1UnLCdQVScpPC9UZXN0RXhwcmVzc2lvbj4KICAgICAgICAgICAgPC9Hcm91cD4KICAgICAgICAgICAgPE90aGVyPgogICAgICAgICAgICAgICAgPFZhbHVlRXhwcmVzc2lvbj4nICc8L1ZhbHVlRXhwcmVzc2lvbj4KICAgICAgICAgICAgPC9PdGhlcj4KICAgICAgICA8L0dyb3VwaW5nPgogICAgICAgIDxHcm91cGluZyBuYW1lPSJncjE4NDAiIG91dHB1dFR5cGU9InN0cmluZyI+CiAgICAgICAgICAgIDxHcm91cGluZ1ZhcmlhYmxlcz4KICAgICAgICAgICAgICAgIDxHcm91cGluZ1ZhcmlhYmxlIHR5cGU9InN0cmluZyIgdmFyaWFibGU9InZhcjEzOSIvPgogICAgICAgICAgICA8L0dyb3VwaW5nVmFyaWFibGVzPgogICAgICAgICAgICA8R3JvdXA+CiAgICAgICAgICAgICAgICA8VmFsdWVFeHByZXNzaW9uPidPdGhlci9ObyBkYXRhJzwvVmFsdWVFeHByZXNzaW9uPgogICAgICAgICAgICAgICAgPFRlc3RFeHByZXNzaW9uPmluKCR7dmFyMTM5LGJpbm5lZH0sJ0dCJywnR0VNJywnR0cnLCdHTCcsJ1NPJywnR1UnLCdJQicsJ0lFJywnSUknLCdJUycsJ0lUJywnSVUnLCdMRicsJ0xVJywnV1UnKTwvVGVzdEV4cHJlc3Npb24+CiAgICAgICAgICAgIDwvR3JvdXA+CiAgICAgICAgICAgIDxHcm91cD4KICAgICAgICAgICAgICAgIDxWYWx1ZUV4cHJlc3Npb24+J093bmVyLW9jY3VwaWVkJzwvVmFsdWVFeHByZXNzaW9uPgogICAgICAgICAgICAgICAgPFRlc3RFeHByZXNzaW9uPmluKCR7dmFyMTM5LGJpbm5lZH0sJ1BFJywnUEgnLCdXQicsJ1BVJyk8L1Rlc3RFeHByZXNzaW9uPgogICAgICAgICAgICA8L0dyb3VwPgogICAgICAgICAgICA8T3RoZXI+CiAgICAgICAgICAgICAgICA8VmFsdWVFeHByZXNzaW9uPicgJzwvVmFsdWVFeHByZXNzaW9uPgogICAgICAgICAgICA8L090aGVyPgogICAgICAgIDwvR3JvdXBpbmc+CiAgICAgICAgPEdyb3VwaW5nIG5hbWU9ImdyMTg2NSIgb3V0cHV0VHlwZT0ic3RyaW5nIj4KICAgICAgICAgICAgPEdyb3VwaW5nVmFyaWFibGVzPgogICAgICAgICAgICAgICAgPEdyb3VwaW5nVmFyaWFibGUgdHlwZT0iZG91YmxlIiB2YXJpYWJsZT0idmFyOTgwIi8+CiAgICAgICAgICAgIDwvR3JvdXBpbmdWYXJpYWJsZXM+CiAgICAgICAgICAgIDxHcm91cD4KICAgICAgICAgICAgICAgIDxWYWx1ZUV4cHJlc3Npb24+JyZndDswIC0gJmx0Oz00MCAlJzwvVmFsdWVFeHByZXNzaW9uPgogICAgICAgICAgICAgICAgPFRlc3RFeHByZXNzaW9uPmJldHdlZW4oJHt2YXI5ODAscmF3fSwwLDAuNCk8L1Rlc3RFeHByZXNzaW9uPgogICAgICAgICAgICA8L0dyb3VwPgogICAgICAgICAgICA8R3JvdXA+CiAgICAgICAgICAgICAgICA8VmFsdWVFeHByZXNzaW9uPicmZ3Q7NDAgLSAmbHQ7PTUwICUnPC9WYWx1ZUV4cHJlc3Npb24+CiAgICAgICAgICAgICAgICA8VGVzdEV4cHJlc3Npb24+YmV0d2Vlbigke3Zhcjk4MCxyYXd9LDAuNCwwLjUpPC9UZXN0RXhwcmVzc2lvbj4KICAgICAgICAgICAgPC9Hcm91cD4KICAgICAgICAgICAgPEdyb3VwPgogICAgICAgICAgICAgICAgPFZhbHVlRXhwcmVzc2lvbj4nJmd0OzUwIC0gJmx0Oz02MCAlJzwvVmFsdWVFeHByZXNzaW9uPgogICAgICAgICAgICAgICAgPFRlc3RFeHByZXNzaW9uPmJldHdlZW4oJHt2YXI5ODAscmF3fSwwLjUsMC42KTwvVGVzdEV4cHJlc3Npb24+CiAgICAgICAgICAgIDwvR3JvdXA+CiAgICAgICAgICAgIDxHcm91cD4KICAgICAgICAgICAgICAgIDxWYWx1ZUV4cHJlc3Npb24+JyZndDs2MCAtICZsdDs9NzAgJSc8L1ZhbHVlRXhwcmVzc2lvbj4KICAgICAgICAgICAgICAgIDxUZXN0RXhwcmVzc2lvbj5iZXR3ZWVuKCR7dmFyOTgwLHJhd30sMC42LDAuNyk8L1Rlc3RFeHByZXNzaW9uPgogICAgICAgICAgICA8L0dyb3VwPgogICAgICAgICAgICA8R3JvdXA+CiAgICAgICAgICAgICAgICA8VmFsdWVFeHByZXNzaW9uPicmZ3Q7NzAgLSAmbHQ7PTgwICUnPC9WYWx1ZUV4cHJlc3Npb24+CiAgICAgICAgICAgICAgICA8VGVzdEV4cHJlc3Npb24+YmV0d2Vlbigke3Zhcjk4MCxyYXd9LDAuNywwLjgpPC9UZXN0RXhwcmVzc2lvbj4KICAgICAgICAgICAgPC9Hcm91cD4KICAgICAgICAgICAgPEdyb3VwPgogICAgICAgICAgICAgICAgPFZhbHVlRXhwcmVzc2lvbj4nJmd0OzgwIC0gJmx0Oz05MCAlJzwvVmFsdWVFeHByZXNzaW9uPgogICAgICAgICAgICAgICAgPFRlc3RFeHByZXNzaW9uPmJldHdlZW4oJHt2YXI5ODAscmF3fSwwLjgsMC45KTwvVGVzdEV4cHJlc3Npb24+CiAgICAgICAgICAgIDwvR3JvdXA+CiAgICAgICAgICAgIDxHcm91cD4KICAgICAgICAgICAgICAgIDxWYWx1ZUV4cHJlc3Npb24+JyZndDs5MCAtICZsdDs9MTAwICUnPC9WYWx1ZUV4cHJlc3Npb24+CiAgICAgICAgICAgICAgICA8VGVzdEV4cHJlc3Npb24+YmV0d2Vlbigke3Zhcjk4MCxyYXd9LDAuOSwxKTwvVGVzdEV4cHJlc3Npb24+CiAgICAgICAgICAgIDwvR3JvdXA+CiAgICAgICAgICAgIDxPdGhlcj4KICAgICAgICAgICAgICAgIDxWYWx1ZUV4cHJlc3Npb24+JyZndDsxMDAgJSc8L1ZhbHVlRXhwcmVzc2lvbj4KICAgICAgICAgICAgPC9PdGhlcj4KICAgICAgICA8L0dyb3VwaW5nPgogICAgICAgIDxHcm91cGluZyBuYW1lPSJncjE4NzYiIG91dHB1dFR5cGU9InN0cmluZyI+CiAgICAgICAgICAgIDxHcm91cGluZ1ZhcmlhYmxlcz4KICAgICAgICAgICAgICAgIDxHcm91cGluZ1ZhcmlhYmxlIHR5cGU9InN0cmluZyIgdmFyaWFibGU9InZhcjMxNTkiLz4KICAgICAgICAgICAgPC9Hcm91cGluZ1ZhcmlhYmxlcz4KICAgICAgICAgICAgPEdyb3VwPgogICAgICAgICAgICAgICAgPFZhbHVlRXhwcmVzc2lvbj4nUFJJT1IgUkFOS1MnPC9WYWx1ZUV4cHJlc3Npb24+CiAgICAgICAgICAgICAgICA8VGVzdEV4cHJlc3Npb24+aW4oJHt2YXIzMTU5LGJpbm5lZH0sJ1BSSU9SIFJBTktTICZsdDsyNSUgb2YgcHJvcGVydHkgdmFsdWUnLCdQUklPUiBSQU5LUyDiiaUyNSUtJmx0OzUwJSBvZiBwcm9wZXJ0eSB2YWx1ZScsJ1BSSU9SIFJBTktTIOKJpTUwJS0mbHQ7NzUlIG9mIHByb3BlcnR5IHZhbHVlJywnUFJJT1IgUkFOS1Mg4omlNzUlIG9mIHByb3BlcnR5IHZhbHVlJyk8L1Rlc3RFeHByZXNzaW9uPgogICAgICAgICAgICA8L0dyb3VwPgogICAgICAgICAgICA8T3RoZXI+CiAgICAgICAgICAgICAgICA8VmFsdWVFeHByZXNzaW9uPiR7dmFyMzE1OSxiaW5uZWR9PC9WYWx1ZUV4cHJlc3Npb24+CiAgICAgICAgICAgIDwvT3RoZXI+CiAgICAgICAgPC9Hcm91cGluZz4KICAgICAgICA8R3JvdXBpbmcgbmFtZT0iZ3IxODc4IiBvdXRwdXRUeXBlPSJzdHJpbmciPgogICAgICAgICAgICA8R3JvdXBpbmdWYXJpYWJsZXM+CiAgICAgICAgICAgICAgICA8R3JvdXBpbmdWYXJpYWJsZSB0eXBlPSJzdHJpbmciIHZhcmlhYmxlPSJ2YXIzMjEzIi8+CiAgICAgICAgICAgIDwvR3JvdXBpbmdWYXJpYWJsZXM+CiAgICAgICAgICAgIDxHcm91cD4KICAgICAgICAgICAgICAgIDxWYWx1ZUV4cHJlc3Npb24+J0JVTExFVCc8L1ZhbHVlRXhwcmVzc2lvbj4KICAgICAgICAgICAgICAgIDxUZXN0RXhwcmVzc2lvbj5pbigke3ZhcjMyMTMsYmlubmVkfSwnQnVsbGV0Jyk8L1Rlc3RFeHByZXNzaW9uPgogICAgICAgICAgICA8L0dyb3VwPgogICAgICAgICAgICA8R3JvdXA+CiAgICAgICAgICAgICAgICA8VmFsdWVFeHByZXNzaW9uPidRdWFydGVybHkgLyBTZW1pLWFubnVhbGx5JzwvVmFsdWVFeHByZXNzaW9uPgogICAgICAgICAgICAgICAgPFRlc3RFeHByZXNzaW9uPmluKCR7dmFyMzIxMyxiaW5uZWR9LCdRdWFydGVybHknLCdTZW1pLWFubnVhbGx5Jyk8L1Rlc3RFeHByZXNzaW9uPgogICAgICAgICAgICA8L0dyb3VwPgogICAgICAgICAgICA8T3RoZXI+CiAgICAgICAgICAgICAgICA8VmFsdWVFeHByZXNzaW9uPiR7dmFyMzIxMyxiaW5uZWR9PC9WYWx1ZUV4cHJlc3Npb24+CiAgICAgICAgICAgIDwvT3RoZXI+CiAgICAgICAgPC9Hcm91cGluZz4KICAgICAgICA8R3JvdXBpbmcgbmFtZT0iZ3IxODgxIiBvdXRwdXRUeXBlPSJzdHJpbmciPgogICAgICAgICAgICA8R3JvdXBpbmdWYXJpYWJsZXM+CiAgICAgICAgICAgICAgICA8R3JvdXBpbmdWYXJpYWJsZSB0eXBlPSJzdHJpbmciIHZhcmlhYmxlPSJ2YXI0MDEzIi8+CiAgICAgICAgICAgIDwvR3JvdXBpbmdWYXJpYWJsZXM+CiAgICAgICAgICAgIDxHcm91cD4KICAgICAgICAgICAgICAgIDxWYWx1ZUV4cHJlc3Npb24+J01JWEVEIFVTRSc8L1ZhbHVlRXhwcmVzc2lvbj4KICAgICAgICAgICAgICAgIDxUZXN0RXhwcmVzc2lvbj5pbigke3ZhcjQwMTMsYmlubmVkfSwnR0VNJywnR0cnLCdJUycpPC9UZXN0RXhwcmVzc2lvbj4KICAgICAgICAgICAgPC9Hcm91cD4KICAgICAgICAgICAgPEdyb3VwPgogICAgICAgICAgICAgICAgPFZhbHVlRXhwcmVzc2lvbj4nTXVsdGlmYW1pbHkgKHRvdGFsKSc8L1ZhbHVlRXhwcmVzc2lvbj4KICAgICAgICAgICAgICAgIDxUZXN0RXhwcmVzc2lvbj5pbigke3ZhcjQwMTMsYmlubmVkfSwnR0InLCdQRScsJ1BIJywnV0InKTwvVGVzdEV4cHJlc3Npb24+CiAgICAgICAgICAgIDwvR3JvdXA+CiAgICAgICAgICAgIDxHcm91cD4KICAgICAgICAgICAgICAgIDxWYWx1ZUV4cHJlc3Npb24+J0xBTkQgJzwvVmFsdWVFeHByZXNzaW9uPgogICAgICAgICAgICAgICAgPFRlc3RFeHByZXNzaW9uPmluKCR7dmFyNDAxMyxiaW5uZWR9LCdHVScsJ0lVJywnTEYnLCdMVScsJ1BVJywnV1UnKTwvVGVzdEV4cHJlc3Npb24+CiAgICAgICAgICAgIDwvR3JvdXA+CiAgICAgICAgICAgIDxHcm91cD4KICAgICAgICAgICAgICAgIDxWYWx1ZUV4cHJlc3Npb24+J1JldGFpbCAodG90YWwpJzwvVmFsdWVFeHByZXNzaW9uPgogICAgICAgICAgICAgICAgPFRlc3RFeHByZXNzaW9uPmluKCR7dmFyNDAxMyxiaW5uZWR9LCdHTCcsJ0lFJyk8L1Rlc3RFeHByZXNzaW9uPgogICAgICAgICAgICA8L0dyb3VwPgogICAgICAgICAgICA8R3JvdXA+CiAgICAgICAgICAgICAgICA8VmFsdWVFeHByZXNzaW9uPidIb3RlbCc8L1ZhbHVlRXhwcmVzc2lvbj4KICAgICAgICAgICAgICAgIDxUZXN0RXhwcmVzc2lvbj5pbigke3ZhcjQwMTMsYmlubmVkfSwnSVQnKTwvVGVzdEV4cHJlc3Npb24+CiAgICAgICAgICAgIDwvR3JvdXA+CiAgICAgICAgICAgIDxHcm91cD4KICAgICAgICAgICAgICAgIDxWYWx1ZUV4cHJlc3Npb24+J0luZHVzdHJpYWwgKHRvdGFsKSc8L1ZhbHVlRXhwcmVzc2lvbj4KICAgICAgICAgICAgICAgIDxUZXN0RXhwcmVzc2lvbj5pbigke3ZhcjQwMTMsYmlubmVkfSwnSUknKTwvVGVzdEV4cHJlc3Npb24+CiAgICAgICAgICAgIDwvR3JvdXA+CiAgICAgICAgICAgIDxHcm91cD4KICAgICAgICAgICAgICAgIDxWYWx1ZUV4cHJlc3Npb24+J09mZmljZXMgKHRvdGFsKSc8L1ZhbHVlRXhwcmVzc2lvbj4KICAgICAgICAgICAgICAgIDxUZXN0RXhwcmVzc2lvbj5pbigke3ZhcjQwMTMsYmlubmVkfSwnSUInKTwvVGVzdEV4cHJlc3Npb24+CiAgICAgICAgICAgIDwvR3JvdXA+CiAgICAgICAgICAgIDxHcm91cD4KICAgICAgICAgICAgICAgIDxWYWx1ZUV4cHJlc3Npb24+J09USEVSIFBST1BFUlRZIFRZUEUnPC9WYWx1ZUV4cHJlc3Npb24+CiAgICAgICAgICAgICAgICA8VGVzdEV4cHJlc3Npb24+aW4oJHt2YXI0MDEzLGJpbm5lZH0sJ1NPJyk8L1Rlc3RFeHByZXNzaW9uPgogICAgICAgICAgICA8L0dyb3VwPgogICAgICAgICAgICA8T3RoZXI+CiAgICAgICAgICAgICAgICA8VmFsdWVFeHByZXNzaW9uPidPdGhlcic8L1ZhbHVlRXhwcmVzc2lvbj4KICAgICAgICAgICAgPC9PdGhlcj4KICAgICAgICA8L0dyb3VwaW5nPgogICAgICAgIDxHcm91cGluZyBuYW1lPSJncjE4ODQiIG91dHB1dFR5cGU9InN0cmluZyI+CiAgICAgICAgICAgIDxHcm91cGluZ1ZhcmlhYmxlcz4KICAgICAgICAgICAgICAgIDxHcm91cGluZ1ZhcmlhYmxlIHR5cGU9InN0cmluZyIgdmFyaWFibGU9InZhcjQwMTMiLz4KICAgICAgICAgICAgPC9Hcm91cGluZ1ZhcmlhYmxlcz4KICAgICAgICAgICAgPEdyb3VwPgogICAgICAgICAgICAgICAgPFZhbHVlRXhwcmVzc2lvbj4nTUlYRUQgVVNFJzwvVmFsdWVFeHByZXNzaW9uPgogICAgICAgICAgICAgICAgPFRlc3RFeHByZXNzaW9uPmluKCR7dmFyNDAxMyxiaW5uZWR9LCdHRU0nLCdHRycsJ0lTJyk8L1Rlc3RFeHByZXNzaW9uPgogICAgICAgICAgICA8L0dyb3VwPgogICAgICAgICAgICA8R3JvdXA+CiAgICAgICAgICAgICAgICA8VmFsdWVFeHByZXNzaW9uPidNdWx0aWZhbWlseSB1bnNwZWNpZmllZCc8L1ZhbHVlRXhwcmVzc2lvbj4KICAgICAgICAgICAgICAgIDxUZXN0RXhwcmVzc2lvbj5pbigke3ZhcjQwMTMsYmlubmVkfSwnR0InLCdQRScsJ1BIJywnV0InKTwvVGVzdEV4cHJlc3Npb24+CiAgICAgICAgICAgIDwvR3JvdXA+CiAgICAgICAgICAgIDxHcm91cD4KICAgICAgICAgICAgICAgIDxWYWx1ZUV4cHJlc3Npb24+J0xBTkQgKG9yIHVuZGVyIGNvbnN0cnVjdGlvbi9jb21wbGV0ZWQgYnV0IG5ldmVyIHRlbmFudGVkKSc8L1ZhbHVlRXhwcmVzc2lvbj4KICAgICAgICAgICAgICAgIDxUZXN0RXhwcmVzc2lvbj5pbigke3ZhcjQwMTMsYmlubmVkfSwnR1UnLCdJVScsJ0xGJywnTFUnLCdQVScsJ1dVJyk8L1Rlc3RFeHByZXNzaW9uPgogICAgICAgICAgICA8L0dyb3VwPgogICAgICAgICAgICA8R3JvdXA+CiAgICAgICAgICAgICAgICA8VmFsdWVFeHByZXNzaW9uPidSZXRhaWwgKHVuc3BlY2lmaWVkKSc8L1ZhbHVlRXhwcmVzc2lvbj4KICAgICAgICAgICAgICAgIDxUZXN0RXhwcmVzc2lvbj5pbigke3ZhcjQwMTMsYmlubmVkfSwnR0wnLCdJRScpPC9UZXN0RXhwcmVzc2lvbj4KICAgICAgICAgICAgPC9Hcm91cD4KICAgICAgICAgICAgPEdyb3VwPgogICAgICAgICAgICAgICAgPFZhbHVlRXhwcmVzc2lvbj4nSG90ZWwnPC9WYWx1ZUV4cHJlc3Npb24+CiAgICAgICAgICAgICAgICA8VGVzdEV4cHJlc3Npb24+aW4oJHt2YXI0MDEzLGJpbm5lZH0sJ0lUJyk8L1Rlc3RFeHByZXNzaW9uPgogICAgICAgICAgICA8L0dyb3VwPgogICAgICAgICAgICA8R3JvdXA+CiAgICAgICAgICAgICAgICA8VmFsdWVFeHByZXNzaW9uPidJbmR1c3RyaWFsIHVuc3BlY2lmaWVkJzwvVmFsdWVFeHByZXNzaW9uPgogICAgICAgICAgICAgICAgPFRlc3RFeHByZXNzaW9uPmluKCR7dmFyNDAxMyxiaW5uZWR9LCdJSScpPC9UZXN0RXhwcmVzc2lvbj4KICAgICAgICAgICAgPC9Hcm91cD4KICAgICAgICAgICAgPEdyb3VwPgogICAgICAgICAgICAgICAgPFZhbHVlRXhwcmVzc2lvbj4nT2ZmaWNlICh1bnNwZWNpZmllZCknPC9WYWx1ZUV4cHJlc3Npb24+CiAgICAgICAgICAgICAgICA8VGVzdEV4cHJlc3Npb24+aW4oJHt2YXI0MDEzLGJpbm5lZH0sJ0lCJyk8L1Rlc3RFeHByZXNzaW9uPgogICAgICAgICAgICA8L0dyb3VwPgogICAgICAgICAgICA8R3JvdXA+CiAgICAgICAgICAgICAgICA8VmFsdWVFeHByZXNzaW9uPidPdGhlcic8L1ZhbHVlRXhwcmVzc2lvbj4KICAgICAgICAgICAgICAgIDxUZXN0RXhwcmVzc2lvbj5pbigke3ZhcjQwMTMsYmlubmVkfSwnU08nKTwvVGVzdEV4cHJlc3Npb24+CiAgICAgICAgICAgIDwvR3JvdXA+CiAgICAgICAgICAgIDxPdGhlcj4KICAgICAgICAgICAgICAgIDxWYWx1ZUV4cHJlc3Npb24+J090aGVyJzwvVmFsdWVFeHByZXNzaW9uPgogICAgICAgICAgICA8L090aGVyPgogICAgICAgIDwvR3JvdXBpbmc+CiAgICA8L0dyb3VwaW5ncz4KICAgIDxDdXN0b21Tb3J0cz4KICAgICAgICA8Q3VzdG9tU29ydCBuYW1lPSJjczY1NSIgdHlwZT0ic3RyaW5nIj4KICAgICAgICAgICAgPFZhbHVlPjAgLSAxIFk8L1ZhbHVlPgogICAgICAgICAgICA8VmFsdWU+MSAtIDIgWTwvVmFsdWU+CiAgICAgICAgICAgIDxWYWx1ZT4yIC0gMyBZPC9WYWx1ZT4KICAgICAgICAgICAgPFZhbHVlPjMgLSA0IFk8L1ZhbHVlPgogICAgICAgICAgICA8VmFsdWU+NCAtIDUgWTwvVmFsdWU+CiAgICAgICAgICAgIDxWYWx1ZT41IC0gMTAgWTwvVmFsdWU+CiAgICAgICAgICAgIDxWYWx1ZT4xMCsgWTwvVmFsdWU+CiAgICAgICAgPC9DdXN0b21Tb3J0PgogICAgICAgIDxDdXN0b21Tb3J0IG5hbWU9ImNzMTM4NSIgdHlwZT0ic3RyaW5nIj4KICAgICAgICAgICAgPFZhbHVlPkJ1bGxldCAvIGludGVyZXN0IG9ubHk8L1ZhbHVlPgogICAgICAgICAgICA8VmFsdWU+QW1vcnRpc2luZzwvVmFsdWU+CiAgICAgICAgICAgIDxWYWx1ZT5PdGhlcjwvVmFsdWU+CiAgICAgICAgPC9DdXN0b21Tb3J0PgogICAgICAgIDxDdXN0b21Tb3J0IG5hbWU9ImNzMTUxNiIgdHlwZT0ic3RyaW5nIj4KICAgICAgICAgICAgPFZhbHVlPiZndDswIC0gJmx0Oz0xMDAsMDAwPC9WYWx1ZT4KICAgICAgICAgICAgPFZhbHVlPiZndDsxMDAsMDAwIC0gJmx0Oz0zMDAsMDAwPC9WYWx1ZT4KICAgICAgICAgICAgPFZhbHVlPiZndDszMDAsMDAwIC0gJmx0Oz01MDAsMDAwPC9WYWx1ZT4KICAgICAgICAgICAgPFZhbHVlPiZndDs1MDAsMDAwIC0gJmx0Oz0xLDAwMCwwMDA8L1ZhbHVlPgogICAgICAgICAgICA8VmFsdWU+Jmd0OzEsMDAwLDAwMCAtICZsdDs9NSwwMDAsMDAwPC9WYWx1ZT4KICAgICAgICAgICAgPFZhbHVlPiZndDs1LDAwMCwwMDA8L1ZhbHVlPgogICAgICAgIDwvQ3VzdG9tU29ydD4KICAgICAgICA8Q3VzdG9tU29ydCBuYW1lPSJjczE4MjgiIHR5cGU9InN0cmluZyI+CiAgICAgICAgICAgIDxWYWx1ZT5CdXJnZW5sYW5kPC9WYWx1ZT4KICAgICAgICAgICAgPFZhbHVlPkvDpHJudGVuPC9WYWx1ZT4KICAgICAgICAgICAgPFZhbHVlPk5pZWRlcsO2c3RlcnJlaWNoPC9WYWx1ZT4KICAgICAgICAgICAgPFZhbHVlPk9iZXLDtnN0ZXJyZWljaDwvVmFsdWU+CiAgICAgICAgICAgIDxWYWx1ZT5TYWx6YnVyZzwvVmFsdWU+CiAgICAgICAgICAgIDxWYWx1ZT5TdGVpZXJtYXJrPC9WYWx1ZT4KICAgICAgICAgICAgPFZhbHVlPlRpcm9sPC9WYWx1ZT4KICAgICAgICAgICAgPFZhbHVlPlZvcmFybGJlcmc8L1ZhbHVlPgogICAgICAgICAgICA8VmFsdWU+V2llbjwvVmFsdWU+CiAgICAgICAgICAgIDxWYWx1ZT4gPC9WYWx1ZT4KICAgICAgICA8L0N1c3RvbVNvcnQ+CiAgICAgICAgPEN1c3RvbVNvcnQgbmFtZT0iY3MxODMzIiB0eXBlPSJzdHJpbmciPgogICAgICAgICAgICA8VmFsdWU+4omkIDU8L1ZhbHVlPgogICAgICAgICAgICA8VmFsdWU+Jmd0OzUgLSDiiaQxMDwvVmFsdWU+CiAgICAgICAgICAgIDxWYWx1ZT4mZ3Q7MTAgLSDiiaQxNTwvVmFsdWU+CiAgICAgICAgICAgIDxWYWx1ZT4mZ3Q7MTUgLSDiiaQyNTwvVmFsdWU+CiAgICAgICAgICAgIDxWYWx1ZT4mZ3Q7MjUgLSDiiaQ1MDwvVmFsdWU+CiAgICAgICAgICAgIDxWYWx1ZT4mZ3Q7NjAwPC9WYWx1ZT4KICAgICAgICA8L0N1c3RvbVNvcnQ+CiAgICAgICAgPEN1c3RvbVNvcnQgbmFtZT0iY3MxODM2IiB0eXBlPSJzdHJpbmciPgogICAgICAgICAgICA8VmFsdWU+Jmd0OzAgLSAmbHQ7PTQwICU8L1ZhbHVlPgogICAgICAgICAgICA8VmFsdWU+Jmd0OzQwIC0gJmx0Oz01MCAlPC9WYWx1ZT4KICAgICAgICAgICAgPFZhbHVlPiZndDs1MCAtICZsdDs9NjAgJTwvVmFsdWU+CiAgICAgICAgICAgIDxWYWx1ZT4mZ3Q7NjAgLSAmbHQ7PTcwICU8L1ZhbHVlPgogICAgICAgICAgICA8VmFsdWU+Jmd0OzcwIC0gJmx0Oz04MCAlPC9WYWx1ZT4KICAgICAgICAgICAgPFZhbHVlPiZndDs4MCAtICZsdDs9OTAgJTwvVmFsdWU+CiAgICAgICAgICAgIDxWYWx1ZT4mZ3Q7OTAgLSAmbHQ7PTEwMCAlPC9WYWx1ZT4KICAgICAgICAgICAgPFZhbHVlPiZndDsxMDAgJTwvVmFsdWU+CiAgICAgICAgPC9DdXN0b21Tb3J0PgogICAgICAgIDxDdXN0b21Tb3J0IG5hbWU9ImNzMTg0MiIgdHlwZT0ic3RyaW5nIj4KICAgICAgICAgICAgPFZhbHVlPlB1cmNoYXNlPC9WYWx1ZT4KICAgICAgICAgICAgPFZhbHVlPlJFLU1PUlRHQUdFPC9WYWx1ZT4KICAgICAgICAgICAgPFZhbHVlPkVRVUlUWSBSRUxFQVNFPC9WYWx1ZT4KICAgICAgICAgICAgPFZhbHVlPlJFTk9WQVRJT048L1ZhbHVlPgogICAgICAgICAgICA8VmFsdWU+Q29uc3RydWN0aW9uIChuZXcpPC9WYWx1ZT4KICAgICAgICAgICAgPFZhbHVlPk90aGVyL05vIGRhdGE8L1ZhbHVlPgogICAgICAgIDwvQ3VzdG9tU29ydD4KICAgICAgICA8Q3VzdG9tU29ydCBuYW1lPSJjczE4NDUiIHR5cGU9InN0cmluZyI+CiAgICAgICAgICAgIDxWYWx1ZT5GbG9hdGluZyByYXRlPC9WYWx1ZT4KICAgICAgICAgICAgPFZhbHVlPkZpeGVkIHJhdGUgd2l0aCByZXNldCAmbHQ7MiB5ZWFyczwvVmFsdWU+CiAgICAgICAgICAgIDxWYWx1ZT5GaXhlZCByYXRlIHdpdGggcmVzZXQgIOKJpTIgYnV0ICZsdDsgNSB5ZWFyczwvVmFsdWU+CiAgICAgICAgICAgIDxWYWx1ZT5GaXhlZCByYXRlIHdpdGggcmVzZXQg4omlNSB5ZWFyczwvVmFsdWU+CiAgICAgICAgPC9DdXN0b21Tb3J0PgogICAgICAgIDxDdXN0b21Tb3J0IG5hbWU9ImNzMTg0Ny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NDkiIHR5cGU9InN0cmluZyI+CiAgICAgICAgICAgIDxWYWx1ZT5CVUxMRVQgKG5vIGFtb3J0aXNhdGlvbiBvZiBwcmluY2lwYWwgYmVmb3JlIHJlcGF5bWVudCBvZiBsb2FuKTwvVmFsdWU+CiAgICAgICAgICAgIDxWYWx1ZT5QYXJ0aWFsIEJVTExFVCB3aXRoIHBhcnRpYWwgYW1vcnRpc2F0aW9uIG9uIGFuIEFOTlVJVFkgYmFzaXM8L1ZhbHVlPgogICAgICAgICAgICA8VmFsdWU+UGFydGlhbCBCVUxMRVQgd2l0aCBwYXJ0aWFsIGFtb3J0aXNhdGlvbiBvbiBhIFNUUkFJR0hUIExJTkUgYmFzaXM8L1ZhbHVlPgogICAgICAgICAgICA8VmFsdWU+RnVsbHkgYW1vcnRpc2luZyBwcmluY2lwYWwgd2l0aCBwcmluY2lwYWwgcmVwYWlkIG9uIGFuIEFOTlVJVFkgYmFzaXM8L1ZhbHVlPgogICAgICAgICAgICA8VmFsdWU+RnVsbHkgYW1vcnRpc2luZyBwcmluY2lwYWwgd2l0aCBwcmluY2lwYWwgcmVwYWlkIG9uIGFuIFNUUkFJR0hUIExJTkUgYmFzaXM8L1ZhbHVlPgogICAgICAgIDwvQ3VzdG9tU29ydD4KICAgICAgICA8Q3VzdG9tU29ydCBuYW1lPSJjczE4NjYiIHR5cGU9InN0cmluZyI+CiAgICAgICAgICAgIDxWYWx1ZT4mZ3Q7MCAtICZsdDs9NDAgJTwvVmFsdWU+CiAgICAgICAgICAgIDxWYWx1ZT4mZ3Q7NDAgLSAmbHQ7PTUwICU8L1ZhbHVlPgogICAgICAgICAgICA8VmFsdWU+Jmd0OzUwIC0gJmx0Oz02MCAlPC9WYWx1ZT4KICAgICAgICAgICAgPFZhbHVlPiZndDs2MCAtICZsdDs9NzAgJTwvVmFsdWU+CiAgICAgICAgICAgIDxWYWx1ZT4mZ3Q7NzAgLSAmbHQ7PTgwICU8L1ZhbHVlPgogICAgICAgICAgICA8VmFsdWU+Jmd0OzgwIC0gJmx0Oz05MCAlPC9WYWx1ZT4KICAgICAgICAgICAgPFZhbHVlPiZndDs5MCAtICZsdDs9MTAwICU8L1ZhbHVlPgogICAgICAgICAgICA8VmFsdWU+Jmd0OzEwMCAlPC9WYWx1ZT4KICAgICAgICA8L0N1c3RvbVNvcnQ+CiAgICAgICAgPEN1c3RvbVNvcnQgbmFtZT0iY3MxODY4IiB0eXBlPSJzdHJpbmciPgogICAgICAgICAgICA8VmFsdWU+SG91c2U8L1ZhbHVlPgogICAgICAgICAgICA8VmFsdWU+RmxhdCBpbiBibG9jayB3aXRoIDQgb3IgbW9yZSB1bml0czwvVmFsdWU+CiAgICAgICAgICAgIDxWYWx1ZT5QQVJUSUFMIENPTU1FUkNJQUwgVVNFPC9WYWx1ZT4KICAgICAgICAgICAgPFZhbHVlPk90aGVyL05vIGRhdGE8L1ZhbHVlPgogICAgICAgIDwvQ3VzdG9tU29ydD4KICAgICAgICA8Q3VzdG9tU29ydCBuYW1lPSJjczE4NzkiIHR5cGU9InN0cmluZyI+CiAgICAgICAgICAgIDxWYWx1ZT5Nb250aGx5PC9WYWx1ZT4KICAgICAgICAgICAgPFZhbHVlPlF1YXJ0ZXJseSAvIFNlbWktYW5udWFsbHk8L1ZhbHVlPgogICAgICAgICAgICA8VmFsdWU+QW5udWFsbHk8L1ZhbHVlPgogICAgICAgICAgICA8VmFsdWU+QlVMTEVUPC9WYWx1ZT4KICAgICAgICAgICAgPFZhbHVlPiA8L1ZhbHVlPgogICAgICAgIDwvQ3VzdG9tU29ydD4KICAgICAgICA8Q3VzdG9tU29ydCBuYW1lPSJjczE4ODIiIHR5cGU9InN0cmluZyI+CiAgICAgICAgICAgIDxWYWx1ZT5PZmZpY2VzICh0b3RhbCk8L1ZhbHVlPgogICAgICAgICAgICA8VmFsdWU+UmV0YWlsICh0b3RhbCk8L1ZhbHVlPgogICAgICAgICAgICA8VmFsdWU+SW5kdXN0cmlhbCAodG90YWwpPC9WYWx1ZT4KICAgICAgICAgICAgPFZhbHVlPkhvdGVsPC9WYWx1ZT4KICAgICAgICAgICAgPFZhbHVlPk11bHRpZmFtaWx5ICh0b3RhbCk8L1ZhbHVlPgogICAgICAgICAgICA8VmFsdWU+TUlYRUQgVVNFPC9WYWx1ZT4KICAgICAgICAgICAgPFZhbHVlPkxBTkQ8L1ZhbHVlPgogICAgICAgICAgICA8VmFsdWU+T1RIRVIgUFJPUEVSVFkgVFlQRTwvVmFsdWU+CiAgICAgICAgPC9DdXN0b21Tb3J0PgogICAgICAgIDxDdXN0b21Tb3J0IG5hbWU9ImNzMTg4NiIgdHlwZT0ic3RyaW5nIj4KICAgICAgICAgICAgPFZhbHVlPiZsdDsyIChhbmQgbm90IEJQSSBvciBGY2UpPC9WYWx1ZT4KICAgICAgICAgICAgPFZhbHVlPuKJpTItJmx0OzYgKGFuZCBub3QgQlBJIG9yIEZjZSk8L1ZhbHVlPgogICAgICAgICAgICA8VmFsdWU+4omlNi0mbHQ7MTIgKGFuZCBub3QgQlBJIG9yIEZjZSk8L1ZhbHVlPgogICAgICAgICAgICA8VmFsdWU+4omlMTIgKGFuZCBub3QgQlBJIG9yIEZjZSk8L1ZhbHVlPgogICAgICAgICAgICA8VmFsdWU+TG9hbnMgdGhhdCBhcmUgbm90IGluIGFycmVhcnMgKGkuZS4gcGVyZm9ybWluZyBMb2Fucyk8L1ZhbHVlPgogICAgICAgIDwvQ3VzdG9tU29ydD4KICAgICAgICA8Q3VzdG9tU29ydCBuYW1lPSJjczE4ODgiIHR5cGU9InN0cmluZyI+CiAgICAgICAgICAgIDxWYWx1ZT4mbHQ7MiAoYW5kIG5vdCBCUEkgb3IgRmNlKTwvVmFsdWU+CiAgICAgICAgICAgIDxWYWx1ZT7iiaUyLSZsdDs2IChhbmQgbm90IEJQSSBvciBGY2UpPC9WYWx1ZT4KICAgICAgICAgICAgPFZhbHVlPuKJpTYtJmx0OzEyIChhbmQgbm90IEJQSSBvciBGY2UpPC9WYWx1ZT4KICAgICAgICAgICAgPFZhbHVlPuKJpTEyIChhbmQgbm90IEJQSSBvciBGY2UpPC9WYWx1ZT4KICAgICAgICAgICAgPFZhbHVlPkxvYW5zIHRoYXQgYXJlIG5vdCBpbiBhcnJlYXJzIChpLmUuIHBlcmZvcm1pbmcgTG9hbnMpPC9WYWx1ZT4KICAgICAgICA8L0N1c3RvbVNvcnQ+CiAgICAgICAgPEN1c3RvbVNvcnQgbmFtZT0iY3MxODk5IiB0eXBlPSJzdHJpbmciPgogICAgICAgICAgICA8VmFsdWU+RW1wbG95ZWQ8L1ZhbHVlPgogICAgICAgICAgICA8VmFsdWU+UHJvdGVjdGVkIGxpZmUtdGltZSBlbXBsb3ltZW50PC9WYWx1ZT4KICAgICAgICAgICAgPFZhbHVlPlNFTEYtRU1QTE9ZRUQ8L1ZhbHVlPgogICAgICAgICAgICA8VmFsdWU+T3RoZXIvTm8gZGF0YTwvVmFsdWU+CiAgICAgICAgPC9DdXN0b21Tb3J0PgogICAgICAgIDxDdXN0b21Tb3J0IG5hbWU9ImNzMTkwMSIgdHlwZT0ic3RyaW5nIj4KICAgICAgICAgICAgPFZhbHVlPk1vbnRobHk8L1ZhbHVlPgogICAgICAgICAgICA8VmFsdWU+UXVhcnRlcmx5PC9WYWx1ZT4KICAgICAgICAgICAgPFZhbHVlPlNlbWktYW5udWFsbHk8L1ZhbHVlPgogICAgICAgICAgICA8VmFsdWU+QW5udWFsbHk8L1ZhbHVlPgogICAgICAgICAgICA8VmFsdWU+T3RoZXI8L1ZhbHVlPgogICAgICAgIDwvQ3VzdG9tU29ydD4KICAgICAgICA8Q3VzdG9tU29ydCBuYW1lPSJjczE5MDciIHR5cGU9InN0cmluZyI+CiAgICAgICAgICAgIDxWYWx1ZT5Pd25lci1vY2N1cGllZDwvVmFsdWU+CiAgICAgICAgICAgIDxWYWx1ZT5Ob24tb3duZXItb2NjdXBpZWQgKGJ1eS10by1sZXQpIHdoZXJlIEJPUlJPV0VSIGhhcyAmZ3Q7IDIgcHJvcGVydGllczwvVmFsdWU+CiAgICAgICAgICAgIDxWYWx1ZT5PdGhlci9ObyBkYXRhPC9WYWx1ZT4KICAgICAgICA8L0N1c3RvbVNvcnQ+CiAgICAgICAgPEN1c3RvbVNvcnQgbmFtZT0iY3MyMDUwIiB0eXBlPSJzdHJpbmciPgogICAgICAgICAgICA8VmFsdWU+by93IEhvdXNpbmcgQ29vcGVyYXRpdmVzIC8gTXVsdGktZmFtaWx5IGFzc2V0czwvVmFsdWU+CiAgICAgICAgICAgIDxWYWx1ZT5vL3cgRm9yZXN0ICZhbXA7IEFncmljdWx0dXJlPC9WYWx1ZT4KICAgICAgICAgICAgPFZhbHVlPm8vdyBSZXRhaWw8L1ZhbHVlPgogICAgICAgICAgICA8VmFsdWU+by93IEhvdGVsczwvVmFsdWU+CiAgICAgICAgICAgIDxWYWx1ZT5vL3cgT2ZmaWNlczwvVmFsdWU+CiAgICAgICAgICAgIDxWYWx1ZT5vL3cgSW5kdXN0cmlhbDwvVmFsdWU+CiAgICAgICAgICAgIDxWYWx1ZT5vL3cgTWl4ZWQgVXNlPC9WYWx1ZT4KICAgICAgICAgICAgPFZhbHVlPiBvL3cgU3Vic2lkaXNlZCBIb3VzaW5nPC9WYWx1ZT4KICAgICAgICA8L0N1c3RvbVNvcnQ+CiAgICAgICAgPEN1c3RvbVNvcnQgbmFtZT0iY3MyOTM1IiB0eXBlPSJzdHJpbmciPgogICAgICAgICAgICA8VmFsdWU+VXAgdG8gMTJtb250aHM8L1ZhbHVlPgogICAgICAgICAgICA8VmFsdWU+4omlIDEyLSDiiaQgMjQgbW9udGhzPC9WYWx1ZT4KICAgICAgICAgICAgPFZhbHVlPuKJpSAyNC0g4omkIDM2IG1vbnRoczwvVmFsdWU+CiAgICAgICAgICAgIDxWYWx1ZT7iiaUgMzYtIOKJpCA2MCBtb250aHM8L1ZhbHVlPgogICAgICAgICAgICA8VmFsdWU+4omlIDYwIG1vbnRoczwvVmFsdWU+CiAgICAgICAgPC9DdXN0b21Tb3J0PgogICAgICAgIDxDdXN0b21Tb3J0IG5hbWU9ImNzMzI4NSIgdHlwZT0ic3RyaW5nIj4KICAgICAgICAgICAgPFZhbHVlPlZpZW5uYTwvVmFsdWU+CiAgICAgICAgICAgIDxWYWx1ZT5Mb3dlciBBdXN0cmlhPC9WYWx1ZT4KICAgICAgICAgICAgPFZhbHVlPlVwcGVyIEF1c3RyaWE8L1ZhbHVlPgogICAgICAgICAgICA8VmFsdWU+U2FsemJ1cmc8L1ZhbHVlPgogICAgICAgICAgICA8VmFsdWU+VHlyb2w8L1ZhbHVlPgogICAgICAgICAgICA8VmFsdWU+U3R5cmlhPC9WYWx1ZT4KICAgICAgICAgICAgPFZhbHVlPkNhcmludGhpYTwvVmFsdWU+CiAgICAgICAgICAgIDxWYWx1ZT5CdXJnZW5sYW5kPC9WYWx1ZT4KICAgICAgICAgICAgPFZhbHVlPlZvcmFybGJlcmc8L1ZhbHVlPgogICAgICAgIDwvQ3VzdG9tU29ydD4KICAgICAgICA8Q3VzdG9tU29ydCBuYW1lPSJjczMzMjUiIHR5cGU9InN0cmluZyI+CiAgICAgICAgICAgIDxWYWx1ZT5vL3cgU3Vic2lkaXNlZCBIb3VzaW5nPC9WYWx1ZT4KICAgICAgICAgICAgPFZhbHVlPm8vdyBCdWlsZGluZ3MgdW5kZXIgY29uc3RydWN0aW9uPC9WYWx1ZT4KICAgICAgICAgICAgPFZhbHVlPm8vdyBCdWlsZGluZ3MgbGFuZDwvVmFsdWU+CiAgICAgICAgICAgIDxWYWx1ZT5SZXRhaWw8L1ZhbHVlPgogICAgICAgICAgICA8VmFsdWU+T2ZmaWNlPC9WYWx1ZT4KICAgICAgICAgICAgPFZhbHVlPkhvdGVsL1RvdXJpc208L1ZhbHVlPgogICAgICAgICAgICA8VmFsdWU+U2hvcHBpbmcgbWFsbHM8L1ZhbHVlPgogICAgICAgICAgICA8VmFsdWU+SW5kdXN0cnk8L1ZhbHVlPgogICAgICAgICAgICA8VmFsdWU+QWdyaWN1bHR1cmU8L1ZhbHVlPgogICAgICAgICAgICA8VmFsdWU+T3RoZXIgY29tbWVyY2lhbGx5IHVzZWQ8L1ZhbHVlPgogICAgICAgICAgICA8VmFsdWU+TGFuZDwvVmFsdWU+CiAgICAgICAgICAgIDxWYWx1ZT5PdGhlcjwvVmFsdWU+CiAgICAgICAgICAgIDxWYWx1ZT5vL3cgU29jaWFsICZhbXA7IEN1bHR1cmFsIHB1cnBvc2VzPC9WYWx1ZT4KICAgICAgICAgICAgPFZhbHVlPm8vdyB1bmRlciBjb25zdHJ1Y3Rpb248L1ZhbHVlPgogICAgICAgIDwvQ3VzdG9tU29ydD4KICAgICAgICA8Q3VzdG9tU29ydCBuYW1lPSJjczQ1MDUiIHR5cGU9InN0cmluZyI+CiAgICAgICAgICAgIDxWYWx1ZT5Eb21lc3RpYyAoQ291bnRyeSBvZiBJc3N1ZXIpPC9WYWx1ZT4KICAgICAgICA8L0N1c3RvbVNvcnQ+CiAgICAgICAgPEN1c3RvbVNvcnQgbmFtZT0iY3M1MjEyIiB0eXBlPSJzdHJpbmciPgogICAgICAgICAgICA8VmFsdWU+U292ZXJlaWduczwvVmFsdWU+CiAgICAgICAgICAgIDxWYWx1ZT5SZWdpb25hbC9mZWRlcmFsIGF1dGhvcml0aWVzPC9WYWx1ZT4KICAgICAgICAgICAgPFZhbHVlPkxvY2FsL211bmljaXBhbCBhdXRob3JpdGllczwvVmFsdWU+CiAgICAgICAgICAgIDxWYWx1ZT5PdGhlcnM8L1ZhbHVlPgogICAgICAgIDwvQ3VzdG9tU29ydD4KICAgICAgICA8Q3VzdG9tU29ydCBuYW1lPSJjczU0MDQiIHR5cGU9InN0cmluZyI+CiAgICAgICAgICAgIDxWYWx1ZT5vL3cgQ2xhaW0gYWdhaW5zdCBzb3ZlcmVpZ25zPC9WYWx1ZT4KICAgICAgICAgICAgPFZhbHVlPm8vdyBDbGFpbSBndWFyYW50ZWVkIGJ5IHNvdmVyZWlnbnM8L1ZhbHVlPgogICAgICAgICAgICA8VmFsdWU+by93IENsYWltIGFnYWluc3QgcmVnaW9uYWwvZmVkZXJhbCBhdXRob3JpdGllczwvVmFsdWU+CiAgICAgICAgICAgIDxWYWx1ZT5vL3cgQ2xhaW0gZ3VhcmFudGVlZCBieSByZWdpb25hbC9mZWRlcmFsIGF1dGhvcml0aWVzPC9WYWx1ZT4KICAgICAgICAgICAgPFZhbHVlPm8vdyBDbGFpbSBhZ2FpbnN0IGxvY2FsL211bmljaXBhbCBhdXRob3JpdGllczwvVmFsdWU+CiAgICAgICAgICAgIDxWYWx1ZT5vL3cgQ2xhaW0gZ3VhcmFudGVlZCBieSBsb2NhbC9tdW5pY2lwYWwgYXV0aG9yaXRpZXM8L1ZhbHVlPgogICAgICAgICAgICA8VmFsdWU+T3RoZXJzPC9WYWx1ZT4KICAgICAgICA8L0N1c3RvbVNvcnQ+CiAgICAgICAgPEN1c3RvbVNvcnQgbmFtZT0iY3M1OTI1IiB0eXBlPSJzdHJpbmciPgogICAgICAgICAgICA8VmFsdWU+Vmllbm5hPC9WYWx1ZT4KICAgICAgICAgICAgPFZhbHVlPkxvd2VyIEF1c3RyaWE8L1ZhbHVlPgogICAgICAgICAgICA8VmFsdWU+VXBwZXIgQXVzdHJpYTwvVmFsdWU+CiAgICAgICAgICAgIDxWYWx1ZT5TYWx6YnVyZzwvVmFsdWU+CiAgICAgICAgICAgIDxWYWx1ZT5UeXJvbDwvVmFsdWU+CiAgICAgICAgICAgIDxWYWx1ZT5TdHlyaWE8L1ZhbHVlPgogICAgICAgICAgICA8VmFsdWU+Q2FyaW50aGlhPC9WYWx1ZT4KICAgICAgICAgICAgPFZhbHVlPkJ1cmdlbmxhbmQ8L1ZhbHVlPgogICAgICAgICAgICA8VmFsdWU+Vm9yYXJsYmVyZzwvVmFsdWU+CiAgICAgICAgPC9DdXN0b21Tb3J0PgogICAgICAgIDxDdXN0b21Tb3J0IG5hbWU9ImNzNjExOSIgdHlwZT0ic3RyaW5nIj4KICAgICAgICAgICAgPFZhbHVlPkZpeGVkIHJhdGU8L1ZhbHVlPgogICAgICAgICAgICA8VmFsdWU+RmxvYXRpbmcgcmF0ZTwvVmFsdWU+CiAgICAgICAgPC9DdXN0b21Tb3J0PgogICAgICAgIDxDdXN0b21Tb3J0IG5hbWU9ImNzNjEyMCIgdHlwZT0ic3RyaW5nIj4KICAgICAgICAgICAgPFZhbHVlPlJlc2lkZW50aWFsPC9WYWx1ZT4KICAgICAgICAgICAgPFZhbHVlPkNvbW1lcmNpYWw8L1ZhbHVlPgogICAgICAgIDwvQ3VzdG9tU29ydD4KICAgIDwvQ3VzdG9tU29ydHM+CiAgICA8RXhwb3J0UHJvcGVydGllcz4KICAgICAgICA8RXhwb3J0IGRlc3RpbmF0aW9uPSJwZGYiPgogICAgICAgICAgICA8UHJvcGVydHkga2V5PSJzaG93Q292ZXJQYWdlIiB2YWx1ZT0idHJ1ZSIvPgogICAgICAgICAgICA8UHJvcGVydHkga2V5PSJzaG93UGFnZU51bWJlcnMiIHZhbHVlPSJ0cnVlIi8+CiAgICAgICAgPC9FeHBvcnQ+CiAgICA8L0V4cG9ydFByb3BlcnRpZXM+CiAgICA8SGlzdG9yeT4KICAgICAgICA8VmVyc2lvbnM+CiAgICAgICAgICAgIDxWZXJzaW9uIGtleT0iNC4xLjIiIGxhc3REYXRlPSIyMDIxLTA4LTMwVDAwOjAwOjAwWiIvPgogICAgICAgICAgICA8VmVyc2lvbiBrZXk9IjQuMi40IiBsYXN0RGF0ZT0iMjAyMy0wNC0xMlQwMDowMDowMFoiLz4KICAgICAgICA8L1ZlcnNpb25zPgogICAgICAgIDxDb252ZXJzaW9ucz4KICAgICAgICAgICAgPENvbnZlcnNpb24gZGF0ZT0iMjAyMS0xMC0wN1QwMDowMDowMFoiIGZpbmFsVmVyc2lvbj0iNC4yLjQiIHN0YXJ0VmVyc2lvbj0iNC4xLjIiLz4KICAgICAgICA8L0NvbnZlcnNpb25zPgogICAgICAgIDxFZGl0b3JzPgogICAgICAgICAgICA8RWRpdG9yIGFwcGxpY2F0aW9uTmFtZT0iVkEiPgogICAgICAgICAgICAgICAgPFJldmlzaW9uIGVkaXRvclZlcnNpb249IjguNS4yIiBsYXN0RGF0ZT0iMjAyMy0wMy0xNVQxNjoyMjo1OC45MTZaIi8+CiAgICAgICAgICAgIDwvRWRpdG9yPgogICAgICAgIDwvRWRpdG9ycz4KICAgIDwvSGlzdG9yeT4KICAgIDxTQVNSZXBvcnRTdGF0ZT4KICAgICAgICA8UGFyYW1ldGVycz4KICAgICAgICAgICAgPFBhcmFtZXRlciBsYWJlbD0iQW5vbnltaXphdGlvbiBQYXJhbWV0ZXIiIHByb21wdD0icHIxOTA5IiBkYXRhVHlwZT0ic3RyaW5nIj4nWSc8L1BhcmFtZXRlcj4KICAgICAgICA8L1BhcmFtZXRlcnM+CiAgICAgICAgPFZpZXcgY3VycmVudFNlY3Rpb249InZpNiI+CiAgICAgICAgICAgIDxMYXlvdXRTdGF0ZXM+CiAgICAgICAgICAgICAgICA8U3RhY2tMYXlvdXRTdGF0ZSBjb250YWluZXI9InZpNzQ4IiB2aXN1YWw9InZpMTAwIi8+CiAgICAgICAgICAgICAgICA8U3RhY2tMYXlvdXRTdGF0ZSBjb250YWluZXI9InZpMTE2OCIgdmlzdWFsPSJ2aTEwNzEiLz4KICAgICAgICAgICAgICAgIDxTdGFja0xheW91dFN0YXRlIGNvbnRhaW5lcj0idmkyNTE1IiB2aXN1YWw9InZpMjQ1MCIvPgogICAgICAgICAgICAgICAgPFN0YWNrTGF5b3V0U3RhdGUgY29udGFpbmVyPSJ2aTE1MTciIHZpc3VhbD0idmkxNDQxIi8+CiAgICAgICAgICAgICAgICA8U3RhY2tMYXlvdXRTdGF0ZSBjb250YWluZXI9InZpNjU1OSIgdmlzdWFsPSJ2aTY0ODkiLz4KICAgICAgICAgICAgICAgIDxTdGFja0xheW91dFN0YXRlIGNvbnRhaW5lcj0idmk2Njk1IiB2aXN1YWw9InZpNjYyNCIvPgogICAgICAgICAgICAgICAgPFN0YWNrTGF5b3V0U3RhdGUgY29udGFpbmVyPSJ2aTM0OTYiIHZpc3VhbD0idmkzNDk4Ii8+CiAgICAgICAgICAgIDwvTGF5b3V0U3RhdGVzPgogICAgICAgIDwvVmlldz4KICAgICAgICA8VmlzdWFsRWxlbWVudHM+CiAgICAgICAgICAgIDxQcm9tcHRTdGF0ZSBlbGVtZW50PSJ2ZTcyMyI+CiAgICAgICAgICAgICAgICA8U2VsZWN0aW9ucz4KICAgICAgICAgICAgICAgICAgICA8U2VsZWN0aW9uPmVxKCR7Ymk3Mjh9LDIzMTAwKTwvU2VsZWN0aW9uPgogICAgICAgICAgICAgICAgPC9TZWxlY3Rpb25zPgogICAgICAgICAgICA8L1Byb21wdFN0YXRlPgogICAgICAgICAgICA8UHJvbXB0U3RhdGUgZWxlbWVudD0idmUxMjM2Ij4KICAgICAgICAgICAgICAgIDxTZWxlY3Rpb25zPgogICAgICAgICAgICAgICAgICAgIDxTZWxlY3Rpb24+ZXEoJHtiaTEyNDF9LCc3MScpPC9TZWxlY3Rpb24+CiAgICAgICAgICAgICAgICA8L1NlbGVjdGlvbnM+CiAgICAgICAgICAgIDwvUHJvbXB0U3RhdGU+CiAgICAgICAgICAgIDxUYWJsZVN0YXRlIGVsZW1lbnQ9InZlMTAxIj4KICAgICAgICAgICAgICAgIDxWaXNpYmxlQ2VsbHMgaG9yaXpvbnRhbEluZGV4PSIwIiB2ZXJ0aWNhbEluZGV4PSIwIiBob3Jpem9udGFsQ2VsbHM9IjIiIHZlcnRpY2FsQ2VsbHM9IjAiLz4KICAgICAgICAgICAgPC9UYWJsZVN0YXRlPgogICAgICAgICAgICA8Q3Jvc3N0YWJTdGF0ZSBlbGVtZW50PSJ2ZTQ3OCI+CiAgICAgICAgICAgICAgICA8VmlzaWJsZUNlbGxzIGhvcml6b250YWxJbmRleD0iMCIgdmVydGljYWxJbmRleD0iMCIgaG9yaXpvbnRhbENlbGxzPSIwIiB2ZXJ0aWNhbENlbGxzPSI5Ii8+CiAgICAgICAgICAgIDwvQ3Jvc3N0YWJTdGF0ZT4KICAgICAgICAgICAgPENyb3NzdGFiU3RhdGUgZWxlbWVudD0idmU2NTkiPgogICAgICAgICAgICAgICAgPFZpc2libGVDZWxscyBob3Jpem9udGFsSW5kZXg9IjAiIHZlcnRpY2FsSW5kZXg9IjAiIGhvcml6b250YWxDZWxscz0iMSIgdmVydGljYWxDZWxscz0iMiIvPgogICAgICAgICAgICA8L0Nyb3NzdGFiU3RhdGU+CiAgICAgICAgICAgIDxDcm9zc3RhYlN0YXRlIGVsZW1lbnQ9InZlNzE1Ij4KICAgICAgICAgICAgICAgIDxWaXNpYmxlQ2VsbHMgaG9yaXpvbnRhbEluZGV4PSIwIiB2ZXJ0aWNhbEluZGV4PSIwIiBob3Jpem9udGFsQ2VsbHM9IjAiIHZlcnRpY2FsQ2VsbHM9IjUiLz4KICAgICAgICAgICAgPC9Dcm9zc3RhYlN0YXRlPgogICAgICAgICAgICA8VGFibGVTdGF0ZSBlbGVtZW50PSJ2ZTc0NCI+CiAgICAgICAgICAgICAgICA8VmlzaWJsZUNlbGxzIGhvcml6b250YWxJbmRleD0iMCIgdmVydGljYWxJbmRleD0iMCIgaG9yaXpvbnRhbENlbGxzPSIyIiB2ZXJ0aWNhbENlbGxzPSIxIi8+CiAgICAgICAgICAgIDwvVGFibGVTdGF0ZT4KICAgICAgICAgICAgPENyb3NzdGFiU3RhdGUgZWxlbWVudD0idmU3NjIiPgogICAgICAgICAgICAgICAgPFZpc2libGVDZWxscyBob3Jpem9udGFsSW5kZXg9IjAiIHZlcnRpY2FsSW5kZXg9IjAiIGhvcml6b250YWxDZWxscz0iMCIgdmVydGljYWxDZWxscz0iMiIvPgogICAgICAgICAgICA8L0Nyb3NzdGFiU3RhdGU+CiAgICAgICAgICAgIDxUYWJsZVN0YXRlIGVsZW1lbnQ9InZlODQ2Ij4KICAgICAgICAgICAgICAgIDxWaXNpYmxlQ2VsbHMgaG9yaXpvbnRhbEluZGV4PSIwIiB2ZXJ0aWNhbEluZGV4PSIwIiBob3Jpem9udGFsQ2VsbHM9IjEiIHZlcnRpY2FsQ2VsbHM9IjAiLz4KICAgICAgICAgICAgPC9UYWJsZVN0YXRlPgogICAgICAgICAgICA8UHJvbXB0U3RhdGUgZWxlbWVudD0idmU2OTQwIj4KICAgICAgICAgICAgICAgIDxTZWxlY3Rpb25zPgogICAgICAgICAgICAgICAgICAgIDxTZWxlY3Rpb24+ZXEoJHtiaTY5MzR9LCc3MScpPC9TZWxlY3Rpb24+CiAgICAgICAgICAgICAgICA8L1NlbGVjdGlvbnM+CiAgICAgICAgICAgIDwvUHJvbXB0U3RhdGU+CiAgICAgICAgICAgIDxUYWJsZVN0YXRlIGVsZW1lbnQ9InZlNjk1MyI+CiAgICAgICAgICAgICAgICA8VmlzaWJsZUNlbGxzIGhvcml6b250YWxJbmRleD0iLTEiIHZlcnRpY2FsSW5kZXg9Ii0xIiBob3Jpem9udGFsQ2VsbHM9IjAiIHZlcnRpY2FsQ2VsbHM9IjAiLz4KICAgICAgICAgICAgPC9UYWJsZVN0YXRlPgogICAgICAgICAgICA8UHJvbXB0U3RhdGUgZWxlbWVudD0idmUzNTQwIj4KICAgICAgICAgICAgICAgIDxTZWxlY3Rpb25zPgogICAgICAgICAgICAgICAgICAgIDxTZWxlY3Rpb24+ZXEoJHtiaTM1MzZ9LCc3MScpPC9TZWxlY3Rpb24+CiAgICAgICAgICAgICAgICA8L1NlbGVjdGlvbnM+CiAgICAgICAgICAgIDwvUHJvbXB0U3RhdGU+CiAgICAgICAgICAgIDxDcm9zc3RhYlN0YXRlIGVsZW1lbnQ9InZlMTA3MiI+CiAgICAgICAgICAgICAgICA8VmlzaWJsZUNlbGxzIGhvcml6b250YWxJbmRleD0iLTEiIHZlcnRpY2FsSW5kZXg9Ii0xIiBob3Jpem9udGFsQ2VsbHM9IjAiIHZlcnRpY2FsQ2VsbHM9IjAiLz4KICAgICAgICAgICAgPC9Dcm9zc3RhYlN0YXRlPgogICAgICAgICAgICA8Q3Jvc3N0YWJTdGF0ZSBlbGVtZW50PSJ2ZTIzMzAiPgogICAgICAgICAgICAgICAgPFZpc2libGVDZWxscyBob3Jpem9udGFsSW5kZXg9Ii0xIiB2ZXJ0aWNhbEluZGV4PSItMSIgaG9yaXpvbnRhbENlbGxzPSIwIiB2ZXJ0aWNhbENlbGxzPSIwIi8+CiAgICAgICAgICAgIDwvQ3Jvc3N0YWJTdGF0ZT4KICAgICAgICAgICAgPENyb3NzdGFiU3RhdGUgZWxlbWVudD0idmUyNjE3Ij4KICAgICAgICAgICAgICAgIDxWaXNpYmxlQ2VsbHMgaG9yaXpvbnRhbEluZGV4PSItMSIgdmVydGljYWxJbmRleD0iLTEiIGhvcml6b250YWxDZWxscz0iMCIgdmVydGljYWxDZWxscz0iMCIvPgogICAgICAgICAgICA8L0Nyb3NzdGFiU3RhdGU+CiAgICAgICAgICAgIDxDcm9zc3RhYlN0YXRlIGVsZW1lbnQ9InZlMTA5NSI+CiAgICAgICAgICAgICAgICA8VmlzaWJsZUNlbGxzIGhvcml6b250YWxJbmRleD0iLTEiIHZlcnRpY2FsSW5kZXg9Ii0xIiBob3Jpem9udGFsQ2VsbHM9IjAiIHZlcnRpY2FsQ2VsbHM9IjAiLz4KICAgICAgICAgICAgPC9Dcm9zc3RhYlN0YXRlPgogICAgICAgICAgICA8Q3Jvc3N0YWJTdGF0ZSBlbGVtZW50PSJ2ZTEyNTgiPgogICAgICAgICAgICAgICAgPFZpc2libGVDZWxscyBob3Jpem9udGFsSW5kZXg9Ii0xIiB2ZXJ0aWNhbEluZGV4PSItMSIgaG9yaXpvbnRhbENlbGxzPSIwIiB2ZXJ0aWNhbENlbGxzPSIwIi8+CiAgICAgICAgICAgIDwvQ3Jvc3N0YWJTdGF0ZT4KICAgICAgICAgICAgPENyb3NzdGFiU3RhdGUgZWxlbWVudD0idmUxMzcyIj4KICAgICAgICAgICAgICAgIDxWaXNpYmxlQ2VsbHMgaG9yaXpvbnRhbEluZGV4PSItMSIgdmVydGljYWxJbmRleD0iLTEiIGhvcml6b250YWxDZWxscz0iMCIgdmVydGljYWxDZWxscz0iMCIvPgogICAgICAgICAgICA8L0Nyb3NzdGFiU3RhdGU+CiAgICAgICAgICAgIDxDcm9zc3RhYlN0YXRlIGVsZW1lbnQ9InZlMTQwMiI+CiAgICAgICAgICAgICAgICA8VmlzaWJsZUNlbGxzIGhvcml6b250YWxJbmRleD0iLTEiIHZlcnRpY2FsSW5kZXg9Ii0xIiBob3Jpem9udGFsQ2VsbHM9IjAiIHZlcnRpY2FsQ2VsbHM9IjAiLz4KICAgICAgICAgICAgPC9Dcm9zc3RhYlN0YXRlPgogICAgICAgICAgICA8Q3Jvc3N0YWJTdGF0ZSBlbGVtZW50PSJ2ZTI0NDUiPgogICAgICAgICAgICAgICAgPFZpc2libGVDZWxscyBob3Jpem9udGFsSW5kZXg9Ii0xIiB2ZXJ0aWNhbEluZGV4PSItMSIgaG9yaXpvbnRhbENlbGxzPSIwIiB2ZXJ0aWNhbENlbGxzPSIwIi8+CiAgICAgICAgICAgIDwvQ3Jvc3N0YWJTdGF0ZT4KICAgICAgICAgICAgPENyb3NzdGFiU3RhdGUgZWxlbWVudD0idmUyNTI3Ij4KICAgICAgICAgICAgICAgIDxWaXNpYmxlQ2VsbHMgaG9yaXpvbnRhbEluZGV4PSItMSIgdmVydGljYWxJbmRleD0iLTEiIGhvcml6b250YWxDZWxscz0iMCIgdmVydGljYWxDZWxscz0iMCIvPgogICAgICAgICAgICA8L0Nyb3NzdGFiU3RhdGU+CiAgICAgICAgICAgIDxDcm9zc3RhYlN0YXRlIGVsZW1lbnQ9InZlMjU0NyI+CiAgICAgICAgICAgICAgICA8VmlzaWJsZUNlbGxzIGhvcml6b250YWxJbmRleD0iLTEiIHZlcnRpY2FsSW5kZXg9Ii0xIiBob3Jpem9udGFsQ2VsbHM9IjAiIHZlcnRpY2FsQ2VsbHM9IjAiLz4KICAgICAgICAgICAgPC9Dcm9zc3RhYlN0YXRlPgogICAgICAgICAgICA8UHJvbXB0U3RhdGUgZWxlbWVudD0idmUzNTY5Ij4KICAgICAgICAgICAgICAgIDxTZWxlY3Rpb25zPgogICAgICAgICAgICAgICAgICAgIDxTZWxlY3Rpb24+ZXEoJHtiaTM1NjV9LCc3MScpPC9TZWxlY3Rpb24+CiAgICAgICAgICAgICAgICA8L1NlbGVjdGlvbnM+CiAgICAgICAgICAgIDwvUHJvbXB0U3RhdGU+CiAgICAgICAgICAgIDxQcm9tcHRTdGF0ZSBlbGVtZW50PSJ2ZTE0MjUiPgogICAgICAgICAgICAgICAgPFNlbGVjdGlvbnM+CiAgICAgICAgICAgICAgICAgICAgPFNlbGVjdGlvbj5lcSgke2JpMTQzMH0sJ1Jlc2lkZW50aWFsJyk8L1NlbGVjdGlvbj4KICAgICAgICAgICAgICAgIDwvU2VsZWN0aW9ucz4KICAgICAgICAgICAgPC9Qcm9tcHRTdGF0ZT4KICAgICAgICAgICAgPENyb3NzdGFiU3RhdGUgZWxlbWVudD0idmUxNDQyIj4KICAgICAgICAgICAgICAgIDxWaXNpYmxlQ2VsbHMgaG9yaXpvbnRhbEluZGV4PSItMSIgdmVydGljYWxJbmRleD0iLTEiIGhvcml6b250YWxDZWxscz0iMCIgdmVydGljYWxDZWxscz0iMCIvPgogICAgICAgICAgICA8L0Nyb3NzdGFiU3RhdGU+CiAgICAgICAgICAgIDxDcm9zc3RhYlN0YXRlIGVsZW1lbnQ9InZlMTgxMyI+CiAgICAgICAgICAgICAgICA8VmlzaWJsZUNlbGxzIGhvcml6b250YWxJbmRleD0iLTEiIHZlcnRpY2FsSW5kZXg9Ii0xIiBob3Jpem9udGFsQ2VsbHM9IjAiIHZlcnRpY2FsQ2VsbHM9IjAiLz4KICAgICAgICAgICAgPC9Dcm9zc3RhYlN0YXRlPgogICAgICAgICAgICA8Q3Jvc3N0YWJTdGF0ZSBlbGVtZW50PSJ2ZTE5NDEiPgogICAgICAgICAgICAgICAgPFZpc2libGVDZWxscyBob3Jpem9udGFsSW5kZXg9Ii0xIiB2ZXJ0aWNhbEluZGV4PSItMSIgaG9yaXpvbnRhbENlbGxzPSIwIiB2ZXJ0aWNhbENlbGxzPSIwIi8+CiAgICAgICAgICAgIDwvQ3Jvc3N0YWJTdGF0ZT4KICAgICAgICAgICAgPENyb3NzdGFiU3RhdGUgZWxlbWVudD0idmUxOTgxIj4KICAgICAgICAgICAgICAgIDxWaXNpYmxlQ2VsbHMgaG9yaXpvbnRhbEluZGV4PSItMSIgdmVydGljYWxJbmRleD0iLTEiIGhvcml6b250YWxDZWxscz0iMCIgdmVydGljYWxDZWxscz0iMCIvPgogICAgICAgICAgICA8L0Nyb3NzdGFiU3RhdGU+CiAgICAgICAgICAgIDxDcm9zc3RhYlN0YXRlIGVsZW1lbnQ9InZlMzAzNSI+CiAgICAgICAgICAgICAgICA8VmlzaWJsZUNlbGxzIGhvcml6b250YWxJbmRleD0iLTEiIHZlcnRpY2FsSW5kZXg9Ii0xIiBob3Jpem9udGFsQ2VsbHM9IjAiIHZlcnRpY2FsQ2VsbHM9IjAiLz4KICAgICAgICAgICAgPC9Dcm9zc3RhYlN0YXRlPgogICAgICAgICAgICA8UHJvbXB0U3RhdGUgZWxlbWVudD0idmU2NDYyIj4KICAgICAgICAgICAgICAgIDxTZWxlY3Rpb25zPgogICAgICAgICAgICAgICAgICAgIDxTZWxlY3Rpb24+ZXEoJHtiaTY0NTd9LCc3MScpPC9TZWxlY3Rpb24+CiAgICAgICAgICAgICAgICA8L1NlbGVjdGlvbnM+CiAgICAgICAgICAgIDwvUHJvbXB0U3RhdGU+CiAgICAgICAgICAgIDxQcm9tcHRTdGF0ZSBlbGVtZW50PSJ2ZTY0NjkiPgogICAgICAgICAgICAgICAgPFNlbGVjdGlvbnM+CiAgICAgICAgICAgICAgICAgICAgPFNlbGVjdGlvbj5lcSgke2JpNjQ2NH0sJ0NvbW1lcmNpYWwnKTwvU2VsZWN0aW9uPgogICAgICAgICAgICAgICAgPC9TZWxlY3Rpb25zPgogICAgICAgICAgICA8L1Byb21wdFN0YXRlPgogICAgICAgICAgICA8Q3Jvc3N0YWJTdGF0ZSBlbGVtZW50PSJ2ZTY0ODEiPgogICAgICAgICAgICAgICAgPFZpc2libGVDZWxscyBob3Jpem9udGFsSW5kZXg9Ii0xIiB2ZXJ0aWNhbEluZGV4PSItMSIgaG9yaXpvbnRhbENlbGxzPSIwIiB2ZXJ0aWNhbENlbGxzPSIwIi8+CiAgICAgICAgICAgIDwvQ3Jvc3N0YWJTdGF0ZT4KICAgICAgICAgICAgPENyb3NzdGFiU3RhdGUgZWxlbWVudD0idmU2NTAwIj4KICAgICAgICAgICAgICAgIDxWaXNpYmxlQ2VsbHMgaG9yaXpvbnRhbEluZGV4PSItMSIgdmVydGljYWxJbmRleD0iLTEiIGhvcml6b250YWxDZWxscz0iMCIgdmVydGljYWxDZWxscz0iMCIvPgogICAgICAgICAgICA8L0Nyb3NzdGFiU3RhdGU+CiAgICAgICAgICAgIDxDcm9zc3RhYlN0YXRlIGVsZW1lbnQ9InZlNjUxOSI+CiAgICAgICAgICAgICAgICA8VmlzaWJsZUNlbGxzIGhvcml6b250YWxJbmRleD0iLTEiIHZlcnRpY2FsSW5kZXg9Ii0xIiBob3Jpem9udGFsQ2VsbHM9IjAiIHZlcnRpY2FsQ2VsbHM9IjAiLz4KICAgICAgICAgICAgPC9Dcm9zc3RhYlN0YXRlPgogICAgICAgICAgICA8Q3Jvc3N0YWJTdGF0ZSBlbGVtZW50PSJ2ZTY1MzgiPgogICAgICAgICAgICAgICAgPFZpc2libGVDZWxscyBob3Jpem9udGFsSW5kZXg9Ii0xIiB2ZXJ0aWNhbEluZGV4PSItMSIgaG9yaXpvbnRhbENlbGxzPSIwIiB2ZXJ0aWNhbENlbGxzPSIwIi8+CiAgICAgICAgICAgIDwvQ3Jvc3N0YWJTdGF0ZT4KICAgICAgICAgICAgPENyb3NzdGFiU3RhdGUgZWxlbWVudD0idmU2NTUzIj4KICAgICAgICAgICAgICAgIDxWaXNpYmxlQ2VsbHMgaG9yaXpvbnRhbEluZGV4PSItMSIgdmVydGljYWxJbmRleD0iLTEiIGhvcml6b250YWxDZWxscz0iMCIgdmVydGljYWxDZWxscz0iMCIvPgogICAgICAgICAgICA8L0Nyb3NzdGFiU3RhdGU+CiAgICAgICAgICAgIDxQcm9tcHRTdGF0ZSBlbGVtZW50PSJ2ZTY2MDUiPgogICAgICAgICAgICAgICAgPFNlbGVjdGlvbnM+CiAgICAgICAgICAgICAgICAgICAgPFNlbGVjdGlvbj5lcSgke2JpNjYwMH0sJzc0Jyk8L1NlbGVjdGlvbj4KICAgICAgICAgICAgICAgIDwvU2VsZWN0aW9ucz4KICAgICAgICAgICAgPC9Qcm9tcHRTdGF0ZT4KICAgICAgICAgICAgPFRhYmxlU3RhdGUgZWxlbWVudD0idmU2NjIzIj4KICAgICAgICAgICAgICAgIDxWaXNpYmxlQ2VsbHMgaG9yaXpvbnRhbEluZGV4PSItMSIgdmVydGljYWxJbmRleD0iLTEiIGhvcml6b250YWxDZWxscz0iMCIgdmVydGljYWxDZWxscz0iMCIvPgogICAgICAgICAgICA8L1RhYmxlU3RhdGU+CiAgICAgICAgICAgIDxDcm9zc3RhYlN0YXRlIGVsZW1lbnQ9InZlNjYzMiI+CiAgICAgICAgICAgICAgICA8VmlzaWJsZUNlbGxzIGhvcml6b250YWxJbmRleD0iLTEiIHZlcnRpY2FsSW5kZXg9Ii0xIiBob3Jpem9udGFsQ2VsbHM9IjAiIHZlcnRpY2FsQ2VsbHM9IjAiLz4KICAgICAgICAgICAgPC9Dcm9zc3RhYlN0YXRlPgogICAgICAgICAgICA8Q3Jvc3N0YWJTdGF0ZSBlbGVtZW50PSJ2ZTY2NDUiPgogICAgICAgICAgICAgICAgPFZpc2libGVDZWxscyBob3Jpem9udGFsSW5kZXg9Ii0xIiB2ZXJ0aWNhbEluZGV4PSItMSIgaG9yaXpvbnRhbENlbGxzPSIwIiB2ZXJ0aWNhbENlbGxzPSIwIi8+CiAgICAgICAgICAgIDwvQ3Jvc3N0YWJTdGF0ZT4KICAgICAgICAgICAgPENyb3NzdGFiU3RhdGUgZWxlbWVudD0idmU2NjU3Ij4KICAgICAgICAgICAgICAgIDxWaXNpYmxlQ2VsbHMgaG9yaXpvbnRhbEluZGV4PSItMSIgdmVydGljYWxJbmRleD0iLTEiIGhvcml6b250YWxDZWxscz0iMCIgdmVydGljYWxDZWxscz0iMCIvPgogICAgICAgICAgICA8L0Nyb3NzdGFiU3RhdGU+CiAgICAgICAgICAgIDxUYWJsZVN0YXRlIGVsZW1lbnQ9InZlNjY2OSI+CiAgICAgICAgICAgICAgICA8VmlzaWJsZUNlbGxzIGhvcml6b250YWxJbmRleD0iLTEiIHZlcnRpY2FsSW5kZXg9Ii0xIiBob3Jpem9udGFsQ2VsbHM9IjAiIHZlcnRpY2FsQ2VsbHM9IjAiLz4KICAgICAgICAgICAgPC9UYWJsZVN0YXRlPgogICAgICAgICAgICA8Q3Jvc3N0YWJTdGF0ZSBlbGVtZW50PSJ2ZTY2ODAiPgogICAgICAgICAgICAgICAgPFZpc2libGVDZWxscyBob3Jpem9udGFsSW5kZXg9Ii0xIiB2ZXJ0aWNhbEluZGV4PSItMSIgaG9yaXpvbnRhbENlbGxzPSIwIiB2ZXJ0aWNhbENlbGxzPSIwIi8+CiAgICAgICAgICAgIDwvQ3Jvc3N0YWJTdGF0ZT4KICAgICAgICAgICAgPFRhYmxlU3RhdGUgZWxlbWVudD0idmU2NjkyIj4KICAgICAgICAgICAgICAgIDxWaXNpYmxlQ2VsbHMgaG9yaXpvbnRhbEluZGV4PSItMSIgdmVydGljYWxJbmRleD0iLTEiIGhvcml6b250YWxDZWxscz0iMCIgdmVydGljYWxDZWxscz0iMCIvPgogICAgICAgICAgICA8L1RhYmxlU3RhdGU+CiAgICAgICAgICAgIDxQcm9tcHRTdGF0ZSBlbGVtZW50PSJ2ZTcwNzUiPgogICAgICAgICAgICAgICAgPFNlbGVjdGlvbnM+CiAgICAgICAgICAgICAgICAgICAgPFNlbGVjdGlvbj5lcSgke2JpNzA3MH0sJzc0Jyk8L1NlbGVjdGlvbj4KICAgICAgICAgICAgICAgIDwvU2VsZWN0aW9ucz4KICAgICAgICAgICAgPC9Qcm9tcHRTdGF0ZT4KICAgICAgICAgICAgPFRhYmxlU3RhdGUgZWxlbWVudD0idmU3MjIyIj4KICAgICAgICAgICAgICAgIDxWaXNpYmxlQ2VsbHMgaG9yaXpvbnRhbEluZGV4PSItMSIgdmVydGljYWxJbmRleD0iLTEiIGhvcml6b250YWxDZWxscz0iMCIgdmVydGljYWxDZWxscz0iMCIvPgogICAgICAgICAgICA8L1RhYmxlU3RhdGU+CiAgICAgICAgICAgIDxQcm9tcHRTdGF0ZSBlbGVtZW50PSJ2ZTM1OTYiPgogICAgICAgICAgICAgICAgPFNlbGVjdGlvbnM+CiAgICAgICAgICAgICAgICAgICAgPFNlbGVjdGlvbj5lcSgke2JpMzU5Mn0sJzc0Jyk8L1NlbGVjdGlvbj4KICAgICAgICAgICAgICAgIDwvU2VsZWN0aW9ucz4KICAgICAgICAgICAgPC9Qcm9tcHRTdGF0ZT4KICAgICAgICAgICAgPENyb3NzdGFiU3RhdGUgZWxlbWVudD0idmUzNDk5Ij4KICAgICAgICAgICAgICAgIDxWaXNpYmxlQ2VsbHMgaG9yaXpvbnRhbEluZGV4PSItMSIgdmVydGljYWxJbmRleD0iLTEiIGhvcml6b250YWxDZWxscz0iMCIgdmVydGljYWxDZWxscz0iMCIvPgogICAgICAgICAgICA8L0Nyb3NzdGFiU3RhdGU+CiAgICAgICAgICAgIDxDcm9zc3RhYlN0YXRlIGVsZW1lbnQ9InZlMzcyMCI+CiAgICAgICAgICAgICAgICA8VmlzaWJsZUNlbGxzIGhvcml6b250YWxJbmRleD0iLTEiIHZlcnRpY2FsSW5kZXg9Ii0xIiBob3Jpem9udGFsQ2VsbHM9IjAiIHZlcnRpY2FsQ2VsbHM9IjAiLz4KICAgICAgICAgICAgPC9Dcm9zc3RhYlN0YXRlPgogICAgICAgICAgICA8Q3Jvc3N0YWJTdGF0ZSBlbGVtZW50PSJ2ZTQ5OTIiPgogICAgICAgICAgICAgICAgPFZpc2libGVDZWxscyBob3Jpem9udGFsSW5kZXg9Ii0xIiB2ZXJ0aWNhbEluZGV4PSItMSIgaG9yaXpvbnRhbENlbGxzPSIwIiB2ZXJ0aWNhbENlbGxzPSIwIi8+CiAgICAgICAgICAgIDwvQ3Jvc3N0YWJTdGF0ZT4KICAgICAgICAgICAgPENyb3NzdGFiU3RhdGUgZWxlbWVudD0idmU1ODIzIj4KICAgICAgICAgICAgICAgIDxWaXNpYmxlQ2VsbHMgaG9yaXpvbnRhbEluZGV4PSItMSIgdmVydGljYWxJbmRleD0iLTEiIGhvcml6b250YWxDZWxscz0iMCIgdmVydGljYWxDZWxscz0iMCIvPgogICAgICAgICAgICA8L0Nyb3NzdGFiU3RhdGU+CiAgICAgICAgICAgIDxDcm9zc3RhYlN0YXRlIGVsZW1lbnQ9InZlNDk0OSI+CiAgICAgICAgICAgICAgICA8VmlzaWJsZUNlbGxzIGhvcml6b250YWxJbmRleD0iLTEiIHZlcnRpY2FsSW5kZXg9Ii0xIiBob3Jpem9udGFsQ2VsbHM9IjAiIHZlcnRpY2FsQ2VsbHM9IjAiLz4KICAgICAgICAgICAgPC9Dcm9zc3RhYlN0YXRlPgogICAgICAgICAgICA8Q3Jvc3N0YWJTdGF0ZSBlbGVtZW50PSJ2ZTQ5NjgiPgogICAgICAgICAgICAgICAgPFZpc2libGVDZWxscyBob3Jpem9udGFsSW5kZXg9Ii0xIiB2ZXJ0aWNhbEluZGV4PSItMSIgaG9yaXpvbnRhbENlbGxzPSIwIiB2ZXJ0aWNhbENlbGxzPSIwIi8+CiAgICAgICAgICAgIDwvQ3Jvc3N0YWJTdGF0ZT4KICAgICAgICAgICAgPENyb3NzdGFiU3RhdGUgZWxlbWVudD0idmUzOTIyIj4KICAgICAgICAgICAgICAgIDxWaXNpYmxlQ2VsbHMgaG9yaXpvbnRhbEluZGV4PSItMSIgdmVydGljYWxJbmRleD0iLTEiIGhvcml6b250YWxDZWxscz0iMCIgdmVydGljYWxDZWxscz0iMCIvPgogICAgICAgICAgICA8L0Nyb3NzdGFiU3RhdGU+CiAgICAgICAgICAgIDxDcm9zc3RhYlN0YXRlIGVsZW1lbnQ9InZlMzc1NSI+CiAgICAgICAgICAgICAgICA8VmlzaWJsZUNlbGxzIGhvcml6b250YWxJbmRleD0iLTEiIHZlcnRpY2FsSW5kZXg9Ii0xIiBob3Jpem9udGFsQ2VsbHM9IjAiIHZlcnRpY2FsQ2VsbHM9IjAiLz4KICAgICAgICAgICAgPC9Dcm9zc3RhYlN0YXRlPgogICAgICAgICAgICA8Q3Jvc3N0YWJTdGF0ZSBlbGVtZW50PSJ2ZTQ4MzQiPgogICAgICAgICAgICAgICAgPFZpc2libGVDZWxscyBob3Jpem9udGFsSW5kZXg9Ii0xIiB2ZXJ0aWNhbEluZGV4PSItMSIgaG9yaXpvbnRhbENlbGxzPSIwIiB2ZXJ0aWNhbENlbGxzPSIwIi8+CiAgICAgICAgICAgIDwvQ3Jvc3N0YWJTdGF0ZT4KICAgICAgICA8L1Zpc3VhbEVsZW1lbnRzPgogICAgPC9TQVNSZXBvcnRTdGF0ZT4KPC9TQVNSZXBvcnQ+Cg==</data>
</ReportState>
</file>

<file path=customXml/item95.xml><?xml version="1.0" encoding="utf-8"?>
<ReportState xmlns="sas.reportstate">
  <data type="reportstate">UkNfU1RBUlRbVgVnZ1VjAgAAAFNnYwIAAABjAAAAAGRVBgAAAHZlMzU5NmRVAAAAAGMAAAAAZ5lmVQEAAABTVgFnmGRVBgAAAGJpODYxM2RVEgAAAFJlZmluYW5jaW5nIE1hcmtlcmFWAWdjAWRVAgAAADc0Yxj8//9iAAAAAAAA+H9kVQIAAAA3NGMBAAAAVGMIAAAAYWMAZ2MCAAAAYwAAAABkVQUAAAB2ZTcyM2RVAAAAAGMAAAAAZ5lmVQEAAABTVgFnmGRVBgAAAGJpNDgyOWRVDAAAAEN1dCBPZmYgRGF0ZWFWAWdjAGFjGPz//2IAAAAAgLzWQGRVCgAAADI5LzA5LzIwMjNjAQAAAFRjCAAAAGFjAFRWAWZVAgAAAFNkVQYAAABiaTQ4NDdkVQYAAABiaTQ4MjlUVgFhVgFnZFUGAAAAZGQ0ODMzVgFmVQoAAABTZFUOAAAAMTk4Mjg1MzQ4NzU5MDFkVQ4AAAAxOTgyODUzNDg3NTkwOGRVDgAAADE5ODQwMzEyNTY0MzY2ZFUOAAAAMTk4NDAzMTI1NjQzNjdkVQ4AAAAxOTg0MDMxMjU2NDM2OGRVDgAAADE5ODQwMzEyNTY0MzY5ZFUOAAAAMTk4ODIwMjI1OTg1MDJkVQ4AAAAxOTg4MjAyMjU5ODUwM2RVDgAAADE5ODgyMDIyNTk4NTA0ZFUOAAAAMTk4ODI5NzE1ODkwMTFUVgFmZ1UDAAAAU1YBZ8BjAAAAAGRVBgAAAGJpNDgyOWRVDAAAAEN1dCBPZmYgRGF0ZWRVBwAAAERETU1ZWThjGAAAAFYBZmNVDAAAAFMAAAAAgLzWQAAAAACAvNZAAAAAAIC81kAAAAAAgLzWQAAAAACAvNZAAAAAAIC81kAAAAAAgLzWQAAAAACAvNZAAAAAAIC81kAAAAAAgLzWQAAAAACAvNZAAAAAAIC81kBUVgFhYwEAAABiDAAAAGIAAAAAAAD4f2IAAAAAAAD4f2IAAAAAAAD4f2IAAAAAAAD4f2IAAAAAAAD4f2FjAGMAYwBjAVYBZ8BjAQAAAGRVBgAAAGJpNDg0N2RVEQAAAFJlcG9ydGluZyBMb2FuIElEYWMYAAAAVgFhVgFmY1UMAAAAU5z///8HAAAAAAAAAAYAAAAFAAAAAQAAAAIAAAADAAAABAAAAAgAAAAJAAAAnf///1RjAQAAAGIMAAAAYgAAAAAAAPh/YgAAAAAAAPh/YgAAAAAAAPh/YgAAAAAAAPh/YgAAAAAAAPh/YWMAYwBjAGMBVgFnwGMAAAAAZFUGAAAAYmk0ODUzZFURAAAAJSBvZiBUb3RhbCBBc3NldHNkVQsAAABQRVJDRU5UMTIuMmMYAAAAVgFmY1UMAAAAUwAAAAAAAPA/HTDdsxzXoD9rIzctq8SgPwAhFl3ie5s/7hEkwp0+mj+/Un185LiXP9RIrnMaVJc/1EiucxpUlz/USK5zGlSXP7zLDei5OpQ/tOohgY1lkD8JKu+mwyXoP1RWAWFjAgAAAGIMAAAAYgAAAAAAAPh/YgAAAAAAAPh/YgAAAAAAAPh/YgAAAAAAAPh/YgAAAAAAAPh/YWMAYwBjAGMBVGegYVYBZWNVAAAAAFNUYVYBYWMMAAAAYgwAAABjAWMAYgAAAAAAAAAAVgFhVgFhVgNnZ2RVBgAAAGRkNDgzM1YBYVYBZmdVDAAAAFNnZFULAAAATUFUQ0hFU19BTExWAWdjAWRVCwAAAE1BVENIRVNfQUxMY5z///9iAAAAAAAA+H9kVQsAAABNQVRDSEVTX0FMTFYBZmdVAQAAAFNnZFUKAAAAMjkvMDkvMjAyM1YBZ2MAYWMY/P//YgAAAACAvNZAZFUKAAAAMjkvMDkvMjAyM1YBYWMCAAAAYwFWAWZjVQEAAABTAAAAAFRWAWFWAWZnVQEAAABTVgFnYwBhYxj8//9iAAAAAAAA8D9kVQgAAAAxMDAsMDAgJVRWAWFUYwEAAABjAVYBYVYBYVYBYVYBYWdkVQ4AAAAxOTg4MjAyMjU5ODUwM1YBZ2MBZFUOAAAAMTk4ODIwMjI1OTg1MDNjBwAAAGIAAAAAAAD4f2RVDgAAADE5ODgyMDIyNTk4NTAzVgFmZ1UBAAAAU2dkVQoAAAAyOS8wOS8yMDIzVgFnYwBhYxj8//9iAAAAAIC81kBkVQoAAAAyOS8wOS8yMDIzVgFhYwIAAABjAVYBZmNVAQAAAFMBAAAAVFYBYVYBZmdVAQAAAFNWAWdjAGFjGPz//2IdMN2zHNegP2RVBgAAADMsMjkgJVRWAWFUYwEAAABjAVYBYVYBYVYBYVYBYWdkVQ4AAAAxOTgyODUzNDg3NTkwMVYBZ2MBZFUOAAAAMTk4Mjg1MzQ4NzU5MDFjAAAAAGIAAAAAAAD4f2RVDgAAADE5ODI4NTM0ODc1OTAxVgFmZ1UBAAAAU2dkVQoAAAAyOS8wOS8yMDIzVgFnYwBhYxj8//9iAAAAAIC81kBkVQoAAAAyOS8wOS8yMDIzVgFhYwIAAABjAVYBZmNVAQAAAFMCAAAAVFYBYVYBZmdVAQAAAFNWAWdjAGFjGPz//2JrIzctq8SgP2RVBgAAADMsMjggJVRWAWFUYwEAAABjAVYBYVYBYVYBYVYBYWdkVQ4AAAAxOTg4MjAyMjU5ODUwMlYBZ2MBZFUOAAAAMTk4ODIwMjI1OTg1MDJjBgAAAGIAAAAAAAD4f2RVDgAAADE5ODgyMDIyNTk4NTAyVgFmZ1UBAAAAU2dkVQoAAAAyOS8wOS8yMDIzVgFnYwBhYxj8//9iAAAAAIC81kBkVQoAAAAyOS8wOS8yMDIzVgFhYwIAAABjAVYBZmNVAQAAAFMDAAAAVFYBYVYBZmdVAQAAAFNWAWdjAGFjGPz//2IAIRZd4nubP2RVBgAAADIsNjggJVRWAWFUYwEAAABjAVYBYVYBYVYBYVYBYWdkVQ4AAAAxOTg0MDMxMjU2NDM2OVYBZ2MBZFUOAAAAMTk4NDAzMTI1NjQzNjljBQAAAGIAAAAAAAD4f2RVDgAAADE5ODQwMzEyNTY0MzY5VgFmZ1UBAAAAU2dkVQoAAAAyOS8wOS8yMDIzVgFnYwBhYxj8//9iAAAAAIC81kBkVQoAAAAyOS8wOS8yMDIzVgFhYwIAAABjAVYBZmNVAQAAAFMEAAAAVFYBYVYBZmdVAQAAAFNWAWdjAGFjGPz//2LuESTCnT6aP2RVBgAAADIsNTYgJVRWAWFUYwEAAABjAVYBYVYBYVYBYVYBYWdkVQ4AAAAxOTgyODUzNDg3NTkwOFYBZ2MBZFUOAAAAMTk4Mjg1MzQ4NzU5MDhjAQAAAGIAAAAAAAD4f2RVDgAAADE5ODI4NTM0ODc1OTA4VgFmZ1UBAAAAU2dkVQoAAAAyOS8wOS8yMDIzVgFnYwBhYxj8//9iAAAAAIC81kBkVQoAAAAyOS8wOS8yMDIzVgFhYwIAAABjAVYBZmNVAQAAAFMFAAAAVFYBYVYBZmdVAQAAAFNWAWdjAGFjGPz//2K/Un185LiXP2RVBgAAADIsMzIgJVRWAWFUYwEAAABjAVYBYVYBYVYBYVYBYWdkVQ4AAAAxOTg0MDMxMjU2NDM2NlYBZ2MBZFUOAAAAMTk4NDAzMTI1NjQzNjZjAgAAAGIAAAAAAAD4f2RVDgAAADE5ODQwMzEyNTY0MzY2VgFmZ1UBAAAAU2dkVQoAAAAyOS8wOS8yMDIzVgFnYwBhYxj8//9iAAAAAIC81kBkVQoAAAAyOS8wOS8yMDIzVgFhYwIAAABjAVYBZmNVAQAAAFMGAAAAVFYBYVYBZmdVAQAAAFNWAWdjAGFjGPz//2LUSK5zGlSXP2RVBgAAADIsMjggJVRWAWFUYwEAAABjAVYBYVYBYVYBYVYBYWdkVQ4AAAAxOTg0MDMxMjU2NDM2N1YBZ2MBZFUOAAAAMTk4NDAzMTI1NjQzNjdjAwAAAGIAAAAAAAD4f2RVDgAAADE5ODQwMzEyNTY0MzY3VgFmZ1UBAAAAU2dkVQoAAAAyOS8wOS8yMDIzVgFnYwBhYxj8//9iAAAAAIC81kBkVQoAAAAyOS8wOS8yMDIzVgFhYwIAAABjAVYBZmNVAQAAAFMHAAAAVFYBYVYBZmdVAQAAAFNWAWdjAGFjGPz//2LUSK5zGlSXP2RVBgAAADIsMjggJVRWAWFUYwEAAABjAVYBYVYBYVYBYVYBYWdkVQ4AAAAxOTg0MDMxMjU2NDM2OFYBZ2MBZFUOAAAAMTk4NDAzMTI1NjQzNjhjBAAAAGIAAAAAAAD4f2RVDgAAADE5ODQwMzEyNTY0MzY4VgFmZ1UBAAAAU2dkVQoAAAAyOS8wOS8yMDIzVgFnYwBhYxj8//9iAAAAAIC81kBkVQoAAAAyOS8wOS8yMDIzVgFhYwIAAABjAVYBZmNVAQAAAFMIAAAAVFYBYVYBZmdVAQAAAFNWAWdjAGFjGPz//2LUSK5zGlSXP2RVBgAAADIsMjggJVRWAWFUYwEAAABjAVYBYVYBYVYBYVYBYWdkVQ4AAAAxOTg4MjAyMjU5ODUwNFYBZ2MBZFUOAAAAMTk4ODIwMjI1OTg1MDRjCAAAAGIAAAAAAAD4f2RVDgAAADE5ODgyMDIyNTk4NTA0VgFmZ1UBAAAAU2dkVQoAAAAyOS8wOS8yMDIzVgFnYwBhYxj8//9iAAAAAIC81kBkVQoAAAAyOS8wOS8yMDIzVgFhYwIAAABjAVYBZmNVAQAAAFMJAAAAVFYBYVYBZmdVAQAAAFNWAWdjAGFjGPz//2K8yw3ouTqUP2RVBgAAADEsOTggJVRWAWFUYwEAAABjAVYBYVYBYVYBYVYBYWdkVQ4AAAAxOTg4Mjk3MTU4OTAxMVYBZ2MBZFUOAAAAMTk4ODI5NzE1ODkwMTFjCQAAAGIAAAAAAAD4f2RVDgAAADE5ODgyOTcxNTg5MDExVgFmZ1UBAAAAU2dkVQoAAAAyOS8wOS8yMDIzVgFnYwBhYxj8//9iAAAAAIC81kBkVQoAAAAyOS8wOS8yMDIzVgFhYwIAAABjAVYBZmNVAQAAAFMKAAAAVFYBYVYBZmdVAQAAAFNWAWdjAGFjGPz//2K06iGBjWWQP2RVBgAAADEsNjAgJVRWAWFUYwEAAABjAVYBYVYBYVYBYVYBYWdkVQ4AAABBbGxlIFNvbnN0aWdlblYBZ2MBZFUCAAAAfk9jnf///2IAAAAAAAD4f2RVDgAAAEFsbGUgU29uc3RpZ2VuVgFmZ1UBAAAAU2dkVQoAAAAyOS8wOS8yMDIzVgFnYwBhYxj8//9iAAAAAIC81kBkVQoAAAAyOS8wOS8yMDIzVgFhYwIAAABjAVYBZmNVAQAAAFMLAAAAVFYBYVYBZmdVAQAAAFNWAWdjAGFjGPz//2IJKu+mwyXoP2RVBwAAADc1LDQ2ICVUVgFhVGMBAAAAYwFWAWFWAWFWAWFWAWFUYwAAAABjAVYBYVYBYVYBYVYBYVYBZmdVAgAAAFNnZFUXAAAAZGVmYXVsdFJvd0F4aXNIaWVyYXJjaHlkVRAAAABaZWlsZW5oaWVyYXJjaGllVgFmZ1UBAAAAU2dkVQYAAABiaTQ4NDdkVREAAABSZXBvcnRpbmcgTG9hbiBJRGFjAQAAAGMBVgFhVgFhVGMAAAAAZ2RVBAAAAHJvb3RWAWFWAWZnVQsAAABTZ2RVDgAAADE5ODgyMDIyNTk4NTAzVgFnYwFkVQ4AAAAxOTg4MjAyMjU5ODUwM2MHAAAAYgAAAAAAAPh/ZFUOAAAAMTk4ODIwMjI1OTg1MDNWAWFjAQAAAGMBVgFhVgFhVgFhVgFhZ2RVDgAAADE5ODI4NTM0ODc1OTAxVgFnYwFkVQ4AAAAxOTgyODUzNDg3NTkwMWMAAAAAYgAAAAAAAPh/ZFUOAAAAMTk4Mjg1MzQ4NzU5MDFWAWFjAQAAAGMBVgFhVgFhVgFhVgFhZ2RVDgAAADE5ODgyMDIyNTk4NTAyVgFnYwFkVQ4AAAAxOTg4MjAyMjU5ODUwMmMGAAAAYgAAAAAAAPh/ZFUOAAAAMTk4ODIwMjI1OTg1MDJWAWFjAQAAAGMBVgFhVgFhVgFhVgFhZ2RVDgAAADE5ODQwMzEyNTY0MzY5VgFnYwFkVQ4AAAAxOTg0MDMxMjU2NDM2OWMFAAAAYgAAAAAAAPh/ZFUOAAAAMTk4NDAzMTI1NjQzNjlWAWFjAQAAAGMBVgFhVgFhVgFhVgFhZ2RVDgAAADE5ODI4NTM0ODc1OTA4VgFnYwFkVQ4AAAAxOTgyODUzNDg3NTkwOGMBAAAAYgAAAAAAAPh/ZFUOAAAAMTk4Mjg1MzQ4NzU5MDhWAWFjAQAAAGMBVgFhVgFhVgFhVgFhZ2RVDgAAADE5ODQwMzEyNTY0MzY2VgFnYwFkVQ4AAAAxOTg0MDMxMjU2NDM2NmMCAAAAYgAAAAAAAPh/ZFUOAAAAMTk4NDAzMTI1NjQzNjZWAWFjAQAAAGMBVgFhVgFhVgFhVgFhZ2RVDgAAADE5ODQwMzEyNTY0MzY3VgFnYwFkVQ4AAAAxOTg0MDMxMjU2NDM2N2MDAAAAYgAAAAAAAPh/ZFUOAAAAMTk4NDAzMTI1NjQzNjdWAWFjAQAAAGMBVgFhVgFhVgFhVgFhZ2RVDgAAADE5ODQwMzEyNTY0MzY4VgFnYwFkVQ4AAAAxOTg0MDMxMjU2NDM2OGMEAAAAYgAAAAAAAPh/ZFUOAAAAMTk4NDAzMTI1NjQzNjhWAWFjAQAAAGMBVgFhVgFhVgFhVgFhZ2RVDgAAADE5ODgyMDIyNTk4NTA0VgFnYwFkVQ4AAAAxOTg4MjAyMjU5ODUwNGMIAAAAYgAAAAAAAPh/ZFUOAAAAMTk4ODIwMjI1OTg1MDRWAWFjAQAAAGMBVgFhVgFhVgFhVgFhZ2RVDgAAADE5ODgyOTcxNTg5MDExVgFnYwFkVQ4AAAAxOTg4Mjk3MTU4OTAxMWMJAAAAYgAAAAAAAPh/ZFUOAAAAMTk4ODI5NzE1ODkwMTFWAWFjAQAAAGMBVgFhVgFhVgFhVgFhZ2RVDgAAAEFsbGUgU29uc3RpZ2VuVgFnYwFkVQIAAAB+T2Od////YgAAAAAAAPh/ZFUOAAAAQWxsZSBTb25zdGlnZW5WAWFjAQAAAGMBVgFhVgFhVgFhVgFhVGMAAAAAYwBWAWFWAWFWAWFWAWFnZFUEAAAAcm9vdFYBYVYBZmdVCwAAAFNnZFUOAAAAMTk4ODIwMjI1OTg1MDNWAWdjAWRVDgAAADE5ODgyMDIyNTk4NTAzYwcAAABiAAAAAAAA+H9kVQ4AAAAxOTg4MjAyMjU5ODUwM1YBYWMBAAAAYwFWAWFWAWFWAWFWAWFnZFUOAAAAMTk4Mjg1MzQ4NzU5MDFWAWdjAWRVDgAAADE5ODI4NTM0ODc1OTAxYwAAAABiAAAAAAAA+H9kVQ4AAAAxOTgyODUzNDg3NTkwMVYBYWMBAAAAYwFWAWFWAWFWAWFWAWFnZFUOAAAAMTk4ODIwMjI1OTg1MDJWAWdjAWRVDgAAADE5ODgyMDIyNTk4NTAyYwYAAABiAAAAAAAA+H9kVQ4AAAAxOTg4MjAyMjU5ODUwMlYBYWMBAAAAYwFWAWFWAWFWAWFWAWFnZFUOAAAAMTk4NDAzMTI1NjQzNjlWAWdjAWRVDgAAADE5ODQwMzEyNTY0MzY5YwUAAABiAAAAAAAA+H9kVQ4AAAAxOTg0MDMxMjU2NDM2OVYBYWMBAAAAYwFWAWFWAWFWAWFWAWFnZFUOAAAAMTk4Mjg1MzQ4NzU5MDhWAWdjAWRVDgAAADE5ODI4NTM0ODc1OTA4YwEAAABiAAAAAAAA+H9kVQ4AAAAxOTgyODUzNDg3NTkwOFYBYWMBAAAAYwFWAWFWAWFWAWFWAWFnZFUOAAAAMTk4NDAzMTI1NjQzNjZWAWdjAWRVDgAAADE5ODQwMzEyNTY0MzY2YwIAAABiAAAAAAAA+H9kVQ4AAAAxOTg0MDMxMjU2NDM2NlYBYWMBAAAAYwFWAWFWAWFWAWFWAWFnZFUOAAAAMTk4NDAzMTI1NjQzNjdWAWdjAWRVDgAAADE5ODQwMzEyNTY0MzY3YwMAAABiAAAAAAAA+H9kVQ4AAAAxOTg0MDMxMjU2NDM2N1YBYWMBAAAAYwFWAWFWAWFWAWFWAWFnZFUOAAAAMTk4NDAzMTI1NjQzNjhWAWdjAWRVDgAAADE5ODQwMzEyNTY0MzY4YwQAAABiAAAAAAAA+H9kVQ4AAAAxOTg0MDMxMjU2NDM2OFYBYWMBAAAAYwFWAWFWAWFWAWFWAWFnZFUOAAAAMTk4ODIwMjI1OTg1MDRWAWdjAWRVDgAAADE5ODgyMDIyNTk4NTA0YwgAAABiAAAAAAAA+H9kVQ4AAAAxOTg4MjAyMjU5ODUwNFYBYWMBAAAAYwFWAWFWAWFWAWFWAWFnZFUOAAAAMTk4ODI5NzE1ODkwMTFWAWdjAWRVDgAAADE5ODgyOTcxNTg5MDExYwkAAABiAAAAAAAA+H9kVQ4AAAAxOTg4Mjk3MTU4OTAxMVYBYWMBAAAAYwFWAWFWAWFWAWFWAWFnZFUOAAAAQWxsZSBTb25zdGlnZW5WAWdjAWRVAgAAAH5PY53///9iAAAAAAAA+H9kVQ4AAABBbGxlIFNvbnN0aWdlblYBYWMBAAAAYwFWAWFWAWFWAWFWAWFUYwAAAABjAFYBYVYBYVYBYVYBYWMBZ2RVGgAAAGRlZmF1bHRDb2x1bW5BeGlzSGllcmFyY2h5ZFURAAAAU3BhbHRlbmhpZXJhcmNoaWVWAWZnVQEAAABTZ2RVBgAAAGJpNDgyOWRVDAAAAEN1dCBPZmYgRGF0ZWRVBwAAAERETU1ZWThjAAAAAGMBVgFhVgFhVGMAAAAAZ2RVBAAAAHJvb3RWAWFWAWZnVQEAAABTZ2RVCgAAADI5LzA5LzIwMjNWAWdjAGFjGPz//2IAAAAAgLzWQGRVCgAAADI5LzA5LzIwMjNWAWFjAQAAAGMBVgFhVgFhVgFhVgFhVGMAAAAAYwBWAWFWAWFWAWFWAWFnZFUEAAAAcm9vdFYBYVYBZmdVAQAAAFNnZFUKAAAAMjkvMDkvMjAyM1YBZ2MAYWMY/P//YgAAAACAvNZAZFUKAAAAMjkvMDkvMjAyM1YBYWMBAAAAYwFWAWFWAWFWAWFWAWFUYwAAAABjAFYBYVYBYVYBYVYBYWMBVGMBYwBjAGIAAAAAAAAAAFYBZlUBAAAAU2RVBgAAAGJpNDg1M1RjAGMAYwBhY2IFAgBWAWFkVXsGAAA8UmVzdWx0IHJlZj0iZGQ0ODMzIiB0eXBlPSJyZWxhdGlvbmFsIiBzdGF0dXM9InN1Y2Nlc3MiIGRhdGFMZXZlbD0iY3VzdG9tIiBjb25zdW1lckRhdGFNb2RlbD0iYWdncmVnYXRlZCIgbGFiZWw9IkVyZ2Vibmlzc2UiIGRhdGFMb2NhbGU9ImVuX1VTIiBzb3J0TG9jYWxlPSJkZV9BVCIgc3VwcG9ydHNDdXN0b21RdWVyeT0idHJ1ZSIgc3VwcG9ydHNFeHBvcnREZXRhaWw9ImZhbHNlIiB0YWJsZURhdGVNb2RpZmllZD0iMjAyMy0xMC0xMFQwNjoyNjo0NC41NjhaIj48VmFyaWFibGVzPjxOdW1lcmljVmFyaWFibGUgdmFybmFtZT0iYmk0ODI5IiBsYWJlbD0iQ3V0IE9mZiBEYXRlIiByZWY9ImJpNDgyOSIgY29sdW1uPSJjMCIgZm9ybWF0PSJERE1NWVk4IiB1c2FnZT0iY2F0ZWdvcmljYWwiLz48U3RyaW5nVmFyaWFibGUgdmFybmFtZT0iYmk0ODQ3IiBsYWJlbD0iUmVwb3J0aW5nIExvYW4gSUQiIHJlZj0iYmk0ODQ3IiBjb2x1bW49ImMxIi8+PE51bWVyaWNWYXJpYWJsZSB2YXJuYW1lPSJiaTQ4NTMiIGxhYmVsPSIlIG9mIFRvdGFsIEFzc2V0cyIgcmVmPSJiaTQ4NTMiIGNvbHVtbj0iYzIiIGZvcm1hdD0iUEVSQ0VOVDEyLjIiIHVzYWdlPSJxdWFudGl0YXRpdmUiLz48L1ZhcmlhYmxlcz48Q29sdW1ucz48TnVtZXJpY0NvbHVtbiBjb2xuYW1lPSJjMCIgZW5jb2Rpbmc9InRleHQiIGRhdGFUeXBlPSJkYXRlIi8+PFN0cmluZ0NvbHVtbiBjb2xuYW1lPSJjMSIgZW5jb2Rpbmc9InRleHQiIG1heExlbmd0aD0iMSIvPjxOdW1lcmljQ29sdW1uIGNvbG5hbWU9ImMyIiBlbmNvZGluZz0idGV4dCIgZGF0YVR5cGU9ImRvdWJsZSIvPjwvQ29sdW1ucz48RGF0YSBmb3JtYXQ9IkNTViIgcm93Q291bnQ9IjEyIiBhdmFpbGFibGVSb3dDb3VudD0iMTIiIHNpemU9IjM0OSIgZGF0YUxheW91dD0ibWluaW1hbCIgZ3JhbmRUb3RhbD0iZmFsc2UiIGlzSW5kZXhlZD0idHJ1ZSIgY29udGVudEtleT0iSkcyVk1TWEFUUUwyN0xYU0tUWExQVEZYQ0o1VERYWVkiPjwhW0NEQVRBWzIzMjgyLjAsLTEwMCwxLjAKMjMyODIuMCw3LDAuMDMyODkxMTc1MjI4MTcyODQKMjMyODIuMCwwLDAuMDMyNzUwNDYyNzg5MDE2OAoyMzI4Mi4wLDYsMC4wMjY4Mzk3NjgzNDQ0NDU2OAoyMzI4Mi4wLDUsMC4wMjU2Mjk0ODcwMTMyNjM3OAoyMzI4Mi4wLDEsMC4wMjMxNjYyNDY1MDc4NzIzNTMKMjMyODIuMCwyLDAuMDIyNzgxNzY2MjM0MDEyMjUKMjMyODIuMCwzLDAuMDIyNzgxNzY2MjM0MDEyMjUKMjMyODIuMCw0LDAuMDIyNzgxNzY2MjM0MDEyMjUKMjMyODIuMCw4LDAuMDE5NzU1MjcyNjYzNTQxMjU0CjIzMjgyLjAsOSwwLjAxNjAxMjM5MzAwNDA1NjUwNQoyMzI4Mi4wLC05OSwwLjc1NDYwOTg5NTc0NzU5MwpdXT48L0RhdGE+PFN0cmluZ1RhYmxlIGZvcm1hdD0iQ1NWIiByb3dDb3VudD0iMTAiIHNpemU9IjE3MCIgY29udGVudEtleT0iS000QUtSN1lHTUVCQk9VNVhRR0RJTDVZRU9UVldWNjIiPjwhW0NEQVRBWyIxOTgyODUzNDg3NTkwMSIKIjE5ODI4NTM0ODc1OTA4IgoiMTk4NDAzMTI1NjQzNjYiCiIxOTg0MDMxMjU2NDM2NyIKIjE5ODQwMzEyNTY0MzY4IgoiMTk4NDAzMTI1NjQzNjkiCiIxOTg4MjAyMjU5ODUwMiIKIjE5ODgyMDIyNTk4NTAzIgoiMTk4ODIwMjI1OTg1MDQiCiIxOTg4Mjk3MTU4OTAxMSIKXV0+PC9TdHJpbmdUYWJsZT48L1Jlc3VsdD5WAWFjAGMAYwBjAWMAYwBjAFYBYWMAAAAAYwBjAF1FTkRfUkMr</data>
</ReportState>
</file>

<file path=customXml/item96.xml><?xml version="1.0" encoding="utf-8"?>
<ReportState xmlns="sas.reportstate">
  <data type="reportstate">Q0VDU19TVEFSVFtWAWdVAQAAAFNVAgAAAFNWAWZVAgAAAFNkVQoAAAAyOS8wOS8yMDIzZFUNAAAARmxvYXRpbmcgcmF0ZVRWAWZVAQAAAFNkVQsAAABSZXNpZGVudGlhbFRUVF1FTkRfQ0VDUysr</data>
</ReportState>
</file>

<file path=customXml/item97.xml><?xml version="1.0" encoding="utf-8"?>
<ReportState xmlns="sas.reportstate">
  <data type="reportstate">UkNfU1RBUlRbVgVnZ1VjAgAAAFNnYwIAAABjAAAAAGRVBgAAAHZlMzU5NmRVAAAAAGMAAAAAZ5lmVQEAAABTVgFnmGRVBgAAAGJpODYxN2RVEgAAAFJlZmluYW5jaW5nIE1hcmtlcmFWAWdjAWRVAgAAADc0Yxj8//9iAAAAAAAA+H9kVQIAAAA3NGMBAAAAVGMIAAAAYWMAZ2MCAAAAYwAAAABkVQUAAAB2ZTcyM2RVAAAAAGMAAAAAZ5lmVQEAAABTVgFnmGRVBgAAAGJpNTkxN2RVDAAAAEN1dCBPZmYgRGF0ZWFWAWdjAGFjGPz//2IAAAAAgLzWQGRVCgAAADI5LzA5LzIwMjNjAQAAAFRjCAAAAGFjAFRWAWZVAgAAAFNkVQYAAABiaTU5MTdkVQYAAABiaTU5MDFUVgFhVgFnZFUGAAAAZGQ1ODI2VgFmVQkAAABTZFUKAAAAQnVyZ2VubGFuZGRVCQAAAENhcmludGhpYWRVDQAAAExvd2VyIEF1c3RyaWFkVQgAAABTYWx6YnVyZ2RVBgAAAFN0eXJpYWRVBQAAAFR5cm9sZFUNAAAAVXBwZXIgQXVzdHJpYWRVBgAAAFZpZW5uYWRVCgAAAFZvcmFybGJlcmdUVgFmZ1UDAAAAU1YBZ8BjAAAAAGRVBgAAAGJpNTkxN2RVDAAAAEN1dCBPZmYgRGF0ZWRVBwAAAERETU1ZWThjGAAAAFYBZmNVCgAAAFMAAAAAgLzWQAAAAACAvNZAAAAAAIC81kAAAAAAgLzWQAAAAACAvNZAAAAAAIC81kAAAAAAgLzWQAAAAACAvNZAAAAAAIC81kAAAAAAgLzWQFRWAWFjAQAAAGIKAAAAYgAAAAAAAPh/YgAAAAAAAPh/YgAAAAAAAPh/YgAAAAAAAPh/YgAAAAAAAPh/YWMAYwBjAGMBVgFnwGMBAAAAZFUGAAAAYmk1OTAxZFUUAAAATWFpbiBDdXN0b21lciBSZWdpb25hYxgAAABWAWFWAWZjVQoAAABTnP///wcAAAACAAAABgAAAAMAAAAFAAAABAAAAAEAAAAAAAAACAAAAFRjAQAAAGIKAAAAYgAAAAAAAPh/YgAAAAAAAPh/YgAAAAAAAPh/YgAAAAAAAPh/YgAAAAAAAPh/YWMAYwBjAGMBVgFnwGMAAAAAZFUGAAAAYmk1OTEzZFUSAAAAJSBvZiBUT1RBTCBCYWxhbmNlZFULAAAAUEVSQ0VOVDEyLjJjGAAAAFYBZmNVCgAAAFMAAAAAAADwP8KXcnehuMg/lsVSu2ZG0z+kROArtc26Pw1tE2ZwhbY/M3YGvBKIxD/hN5DXUL20P7L4M7x09JI/XLgZn9Bckz+K79bWaYChP1RWAWFjAgAAAGIKAAAAYgAAAAAAAPh/YgAAAAAAAPh/YgAAAAAAAPh/YgAAAAAAAPh/YgAAAAAAAPh/YWMAYwBjAGMBVGegYVYBZWNVAAAAAFNUYVYBYWMKAAAAYgoAAABjAWMAYgAAAAAAAAAAVgFhVgFhVgNnZ2RVBgAAAGRkNTgyNlYBYVYBZmdVAQAAAFNnZFUKAAAAMjkvMDkvMjAyM1YBZ2MAYWMY/P//YgAAAACAvNZAZFUKAAAAMjkvMDkvMjAyM1YBZmdVCgAAAFNnZFULAAAATUFUQ0hFU19BTExWAWdjAWRVCwAAAE1BVENIRVNfQUxMY5z///9iAAAAAAAA+H9kVQsAAABNQVRDSEVTX0FMTFYBYWMCAAAAYwFWAWZjVQEAAABTAAAAAFRWAWFWAWZnVQEAAABTVgFnYwBhYxj8//9iAAAAAAAA8D9kVQgAAAAxMDAsMDAgJVRWAWFnZFUGAAAAVmllbm5hVgFnYwFkVQYAAABWaWVubmFjBwAAAGIAAAAAAAD4f2RVBgAAAFZpZW5uYVYBYWMCAAAAYwFWAWZjVQEAAABTAQAAAFRWAWFWAWZnVQEAAABTVgFnYwBhYxj8//9iwpdyd6G4yD9kVQcAAAAxOSwzMSAlVFYBYWdkVQ0AAABMb3dlciBBdXN0cmlhVgFnYwFkVQ0AAABMb3dlciBBdXN0cmlhYwIAAABiAAAAAAAA+H9kVQ0AAABMb3dlciBBdXN0cmlhVgFhYwIAAABjAVYBZmNVAQAAAFMCAAAAVFYBYVYBZmdVAQAAAFNWAWdjAGFjGPz//2KWxVK7ZkbTP2RVBwAAADMwLDEyICVUVgFhZ2RVDQAAAFVwcGVyIEF1c3RyaWFWAWdjAWRVDQAAAFVwcGVyIEF1c3RyaWFjBgAAAGIAAAAAAAD4f2RVDQAAAFVwcGVyIEF1c3RyaWFWAWFjAgAAAGMBVgFmY1UBAAAAUwMAAABUVgFhVgFmZ1UBAAAAU1YBZ2MAYWMY/P//YqRE4Cu1zbo/ZFUHAAAAMTAsNDcgJVRWAWFnZFUIAAAAU2FsemJ1cmdWAWdjAWRVCAAAAFNhbHpidXJnYwMAAABiAAAAAAAA+H9kVQgAAABTYWx6YnVyZ1YBYWMCAAAAYwFWAWZjVQEAAABTBAAAAFRWAWFWAWZnVQEAAABTVgFnYwBhYxj8//9iDW0TZnCFtj9kVQYAAAA4LDgwICVUVgFhZ2RVBQAAAFR5cm9sVgFnYwFkVQUAAABUeXJvbGMFAAAAYgAAAAAAAPh/ZFUFAAAAVHlyb2xWAWFjAgAAAGMBVgFmY1UBAAAAUwUAAABUVgFhVgFmZ1UBAAAAU1YBZ2MAYWMY/P//YjN2BrwSiMQ/ZFUHAAAAMTYsMDQgJVRWAWFnZFUGAAAAU3R5cmlhVgFnYwFkVQYAAABTdHlyaWFjBAAAAGIAAAAAAAD4f2RVBgAAAFN0eXJpYVYBYWMCAAAAYwFWAWZjVQEAAABTBgAAAFRWAWFWAWZnVQEAAABTVgFnYwBhYxj8//9i4TeQ11C9tD9kVQYAAAA4LDEwICVUVgFhZ2RVCQAAAENhcmludGhpYVYBZ2MBZFUJAAAAQ2FyaW50aGlhYwEAAABiAAAAAAAA+H9kVQkAAABDYXJpbnRoaWFWAWFjAgAAAGMBVgFmY1UBAAAAUwcAAABUVgFhVgFmZ1UBAAAAU1YBZ2MAYWMY/P//YrL4M7x09JI/ZFUGAAAAMSw4NSAlVFYBYWdkVQoAAABCdXJnZW5sYW5kVgFnYwFkVQoAAABCdXJnZW5sYW5kYwAAAABiAAAAAAAA+H9kVQoAAABCdXJnZW5sYW5kVgFhYwIAAABjAVYBZmNVAQAAAFMIAAAAVFYBYVYBZmdVAQAAAFNWAWdjAGFjGPz//2JcuBmf0FyTP2RVBgAAADEsODkgJVRWAWFnZFUKAAAAVm9yYXJsYmVyZ1YBZ2MBZFUKAAAAVm9yYXJsYmVyZ2MIAAAAYgAAAAAAAPh/ZFUKAAAAVm9yYXJsYmVyZ1YBYWMCAAAAYwFWAWZjVQEAAABTCQAAAFRWAWFWAWZnVQEAAABTVgFnYwBhYxj8//9iiu/W1mmAoT9kVQYAAAAzLDQyICVUVgFhVGMBAAAAYwFWAWFWAWFWAWFWAWFUYwAAAABjAVYBYVYBYVYBYVYBYVYBZmdVAQAAAFNnZFUXAAAAZGVmYXVsdFJvd0F4aXNIaWVyYXJjaHlkVRAAAABaZWlsZW5oaWVyYXJjaGllVgFmZ1UCAAAAU2dkVQYAAABiaTU5MTdkVQwAAABDdXQgT2ZmIERhdGVkVQcAAABERE1NWVk4YwAAAABjAVYBYVYBYWdkVQYAAABiaTU5MDFkVRQAAABNYWluIEN1c3RvbWVyIFJlZ2lvbmFjAQAAAGMBVgFhVgFhVGMAAAAAZ2RVBAAAAHJvb3RWAWFWAWZnVQEAAABTZ2RVCgAAADI5LzA5LzIwMjNWAWdjAGFjGPz//2IAAAAAgLzWQGRVCgAAADI5LzA5LzIwMjNWAWZnVQkAAABTZ2RVBgAAAFZpZW5uYVYBZ2MBZFUGAAAAVmllbm5hYwcAAABiAAAAAAAA+H9kVQYAAABWaWVubmFWAWFjAgAAAGMBVgFhVgFhVgFhVgFhZ2RVDQAAAExvd2VyIEF1c3RyaWFWAWdjAWRVDQAAAExvd2VyIEF1c3RyaWFjAgAAAGIAAAAAAAD4f2RVDQAAAExvd2VyIEF1c3RyaWFWAWFjAgAAAGMBVgFhVgFhVgFhVgFhZ2RVDQAAAFVwcGVyIEF1c3RyaWFWAWdjAWRVDQAAAFVwcGVyIEF1c3RyaWFjBgAAAGIAAAAAAAD4f2RVDQAAAFVwcGVyIEF1c3RyaWFWAWFjAgAAAGMBVgFhVgFhVgFhVgFhZ2RVCAAAAFNhbHpidXJnVgFnYwFkVQgAAABTYWx6YnVyZ2MDAAAAYgAAAAAAAPh/ZFUIAAAAU2FsemJ1cmdWAWFjAgAAAGMBVgFhVgFhVgFhVgFhZ2RVBQAAAFR5cm9sVgFnYwFkVQUAAABUeXJvbGMFAAAAYgAAAAAAAPh/ZFUFAAAAVHlyb2xWAWFjAgAAAGMBVgFhVgFhVgFhVgFhZ2RVBgAAAFN0eXJpYVYBZ2MBZFUGAAAAU3R5cmlhYwQAAABiAAAAAAAA+H9kVQYAAABTdHlyaWFWAWFjAgAAAGMBVgFhVgFhVgFhVgFhZ2RVCQAAAENhcmludGhpYVYBZ2MBZFUJAAAAQ2FyaW50aGlhYwEAAABiAAAAAAAA+H9kVQkAAABDYXJpbnRoaWFWAWFjAgAAAGMBVgFhVgFhVgFhVgFhZ2RVCgAAAEJ1cmdlbmxhbmRWAWdjAWRVCgAAAEJ1cmdlbmxhbmRjAAAAAGIAAAAAAAD4f2RVCgAAAEJ1cmdlbmxhbmRWAWFjAgAAAGMBVgFhVgFhVgFhVgFhZ2RVCgAAAFZvcmFybGJlcmdWAWdjAWRVCgAAAFZvcmFybGJlcmdjCAAAAGIAAAAAAAD4f2RVCgAAAFZvcmFybGJlcmdWAWFjAgAAAGMBVgFhVgFhVgFhVgFhVGMBAAAAYwBWAWFWAWFWAWFWAWFUYwAAAABjAFYBYVYBYVYBYVYBYWdkVQQAAAByb290VgFhVgFmZ1UBAAAAU2dkVQoAAAAyOS8wOS8yMDIzVgFnYwBhYxj8//9iAAAAAIC81kBkVQoAAAAyOS8wOS8yMDIzVgFmZ1UJAAAAU2dkVQYAAABWaWVubmFWAWdjAWRVBgAAAFZpZW5uYWMHAAAAYgAAAAAAAPh/ZFUGAAAAVmllbm5hVgFhYwIAAABjAVYBYVYBYVYBYVYBYWdkVQ0AAABMb3dlciBBdXN0cmlhVgFnYwFkVQ0AAABMb3dlciBBdXN0cmlhYwIAAABiAAAAAAAA+H9kVQ0AAABMb3dlciBBdXN0cmlhVgFhYwIAAABjAVYBYVYBYVYBYVYBYWdkVQ0AAABVcHBlciBBdXN0cmlhVgFnYwFkVQ0AAABVcHBlciBBdXN0cmlhYwYAAABiAAAAAAAA+H9kVQ0AAABVcHBlciBBdXN0cmlhVgFhYwIAAABjAVYBYVYBYVYBYVYBYWdkVQgAAABTYWx6YnVyZ1YBZ2MBZFUIAAAAU2FsemJ1cmdjAwAAAGIAAAAAAAD4f2RVCAAAAFNhbHpidXJnVgFhYwIAAABjAVYBYVYBYVYBYVYBYWdkVQUAAABUeXJvbFYBZ2MBZFUFAAAAVHlyb2xjBQAAAGIAAAAAAAD4f2RVBQAAAFR5cm9sVgFhYwIAAABjAVYBYVYBYVYBYVYBYWdkVQYAAABTdHlyaWFWAWdjAWRVBgAAAFN0eXJpYWMEAAAAYgAAAAAAAPh/ZFUGAAAAU3R5cmlhVgFhYwIAAABjAVYBYVYBYVYBYVYBYWdkVQkAAABDYXJpbnRoaWFWAWdjAWRVCQAAAENhcmludGhpYWMBAAAAYgAAAAAAAPh/ZFUJAAAAQ2FyaW50aGlhVgFhYwIAAABjAVYBYVYBYVYBYVYBYWdkVQoAAABCdXJnZW5sYW5kVgFnYwFkVQoAAABCdXJnZW5sYW5kYwAAAABiAAAAAAAA+H9kVQoAAABCdXJnZW5sYW5kVgFhYwIAAABjAVYBYVYBYVYBYVYBYWdkVQoAAABWb3JhcmxiZXJnVgFnYwFkVQoAAABWb3JhcmxiZXJnYwgAAABiAAAAAAAA+H9kVQoAAABWb3JhcmxiZXJnVgFhYwIAAABjAVYBYVYBYVYBYVYBYVRjAQAAAGMAVgFhVgFhVgFhVgFhVGMAAAAAYwBWAWFWAWFWAWFWAWFjAVRjAWMAYwBiAAAAAAAAAABWAWZVAQAAAFNkVQYAAABiaTU5MTNUYwBjAWMAYWNCBQIAVgFhZFUjBgAAPFJlc3VsdCByZWY9ImRkNTgyNi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xMC0xMFQwNjoyNjo0NC41NjhaIj48VmFyaWFibGVzPjxOdW1lcmljVmFyaWFibGUgdmFybmFtZT0iYmk1OTE3IiBsYWJlbD0iQ3V0IE9mZiBEYXRlIiByZWY9ImJpNTkxNyIgY29sdW1uPSJjMCIgZm9ybWF0PSJERE1NWVk4IiB1c2FnZT0iY2F0ZWdvcmljYWwiLz48U3RyaW5nVmFyaWFibGUgdmFybmFtZT0iYmk1OTAxIiBsYWJlbD0iTWFpbiBDdXN0b21lciBSZWdpb24iIHJlZj0iYmk1OTAxIiBjb2x1bW49ImMxIiBzb3J0T249ImN1c3RvbSIgY3VzdG9tU29ydD0iY3M1OTI1Ii8+PE51bWVyaWNWYXJpYWJsZSB2YXJuYW1lPSJiaTU5MTMiIGxhYmVsPSIlIG9mIFRPVEFMIEJhbGFuY2UiIHJlZj0iYmk1OTEzIiBjb2x1bW49ImMyIiBmb3JtYXQ9IlBFUkNFTlQxMi4yIiB1c2FnZT0icXVhbnRpdGF0aXZlIi8+PC9WYXJpYWJsZXM+PENvbHVtbnM+PE51bWVyaWNDb2x1bW4gY29sbmFtZT0iYzAiIGVuY29kaW5nPSJ0ZXh0IiBkYXRhVHlwZT0iZGF0ZSIvPjxTdHJpbmdDb2x1bW4gY29sbmFtZT0iYzEiIGVuY29kaW5nPSJ0ZXh0IiBtYXhMZW5ndGg9IjEiLz48TnVtZXJpY0NvbHVtbiBjb2xuYW1lPSJjMiIgZW5jb2Rpbmc9InRleHQiIGRhdGFUeXBlPSJkb3VibGUiLz48L0NvbHVtbnM+PERhdGEgZm9ybWF0PSJDU1YiIHJvd0NvdW50PSIxMCIgYXZhaWxhYmxlUm93Q291bnQ9IjEwIiBzaXplPSIyODYiIGRhdGFMYXlvdXQ9Im1pbmltYWwiIGdyYW5kVG90YWw9ImZhbHNlIiBpc0luZGV4ZWQ9InRydWUiIGNvbnRlbnRLZXk9IlhRU0FDVEFCMlU0TjIyVlJUQ08zSENQQjdTRlBPWDJaIj48IVtDREFUQVsyMzI4Mi4wLC0xMDAsMS4wCjIzMjgyLjAsNywwLjE5MzEzNDQ4MjY5Mjc1Mzk2CjIzMjgyLjAsMiwwLjMwMTE3MTk1NDA5MTAxMTk0CjIzMjgyLjAsNiwwLjEwNDcwMTM1MDQxNDIwNTIKMjMyODIuMCwzLDAuMDg3OTczNjE4NDMxOTIwODIKMjMyODIuMCw1LDAuMTYwNDAyNjIzOTQ4Mjg3NzIKMjMyODIuMCw0LDAuMDgxMDEzNzI5Njk0MTQ4NjgKMjMyODIuMCwxLDAuMDE4NTEwNjUwNjIyMzY4MTgKMjMyODIuMCwwLDAuMDE4OTA4NzQ4MzUwODMxOTkKMjMyODIuMCw4LDAuMDM0MTgyODQxNzU0NDcxMDIKXV0+PC9EYXRhPjxTdHJpbmdUYWJsZSBmb3JtYXQ9IkNTViIgcm93Q291bnQ9IjkiIHNpemU9IjEwNyIgY29udGVudEtleT0iRTJMTjdKSzRTVUFENURBUUVYT0tDMk9BSElEVEtCVzMiPjwhW0NEQVRBWyJCdXJnZW5sYW5kIgoiQ2FyaW50aGlhIgoiTG93ZXIgQXVzdHJpYSIKIlNhbHpidXJnIgoiU3R5cmlhIgoiVHlyb2wiCiJVcHBlciBBdXN0cmlhIgoiVmllbm5hIgoiVm9yYXJsYmVyZyIKXV0+PC9TdHJpbmdUYWJsZT48L1Jlc3VsdD5WAWFjAGMAYwBjAWMAYwBjAFYBYWMAAAAAYwBjAF1FTkRfUkMr</data>
</ReportState>
</file>

<file path=customXml/item98.xml><?xml version="1.0" encoding="utf-8"?>
<ReportState xmlns="sas.reportstate">
  <data type="reportstate">Q0VDU19TVEFSVFtWAWdVBQAAAFNVAQAAAFNWAWZVAgAAAFNkVQoAAAAyOS8wOS8yMDIzZFULAAAAPjAgLSA8PTQwICVUVFUBAAAAU1YBZlUCAAAAU2RVCgAAADI5LzA5LzIwMjNkVQsAAAA+MCAtIDw9NDAgJVRUVQEAAABTVgFmVQIAAABTZFUKAAAAMjkvMDkvMjAyM2RVCwAAAD4wIC0gPD00MCAlVFRVAQAAAFNWAWZVAgAAAFNkVQoAAAAyOS8wOS8yMDIzZFULAAAAPjAgLSA8PTQwICVUVFUBAAAAU1YBZlUCAAAAU2RVCgAAADI5LzA5LzIwMjNkVQsAAAA+MCAtIDw9NDAgJVRUVF1FTkRfQ0VDUysr</data>
</ReportState>
</file>

<file path=customXml/item99.xml><?xml version="1.0" encoding="utf-8"?>
<ReportState xmlns="sas.reportstate">
  <data type="reportstate">UkNfU1RBUlRbVgVnZ1VjAgAAAFNnYwIAAABjAAAAAGRVBQAAAHZlNzIzZFUAAAAAYwAAAABnmWZVAQAAAFNWAWeYZFUGAAAAYmk4NjQwZFUMAAAAQ3V0IE9mZiBEYXRlYVYBZ2MAYWMY/P//YgAAAACAvNZAZFUKAAAAMjkvMDkvMjAyM2MBAAAAVGMIAAAAYWMAZ2MQAAAAYwIAAABkVQYAAAB2ZTY5NDBkVQAAAABjAAAAAGeZZlUBAAAAU1YBZ5hkVQYAAABiaTY5MzRkVRIAAABSZWZpbmFuY2luZyBNYXJrZXJhVgFnYwFkVQIAAAA3MWMY/P//YgAAAAAAAPh/ZFUCAAAANzFjAQAAAFRjCAAAAGFjAFRWAWZVAQAAAFNkVQYAAABiaTY5MzRUVgFhVgFnZFUGAAAAZGQ2OTM1VgFmVQEAAABTZFUCAAAANzFUVgFmZ1UBAAAAU1YBZ8BjAQAAAGRVBgAAAGJpNjkzNGRVEgAAAFJlZmluYW5jaW5nIE1hcmtlcmFjGAAAAFYBYVYBZmNVAQAAAFMAAAAAVGMBAAAAYgEAAABiAAAAAAAA+H9iAAAAAAAA+H9iAAAAAAAA+H9iAAAAAAAA+H9iAAAAAAAA+H9hYwBjAGMAYwFUZ6BhVgFhYVYBYWMBAAAAYgEAAABjAWMAYgAAAAAAAAAAVgFhVgFhVgNhYWNCBAIAVgFhZFWJAgAAPFJlc3VsdCByZWY9ImRkNjkzNSIgdHlwZT0icmVsYXRpb25hbCIgc3RhdHVzPSJzdWNjZXNzIiBkYXRhTGV2ZWw9ImN1c3RvbSIgY29uc3VtZXJEYXRhTW9kZWw9ImFnZ3JlZ2F0ZWQiIGxhYmVsPSJFcmdlYm5pc3NlIiBkYXRhTG9jYWxlPSJlbl9VUyIgc29ydExvY2FsZT0iZGVfQVQiIHN1cHBvcnRzQ3VzdG9tUXVlcnk9InRydWUiIHN1cHBvcnRzRXhwb3J0RGV0YWlsPSJ0cnVlIiB0YWJsZURhdGVNb2RpZmllZD0iMjAyMy0xMC0xMFQwNjoyNjo0NC41NjhaIj48VmFyaWFibGVzPjxTdHJpbmdWYXJpYWJsZSB2YXJuYW1lPSJiaTY5MzQiIGxhYmVsPSJSZWZpbmFuY2luZyBNYXJrZXIiIHJlZj0iYmk2OTM0IiBjb2x1bW49ImMwIi8+PC9WYXJpYWJsZXM+PENvbHVtbnM+PFN0cmluZ0NvbHVtbiBjb2xuYW1lPSJjMCIgZW5jb2Rpbmc9InRleHQiIG1heExlbmd0aD0iNCIvPjwvQ29sdW1ucz48RGF0YSBmb3JtYXQ9IkNTViIgcm93Q291bnQ9IjEiIGF2YWlsYWJsZVJvd0NvdW50PSIxIiBzaXplPSI1IiBkYXRhTGF5b3V0PSJtaW5pbWFsIiBncmFuZFRvdGFsPSJmYWxzZSIgaXNJbmRleGVkPSJmYWxzZSIgY29udGVudEtleT0iNFhUWU1FWTQ3MzdWQ1VLRjIyNkhQQlRKWFFaVUU0NDIiPjwhW0NEQVRBWyI3MSIKXV0+PC9EYXRhPjwvUmVzdWx0PlYBYWMAYwBjAGMBYwBjAGMAVgFhYwAAAABjAGMAXUVORF9SQys=</data>
</ReportState>
</file>

<file path=customXml/itemProps1.xml><?xml version="1.0" encoding="utf-8"?>
<ds:datastoreItem xmlns:ds="http://schemas.openxmlformats.org/officeDocument/2006/customXml" ds:itemID="{296CD388-7814-469B-9637-573C655E6273}">
  <ds:schemaRefs>
    <ds:schemaRef ds:uri="sas.reportstate"/>
  </ds:schemaRefs>
</ds:datastoreItem>
</file>

<file path=customXml/itemProps10.xml><?xml version="1.0" encoding="utf-8"?>
<ds:datastoreItem xmlns:ds="http://schemas.openxmlformats.org/officeDocument/2006/customXml" ds:itemID="{2868C66A-4CF0-456C-99F8-48C8A381C547}">
  <ds:schemaRefs>
    <ds:schemaRef ds:uri="sas.reportstate"/>
  </ds:schemaRefs>
</ds:datastoreItem>
</file>

<file path=customXml/itemProps100.xml><?xml version="1.0" encoding="utf-8"?>
<ds:datastoreItem xmlns:ds="http://schemas.openxmlformats.org/officeDocument/2006/customXml" ds:itemID="{C7C05B75-8F1E-4753-A49D-10E563EBCDF7}">
  <ds:schemaRefs>
    <ds:schemaRef ds:uri="sas.reportstate"/>
  </ds:schemaRefs>
</ds:datastoreItem>
</file>

<file path=customXml/itemProps101.xml><?xml version="1.0" encoding="utf-8"?>
<ds:datastoreItem xmlns:ds="http://schemas.openxmlformats.org/officeDocument/2006/customXml" ds:itemID="{DEE73A88-A960-440B-888A-5A71B263CCE0}">
  <ds:schemaRefs>
    <ds:schemaRef ds:uri="sas.reportstate"/>
  </ds:schemaRefs>
</ds:datastoreItem>
</file>

<file path=customXml/itemProps102.xml><?xml version="1.0" encoding="utf-8"?>
<ds:datastoreItem xmlns:ds="http://schemas.openxmlformats.org/officeDocument/2006/customXml" ds:itemID="{09520080-10ED-458B-A54B-08AB6B189C17}">
  <ds:schemaRefs>
    <ds:schemaRef ds:uri="sas.reportstate"/>
  </ds:schemaRefs>
</ds:datastoreItem>
</file>

<file path=customXml/itemProps103.xml><?xml version="1.0" encoding="utf-8"?>
<ds:datastoreItem xmlns:ds="http://schemas.openxmlformats.org/officeDocument/2006/customXml" ds:itemID="{6D2079E7-925E-4EF6-8E44-F3C42BFD511F}">
  <ds:schemaRefs>
    <ds:schemaRef ds:uri="sas.reportstate"/>
  </ds:schemaRefs>
</ds:datastoreItem>
</file>

<file path=customXml/itemProps104.xml><?xml version="1.0" encoding="utf-8"?>
<ds:datastoreItem xmlns:ds="http://schemas.openxmlformats.org/officeDocument/2006/customXml" ds:itemID="{9A28553C-74E1-4AFE-8AB6-AC84FDEE46FC}">
  <ds:schemaRefs>
    <ds:schemaRef ds:uri="sas.reportstate"/>
  </ds:schemaRefs>
</ds:datastoreItem>
</file>

<file path=customXml/itemProps105.xml><?xml version="1.0" encoding="utf-8"?>
<ds:datastoreItem xmlns:ds="http://schemas.openxmlformats.org/officeDocument/2006/customXml" ds:itemID="{F27BD172-E1BB-4708-B0B0-C6EBEB51B0A5}">
  <ds:schemaRefs>
    <ds:schemaRef ds:uri="sas.reportstate"/>
  </ds:schemaRefs>
</ds:datastoreItem>
</file>

<file path=customXml/itemProps106.xml><?xml version="1.0" encoding="utf-8"?>
<ds:datastoreItem xmlns:ds="http://schemas.openxmlformats.org/officeDocument/2006/customXml" ds:itemID="{3A355E12-BCEE-4AA5-A8AD-DBF5C5F03A52}">
  <ds:schemaRefs>
    <ds:schemaRef ds:uri="sas.reportstate"/>
  </ds:schemaRefs>
</ds:datastoreItem>
</file>

<file path=customXml/itemProps107.xml><?xml version="1.0" encoding="utf-8"?>
<ds:datastoreItem xmlns:ds="http://schemas.openxmlformats.org/officeDocument/2006/customXml" ds:itemID="{B4B41082-3EA3-4BBB-B603-88ACA8D3492D}">
  <ds:schemaRefs>
    <ds:schemaRef ds:uri="sas.reportstate"/>
  </ds:schemaRefs>
</ds:datastoreItem>
</file>

<file path=customXml/itemProps108.xml><?xml version="1.0" encoding="utf-8"?>
<ds:datastoreItem xmlns:ds="http://schemas.openxmlformats.org/officeDocument/2006/customXml" ds:itemID="{2A937584-7AA9-4ECE-9C4A-9704FBBFF9C4}">
  <ds:schemaRefs>
    <ds:schemaRef ds:uri="sas.reportstate"/>
  </ds:schemaRefs>
</ds:datastoreItem>
</file>

<file path=customXml/itemProps109.xml><?xml version="1.0" encoding="utf-8"?>
<ds:datastoreItem xmlns:ds="http://schemas.openxmlformats.org/officeDocument/2006/customXml" ds:itemID="{9CCAB26A-B021-4F16-877C-CFA2EC6CFDEF}">
  <ds:schemaRefs>
    <ds:schemaRef ds:uri="sas.reportstate"/>
  </ds:schemaRefs>
</ds:datastoreItem>
</file>

<file path=customXml/itemProps11.xml><?xml version="1.0" encoding="utf-8"?>
<ds:datastoreItem xmlns:ds="http://schemas.openxmlformats.org/officeDocument/2006/customXml" ds:itemID="{6C97A2FE-98E4-4CA3-A963-0E982C56B2CB}">
  <ds:schemaRefs>
    <ds:schemaRef ds:uri="sas.reportstate"/>
  </ds:schemaRefs>
</ds:datastoreItem>
</file>

<file path=customXml/itemProps110.xml><?xml version="1.0" encoding="utf-8"?>
<ds:datastoreItem xmlns:ds="http://schemas.openxmlformats.org/officeDocument/2006/customXml" ds:itemID="{966B3665-B33E-4121-AFD7-8E0F92B71D5C}">
  <ds:schemaRefs>
    <ds:schemaRef ds:uri="sas.reportstate"/>
  </ds:schemaRefs>
</ds:datastoreItem>
</file>

<file path=customXml/itemProps111.xml><?xml version="1.0" encoding="utf-8"?>
<ds:datastoreItem xmlns:ds="http://schemas.openxmlformats.org/officeDocument/2006/customXml" ds:itemID="{BF06E813-5A45-4B42-B72B-47B26E8ADB44}">
  <ds:schemaRefs>
    <ds:schemaRef ds:uri="sas.reportstate"/>
  </ds:schemaRefs>
</ds:datastoreItem>
</file>

<file path=customXml/itemProps112.xml><?xml version="1.0" encoding="utf-8"?>
<ds:datastoreItem xmlns:ds="http://schemas.openxmlformats.org/officeDocument/2006/customXml" ds:itemID="{54B5EEEB-7B95-4672-B4F3-B5317CB3E987}">
  <ds:schemaRefs>
    <ds:schemaRef ds:uri="sas.reportstate"/>
  </ds:schemaRefs>
</ds:datastoreItem>
</file>

<file path=customXml/itemProps113.xml><?xml version="1.0" encoding="utf-8"?>
<ds:datastoreItem xmlns:ds="http://schemas.openxmlformats.org/officeDocument/2006/customXml" ds:itemID="{51D7DB6D-58D6-4110-9ED2-EEB2731541B8}">
  <ds:schemaRefs>
    <ds:schemaRef ds:uri="sas.reportstate"/>
  </ds:schemaRefs>
</ds:datastoreItem>
</file>

<file path=customXml/itemProps114.xml><?xml version="1.0" encoding="utf-8"?>
<ds:datastoreItem xmlns:ds="http://schemas.openxmlformats.org/officeDocument/2006/customXml" ds:itemID="{BF6B2014-5ADC-4290-BBC6-E731B018ADC5}">
  <ds:schemaRefs>
    <ds:schemaRef ds:uri="sas.reportstate"/>
  </ds:schemaRefs>
</ds:datastoreItem>
</file>

<file path=customXml/itemProps115.xml><?xml version="1.0" encoding="utf-8"?>
<ds:datastoreItem xmlns:ds="http://schemas.openxmlformats.org/officeDocument/2006/customXml" ds:itemID="{3B4F1B15-B406-4A58-9CB7-033437DCC48B}">
  <ds:schemaRefs>
    <ds:schemaRef ds:uri="sas.reportstate"/>
  </ds:schemaRefs>
</ds:datastoreItem>
</file>

<file path=customXml/itemProps116.xml><?xml version="1.0" encoding="utf-8"?>
<ds:datastoreItem xmlns:ds="http://schemas.openxmlformats.org/officeDocument/2006/customXml" ds:itemID="{9DA0ED8C-A6EE-4500-B726-CE3822C983C0}">
  <ds:schemaRefs>
    <ds:schemaRef ds:uri="sas.reportstate"/>
  </ds:schemaRefs>
</ds:datastoreItem>
</file>

<file path=customXml/itemProps117.xml><?xml version="1.0" encoding="utf-8"?>
<ds:datastoreItem xmlns:ds="http://schemas.openxmlformats.org/officeDocument/2006/customXml" ds:itemID="{A0C320B2-9823-4965-AD27-12050AD9BB1F}">
  <ds:schemaRefs>
    <ds:schemaRef ds:uri="sas.reportstate"/>
  </ds:schemaRefs>
</ds:datastoreItem>
</file>

<file path=customXml/itemProps118.xml><?xml version="1.0" encoding="utf-8"?>
<ds:datastoreItem xmlns:ds="http://schemas.openxmlformats.org/officeDocument/2006/customXml" ds:itemID="{575532D9-36F9-45B3-8047-DF61A8E21E94}">
  <ds:schemaRefs>
    <ds:schemaRef ds:uri="sas.reportstate"/>
  </ds:schemaRefs>
</ds:datastoreItem>
</file>

<file path=customXml/itemProps119.xml><?xml version="1.0" encoding="utf-8"?>
<ds:datastoreItem xmlns:ds="http://schemas.openxmlformats.org/officeDocument/2006/customXml" ds:itemID="{2608A017-088D-4046-B91F-1FFC57AC2C91}">
  <ds:schemaRefs>
    <ds:schemaRef ds:uri="sas.reportstate"/>
  </ds:schemaRefs>
</ds:datastoreItem>
</file>

<file path=customXml/itemProps12.xml><?xml version="1.0" encoding="utf-8"?>
<ds:datastoreItem xmlns:ds="http://schemas.openxmlformats.org/officeDocument/2006/customXml" ds:itemID="{9A6FACBE-9A05-40DE-8E7C-EE6D18927F69}">
  <ds:schemaRefs>
    <ds:schemaRef ds:uri="sas.reportstate"/>
  </ds:schemaRefs>
</ds:datastoreItem>
</file>

<file path=customXml/itemProps120.xml><?xml version="1.0" encoding="utf-8"?>
<ds:datastoreItem xmlns:ds="http://schemas.openxmlformats.org/officeDocument/2006/customXml" ds:itemID="{2782367C-8B8F-459B-BC37-E12B52B85E48}">
  <ds:schemaRefs>
    <ds:schemaRef ds:uri="sas.reportstate"/>
  </ds:schemaRefs>
</ds:datastoreItem>
</file>

<file path=customXml/itemProps121.xml><?xml version="1.0" encoding="utf-8"?>
<ds:datastoreItem xmlns:ds="http://schemas.openxmlformats.org/officeDocument/2006/customXml" ds:itemID="{F8070AF3-1460-4AD0-9F7C-BA08F879BC1E}">
  <ds:schemaRefs>
    <ds:schemaRef ds:uri="sas.reportstate"/>
  </ds:schemaRefs>
</ds:datastoreItem>
</file>

<file path=customXml/itemProps13.xml><?xml version="1.0" encoding="utf-8"?>
<ds:datastoreItem xmlns:ds="http://schemas.openxmlformats.org/officeDocument/2006/customXml" ds:itemID="{F637567C-416E-4224-8F94-7DC056672982}">
  <ds:schemaRefs>
    <ds:schemaRef ds:uri="sas.reportstate"/>
  </ds:schemaRefs>
</ds:datastoreItem>
</file>

<file path=customXml/itemProps14.xml><?xml version="1.0" encoding="utf-8"?>
<ds:datastoreItem xmlns:ds="http://schemas.openxmlformats.org/officeDocument/2006/customXml" ds:itemID="{5A4B1EAE-79E6-460D-A2A2-3414FDCD39C9}">
  <ds:schemaRefs>
    <ds:schemaRef ds:uri="sas.reportstate"/>
  </ds:schemaRefs>
</ds:datastoreItem>
</file>

<file path=customXml/itemProps15.xml><?xml version="1.0" encoding="utf-8"?>
<ds:datastoreItem xmlns:ds="http://schemas.openxmlformats.org/officeDocument/2006/customXml" ds:itemID="{3521B115-9653-46CD-B57C-4A4C4AC9D2CD}">
  <ds:schemaRefs>
    <ds:schemaRef ds:uri="sas.reportstate"/>
  </ds:schemaRefs>
</ds:datastoreItem>
</file>

<file path=customXml/itemProps16.xml><?xml version="1.0" encoding="utf-8"?>
<ds:datastoreItem xmlns:ds="http://schemas.openxmlformats.org/officeDocument/2006/customXml" ds:itemID="{D114B45F-5805-4E95-AE4D-5D2622530646}">
  <ds:schemaRefs>
    <ds:schemaRef ds:uri="sas.reportstate"/>
  </ds:schemaRefs>
</ds:datastoreItem>
</file>

<file path=customXml/itemProps17.xml><?xml version="1.0" encoding="utf-8"?>
<ds:datastoreItem xmlns:ds="http://schemas.openxmlformats.org/officeDocument/2006/customXml" ds:itemID="{BE41C5D5-ADCE-4795-8F1C-0E02CFB47499}">
  <ds:schemaRefs>
    <ds:schemaRef ds:uri="sas.reportstate"/>
  </ds:schemaRefs>
</ds:datastoreItem>
</file>

<file path=customXml/itemProps18.xml><?xml version="1.0" encoding="utf-8"?>
<ds:datastoreItem xmlns:ds="http://schemas.openxmlformats.org/officeDocument/2006/customXml" ds:itemID="{E6E0E0E4-58C8-4A38-825C-C54C2481812E}">
  <ds:schemaRefs>
    <ds:schemaRef ds:uri="sas.reportstate"/>
  </ds:schemaRefs>
</ds:datastoreItem>
</file>

<file path=customXml/itemProps19.xml><?xml version="1.0" encoding="utf-8"?>
<ds:datastoreItem xmlns:ds="http://schemas.openxmlformats.org/officeDocument/2006/customXml" ds:itemID="{02ED6B66-EC9B-488A-BED1-D64800D1A0BC}">
  <ds:schemaRefs>
    <ds:schemaRef ds:uri="sas.reportstate"/>
  </ds:schemaRefs>
</ds:datastoreItem>
</file>

<file path=customXml/itemProps2.xml><?xml version="1.0" encoding="utf-8"?>
<ds:datastoreItem xmlns:ds="http://schemas.openxmlformats.org/officeDocument/2006/customXml" ds:itemID="{F34C2065-40ED-49C5-9552-FC8D240295D9}">
  <ds:schemaRefs>
    <ds:schemaRef ds:uri="sas.reportstate"/>
  </ds:schemaRefs>
</ds:datastoreItem>
</file>

<file path=customXml/itemProps20.xml><?xml version="1.0" encoding="utf-8"?>
<ds:datastoreItem xmlns:ds="http://schemas.openxmlformats.org/officeDocument/2006/customXml" ds:itemID="{99386311-C21D-4516-B2CB-908D2D4E6B04}">
  <ds:schemaRefs>
    <ds:schemaRef ds:uri="sas.reportstate"/>
  </ds:schemaRefs>
</ds:datastoreItem>
</file>

<file path=customXml/itemProps21.xml><?xml version="1.0" encoding="utf-8"?>
<ds:datastoreItem xmlns:ds="http://schemas.openxmlformats.org/officeDocument/2006/customXml" ds:itemID="{C0CAD7D0-5913-42F0-9F4E-B553E79E1B7C}">
  <ds:schemaRefs>
    <ds:schemaRef ds:uri="sas.reportstate"/>
  </ds:schemaRefs>
</ds:datastoreItem>
</file>

<file path=customXml/itemProps22.xml><?xml version="1.0" encoding="utf-8"?>
<ds:datastoreItem xmlns:ds="http://schemas.openxmlformats.org/officeDocument/2006/customXml" ds:itemID="{C5D5D58B-7DC9-485A-A105-FB9F37C191CC}">
  <ds:schemaRefs>
    <ds:schemaRef ds:uri="sas.reportstate"/>
  </ds:schemaRefs>
</ds:datastoreItem>
</file>

<file path=customXml/itemProps23.xml><?xml version="1.0" encoding="utf-8"?>
<ds:datastoreItem xmlns:ds="http://schemas.openxmlformats.org/officeDocument/2006/customXml" ds:itemID="{F33170C0-E42E-4C8A-8E1F-BD20F618C77E}">
  <ds:schemaRefs>
    <ds:schemaRef ds:uri="sas.reportstate"/>
  </ds:schemaRefs>
</ds:datastoreItem>
</file>

<file path=customXml/itemProps24.xml><?xml version="1.0" encoding="utf-8"?>
<ds:datastoreItem xmlns:ds="http://schemas.openxmlformats.org/officeDocument/2006/customXml" ds:itemID="{1E0B5745-FF5A-46A3-BA82-CBE6E6FFED2C}">
  <ds:schemaRefs>
    <ds:schemaRef ds:uri="sas.reportstate"/>
  </ds:schemaRefs>
</ds:datastoreItem>
</file>

<file path=customXml/itemProps25.xml><?xml version="1.0" encoding="utf-8"?>
<ds:datastoreItem xmlns:ds="http://schemas.openxmlformats.org/officeDocument/2006/customXml" ds:itemID="{407B17B7-DB66-4938-BB03-4A10705B9BC1}">
  <ds:schemaRefs>
    <ds:schemaRef ds:uri="sas.reportstate"/>
  </ds:schemaRefs>
</ds:datastoreItem>
</file>

<file path=customXml/itemProps26.xml><?xml version="1.0" encoding="utf-8"?>
<ds:datastoreItem xmlns:ds="http://schemas.openxmlformats.org/officeDocument/2006/customXml" ds:itemID="{CA219A49-0D23-45B1-B099-65C4A2BD1CC1}">
  <ds:schemaRefs>
    <ds:schemaRef ds:uri="sas.reportstate"/>
  </ds:schemaRefs>
</ds:datastoreItem>
</file>

<file path=customXml/itemProps27.xml><?xml version="1.0" encoding="utf-8"?>
<ds:datastoreItem xmlns:ds="http://schemas.openxmlformats.org/officeDocument/2006/customXml" ds:itemID="{D6726221-8997-49CF-AF35-3C2DE1FB161D}">
  <ds:schemaRefs>
    <ds:schemaRef ds:uri="sas.reportstate"/>
  </ds:schemaRefs>
</ds:datastoreItem>
</file>

<file path=customXml/itemProps28.xml><?xml version="1.0" encoding="utf-8"?>
<ds:datastoreItem xmlns:ds="http://schemas.openxmlformats.org/officeDocument/2006/customXml" ds:itemID="{03A06017-F453-4F3D-9C53-8B8F8A43D205}">
  <ds:schemaRefs>
    <ds:schemaRef ds:uri="sas.reportstate"/>
  </ds:schemaRefs>
</ds:datastoreItem>
</file>

<file path=customXml/itemProps29.xml><?xml version="1.0" encoding="utf-8"?>
<ds:datastoreItem xmlns:ds="http://schemas.openxmlformats.org/officeDocument/2006/customXml" ds:itemID="{EA79B44D-BBB1-4A25-A87E-2CE45391FC88}">
  <ds:schemaRefs>
    <ds:schemaRef ds:uri="sas.reportstate"/>
  </ds:schemaRefs>
</ds:datastoreItem>
</file>

<file path=customXml/itemProps3.xml><?xml version="1.0" encoding="utf-8"?>
<ds:datastoreItem xmlns:ds="http://schemas.openxmlformats.org/officeDocument/2006/customXml" ds:itemID="{83CB3803-383A-4E00-811B-05B1B4F1DC13}">
  <ds:schemaRefs>
    <ds:schemaRef ds:uri="sas.reportstate"/>
  </ds:schemaRefs>
</ds:datastoreItem>
</file>

<file path=customXml/itemProps30.xml><?xml version="1.0" encoding="utf-8"?>
<ds:datastoreItem xmlns:ds="http://schemas.openxmlformats.org/officeDocument/2006/customXml" ds:itemID="{BF4A52F7-45F8-4C37-9FB6-9943351DC6C0}">
  <ds:schemaRefs>
    <ds:schemaRef ds:uri="sas.reportstate"/>
  </ds:schemaRefs>
</ds:datastoreItem>
</file>

<file path=customXml/itemProps31.xml><?xml version="1.0" encoding="utf-8"?>
<ds:datastoreItem xmlns:ds="http://schemas.openxmlformats.org/officeDocument/2006/customXml" ds:itemID="{0BA22AFA-7FA3-41A2-8BD1-D26C9C68F692}">
  <ds:schemaRefs>
    <ds:schemaRef ds:uri="sas.reportstate"/>
  </ds:schemaRefs>
</ds:datastoreItem>
</file>

<file path=customXml/itemProps32.xml><?xml version="1.0" encoding="utf-8"?>
<ds:datastoreItem xmlns:ds="http://schemas.openxmlformats.org/officeDocument/2006/customXml" ds:itemID="{8A1FD8A3-4894-4859-99C8-4FEAE49FFE1E}">
  <ds:schemaRefs>
    <ds:schemaRef ds:uri="sas.reportstate"/>
  </ds:schemaRefs>
</ds:datastoreItem>
</file>

<file path=customXml/itemProps33.xml><?xml version="1.0" encoding="utf-8"?>
<ds:datastoreItem xmlns:ds="http://schemas.openxmlformats.org/officeDocument/2006/customXml" ds:itemID="{D6AC594E-5907-41B4-B805-0B4EFF0681A5}">
  <ds:schemaRefs>
    <ds:schemaRef ds:uri="sas.reportstate"/>
  </ds:schemaRefs>
</ds:datastoreItem>
</file>

<file path=customXml/itemProps34.xml><?xml version="1.0" encoding="utf-8"?>
<ds:datastoreItem xmlns:ds="http://schemas.openxmlformats.org/officeDocument/2006/customXml" ds:itemID="{D8A4EBA8-503B-42D3-B671-ADEA97D285AC}">
  <ds:schemaRefs>
    <ds:schemaRef ds:uri="sas.reportstate"/>
  </ds:schemaRefs>
</ds:datastoreItem>
</file>

<file path=customXml/itemProps35.xml><?xml version="1.0" encoding="utf-8"?>
<ds:datastoreItem xmlns:ds="http://schemas.openxmlformats.org/officeDocument/2006/customXml" ds:itemID="{5D37611B-CAAC-4EEA-A1FB-91716CD57E32}">
  <ds:schemaRefs>
    <ds:schemaRef ds:uri="sas.reportstate"/>
  </ds:schemaRefs>
</ds:datastoreItem>
</file>

<file path=customXml/itemProps36.xml><?xml version="1.0" encoding="utf-8"?>
<ds:datastoreItem xmlns:ds="http://schemas.openxmlformats.org/officeDocument/2006/customXml" ds:itemID="{724A53D7-BEA2-4A8D-B4A0-AD0011783A40}">
  <ds:schemaRefs>
    <ds:schemaRef ds:uri="sas.reportstate"/>
  </ds:schemaRefs>
</ds:datastoreItem>
</file>

<file path=customXml/itemProps37.xml><?xml version="1.0" encoding="utf-8"?>
<ds:datastoreItem xmlns:ds="http://schemas.openxmlformats.org/officeDocument/2006/customXml" ds:itemID="{BD773E81-EA6E-4768-A149-C7436E88D3CA}">
  <ds:schemaRefs>
    <ds:schemaRef ds:uri="sas.reportstate"/>
  </ds:schemaRefs>
</ds:datastoreItem>
</file>

<file path=customXml/itemProps38.xml><?xml version="1.0" encoding="utf-8"?>
<ds:datastoreItem xmlns:ds="http://schemas.openxmlformats.org/officeDocument/2006/customXml" ds:itemID="{7702DC8F-E87D-40FF-9115-A743EAC4EFD4}">
  <ds:schemaRefs>
    <ds:schemaRef ds:uri="sas.reportstate"/>
  </ds:schemaRefs>
</ds:datastoreItem>
</file>

<file path=customXml/itemProps39.xml><?xml version="1.0" encoding="utf-8"?>
<ds:datastoreItem xmlns:ds="http://schemas.openxmlformats.org/officeDocument/2006/customXml" ds:itemID="{BA22DB7C-7F42-4B53-835F-82AB61977069}">
  <ds:schemaRefs>
    <ds:schemaRef ds:uri="sas.reportstate"/>
  </ds:schemaRefs>
</ds:datastoreItem>
</file>

<file path=customXml/itemProps4.xml><?xml version="1.0" encoding="utf-8"?>
<ds:datastoreItem xmlns:ds="http://schemas.openxmlformats.org/officeDocument/2006/customXml" ds:itemID="{CE8032C8-81E3-4A33-844A-82B567E8ADA2}">
  <ds:schemaRefs>
    <ds:schemaRef ds:uri="sas.reportstate"/>
  </ds:schemaRefs>
</ds:datastoreItem>
</file>

<file path=customXml/itemProps40.xml><?xml version="1.0" encoding="utf-8"?>
<ds:datastoreItem xmlns:ds="http://schemas.openxmlformats.org/officeDocument/2006/customXml" ds:itemID="{0124469A-0A01-4362-94D4-30F7FD471DC9}">
  <ds:schemaRefs>
    <ds:schemaRef ds:uri="sas.reportstate"/>
  </ds:schemaRefs>
</ds:datastoreItem>
</file>

<file path=customXml/itemProps41.xml><?xml version="1.0" encoding="utf-8"?>
<ds:datastoreItem xmlns:ds="http://schemas.openxmlformats.org/officeDocument/2006/customXml" ds:itemID="{09DAF700-5306-4AA8-B1F9-84F9446B20F3}">
  <ds:schemaRefs>
    <ds:schemaRef ds:uri="sas.reportstate"/>
  </ds:schemaRefs>
</ds:datastoreItem>
</file>

<file path=customXml/itemProps42.xml><?xml version="1.0" encoding="utf-8"?>
<ds:datastoreItem xmlns:ds="http://schemas.openxmlformats.org/officeDocument/2006/customXml" ds:itemID="{82F13401-DD70-4254-AF88-F18C2431A9EC}">
  <ds:schemaRefs>
    <ds:schemaRef ds:uri="sas.reportstate"/>
  </ds:schemaRefs>
</ds:datastoreItem>
</file>

<file path=customXml/itemProps43.xml><?xml version="1.0" encoding="utf-8"?>
<ds:datastoreItem xmlns:ds="http://schemas.openxmlformats.org/officeDocument/2006/customXml" ds:itemID="{A4E403C4-7CA4-465D-9C99-E99C98CF8748}">
  <ds:schemaRefs>
    <ds:schemaRef ds:uri="sas.reportstate"/>
  </ds:schemaRefs>
</ds:datastoreItem>
</file>

<file path=customXml/itemProps44.xml><?xml version="1.0" encoding="utf-8"?>
<ds:datastoreItem xmlns:ds="http://schemas.openxmlformats.org/officeDocument/2006/customXml" ds:itemID="{36A8AE09-BD93-4B88-A8EF-F4B661DEC1A5}">
  <ds:schemaRefs>
    <ds:schemaRef ds:uri="sas.reportstate"/>
  </ds:schemaRefs>
</ds:datastoreItem>
</file>

<file path=customXml/itemProps45.xml><?xml version="1.0" encoding="utf-8"?>
<ds:datastoreItem xmlns:ds="http://schemas.openxmlformats.org/officeDocument/2006/customXml" ds:itemID="{D460D67F-0224-439E-9814-3EDFEA39C7CF}">
  <ds:schemaRefs>
    <ds:schemaRef ds:uri="sas.reportstate"/>
  </ds:schemaRefs>
</ds:datastoreItem>
</file>

<file path=customXml/itemProps46.xml><?xml version="1.0" encoding="utf-8"?>
<ds:datastoreItem xmlns:ds="http://schemas.openxmlformats.org/officeDocument/2006/customXml" ds:itemID="{19388999-A685-44D4-91EC-DC3EDCC6CC72}">
  <ds:schemaRefs>
    <ds:schemaRef ds:uri="sas.reportstate"/>
  </ds:schemaRefs>
</ds:datastoreItem>
</file>

<file path=customXml/itemProps47.xml><?xml version="1.0" encoding="utf-8"?>
<ds:datastoreItem xmlns:ds="http://schemas.openxmlformats.org/officeDocument/2006/customXml" ds:itemID="{E6C6A247-A2AE-4F94-A479-AA1638ABC75D}">
  <ds:schemaRefs>
    <ds:schemaRef ds:uri="sas.reportstate"/>
  </ds:schemaRefs>
</ds:datastoreItem>
</file>

<file path=customXml/itemProps48.xml><?xml version="1.0" encoding="utf-8"?>
<ds:datastoreItem xmlns:ds="http://schemas.openxmlformats.org/officeDocument/2006/customXml" ds:itemID="{D32285E0-1543-464D-9F3E-3D42BCBF5687}">
  <ds:schemaRefs>
    <ds:schemaRef ds:uri="sas.reportstate"/>
  </ds:schemaRefs>
</ds:datastoreItem>
</file>

<file path=customXml/itemProps49.xml><?xml version="1.0" encoding="utf-8"?>
<ds:datastoreItem xmlns:ds="http://schemas.openxmlformats.org/officeDocument/2006/customXml" ds:itemID="{6202EB62-9FEA-45AC-9B6B-D4A65260D066}">
  <ds:schemaRefs>
    <ds:schemaRef ds:uri="sas.reportstate"/>
  </ds:schemaRefs>
</ds:datastoreItem>
</file>

<file path=customXml/itemProps5.xml><?xml version="1.0" encoding="utf-8"?>
<ds:datastoreItem xmlns:ds="http://schemas.openxmlformats.org/officeDocument/2006/customXml" ds:itemID="{9082B462-8A9D-478E-B6A5-9A1ECCE6B4A7}">
  <ds:schemaRefs>
    <ds:schemaRef ds:uri="sas.reportstate"/>
  </ds:schemaRefs>
</ds:datastoreItem>
</file>

<file path=customXml/itemProps50.xml><?xml version="1.0" encoding="utf-8"?>
<ds:datastoreItem xmlns:ds="http://schemas.openxmlformats.org/officeDocument/2006/customXml" ds:itemID="{EE4BAB11-E1DE-4BF1-82A1-B0426E4DF4BD}">
  <ds:schemaRefs>
    <ds:schemaRef ds:uri="sas.reportstate"/>
  </ds:schemaRefs>
</ds:datastoreItem>
</file>

<file path=customXml/itemProps51.xml><?xml version="1.0" encoding="utf-8"?>
<ds:datastoreItem xmlns:ds="http://schemas.openxmlformats.org/officeDocument/2006/customXml" ds:itemID="{54D4AEB7-1733-4FBC-A05B-57444D7B22F0}">
  <ds:schemaRefs>
    <ds:schemaRef ds:uri="sas.reportstate"/>
  </ds:schemaRefs>
</ds:datastoreItem>
</file>

<file path=customXml/itemProps52.xml><?xml version="1.0" encoding="utf-8"?>
<ds:datastoreItem xmlns:ds="http://schemas.openxmlformats.org/officeDocument/2006/customXml" ds:itemID="{07D7AD56-EADD-45CD-9B00-C051A3CA3C2D}">
  <ds:schemaRefs>
    <ds:schemaRef ds:uri="sas.reportstate"/>
  </ds:schemaRefs>
</ds:datastoreItem>
</file>

<file path=customXml/itemProps53.xml><?xml version="1.0" encoding="utf-8"?>
<ds:datastoreItem xmlns:ds="http://schemas.openxmlformats.org/officeDocument/2006/customXml" ds:itemID="{4A2CB2A1-A03D-4340-AC9C-AB98DF300169}">
  <ds:schemaRefs>
    <ds:schemaRef ds:uri="sas.reportstate"/>
  </ds:schemaRefs>
</ds:datastoreItem>
</file>

<file path=customXml/itemProps54.xml><?xml version="1.0" encoding="utf-8"?>
<ds:datastoreItem xmlns:ds="http://schemas.openxmlformats.org/officeDocument/2006/customXml" ds:itemID="{E0C811AF-B4A6-42F8-9EE3-2ECA4A55E6D5}">
  <ds:schemaRefs>
    <ds:schemaRef ds:uri="sas.reportstate"/>
  </ds:schemaRefs>
</ds:datastoreItem>
</file>

<file path=customXml/itemProps55.xml><?xml version="1.0" encoding="utf-8"?>
<ds:datastoreItem xmlns:ds="http://schemas.openxmlformats.org/officeDocument/2006/customXml" ds:itemID="{E2FE48F8-BAB6-454E-8778-1CE92284CF20}">
  <ds:schemaRefs>
    <ds:schemaRef ds:uri="sas.reportstate"/>
  </ds:schemaRefs>
</ds:datastoreItem>
</file>

<file path=customXml/itemProps56.xml><?xml version="1.0" encoding="utf-8"?>
<ds:datastoreItem xmlns:ds="http://schemas.openxmlformats.org/officeDocument/2006/customXml" ds:itemID="{13067EC8-CD7E-4B9D-9485-2D5447BEB1A4}">
  <ds:schemaRefs>
    <ds:schemaRef ds:uri="sas.reportstate"/>
  </ds:schemaRefs>
</ds:datastoreItem>
</file>

<file path=customXml/itemProps57.xml><?xml version="1.0" encoding="utf-8"?>
<ds:datastoreItem xmlns:ds="http://schemas.openxmlformats.org/officeDocument/2006/customXml" ds:itemID="{8C5C2CBE-F870-48C8-BA8B-99919FF6B870}">
  <ds:schemaRefs>
    <ds:schemaRef ds:uri="sas.reportstate"/>
  </ds:schemaRefs>
</ds:datastoreItem>
</file>

<file path=customXml/itemProps58.xml><?xml version="1.0" encoding="utf-8"?>
<ds:datastoreItem xmlns:ds="http://schemas.openxmlformats.org/officeDocument/2006/customXml" ds:itemID="{78E9C72D-BAF7-4F35-8457-E0047205A54F}">
  <ds:schemaRefs>
    <ds:schemaRef ds:uri="sas.reportstate"/>
  </ds:schemaRefs>
</ds:datastoreItem>
</file>

<file path=customXml/itemProps59.xml><?xml version="1.0" encoding="utf-8"?>
<ds:datastoreItem xmlns:ds="http://schemas.openxmlformats.org/officeDocument/2006/customXml" ds:itemID="{5DC501F2-1921-4183-ABF1-F91684EF023C}">
  <ds:schemaRefs>
    <ds:schemaRef ds:uri="sas.reportstate"/>
  </ds:schemaRefs>
</ds:datastoreItem>
</file>

<file path=customXml/itemProps6.xml><?xml version="1.0" encoding="utf-8"?>
<ds:datastoreItem xmlns:ds="http://schemas.openxmlformats.org/officeDocument/2006/customXml" ds:itemID="{9EC4FB94-32D7-4B94-BDE4-3B7AFF6EDD0D}">
  <ds:schemaRefs>
    <ds:schemaRef ds:uri="sas.reportstate"/>
  </ds:schemaRefs>
</ds:datastoreItem>
</file>

<file path=customXml/itemProps60.xml><?xml version="1.0" encoding="utf-8"?>
<ds:datastoreItem xmlns:ds="http://schemas.openxmlformats.org/officeDocument/2006/customXml" ds:itemID="{3A1222A6-498F-4913-9230-BF28924F379F}">
  <ds:schemaRefs>
    <ds:schemaRef ds:uri="sas.reportstate"/>
  </ds:schemaRefs>
</ds:datastoreItem>
</file>

<file path=customXml/itemProps61.xml><?xml version="1.0" encoding="utf-8"?>
<ds:datastoreItem xmlns:ds="http://schemas.openxmlformats.org/officeDocument/2006/customXml" ds:itemID="{B51B9A39-624B-4958-BB24-B0B0C09F1640}">
  <ds:schemaRefs>
    <ds:schemaRef ds:uri="sas.reportstate"/>
  </ds:schemaRefs>
</ds:datastoreItem>
</file>

<file path=customXml/itemProps62.xml><?xml version="1.0" encoding="utf-8"?>
<ds:datastoreItem xmlns:ds="http://schemas.openxmlformats.org/officeDocument/2006/customXml" ds:itemID="{53130FC3-81FD-4F17-B92D-9F4225869154}">
  <ds:schemaRefs>
    <ds:schemaRef ds:uri="sas.reportstate"/>
  </ds:schemaRefs>
</ds:datastoreItem>
</file>

<file path=customXml/itemProps63.xml><?xml version="1.0" encoding="utf-8"?>
<ds:datastoreItem xmlns:ds="http://schemas.openxmlformats.org/officeDocument/2006/customXml" ds:itemID="{45DC079B-09BE-4A90-888E-85F3BCCA1E9F}">
  <ds:schemaRefs>
    <ds:schemaRef ds:uri="sas.reportstate"/>
  </ds:schemaRefs>
</ds:datastoreItem>
</file>

<file path=customXml/itemProps64.xml><?xml version="1.0" encoding="utf-8"?>
<ds:datastoreItem xmlns:ds="http://schemas.openxmlformats.org/officeDocument/2006/customXml" ds:itemID="{98116B8D-C8CC-47AD-8BE3-CB73B1A0259F}">
  <ds:schemaRefs>
    <ds:schemaRef ds:uri="sas.reportstate"/>
  </ds:schemaRefs>
</ds:datastoreItem>
</file>

<file path=customXml/itemProps65.xml><?xml version="1.0" encoding="utf-8"?>
<ds:datastoreItem xmlns:ds="http://schemas.openxmlformats.org/officeDocument/2006/customXml" ds:itemID="{B03DA7DC-0A51-4FC5-A6E6-52863851FFBD}">
  <ds:schemaRefs>
    <ds:schemaRef ds:uri="sas.reportstate"/>
  </ds:schemaRefs>
</ds:datastoreItem>
</file>

<file path=customXml/itemProps66.xml><?xml version="1.0" encoding="utf-8"?>
<ds:datastoreItem xmlns:ds="http://schemas.openxmlformats.org/officeDocument/2006/customXml" ds:itemID="{C2376966-267D-4FE4-B577-CA7C04E4635D}">
  <ds:schemaRefs>
    <ds:schemaRef ds:uri="sas.reportstate"/>
  </ds:schemaRefs>
</ds:datastoreItem>
</file>

<file path=customXml/itemProps67.xml><?xml version="1.0" encoding="utf-8"?>
<ds:datastoreItem xmlns:ds="http://schemas.openxmlformats.org/officeDocument/2006/customXml" ds:itemID="{B56BAA4F-7769-4BCF-AC70-F832DB492A59}">
  <ds:schemaRefs>
    <ds:schemaRef ds:uri="sas.reportstate"/>
  </ds:schemaRefs>
</ds:datastoreItem>
</file>

<file path=customXml/itemProps68.xml><?xml version="1.0" encoding="utf-8"?>
<ds:datastoreItem xmlns:ds="http://schemas.openxmlformats.org/officeDocument/2006/customXml" ds:itemID="{06EF83E5-C537-4A25-AC99-1FBBE7101149}">
  <ds:schemaRefs>
    <ds:schemaRef ds:uri="sas.reportstate"/>
  </ds:schemaRefs>
</ds:datastoreItem>
</file>

<file path=customXml/itemProps69.xml><?xml version="1.0" encoding="utf-8"?>
<ds:datastoreItem xmlns:ds="http://schemas.openxmlformats.org/officeDocument/2006/customXml" ds:itemID="{568668C5-9B8B-4A3D-B2A0-18EDA911BC8D}">
  <ds:schemaRefs>
    <ds:schemaRef ds:uri="sas.reportstate"/>
  </ds:schemaRefs>
</ds:datastoreItem>
</file>

<file path=customXml/itemProps7.xml><?xml version="1.0" encoding="utf-8"?>
<ds:datastoreItem xmlns:ds="http://schemas.openxmlformats.org/officeDocument/2006/customXml" ds:itemID="{48FDD357-2F82-48A6-A849-2522ABC027A4}">
  <ds:schemaRefs>
    <ds:schemaRef ds:uri="sas.reportstate"/>
  </ds:schemaRefs>
</ds:datastoreItem>
</file>

<file path=customXml/itemProps70.xml><?xml version="1.0" encoding="utf-8"?>
<ds:datastoreItem xmlns:ds="http://schemas.openxmlformats.org/officeDocument/2006/customXml" ds:itemID="{918CB2F5-0589-4DE9-A5F7-9E807A101121}">
  <ds:schemaRefs>
    <ds:schemaRef ds:uri="sas.reportstate"/>
  </ds:schemaRefs>
</ds:datastoreItem>
</file>

<file path=customXml/itemProps71.xml><?xml version="1.0" encoding="utf-8"?>
<ds:datastoreItem xmlns:ds="http://schemas.openxmlformats.org/officeDocument/2006/customXml" ds:itemID="{B9DCDA47-34E7-46FB-A284-353771CC6501}">
  <ds:schemaRefs>
    <ds:schemaRef ds:uri="sas.reportstate"/>
  </ds:schemaRefs>
</ds:datastoreItem>
</file>

<file path=customXml/itemProps72.xml><?xml version="1.0" encoding="utf-8"?>
<ds:datastoreItem xmlns:ds="http://schemas.openxmlformats.org/officeDocument/2006/customXml" ds:itemID="{0ABD4D05-EECA-4CA3-B626-384720887820}">
  <ds:schemaRefs>
    <ds:schemaRef ds:uri="sas.reportstate"/>
  </ds:schemaRefs>
</ds:datastoreItem>
</file>

<file path=customXml/itemProps73.xml><?xml version="1.0" encoding="utf-8"?>
<ds:datastoreItem xmlns:ds="http://schemas.openxmlformats.org/officeDocument/2006/customXml" ds:itemID="{4C168268-526D-4456-91FD-AE1F75068931}">
  <ds:schemaRefs>
    <ds:schemaRef ds:uri="sas.reportstate"/>
  </ds:schemaRefs>
</ds:datastoreItem>
</file>

<file path=customXml/itemProps74.xml><?xml version="1.0" encoding="utf-8"?>
<ds:datastoreItem xmlns:ds="http://schemas.openxmlformats.org/officeDocument/2006/customXml" ds:itemID="{F9204CC4-9857-4333-9643-F345F34E6D25}">
  <ds:schemaRefs>
    <ds:schemaRef ds:uri="sas.reportstate"/>
  </ds:schemaRefs>
</ds:datastoreItem>
</file>

<file path=customXml/itemProps75.xml><?xml version="1.0" encoding="utf-8"?>
<ds:datastoreItem xmlns:ds="http://schemas.openxmlformats.org/officeDocument/2006/customXml" ds:itemID="{FD6EDB8B-D835-4847-B965-6C5CF4590CBB}">
  <ds:schemaRefs>
    <ds:schemaRef ds:uri="sas.reportstate"/>
  </ds:schemaRefs>
</ds:datastoreItem>
</file>

<file path=customXml/itemProps76.xml><?xml version="1.0" encoding="utf-8"?>
<ds:datastoreItem xmlns:ds="http://schemas.openxmlformats.org/officeDocument/2006/customXml" ds:itemID="{301A8812-30B5-4908-AE32-6A517FF1C462}">
  <ds:schemaRefs>
    <ds:schemaRef ds:uri="sas.reportstate"/>
  </ds:schemaRefs>
</ds:datastoreItem>
</file>

<file path=customXml/itemProps77.xml><?xml version="1.0" encoding="utf-8"?>
<ds:datastoreItem xmlns:ds="http://schemas.openxmlformats.org/officeDocument/2006/customXml" ds:itemID="{E8D3E8E8-DF04-4C89-A033-3625C5973009}">
  <ds:schemaRefs>
    <ds:schemaRef ds:uri="sas.reportstate"/>
  </ds:schemaRefs>
</ds:datastoreItem>
</file>

<file path=customXml/itemProps78.xml><?xml version="1.0" encoding="utf-8"?>
<ds:datastoreItem xmlns:ds="http://schemas.openxmlformats.org/officeDocument/2006/customXml" ds:itemID="{D7922ED3-1652-4A66-91AD-0B94EEB96054}">
  <ds:schemaRefs>
    <ds:schemaRef ds:uri="sas.reportstate"/>
  </ds:schemaRefs>
</ds:datastoreItem>
</file>

<file path=customXml/itemProps79.xml><?xml version="1.0" encoding="utf-8"?>
<ds:datastoreItem xmlns:ds="http://schemas.openxmlformats.org/officeDocument/2006/customXml" ds:itemID="{054002E2-2F00-4744-92CA-E53D5861D862}">
  <ds:schemaRefs>
    <ds:schemaRef ds:uri="sas.reportstate"/>
  </ds:schemaRefs>
</ds:datastoreItem>
</file>

<file path=customXml/itemProps8.xml><?xml version="1.0" encoding="utf-8"?>
<ds:datastoreItem xmlns:ds="http://schemas.openxmlformats.org/officeDocument/2006/customXml" ds:itemID="{ED74D718-05BC-47AE-8B5A-8A235269D582}">
  <ds:schemaRefs>
    <ds:schemaRef ds:uri="sas.reportstate"/>
  </ds:schemaRefs>
</ds:datastoreItem>
</file>

<file path=customXml/itemProps80.xml><?xml version="1.0" encoding="utf-8"?>
<ds:datastoreItem xmlns:ds="http://schemas.openxmlformats.org/officeDocument/2006/customXml" ds:itemID="{B8A6AA07-C2F8-4E44-A005-45296BC60025}">
  <ds:schemaRefs>
    <ds:schemaRef ds:uri="sas.reportstate"/>
  </ds:schemaRefs>
</ds:datastoreItem>
</file>

<file path=customXml/itemProps81.xml><?xml version="1.0" encoding="utf-8"?>
<ds:datastoreItem xmlns:ds="http://schemas.openxmlformats.org/officeDocument/2006/customXml" ds:itemID="{F05D6DB5-4D8F-4CAA-8B3D-4A7A11F3F9F9}">
  <ds:schemaRefs>
    <ds:schemaRef ds:uri="sas.reportstate"/>
  </ds:schemaRefs>
</ds:datastoreItem>
</file>

<file path=customXml/itemProps82.xml><?xml version="1.0" encoding="utf-8"?>
<ds:datastoreItem xmlns:ds="http://schemas.openxmlformats.org/officeDocument/2006/customXml" ds:itemID="{A4ADB3F3-E586-480B-98B3-4F2E0660C853}">
  <ds:schemaRefs>
    <ds:schemaRef ds:uri="sas.reportstate"/>
  </ds:schemaRefs>
</ds:datastoreItem>
</file>

<file path=customXml/itemProps83.xml><?xml version="1.0" encoding="utf-8"?>
<ds:datastoreItem xmlns:ds="http://schemas.openxmlformats.org/officeDocument/2006/customXml" ds:itemID="{C3DACC47-AE95-4775-957D-9B03180735C2}">
  <ds:schemaRefs>
    <ds:schemaRef ds:uri="sas.reportstate"/>
  </ds:schemaRefs>
</ds:datastoreItem>
</file>

<file path=customXml/itemProps84.xml><?xml version="1.0" encoding="utf-8"?>
<ds:datastoreItem xmlns:ds="http://schemas.openxmlformats.org/officeDocument/2006/customXml" ds:itemID="{C22782D6-5106-433F-BA2F-0FCFD6FB8027}">
  <ds:schemaRefs>
    <ds:schemaRef ds:uri="sas.reportstate"/>
  </ds:schemaRefs>
</ds:datastoreItem>
</file>

<file path=customXml/itemProps85.xml><?xml version="1.0" encoding="utf-8"?>
<ds:datastoreItem xmlns:ds="http://schemas.openxmlformats.org/officeDocument/2006/customXml" ds:itemID="{265822FD-687E-45D0-A3CA-EA4EF5452571}">
  <ds:schemaRefs>
    <ds:schemaRef ds:uri="sas.reportstate"/>
  </ds:schemaRefs>
</ds:datastoreItem>
</file>

<file path=customXml/itemProps86.xml><?xml version="1.0" encoding="utf-8"?>
<ds:datastoreItem xmlns:ds="http://schemas.openxmlformats.org/officeDocument/2006/customXml" ds:itemID="{B625469F-5D3F-4B28-A78B-977C457CB9EB}">
  <ds:schemaRefs>
    <ds:schemaRef ds:uri="sas.reportstate"/>
  </ds:schemaRefs>
</ds:datastoreItem>
</file>

<file path=customXml/itemProps87.xml><?xml version="1.0" encoding="utf-8"?>
<ds:datastoreItem xmlns:ds="http://schemas.openxmlformats.org/officeDocument/2006/customXml" ds:itemID="{7B5F3CB3-1F3D-4F29-9692-3331BE6F41A0}">
  <ds:schemaRefs>
    <ds:schemaRef ds:uri="sas.reportstate"/>
  </ds:schemaRefs>
</ds:datastoreItem>
</file>

<file path=customXml/itemProps88.xml><?xml version="1.0" encoding="utf-8"?>
<ds:datastoreItem xmlns:ds="http://schemas.openxmlformats.org/officeDocument/2006/customXml" ds:itemID="{768F4ADD-BD89-4101-B6B7-4D797C8E17C3}">
  <ds:schemaRefs>
    <ds:schemaRef ds:uri="sas.reportstate"/>
  </ds:schemaRefs>
</ds:datastoreItem>
</file>

<file path=customXml/itemProps89.xml><?xml version="1.0" encoding="utf-8"?>
<ds:datastoreItem xmlns:ds="http://schemas.openxmlformats.org/officeDocument/2006/customXml" ds:itemID="{C00F2B34-2C91-484F-82CF-97E6BCD43D56}">
  <ds:schemaRefs>
    <ds:schemaRef ds:uri="sas.reportstate"/>
  </ds:schemaRefs>
</ds:datastoreItem>
</file>

<file path=customXml/itemProps9.xml><?xml version="1.0" encoding="utf-8"?>
<ds:datastoreItem xmlns:ds="http://schemas.openxmlformats.org/officeDocument/2006/customXml" ds:itemID="{7A0DC254-E646-4D98-A2FE-32EFA7B9B97D}">
  <ds:schemaRefs>
    <ds:schemaRef ds:uri="sas.reportstate"/>
  </ds:schemaRefs>
</ds:datastoreItem>
</file>

<file path=customXml/itemProps90.xml><?xml version="1.0" encoding="utf-8"?>
<ds:datastoreItem xmlns:ds="http://schemas.openxmlformats.org/officeDocument/2006/customXml" ds:itemID="{B1887003-F1DD-4CC9-B82F-639C3F076155}">
  <ds:schemaRefs>
    <ds:schemaRef ds:uri="sas.reportstate"/>
  </ds:schemaRefs>
</ds:datastoreItem>
</file>

<file path=customXml/itemProps91.xml><?xml version="1.0" encoding="utf-8"?>
<ds:datastoreItem xmlns:ds="http://schemas.openxmlformats.org/officeDocument/2006/customXml" ds:itemID="{3DBE55D1-B500-4B9C-819F-462BDDB17D9C}">
  <ds:schemaRefs>
    <ds:schemaRef ds:uri="sas.reportstate"/>
  </ds:schemaRefs>
</ds:datastoreItem>
</file>

<file path=customXml/itemProps92.xml><?xml version="1.0" encoding="utf-8"?>
<ds:datastoreItem xmlns:ds="http://schemas.openxmlformats.org/officeDocument/2006/customXml" ds:itemID="{8A303A51-4624-4C03-A38F-56CCC895EF56}">
  <ds:schemaRefs>
    <ds:schemaRef ds:uri="sas.reportstate"/>
  </ds:schemaRefs>
</ds:datastoreItem>
</file>

<file path=customXml/itemProps93.xml><?xml version="1.0" encoding="utf-8"?>
<ds:datastoreItem xmlns:ds="http://schemas.openxmlformats.org/officeDocument/2006/customXml" ds:itemID="{E12B4679-CC8B-40B0-8144-3205C87E7079}">
  <ds:schemaRefs>
    <ds:schemaRef ds:uri="sas.reportstate"/>
  </ds:schemaRefs>
</ds:datastoreItem>
</file>

<file path=customXml/itemProps94.xml><?xml version="1.0" encoding="utf-8"?>
<ds:datastoreItem xmlns:ds="http://schemas.openxmlformats.org/officeDocument/2006/customXml" ds:itemID="{3D4AB1C1-805C-4F01-B587-A654A86C6AA8}">
  <ds:schemaRefs>
    <ds:schemaRef ds:uri="sas.reportstate"/>
  </ds:schemaRefs>
</ds:datastoreItem>
</file>

<file path=customXml/itemProps95.xml><?xml version="1.0" encoding="utf-8"?>
<ds:datastoreItem xmlns:ds="http://schemas.openxmlformats.org/officeDocument/2006/customXml" ds:itemID="{F2ED3120-5765-4E5A-8374-373ED6A109C9}">
  <ds:schemaRefs>
    <ds:schemaRef ds:uri="sas.reportstate"/>
  </ds:schemaRefs>
</ds:datastoreItem>
</file>

<file path=customXml/itemProps96.xml><?xml version="1.0" encoding="utf-8"?>
<ds:datastoreItem xmlns:ds="http://schemas.openxmlformats.org/officeDocument/2006/customXml" ds:itemID="{99C0DBFA-98D8-4E78-ADCE-A486DE149A94}">
  <ds:schemaRefs>
    <ds:schemaRef ds:uri="sas.reportstate"/>
  </ds:schemaRefs>
</ds:datastoreItem>
</file>

<file path=customXml/itemProps97.xml><?xml version="1.0" encoding="utf-8"?>
<ds:datastoreItem xmlns:ds="http://schemas.openxmlformats.org/officeDocument/2006/customXml" ds:itemID="{587AC8AB-F949-443C-8DB9-5F6874EE501A}">
  <ds:schemaRefs>
    <ds:schemaRef ds:uri="sas.reportstate"/>
  </ds:schemaRefs>
</ds:datastoreItem>
</file>

<file path=customXml/itemProps98.xml><?xml version="1.0" encoding="utf-8"?>
<ds:datastoreItem xmlns:ds="http://schemas.openxmlformats.org/officeDocument/2006/customXml" ds:itemID="{EF0FB2C4-9BFD-4FD6-89C7-0CE4CD5CE666}">
  <ds:schemaRefs>
    <ds:schemaRef ds:uri="sas.reportstate"/>
  </ds:schemaRefs>
</ds:datastoreItem>
</file>

<file path=customXml/itemProps99.xml><?xml version="1.0" encoding="utf-8"?>
<ds:datastoreItem xmlns:ds="http://schemas.openxmlformats.org/officeDocument/2006/customXml" ds:itemID="{14519A90-6509-48D3-980B-5528226A2E20}">
  <ds:schemaRefs>
    <ds:schemaRef ds:uri="sas.reportstat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4</vt:i4>
      </vt:variant>
    </vt:vector>
  </HeadingPairs>
  <TitlesOfParts>
    <vt:vector size="9" baseType="lpstr">
      <vt:lpstr>Introduction</vt:lpstr>
      <vt:lpstr>A. HTT General</vt:lpstr>
      <vt:lpstr>B1. HTT Mortgage Assets</vt:lpstr>
      <vt:lpstr>C. HTT Harmonised Glossary</vt:lpstr>
      <vt:lpstr>D. Bond List</vt:lpstr>
      <vt:lpstr>'A. HTT General'!Druckbereich</vt:lpstr>
      <vt:lpstr>'B1. HTT Mortgage Assets'!Druckbereich</vt:lpstr>
      <vt:lpstr>'C. HTT Harmonised Glossary'!Druckbereich</vt:lpstr>
      <vt:lpstr>Introduction!Druckbereich</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Mospointner Patrick</cp:lastModifiedBy>
  <cp:lastPrinted>2016-05-20T08:25:54Z</cp:lastPrinted>
  <dcterms:created xsi:type="dcterms:W3CDTF">2016-04-21T08:07:20Z</dcterms:created>
  <dcterms:modified xsi:type="dcterms:W3CDTF">2023-10-20T13:51:37Z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939b85-7e40-4a1d-91e1-0e84c3b219d7_Enabled">
    <vt:lpwstr>true</vt:lpwstr>
  </property>
  <property fmtid="{D5CDD505-2E9C-101B-9397-08002B2CF9AE}" pid="3" name="MSIP_Label_38939b85-7e40-4a1d-91e1-0e84c3b219d7_SetDate">
    <vt:lpwstr>2023-01-03T09:58:48Z</vt:lpwstr>
  </property>
  <property fmtid="{D5CDD505-2E9C-101B-9397-08002B2CF9AE}" pid="4" name="MSIP_Label_38939b85-7e40-4a1d-91e1-0e84c3b219d7_Method">
    <vt:lpwstr>Standard</vt:lpwstr>
  </property>
  <property fmtid="{D5CDD505-2E9C-101B-9397-08002B2CF9AE}" pid="5" name="MSIP_Label_38939b85-7e40-4a1d-91e1-0e84c3b219d7_Name">
    <vt:lpwstr>38939b85-7e40-4a1d-91e1-0e84c3b219d7</vt:lpwstr>
  </property>
  <property fmtid="{D5CDD505-2E9C-101B-9397-08002B2CF9AE}" pid="6" name="MSIP_Label_38939b85-7e40-4a1d-91e1-0e84c3b219d7_SiteId">
    <vt:lpwstr>3ad0376a-54d3-49a6-9e20-52de0a92fc89</vt:lpwstr>
  </property>
  <property fmtid="{D5CDD505-2E9C-101B-9397-08002B2CF9AE}" pid="7" name="MSIP_Label_38939b85-7e40-4a1d-91e1-0e84c3b219d7_ActionId">
    <vt:lpwstr>d2379814-0c37-40c8-9749-7e7c540ceea4</vt:lpwstr>
  </property>
  <property fmtid="{D5CDD505-2E9C-101B-9397-08002B2CF9AE}" pid="8" name="MSIP_Label_38939b85-7e40-4a1d-91e1-0e84c3b219d7_ContentBits">
    <vt:lpwstr>0</vt:lpwstr>
  </property>
</Properties>
</file>