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2-09\public\"/>
    </mc:Choice>
  </mc:AlternateContent>
  <xr:revisionPtr revIDLastSave="0" documentId="13_ncr:1_{57CE7667-FCEB-4D51-9E86-67983CDE67FA}" xr6:coauthVersionLast="47" xr6:coauthVersionMax="47" xr10:uidLastSave="{00000000-0000-0000-0000-000000000000}"/>
  <bookViews>
    <workbookView xWindow="-108" yWindow="-108" windowWidth="23256" windowHeight="12576" tabRatio="957" xr2:uid="{00000000-000D-0000-FFFF-FFFF00000000}"/>
  </bookViews>
  <sheets>
    <sheet name="Introduction" sheetId="5" r:id="rId1"/>
    <sheet name="A. ATT General" sheetId="8" r:id="rId2"/>
    <sheet name="B2. ATT Public Sector Assets" sheetId="26" r:id="rId3"/>
    <sheet name="C. ATT Glossary" sheetId="12" r:id="rId4"/>
    <sheet name="D1. Bond List" sheetId="27" r:id="rId5"/>
  </sheets>
  <definedNames>
    <definedName name="_AMO_ContentDefinition_27559470" hidden="1">"'Partitions:3'"</definedName>
    <definedName name="_AMO_ContentDefinition_27559470.0" hidden="1">"'&lt;ContentDefinition name=""Programm1"" rsid=""27559470"" type=""SasProgram"" format=""ReportXml"" imgfmt=""ActiveX"" created=""12/15/2022 15:08:56"" modifed=""12/15/2022 15:08:56"" user="""" apply=""False"" css=""C:\Program Files (x86)\SAS94M6\x86\SASA'"</definedName>
    <definedName name="_AMO_ContentDefinition_27559470.1" hidden="1">"'ddinforMicrosoftOffice\8\Styles\AMODefault.css"" range="""" auto=""False"" xTime=""00:00:00"" rTime=""00:00:00"" bgnew=""False"" nFmt=""False"" grphSet=""True"" imgY=""0"" imgX=""0"" redirect=""False""&gt;_x000D_
  &lt;files /&gt;_x000D_
  &lt;parents /&gt;_x000D_
  &lt;children /&gt;_x000D_
 '"</definedName>
    <definedName name="_AMO_ContentDefinition_27559470.2" hidden="1">"' &lt;param n=""DisplayName"" v=""Programm1"" /&gt;_x000D_
  &lt;param n=""DisplayType"" v=""SAS-Programm"" /&gt;_x000D_
  &lt;param n=""Code"" v="""" /&gt;_x000D_
  &lt;param n=""ServerName"" v=""SASApp"" /&gt;_x000D_
&lt;/ContentDefinition&gt;'"</definedName>
    <definedName name="_AMO_ContentDefinition_646581546" hidden="1">"'Partitions:57'"</definedName>
    <definedName name="_AMO_ContentDefinition_646581546.0" hidden="1">"'&lt;ContentDefinition name=""ATT"" rsid=""646581546"" type=""BIReport"" format=""BIReport"" imgfmt=""ActiveX"" created=""11/03/2022 13:46:32"" modifed=""12/15/2022 14:42:59"" user=""MOSPOINTNER Patrick A96P6YA"" apply=""True"" css=""C:\Program Files (x86'"</definedName>
    <definedName name="_AMO_ContentDefinition_646581546.1" hidden="1">"')\SAS94M6\x86\SASAddinforMicrosoftOffice\8\Styles\AMODefault.css"" range=""ATT"" auto=""False"" xTime=""00:01:32.0364382"" rTime=""00:00:02.5950643"" bgnew=""False"" nFmt=""True"" grphSet=""True"" imgY=""480"" imgX=""640"" redirect=""False""&gt;_x000D_
  &lt;file'"</definedName>
    <definedName name="_AMO_ContentDefinition_646581546.10" hidden="1">"'ve659|F0.ve715|F0.ve744|F0.ve762|F0.ve846|F0.ve6953|F0.ve1072|F0.ve2330|F0.ve2445|F0.ve2527|F0.ve2547|F0.ve2617|F0.ve1095|F0.ve1258|F0.ve1372|F0.ve1402|F0.ve1442|F0.ve1813|F0.ve1941|F0.ve1981|F0.ve3035|F0.ve6481|F0.ve6500|F0.ve6519|F0.ve6538|F0.ve6553'"</definedName>
    <definedName name="_AMO_ContentDefinition_646581546.11" hidden="1">"'|ve101_FilterText|ve101|ve478_FilterText|ve478|ve659_FilterText|ve659|ve715_FilterText|ve715|ve744_FilterText|ve744|ve762_FilterText|ve762|ve846_FilterText|ve846|ve6953_FilterText|ve6953|ve1072_FilterText|ve1072|ve2330_FilterText|ve2330|ve2445_FilterT'"</definedName>
    <definedName name="_AMO_ContentDefinition_646581546.12" hidden="1">"'ext|ve2445|ve2527_FilterText|ve2527|ve2547_FilterText|ve2547|ve2617_FilterText|ve2617|ve1095_FilterText|ve1095|ve1258_FilterText|ve1258|ve1372_FilterText|ve1372|ve1402_FilterText|ve1402|ve1442_FilterText|ve1442|ve1813_FilterText|ve1813|ve1941_FilterTe'"</definedName>
    <definedName name="_AMO_ContentDefinition_646581546.13" hidden="1">"'xt|ve1941|ve1981_FilterText|ve1981|ve3035_FilterText|ve3035|ve6481_FilterText|ve6481|ve6500_FilterText|ve6500|ve6519_FilterText|ve6519|ve6538_FilterText|ve6538|ve6553_FilterText|ve6553"" /&gt;_x000D_
  &lt;param n=""RawValues"" v=""True"" /&gt;_x000D_
  &lt;param n=""RenderS'"</definedName>
    <definedName name="_AMO_ContentDefinition_646581546.14" hidden="1">"'ectionsOnSheets"" v=""False"" /&gt;_x000D_
  &lt;param n=""report.state"" v=""{F8FC4664-BD17-4236-8B43-5F00388EE851}"" /&gt;_x000D_
  &lt;param n=""section_vi6.section.state"" v=""{22772D5F-1D16-474B-81A7-C706D5C8C33C}"" /&gt;_x000D_
  &lt;param n=""section_vi6.ve1236.state"" v=""{87606'"</definedName>
    <definedName name="_AMO_ContentDefinition_646581546.15" hidden="1">"'563-B6A9-433A-8261-F2A1DD7B811B}"" /&gt;_x000D_
  &lt;param n=""section_vi6.dd1239.state"" v=""{03D88FCE-2A03-482E-8C56-B6984F691CB9}"" /&gt;_x000D_
  &lt;param n=""section_vi6.dd4255.state"" v=""{4DD78FD3-2448-4D26-9634-FADB71A341E3}"" /&gt;_x000D_
  &lt;param n=""section_vi6.ve478.s'"</definedName>
    <definedName name="_AMO_ContentDefinition_646581546.16" hidden="1">"'tate"" v=""{BD39948F-E56B-4C6A-963E-D5F927B76E31}"" /&gt;_x000D_
  &lt;param n=""section_vi6.dd1030.state"" v=""{670A0FA2-EED0-4284-9FD3-890ADCDA7038}"" /&gt;_x000D_
  &lt;param n=""section_vi6.ve659.state"" v=""{D083D7F4-2D53-4CAE-8D2F-239B77562E13}"" /&gt;_x000D_
  &lt;param n=""secti'"</definedName>
    <definedName name="_AMO_ContentDefinition_646581546.17" hidden="1">"'on_vi6.dd1021.state"" v=""{7B3A060F-82D3-481A-9254-AEFAA29DCC4E}"" /&gt;_x000D_
  &lt;param n=""section_vi6.ve715.state"" v=""{0E34AE2C-33CF-43F2-AF90-338BBA9AFF07}"" /&gt;_x000D_
  &lt;param n=""section_vi6.dd1039.state"" v=""{9D842916-6EE7-4CB2-BFF7-D73E3C363B4C}"" /&gt;_x000D_
  '"</definedName>
    <definedName name="_AMO_ContentDefinition_646581546.18" hidden="1">"'&lt;param n=""section_vi6.dd738.state"" v=""{F600DDB8-EDAC-4C13-B949-BEACFBD83E65}"" /&gt;_x000D_
  &lt;param n=""section_vi6.ve762.state"" v=""{BB13D42B-6895-496D-A3E0-C1EACF49E0EC}"" /&gt;_x000D_
  &lt;param n=""section_vi6.dd4691.state"" v=""{EDBBADA2-0E3A-40C2-875B-90E319D'"</definedName>
    <definedName name="_AMO_ContentDefinition_646581546.19" hidden="1">"'DA9F2}"" /&gt;_x000D_
  &lt;param n=""section_vi6.dd849.state"" v=""{B5B2079D-1294-4413-9529-2E98029A5B37}"" /&gt;_x000D_
  &lt;param n=""section_vi6933.section.state"" v=""{1715EE56-6B6C-4B7B-A75A-D31AF02D75E0}"" /&gt;_x000D_
  &lt;param n=""section_vi6933.ve6940.state"" v=""{F8448EDC-'"</definedName>
    <definedName name="_AMO_ContentDefinition_646581546.2" hidden="1">"'s&gt;C:\Users\A96P6YA\OneDrive - Erste Group\Documents\My SAS Files\Add-In for Microsoft Office\reports\_SOA_VisualAnalyticsReport.315490906.646581546\report.xml&lt;/files&gt;_x000D_
  &lt;parents /&gt;_x000D_
  &lt;children /&gt;_x000D_
  &lt;param n=""DisplayName"" v=""ATT"" /&gt;_x000D_
  &lt;param n'"</definedName>
    <definedName name="_AMO_ContentDefinition_646581546.20" hidden="1">"'A4A8-4AEF-AEE1-B599167214D7}"" /&gt;_x000D_
  &lt;param n=""section_vi6933.dd6935.state"" v=""{BC7CDCD2-D233-47F8-BC53-DDF536EF9366}"" /&gt;_x000D_
  &lt;param n=""section_vi6933.dd6956.state"" v=""{6D033CA3-E695-40D0-9A22-DB78204273B3}"" /&gt;_x000D_
  &lt;param n=""section_vi1055.sec'"</definedName>
    <definedName name="_AMO_ContentDefinition_646581546.21" hidden="1">"'tion.state"" v=""{95EE8556-75E1-4C55-8E3C-9226C79500AF}"" /&gt;_x000D_
  &lt;param n=""section_vi1055.ve3540.state"" v=""{D3DDC9C9-A7F9-4E1A-B0CE-42D68858E8A8}"" /&gt;_x000D_
  &lt;param n=""section_vi1055.dd3535.state"" v=""{8EA62E67-3523-47CA-AE00-39104DAE2DA2}"" /&gt;_x000D_
  &lt;p'"</definedName>
    <definedName name="_AMO_ContentDefinition_646581546.22" hidden="1">"'aram n=""section_vi1055.ve1072.state"" v=""{2FF83C2A-0283-4933-B10C-F3990DD249D1}"" /&gt;_x000D_
  &lt;param n=""section_vi1055.dd1677.state"" v=""{4C8251EA-D4F9-4A58-B7D1-FFD9FCBBEFEF}"" /&gt;_x000D_
  &lt;param n=""section_vi1055.ve2330.state"" v=""{45CE0413-EDB2-4C7A-807A'"</definedName>
    <definedName name="_AMO_ContentDefinition_646581546.23" hidden="1">"'-46CC65F4BFDE}"" /&gt;_x000D_
  &lt;param n=""section_vi1055.dd2329.state"" v=""{909F74F3-1283-4B9C-856F-1AA5E91D2780}"" /&gt;_x000D_
  &lt;param n=""section_vi1055.ve2617.state"" v=""{4FFF7AFE-FDEF-42C9-844E-38EE5FCEDCC8}"" /&gt;_x000D_
  &lt;param n=""section_vi1055.dd2616.state"" v='"</definedName>
    <definedName name="_AMO_ContentDefinition_646581546.24" hidden="1">"'""{E88DCF2E-BDE3-4F0E-9C33-470473049AAB}"" /&gt;_x000D_
  &lt;param n=""section_vi1055.ve1095.state"" v=""{3A2D770E-E79D-4BE3-A7EA-1FE4C58B512E}"" /&gt;_x000D_
  &lt;param n=""section_vi1055.dd1106.state"" v=""{125C03A3-73E5-4394-9DB4-C3309361FE4B}"" /&gt;_x000D_
  &lt;param n=""section'"</definedName>
    <definedName name="_AMO_ContentDefinition_646581546.25" hidden="1">"'_vi1055.ve1258.state"" v=""{D2C49D0C-F0D8-4BCC-90E7-FA9DA9627FFA}"" /&gt;_x000D_
  &lt;param n=""section_vi1055.dd1257.state"" v=""{49C05BDD-BC97-4C9F-82F1-88FA2AC8AE13}"" /&gt;_x000D_
  &lt;param n=""section_vi1055.ve1372.state"" v=""{CA378F82-7C49-46C7-B489-3A8DFBE51641}""'"</definedName>
    <definedName name="_AMO_ContentDefinition_646581546.26" hidden="1">"' /&gt;_x000D_
  &lt;param n=""section_vi1055.dd1371.state"" v=""{34643F23-B2B7-4BF8-8EB4-F14F690169A4}"" /&gt;_x000D_
  &lt;param n=""section_vi1055.ve1402.state"" v=""{1E0012D6-47B6-49E9-9512-6B5C005D5D09}"" /&gt;_x000D_
  &lt;param n=""section_vi1055.dd1401.state"" v=""{1F3C59A4-D821-'"</definedName>
    <definedName name="_AMO_ContentDefinition_646581546.27" hidden="1">"'41BC-A70D-53D31449937F}"" /&gt;_x000D_
  &lt;param n=""section_vi1055.ve2445.state"" v=""{B24B7180-07FC-4A68-A3BD-33E7D85EEB2A}"" /&gt;_x000D_
  &lt;param n=""section_vi1055.dd2444.state"" v=""{95D934DC-DAAB-428A-AF48-913702FBBE23}"" /&gt;_x000D_
  &lt;param n=""section_vi1055.ve2527.'"</definedName>
    <definedName name="_AMO_ContentDefinition_646581546.28" hidden="1">"'state"" v=""{93AE55C7-610E-45F6-97F5-260F7A91B1F9}"" /&gt;_x000D_
  &lt;param n=""section_vi1055.dd2526.state"" v=""{AD47F430-DD43-4E81-9F54-53CC3422528C}"" /&gt;_x000D_
  &lt;param n=""section_vi1055.ve2547.state"" v=""{B02C3131-0372-49CC-845C-089527F04D21}"" /&gt;_x000D_
  &lt;param '"</definedName>
    <definedName name="_AMO_ContentDefinition_646581546.29" hidden="1">"'n=""section_vi1055.dd2546.state"" v=""{1DF2F597-2FFA-4A06-BD54-807CB6805166}"" /&gt;_x000D_
  &lt;param n=""section_vi1423.section.state"" v=""{12F80C91-2803-4C07-A245-A38D97689D08}"" /&gt;_x000D_
  &lt;param n=""section_vi1423.ve3569.state"" v=""{A2194FC0-B5A7-4D88-992A-91'"</definedName>
    <definedName name="_AMO_ContentDefinition_646581546.3" hidden="1">"'=""DisplayType"" v=""Bericht (2G)"" /&gt;_x000D_
  &lt;param n=""AMO_Version"" v=""8.2"" /&gt;_x000D_
  &lt;param n=""ServerHostName"" v=""sascpcc1.eb.lan.at"" /&gt;_x000D_
  &lt;param n=""Author"" v=""MOSPOINTNER Patrick A96P6YA"" /&gt;_x000D_
  &lt;param n=""AMO_UniqueID"" v=""/reports/reports/1f'"</definedName>
    <definedName name="_AMO_ContentDefinition_646581546.30" hidden="1">"'A590F6F30F}"" /&gt;_x000D_
  &lt;param n=""section_vi1423.dd3564.state"" v=""{048C43EF-F77A-4019-8D7E-4E9CB8429F7D}"" /&gt;_x000D_
  &lt;param n=""section_vi1423.ve1425.state"" v=""{2AB67D29-566C-4DCB-B481-848DDA178727}"" /&gt;_x000D_
  &lt;param n=""section_vi1423.dd1428.state"" v=""{8'"</definedName>
    <definedName name="_AMO_ContentDefinition_646581546.31" hidden="1">"'0EB8D07-DF67-4AE5-8E60-00B35016246B}"" /&gt;_x000D_
  &lt;param n=""section_vi1423.ve1442.state"" v=""{E37F03A7-A36B-4DB2-87C4-6CA65E40BF39}"" /&gt;_x000D_
  &lt;param n=""section_vi1423.dd1445.state"" v=""{EBBFF6D8-410D-4D88-9A76-BA8194523BA7}"" /&gt;_x000D_
  &lt;param n=""section_vi1'"</definedName>
    <definedName name="_AMO_ContentDefinition_646581546.32" hidden="1">"'423.ve1813.state"" v=""{7652B69C-30C4-475E-975C-5D58708F7307}"" /&gt;_x000D_
  &lt;param n=""section_vi1423.dd1812.state"" v=""{B57C5B2B-8129-4456-8FF7-081DF5323A20}"" /&gt;_x000D_
  &lt;param n=""section_vi1423.ve1941.state"" v=""{B23741F2-7317-4E36-A6DA-645C950C5ACD}"" /&gt;_x000D_'"</definedName>
    <definedName name="_AMO_ContentDefinition_646581546.33" hidden="1">"'
  &lt;param n=""section_vi1423.dd1940.state"" v=""{6BD7BC05-B860-4D66-AED5-E00D410E76DE}"" /&gt;_x000D_
  &lt;param n=""section_vi1423.ve1981.state"" v=""{314A307E-FAA1-4E0E-8690-606D39C5B540}"" /&gt;_x000D_
  &lt;param n=""section_vi1423.dd1980.state"" v=""{F89CC162-1737-40C5'"</definedName>
    <definedName name="_AMO_ContentDefinition_646581546.34" hidden="1">"'-8E50-8F5A94216743}"" /&gt;_x000D_
  &lt;param n=""section_vi1423.ve3035.state"" v=""{ABE9A4CC-4736-483E-AB3E-13220855C8F5}"" /&gt;_x000D_
  &lt;param n=""section_vi1423.dd3034.state"" v=""{F66343E5-DE18-4C4C-A689-5312B6AB4B9D}"" /&gt;_x000D_
  &lt;param n=""section_vi6560.section.sta'"</definedName>
    <definedName name="_AMO_ContentDefinition_646581546.35" hidden="1">"'te"" v=""{2ACC62A6-2F38-4BBF-8589-E21A766BA134}"" /&gt;_x000D_
  &lt;param n=""section_vi6560.ve6462.state"" v=""{922ED7BE-2489-447C-85AB-67D36125E48B}"" /&gt;_x000D_
  &lt;param n=""section_vi6560.dd6458.state"" v=""{1191470C-2E07-4896-AAC0-29DAFD64A05F}"" /&gt;_x000D_
  &lt;param n=""'"</definedName>
    <definedName name="_AMO_ContentDefinition_646581546.36" hidden="1">"'section_vi6560.ve6469.state"" v=""{D9687EEF-DC40-4471-A542-475090629386}"" /&gt;_x000D_
  &lt;param n=""section_vi6560.dd6465.state"" v=""{582713D9-48FE-4E8C-97EC-1EE6786A6D0E}"" /&gt;_x000D_
  &lt;param n=""section_vi6560.ve6481.state"" v=""{C667EB57-8E10-4A24-943C-FF2BA3F'"</definedName>
    <definedName name="_AMO_ContentDefinition_646581546.37" hidden="1">"'40F27}"" /&gt;_x000D_
  &lt;param n=""section_vi6560.dd6480.state"" v=""{DD9A4558-0856-49DE-B7B4-66C750CDF878}"" /&gt;_x000D_
  &lt;param n=""section_vi6560.ve6500.state"" v=""{6092CBFC-F9B7-4C9C-A82E-6776AB035B4B}"" /&gt;_x000D_
  &lt;param n=""section_vi6560.dd6499.state"" v=""{32DA41'"</definedName>
    <definedName name="_AMO_ContentDefinition_646581546.38" hidden="1">"'10-F159-4352-A6DF-95D014653EBB}"" /&gt;_x000D_
  &lt;param n=""section_vi6560.ve6519.state"" v=""{2244FF23-F9DA-4782-9E4B-FFFF4948302E}"" /&gt;_x000D_
  &lt;param n=""section_vi6560.dd6518.state"" v=""{2EEB4B09-F577-48D6-9080-B55D0E967F47}"" /&gt;_x000D_
  &lt;param n=""section_vi6560.v'"</definedName>
    <definedName name="_AMO_ContentDefinition_646581546.39" hidden="1">"'e6538.state"" v=""{B0D4E45E-61DE-4A7E-8DBD-6A507A69BCBB}"" /&gt;_x000D_
  &lt;param n=""section_vi6560.dd6537.state"" v=""{E3A966BC-317D-458C-8EFE-7FE8ABC133F0}"" /&gt;_x000D_
  &lt;param n=""section_vi6560.ve6553.state"" v=""{06A95067-C5A2-4C66-9B03-D8495280BF62}"" /&gt;_x000D_
  &lt;'"</definedName>
    <definedName name="_AMO_ContentDefinition_646581546.4" hidden="1">"'2b57fc-3960-4348-9791-cb5de2b19a5a"" /&gt;_x000D_
  &lt;param n=""AMO_ReportName"" v=""ATT"" /&gt;_x000D_
  &lt;param n=""AMO_Description"" v="""" /&gt;_x000D_
  &lt;param n=""AMO_Keywords"" v="""" /&gt;_x000D_
  &lt;param n=""DNA"" v=""&amp;lt;DNA&amp;gt;&amp;#xD;&amp;#xA;  &amp;lt;Type&amp;gt;TransportPortableReport&amp;lt;'"</definedName>
    <definedName name="_AMO_ContentDefinition_646581546.40" hidden="1">"'param n=""section_vi6560.dd6552.state"" v=""{90C80017-D695-462B-BE12-90B1C39B1A0E}"" /&gt;_x000D_
  &lt;param n=""section_vi6696.section.state"" v=""{F91EF212-2600-4928-90E5-CE8D03502679}"" /&gt;_x000D_
  &lt;param n=""section_vi6696.ve6605.state"" v=""{FFDC2DD8-3638-4B95-BE'"</definedName>
    <definedName name="_AMO_ContentDefinition_646581546.41" hidden="1">"'11-88F1B591338C}"" /&gt;_x000D_
  &lt;param n=""section_vi6696.dd6601.state"" v=""{6C40C835-346A-49CD-AF0B-E60AA161BEFC}"" /&gt;_x000D_
  &lt;param n=""section_vi6696.dd6608.state"" v=""{FEA8EEF3-7001-4FFC-8BC9-FA71B07C190F}"" /&gt;_x000D_
  &lt;param n=""section_vi6696.ve6632.state"" '"</definedName>
    <definedName name="_AMO_ContentDefinition_646581546.42" hidden="1">"'v=""{13A76F51-811F-4B02-8F2A-A231BFFBED64}"" /&gt;_x000D_
  &lt;param n=""section_vi6696.dd6631.state"" v=""{09683C78-C4D6-4688-944E-8737A7D6E9DE}"" /&gt;_x000D_
  &lt;param n=""section_vi6696.ve6645.state"" v=""{BF8609B5-0E3C-431A-89D7-873AB2402C08}"" /&gt;_x000D_
  &lt;param n=""secti'"</definedName>
    <definedName name="_AMO_ContentDefinition_646581546.43" hidden="1">"'on_vi6696.dd6644.state"" v=""{E6CF8038-A0EB-4C15-B3FD-DDB9A0BBFAB2}"" /&gt;_x000D_
  &lt;param n=""section_vi6696.ve6657.state"" v=""{E694801B-D695-45B6-99DC-50672EBF428E}"" /&gt;_x000D_
  &lt;param n=""section_vi6696.dd6656.state"" v=""{BAD10127-B9A0-4F87-BAE0-8AA79B351AFD'"</definedName>
    <definedName name="_AMO_ContentDefinition_646581546.44" hidden="1">"'}"" /&gt;_x000D_
  &lt;param n=""section_vi6696.dd6664.state"" v=""{5655A2B5-A564-47C9-B53D-EB7026C46E3E}"" /&gt;_x000D_
  &lt;param n=""section_vi6696.ve6680.state"" v=""{9BECCF8D-EF73-4D54-B3C7-DA00BD31D333}"" /&gt;_x000D_
  &lt;param n=""section_vi6696.dd6679.state"" v=""{2480E26A-36'"</definedName>
    <definedName name="_AMO_ContentDefinition_646581546.45" hidden="1">"'F3-4499-8665-F31B7EF7D09B}"" /&gt;_x000D_
  &lt;param n=""section_vi6696.dd6687.state"" v=""{38B6466E-8E57-41C6-A362-741D6B434B6F}"" /&gt;_x000D_
  &lt;param n=""section_vi7096.section.state"" v=""{BC27DEE3-06AE-4A39-A7E4-CFCA0BB54198}"" /&gt;_x000D_
  &lt;param n=""section_vi7096.ve70'"</definedName>
    <definedName name="_AMO_ContentDefinition_646581546.46" hidden="1">"'75.state"" v=""{E3F9A06F-2497-4251-A65A-358481ABA2D5}"" /&gt;_x000D_
  &lt;param n=""section_vi7096.dd7069.state"" v=""{2E885F9F-B8A3-4A13-A232-3B3E3BEA5965}"" /&gt;_x000D_
  &lt;param n=""section_vi7096.dd7213.state"" v=""{1A8A2D2E-66AF-4BDF-9534-656F531D85C8}"" /&gt;_x000D_
  &lt;par'"</definedName>
    <definedName name="_AMO_ContentDefinition_646581546.47" hidden="1">"'am n=""section_vi3422.section.state"" v=""{08F8D32B-E33E-4F26-8938-F777B7C3D953}"" /&gt;_x000D_
  &lt;param n=""section_vi3422.ve3596.state"" v=""{BC1E15A0-3AA5-49B9-B549-D025FE53D27B}"" /&gt;_x000D_
  &lt;param n=""section_vi3422.dd3591.state"" v=""{33A61187-63B1-4E8F-8459-'"</definedName>
    <definedName name="_AMO_ContentDefinition_646581546.48" hidden="1">"'510F8A72F1B7}"" /&gt;_x000D_
  &lt;param n=""section_vi3422.ve3499.state"" v=""{02C2BFFD-6A28-49D4-A8D9-482334183D86}"" /&gt;_x000D_
  &lt;param n=""section_vi3422.dd3502.state"" v=""{559509A5-B62E-41B5-825A-82456B2B972E}"" /&gt;_x000D_
  &lt;param n=""section_vi3422.ve3720.state"" v=""'"</definedName>
    <definedName name="_AMO_ContentDefinition_646581546.49" hidden="1">"'{508B9A0F-8C53-4875-8118-126A59B5ABED}"" /&gt;_x000D_
  &lt;param n=""section_vi3422.dd3719.state"" v=""{8BFE5DD3-1CDE-41B6-9022-6087FF234CD3}"" /&gt;_x000D_
  &lt;param n=""section_vi3422.ve4992.state"" v=""{4F203178-2262-47F0-8E51-3871D430E1F4}"" /&gt;_x000D_
  &lt;param n=""section_v'"</definedName>
    <definedName name="_AMO_ContentDefinition_646581546.5" hidden="1">"'/Type&amp;gt;&amp;#xD;&amp;#xA;  &amp;lt;Name&amp;gt;ATT&amp;lt;/Name&amp;gt;&amp;#xD;&amp;#xA;  &amp;lt;Version&amp;gt;1&amp;lt;/Version&amp;gt;&amp;#xD;&amp;#xA;  &amp;lt;Assembly /&amp;gt;&amp;#xD;&amp;#xA;  &amp;lt;Factory /&amp;gt;&amp;#xD;&amp;#xA;  &amp;lt;ID&amp;gt;/reports/reports/1f2b57fc-3960-4348-9791-cb5de2b19a5a&amp;lt;/ID&amp;gt;&amp;#xD;&amp;#xA;  &amp;'"</definedName>
    <definedName name="_AMO_ContentDefinition_646581546.50" hidden="1">"'i3422.dd4991.state"" v=""{8E6FD42C-F39C-43ED-BBA0-2A66A9149346}"" /&gt;_x000D_
  &lt;param n=""section_vi3422.ve5823.state"" v=""{2F9823AE-7D1F-4C08-A2A3-5AE9637114B5}"" /&gt;_x000D_
  &lt;param n=""section_vi3422.dd5826.state"" v=""{CD0BBC6E-A2B1-42FF-A330-A4278B9E0915}"" /'"</definedName>
    <definedName name="_AMO_ContentDefinition_646581546.51" hidden="1">"'&gt;_x000D_
  &lt;param n=""section_vi3422.ve4949.state"" v=""{A91A8144-E017-4477-9591-A4E6326E4C25}"" /&gt;_x000D_
  &lt;param n=""section_vi3422.dd4948.state"" v=""{905231D9-C856-40EA-B9DB-3E035F3D8044}"" /&gt;_x000D_
  &lt;param n=""section_vi3422.ve4968.state"" v=""{20FE3E96-3691-40'"</definedName>
    <definedName name="_AMO_ContentDefinition_646581546.52" hidden="1">"'18-BBAF-5563172103C1}"" /&gt;_x000D_
  &lt;param n=""section_vi3422.dd4967.state"" v=""{65B41EFD-8A1E-4D16-819E-124A8FBE1C71}"" /&gt;_x000D_
  &lt;param n=""section_vi3422.ve3922.state"" v=""{A05E2779-22EB-4349-8164-1F9DB9AAC4F8}"" /&gt;_x000D_
  &lt;param n=""section_vi3422.dd3921.st'"</definedName>
    <definedName name="_AMO_ContentDefinition_646581546.53" hidden="1">"'ate"" v=""{EA010D72-A4CE-4E72-B2C2-934DD6F67EBE}"" /&gt;_x000D_
  &lt;param n=""section_vi3422.ve3755.state"" v=""{E52D572D-C0E2-46C2-922C-B815BBD204DA}"" /&gt;_x000D_
  &lt;param n=""section_vi3422.dd3754.state"" v=""{03267DC9-D16F-4E4C-BEFA-5876A4C0E8D5}"" /&gt;_x000D_
  &lt;param n='"</definedName>
    <definedName name="_AMO_ContentDefinition_646581546.54" hidden="1">"'""section_vi3422.ve4834.state"" v=""{813CC065-8155-4D56-AC39-FF0CC8209CF5}"" /&gt;_x000D_
  &lt;param n=""section_vi3422.dd4833.state"" v=""{4D3F24A9-87C5-49E6-B554-EF9A32ED82B6}"" /&gt;_x000D_
  &lt;param n=""ve723.state"" v=""{41E9A4F2-19BB-4F94-A9D4-F4B16B762E0A}"" /&gt;_x000D_
 '"</definedName>
    <definedName name="_AMO_ContentDefinition_646581546.55" hidden="1">"' &lt;param n=""dd1712.state"" v=""{C4A1CF81-F0E7-40E5-8759-7B4499C3C372}"" /&gt;_x000D_
  &lt;param n=""report.xml"" v=""{3AEBB0F2-8B26-4663-9D66-6175ED624A50}"" /&gt;_x000D_
  &lt;param n=""userStateReport.xml"" v=""{0E162B3E-8E9C-49A9-9612-F766A4C2FE2D}"" /&gt;_x000D_
  &lt;ExcelXMLOptio'"</definedName>
    <definedName name="_AMO_ContentDefinition_646581546.56" hidden="1">"'ns AdjColWidths=""True"" RowOpt=""InsertEntire"" ColOpt=""InsertCells"" /&gt;_x000D_
&lt;/ContentDefinition&gt;'"</definedName>
    <definedName name="_AMO_ContentDefinition_646581546.6" hidden="1">"'lt;Path&amp;gt;/Credit Claims and Coverpool/Coverpool Issuer Reporting/ATT&amp;lt;/Path&amp;gt;&amp;#xD;&amp;#xA;  &amp;lt;Server&amp;gt;https://sascpcc1.eb.lan.at&amp;lt;/Server&amp;gt;&amp;#xD;&amp;#xA;  &amp;lt;VisualAnalyticsReportURL&amp;gt;https://sascpcc1.eb.lan.at/links/resources/report?uri=/re'"</definedName>
    <definedName name="_AMO_ContentDefinition_646581546.7" hidden="1">"'ports/reports/1f2b57fc-3960-4348-9791-cb5de2b19a5a&amp;lt;/VisualAnalyticsReportURL&amp;gt;&amp;#xD;&amp;#xA;&amp;lt;/DNA&amp;gt;"" /&gt;_x000D_
  &lt;param n=""AllowWebContent"" v=""True"" /&gt;_x000D_
  &lt;param n=""ReportServer"" v=""https://sascpcc1.eb.lan.at"" /&gt;_x000D_
  &lt;param n=""Thumbnail"" v='"</definedName>
    <definedName name="_AMO_ContentDefinition_646581546.8" hidden="1">"'""C:\Users\A96P6YA\OneDrive - Erste Group\Documents\My SAS Files\Add-In for Microsoft Office\reportThumbnails\1f2b57fc-3960-4348-9791-cb5de2b19a5a.png"" /&gt;_x000D_
  &lt;param n=""ReportId"" v=""/reports/reports/1f2b57fc-3960-4348-9791-cb5de2b19a5a"" /&gt;_x000D_
  &lt;pa'"</definedName>
    <definedName name="_AMO_ContentDefinition_646581546.9" hidden="1">"'ram n=""ShareURL"" v=""https://sascpcc1.eb.lan.at/links/resources/report?uri=/reports/reports/1f2b57fc-3960-4348-9791-cb5de2b19a5a"" /&gt;_x000D_
  &lt;param n=""ClassName"" v=""SAS.OfficeAddin.BIReport"" /&gt;_x000D_
  &lt;param n=""UnselectedIds"" v=""F0.ve101|F0.ve478|F0.'"</definedName>
    <definedName name="_AMO_ContentLocation_646581546_BRD_F0.ve3499" hidden="1">"'&lt;ContentLocation path=""F0.ve3499"" rsid=""646581546"" tag=""BRD"" fid=""0""&gt;_x000D_
  &lt;param n=""_NumRows"" v=""2"" /&gt;_x000D_
  &lt;param n=""_NumCols"" v=""4"" /&gt;_x000D_
  &lt;param n=""useNativeGraph"" v=""False"" /&gt;_x000D_
&lt;/ContentLocation&gt;'"</definedName>
    <definedName name="_AMO_ContentLocation_646581546_BRD_F0.ve3499_FilterText" hidden="1">"'&lt;ContentLocation path=""F0.ve3499_FilterText"" rsid=""646581546"" tag=""BRD"" fid=""0""&gt;_x000D_
  &lt;param n=""_NumRows"" v=""2"" /&gt;_x000D_
  &lt;param n=""_NumCols"" v=""4"" /&gt;_x000D_
&lt;/ContentLocation&gt;'"</definedName>
    <definedName name="_AMO_ContentLocation_646581546_BRD_F0.ve3720" hidden="1">"'&lt;ContentLocation path=""F0.ve3720"" rsid=""646581546"" tag=""BRD"" fid=""0""&gt;_x000D_
  &lt;param n=""_NumRows"" v=""8"" /&gt;_x000D_
  &lt;param n=""_NumCols"" v=""7"" /&gt;_x000D_
  &lt;param n=""useNativeGraph"" v=""False"" /&gt;_x000D_
&lt;/ContentLocation&gt;'"</definedName>
    <definedName name="_AMO_ContentLocation_646581546_BRD_F0.ve3720_FilterText" hidden="1">"'&lt;ContentLocation path=""F0.ve3720_FilterText"" rsid=""646581546"" tag=""BRD"" fid=""0""&gt;_x000D_
  &lt;param n=""_NumRows"" v=""2"" /&gt;_x000D_
  &lt;param n=""_NumCols"" v=""7"" /&gt;_x000D_
&lt;/ContentLocation&gt;'"</definedName>
    <definedName name="_AMO_ContentLocation_646581546_BRD_F0.ve3755" hidden="1">"'&lt;ContentLocation path=""F0.ve3755"" rsid=""646581546"" tag=""BRD"" fid=""0""&gt;_x000D_
  &lt;param n=""_NumRows"" v=""9"" /&gt;_x000D_
  &lt;param n=""_NumCols"" v=""7"" /&gt;_x000D_
  &lt;param n=""useNativeGraph"" v=""False"" /&gt;_x000D_
&lt;/ContentLocation&gt;'"</definedName>
    <definedName name="_AMO_ContentLocation_646581546_BRD_F0.ve3755_FilterText" hidden="1">"'&lt;ContentLocation path=""F0.ve3755_FilterText"" rsid=""646581546"" tag=""BRD"" fid=""0""&gt;_x000D_
  &lt;param n=""_NumRows"" v=""2"" /&gt;_x000D_
  &lt;param n=""_NumCols"" v=""7"" /&gt;_x000D_
&lt;/ContentLocation&gt;'"</definedName>
    <definedName name="_AMO_ContentLocation_646581546_BRD_F0.ve3922" hidden="1">"'&lt;ContentLocation path=""F0.ve3922"" rsid=""646581546"" tag=""BRD"" fid=""0""&gt;_x000D_
  &lt;param n=""_NumRows"" v=""6"" /&gt;_x000D_
  &lt;param n=""_NumCols"" v=""7"" /&gt;_x000D_
  &lt;param n=""useNativeGraph"" v=""False"" /&gt;_x000D_
&lt;/ContentLocation&gt;'"</definedName>
    <definedName name="_AMO_ContentLocation_646581546_BRD_F0.ve3922_FilterText" hidden="1">"'&lt;ContentLocation path=""F0.ve3922_FilterText"" rsid=""646581546"" tag=""BRD"" fid=""0""&gt;_x000D_
  &lt;param n=""_NumRows"" v=""2"" /&gt;_x000D_
  &lt;param n=""_NumCols"" v=""7"" /&gt;_x000D_
&lt;/ContentLocation&gt;'"</definedName>
    <definedName name="_AMO_ContentLocation_646581546_BRD_F0.ve4834" hidden="1">"'&lt;ContentLocation path=""F0.ve4834"" rsid=""646581546"" tag=""BRD"" fid=""0""&gt;_x000D_
  &lt;param n=""_NumRows"" v=""14"" /&gt;_x000D_
  &lt;param n=""_NumCols"" v=""2"" /&gt;_x000D_
  &lt;param n=""useNativeGraph"" v=""False"" /&gt;_x000D_
&lt;/ContentLocation&gt;'"</definedName>
    <definedName name="_AMO_ContentLocation_646581546_BRD_F0.ve4834_FilterText" hidden="1">"'&lt;ContentLocation path=""F0.ve4834_FilterText"" rsid=""646581546"" tag=""BRD"" fid=""0""&gt;_x000D_
  &lt;param n=""_NumRows"" v=""2"" /&gt;_x000D_
  &lt;param n=""_NumCols"" v=""2"" /&gt;_x000D_
&lt;/ContentLocation&gt;'"</definedName>
    <definedName name="_AMO_ContentLocation_646581546_BRD_F0.ve4949" hidden="1">"'&lt;ContentLocation path=""F0.ve4949"" rsid=""646581546"" tag=""BRD"" fid=""0""&gt;_x000D_
  &lt;param n=""_NumRows"" v=""4"" /&gt;_x000D_
  &lt;param n=""_NumCols"" v=""3"" /&gt;_x000D_
  &lt;param n=""useNativeGraph"" v=""False"" /&gt;_x000D_
&lt;/ContentLocation&gt;'"</definedName>
    <definedName name="_AMO_ContentLocation_646581546_BRD_F0.ve4949_FilterText" hidden="1">"'&lt;ContentLocation path=""F0.ve4949_FilterText"" rsid=""646581546"" tag=""BRD"" fid=""0""&gt;_x000D_
  &lt;param n=""_NumRows"" v=""2"" /&gt;_x000D_
  &lt;param n=""_NumCols"" v=""3"" /&gt;_x000D_
&lt;/ContentLocation&gt;'"</definedName>
    <definedName name="_AMO_ContentLocation_646581546_BRD_F0.ve4968" hidden="1">"'&lt;ContentLocation path=""F0.ve4968"" rsid=""646581546"" tag=""BRD"" fid=""0""&gt;_x000D_
  &lt;param n=""_NumRows"" v=""5"" /&gt;_x000D_
  &lt;param n=""_NumCols"" v=""3"" /&gt;_x000D_
  &lt;param n=""useNativeGraph"" v=""False"" /&gt;_x000D_
&lt;/ContentLocation&gt;'"</definedName>
    <definedName name="_AMO_ContentLocation_646581546_BRD_F0.ve4968_FilterText" hidden="1">"'&lt;ContentLocation path=""F0.ve4968_FilterText"" rsid=""646581546"" tag=""BRD"" fid=""0""&gt;_x000D_
  &lt;param n=""_NumRows"" v=""2"" /&gt;_x000D_
  &lt;param n=""_NumCols"" v=""3"" /&gt;_x000D_
&lt;/ContentLocation&gt;'"</definedName>
    <definedName name="_AMO_ContentLocation_646581546_BRD_F0.ve4992" hidden="1">"'&lt;ContentLocation path=""F0.ve4992"" rsid=""646581546"" tag=""BRD"" fid=""0""&gt;_x000D_
  &lt;param n=""_NumRows"" v=""6"" /&gt;_x000D_
  &lt;param n=""_NumCols"" v=""4"" /&gt;_x000D_
  &lt;param n=""useNativeGraph"" v=""False"" /&gt;_x000D_
&lt;/ContentLocation&gt;'"</definedName>
    <definedName name="_AMO_ContentLocation_646581546_BRD_F0.ve4992_FilterText" hidden="1">"'&lt;ContentLocation path=""F0.ve4992_FilterText"" rsid=""646581546"" tag=""BRD"" fid=""0""&gt;_x000D_
  &lt;param n=""_NumRows"" v=""2"" /&gt;_x000D_
  &lt;param n=""_NumCols"" v=""4"" /&gt;_x000D_
&lt;/ContentLocation&gt;'"</definedName>
    <definedName name="_AMO_ContentLocation_646581546_BRD_F0.ve5823" hidden="1">"'&lt;ContentLocation path=""F0.ve5823"" rsid=""646581546"" tag=""BRD"" fid=""0""&gt;_x000D_
  &lt;param n=""_NumRows"" v=""11"" /&gt;_x000D_
  &lt;param n=""_NumCols"" v=""3"" /&gt;_x000D_
  &lt;param n=""useNativeGraph"" v=""False"" /&gt;_x000D_
&lt;/ContentLocation&gt;'"</definedName>
    <definedName name="_AMO_ContentLocation_646581546_BRD_F0.ve5823_FilterText" hidden="1">"'&lt;ContentLocation path=""F0.ve5823_FilterText"" rsid=""646581546"" tag=""BRD"" fid=""0""&gt;_x000D_
  &lt;param n=""_NumRows"" v=""2"" /&gt;_x000D_
  &lt;param n=""_NumCols"" v=""3"" /&gt;_x000D_
&lt;/ContentLocation&gt;'"</definedName>
    <definedName name="_AMO_ContentLocation_646581546_BRD_F0.ve6623" hidden="1">"'&lt;ContentLocation path=""F0.ve6623"" rsid=""646581546"" tag=""BRD"" fid=""0""&gt;_x000D_
  &lt;param n=""_NumRows"" v=""2"" /&gt;_x000D_
  &lt;param n=""_NumCols"" v=""15"" /&gt;_x000D_
  &lt;param n=""useNativeGraph"" v=""False"" /&gt;_x000D_
&lt;/ContentLocation&gt;'"</definedName>
    <definedName name="_AMO_ContentLocation_646581546_BRD_F0.ve6623_FilterText" hidden="1">"'&lt;ContentLocation path=""F0.ve6623_FilterText"" rsid=""646581546"" tag=""BRD"" fid=""0""&gt;_x000D_
  &lt;param n=""_NumRows"" v=""2"" /&gt;_x000D_
  &lt;param n=""_NumCols"" v=""15"" /&gt;_x000D_
&lt;/ContentLocation&gt;'"</definedName>
    <definedName name="_AMO_ContentLocation_646581546_BRD_F0.ve6632" hidden="1">"'&lt;ContentLocation path=""F0.ve6632"" rsid=""646581546"" tag=""BRD"" fid=""0""&gt;_x000D_
  &lt;param n=""_NumRows"" v=""18"" /&gt;_x000D_
  &lt;param n=""_NumCols"" v=""3"" /&gt;_x000D_
  &lt;param n=""useNativeGraph"" v=""False"" /&gt;_x000D_
&lt;/ContentLocation&gt;'"</definedName>
    <definedName name="_AMO_ContentLocation_646581546_BRD_F0.ve6632_FilterText" hidden="1">"'&lt;ContentLocation path=""F0.ve6632_FilterText"" rsid=""646581546"" tag=""BRD"" fid=""0""&gt;_x000D_
  &lt;param n=""_NumRows"" v=""2"" /&gt;_x000D_
  &lt;param n=""_NumCols"" v=""3"" /&gt;_x000D_
&lt;/ContentLocation&gt;'"</definedName>
    <definedName name="_AMO_ContentLocation_646581546_BRD_F0.ve6645" hidden="1">"'&lt;ContentLocation path=""F0.ve6645"" rsid=""646581546"" tag=""BRD"" fid=""0""&gt;_x000D_
  &lt;param n=""_NumRows"" v=""4"" /&gt;_x000D_
  &lt;param n=""_NumCols"" v=""4"" /&gt;_x000D_
  &lt;param n=""useNativeGraph"" v=""False"" /&gt;_x000D_
&lt;/ContentLocation&gt;'"</definedName>
    <definedName name="_AMO_ContentLocation_646581546_BRD_F0.ve6645_FilterText" hidden="1">"'&lt;ContentLocation path=""F0.ve6645_FilterText"" rsid=""646581546"" tag=""BRD"" fid=""0""&gt;_x000D_
  &lt;param n=""_NumRows"" v=""2"" /&gt;_x000D_
  &lt;param n=""_NumCols"" v=""4"" /&gt;_x000D_
&lt;/ContentLocation&gt;'"</definedName>
    <definedName name="_AMO_ContentLocation_646581546_BRD_F0.ve6657" hidden="1">"'&lt;ContentLocation path=""F0.ve6657"" rsid=""646581546"" tag=""BRD"" fid=""0""&gt;_x000D_
  &lt;param n=""_NumRows"" v=""6"" /&gt;_x000D_
  &lt;param n=""_NumCols"" v=""3"" /&gt;_x000D_
  &lt;param n=""useNativeGraph"" v=""False"" /&gt;_x000D_
&lt;/ContentLocation&gt;'"</definedName>
    <definedName name="_AMO_ContentLocation_646581546_BRD_F0.ve6657_FilterText" hidden="1">"'&lt;ContentLocation path=""F0.ve6657_FilterText"" rsid=""646581546"" tag=""BRD"" fid=""0""&gt;_x000D_
  &lt;param n=""_NumRows"" v=""2"" /&gt;_x000D_
  &lt;param n=""_NumCols"" v=""3"" /&gt;_x000D_
&lt;/ContentLocation&gt;'"</definedName>
    <definedName name="_AMO_ContentLocation_646581546_BRD_F0.ve6669" hidden="1">"'&lt;ContentLocation path=""F0.ve6669"" rsid=""646581546"" tag=""BRD"" fid=""0""&gt;_x000D_
  &lt;param n=""_NumRows"" v=""4"" /&gt;_x000D_
  &lt;param n=""_NumCols"" v=""3"" /&gt;_x000D_
  &lt;param n=""useNativeGraph"" v=""False"" /&gt;_x000D_
&lt;/ContentLocation&gt;'"</definedName>
    <definedName name="_AMO_ContentLocation_646581546_BRD_F0.ve6669_FilterText" hidden="1">"'&lt;ContentLocation path=""F0.ve6669_FilterText"" rsid=""646581546"" tag=""BRD"" fid=""0""&gt;_x000D_
  &lt;param n=""_NumRows"" v=""2"" /&gt;_x000D_
  &lt;param n=""_NumCols"" v=""3"" /&gt;_x000D_
&lt;/ContentLocation&gt;'"</definedName>
    <definedName name="_AMO_ContentLocation_646581546_BRD_F0.ve6680" hidden="1">"'&lt;ContentLocation path=""F0.ve6680"" rsid=""646581546"" tag=""BRD"" fid=""0""&gt;_x000D_
  &lt;param n=""_NumRows"" v=""5"" /&gt;_x000D_
  &lt;param n=""_NumCols"" v=""3"" /&gt;_x000D_
  &lt;param n=""useNativeGraph"" v=""False"" /&gt;_x000D_
&lt;/ContentLocation&gt;'"</definedName>
    <definedName name="_AMO_ContentLocation_646581546_BRD_F0.ve6680_FilterText" hidden="1">"'&lt;ContentLocation path=""F0.ve6680_FilterText"" rsid=""646581546"" tag=""BRD"" fid=""0""&gt;_x000D_
  &lt;param n=""_NumRows"" v=""2"" /&gt;_x000D_
  &lt;param n=""_NumCols"" v=""3"" /&gt;_x000D_
&lt;/ContentLocation&gt;'"</definedName>
    <definedName name="_AMO_ContentLocation_646581546_BRD_F0.ve6692" hidden="1">"'&lt;ContentLocation path=""F0.ve6692"" rsid=""646581546"" tag=""BRD"" fid=""0""&gt;_x000D_
  &lt;param n=""_NumRows"" v=""2"" /&gt;_x000D_
  &lt;param n=""_NumCols"" v=""2"" /&gt;_x000D_
  &lt;param n=""useNativeGraph"" v=""False"" /&gt;_x000D_
&lt;/ContentLocation&gt;'"</definedName>
    <definedName name="_AMO_ContentLocation_646581546_BRD_F0.ve6692_FilterText" hidden="1">"'&lt;ContentLocation path=""F0.ve6692_FilterText"" rsid=""646581546"" tag=""BRD"" fid=""0""&gt;_x000D_
  &lt;param n=""_NumRows"" v=""2"" /&gt;_x000D_
  &lt;param n=""_NumCols"" v=""2"" /&gt;_x000D_
&lt;/ContentLocation&gt;'"</definedName>
    <definedName name="_AMO_ContentLocation_646581546_BRD_F0.ve7222" hidden="1">"'&lt;ContentLocation path=""F0.ve7222"" rsid=""646581546"" tag=""BRD"" fid=""0""&gt;_x000D_
  &lt;param n=""_NumRows"" v=""10"" /&gt;_x000D_
  &lt;param n=""_NumCols"" v=""11"" /&gt;_x000D_
  &lt;param n=""useNativeGraph"" v=""False"" /&gt;_x000D_
&lt;/ContentLocation&gt;'"</definedName>
    <definedName name="_AMO_ContentLocation_646581546_BRD_F0.ve7222_FilterText" hidden="1">"'&lt;ContentLocation path=""F0.ve7222_FilterText"" rsid=""646581546"" tag=""BRD"" fid=""0""&gt;_x000D_
  &lt;param n=""_NumRows"" v=""2"" /&gt;_x000D_
  &lt;param n=""_NumCols"" v=""11"" /&gt;_x000D_
&lt;/ContentLocation&gt;'"</definedName>
    <definedName name="_AMO_SingleObject_646581546_BRD_F0.ve3499" hidden="1">#REF!</definedName>
    <definedName name="_AMO_SingleObject_646581546_BRD_F0.ve3499_FilterText" hidden="1">#REF!</definedName>
    <definedName name="_AMO_SingleObject_646581546_BRD_F0.ve3720" hidden="1">#REF!</definedName>
    <definedName name="_AMO_SingleObject_646581546_BRD_F0.ve3720_FilterText" hidden="1">#REF!</definedName>
    <definedName name="_AMO_SingleObject_646581546_BRD_F0.ve3755" hidden="1">#REF!</definedName>
    <definedName name="_AMO_SingleObject_646581546_BRD_F0.ve3755_FilterText" hidden="1">#REF!</definedName>
    <definedName name="_AMO_SingleObject_646581546_BRD_F0.ve3922" hidden="1">#REF!</definedName>
    <definedName name="_AMO_SingleObject_646581546_BRD_F0.ve3922_FilterText" hidden="1">#REF!</definedName>
    <definedName name="_AMO_SingleObject_646581546_BRD_F0.ve4834" hidden="1">#REF!</definedName>
    <definedName name="_AMO_SingleObject_646581546_BRD_F0.ve4834_FilterText" hidden="1">#REF!</definedName>
    <definedName name="_AMO_SingleObject_646581546_BRD_F0.ve4949" hidden="1">#REF!</definedName>
    <definedName name="_AMO_SingleObject_646581546_BRD_F0.ve4949_FilterText" hidden="1">#REF!</definedName>
    <definedName name="_AMO_SingleObject_646581546_BRD_F0.ve4968" hidden="1">#REF!</definedName>
    <definedName name="_AMO_SingleObject_646581546_BRD_F0.ve4968_FilterText" hidden="1">#REF!</definedName>
    <definedName name="_AMO_SingleObject_646581546_BRD_F0.ve4992" hidden="1">#REF!</definedName>
    <definedName name="_AMO_SingleObject_646581546_BRD_F0.ve4992_FilterText" hidden="1">#REF!</definedName>
    <definedName name="_AMO_SingleObject_646581546_BRD_F0.ve5823" hidden="1">#REF!</definedName>
    <definedName name="_AMO_SingleObject_646581546_BRD_F0.ve5823_FilterText" hidden="1">#REF!</definedName>
    <definedName name="_AMO_SingleObject_646581546_BRD_F0.ve6623" hidden="1">#REF!</definedName>
    <definedName name="_AMO_SingleObject_646581546_BRD_F0.ve6623_FilterText" hidden="1">#REF!</definedName>
    <definedName name="_AMO_SingleObject_646581546_BRD_F0.ve6632" hidden="1">#REF!</definedName>
    <definedName name="_AMO_SingleObject_646581546_BRD_F0.ve6632_FilterText" hidden="1">#REF!</definedName>
    <definedName name="_AMO_SingleObject_646581546_BRD_F0.ve6645" hidden="1">#REF!</definedName>
    <definedName name="_AMO_SingleObject_646581546_BRD_F0.ve6645_FilterText" hidden="1">#REF!</definedName>
    <definedName name="_AMO_SingleObject_646581546_BRD_F0.ve6657" hidden="1">#REF!</definedName>
    <definedName name="_AMO_SingleObject_646581546_BRD_F0.ve6657_FilterText" hidden="1">#REF!</definedName>
    <definedName name="_AMO_SingleObject_646581546_BRD_F0.ve6669" hidden="1">#REF!</definedName>
    <definedName name="_AMO_SingleObject_646581546_BRD_F0.ve6669_FilterText" hidden="1">#REF!</definedName>
    <definedName name="_AMO_SingleObject_646581546_BRD_F0.ve6680" hidden="1">#REF!</definedName>
    <definedName name="_AMO_SingleObject_646581546_BRD_F0.ve6680_FilterText" hidden="1">#REF!</definedName>
    <definedName name="_AMO_SingleObject_646581546_BRD_F0.ve6692" hidden="1">#REF!</definedName>
    <definedName name="_AMO_SingleObject_646581546_BRD_F0.ve6692_FilterText" hidden="1">#REF!</definedName>
    <definedName name="_AMO_SingleObject_646581546_BRD_F0.ve7222" hidden="1">#REF!</definedName>
    <definedName name="_AMO_SingleObject_646581546_BRD_F0.ve7222_FilterText" hidden="1">#REF!</definedName>
    <definedName name="_AMO_UniqueIdentifier" hidden="1">"'46d43188-2f69-4b52-b037-72f01557d484'"</definedName>
    <definedName name="_AMO_XmlVersion" hidden="1">"'1'"</definedName>
    <definedName name="_xlnm._FilterDatabase" localSheetId="1" hidden="1">'A. ATT General'!$L$112:$L$127</definedName>
    <definedName name="_xlnm.Print_Area" localSheetId="1">'A. ATT General'!$A$1:$G$365</definedName>
    <definedName name="_xlnm.Print_Area" localSheetId="2">'B2. ATT Public Sector Assets'!$A$1:$G$179</definedName>
    <definedName name="_xlnm.Print_Area" localSheetId="3">'C. ATT Glossary'!$A$1:$C$56</definedName>
    <definedName name="_xlnm.Print_Area" localSheetId="0">Introduction!$B$2:$J$40</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8" l="1"/>
  <c r="D47" i="8" l="1"/>
  <c r="C46" i="8"/>
  <c r="C48" i="8"/>
  <c r="D48" i="8" s="1"/>
  <c r="C306" i="8" l="1"/>
  <c r="C304" i="8"/>
  <c r="C303" i="8"/>
  <c r="C299" i="8"/>
  <c r="C298" i="8"/>
  <c r="C297" i="8"/>
  <c r="C292" i="8"/>
  <c r="C289" i="8"/>
  <c r="C288" i="8"/>
  <c r="C42" i="26" l="1"/>
  <c r="F39" i="26" s="1"/>
  <c r="C104" i="26" l="1"/>
  <c r="C152" i="26"/>
  <c r="F155" i="26" s="1"/>
  <c r="C77" i="26"/>
  <c r="C81" i="26"/>
  <c r="C49" i="26"/>
  <c r="D37" i="26"/>
  <c r="G36" i="26" s="1"/>
  <c r="C37" i="26"/>
  <c r="F30" i="26" s="1"/>
  <c r="F40" i="26"/>
  <c r="F41" i="26"/>
  <c r="F154" i="26" l="1"/>
  <c r="F149" i="26"/>
  <c r="F158" i="26"/>
  <c r="F156" i="26"/>
  <c r="F151" i="26"/>
  <c r="F153" i="26"/>
  <c r="F157" i="26"/>
  <c r="F150" i="26"/>
  <c r="F148" i="26"/>
  <c r="F159" i="26"/>
  <c r="G31" i="26"/>
  <c r="G34" i="26"/>
  <c r="G26" i="26"/>
  <c r="G27" i="26"/>
  <c r="G35" i="26"/>
  <c r="G29" i="26"/>
  <c r="G24" i="26"/>
  <c r="G23" i="26"/>
  <c r="G22" i="26"/>
  <c r="G28" i="26"/>
  <c r="G30" i="26"/>
  <c r="G25" i="26"/>
  <c r="G32" i="26"/>
  <c r="G33" i="26"/>
  <c r="F32" i="26"/>
  <c r="F27" i="26"/>
  <c r="F29" i="26"/>
  <c r="F23" i="26"/>
  <c r="F31" i="26"/>
  <c r="F22" i="26"/>
  <c r="F25" i="26"/>
  <c r="F24" i="26"/>
  <c r="F36" i="26"/>
  <c r="F35" i="26"/>
  <c r="F33" i="26"/>
  <c r="F34" i="26"/>
  <c r="F28" i="26"/>
  <c r="F26" i="26"/>
  <c r="F42" i="26"/>
  <c r="F152" i="26" l="1"/>
  <c r="G37" i="26"/>
  <c r="F37" i="26"/>
  <c r="D100" i="8" l="1"/>
  <c r="D77" i="8"/>
  <c r="G71" i="8" s="1"/>
  <c r="G76" i="8" l="1"/>
  <c r="G86" i="8"/>
  <c r="G75" i="8"/>
  <c r="G87" i="8"/>
  <c r="G82" i="8"/>
  <c r="G74" i="8"/>
  <c r="G78" i="8"/>
  <c r="G70" i="8"/>
  <c r="G81" i="8"/>
  <c r="G73" i="8"/>
  <c r="G80" i="8"/>
  <c r="G72" i="8"/>
  <c r="G79" i="8"/>
  <c r="G77" i="8" l="1"/>
  <c r="C131" i="8" l="1"/>
  <c r="G227" i="8" l="1"/>
  <c r="F227" i="8"/>
  <c r="G226" i="8"/>
  <c r="F226" i="8"/>
  <c r="G225" i="8"/>
  <c r="F225" i="8"/>
  <c r="G224" i="8"/>
  <c r="F224" i="8"/>
  <c r="G223" i="8"/>
  <c r="F223" i="8"/>
  <c r="G222" i="8"/>
  <c r="F222" i="8"/>
  <c r="G221" i="8"/>
  <c r="F221" i="8"/>
  <c r="G218" i="8"/>
  <c r="F218" i="8"/>
  <c r="C179" i="8" l="1"/>
  <c r="D167" i="8"/>
  <c r="G166" i="8" l="1"/>
  <c r="G165" i="8"/>
  <c r="G164" i="8"/>
  <c r="F177" i="8"/>
  <c r="F178" i="8"/>
  <c r="F175" i="8"/>
  <c r="F174" i="8"/>
  <c r="C208" i="8"/>
  <c r="C167" i="8"/>
  <c r="D156" i="8"/>
  <c r="C156" i="8"/>
  <c r="D130" i="8"/>
  <c r="G121" i="8" s="1"/>
  <c r="C130" i="8"/>
  <c r="F121" i="8" s="1"/>
  <c r="C100" i="8"/>
  <c r="C77" i="8"/>
  <c r="F75" i="8" s="1"/>
  <c r="C58" i="8"/>
  <c r="F148" i="8" l="1"/>
  <c r="F147" i="8"/>
  <c r="G148" i="8"/>
  <c r="G147" i="8"/>
  <c r="F198" i="8"/>
  <c r="F128" i="8"/>
  <c r="F122" i="8"/>
  <c r="G128" i="8"/>
  <c r="G122" i="8"/>
  <c r="F150" i="8"/>
  <c r="F154" i="8"/>
  <c r="F151" i="8"/>
  <c r="F155" i="8"/>
  <c r="F152" i="8"/>
  <c r="F149" i="8"/>
  <c r="F153" i="8"/>
  <c r="G152" i="8"/>
  <c r="G154" i="8"/>
  <c r="G149" i="8"/>
  <c r="G153" i="8"/>
  <c r="G150" i="8"/>
  <c r="G151" i="8"/>
  <c r="G155" i="8"/>
  <c r="G132" i="8"/>
  <c r="G136" i="8"/>
  <c r="G133" i="8"/>
  <c r="G134" i="8"/>
  <c r="G135" i="8"/>
  <c r="G131" i="8"/>
  <c r="F99" i="8"/>
  <c r="F95" i="8"/>
  <c r="F98" i="8"/>
  <c r="F94" i="8"/>
  <c r="F97" i="8"/>
  <c r="F96" i="8"/>
  <c r="F161" i="8"/>
  <c r="F157" i="8"/>
  <c r="F145" i="8"/>
  <c r="F141" i="8"/>
  <c r="F160" i="8"/>
  <c r="F144" i="8"/>
  <c r="F140" i="8"/>
  <c r="F159" i="8"/>
  <c r="F143" i="8"/>
  <c r="F139" i="8"/>
  <c r="F162" i="8"/>
  <c r="F158" i="8"/>
  <c r="F146" i="8"/>
  <c r="F142" i="8"/>
  <c r="F138" i="8"/>
  <c r="F54" i="8"/>
  <c r="F55" i="8"/>
  <c r="F62" i="8"/>
  <c r="F60" i="8"/>
  <c r="F63" i="8"/>
  <c r="F59" i="8"/>
  <c r="F64" i="8"/>
  <c r="F61" i="8"/>
  <c r="F56" i="8"/>
  <c r="F166" i="8"/>
  <c r="F164" i="8"/>
  <c r="F165" i="8"/>
  <c r="G161" i="8"/>
  <c r="G159" i="8"/>
  <c r="G157" i="8"/>
  <c r="G145" i="8"/>
  <c r="G143" i="8"/>
  <c r="G141" i="8"/>
  <c r="G139" i="8"/>
  <c r="G158" i="8"/>
  <c r="G162" i="8"/>
  <c r="G160" i="8"/>
  <c r="G146" i="8"/>
  <c r="G144" i="8"/>
  <c r="G142" i="8"/>
  <c r="G140" i="8"/>
  <c r="G138" i="8"/>
  <c r="F131"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G105" i="8"/>
  <c r="G101" i="8"/>
  <c r="G167" i="8"/>
  <c r="G104" i="8"/>
  <c r="G102" i="8"/>
  <c r="G219" i="8" l="1"/>
  <c r="F219" i="8"/>
  <c r="G217" i="8"/>
  <c r="F217" i="8"/>
  <c r="C220" i="8"/>
  <c r="F167" i="8"/>
  <c r="F130" i="8"/>
  <c r="F156" i="8"/>
  <c r="F77" i="8"/>
  <c r="F100" i="8"/>
  <c r="F208" i="8"/>
  <c r="F58" i="8"/>
  <c r="G156" i="8"/>
  <c r="G130" i="8"/>
  <c r="G100" i="8"/>
  <c r="F220" i="8" l="1"/>
  <c r="G220" i="8"/>
</calcChain>
</file>

<file path=xl/sharedStrings.xml><?xml version="1.0" encoding="utf-8"?>
<sst xmlns="http://schemas.openxmlformats.org/spreadsheetml/2006/main" count="1344" uniqueCount="899">
  <si>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</si>
  <si>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</si>
  <si>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</si>
  <si>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</si>
  <si>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</si>
  <si>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</si>
  <si>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</si>
  <si>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</si>
  <si>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</si>
  <si>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</si>
  <si>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</si>
  <si>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</si>
  <si>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</si>
  <si>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</si>
  <si>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</si>
  <si>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</si>
  <si>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</si>
  <si>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</si>
  <si>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</si>
  <si>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5. References to Capital Requirements Regulation (CRR) 129(1)</t>
  </si>
  <si>
    <t>6. Other relevant information</t>
  </si>
  <si>
    <t>Field Number</t>
  </si>
  <si>
    <t>G.1.1.1</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</si>
  <si>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</si>
  <si>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</si>
  <si>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</si>
  <si>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</si>
  <si>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</si>
  <si>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</si>
  <si>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</si>
  <si>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</si>
  <si>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</si>
  <si>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</si>
  <si>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</si>
  <si>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</si>
  <si>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</si>
  <si>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</si>
  <si>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</si>
  <si>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</si>
  <si>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</si>
  <si>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</si>
  <si>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</si>
  <si>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</si>
  <si>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</si>
  <si>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</si>
  <si>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</si>
  <si>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</si>
  <si>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</si>
  <si>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</si>
  <si>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</si>
  <si>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</si>
  <si>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</si>
  <si>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</si>
  <si>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</si>
  <si>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</si>
  <si>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OG.3.1.2</t>
  </si>
  <si>
    <t>OG.3.1.3</t>
  </si>
  <si>
    <t>OG.3.1.4</t>
  </si>
  <si>
    <t xml:space="preserve">2. Over-collateralisation (OC) </t>
  </si>
  <si>
    <t>Purpose</t>
  </si>
  <si>
    <t>OC (%)</t>
  </si>
  <si>
    <t>OG.3.2.1</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</si>
  <si>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</si>
  <si>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</si>
  <si>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</si>
  <si>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</si>
  <si>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</si>
  <si>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</si>
  <si>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</si>
  <si>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</si>
  <si>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</si>
  <si>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</si>
  <si>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</si>
  <si>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</si>
  <si>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</si>
  <si>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</si>
  <si>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</si>
  <si>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</si>
  <si>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</si>
  <si>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</si>
  <si>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</si>
  <si>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</si>
  <si>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</si>
  <si>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</si>
  <si>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</si>
  <si>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</si>
  <si>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</si>
  <si>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</si>
  <si>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</si>
  <si>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</si>
  <si>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</si>
  <si>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</si>
  <si>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</si>
  <si>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</si>
  <si>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</si>
  <si>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</si>
  <si>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</si>
  <si>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</si>
  <si>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</si>
  <si>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</si>
  <si>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</si>
  <si>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</si>
  <si>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</si>
  <si>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</si>
  <si>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</si>
  <si>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</si>
  <si>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</si>
  <si>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</si>
  <si>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</si>
  <si>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</si>
  <si>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</si>
  <si>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</si>
  <si>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</si>
  <si>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</si>
  <si>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</si>
  <si>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</si>
  <si>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</si>
  <si>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</si>
  <si>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</si>
  <si>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</si>
  <si>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</si>
  <si>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</si>
  <si>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</si>
  <si>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</si>
  <si>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</si>
  <si>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</si>
  <si>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</si>
  <si>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</si>
  <si>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</si>
  <si>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</si>
  <si>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</si>
  <si>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</si>
  <si>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</si>
  <si>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</si>
  <si>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</si>
  <si>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</si>
  <si>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</si>
  <si>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</si>
  <si>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</si>
  <si>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</si>
  <si>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</si>
  <si>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</si>
  <si>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</si>
  <si>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</si>
  <si>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</si>
  <si>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</si>
  <si>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</si>
  <si>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</si>
  <si>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</si>
  <si>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</si>
  <si>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</si>
  <si>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</si>
  <si>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</si>
  <si>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</si>
  <si>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</si>
  <si>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</si>
  <si>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</si>
  <si>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</si>
  <si>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</si>
  <si>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</si>
  <si>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</si>
  <si>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</si>
  <si>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</si>
  <si>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</si>
  <si>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</si>
  <si>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</si>
  <si>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</si>
  <si>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</si>
  <si>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</si>
  <si>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</si>
  <si>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</si>
  <si>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</si>
  <si>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</si>
  <si>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</si>
  <si>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</si>
  <si>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</si>
  <si>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</si>
  <si>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</si>
  <si>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</si>
  <si>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</si>
  <si>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</si>
  <si>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</si>
  <si>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</si>
  <si>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</si>
  <si>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</si>
  <si>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</si>
  <si>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</si>
  <si>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</si>
  <si>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</si>
  <si>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</si>
  <si>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</si>
  <si>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</si>
  <si>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</si>
  <si>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</si>
  <si>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</si>
  <si>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</si>
  <si>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</si>
  <si>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</si>
  <si>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</si>
  <si>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</si>
  <si>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</si>
  <si>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</si>
  <si>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</si>
  <si>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</si>
  <si>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</si>
  <si>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</si>
  <si>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</si>
  <si>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</si>
  <si>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</si>
  <si>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</si>
  <si>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</si>
  <si>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</si>
  <si>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</si>
  <si>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</si>
  <si>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</si>
  <si>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</si>
  <si>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</si>
  <si>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</si>
  <si>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</si>
  <si>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</si>
  <si>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</si>
  <si>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</si>
  <si>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</si>
  <si>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</si>
  <si>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</si>
  <si>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</si>
  <si>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</si>
  <si>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</si>
  <si>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</si>
  <si>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</si>
  <si>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</si>
  <si>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</si>
  <si>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</si>
  <si>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</si>
  <si>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</si>
  <si>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</si>
  <si>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</si>
  <si>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</si>
  <si>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</si>
  <si>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</si>
  <si>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</si>
  <si>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</si>
  <si>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</si>
  <si>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</si>
  <si>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</si>
  <si>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</si>
  <si>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</si>
  <si>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</si>
  <si>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</si>
  <si>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</si>
  <si>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</si>
  <si>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</si>
  <si>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</si>
  <si>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</si>
  <si>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</si>
  <si>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</si>
  <si>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</si>
  <si>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</si>
  <si>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</si>
  <si>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</si>
  <si>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</si>
  <si>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</si>
  <si>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</si>
  <si>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</si>
  <si>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</si>
  <si>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</si>
  <si>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</si>
  <si>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</si>
  <si>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</si>
  <si>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</si>
  <si>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</si>
  <si>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</si>
  <si>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</si>
  <si>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</si>
  <si>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</si>
  <si>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</si>
  <si>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</si>
  <si>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</si>
  <si>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</si>
  <si>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</si>
  <si>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</si>
  <si>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</si>
  <si>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</si>
  <si>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</si>
  <si>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</si>
  <si>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</si>
  <si>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</si>
  <si>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</si>
  <si>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</si>
  <si>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</si>
  <si>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</si>
  <si>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</si>
  <si>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</si>
  <si>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</si>
  <si>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</si>
  <si>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</si>
  <si>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</si>
  <si>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</si>
  <si>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</si>
  <si>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</si>
  <si>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</si>
  <si>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</si>
  <si>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</si>
  <si>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</si>
  <si>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</si>
  <si>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</si>
  <si>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</si>
  <si>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</si>
  <si>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</si>
  <si>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</si>
  <si>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</si>
  <si>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</si>
  <si>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</si>
  <si>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</si>
  <si>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</si>
  <si>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</si>
  <si>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</si>
  <si>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</si>
  <si>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</si>
  <si>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</si>
  <si>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</si>
  <si>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</si>
  <si>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</si>
  <si>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</si>
  <si>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</si>
  <si>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</si>
  <si>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</si>
  <si>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</si>
  <si>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</si>
  <si>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</si>
  <si>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</si>
  <si>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</si>
  <si>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</si>
  <si>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</si>
  <si>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</si>
  <si>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</si>
  <si>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</si>
  <si>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</si>
  <si>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</si>
  <si>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</si>
  <si>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</si>
  <si>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</si>
  <si>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</si>
  <si>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</si>
  <si>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</si>
  <si>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</si>
  <si>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</si>
  <si>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</si>
  <si>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</si>
  <si>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</si>
  <si>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</si>
  <si>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</si>
  <si>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</si>
  <si>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</si>
  <si>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</si>
  <si>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</si>
  <si>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</si>
  <si>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</si>
  <si>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</si>
  <si>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</si>
  <si>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</si>
  <si>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</si>
  <si>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</si>
  <si>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</si>
  <si>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</si>
  <si>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</si>
  <si>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</si>
  <si>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</si>
  <si>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</si>
  <si>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</si>
  <si>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</si>
  <si>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</si>
  <si>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</si>
  <si>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</si>
  <si>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</si>
  <si>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</si>
  <si>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</si>
  <si>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</si>
  <si>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</si>
  <si>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</si>
  <si>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</si>
  <si>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</si>
  <si>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</si>
  <si>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</si>
  <si>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</si>
  <si>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</si>
  <si>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</si>
  <si>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</si>
  <si>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</si>
  <si>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</si>
  <si>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</si>
  <si>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</si>
  <si>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</si>
  <si>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</si>
  <si>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</si>
  <si>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</si>
  <si>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</si>
  <si>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</si>
  <si>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</si>
  <si>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</si>
  <si>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</si>
  <si>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</si>
  <si>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</si>
  <si>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</si>
  <si>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</si>
  <si>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</si>
  <si>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</si>
  <si>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</si>
  <si>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</si>
  <si>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</si>
  <si>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</si>
  <si>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</si>
  <si>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</si>
  <si>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</si>
  <si>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</si>
  <si>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</si>
  <si>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</si>
  <si>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</si>
  <si>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6. Breakdown by Interest Rate</t>
  </si>
  <si>
    <t>Fixed rate</t>
  </si>
  <si>
    <t>Floating rate</t>
  </si>
  <si>
    <t>7. Breakdown by Repayment Type</t>
  </si>
  <si>
    <t>Bullet / interest only</t>
  </si>
  <si>
    <t>Amortising</t>
  </si>
  <si>
    <t>% NPLs</t>
  </si>
  <si>
    <t>Nominal</t>
  </si>
  <si>
    <t>By buckets (mn):</t>
  </si>
  <si>
    <t>The definitions below reflect the national specificities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</si>
  <si>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</si>
  <si>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</si>
  <si>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</si>
  <si>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</si>
  <si>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</si>
  <si>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</si>
  <si>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</si>
  <si>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</si>
  <si>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</si>
  <si>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</si>
  <si>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</si>
  <si>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</si>
  <si>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</si>
  <si>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</si>
  <si>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</si>
  <si>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</si>
  <si>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</si>
  <si>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</si>
  <si>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</si>
  <si>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</si>
  <si>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</si>
  <si>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</si>
  <si>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</si>
  <si>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</si>
  <si>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</si>
  <si>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</si>
  <si>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</si>
  <si>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</si>
  <si>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</si>
  <si>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</si>
  <si>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</si>
  <si>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</si>
  <si>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</si>
  <si>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</si>
  <si>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</si>
  <si>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</si>
  <si>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</si>
  <si>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</si>
  <si>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</si>
  <si>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</si>
  <si>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</si>
  <si>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</si>
  <si>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</si>
  <si>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</si>
  <si>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</si>
  <si>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</si>
  <si>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</si>
  <si>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</si>
  <si>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</si>
  <si>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</si>
  <si>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</si>
  <si>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</si>
  <si>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</si>
  <si>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</si>
  <si>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</si>
  <si>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</si>
  <si>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0 - 1 Y</t>
  </si>
  <si>
    <t>1 - 2 Y</t>
  </si>
  <si>
    <t>2 - 3 Y</t>
  </si>
  <si>
    <t>3 - 4 Y</t>
  </si>
  <si>
    <t>4 - 5 Y</t>
  </si>
  <si>
    <t>5 - 10 Y</t>
  </si>
  <si>
    <t>10+ Y</t>
  </si>
  <si>
    <t>OHG.2.3</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</si>
  <si>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</si>
  <si>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</si>
  <si>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</si>
  <si>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</si>
  <si>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</si>
  <si>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</si>
  <si>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</si>
  <si>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</si>
  <si>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</si>
  <si>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</si>
  <si>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</si>
  <si>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</si>
  <si>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</si>
  <si>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</si>
  <si>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</si>
  <si>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</si>
  <si>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</si>
  <si>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</si>
  <si>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0%</t>
  </si>
  <si>
    <t>Vienna</t>
  </si>
  <si>
    <t>Lower Austria</t>
  </si>
  <si>
    <t>Upper Austria</t>
  </si>
  <si>
    <t>Salzburg</t>
  </si>
  <si>
    <t>Tyrol</t>
  </si>
  <si>
    <t>Styria</t>
  </si>
  <si>
    <t>Carinthia</t>
  </si>
  <si>
    <t>Burgenland</t>
  </si>
  <si>
    <t>Austrian Transparency Template</t>
  </si>
  <si>
    <t>Worksheet A: ATT General</t>
  </si>
  <si>
    <t>Cashflows calculated, assuming no Prepayment</t>
  </si>
  <si>
    <t>o/w cash</t>
  </si>
  <si>
    <t xml:space="preserve">A. Austrian Transparency Template - General Information </t>
  </si>
  <si>
    <t>C. Austrian Transparency Template - Glossary</t>
  </si>
  <si>
    <t>1. Glossary - Standard Austrian  Items</t>
  </si>
  <si>
    <t xml:space="preserve">Loan nominal values are based on balance amounts and not collateral amounts. </t>
  </si>
  <si>
    <t>Share of Government Guaranteed Bank Bonds (own issues or issued by affiliates) (% of total cover pool)</t>
  </si>
  <si>
    <t>Vorarlberg</t>
  </si>
  <si>
    <t>Sovereigns</t>
  </si>
  <si>
    <t>Regional/federal authorities</t>
  </si>
  <si>
    <t>Local/municipal authorities</t>
  </si>
  <si>
    <t>Others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</si>
  <si>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</si>
  <si>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</si>
  <si>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</si>
  <si>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</si>
  <si>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</si>
  <si>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</si>
  <si>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</si>
  <si>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</si>
  <si>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</si>
  <si>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</si>
  <si>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</si>
  <si>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</si>
  <si>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</si>
  <si>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</si>
  <si>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</si>
  <si>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</si>
  <si>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</si>
  <si>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</si>
  <si>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</si>
  <si>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</si>
  <si>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</si>
  <si>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</si>
  <si>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</si>
  <si>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</si>
  <si>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</si>
  <si>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</si>
  <si>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</si>
  <si>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</si>
  <si>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</si>
  <si>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</si>
  <si>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</si>
  <si>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</si>
  <si>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</si>
  <si>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</si>
  <si>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</si>
  <si>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</si>
  <si>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</si>
  <si>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</si>
  <si>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</si>
  <si>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</si>
  <si>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</si>
  <si>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</si>
  <si>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</si>
  <si>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</si>
  <si>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</si>
  <si>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</si>
  <si>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</si>
  <si>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</si>
  <si>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</si>
  <si>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</si>
  <si>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</si>
  <si>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</si>
  <si>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</si>
  <si>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</si>
  <si>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</si>
  <si>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</si>
  <si>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</si>
  <si>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</si>
  <si>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</si>
  <si>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</si>
  <si>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</si>
  <si>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</si>
  <si>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</si>
  <si>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</si>
  <si>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</si>
  <si>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</si>
  <si>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</si>
  <si>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</si>
  <si>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</si>
  <si>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</si>
  <si>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</si>
  <si>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</si>
  <si>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</si>
  <si>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</si>
  <si>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</si>
  <si>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</si>
  <si>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</si>
  <si>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</si>
  <si>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</si>
  <si>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</si>
  <si>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</si>
  <si>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</si>
  <si>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</si>
  <si>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</si>
  <si>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</si>
  <si>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</si>
  <si>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</si>
  <si>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</si>
  <si>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</si>
  <si>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</si>
  <si>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</si>
  <si>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</si>
  <si>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</si>
  <si>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</si>
  <si>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</si>
  <si>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</si>
  <si>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</si>
  <si>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</si>
  <si>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</si>
  <si>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</si>
  <si>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</si>
  <si>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</si>
  <si>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</si>
  <si>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</si>
  <si>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</si>
  <si>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</si>
  <si>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</si>
  <si>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</si>
  <si>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</si>
  <si>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</si>
  <si>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</si>
  <si>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</si>
  <si>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</si>
  <si>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</si>
  <si>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</si>
  <si>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</si>
  <si>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</si>
  <si>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</si>
  <si>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</si>
  <si>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</si>
  <si>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</si>
  <si>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</si>
  <si>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</si>
  <si>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</si>
  <si>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</si>
  <si>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</si>
  <si>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</si>
  <si>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</si>
  <si>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</si>
  <si>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</si>
  <si>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</si>
  <si>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</si>
  <si>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</si>
  <si>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</si>
  <si>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</si>
  <si>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</si>
  <si>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</si>
  <si>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</si>
  <si>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</si>
  <si>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</si>
  <si>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</si>
  <si>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</si>
  <si>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PS.8.8.2</t>
  </si>
  <si>
    <t>PS.8.8.3</t>
  </si>
  <si>
    <t>PS.8.8.4</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</si>
  <si>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</si>
  <si>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</si>
  <si>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</si>
  <si>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</si>
  <si>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</si>
  <si>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</si>
  <si>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</si>
  <si>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</si>
  <si>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</si>
  <si>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</si>
  <si>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</si>
  <si>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</si>
  <si>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</si>
  <si>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</si>
  <si>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</si>
  <si>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</si>
  <si>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</si>
  <si>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</si>
  <si>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</si>
  <si>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</si>
  <si>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</si>
  <si>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</si>
  <si>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</si>
  <si>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</si>
  <si>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</si>
  <si>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</si>
  <si>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</si>
  <si>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</si>
  <si>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</si>
  <si>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</si>
  <si>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</si>
  <si>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</si>
  <si>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</si>
  <si>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</si>
  <si>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o/w Claim against local/municipal authorities</t>
  </si>
  <si>
    <t>o/w Claim guaranteed by local/municipal authorities</t>
  </si>
  <si>
    <t>Currency</t>
  </si>
  <si>
    <t>&gt;0 - &lt;=100,000</t>
  </si>
  <si>
    <t>&gt;100,000 - &lt;=300,000</t>
  </si>
  <si>
    <t>&gt;300,000 - &lt;=500,000</t>
  </si>
  <si>
    <t>&gt;500,000 - &lt;=1,000,000</t>
  </si>
  <si>
    <t>&gt;1,000,000 - &lt;=5,000,000</t>
  </si>
  <si>
    <t>&gt;5,000,000</t>
  </si>
  <si>
    <t>ATT 2023</t>
  </si>
  <si>
    <t>4. Compliance Art 14 CBD Check Table</t>
  </si>
  <si>
    <t>CBD Compliance (Y/N)</t>
  </si>
  <si>
    <t>Voluntary</t>
  </si>
  <si>
    <t>Contractual</t>
  </si>
  <si>
    <t>o/w Liquidity Buffer Assets</t>
  </si>
  <si>
    <t>Issuances</t>
  </si>
  <si>
    <t>14. Sustainable or other special purpose strategy - optional</t>
  </si>
  <si>
    <t>G.3.14.1</t>
  </si>
  <si>
    <t>Cover pool involved in a sustainable/special purpose strategy? (Y/N)</t>
  </si>
  <si>
    <t>G.3.14.2</t>
  </si>
  <si>
    <t>If yes to G.3.14.1 is there a commitment (1) or are already sustainable components present (2)?</t>
  </si>
  <si>
    <t>G.3.14.3</t>
  </si>
  <si>
    <t xml:space="preserve">specific criteria </t>
  </si>
  <si>
    <t>G.3.14.4</t>
  </si>
  <si>
    <t>link to the committed objective criteria</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</si>
  <si>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</si>
  <si>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</si>
  <si>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</si>
  <si>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</si>
  <si>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</si>
  <si>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</si>
  <si>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</si>
  <si>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</si>
  <si>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</si>
  <si>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</si>
  <si>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</si>
  <si>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</si>
  <si>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</si>
  <si>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</si>
  <si>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</si>
  <si>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</si>
  <si>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</si>
  <si>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</si>
  <si>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</si>
  <si>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</si>
  <si>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</si>
  <si>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</si>
  <si>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</si>
  <si>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</si>
  <si>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</si>
  <si>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</si>
  <si>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</si>
  <si>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</si>
  <si>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</si>
  <si>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</si>
  <si>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</si>
  <si>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</si>
  <si>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</si>
  <si>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</si>
  <si>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</si>
  <si>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</si>
  <si>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</si>
  <si>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</si>
  <si>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</si>
  <si>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</si>
  <si>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</si>
  <si>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</si>
  <si>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</si>
  <si>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liquidity buffer &amp; extendable maturity</t>
  </si>
  <si>
    <t>G.4.1.14</t>
  </si>
  <si>
    <t>G.4.1.15</t>
  </si>
  <si>
    <t>G.4.1.16</t>
  </si>
  <si>
    <t>G.4.1.17</t>
  </si>
  <si>
    <t>G.4.1.18</t>
  </si>
  <si>
    <t>G.4.1.19</t>
  </si>
  <si>
    <t>G.4.1.20</t>
  </si>
  <si>
    <t>Exposure to credit institute credit quality step 1</t>
  </si>
  <si>
    <t>Exposure to credit institute credit quality step 2</t>
  </si>
  <si>
    <t>Exposure to credit institute credit quality step 3</t>
  </si>
  <si>
    <t>Defaulted Loans pursuant Art 178 CRR</t>
  </si>
  <si>
    <t>OC Calculation: Statutory</t>
  </si>
  <si>
    <t xml:space="preserve">Statutory Overcollateralisation is the overcollateralisation percentage required to be provided by each Issuer and included/disclosed in the national covered bond framework. </t>
  </si>
  <si>
    <t>OC Calculation: Contractual</t>
  </si>
  <si>
    <t xml:space="preserve">Contractual Overcollateralisation is the overcollateralisation percentage each Issuer has contractually agreed to maintain pursuant to the covered bond programme documents. </t>
  </si>
  <si>
    <t>OC Calculation: Voluntary</t>
  </si>
  <si>
    <t>Voluntary Overcollateralisation is the difference (if positive) between the actual overcollateralisation provided by an Issuer and the higher of the contractual and statutory overcollateralisation.</t>
  </si>
  <si>
    <t>Maturity Extention Triggers</t>
  </si>
  <si>
    <t>OHG.1.6</t>
  </si>
  <si>
    <t>OHG.1.7</t>
  </si>
  <si>
    <t>2. Glossary - ESG items (optional)</t>
  </si>
  <si>
    <t xml:space="preserve">Sustainability - strategy pursued in the cover pool </t>
  </si>
  <si>
    <t>Subsidised Housing  (definitions of affordable, social housing)</t>
  </si>
  <si>
    <t xml:space="preserve">New Property and Existing Property </t>
  </si>
  <si>
    <t>OHG.2.4</t>
  </si>
  <si>
    <t>OHG.2.5</t>
  </si>
  <si>
    <t>OHG.2.6</t>
  </si>
  <si>
    <t>OHG.2.7</t>
  </si>
  <si>
    <t>OHG.2.8</t>
  </si>
  <si>
    <t>OHG.2.9</t>
  </si>
  <si>
    <t>OHG.2.10</t>
  </si>
  <si>
    <t>OHG.2.11</t>
  </si>
  <si>
    <t>OHG.2.12</t>
  </si>
  <si>
    <t>3. Reason for No Data</t>
  </si>
  <si>
    <t>4. Glossary - Extra national and/or Issuer Items</t>
  </si>
  <si>
    <t>HG.3.2</t>
  </si>
  <si>
    <t>HG.3.3</t>
  </si>
  <si>
    <t>HG.4.1</t>
  </si>
  <si>
    <t>OHG.4.1</t>
  </si>
  <si>
    <t>OHG.4.2</t>
  </si>
  <si>
    <t>OHG.4.3</t>
  </si>
  <si>
    <t>OHG.4.4</t>
  </si>
  <si>
    <t>OHG.4.5</t>
  </si>
  <si>
    <t>Mainly defined by property usage, customer information and loan purpose</t>
  </si>
  <si>
    <t>Art 129 (3) and Art 208 CRR compliant</t>
  </si>
  <si>
    <t>Link to Austrian "Pfandbriefgesetz" (§22)</t>
  </si>
  <si>
    <t>HG.1.14</t>
  </si>
  <si>
    <t>HG.1.15</t>
  </si>
  <si>
    <t>Valuation Method</t>
  </si>
  <si>
    <t>Link to Austrian "Pfandbriefgesetz" (§6)</t>
  </si>
  <si>
    <t>Share of Intragroup pooled covered bond structures pursuant to CBD Art 8 (% of total cover pool)</t>
  </si>
  <si>
    <t>Coverage Requirements (§9 PfandBG AT)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</si>
  <si>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</si>
  <si>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</si>
  <si>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</si>
  <si>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</si>
  <si>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</si>
  <si>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</si>
  <si>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(a) Value of the cover pool total assets: </t>
  </si>
  <si>
    <t xml:space="preserve">(a) Value of outstanding covered bonds: </t>
  </si>
  <si>
    <t xml:space="preserve">(b) List of ISIN of issued covered bonds: </t>
  </si>
  <si>
    <t>(c) Type of cover assets:</t>
  </si>
  <si>
    <t xml:space="preserve">(c) Geographical distribution: </t>
  </si>
  <si>
    <t xml:space="preserve">(c) Loan size: </t>
  </si>
  <si>
    <t xml:space="preserve">(c) Valuation Method: </t>
  </si>
  <si>
    <t>(d) Market Risk:</t>
  </si>
  <si>
    <t>(d) Hedging Strategy</t>
  </si>
  <si>
    <t>(e) Maturity Structure - cover assets:</t>
  </si>
  <si>
    <t>(e) Maturity Structure - covered bond:</t>
  </si>
  <si>
    <t>(e) Overview maturity extension triggers:</t>
  </si>
  <si>
    <t>(f) Levels of OC:</t>
  </si>
  <si>
    <t>(g) Percentage of loans in default:</t>
  </si>
  <si>
    <t>Cover Pool Size [NPV]</t>
  </si>
  <si>
    <t>Outstanding Covered Bonds [NPV]</t>
  </si>
  <si>
    <t>Coverage Requirements [NPV] (§9 PfandBG AT)</t>
  </si>
  <si>
    <t>Maturity Date</t>
  </si>
  <si>
    <t>Soft Bullet</t>
  </si>
  <si>
    <t>Coupon</t>
  </si>
  <si>
    <t>AT0000A1KCH8</t>
  </si>
  <si>
    <t>Float</t>
  </si>
  <si>
    <t>AT0000A17ZY6</t>
  </si>
  <si>
    <t>AT000B009246</t>
  </si>
  <si>
    <t>Fixed</t>
  </si>
  <si>
    <t>QOXDBA007156</t>
  </si>
  <si>
    <t>QOXDBA007933</t>
  </si>
  <si>
    <t>QOXDBA008006</t>
  </si>
  <si>
    <t>QOXDBA012768</t>
  </si>
  <si>
    <t>QOXDBA009384</t>
  </si>
  <si>
    <t>AT000B009402</t>
  </si>
  <si>
    <t>D. Austrian Transparency Template - Issuances</t>
  </si>
  <si>
    <t>ISIN</t>
  </si>
  <si>
    <t>Initial Date of Issuance</t>
  </si>
  <si>
    <t>Face value</t>
  </si>
  <si>
    <t>Legacy Issue (Y/N)</t>
  </si>
  <si>
    <t>Transaction</t>
  </si>
  <si>
    <t>Worksheet B2: ATT Public Sector Assets</t>
  </si>
  <si>
    <t>Worksheet D1: Bond List</t>
  </si>
  <si>
    <t>Basel Compliance, subject to national jurisdiction (Y/N)</t>
  </si>
  <si>
    <t>ISK</t>
  </si>
  <si>
    <t>G.3.6.19</t>
  </si>
  <si>
    <t>G.3.7.19</t>
  </si>
  <si>
    <t>OPS.8.4.1</t>
  </si>
  <si>
    <t>B2. Austrian Transparency Template - Public Sector Assets</t>
  </si>
  <si>
    <t>12 Glossary</t>
  </si>
  <si>
    <t>48 Public Sector Assets</t>
  </si>
  <si>
    <t>18 Public Sector Assets</t>
  </si>
  <si>
    <t>20 Glossary</t>
  </si>
  <si>
    <t>129 Public Sector Assets</t>
  </si>
  <si>
    <t>147 Public Sector Assets</t>
  </si>
  <si>
    <t>18 Glossary</t>
  </si>
  <si>
    <t>166 Public Sector Assets</t>
  </si>
  <si>
    <t>Worksheet C: ATT Glossary</t>
  </si>
  <si>
    <t>OC
(Coverage Requirements §9 PfandBG AT in % of Outstanding CB) [eligible part of assets only]</t>
  </si>
  <si>
    <t>OC [NPV basis]</t>
  </si>
  <si>
    <t>OC
 (Coverage Requirements §9 PfandBG AT in % of Outstanding CB) [NPV basis]</t>
  </si>
  <si>
    <t>Reporting Date: 4.11.2022</t>
  </si>
  <si>
    <t>Cut-off Date: 30.9.2022</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</si>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</sst>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0.0"/>
    <numFmt numFmtId="167" formatCode="0.0"/>
    <numFmt numFmtId="168" formatCode="0.000%"/>
  </numFmts>
  <fonts count="36"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
      <name val="Calibri"/>
      <family val="2"/>
      <scheme val="minor"/>
    </font>
    <font>
      <u/>
      <sz val="10"/>
      <color theme="1"/>
      <name val="Arial"/>
      <family val="2"/>
    </font>
    <font>
      <sz val="14"/>
      <color theme="0"/>
      <name val="Calibri"/>
      <family val="2"/>
      <scheme val="minor"/>
    </font>
    <font>
      <i/>
      <sz val="10"/>
      <color theme="1"/>
      <name val="Arial"/>
      <family val="2"/>
    </font>
  </fonts>
  <fills count="5">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theme="3"/>
      </right>
      <top style="medium">
        <color rgb="FF243386"/>
      </top>
      <bottom style="medium">
        <color rgb="FF243386"/>
      </bottom>
      <diagonal/>
    </border>
    <border>
      <left/>
      <right/>
      <top/>
      <bottom style="medium">
        <color theme="3"/>
      </bottom>
      <diagonal/>
    </border>
    <border>
      <left/>
      <right style="medium">
        <color theme="3"/>
      </right>
      <top/>
      <bottom/>
      <diagonal/>
    </border>
    <border>
      <left/>
      <right style="medium">
        <color theme="3"/>
      </right>
      <top/>
      <bottom style="medium">
        <color theme="3"/>
      </bottom>
      <diagonal/>
    </border>
  </borders>
  <cellStyleXfs count="9">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4" fillId="0" borderId="0"/>
    <xf numFmtId="0" fontId="24" fillId="0" borderId="0"/>
    <xf numFmtId="0" fontId="24" fillId="0" borderId="0"/>
    <xf numFmtId="0" fontId="29" fillId="0" borderId="0"/>
    <xf numFmtId="0" fontId="24" fillId="0" borderId="0">
      <alignment horizontal="left" wrapText="1"/>
    </xf>
  </cellStyleXfs>
  <cellXfs count="172">
    <xf numFmtId="0" fontId="0" fillId="0" borderId="0" xfId="0"/>
    <xf numFmtId="0" fontId="0" fillId="0" borderId="0" xfId="0" applyFont="1"/>
    <xf numFmtId="0" fontId="0" fillId="2" borderId="0" xfId="0" applyFont="1" applyFill="1"/>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8" fillId="2" borderId="1" xfId="0" applyFont="1" applyFill="1" applyBorder="1"/>
    <xf numFmtId="0" fontId="8" fillId="2" borderId="2" xfId="0" applyFont="1" applyFill="1" applyBorder="1"/>
    <xf numFmtId="0" fontId="8" fillId="2" borderId="3" xfId="0" applyFont="1" applyFill="1" applyBorder="1"/>
    <xf numFmtId="0" fontId="8" fillId="2" borderId="4" xfId="0" applyFont="1" applyFill="1" applyBorder="1"/>
    <xf numFmtId="0" fontId="8" fillId="2" borderId="0" xfId="0" applyFont="1" applyFill="1" applyBorder="1"/>
    <xf numFmtId="0" fontId="8" fillId="2" borderId="5" xfId="0" applyFont="1" applyFill="1" applyBorder="1"/>
    <xf numFmtId="0" fontId="9" fillId="2" borderId="0" xfId="0" applyFont="1" applyFill="1" applyBorder="1" applyAlignment="1">
      <alignment horizontal="center"/>
    </xf>
    <xf numFmtId="0" fontId="10"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11" fillId="2" borderId="0" xfId="0" applyFont="1" applyFill="1" applyBorder="1" applyAlignment="1">
      <alignment horizontal="center"/>
    </xf>
    <xf numFmtId="0" fontId="14" fillId="2" borderId="0"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0" fillId="2" borderId="0" xfId="0" applyFont="1" applyFill="1" applyAlignment="1"/>
    <xf numFmtId="0" fontId="7" fillId="2" borderId="0" xfId="2" applyFont="1" applyFill="1" applyAlignment="1"/>
    <xf numFmtId="0" fontId="0" fillId="2" borderId="0" xfId="0" applyFill="1"/>
    <xf numFmtId="0" fontId="10"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5" fillId="2"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3" fillId="2" borderId="0" xfId="0" applyFont="1" applyFill="1" applyBorder="1" applyAlignment="1" applyProtection="1">
      <alignment horizontal="center" vertical="center" wrapText="1"/>
    </xf>
    <xf numFmtId="0" fontId="15" fillId="2" borderId="0" xfId="2" applyFill="1" applyProtection="1"/>
    <xf numFmtId="14" fontId="3" fillId="2" borderId="0" xfId="0" applyNumberFormat="1" applyFont="1" applyFill="1" applyBorder="1" applyAlignment="1" applyProtection="1">
      <alignment horizontal="center" vertical="center" wrapText="1"/>
    </xf>
    <xf numFmtId="0" fontId="20" fillId="2" borderId="0" xfId="0" applyFont="1" applyFill="1" applyBorder="1" applyAlignment="1">
      <alignment horizontal="center" vertical="center" wrapText="1"/>
    </xf>
    <xf numFmtId="0" fontId="21" fillId="2" borderId="0" xfId="2" quotePrefix="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3" fontId="3" fillId="2" borderId="0" xfId="0" applyNumberFormat="1" applyFont="1" applyFill="1" applyBorder="1" applyAlignment="1">
      <alignment horizontal="center" vertical="center" wrapText="1"/>
    </xf>
    <xf numFmtId="3" fontId="3" fillId="2" borderId="0" xfId="0" applyNumberFormat="1" applyFont="1" applyFill="1" applyBorder="1" applyAlignment="1" applyProtection="1">
      <alignment horizontal="center" vertical="center" wrapText="1"/>
    </xf>
    <xf numFmtId="0" fontId="20" fillId="2" borderId="0" xfId="0" quotePrefix="1" applyFont="1" applyFill="1" applyBorder="1" applyAlignment="1">
      <alignment horizontal="center" vertical="center" wrapText="1"/>
    </xf>
    <xf numFmtId="9" fontId="3" fillId="2" borderId="0" xfId="1" applyFont="1" applyFill="1" applyBorder="1" applyAlignment="1">
      <alignment horizontal="center" vertical="center" wrapText="1"/>
    </xf>
    <xf numFmtId="3"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lignment horizontal="center" vertical="center" wrapText="1"/>
    </xf>
    <xf numFmtId="0" fontId="3" fillId="2" borderId="0" xfId="0" quotePrefix="1" applyFont="1" applyFill="1" applyBorder="1" applyAlignment="1">
      <alignment horizontal="right" vertical="center" wrapText="1"/>
    </xf>
    <xf numFmtId="9" fontId="3" fillId="2" borderId="0" xfId="1" quotePrefix="1" applyFont="1" applyFill="1" applyBorder="1" applyAlignment="1">
      <alignment horizontal="center" vertical="center" wrapText="1"/>
    </xf>
    <xf numFmtId="0" fontId="20" fillId="2" borderId="0" xfId="0" applyFont="1" applyFill="1" applyBorder="1" applyAlignment="1">
      <alignment horizontal="right" vertical="center" wrapText="1"/>
    </xf>
    <xf numFmtId="166" fontId="3" fillId="2" borderId="0" xfId="0" applyNumberFormat="1" applyFont="1" applyFill="1" applyBorder="1" applyAlignment="1">
      <alignment horizontal="center" vertical="center" wrapText="1"/>
    </xf>
    <xf numFmtId="166" fontId="22" fillId="2" borderId="0" xfId="0" applyNumberFormat="1" applyFont="1" applyFill="1" applyBorder="1" applyAlignment="1">
      <alignment horizontal="center" vertical="center" wrapText="1"/>
    </xf>
    <xf numFmtId="167" fontId="3" fillId="2" borderId="0" xfId="0" applyNumberFormat="1" applyFont="1" applyFill="1" applyBorder="1" applyAlignment="1">
      <alignment horizontal="center" vertical="center" wrapText="1"/>
    </xf>
    <xf numFmtId="0" fontId="4" fillId="2" borderId="0" xfId="0" quotePrefix="1"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2" fillId="2" borderId="0" xfId="0" quotePrefix="1" applyFont="1" applyFill="1" applyBorder="1" applyAlignment="1">
      <alignment horizontal="right" vertical="center" wrapText="1"/>
    </xf>
    <xf numFmtId="0" fontId="24"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0" fillId="2" borderId="0" xfId="0" quotePrefix="1" applyFont="1" applyFill="1" applyBorder="1" applyAlignment="1">
      <alignment horizontal="right" vertical="center" wrapText="1"/>
    </xf>
    <xf numFmtId="0" fontId="0" fillId="2" borderId="0" xfId="0" applyFill="1" applyAlignment="1">
      <alignment horizontal="center"/>
    </xf>
    <xf numFmtId="0" fontId="16" fillId="2" borderId="0" xfId="0" applyFont="1" applyFill="1" applyBorder="1" applyAlignment="1">
      <alignment horizontal="center" vertical="center" wrapText="1"/>
    </xf>
    <xf numFmtId="0" fontId="15" fillId="2" borderId="0" xfId="2" applyFill="1" applyBorder="1" applyAlignment="1">
      <alignment horizontal="center" vertical="center" wrapText="1"/>
    </xf>
    <xf numFmtId="0" fontId="27" fillId="2" borderId="0" xfId="0" applyFont="1" applyFill="1" applyBorder="1" applyAlignment="1">
      <alignment horizontal="center" vertical="center" wrapText="1"/>
    </xf>
    <xf numFmtId="0" fontId="15" fillId="2" borderId="0" xfId="2" applyFill="1" applyAlignment="1">
      <alignment horizontal="center"/>
    </xf>
    <xf numFmtId="0" fontId="16" fillId="2" borderId="0" xfId="0" applyFont="1" applyFill="1" applyBorder="1" applyAlignment="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7" fillId="2" borderId="0" xfId="0" quotePrefix="1" applyFont="1" applyFill="1" applyBorder="1" applyAlignment="1">
      <alignment horizontal="center" vertical="center" wrapText="1"/>
    </xf>
    <xf numFmtId="0" fontId="18" fillId="2" borderId="0" xfId="0" quotePrefix="1" applyFont="1" applyFill="1" applyBorder="1" applyAlignment="1">
      <alignment horizontal="center" vertical="center" wrapText="1"/>
    </xf>
    <xf numFmtId="0" fontId="18" fillId="3" borderId="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3" borderId="0" xfId="0" quotePrefix="1" applyFont="1" applyFill="1" applyBorder="1" applyAlignment="1">
      <alignment horizontal="center" vertical="center" wrapText="1"/>
    </xf>
    <xf numFmtId="0" fontId="4" fillId="3" borderId="0" xfId="0"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5" fillId="2" borderId="12" xfId="2" quotePrefix="1" applyFill="1" applyBorder="1" applyAlignment="1">
      <alignment horizontal="center" vertical="center" wrapText="1"/>
    </xf>
    <xf numFmtId="0" fontId="15" fillId="2" borderId="12" xfId="2" applyFill="1" applyBorder="1" applyAlignment="1">
      <alignment horizontal="center" vertical="center" wrapText="1"/>
    </xf>
    <xf numFmtId="0" fontId="15" fillId="2" borderId="13" xfId="2" quotePrefix="1" applyFill="1" applyBorder="1" applyAlignment="1">
      <alignment horizontal="center" vertical="center" wrapText="1"/>
    </xf>
    <xf numFmtId="0" fontId="3" fillId="0" borderId="10"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6" fillId="4" borderId="0" xfId="0" applyFont="1" applyFill="1" applyBorder="1" applyAlignment="1">
      <alignment horizontal="center" vertical="center" wrapText="1"/>
    </xf>
    <xf numFmtId="1" fontId="3" fillId="2" borderId="0"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9" fontId="3" fillId="2" borderId="0" xfId="0" quotePrefix="1" applyNumberFormat="1" applyFont="1" applyFill="1" applyAlignment="1">
      <alignment horizontal="center" vertical="center" wrapText="1"/>
    </xf>
    <xf numFmtId="0" fontId="10" fillId="2" borderId="0" xfId="0" applyFont="1" applyFill="1" applyAlignment="1">
      <alignment horizontal="left" vertical="center"/>
    </xf>
    <xf numFmtId="0" fontId="0" fillId="2" borderId="0" xfId="0" applyFill="1" applyAlignment="1">
      <alignment horizontal="center" vertical="center" wrapText="1"/>
    </xf>
    <xf numFmtId="0" fontId="1" fillId="2" borderId="0" xfId="0" applyFont="1" applyFill="1" applyAlignment="1">
      <alignment horizontal="center" vertical="center" wrapText="1"/>
    </xf>
    <xf numFmtId="0" fontId="0" fillId="2" borderId="15" xfId="0" applyFill="1" applyBorder="1" applyAlignment="1">
      <alignment horizontal="center" vertical="center" wrapText="1"/>
    </xf>
    <xf numFmtId="0" fontId="3" fillId="2" borderId="0" xfId="0" applyFont="1" applyFill="1" applyAlignment="1">
      <alignment horizontal="center" vertical="center" wrapText="1"/>
    </xf>
    <xf numFmtId="0" fontId="16" fillId="2" borderId="0" xfId="0" applyFont="1" applyFill="1" applyAlignment="1">
      <alignment vertical="center" wrapText="1"/>
    </xf>
    <xf numFmtId="0" fontId="16" fillId="4" borderId="16" xfId="0" applyFont="1" applyFill="1" applyBorder="1" applyAlignment="1">
      <alignment horizontal="center" vertical="center" wrapText="1"/>
    </xf>
    <xf numFmtId="0" fontId="3" fillId="0" borderId="17" xfId="0" applyFont="1" applyBorder="1" applyAlignment="1">
      <alignment horizontal="center" vertical="center" wrapText="1"/>
    </xf>
    <xf numFmtId="0" fontId="16" fillId="2" borderId="0" xfId="0" applyFont="1" applyFill="1" applyAlignment="1">
      <alignment horizontal="center" vertical="center" wrapText="1"/>
    </xf>
    <xf numFmtId="0" fontId="18" fillId="2" borderId="0" xfId="0" applyFont="1" applyFill="1" applyAlignment="1">
      <alignment horizontal="center" vertical="center" wrapText="1"/>
    </xf>
    <xf numFmtId="0" fontId="15" fillId="0" borderId="13" xfId="2" quotePrefix="1" applyFill="1" applyBorder="1" applyAlignment="1">
      <alignment horizontal="center" vertical="center" wrapText="1"/>
    </xf>
    <xf numFmtId="0" fontId="16" fillId="4" borderId="0" xfId="0" applyFont="1" applyFill="1" applyAlignment="1">
      <alignment horizontal="center" vertical="center" wrapText="1"/>
    </xf>
    <xf numFmtId="0" fontId="18" fillId="4" borderId="0" xfId="0" applyFont="1" applyFill="1" applyAlignment="1">
      <alignment horizontal="center" vertical="center" wrapText="1"/>
    </xf>
    <xf numFmtId="0" fontId="0" fillId="4" borderId="0" xfId="0" applyFill="1" applyAlignment="1">
      <alignment horizontal="center" vertical="center" wrapText="1"/>
    </xf>
    <xf numFmtId="0" fontId="3" fillId="2" borderId="0" xfId="0" quotePrefix="1" applyFont="1" applyFill="1" applyAlignment="1">
      <alignment horizontal="center" vertical="center" wrapText="1"/>
    </xf>
    <xf numFmtId="0" fontId="19" fillId="3" borderId="0" xfId="0" applyFont="1" applyFill="1" applyAlignment="1">
      <alignment horizontal="center" vertical="center" wrapText="1"/>
    </xf>
    <xf numFmtId="0" fontId="17" fillId="3" borderId="0" xfId="0" quotePrefix="1" applyFont="1" applyFill="1" applyAlignment="1">
      <alignment horizontal="center" vertical="center" wrapText="1"/>
    </xf>
    <xf numFmtId="0" fontId="4" fillId="3" borderId="0" xfId="0" applyFont="1" applyFill="1" applyAlignment="1">
      <alignment horizontal="center" vertical="center" wrapText="1"/>
    </xf>
    <xf numFmtId="0" fontId="19" fillId="2" borderId="0" xfId="0" applyFont="1" applyFill="1" applyAlignment="1">
      <alignment horizontal="center" vertical="center" wrapText="1"/>
    </xf>
    <xf numFmtId="0" fontId="4" fillId="2" borderId="0" xfId="0" applyFont="1" applyFill="1" applyAlignment="1">
      <alignment horizontal="center" vertical="center" wrapText="1"/>
    </xf>
    <xf numFmtId="3" fontId="3" fillId="2" borderId="0" xfId="0" applyNumberFormat="1" applyFont="1" applyFill="1" applyAlignment="1">
      <alignment horizontal="center" vertical="center" wrapText="1"/>
    </xf>
    <xf numFmtId="0" fontId="20" fillId="2" borderId="0" xfId="0" applyFont="1" applyFill="1" applyAlignment="1">
      <alignment horizontal="right" vertical="center" wrapText="1"/>
    </xf>
    <xf numFmtId="0" fontId="17" fillId="2" borderId="0" xfId="0" quotePrefix="1" applyFont="1" applyFill="1" applyAlignment="1">
      <alignment horizontal="center" vertical="center" wrapText="1"/>
    </xf>
    <xf numFmtId="10" fontId="3" fillId="2" borderId="0" xfId="0" quotePrefix="1" applyNumberFormat="1" applyFont="1" applyFill="1" applyAlignment="1">
      <alignment horizontal="center" vertical="center" wrapText="1"/>
    </xf>
    <xf numFmtId="166" fontId="3" fillId="2" borderId="0" xfId="0" applyNumberFormat="1" applyFont="1" applyFill="1" applyAlignment="1">
      <alignment horizontal="center" vertical="center" wrapText="1"/>
    </xf>
    <xf numFmtId="0" fontId="3" fillId="2" borderId="0" xfId="0" quotePrefix="1" applyFont="1" applyFill="1" applyAlignment="1">
      <alignment horizontal="right" vertical="center" wrapText="1"/>
    </xf>
    <xf numFmtId="3" fontId="3" fillId="2" borderId="0" xfId="0" quotePrefix="1" applyNumberFormat="1" applyFont="1" applyFill="1" applyAlignment="1">
      <alignment horizontal="center" vertical="center" wrapText="1"/>
    </xf>
    <xf numFmtId="0" fontId="18" fillId="3" borderId="0" xfId="0" applyFont="1" applyFill="1" applyAlignment="1">
      <alignment horizontal="center" vertical="center" wrapText="1"/>
    </xf>
    <xf numFmtId="3" fontId="0" fillId="2" borderId="0" xfId="0" quotePrefix="1" applyNumberFormat="1" applyFill="1" applyAlignment="1">
      <alignment horizontal="center" vertical="center" wrapText="1"/>
    </xf>
    <xf numFmtId="0" fontId="28" fillId="2" borderId="0" xfId="0" applyFont="1" applyFill="1" applyAlignment="1">
      <alignment horizontal="center" vertical="center" wrapText="1"/>
    </xf>
    <xf numFmtId="165" fontId="3" fillId="2" borderId="0" xfId="1" applyNumberFormat="1" applyFont="1" applyFill="1" applyBorder="1" applyAlignment="1">
      <alignment horizontal="center" vertical="center" wrapText="1"/>
    </xf>
    <xf numFmtId="165" fontId="17" fillId="3" borderId="0" xfId="1" applyNumberFormat="1" applyFont="1" applyFill="1" applyBorder="1" applyAlignment="1">
      <alignment horizontal="center" vertical="center" wrapText="1"/>
    </xf>
    <xf numFmtId="165" fontId="19" fillId="3" borderId="0" xfId="1" applyNumberFormat="1" applyFont="1" applyFill="1" applyBorder="1" applyAlignment="1">
      <alignment horizontal="center" vertical="center" wrapText="1"/>
    </xf>
    <xf numFmtId="49" fontId="3" fillId="2" borderId="0" xfId="1" applyNumberFormat="1"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 fillId="0" borderId="0" xfId="0" applyFont="1" applyAlignment="1">
      <alignment horizontal="center" vertical="center" wrapText="1"/>
    </xf>
    <xf numFmtId="0" fontId="3" fillId="2" borderId="0" xfId="0" applyFont="1" applyFill="1" applyAlignment="1" applyProtection="1">
      <alignment horizontal="center" vertical="center" wrapText="1"/>
      <protection locked="0"/>
    </xf>
    <xf numFmtId="165" fontId="3" fillId="2" borderId="0" xfId="0" quotePrefix="1" applyNumberFormat="1" applyFont="1" applyFill="1" applyBorder="1" applyAlignment="1">
      <alignment horizontal="center" vertical="center" wrapText="1"/>
    </xf>
    <xf numFmtId="165" fontId="3" fillId="2" borderId="0" xfId="0" quotePrefix="1" applyNumberFormat="1" applyFont="1" applyFill="1" applyBorder="1" applyAlignment="1" applyProtection="1">
      <alignment horizontal="center" vertical="center" wrapText="1"/>
    </xf>
    <xf numFmtId="165" fontId="3" fillId="2" borderId="0" xfId="1" quotePrefix="1" applyNumberFormat="1" applyFont="1" applyFill="1" applyBorder="1" applyAlignment="1">
      <alignment horizontal="center" vertical="center" wrapText="1"/>
    </xf>
    <xf numFmtId="165" fontId="0" fillId="2" borderId="0" xfId="1" quotePrefix="1" applyNumberFormat="1" applyFont="1" applyFill="1" applyBorder="1" applyAlignment="1">
      <alignment horizontal="center" vertical="center" wrapText="1"/>
    </xf>
    <xf numFmtId="0" fontId="15" fillId="0" borderId="0" xfId="2" applyFill="1" applyBorder="1" applyAlignment="1">
      <alignment horizontal="center" vertical="center" wrapText="1"/>
    </xf>
    <xf numFmtId="0" fontId="25" fillId="2" borderId="0" xfId="0" applyFont="1" applyFill="1" applyAlignment="1">
      <alignment horizontal="left" vertical="center"/>
    </xf>
    <xf numFmtId="0" fontId="25" fillId="2" borderId="0" xfId="0" applyFont="1" applyFill="1" applyAlignment="1">
      <alignment horizontal="center" vertical="center" wrapText="1"/>
    </xf>
    <xf numFmtId="0" fontId="26" fillId="2" borderId="0" xfId="0" applyFont="1" applyFill="1" applyAlignment="1">
      <alignment horizontal="center" vertical="center" wrapText="1"/>
    </xf>
    <xf numFmtId="0" fontId="27" fillId="2" borderId="0" xfId="0" applyFont="1" applyFill="1" applyAlignment="1">
      <alignment horizontal="center" vertical="center" wrapText="1"/>
    </xf>
    <xf numFmtId="0" fontId="20" fillId="2" borderId="0" xfId="0" quotePrefix="1" applyFont="1" applyFill="1" applyAlignment="1">
      <alignment horizontal="center" vertical="center" wrapText="1"/>
    </xf>
    <xf numFmtId="0" fontId="15" fillId="0" borderId="0" xfId="2" applyFill="1" applyAlignment="1">
      <alignment horizontal="center"/>
    </xf>
    <xf numFmtId="165" fontId="3" fillId="2" borderId="0" xfId="0" quotePrefix="1" applyNumberFormat="1" applyFont="1" applyFill="1" applyAlignment="1">
      <alignment horizontal="center" vertical="center" wrapText="1"/>
    </xf>
    <xf numFmtId="165" fontId="3" fillId="2" borderId="0" xfId="1" applyNumberFormat="1" applyFont="1" applyFill="1" applyBorder="1" applyAlignment="1" applyProtection="1">
      <alignment horizontal="center" vertical="center" wrapText="1"/>
    </xf>
    <xf numFmtId="9" fontId="3" fillId="0" borderId="0" xfId="1" applyFont="1" applyFill="1" applyBorder="1" applyAlignment="1" applyProtection="1">
      <alignment horizontal="center" vertical="center" wrapText="1"/>
    </xf>
    <xf numFmtId="9" fontId="3" fillId="2" borderId="0" xfId="1" applyFont="1" applyFill="1" applyBorder="1" applyAlignment="1" applyProtection="1">
      <alignment horizontal="center" vertical="center" wrapText="1"/>
    </xf>
    <xf numFmtId="9" fontId="0" fillId="2" borderId="0" xfId="1" applyFont="1" applyFill="1" applyBorder="1" applyAlignment="1" applyProtection="1">
      <alignment horizontal="center" vertical="center" wrapText="1"/>
    </xf>
    <xf numFmtId="165" fontId="3" fillId="2" borderId="0" xfId="1" applyNumberFormat="1" applyFont="1" applyFill="1" applyAlignment="1">
      <alignment horizontal="center" vertical="center" wrapText="1"/>
    </xf>
    <xf numFmtId="0" fontId="17" fillId="2" borderId="0" xfId="0" quotePrefix="1" applyFont="1" applyFill="1" applyAlignment="1" applyProtection="1">
      <alignment horizontal="center" vertical="center" wrapText="1"/>
      <protection locked="0"/>
    </xf>
    <xf numFmtId="0" fontId="3" fillId="2" borderId="0" xfId="0" applyFont="1" applyFill="1" applyAlignment="1">
      <alignment horizontal="left" vertical="center" wrapText="1"/>
    </xf>
    <xf numFmtId="0" fontId="20" fillId="2" borderId="0" xfId="0" applyFont="1" applyFill="1" applyAlignment="1">
      <alignment vertical="center" wrapText="1"/>
    </xf>
    <xf numFmtId="0" fontId="20" fillId="2" borderId="0" xfId="0" applyFont="1" applyFill="1" applyAlignment="1">
      <alignment horizontal="left" vertical="center" wrapText="1"/>
    </xf>
    <xf numFmtId="0" fontId="16" fillId="4" borderId="0" xfId="0" applyFont="1" applyFill="1"/>
    <xf numFmtId="0" fontId="34" fillId="4" borderId="0" xfId="0" applyFont="1" applyFill="1" applyAlignment="1">
      <alignment horizontal="center"/>
    </xf>
    <xf numFmtId="14" fontId="0" fillId="2" borderId="0" xfId="0" applyNumberFormat="1" applyFill="1" applyAlignment="1">
      <alignment horizontal="center"/>
    </xf>
    <xf numFmtId="3" fontId="0" fillId="2" borderId="0" xfId="0" applyNumberFormat="1" applyFill="1" applyAlignment="1">
      <alignment horizontal="center"/>
    </xf>
    <xf numFmtId="168" fontId="0" fillId="2" borderId="0" xfId="1" applyNumberFormat="1" applyFont="1" applyFill="1" applyAlignment="1">
      <alignment horizontal="center"/>
    </xf>
    <xf numFmtId="0" fontId="0" fillId="2" borderId="0" xfId="0" quotePrefix="1" applyFill="1" applyAlignment="1">
      <alignment horizontal="center"/>
    </xf>
    <xf numFmtId="0" fontId="33" fillId="2" borderId="0" xfId="0" applyFont="1" applyFill="1" applyAlignment="1">
      <alignment horizontal="center" vertical="center" wrapText="1"/>
    </xf>
    <xf numFmtId="165" fontId="33" fillId="2" borderId="0" xfId="0" applyNumberFormat="1" applyFont="1" applyFill="1" applyAlignment="1">
      <alignment horizontal="center" vertical="center" wrapText="1"/>
    </xf>
    <xf numFmtId="0" fontId="3"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1" fillId="2" borderId="0" xfId="0" applyFont="1" applyFill="1" applyAlignment="1">
      <alignment horizontal="right" vertical="center"/>
    </xf>
    <xf numFmtId="0" fontId="31" fillId="2" borderId="0" xfId="0" applyFont="1" applyFill="1" applyBorder="1" applyAlignment="1">
      <alignment horizontal="right" vertical="center"/>
    </xf>
    <xf numFmtId="0" fontId="35" fillId="2" borderId="0" xfId="0" quotePrefix="1" applyFont="1" applyFill="1" applyAlignment="1">
      <alignment horizontal="center" vertical="center" wrapText="1"/>
    </xf>
    <xf numFmtId="10" fontId="3" fillId="2" borderId="0" xfId="1" applyNumberFormat="1" applyFont="1" applyFill="1" applyBorder="1" applyAlignment="1">
      <alignment horizontal="center" vertical="center" wrapText="1"/>
    </xf>
    <xf numFmtId="10" fontId="3" fillId="2" borderId="0" xfId="0" applyNumberFormat="1" applyFont="1" applyFill="1" applyAlignment="1">
      <alignment horizontal="center" vertical="center" wrapText="1"/>
    </xf>
    <xf numFmtId="0" fontId="30" fillId="2" borderId="0" xfId="0" applyFont="1" applyFill="1" applyBorder="1" applyAlignment="1">
      <alignment horizontal="center" vertical="center"/>
    </xf>
    <xf numFmtId="0" fontId="7" fillId="2" borderId="0" xfId="0" applyFont="1" applyFill="1" applyBorder="1" applyAlignment="1">
      <alignment horizontal="center"/>
    </xf>
    <xf numFmtId="0" fontId="0" fillId="2" borderId="0" xfId="0" applyFont="1" applyFill="1" applyAlignment="1"/>
    <xf numFmtId="0" fontId="15" fillId="3" borderId="0" xfId="2" applyFill="1" applyBorder="1" applyAlignment="1">
      <alignment horizontal="center"/>
    </xf>
    <xf numFmtId="0" fontId="15" fillId="3" borderId="0" xfId="2" applyFill="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FFFF99"/>
      <color rgb="FFBCE4FA"/>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7.xml"/><Relationship Id="rId117" Type="http://schemas.openxmlformats.org/officeDocument/2006/relationships/customXml" Target="../customXml/item108.xml"/><Relationship Id="rId21" Type="http://schemas.openxmlformats.org/officeDocument/2006/relationships/customXml" Target="../customXml/item12.xml"/><Relationship Id="rId42" Type="http://schemas.openxmlformats.org/officeDocument/2006/relationships/customXml" Target="../customXml/item33.xml"/><Relationship Id="rId47" Type="http://schemas.openxmlformats.org/officeDocument/2006/relationships/customXml" Target="../customXml/item38.xml"/><Relationship Id="rId63" Type="http://schemas.openxmlformats.org/officeDocument/2006/relationships/customXml" Target="../customXml/item54.xml"/><Relationship Id="rId68" Type="http://schemas.openxmlformats.org/officeDocument/2006/relationships/customXml" Target="../customXml/item59.xml"/><Relationship Id="rId84" Type="http://schemas.openxmlformats.org/officeDocument/2006/relationships/customXml" Target="../customXml/item75.xml"/><Relationship Id="rId89" Type="http://schemas.openxmlformats.org/officeDocument/2006/relationships/customXml" Target="../customXml/item80.xml"/><Relationship Id="rId112" Type="http://schemas.openxmlformats.org/officeDocument/2006/relationships/customXml" Target="../customXml/item103.xml"/><Relationship Id="rId133" Type="http://schemas.openxmlformats.org/officeDocument/2006/relationships/customXml" Target="../customXml/item124.xml"/><Relationship Id="rId138" Type="http://schemas.openxmlformats.org/officeDocument/2006/relationships/customXml" Target="../customXml/item129.xml"/><Relationship Id="rId154" Type="http://schemas.openxmlformats.org/officeDocument/2006/relationships/customXml" Target="../customXml/item145.xml"/><Relationship Id="rId16" Type="http://schemas.openxmlformats.org/officeDocument/2006/relationships/customXml" Target="../customXml/item7.xml"/><Relationship Id="rId107" Type="http://schemas.openxmlformats.org/officeDocument/2006/relationships/customXml" Target="../customXml/item98.xml"/><Relationship Id="rId11" Type="http://schemas.openxmlformats.org/officeDocument/2006/relationships/customXml" Target="../customXml/item2.xml"/><Relationship Id="rId32" Type="http://schemas.openxmlformats.org/officeDocument/2006/relationships/customXml" Target="../customXml/item23.xml"/><Relationship Id="rId37" Type="http://schemas.openxmlformats.org/officeDocument/2006/relationships/customXml" Target="../customXml/item28.xml"/><Relationship Id="rId53" Type="http://schemas.openxmlformats.org/officeDocument/2006/relationships/customXml" Target="../customXml/item44.xml"/><Relationship Id="rId58" Type="http://schemas.openxmlformats.org/officeDocument/2006/relationships/customXml" Target="../customXml/item49.xml"/><Relationship Id="rId74" Type="http://schemas.openxmlformats.org/officeDocument/2006/relationships/customXml" Target="../customXml/item65.xml"/><Relationship Id="rId79" Type="http://schemas.openxmlformats.org/officeDocument/2006/relationships/customXml" Target="../customXml/item70.xml"/><Relationship Id="rId102" Type="http://schemas.openxmlformats.org/officeDocument/2006/relationships/customXml" Target="../customXml/item93.xml"/><Relationship Id="rId123" Type="http://schemas.openxmlformats.org/officeDocument/2006/relationships/customXml" Target="../customXml/item114.xml"/><Relationship Id="rId128" Type="http://schemas.openxmlformats.org/officeDocument/2006/relationships/customXml" Target="../customXml/item119.xml"/><Relationship Id="rId144" Type="http://schemas.openxmlformats.org/officeDocument/2006/relationships/customXml" Target="../customXml/item135.xml"/><Relationship Id="rId149" Type="http://schemas.openxmlformats.org/officeDocument/2006/relationships/customXml" Target="../customXml/item140.xml"/><Relationship Id="rId5" Type="http://schemas.openxmlformats.org/officeDocument/2006/relationships/worksheet" Target="worksheets/sheet5.xml"/><Relationship Id="rId90" Type="http://schemas.openxmlformats.org/officeDocument/2006/relationships/customXml" Target="../customXml/item81.xml"/><Relationship Id="rId95" Type="http://schemas.openxmlformats.org/officeDocument/2006/relationships/customXml" Target="../customXml/item86.xml"/><Relationship Id="rId22" Type="http://schemas.openxmlformats.org/officeDocument/2006/relationships/customXml" Target="../customXml/item13.xml"/><Relationship Id="rId27" Type="http://schemas.openxmlformats.org/officeDocument/2006/relationships/customXml" Target="../customXml/item18.xml"/><Relationship Id="rId43" Type="http://schemas.openxmlformats.org/officeDocument/2006/relationships/customXml" Target="../customXml/item34.xml"/><Relationship Id="rId48" Type="http://schemas.openxmlformats.org/officeDocument/2006/relationships/customXml" Target="../customXml/item39.xml"/><Relationship Id="rId64" Type="http://schemas.openxmlformats.org/officeDocument/2006/relationships/customXml" Target="../customXml/item55.xml"/><Relationship Id="rId69" Type="http://schemas.openxmlformats.org/officeDocument/2006/relationships/customXml" Target="../customXml/item60.xml"/><Relationship Id="rId113" Type="http://schemas.openxmlformats.org/officeDocument/2006/relationships/customXml" Target="../customXml/item104.xml"/><Relationship Id="rId118" Type="http://schemas.openxmlformats.org/officeDocument/2006/relationships/customXml" Target="../customXml/item109.xml"/><Relationship Id="rId134" Type="http://schemas.openxmlformats.org/officeDocument/2006/relationships/customXml" Target="../customXml/item125.xml"/><Relationship Id="rId139" Type="http://schemas.openxmlformats.org/officeDocument/2006/relationships/customXml" Target="../customXml/item130.xml"/><Relationship Id="rId80" Type="http://schemas.openxmlformats.org/officeDocument/2006/relationships/customXml" Target="../customXml/item71.xml"/><Relationship Id="rId85" Type="http://schemas.openxmlformats.org/officeDocument/2006/relationships/customXml" Target="../customXml/item76.xml"/><Relationship Id="rId150" Type="http://schemas.openxmlformats.org/officeDocument/2006/relationships/customXml" Target="../customXml/item141.xml"/><Relationship Id="rId155" Type="http://schemas.openxmlformats.org/officeDocument/2006/relationships/customXml" Target="../customXml/item146.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33" Type="http://schemas.openxmlformats.org/officeDocument/2006/relationships/customXml" Target="../customXml/item24.xml"/><Relationship Id="rId38" Type="http://schemas.openxmlformats.org/officeDocument/2006/relationships/customXml" Target="../customXml/item29.xml"/><Relationship Id="rId46" Type="http://schemas.openxmlformats.org/officeDocument/2006/relationships/customXml" Target="../customXml/item37.xml"/><Relationship Id="rId59" Type="http://schemas.openxmlformats.org/officeDocument/2006/relationships/customXml" Target="../customXml/item50.xml"/><Relationship Id="rId67" Type="http://schemas.openxmlformats.org/officeDocument/2006/relationships/customXml" Target="../customXml/item58.xml"/><Relationship Id="rId103" Type="http://schemas.openxmlformats.org/officeDocument/2006/relationships/customXml" Target="../customXml/item94.xml"/><Relationship Id="rId108" Type="http://schemas.openxmlformats.org/officeDocument/2006/relationships/customXml" Target="../customXml/item99.xml"/><Relationship Id="rId116" Type="http://schemas.openxmlformats.org/officeDocument/2006/relationships/customXml" Target="../customXml/item107.xml"/><Relationship Id="rId124" Type="http://schemas.openxmlformats.org/officeDocument/2006/relationships/customXml" Target="../customXml/item115.xml"/><Relationship Id="rId129" Type="http://schemas.openxmlformats.org/officeDocument/2006/relationships/customXml" Target="../customXml/item120.xml"/><Relationship Id="rId137" Type="http://schemas.openxmlformats.org/officeDocument/2006/relationships/customXml" Target="../customXml/item128.xml"/><Relationship Id="rId20" Type="http://schemas.openxmlformats.org/officeDocument/2006/relationships/customXml" Target="../customXml/item11.xml"/><Relationship Id="rId41" Type="http://schemas.openxmlformats.org/officeDocument/2006/relationships/customXml" Target="../customXml/item32.xml"/><Relationship Id="rId54" Type="http://schemas.openxmlformats.org/officeDocument/2006/relationships/customXml" Target="../customXml/item45.xml"/><Relationship Id="rId62" Type="http://schemas.openxmlformats.org/officeDocument/2006/relationships/customXml" Target="../customXml/item53.xml"/><Relationship Id="rId70" Type="http://schemas.openxmlformats.org/officeDocument/2006/relationships/customXml" Target="../customXml/item61.xml"/><Relationship Id="rId75" Type="http://schemas.openxmlformats.org/officeDocument/2006/relationships/customXml" Target="../customXml/item66.xml"/><Relationship Id="rId83" Type="http://schemas.openxmlformats.org/officeDocument/2006/relationships/customXml" Target="../customXml/item74.xml"/><Relationship Id="rId88" Type="http://schemas.openxmlformats.org/officeDocument/2006/relationships/customXml" Target="../customXml/item79.xml"/><Relationship Id="rId91" Type="http://schemas.openxmlformats.org/officeDocument/2006/relationships/customXml" Target="../customXml/item82.xml"/><Relationship Id="rId96" Type="http://schemas.openxmlformats.org/officeDocument/2006/relationships/customXml" Target="../customXml/item87.xml"/><Relationship Id="rId111" Type="http://schemas.openxmlformats.org/officeDocument/2006/relationships/customXml" Target="../customXml/item102.xml"/><Relationship Id="rId132" Type="http://schemas.openxmlformats.org/officeDocument/2006/relationships/customXml" Target="../customXml/item123.xml"/><Relationship Id="rId140" Type="http://schemas.openxmlformats.org/officeDocument/2006/relationships/customXml" Target="../customXml/item131.xml"/><Relationship Id="rId145" Type="http://schemas.openxmlformats.org/officeDocument/2006/relationships/customXml" Target="../customXml/item136.xml"/><Relationship Id="rId153" Type="http://schemas.openxmlformats.org/officeDocument/2006/relationships/customXml" Target="../customXml/item144.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36" Type="http://schemas.openxmlformats.org/officeDocument/2006/relationships/customXml" Target="../customXml/item27.xml"/><Relationship Id="rId49" Type="http://schemas.openxmlformats.org/officeDocument/2006/relationships/customXml" Target="../customXml/item40.xml"/><Relationship Id="rId57" Type="http://schemas.openxmlformats.org/officeDocument/2006/relationships/customXml" Target="../customXml/item48.xml"/><Relationship Id="rId106" Type="http://schemas.openxmlformats.org/officeDocument/2006/relationships/customXml" Target="../customXml/item97.xml"/><Relationship Id="rId114" Type="http://schemas.openxmlformats.org/officeDocument/2006/relationships/customXml" Target="../customXml/item105.xml"/><Relationship Id="rId119" Type="http://schemas.openxmlformats.org/officeDocument/2006/relationships/customXml" Target="../customXml/item110.xml"/><Relationship Id="rId127" Type="http://schemas.openxmlformats.org/officeDocument/2006/relationships/customXml" Target="../customXml/item118.xml"/><Relationship Id="rId10" Type="http://schemas.openxmlformats.org/officeDocument/2006/relationships/customXml" Target="../customXml/item1.xml"/><Relationship Id="rId31" Type="http://schemas.openxmlformats.org/officeDocument/2006/relationships/customXml" Target="../customXml/item22.xml"/><Relationship Id="rId44" Type="http://schemas.openxmlformats.org/officeDocument/2006/relationships/customXml" Target="../customXml/item35.xml"/><Relationship Id="rId52" Type="http://schemas.openxmlformats.org/officeDocument/2006/relationships/customXml" Target="../customXml/item43.xml"/><Relationship Id="rId60" Type="http://schemas.openxmlformats.org/officeDocument/2006/relationships/customXml" Target="../customXml/item51.xml"/><Relationship Id="rId65" Type="http://schemas.openxmlformats.org/officeDocument/2006/relationships/customXml" Target="../customXml/item56.xml"/><Relationship Id="rId73" Type="http://schemas.openxmlformats.org/officeDocument/2006/relationships/customXml" Target="../customXml/item64.xml"/><Relationship Id="rId78" Type="http://schemas.openxmlformats.org/officeDocument/2006/relationships/customXml" Target="../customXml/item69.xml"/><Relationship Id="rId81" Type="http://schemas.openxmlformats.org/officeDocument/2006/relationships/customXml" Target="../customXml/item72.xml"/><Relationship Id="rId86" Type="http://schemas.openxmlformats.org/officeDocument/2006/relationships/customXml" Target="../customXml/item77.xml"/><Relationship Id="rId94" Type="http://schemas.openxmlformats.org/officeDocument/2006/relationships/customXml" Target="../customXml/item85.xml"/><Relationship Id="rId99" Type="http://schemas.openxmlformats.org/officeDocument/2006/relationships/customXml" Target="../customXml/item90.xml"/><Relationship Id="rId101" Type="http://schemas.openxmlformats.org/officeDocument/2006/relationships/customXml" Target="../customXml/item92.xml"/><Relationship Id="rId122" Type="http://schemas.openxmlformats.org/officeDocument/2006/relationships/customXml" Target="../customXml/item113.xml"/><Relationship Id="rId130" Type="http://schemas.openxmlformats.org/officeDocument/2006/relationships/customXml" Target="../customXml/item121.xml"/><Relationship Id="rId135" Type="http://schemas.openxmlformats.org/officeDocument/2006/relationships/customXml" Target="../customXml/item126.xml"/><Relationship Id="rId143" Type="http://schemas.openxmlformats.org/officeDocument/2006/relationships/customXml" Target="../customXml/item134.xml"/><Relationship Id="rId148" Type="http://schemas.openxmlformats.org/officeDocument/2006/relationships/customXml" Target="../customXml/item139.xml"/><Relationship Id="rId151" Type="http://schemas.openxmlformats.org/officeDocument/2006/relationships/customXml" Target="../customXml/item142.xml"/><Relationship Id="rId4" Type="http://schemas.openxmlformats.org/officeDocument/2006/relationships/worksheet" Target="worksheets/sheet4.xml"/><Relationship Id="rId9" Type="http://schemas.openxmlformats.org/officeDocument/2006/relationships/calcChain" Target="calcChain.xml"/><Relationship Id="rId13" Type="http://schemas.openxmlformats.org/officeDocument/2006/relationships/customXml" Target="../customXml/item4.xml"/><Relationship Id="rId18" Type="http://schemas.openxmlformats.org/officeDocument/2006/relationships/customXml" Target="../customXml/item9.xml"/><Relationship Id="rId39" Type="http://schemas.openxmlformats.org/officeDocument/2006/relationships/customXml" Target="../customXml/item30.xml"/><Relationship Id="rId109" Type="http://schemas.openxmlformats.org/officeDocument/2006/relationships/customXml" Target="../customXml/item100.xml"/><Relationship Id="rId34" Type="http://schemas.openxmlformats.org/officeDocument/2006/relationships/customXml" Target="../customXml/item25.xml"/><Relationship Id="rId50" Type="http://schemas.openxmlformats.org/officeDocument/2006/relationships/customXml" Target="../customXml/item41.xml"/><Relationship Id="rId55" Type="http://schemas.openxmlformats.org/officeDocument/2006/relationships/customXml" Target="../customXml/item46.xml"/><Relationship Id="rId76" Type="http://schemas.openxmlformats.org/officeDocument/2006/relationships/customXml" Target="../customXml/item67.xml"/><Relationship Id="rId97" Type="http://schemas.openxmlformats.org/officeDocument/2006/relationships/customXml" Target="../customXml/item88.xml"/><Relationship Id="rId104" Type="http://schemas.openxmlformats.org/officeDocument/2006/relationships/customXml" Target="../customXml/item95.xml"/><Relationship Id="rId120" Type="http://schemas.openxmlformats.org/officeDocument/2006/relationships/customXml" Target="../customXml/item111.xml"/><Relationship Id="rId125" Type="http://schemas.openxmlformats.org/officeDocument/2006/relationships/customXml" Target="../customXml/item116.xml"/><Relationship Id="rId141" Type="http://schemas.openxmlformats.org/officeDocument/2006/relationships/customXml" Target="../customXml/item132.xml"/><Relationship Id="rId146" Type="http://schemas.openxmlformats.org/officeDocument/2006/relationships/customXml" Target="../customXml/item137.xml"/><Relationship Id="rId7" Type="http://schemas.openxmlformats.org/officeDocument/2006/relationships/styles" Target="styles.xml"/><Relationship Id="rId71" Type="http://schemas.openxmlformats.org/officeDocument/2006/relationships/customXml" Target="../customXml/item62.xml"/><Relationship Id="rId92" Type="http://schemas.openxmlformats.org/officeDocument/2006/relationships/customXml" Target="../customXml/item83.xml"/><Relationship Id="rId2" Type="http://schemas.openxmlformats.org/officeDocument/2006/relationships/worksheet" Target="worksheets/sheet2.xml"/><Relationship Id="rId29" Type="http://schemas.openxmlformats.org/officeDocument/2006/relationships/customXml" Target="../customXml/item20.xml"/><Relationship Id="rId24" Type="http://schemas.openxmlformats.org/officeDocument/2006/relationships/customXml" Target="../customXml/item15.xml"/><Relationship Id="rId40" Type="http://schemas.openxmlformats.org/officeDocument/2006/relationships/customXml" Target="../customXml/item31.xml"/><Relationship Id="rId45" Type="http://schemas.openxmlformats.org/officeDocument/2006/relationships/customXml" Target="../customXml/item36.xml"/><Relationship Id="rId66" Type="http://schemas.openxmlformats.org/officeDocument/2006/relationships/customXml" Target="../customXml/item57.xml"/><Relationship Id="rId87" Type="http://schemas.openxmlformats.org/officeDocument/2006/relationships/customXml" Target="../customXml/item78.xml"/><Relationship Id="rId110" Type="http://schemas.openxmlformats.org/officeDocument/2006/relationships/customXml" Target="../customXml/item101.xml"/><Relationship Id="rId115" Type="http://schemas.openxmlformats.org/officeDocument/2006/relationships/customXml" Target="../customXml/item106.xml"/><Relationship Id="rId131" Type="http://schemas.openxmlformats.org/officeDocument/2006/relationships/customXml" Target="../customXml/item122.xml"/><Relationship Id="rId136" Type="http://schemas.openxmlformats.org/officeDocument/2006/relationships/customXml" Target="../customXml/item127.xml"/><Relationship Id="rId61" Type="http://schemas.openxmlformats.org/officeDocument/2006/relationships/customXml" Target="../customXml/item52.xml"/><Relationship Id="rId82" Type="http://schemas.openxmlformats.org/officeDocument/2006/relationships/customXml" Target="../customXml/item73.xml"/><Relationship Id="rId152" Type="http://schemas.openxmlformats.org/officeDocument/2006/relationships/customXml" Target="../customXml/item143.xml"/><Relationship Id="rId19" Type="http://schemas.openxmlformats.org/officeDocument/2006/relationships/customXml" Target="../customXml/item10.xml"/><Relationship Id="rId14" Type="http://schemas.openxmlformats.org/officeDocument/2006/relationships/customXml" Target="../customXml/item5.xml"/><Relationship Id="rId30" Type="http://schemas.openxmlformats.org/officeDocument/2006/relationships/customXml" Target="../customXml/item21.xml"/><Relationship Id="rId35" Type="http://schemas.openxmlformats.org/officeDocument/2006/relationships/customXml" Target="../customXml/item26.xml"/><Relationship Id="rId56" Type="http://schemas.openxmlformats.org/officeDocument/2006/relationships/customXml" Target="../customXml/item47.xml"/><Relationship Id="rId77" Type="http://schemas.openxmlformats.org/officeDocument/2006/relationships/customXml" Target="../customXml/item68.xml"/><Relationship Id="rId100" Type="http://schemas.openxmlformats.org/officeDocument/2006/relationships/customXml" Target="../customXml/item91.xml"/><Relationship Id="rId105" Type="http://schemas.openxmlformats.org/officeDocument/2006/relationships/customXml" Target="../customXml/item96.xml"/><Relationship Id="rId126" Type="http://schemas.openxmlformats.org/officeDocument/2006/relationships/customXml" Target="../customXml/item117.xml"/><Relationship Id="rId147" Type="http://schemas.openxmlformats.org/officeDocument/2006/relationships/customXml" Target="../customXml/item138.xml"/><Relationship Id="rId8" Type="http://schemas.openxmlformats.org/officeDocument/2006/relationships/sharedStrings" Target="sharedStrings.xml"/><Relationship Id="rId51" Type="http://schemas.openxmlformats.org/officeDocument/2006/relationships/customXml" Target="../customXml/item42.xml"/><Relationship Id="rId72" Type="http://schemas.openxmlformats.org/officeDocument/2006/relationships/customXml" Target="../customXml/item63.xml"/><Relationship Id="rId93" Type="http://schemas.openxmlformats.org/officeDocument/2006/relationships/customXml" Target="../customXml/item84.xml"/><Relationship Id="rId98" Type="http://schemas.openxmlformats.org/officeDocument/2006/relationships/customXml" Target="../customXml/item89.xml"/><Relationship Id="rId121" Type="http://schemas.openxmlformats.org/officeDocument/2006/relationships/customXml" Target="../customXml/item112.xml"/><Relationship Id="rId142" Type="http://schemas.openxmlformats.org/officeDocument/2006/relationships/customXml" Target="../customXml/item13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erstegroup.com/de/ueber-uns/erste-group-emissionen/prospekte/anleihen/cbp12082022" TargetMode="External"/><Relationship Id="rId1" Type="http://schemas.openxmlformats.org/officeDocument/2006/relationships/hyperlink" Target="https://www.ris.bka.gv.at/GeltendeFassung.wxe?Abfrage=Bundesnormen&amp;Gesetzesnummer=20011746"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3832860</xdr:colOff>
      <xdr:row>11</xdr:row>
      <xdr:rowOff>0</xdr:rowOff>
    </xdr:from>
    <xdr:to>
      <xdr:col>2</xdr:col>
      <xdr:colOff>4602480</xdr:colOff>
      <xdr:row>11</xdr:row>
      <xdr:rowOff>167640</xdr:rowOff>
    </xdr:to>
    <xdr:sp macro="" textlink="">
      <xdr:nvSpPr>
        <xdr:cNvPr id="2" name="Rechteck: abgerundete Ecken 1">
          <a:extLst>
            <a:ext uri="{FF2B5EF4-FFF2-40B4-BE49-F238E27FC236}">
              <a16:creationId xmlns:a16="http://schemas.microsoft.com/office/drawing/2014/main" id="{00000000-0008-0000-0300-000002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20</xdr:row>
      <xdr:rowOff>0</xdr:rowOff>
    </xdr:from>
    <xdr:to>
      <xdr:col>2</xdr:col>
      <xdr:colOff>4602480</xdr:colOff>
      <xdr:row>20</xdr:row>
      <xdr:rowOff>167640</xdr:rowOff>
    </xdr:to>
    <xdr:sp macro="" textlink="">
      <xdr:nvSpPr>
        <xdr:cNvPr id="4" name="Rechteck: abgerundete Ecken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1119485" y="3686175"/>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4770120</xdr:colOff>
      <xdr:row>20</xdr:row>
      <xdr:rowOff>0</xdr:rowOff>
    </xdr:from>
    <xdr:to>
      <xdr:col>2</xdr:col>
      <xdr:colOff>6126480</xdr:colOff>
      <xdr:row>20</xdr:row>
      <xdr:rowOff>175260</xdr:rowOff>
    </xdr:to>
    <xdr:sp macro="" textlink="">
      <xdr:nvSpPr>
        <xdr:cNvPr id="5" name="Rechteck: abgerundete Ecken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2056745" y="3686175"/>
          <a:ext cx="1356360" cy="1752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ln>
              <a:noFill/>
            </a:ln>
            <a:noFill/>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erstegroup.com/de/investoren/debt/downloads"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GeltendeFassung.wxe?Abfrage=Bundesnormen&amp;Gesetzesnummer=20011746" TargetMode="External"/><Relationship Id="rId2" Type="http://schemas.openxmlformats.org/officeDocument/2006/relationships/hyperlink" Target="https://www.ris.bka.gv.at/GeltendeFassung.wxe?Abfrage=Bundesnormen&amp;Gesetzesnummer=20011746" TargetMode="External"/><Relationship Id="rId1" Type="http://schemas.openxmlformats.org/officeDocument/2006/relationships/hyperlink" Target="https://www.ris.bka.gv.at/GeltendeFassung.wxe?Abfrage=Bundesnormen&amp;Gesetzesnummer=20011746"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abSelected="1" topLeftCell="C1" zoomScale="80" zoomScaleNormal="80" workbookViewId="0">
      <selection activeCell="M10" sqref="M10"/>
    </sheetView>
  </sheetViews>
  <sheetFormatPr baseColWidth="10" defaultColWidth="9.109375" defaultRowHeight="14.4" x14ac:dyDescent="0.3"/>
  <cols>
    <col min="1" max="1" width="9.109375" style="2"/>
    <col min="2" max="10" width="12.44140625" style="2" customWidth="1"/>
    <col min="11" max="18" width="9.109375" style="2"/>
    <col min="19" max="16384" width="9.109375" style="25"/>
  </cols>
  <sheetData>
    <row r="1" spans="2:10" ht="15" thickBot="1" x14ac:dyDescent="0.35"/>
    <row r="2" spans="2:10" x14ac:dyDescent="0.3">
      <c r="B2" s="8"/>
      <c r="C2" s="9"/>
      <c r="D2" s="9"/>
      <c r="E2" s="9"/>
      <c r="F2" s="9"/>
      <c r="G2" s="9"/>
      <c r="H2" s="9"/>
      <c r="I2" s="9"/>
      <c r="J2" s="10"/>
    </row>
    <row r="3" spans="2:10" x14ac:dyDescent="0.3">
      <c r="B3" s="11"/>
      <c r="C3" s="12"/>
      <c r="D3" s="12"/>
      <c r="E3" s="12"/>
      <c r="F3" s="12"/>
      <c r="G3" s="12"/>
      <c r="H3" s="12"/>
      <c r="I3" s="12"/>
      <c r="J3" s="13"/>
    </row>
    <row r="4" spans="2:10" x14ac:dyDescent="0.3">
      <c r="B4" s="11"/>
      <c r="C4" s="12"/>
      <c r="D4" s="12"/>
      <c r="E4" s="12"/>
      <c r="F4" s="12"/>
      <c r="G4" s="12"/>
      <c r="H4" s="12"/>
      <c r="I4" s="12"/>
      <c r="J4" s="13"/>
    </row>
    <row r="5" spans="2:10" ht="31.2" x14ac:dyDescent="0.35">
      <c r="B5" s="11"/>
      <c r="C5" s="12"/>
      <c r="D5" s="12"/>
      <c r="E5" s="14"/>
      <c r="F5" s="15" t="s">
        <v>519</v>
      </c>
      <c r="G5" s="12"/>
      <c r="H5" s="12"/>
      <c r="I5" s="12"/>
      <c r="J5" s="13"/>
    </row>
    <row r="6" spans="2:10" ht="41.25" customHeight="1" x14ac:dyDescent="0.3">
      <c r="B6" s="11"/>
      <c r="C6" s="12"/>
      <c r="D6" s="12"/>
      <c r="E6" s="167"/>
      <c r="F6" s="167"/>
      <c r="G6" s="167"/>
      <c r="H6" s="12"/>
      <c r="I6" s="12"/>
      <c r="J6" s="13"/>
    </row>
    <row r="7" spans="2:10" ht="25.8" x14ac:dyDescent="0.3">
      <c r="B7" s="11"/>
      <c r="C7" s="12"/>
      <c r="D7" s="12"/>
      <c r="E7" s="12"/>
      <c r="F7" s="16"/>
      <c r="G7" s="12"/>
      <c r="H7" s="12"/>
      <c r="I7" s="12"/>
      <c r="J7" s="13"/>
    </row>
    <row r="8" spans="2:10" ht="25.8" x14ac:dyDescent="0.3">
      <c r="B8" s="11"/>
      <c r="C8" s="12"/>
      <c r="D8" s="12"/>
      <c r="E8" s="12"/>
      <c r="F8" s="16" t="s">
        <v>505</v>
      </c>
      <c r="G8" s="12"/>
      <c r="H8" s="12"/>
      <c r="I8" s="12"/>
      <c r="J8" s="13"/>
    </row>
    <row r="9" spans="2:10" ht="21" x14ac:dyDescent="0.3">
      <c r="B9" s="11"/>
      <c r="C9" s="12"/>
      <c r="D9" s="12"/>
      <c r="E9" s="12"/>
      <c r="F9" s="17" t="s">
        <v>896</v>
      </c>
      <c r="G9" s="12"/>
      <c r="H9" s="12"/>
      <c r="I9" s="12"/>
      <c r="J9" s="13"/>
    </row>
    <row r="10" spans="2:10" ht="21" x14ac:dyDescent="0.3">
      <c r="B10" s="11"/>
      <c r="C10" s="12"/>
      <c r="D10" s="12"/>
      <c r="E10" s="12"/>
      <c r="F10" s="17" t="s">
        <v>897</v>
      </c>
      <c r="G10" s="12"/>
      <c r="H10" s="12"/>
      <c r="I10" s="12"/>
      <c r="J10" s="13"/>
    </row>
    <row r="11" spans="2:10" ht="21" x14ac:dyDescent="0.3">
      <c r="B11" s="11"/>
      <c r="C11" s="12"/>
      <c r="D11" s="12"/>
      <c r="E11" s="12"/>
      <c r="F11" s="17"/>
      <c r="G11" s="12"/>
      <c r="H11" s="12"/>
      <c r="I11" s="12"/>
      <c r="J11" s="13"/>
    </row>
    <row r="12" spans="2:10" x14ac:dyDescent="0.3">
      <c r="B12" s="11"/>
      <c r="C12" s="12"/>
      <c r="D12" s="12"/>
      <c r="E12" s="12"/>
      <c r="F12" s="12"/>
      <c r="G12" s="12"/>
      <c r="H12" s="12"/>
      <c r="I12" s="12"/>
      <c r="J12" s="13"/>
    </row>
    <row r="13" spans="2:10" x14ac:dyDescent="0.3">
      <c r="B13" s="11"/>
      <c r="C13" s="12"/>
      <c r="D13" s="12"/>
      <c r="E13" s="12"/>
      <c r="F13" s="12"/>
      <c r="G13" s="12"/>
      <c r="H13" s="12"/>
      <c r="I13" s="12"/>
      <c r="J13" s="13"/>
    </row>
    <row r="14" spans="2:10" x14ac:dyDescent="0.3">
      <c r="B14" s="11"/>
      <c r="C14" s="12"/>
      <c r="D14" s="12"/>
      <c r="E14" s="12"/>
      <c r="F14" s="12"/>
      <c r="G14" s="12"/>
      <c r="H14" s="12"/>
      <c r="I14" s="12"/>
      <c r="J14" s="13"/>
    </row>
    <row r="15" spans="2:10" x14ac:dyDescent="0.3">
      <c r="B15" s="11"/>
      <c r="C15" s="12"/>
      <c r="D15" s="12"/>
      <c r="E15" s="12"/>
      <c r="F15" s="12"/>
      <c r="G15" s="12"/>
      <c r="H15" s="12"/>
      <c r="I15" s="12"/>
      <c r="J15" s="13"/>
    </row>
    <row r="16" spans="2:10" x14ac:dyDescent="0.3">
      <c r="B16" s="11"/>
      <c r="C16" s="12"/>
      <c r="D16" s="12"/>
      <c r="E16" s="12"/>
      <c r="F16" s="12"/>
      <c r="G16" s="12"/>
      <c r="H16" s="12"/>
      <c r="I16" s="12"/>
      <c r="J16" s="13"/>
    </row>
    <row r="17" spans="2:10" x14ac:dyDescent="0.3">
      <c r="B17" s="11"/>
      <c r="C17" s="12"/>
      <c r="D17" s="12"/>
      <c r="E17" s="12"/>
      <c r="F17" s="12"/>
      <c r="G17" s="12"/>
      <c r="H17" s="12"/>
      <c r="I17" s="12"/>
      <c r="J17" s="13"/>
    </row>
    <row r="18" spans="2:10" x14ac:dyDescent="0.3">
      <c r="B18" s="11"/>
      <c r="C18" s="12"/>
      <c r="D18" s="12"/>
      <c r="E18" s="12"/>
      <c r="F18" s="12"/>
      <c r="G18" s="12"/>
      <c r="H18" s="12"/>
      <c r="I18" s="12"/>
      <c r="J18" s="13"/>
    </row>
    <row r="19" spans="2:10" x14ac:dyDescent="0.3">
      <c r="B19" s="11"/>
      <c r="C19" s="12"/>
      <c r="D19" s="12"/>
      <c r="E19" s="12"/>
      <c r="F19" s="12"/>
      <c r="G19" s="12"/>
      <c r="H19" s="12"/>
      <c r="I19" s="12"/>
      <c r="J19" s="13"/>
    </row>
    <row r="20" spans="2:10" x14ac:dyDescent="0.3">
      <c r="B20" s="11"/>
      <c r="C20" s="12"/>
      <c r="D20" s="12"/>
      <c r="E20" s="12"/>
      <c r="F20" s="12"/>
      <c r="G20" s="12"/>
      <c r="H20" s="12"/>
      <c r="I20" s="12"/>
      <c r="J20" s="13"/>
    </row>
    <row r="21" spans="2:10" x14ac:dyDescent="0.3">
      <c r="B21" s="11"/>
      <c r="C21" s="12"/>
      <c r="D21" s="12"/>
      <c r="E21" s="12"/>
      <c r="F21" s="12"/>
      <c r="G21" s="12"/>
      <c r="H21" s="12"/>
      <c r="I21" s="12"/>
      <c r="J21" s="13"/>
    </row>
    <row r="22" spans="2:10" x14ac:dyDescent="0.3">
      <c r="B22" s="11"/>
      <c r="C22" s="12"/>
      <c r="D22" s="12"/>
      <c r="E22" s="12"/>
      <c r="F22" s="18" t="s">
        <v>12</v>
      </c>
      <c r="G22" s="12"/>
      <c r="H22" s="12"/>
      <c r="I22" s="12"/>
      <c r="J22" s="13"/>
    </row>
    <row r="23" spans="2:10" x14ac:dyDescent="0.3">
      <c r="B23" s="11"/>
      <c r="C23" s="12"/>
      <c r="D23" s="12"/>
      <c r="E23" s="12"/>
      <c r="F23" s="19"/>
      <c r="G23" s="12"/>
      <c r="H23" s="12"/>
      <c r="I23" s="12"/>
      <c r="J23" s="13"/>
    </row>
    <row r="24" spans="2:10" x14ac:dyDescent="0.3">
      <c r="B24" s="11"/>
      <c r="C24" s="12"/>
      <c r="D24" s="25"/>
      <c r="E24" s="25"/>
      <c r="F24" s="25"/>
      <c r="G24" s="25"/>
      <c r="H24" s="25"/>
      <c r="I24" s="12"/>
      <c r="J24" s="13"/>
    </row>
    <row r="25" spans="2:10" x14ac:dyDescent="0.3">
      <c r="B25" s="11"/>
      <c r="C25" s="12"/>
      <c r="D25" s="25"/>
      <c r="E25" s="25"/>
      <c r="F25" s="25"/>
      <c r="G25" s="25"/>
      <c r="H25" s="25"/>
      <c r="I25" s="12"/>
      <c r="J25" s="13"/>
    </row>
    <row r="26" spans="2:10" x14ac:dyDescent="0.3">
      <c r="B26" s="11"/>
      <c r="C26" s="12"/>
      <c r="D26" s="25"/>
      <c r="E26" s="25"/>
      <c r="F26" s="25"/>
      <c r="G26" s="25"/>
      <c r="H26" s="25"/>
      <c r="I26" s="12"/>
      <c r="J26" s="13"/>
    </row>
    <row r="27" spans="2:10" x14ac:dyDescent="0.3">
      <c r="B27" s="11"/>
      <c r="C27" s="12"/>
      <c r="D27" s="24"/>
      <c r="E27" s="24"/>
      <c r="F27" s="24"/>
      <c r="G27" s="24"/>
      <c r="H27" s="24"/>
      <c r="I27" s="12"/>
      <c r="J27" s="13"/>
    </row>
    <row r="28" spans="2:10" x14ac:dyDescent="0.3">
      <c r="B28" s="11"/>
      <c r="C28" s="12"/>
      <c r="D28" s="170" t="s">
        <v>520</v>
      </c>
      <c r="E28" s="171" t="s">
        <v>13</v>
      </c>
      <c r="F28" s="171"/>
      <c r="G28" s="171"/>
      <c r="H28" s="171"/>
      <c r="I28" s="12"/>
      <c r="J28" s="13"/>
    </row>
    <row r="29" spans="2:10" x14ac:dyDescent="0.3">
      <c r="B29" s="11"/>
      <c r="C29" s="12"/>
      <c r="D29" s="12"/>
      <c r="E29" s="23"/>
      <c r="F29" s="23"/>
      <c r="G29" s="23"/>
      <c r="H29" s="12"/>
      <c r="I29" s="12"/>
      <c r="J29" s="13"/>
    </row>
    <row r="30" spans="2:10" x14ac:dyDescent="0.3">
      <c r="B30" s="11"/>
      <c r="C30" s="12"/>
      <c r="D30" s="170" t="s">
        <v>876</v>
      </c>
      <c r="E30" s="171"/>
      <c r="F30" s="171"/>
      <c r="G30" s="171"/>
      <c r="H30" s="171"/>
      <c r="I30" s="12"/>
      <c r="J30" s="13"/>
    </row>
    <row r="31" spans="2:10" x14ac:dyDescent="0.3">
      <c r="B31" s="11"/>
      <c r="C31" s="12"/>
      <c r="D31" s="24"/>
      <c r="E31" s="24"/>
      <c r="F31" s="24"/>
      <c r="G31" s="24"/>
      <c r="H31" s="24"/>
      <c r="I31" s="12"/>
      <c r="J31" s="13"/>
    </row>
    <row r="32" spans="2:10" x14ac:dyDescent="0.3">
      <c r="B32" s="11"/>
      <c r="C32" s="12"/>
      <c r="D32" s="170" t="s">
        <v>892</v>
      </c>
      <c r="E32" s="171" t="s">
        <v>13</v>
      </c>
      <c r="F32" s="171"/>
      <c r="G32" s="171"/>
      <c r="H32" s="171"/>
      <c r="I32" s="12"/>
      <c r="J32" s="13"/>
    </row>
    <row r="33" spans="2:10" x14ac:dyDescent="0.3">
      <c r="B33" s="11"/>
      <c r="C33" s="12"/>
      <c r="D33" s="23"/>
      <c r="E33" s="23"/>
      <c r="F33" s="23"/>
      <c r="G33" s="23"/>
      <c r="H33" s="23"/>
      <c r="I33" s="12"/>
      <c r="J33" s="13"/>
    </row>
    <row r="34" spans="2:10" x14ac:dyDescent="0.3">
      <c r="B34" s="11"/>
      <c r="C34" s="12"/>
      <c r="D34" s="170" t="s">
        <v>877</v>
      </c>
      <c r="E34" s="171"/>
      <c r="F34" s="171"/>
      <c r="G34" s="171"/>
      <c r="H34" s="171"/>
      <c r="I34" s="12"/>
      <c r="J34" s="13"/>
    </row>
    <row r="35" spans="2:10" x14ac:dyDescent="0.3">
      <c r="B35" s="11"/>
      <c r="C35" s="12"/>
      <c r="D35" s="12"/>
      <c r="E35" s="12"/>
      <c r="F35" s="12"/>
      <c r="G35" s="12"/>
      <c r="H35" s="12"/>
      <c r="I35" s="12"/>
      <c r="J35" s="13"/>
    </row>
    <row r="36" spans="2:10" x14ac:dyDescent="0.3">
      <c r="B36" s="11"/>
      <c r="C36" s="12"/>
      <c r="I36" s="12"/>
      <c r="J36" s="13"/>
    </row>
    <row r="37" spans="2:10" x14ac:dyDescent="0.3">
      <c r="B37" s="11"/>
      <c r="C37" s="12"/>
      <c r="D37" s="12"/>
      <c r="E37" s="12"/>
      <c r="F37" s="19"/>
      <c r="G37" s="12"/>
      <c r="H37" s="12"/>
      <c r="I37" s="12"/>
      <c r="J37" s="13"/>
    </row>
    <row r="38" spans="2:10" x14ac:dyDescent="0.3">
      <c r="B38" s="11"/>
      <c r="C38" s="12"/>
      <c r="D38" s="168"/>
      <c r="E38" s="169"/>
      <c r="F38" s="169"/>
      <c r="G38" s="169"/>
      <c r="H38" s="169"/>
      <c r="I38" s="12"/>
      <c r="J38" s="13"/>
    </row>
    <row r="39" spans="2:10" x14ac:dyDescent="0.3">
      <c r="B39" s="11"/>
      <c r="C39" s="12"/>
      <c r="D39" s="23"/>
      <c r="E39" s="23"/>
      <c r="F39" s="23"/>
      <c r="G39" s="23"/>
      <c r="H39" s="23"/>
      <c r="I39" s="12"/>
      <c r="J39" s="13"/>
    </row>
    <row r="40" spans="2:10" ht="15" thickBot="1" x14ac:dyDescent="0.35">
      <c r="B40" s="20"/>
      <c r="C40" s="21"/>
      <c r="D40" s="21"/>
      <c r="E40" s="21"/>
      <c r="F40" s="21"/>
      <c r="G40" s="21"/>
      <c r="H40" s="21"/>
      <c r="I40" s="21"/>
      <c r="J40" s="22"/>
    </row>
  </sheetData>
  <mergeCells count="6">
    <mergeCell ref="E6:G6"/>
    <mergeCell ref="D38:H38"/>
    <mergeCell ref="D34:H34"/>
    <mergeCell ref="D28:H28"/>
    <mergeCell ref="D30:H30"/>
    <mergeCell ref="D32:H32"/>
  </mergeCells>
  <hyperlinks>
    <hyperlink ref="D28:H28" location="'A. ATT General'!A1" display="Worksheet A: ATT General" xr:uid="{00000000-0004-0000-0100-000000000000}"/>
    <hyperlink ref="D30:H30" location="Introduction!A1" display="Worksheet B2: ATT Public Sector Assets" xr:uid="{00000000-0004-0000-0100-000001000000}"/>
    <hyperlink ref="D32:H32" location="'C. ATT Glossary'!A1" display="Worksheet C: ATT Glossary" xr:uid="{00000000-0004-0000-0100-000002000000}"/>
    <hyperlink ref="D34:H34" location="'D1. Bond List'!A1" display="Worksheet D1: Bond List" xr:uid="{72FDF4C3-51E6-43C5-9A74-FDB01A671297}"/>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opLeftCell="A529" zoomScale="70" zoomScaleNormal="70" workbookViewId="0">
      <selection activeCell="D107" sqref="D107"/>
    </sheetView>
  </sheetViews>
  <sheetFormatPr baseColWidth="10" defaultColWidth="8.88671875" defaultRowHeight="14.4" outlineLevelRow="1" x14ac:dyDescent="0.3"/>
  <cols>
    <col min="1" max="1" width="13.33203125" style="4" customWidth="1"/>
    <col min="2" max="2" width="60.6640625" style="4" customWidth="1"/>
    <col min="3" max="3" width="58.5546875" style="4" bestFit="1" customWidth="1"/>
    <col min="4" max="4" width="40.6640625" style="4" customWidth="1"/>
    <col min="5" max="5" width="6.6640625" style="4" customWidth="1"/>
    <col min="6" max="6" width="41.6640625" style="4" customWidth="1"/>
    <col min="7" max="7" width="41.6640625" style="3" customWidth="1"/>
    <col min="8" max="8" width="7.33203125" style="30" customWidth="1"/>
    <col min="9" max="9" width="71.88671875" style="30" customWidth="1"/>
    <col min="10" max="11" width="47.6640625" style="30" customWidth="1"/>
    <col min="12" max="12" width="7.33203125" style="30" customWidth="1"/>
    <col min="13" max="13" width="25.6640625" style="30" customWidth="1"/>
    <col min="14" max="14" width="25.6640625" style="27" customWidth="1"/>
    <col min="15" max="81" width="8.88671875" style="28"/>
    <col min="82" max="16384" width="8.88671875" style="7"/>
  </cols>
  <sheetData>
    <row r="1" spans="1:14" s="28" customFormat="1" ht="31.2" x14ac:dyDescent="0.3">
      <c r="A1" s="26" t="s">
        <v>523</v>
      </c>
      <c r="B1" s="26"/>
      <c r="C1" s="27"/>
      <c r="D1" s="27"/>
      <c r="E1" s="27"/>
      <c r="G1" s="162" t="s">
        <v>721</v>
      </c>
      <c r="H1" s="27"/>
      <c r="I1" s="26"/>
      <c r="J1" s="27"/>
      <c r="K1" s="27"/>
      <c r="L1" s="27"/>
      <c r="M1" s="27"/>
      <c r="N1" s="27"/>
    </row>
    <row r="2" spans="1:14" s="28" customFormat="1" ht="15" thickBot="1" x14ac:dyDescent="0.35">
      <c r="A2" s="27"/>
      <c r="B2" s="29"/>
      <c r="C2" s="27"/>
      <c r="D2" s="27"/>
      <c r="E2" s="27"/>
      <c r="F2" s="27"/>
      <c r="G2" s="27"/>
      <c r="H2" s="27"/>
      <c r="I2" s="30"/>
      <c r="J2" s="30"/>
      <c r="K2" s="30"/>
      <c r="L2" s="27"/>
      <c r="M2" s="27"/>
      <c r="N2" s="27"/>
    </row>
    <row r="3" spans="1:14" ht="18.600000000000001" thickBot="1" x14ac:dyDescent="0.35">
      <c r="A3" s="5"/>
      <c r="B3" s="88" t="s">
        <v>14</v>
      </c>
      <c r="C3" s="87" t="s">
        <v>146</v>
      </c>
      <c r="D3" s="67"/>
      <c r="E3" s="67"/>
      <c r="F3" s="27"/>
      <c r="G3" s="67"/>
      <c r="H3" s="27"/>
      <c r="L3" s="27"/>
      <c r="M3" s="27"/>
    </row>
    <row r="4" spans="1:14" s="28" customFormat="1" ht="15" thickBot="1" x14ac:dyDescent="0.35">
      <c r="A4" s="30"/>
      <c r="B4" s="30"/>
      <c r="C4" s="30"/>
      <c r="D4" s="30"/>
      <c r="E4" s="30"/>
      <c r="F4" s="30"/>
      <c r="G4" s="27"/>
      <c r="H4" s="27"/>
      <c r="I4" s="30"/>
      <c r="J4" s="30"/>
      <c r="K4" s="30"/>
      <c r="L4" s="27"/>
      <c r="M4" s="27"/>
      <c r="N4" s="27"/>
    </row>
    <row r="5" spans="1:14" ht="18" x14ac:dyDescent="0.3">
      <c r="A5" s="6"/>
      <c r="B5" s="83" t="s">
        <v>15</v>
      </c>
      <c r="C5" s="63"/>
      <c r="D5" s="30"/>
      <c r="E5" s="33"/>
      <c r="F5" s="33"/>
      <c r="G5" s="27"/>
      <c r="H5" s="27"/>
      <c r="L5" s="27"/>
      <c r="M5" s="27"/>
    </row>
    <row r="6" spans="1:14" s="28" customFormat="1" x14ac:dyDescent="0.3">
      <c r="A6" s="30"/>
      <c r="B6" s="84" t="s">
        <v>16</v>
      </c>
      <c r="C6" s="30"/>
      <c r="D6" s="30"/>
      <c r="E6" s="30"/>
      <c r="F6" s="30"/>
      <c r="G6" s="27"/>
      <c r="H6" s="27"/>
      <c r="I6" s="30"/>
      <c r="J6" s="30"/>
      <c r="K6" s="30"/>
      <c r="L6" s="27"/>
      <c r="M6" s="27"/>
      <c r="N6" s="27"/>
    </row>
    <row r="7" spans="1:14" s="28" customFormat="1" x14ac:dyDescent="0.3">
      <c r="A7" s="30"/>
      <c r="B7" s="85" t="s">
        <v>17</v>
      </c>
      <c r="C7" s="30"/>
      <c r="D7" s="30"/>
      <c r="E7" s="30"/>
      <c r="F7" s="30"/>
      <c r="G7" s="27"/>
      <c r="H7" s="27"/>
      <c r="I7" s="30"/>
      <c r="J7" s="30"/>
      <c r="K7" s="30"/>
      <c r="L7" s="27"/>
      <c r="M7" s="27"/>
      <c r="N7" s="27"/>
    </row>
    <row r="8" spans="1:14" s="28" customFormat="1" x14ac:dyDescent="0.3">
      <c r="A8" s="30"/>
      <c r="B8" s="85" t="s">
        <v>18</v>
      </c>
      <c r="C8" s="30"/>
      <c r="D8" s="30"/>
      <c r="E8" s="30"/>
      <c r="F8" s="30"/>
      <c r="G8" s="27"/>
      <c r="H8" s="27"/>
      <c r="I8" s="30"/>
      <c r="J8" s="30"/>
      <c r="K8" s="30"/>
      <c r="L8" s="27"/>
      <c r="M8" s="27"/>
      <c r="N8" s="27"/>
    </row>
    <row r="9" spans="1:14" s="28" customFormat="1" x14ac:dyDescent="0.3">
      <c r="A9" s="30"/>
      <c r="B9" s="84" t="s">
        <v>722</v>
      </c>
      <c r="C9" s="30"/>
      <c r="D9" s="30"/>
      <c r="E9" s="30"/>
      <c r="F9" s="30"/>
      <c r="G9" s="27"/>
      <c r="H9" s="27"/>
      <c r="I9" s="30"/>
      <c r="J9" s="30"/>
      <c r="K9" s="30"/>
      <c r="L9" s="27"/>
      <c r="M9" s="27"/>
      <c r="N9" s="27"/>
    </row>
    <row r="10" spans="1:14" s="28" customFormat="1" x14ac:dyDescent="0.3">
      <c r="A10" s="30"/>
      <c r="B10" s="84" t="s">
        <v>19</v>
      </c>
      <c r="C10" s="30"/>
      <c r="D10" s="30"/>
      <c r="E10" s="30"/>
      <c r="F10" s="30"/>
      <c r="G10" s="27"/>
      <c r="H10" s="27"/>
      <c r="I10" s="30"/>
      <c r="J10" s="30"/>
      <c r="K10" s="30"/>
      <c r="L10" s="27"/>
      <c r="M10" s="27"/>
      <c r="N10" s="27"/>
    </row>
    <row r="11" spans="1:14" s="28" customFormat="1" ht="15" thickBot="1" x14ac:dyDescent="0.35">
      <c r="A11" s="30"/>
      <c r="B11" s="86" t="s">
        <v>20</v>
      </c>
      <c r="C11" s="30"/>
      <c r="D11" s="30"/>
      <c r="E11" s="30"/>
      <c r="F11" s="30"/>
      <c r="G11" s="27"/>
      <c r="H11" s="27"/>
      <c r="I11" s="30"/>
      <c r="J11" s="30"/>
      <c r="K11" s="30"/>
      <c r="L11" s="27"/>
      <c r="M11" s="27"/>
      <c r="N11" s="27"/>
    </row>
    <row r="12" spans="1:14" s="28" customFormat="1" x14ac:dyDescent="0.3">
      <c r="A12" s="30"/>
      <c r="B12" s="31"/>
      <c r="C12" s="30"/>
      <c r="D12" s="30"/>
      <c r="E12" s="30"/>
      <c r="F12" s="30"/>
      <c r="G12" s="27"/>
      <c r="H12" s="27"/>
      <c r="I12" s="30"/>
      <c r="J12" s="30"/>
      <c r="K12" s="30"/>
      <c r="L12" s="27"/>
      <c r="M12" s="27"/>
      <c r="N12" s="27"/>
    </row>
    <row r="13" spans="1:14" ht="36" x14ac:dyDescent="0.3">
      <c r="A13" s="75" t="s">
        <v>21</v>
      </c>
      <c r="B13" s="75" t="s">
        <v>16</v>
      </c>
      <c r="C13" s="76"/>
      <c r="D13" s="76"/>
      <c r="E13" s="76"/>
      <c r="F13" s="76"/>
      <c r="G13" s="77"/>
      <c r="H13" s="27"/>
      <c r="L13" s="27"/>
      <c r="M13" s="27"/>
    </row>
    <row r="14" spans="1:14" s="28" customFormat="1" x14ac:dyDescent="0.3">
      <c r="A14" s="30" t="s">
        <v>22</v>
      </c>
      <c r="B14" s="32" t="s">
        <v>0</v>
      </c>
      <c r="C14" s="30" t="s">
        <v>390</v>
      </c>
      <c r="D14" s="30"/>
      <c r="E14" s="33"/>
      <c r="F14" s="33"/>
      <c r="G14" s="27"/>
      <c r="H14" s="27"/>
      <c r="I14" s="30"/>
      <c r="J14" s="30"/>
      <c r="K14" s="30"/>
      <c r="L14" s="27"/>
      <c r="M14" s="27"/>
      <c r="N14" s="27"/>
    </row>
    <row r="15" spans="1:14" s="28" customFormat="1" x14ac:dyDescent="0.3">
      <c r="A15" s="30" t="s">
        <v>23</v>
      </c>
      <c r="B15" s="32" t="s">
        <v>24</v>
      </c>
      <c r="C15" s="34" t="s">
        <v>505</v>
      </c>
      <c r="D15" s="30"/>
      <c r="E15" s="33"/>
      <c r="F15" s="33"/>
      <c r="G15" s="27"/>
      <c r="H15" s="27"/>
      <c r="I15" s="30"/>
      <c r="J15" s="30"/>
      <c r="K15" s="30"/>
      <c r="L15" s="27"/>
      <c r="M15" s="27"/>
      <c r="N15" s="27"/>
    </row>
    <row r="16" spans="1:14" s="28" customFormat="1" x14ac:dyDescent="0.3">
      <c r="A16" s="30" t="s">
        <v>25</v>
      </c>
      <c r="B16" s="32" t="s">
        <v>26</v>
      </c>
      <c r="C16" s="35" t="s">
        <v>506</v>
      </c>
      <c r="D16" s="30"/>
      <c r="E16" s="33"/>
      <c r="F16" s="33"/>
      <c r="G16" s="27"/>
      <c r="H16" s="27"/>
      <c r="I16" s="30"/>
      <c r="J16" s="30"/>
      <c r="K16" s="30"/>
      <c r="L16" s="27"/>
      <c r="M16" s="27"/>
      <c r="N16" s="27"/>
    </row>
    <row r="17" spans="1:14" s="28" customFormat="1" x14ac:dyDescent="0.3">
      <c r="A17" s="30" t="s">
        <v>27</v>
      </c>
      <c r="B17" s="32" t="s">
        <v>28</v>
      </c>
      <c r="C17" s="36">
        <v>44834</v>
      </c>
      <c r="D17" s="30"/>
      <c r="E17" s="33"/>
      <c r="F17" s="33"/>
      <c r="G17" s="27"/>
      <c r="H17" s="27"/>
      <c r="I17" s="30"/>
      <c r="J17" s="30"/>
      <c r="K17" s="30"/>
      <c r="L17" s="27"/>
      <c r="M17" s="27"/>
      <c r="N17" s="27"/>
    </row>
    <row r="18" spans="1:14" s="28" customFormat="1" outlineLevel="1" x14ac:dyDescent="0.3">
      <c r="A18" s="30" t="s">
        <v>29</v>
      </c>
      <c r="B18" s="37" t="s">
        <v>30</v>
      </c>
      <c r="C18" s="30"/>
      <c r="D18" s="30"/>
      <c r="E18" s="33"/>
      <c r="F18" s="33"/>
      <c r="G18" s="27"/>
      <c r="H18" s="27"/>
      <c r="I18" s="30"/>
      <c r="J18" s="30"/>
      <c r="K18" s="30"/>
      <c r="L18" s="27"/>
      <c r="M18" s="27"/>
      <c r="N18" s="27"/>
    </row>
    <row r="19" spans="1:14" s="28" customFormat="1" outlineLevel="1" x14ac:dyDescent="0.3">
      <c r="A19" s="30" t="s">
        <v>31</v>
      </c>
      <c r="B19" s="37" t="s">
        <v>32</v>
      </c>
      <c r="C19" s="30"/>
      <c r="D19" s="30"/>
      <c r="E19" s="33"/>
      <c r="F19" s="33"/>
      <c r="G19" s="27"/>
      <c r="H19" s="27"/>
      <c r="I19" s="30"/>
      <c r="J19" s="30"/>
      <c r="K19" s="30"/>
      <c r="L19" s="27"/>
      <c r="M19" s="27"/>
      <c r="N19" s="27"/>
    </row>
    <row r="20" spans="1:14" s="28" customFormat="1" outlineLevel="1" x14ac:dyDescent="0.3">
      <c r="A20" s="30" t="s">
        <v>33</v>
      </c>
      <c r="B20" s="37"/>
      <c r="C20" s="30"/>
      <c r="D20" s="30"/>
      <c r="E20" s="33"/>
      <c r="F20" s="33"/>
      <c r="G20" s="27"/>
      <c r="H20" s="27"/>
      <c r="I20" s="30"/>
      <c r="J20" s="30"/>
      <c r="K20" s="30"/>
      <c r="L20" s="27"/>
      <c r="M20" s="27"/>
      <c r="N20" s="27"/>
    </row>
    <row r="21" spans="1:14" s="28" customFormat="1" outlineLevel="1" x14ac:dyDescent="0.3">
      <c r="A21" s="30" t="s">
        <v>34</v>
      </c>
      <c r="B21" s="37"/>
      <c r="C21" s="30"/>
      <c r="D21" s="30"/>
      <c r="E21" s="33"/>
      <c r="F21" s="33"/>
      <c r="G21" s="27"/>
      <c r="H21" s="27"/>
      <c r="I21" s="30"/>
      <c r="J21" s="30"/>
      <c r="K21" s="30"/>
      <c r="L21" s="27"/>
      <c r="M21" s="27"/>
      <c r="N21" s="27"/>
    </row>
    <row r="22" spans="1:14" s="28" customFormat="1" outlineLevel="1" x14ac:dyDescent="0.3">
      <c r="A22" s="30" t="s">
        <v>35</v>
      </c>
      <c r="B22" s="37"/>
      <c r="C22" s="30"/>
      <c r="D22" s="30"/>
      <c r="E22" s="33"/>
      <c r="F22" s="33"/>
      <c r="G22" s="27"/>
      <c r="H22" s="27"/>
      <c r="I22" s="30"/>
      <c r="J22" s="30"/>
      <c r="K22" s="30"/>
      <c r="L22" s="27"/>
      <c r="M22" s="27"/>
      <c r="N22" s="27"/>
    </row>
    <row r="23" spans="1:14" s="28" customFormat="1" outlineLevel="1" x14ac:dyDescent="0.3">
      <c r="A23" s="30" t="s">
        <v>36</v>
      </c>
      <c r="B23" s="37"/>
      <c r="C23" s="30"/>
      <c r="D23" s="30"/>
      <c r="E23" s="33"/>
      <c r="F23" s="33"/>
      <c r="G23" s="27"/>
      <c r="H23" s="27"/>
      <c r="I23" s="30"/>
      <c r="J23" s="30"/>
      <c r="K23" s="30"/>
      <c r="L23" s="27"/>
      <c r="M23" s="27"/>
      <c r="N23" s="27"/>
    </row>
    <row r="24" spans="1:14" s="28" customFormat="1" outlineLevel="1" x14ac:dyDescent="0.3">
      <c r="A24" s="30" t="s">
        <v>37</v>
      </c>
      <c r="B24" s="37"/>
      <c r="C24" s="30"/>
      <c r="D24" s="30"/>
      <c r="E24" s="33"/>
      <c r="F24" s="33"/>
      <c r="G24" s="27"/>
      <c r="H24" s="27"/>
      <c r="I24" s="30"/>
      <c r="J24" s="30"/>
      <c r="K24" s="30"/>
      <c r="L24" s="27"/>
      <c r="M24" s="27"/>
      <c r="N24" s="27"/>
    </row>
    <row r="25" spans="1:14" s="28" customFormat="1" outlineLevel="1" x14ac:dyDescent="0.3">
      <c r="A25" s="30" t="s">
        <v>38</v>
      </c>
      <c r="B25" s="37"/>
      <c r="C25" s="30"/>
      <c r="D25" s="30"/>
      <c r="E25" s="33"/>
      <c r="F25" s="33"/>
      <c r="G25" s="27"/>
      <c r="H25" s="27"/>
      <c r="I25" s="30"/>
      <c r="J25" s="30"/>
      <c r="K25" s="30"/>
      <c r="L25" s="27"/>
      <c r="M25" s="27"/>
      <c r="N25" s="27"/>
    </row>
    <row r="26" spans="1:14" ht="18" x14ac:dyDescent="0.3">
      <c r="A26" s="76"/>
      <c r="B26" s="75" t="s">
        <v>17</v>
      </c>
      <c r="C26" s="76"/>
      <c r="D26" s="76"/>
      <c r="E26" s="76"/>
      <c r="F26" s="76"/>
      <c r="G26" s="77"/>
      <c r="H26" s="27"/>
      <c r="L26" s="27"/>
      <c r="M26" s="27"/>
    </row>
    <row r="27" spans="1:14" s="28" customFormat="1" x14ac:dyDescent="0.3">
      <c r="A27" s="30" t="s">
        <v>39</v>
      </c>
      <c r="B27" s="107" t="s">
        <v>878</v>
      </c>
      <c r="C27" s="97" t="s">
        <v>507</v>
      </c>
      <c r="D27" s="39"/>
      <c r="E27" s="39"/>
      <c r="F27" s="39"/>
      <c r="G27" s="27"/>
      <c r="H27" s="27"/>
      <c r="I27" s="30"/>
      <c r="J27" s="30"/>
      <c r="K27" s="30"/>
      <c r="L27" s="27"/>
      <c r="M27" s="27"/>
      <c r="N27" s="27"/>
    </row>
    <row r="28" spans="1:14" s="28" customFormat="1" x14ac:dyDescent="0.3">
      <c r="A28" s="30" t="s">
        <v>40</v>
      </c>
      <c r="B28" s="31" t="s">
        <v>723</v>
      </c>
      <c r="C28" s="130" t="s">
        <v>507</v>
      </c>
      <c r="D28" s="39"/>
      <c r="E28" s="39"/>
      <c r="F28" s="39"/>
      <c r="G28" s="27"/>
      <c r="H28" s="27"/>
      <c r="I28" s="30"/>
      <c r="J28" s="30"/>
      <c r="K28" s="30"/>
      <c r="L28" s="27"/>
      <c r="M28" s="27"/>
      <c r="N28" s="27"/>
    </row>
    <row r="29" spans="1:14" s="28" customFormat="1" x14ac:dyDescent="0.3">
      <c r="A29" s="30" t="s">
        <v>42</v>
      </c>
      <c r="B29" s="31" t="s">
        <v>41</v>
      </c>
      <c r="C29" s="97" t="s">
        <v>507</v>
      </c>
      <c r="D29" s="30"/>
      <c r="E29" s="39"/>
      <c r="F29" s="39"/>
      <c r="G29" s="27"/>
      <c r="H29" s="27"/>
      <c r="I29" s="30"/>
      <c r="J29" s="30"/>
      <c r="K29" s="30"/>
      <c r="L29" s="27"/>
      <c r="M29" s="27"/>
      <c r="N29" s="27"/>
    </row>
    <row r="30" spans="1:14" s="28" customFormat="1" outlineLevel="1" x14ac:dyDescent="0.3">
      <c r="A30" s="30" t="s">
        <v>44</v>
      </c>
      <c r="B30" s="157" t="s">
        <v>43</v>
      </c>
      <c r="C30" s="97" t="s">
        <v>464</v>
      </c>
      <c r="D30" s="30"/>
      <c r="E30" s="39"/>
      <c r="F30" s="39"/>
      <c r="G30" s="27"/>
      <c r="H30" s="27"/>
      <c r="I30" s="30"/>
      <c r="J30" s="30"/>
      <c r="K30" s="30"/>
      <c r="L30" s="27"/>
      <c r="M30" s="27"/>
      <c r="N30" s="27"/>
    </row>
    <row r="31" spans="1:14" s="28" customFormat="1" outlineLevel="1" x14ac:dyDescent="0.3">
      <c r="A31" s="30" t="s">
        <v>45</v>
      </c>
      <c r="B31" s="38"/>
      <c r="C31" s="30"/>
      <c r="D31" s="30"/>
      <c r="E31" s="39"/>
      <c r="F31" s="39"/>
      <c r="G31" s="27"/>
      <c r="H31" s="27"/>
      <c r="I31" s="30"/>
      <c r="J31" s="30"/>
      <c r="K31" s="30"/>
      <c r="L31" s="27"/>
      <c r="M31" s="27"/>
      <c r="N31" s="27"/>
    </row>
    <row r="32" spans="1:14" s="28" customFormat="1" outlineLevel="1" x14ac:dyDescent="0.3">
      <c r="A32" s="30" t="s">
        <v>46</v>
      </c>
      <c r="B32" s="38"/>
      <c r="C32" s="30"/>
      <c r="D32" s="30"/>
      <c r="E32" s="39"/>
      <c r="F32" s="39"/>
      <c r="G32" s="27"/>
      <c r="H32" s="27"/>
      <c r="I32" s="30"/>
      <c r="J32" s="30"/>
      <c r="K32" s="30"/>
      <c r="L32" s="27"/>
      <c r="M32" s="27"/>
      <c r="N32" s="27"/>
    </row>
    <row r="33" spans="1:14" s="28" customFormat="1" outlineLevel="1" x14ac:dyDescent="0.3">
      <c r="A33" s="30" t="s">
        <v>47</v>
      </c>
      <c r="B33" s="38"/>
      <c r="C33" s="30"/>
      <c r="D33" s="30"/>
      <c r="E33" s="39"/>
      <c r="F33" s="39"/>
      <c r="G33" s="27"/>
      <c r="H33" s="27"/>
      <c r="I33" s="30"/>
      <c r="J33" s="30"/>
      <c r="K33" s="30"/>
      <c r="L33" s="27"/>
      <c r="M33" s="27"/>
      <c r="N33" s="27"/>
    </row>
    <row r="34" spans="1:14" s="28" customFormat="1" outlineLevel="1" x14ac:dyDescent="0.3">
      <c r="A34" s="30" t="s">
        <v>48</v>
      </c>
      <c r="B34" s="38"/>
      <c r="C34" s="30"/>
      <c r="D34" s="30"/>
      <c r="E34" s="39"/>
      <c r="F34" s="39"/>
      <c r="G34" s="27"/>
      <c r="H34" s="27"/>
      <c r="I34" s="30"/>
      <c r="J34" s="30"/>
      <c r="K34" s="30"/>
      <c r="L34" s="27"/>
      <c r="M34" s="27"/>
      <c r="N34" s="27"/>
    </row>
    <row r="35" spans="1:14" s="28" customFormat="1" outlineLevel="1" x14ac:dyDescent="0.3">
      <c r="A35" s="30" t="s">
        <v>49</v>
      </c>
      <c r="B35" s="40"/>
      <c r="C35" s="30"/>
      <c r="D35" s="30"/>
      <c r="E35" s="39"/>
      <c r="F35" s="39"/>
      <c r="G35" s="27"/>
      <c r="H35" s="27"/>
      <c r="I35" s="30"/>
      <c r="J35" s="30"/>
      <c r="K35" s="30"/>
      <c r="L35" s="27"/>
      <c r="M35" s="27"/>
      <c r="N35" s="27"/>
    </row>
    <row r="36" spans="1:14" ht="18" x14ac:dyDescent="0.3">
      <c r="A36" s="75"/>
      <c r="B36" s="75" t="s">
        <v>18</v>
      </c>
      <c r="C36" s="75"/>
      <c r="D36" s="76"/>
      <c r="E36" s="76"/>
      <c r="F36" s="76"/>
      <c r="G36" s="77"/>
      <c r="H36" s="27"/>
      <c r="L36" s="27"/>
      <c r="M36" s="27"/>
    </row>
    <row r="37" spans="1:14" ht="15" customHeight="1" x14ac:dyDescent="0.3">
      <c r="A37" s="78"/>
      <c r="B37" s="79" t="s">
        <v>50</v>
      </c>
      <c r="C37" s="78" t="s">
        <v>51</v>
      </c>
      <c r="D37" s="78"/>
      <c r="E37" s="74"/>
      <c r="F37" s="80"/>
      <c r="G37" s="80"/>
      <c r="H37" s="27"/>
      <c r="L37" s="27"/>
      <c r="M37" s="27"/>
    </row>
    <row r="38" spans="1:14" s="28" customFormat="1" x14ac:dyDescent="0.3">
      <c r="A38" s="30" t="s">
        <v>4</v>
      </c>
      <c r="B38" s="107" t="s">
        <v>472</v>
      </c>
      <c r="C38" s="41">
        <v>3818.9270644373</v>
      </c>
      <c r="D38" s="30"/>
      <c r="E38" s="30"/>
      <c r="F38" s="39"/>
      <c r="G38" s="27"/>
      <c r="H38" s="27"/>
      <c r="I38" s="30"/>
      <c r="J38" s="30"/>
      <c r="K38" s="30"/>
      <c r="L38" s="27"/>
      <c r="M38" s="27"/>
      <c r="N38" s="27"/>
    </row>
    <row r="39" spans="1:14" s="28" customFormat="1" x14ac:dyDescent="0.3">
      <c r="A39" s="30" t="s">
        <v>52</v>
      </c>
      <c r="B39" s="107" t="s">
        <v>53</v>
      </c>
      <c r="C39" s="42">
        <v>2960.0817618000001</v>
      </c>
      <c r="D39" s="30"/>
      <c r="E39" s="30"/>
      <c r="F39" s="39"/>
      <c r="G39" s="27"/>
      <c r="H39" s="27"/>
      <c r="I39" s="30"/>
      <c r="J39" s="30"/>
      <c r="K39" s="30"/>
      <c r="L39" s="27"/>
      <c r="M39" s="27"/>
      <c r="N39" s="27"/>
    </row>
    <row r="40" spans="1:14" s="28" customFormat="1" outlineLevel="1" x14ac:dyDescent="0.3">
      <c r="A40" s="30" t="s">
        <v>54</v>
      </c>
      <c r="B40" s="140" t="s">
        <v>853</v>
      </c>
      <c r="C40" s="42">
        <v>3849.1621938929452</v>
      </c>
      <c r="D40" s="30"/>
      <c r="E40" s="30"/>
      <c r="F40" s="39"/>
      <c r="G40" s="27"/>
      <c r="H40" s="27"/>
      <c r="I40" s="30"/>
      <c r="J40" s="30"/>
      <c r="K40" s="30"/>
      <c r="L40" s="27"/>
      <c r="M40" s="27"/>
      <c r="N40" s="27"/>
    </row>
    <row r="41" spans="1:14" s="28" customFormat="1" outlineLevel="1" x14ac:dyDescent="0.3">
      <c r="A41" s="30" t="s">
        <v>55</v>
      </c>
      <c r="B41" s="140" t="s">
        <v>854</v>
      </c>
      <c r="C41" s="42">
        <v>2963.7459160399999</v>
      </c>
      <c r="D41" s="30"/>
      <c r="E41" s="30"/>
      <c r="F41" s="39"/>
      <c r="G41" s="27"/>
      <c r="H41" s="27"/>
      <c r="I41" s="30"/>
      <c r="J41" s="30"/>
      <c r="K41" s="30"/>
      <c r="L41" s="27"/>
      <c r="M41" s="27"/>
      <c r="N41" s="27"/>
    </row>
    <row r="42" spans="1:14" s="28" customFormat="1" outlineLevel="1" x14ac:dyDescent="0.3">
      <c r="A42" s="30" t="s">
        <v>56</v>
      </c>
      <c r="B42" s="107" t="s">
        <v>832</v>
      </c>
      <c r="C42" s="42">
        <v>3019.6333970360001</v>
      </c>
      <c r="D42" s="30"/>
      <c r="E42" s="30"/>
      <c r="F42" s="39"/>
      <c r="G42" s="27"/>
      <c r="H42" s="27"/>
      <c r="I42" s="30"/>
      <c r="J42" s="30"/>
      <c r="K42" s="30"/>
      <c r="L42" s="27"/>
      <c r="M42" s="27"/>
      <c r="N42" s="27"/>
    </row>
    <row r="43" spans="1:14" s="28" customFormat="1" outlineLevel="1" x14ac:dyDescent="0.3">
      <c r="A43" s="30" t="s">
        <v>57</v>
      </c>
      <c r="B43" s="140" t="s">
        <v>855</v>
      </c>
      <c r="C43" s="42">
        <v>3023.3708343607996</v>
      </c>
      <c r="D43" s="30"/>
      <c r="E43" s="30"/>
      <c r="F43" s="39"/>
      <c r="G43" s="27"/>
      <c r="H43" s="27"/>
      <c r="I43" s="30"/>
      <c r="J43" s="30"/>
      <c r="K43" s="30"/>
      <c r="L43" s="27"/>
      <c r="M43" s="27"/>
      <c r="N43" s="27"/>
    </row>
    <row r="44" spans="1:14" ht="15" customHeight="1" x14ac:dyDescent="0.3">
      <c r="A44" s="78"/>
      <c r="B44" s="79" t="s">
        <v>58</v>
      </c>
      <c r="C44" s="81" t="s">
        <v>473</v>
      </c>
      <c r="D44" s="78" t="s">
        <v>724</v>
      </c>
      <c r="E44" s="74"/>
      <c r="F44" s="80" t="s">
        <v>725</v>
      </c>
      <c r="G44" s="80" t="s">
        <v>59</v>
      </c>
      <c r="H44" s="27"/>
      <c r="L44" s="27"/>
      <c r="M44" s="27"/>
    </row>
    <row r="45" spans="1:14" s="28" customFormat="1" x14ac:dyDescent="0.3">
      <c r="A45" s="30" t="s">
        <v>7</v>
      </c>
      <c r="B45" s="39" t="s">
        <v>60</v>
      </c>
      <c r="C45" s="123">
        <v>0.02</v>
      </c>
      <c r="D45" s="123">
        <f>IF(OR(C38="[For completion]",C39="[For completion]"),"Please complete G.3.1.1 and G.3.1.2",(C38/C39-1-MAX(C45,F45)))</f>
        <v>0.27014242569943181</v>
      </c>
      <c r="E45" s="123"/>
      <c r="F45" s="123" t="s">
        <v>461</v>
      </c>
      <c r="G45" s="30"/>
      <c r="H45" s="27"/>
      <c r="I45" s="30"/>
      <c r="J45" s="30"/>
      <c r="K45" s="30"/>
      <c r="L45" s="27"/>
      <c r="M45" s="27"/>
      <c r="N45" s="27"/>
    </row>
    <row r="46" spans="1:14" s="28" customFormat="1" ht="43.2" outlineLevel="1" x14ac:dyDescent="0.3">
      <c r="A46" s="30" t="s">
        <v>61</v>
      </c>
      <c r="B46" s="140" t="s">
        <v>893</v>
      </c>
      <c r="C46" s="165">
        <f>(C42/C39)-1</f>
        <v>2.0118239977191532E-2</v>
      </c>
      <c r="D46" s="123">
        <v>0.24302386104937068</v>
      </c>
      <c r="E46" s="123"/>
      <c r="F46" s="123" t="s">
        <v>461</v>
      </c>
      <c r="G46" s="44"/>
      <c r="H46" s="27"/>
      <c r="I46" s="30"/>
      <c r="J46" s="30"/>
      <c r="K46" s="30"/>
      <c r="L46" s="27"/>
      <c r="M46" s="27"/>
      <c r="N46" s="27"/>
    </row>
    <row r="47" spans="1:14" s="28" customFormat="1" outlineLevel="1" x14ac:dyDescent="0.3">
      <c r="A47" s="30" t="s">
        <v>62</v>
      </c>
      <c r="B47" s="164" t="s">
        <v>894</v>
      </c>
      <c r="C47" s="123">
        <v>0.02</v>
      </c>
      <c r="D47" s="165">
        <f>IF(OR(C40="[For completion]",C41="[For completion]"),"Please complete G.3.1.1 and G.3.1.2",(C40/C41-1-MAX(C47,F47)))</f>
        <v>0.27874905033559405</v>
      </c>
      <c r="E47" s="123"/>
      <c r="F47" s="123" t="s">
        <v>461</v>
      </c>
      <c r="G47" s="44"/>
      <c r="H47" s="27"/>
      <c r="I47" s="30"/>
      <c r="J47" s="30"/>
      <c r="K47" s="30"/>
      <c r="L47" s="27"/>
      <c r="M47" s="27"/>
      <c r="N47" s="27"/>
    </row>
    <row r="48" spans="1:14" s="28" customFormat="1" ht="43.2" outlineLevel="1" x14ac:dyDescent="0.3">
      <c r="A48" s="30" t="s">
        <v>63</v>
      </c>
      <c r="B48" s="140" t="s">
        <v>895</v>
      </c>
      <c r="C48" s="165">
        <f>(C43/C41)-1</f>
        <v>2.0118093794108782E-2</v>
      </c>
      <c r="D48" s="166">
        <f>IF(OR(C40="[For completion]",C41="[For completion]"),"Please complete G.3.1.1 and G.3.1.2",(C40/C41-1-MAX(C48,F48)))</f>
        <v>0.27863095654148529</v>
      </c>
      <c r="E48" s="123"/>
      <c r="F48" s="123" t="s">
        <v>461</v>
      </c>
      <c r="G48" s="44"/>
      <c r="H48" s="27"/>
      <c r="I48" s="30"/>
      <c r="J48" s="30"/>
      <c r="K48" s="30"/>
      <c r="L48" s="27"/>
      <c r="M48" s="27"/>
      <c r="N48" s="27"/>
    </row>
    <row r="49" spans="1:14" s="28" customFormat="1" outlineLevel="1" x14ac:dyDescent="0.3">
      <c r="A49" s="30" t="s">
        <v>64</v>
      </c>
      <c r="B49" s="37"/>
      <c r="C49" s="44"/>
      <c r="D49" s="44"/>
      <c r="E49" s="44"/>
      <c r="F49" s="44"/>
      <c r="G49" s="44"/>
      <c r="H49" s="27"/>
      <c r="I49" s="30"/>
      <c r="J49" s="30"/>
      <c r="K49" s="30"/>
      <c r="L49" s="27"/>
      <c r="M49" s="27"/>
      <c r="N49" s="27"/>
    </row>
    <row r="50" spans="1:14" s="28" customFormat="1" outlineLevel="1" x14ac:dyDescent="0.3">
      <c r="A50" s="30" t="s">
        <v>65</v>
      </c>
      <c r="B50" s="37"/>
      <c r="C50" s="44"/>
      <c r="D50" s="44"/>
      <c r="E50" s="44"/>
      <c r="F50" s="44"/>
      <c r="G50" s="44"/>
      <c r="H50" s="27"/>
      <c r="I50" s="30"/>
      <c r="J50" s="30"/>
      <c r="K50" s="30"/>
      <c r="L50" s="27"/>
      <c r="M50" s="27"/>
      <c r="N50" s="27"/>
    </row>
    <row r="51" spans="1:14" s="28" customFormat="1" outlineLevel="1" x14ac:dyDescent="0.3">
      <c r="A51" s="30" t="s">
        <v>66</v>
      </c>
      <c r="B51" s="37"/>
      <c r="C51" s="44"/>
      <c r="D51" s="44"/>
      <c r="E51" s="44"/>
      <c r="F51" s="44"/>
      <c r="G51" s="44"/>
      <c r="H51" s="27"/>
      <c r="I51" s="30"/>
      <c r="J51" s="30"/>
      <c r="K51" s="30"/>
      <c r="L51" s="27"/>
      <c r="M51" s="27"/>
      <c r="N51" s="27"/>
    </row>
    <row r="52" spans="1:14" ht="15" customHeight="1" x14ac:dyDescent="0.3">
      <c r="A52" s="78"/>
      <c r="B52" s="79" t="s">
        <v>67</v>
      </c>
      <c r="C52" s="78" t="s">
        <v>51</v>
      </c>
      <c r="D52" s="78"/>
      <c r="E52" s="74"/>
      <c r="F52" s="80" t="s">
        <v>68</v>
      </c>
      <c r="G52" s="80"/>
      <c r="H52" s="27"/>
      <c r="L52" s="27"/>
      <c r="M52" s="27"/>
    </row>
    <row r="53" spans="1:14" s="28" customFormat="1" x14ac:dyDescent="0.3">
      <c r="A53" s="30" t="s">
        <v>69</v>
      </c>
      <c r="B53" s="39" t="s">
        <v>70</v>
      </c>
      <c r="C53" s="41"/>
      <c r="D53" s="30"/>
      <c r="E53" s="45"/>
      <c r="F53" s="131">
        <f>IF($C$58=0,"",IF(C53="[for completion]","",C53/$C$58))</f>
        <v>0</v>
      </c>
      <c r="G53" s="46"/>
      <c r="H53" s="27"/>
      <c r="I53" s="30"/>
      <c r="J53" s="30"/>
      <c r="K53" s="30"/>
      <c r="L53" s="27"/>
      <c r="M53" s="27"/>
      <c r="N53" s="27"/>
    </row>
    <row r="54" spans="1:14" s="28" customFormat="1" x14ac:dyDescent="0.3">
      <c r="A54" s="30" t="s">
        <v>71</v>
      </c>
      <c r="B54" s="39" t="s">
        <v>72</v>
      </c>
      <c r="C54" s="42">
        <v>3818.9270644373</v>
      </c>
      <c r="D54" s="30"/>
      <c r="E54" s="45"/>
      <c r="F54" s="131">
        <f>IF($C$58=0,"",IF(C54="[for completion]","",C54/$C$58))</f>
        <v>1</v>
      </c>
      <c r="G54" s="46"/>
      <c r="H54" s="27"/>
      <c r="I54" s="30"/>
      <c r="J54" s="30"/>
      <c r="K54" s="30"/>
      <c r="L54" s="27"/>
      <c r="M54" s="27"/>
      <c r="N54" s="27"/>
    </row>
    <row r="55" spans="1:14" s="28" customFormat="1" x14ac:dyDescent="0.3">
      <c r="A55" s="30" t="s">
        <v>73</v>
      </c>
      <c r="B55" s="39" t="s">
        <v>74</v>
      </c>
      <c r="C55" s="42">
        <v>0</v>
      </c>
      <c r="D55" s="30"/>
      <c r="E55" s="45"/>
      <c r="F55" s="132">
        <f t="shared" ref="F55:F56" si="0">IF($C$58=0,"",IF(C55="[for completion]","",C55/$C$58))</f>
        <v>0</v>
      </c>
      <c r="G55" s="46"/>
      <c r="H55" s="27"/>
      <c r="I55" s="30"/>
      <c r="J55" s="30"/>
      <c r="K55" s="30"/>
      <c r="L55" s="27"/>
      <c r="M55" s="27"/>
      <c r="N55" s="27"/>
    </row>
    <row r="56" spans="1:14" s="28" customFormat="1" x14ac:dyDescent="0.3">
      <c r="A56" s="30" t="s">
        <v>75</v>
      </c>
      <c r="B56" s="39" t="s">
        <v>76</v>
      </c>
      <c r="C56" s="42">
        <v>0</v>
      </c>
      <c r="D56" s="30"/>
      <c r="E56" s="45"/>
      <c r="F56" s="132">
        <f t="shared" si="0"/>
        <v>0</v>
      </c>
      <c r="G56" s="46"/>
      <c r="H56" s="27"/>
      <c r="I56" s="30"/>
      <c r="J56" s="30"/>
      <c r="K56" s="30"/>
      <c r="L56" s="27"/>
      <c r="M56" s="27"/>
      <c r="N56" s="27"/>
    </row>
    <row r="57" spans="1:14" s="28" customFormat="1" x14ac:dyDescent="0.3">
      <c r="A57" s="30" t="s">
        <v>77</v>
      </c>
      <c r="B57" s="30" t="s">
        <v>78</v>
      </c>
      <c r="C57" s="42">
        <v>0</v>
      </c>
      <c r="D57" s="30"/>
      <c r="E57" s="45"/>
      <c r="F57" s="131">
        <f>IF($C$58=0,"",IF(C57="[for completion]","",C57/$C$58))</f>
        <v>0</v>
      </c>
      <c r="G57" s="46"/>
      <c r="H57" s="27"/>
      <c r="I57" s="30"/>
      <c r="J57" s="30"/>
      <c r="K57" s="30"/>
      <c r="L57" s="27"/>
      <c r="M57" s="27"/>
      <c r="N57" s="27"/>
    </row>
    <row r="58" spans="1:14" s="28" customFormat="1" x14ac:dyDescent="0.3">
      <c r="A58" s="30" t="s">
        <v>79</v>
      </c>
      <c r="B58" s="47" t="s">
        <v>80</v>
      </c>
      <c r="C58" s="45">
        <f>SUM(C53:C57)</f>
        <v>3818.9270644373</v>
      </c>
      <c r="D58" s="45"/>
      <c r="E58" s="45"/>
      <c r="F58" s="133">
        <f>SUM(F53:F57)</f>
        <v>1</v>
      </c>
      <c r="G58" s="46"/>
      <c r="H58" s="27"/>
      <c r="I58" s="30"/>
      <c r="J58" s="30"/>
      <c r="K58" s="30"/>
      <c r="L58" s="27"/>
      <c r="M58" s="27"/>
      <c r="N58" s="27"/>
    </row>
    <row r="59" spans="1:14" s="28" customFormat="1" outlineLevel="1" x14ac:dyDescent="0.3">
      <c r="A59" s="30" t="s">
        <v>81</v>
      </c>
      <c r="B59" s="49" t="s">
        <v>508</v>
      </c>
      <c r="C59" s="41">
        <v>0</v>
      </c>
      <c r="D59" s="30"/>
      <c r="E59" s="45"/>
      <c r="F59" s="131">
        <f t="shared" ref="F59:F64" si="1">IF($C$58=0,"",IF(C59="[for completion]","",C59/$C$58))</f>
        <v>0</v>
      </c>
      <c r="G59" s="46"/>
      <c r="H59" s="27"/>
      <c r="I59" s="30"/>
      <c r="J59" s="30"/>
      <c r="K59" s="30"/>
      <c r="L59" s="27"/>
      <c r="M59" s="27"/>
      <c r="N59" s="27"/>
    </row>
    <row r="60" spans="1:14" s="28" customFormat="1" outlineLevel="1" x14ac:dyDescent="0.3">
      <c r="A60" s="30" t="s">
        <v>83</v>
      </c>
      <c r="B60" s="49" t="s">
        <v>82</v>
      </c>
      <c r="C60" s="50"/>
      <c r="D60" s="30"/>
      <c r="E60" s="45"/>
      <c r="F60" s="46">
        <f t="shared" si="1"/>
        <v>0</v>
      </c>
      <c r="G60" s="46"/>
      <c r="H60" s="27"/>
      <c r="I60" s="30"/>
      <c r="J60" s="30"/>
      <c r="K60" s="30"/>
      <c r="L60" s="27"/>
      <c r="M60" s="27"/>
      <c r="N60" s="27"/>
    </row>
    <row r="61" spans="1:14" s="28" customFormat="1" outlineLevel="1" x14ac:dyDescent="0.3">
      <c r="A61" s="30" t="s">
        <v>84</v>
      </c>
      <c r="B61" s="49" t="s">
        <v>82</v>
      </c>
      <c r="C61" s="50"/>
      <c r="D61" s="30"/>
      <c r="E61" s="45"/>
      <c r="F61" s="46">
        <f t="shared" si="1"/>
        <v>0</v>
      </c>
      <c r="G61" s="46"/>
      <c r="H61" s="27"/>
      <c r="I61" s="30"/>
      <c r="J61" s="30"/>
      <c r="K61" s="30"/>
      <c r="L61" s="27"/>
      <c r="M61" s="27"/>
      <c r="N61" s="27"/>
    </row>
    <row r="62" spans="1:14" s="28" customFormat="1" outlineLevel="1" x14ac:dyDescent="0.3">
      <c r="A62" s="30" t="s">
        <v>85</v>
      </c>
      <c r="B62" s="49" t="s">
        <v>82</v>
      </c>
      <c r="C62" s="50"/>
      <c r="D62" s="30"/>
      <c r="E62" s="45"/>
      <c r="F62" s="46">
        <f t="shared" si="1"/>
        <v>0</v>
      </c>
      <c r="G62" s="46"/>
      <c r="H62" s="27"/>
      <c r="I62" s="30"/>
      <c r="J62" s="30"/>
      <c r="K62" s="30"/>
      <c r="L62" s="27"/>
      <c r="M62" s="27"/>
      <c r="N62" s="27"/>
    </row>
    <row r="63" spans="1:14" s="28" customFormat="1" outlineLevel="1" x14ac:dyDescent="0.3">
      <c r="A63" s="30" t="s">
        <v>86</v>
      </c>
      <c r="B63" s="49" t="s">
        <v>82</v>
      </c>
      <c r="C63" s="50"/>
      <c r="D63" s="30"/>
      <c r="E63" s="45"/>
      <c r="F63" s="46">
        <f t="shared" si="1"/>
        <v>0</v>
      </c>
      <c r="G63" s="46"/>
      <c r="H63" s="27"/>
      <c r="I63" s="30"/>
      <c r="J63" s="30"/>
      <c r="K63" s="30"/>
      <c r="L63" s="27"/>
      <c r="M63" s="27"/>
      <c r="N63" s="27"/>
    </row>
    <row r="64" spans="1:14" s="28" customFormat="1" outlineLevel="1" x14ac:dyDescent="0.3">
      <c r="A64" s="30" t="s">
        <v>87</v>
      </c>
      <c r="B64" s="49" t="s">
        <v>82</v>
      </c>
      <c r="C64" s="51"/>
      <c r="F64" s="46">
        <f t="shared" si="1"/>
        <v>0</v>
      </c>
      <c r="G64" s="48"/>
      <c r="H64" s="27"/>
      <c r="I64" s="30"/>
      <c r="J64" s="30"/>
      <c r="K64" s="30"/>
      <c r="L64" s="27"/>
      <c r="M64" s="27"/>
      <c r="N64" s="27"/>
    </row>
    <row r="65" spans="1:14" ht="15" customHeight="1" x14ac:dyDescent="0.3">
      <c r="A65" s="78"/>
      <c r="B65" s="79" t="s">
        <v>88</v>
      </c>
      <c r="C65" s="81" t="s">
        <v>478</v>
      </c>
      <c r="D65" s="81" t="s">
        <v>479</v>
      </c>
      <c r="E65" s="74"/>
      <c r="F65" s="80" t="s">
        <v>89</v>
      </c>
      <c r="G65" s="82" t="s">
        <v>90</v>
      </c>
      <c r="H65" s="27"/>
      <c r="L65" s="27"/>
      <c r="M65" s="27"/>
    </row>
    <row r="66" spans="1:14" s="28" customFormat="1" x14ac:dyDescent="0.3">
      <c r="A66" s="30" t="s">
        <v>91</v>
      </c>
      <c r="B66" s="39" t="s">
        <v>483</v>
      </c>
      <c r="C66" s="52">
        <v>5.7858139559241497</v>
      </c>
      <c r="D66" s="52" t="s">
        <v>464</v>
      </c>
      <c r="E66" s="32"/>
      <c r="F66" s="53"/>
      <c r="G66" s="54"/>
      <c r="H66" s="27"/>
      <c r="I66" s="30"/>
      <c r="J66" s="30"/>
      <c r="K66" s="30"/>
      <c r="L66" s="27"/>
      <c r="M66" s="27"/>
      <c r="N66" s="27"/>
    </row>
    <row r="67" spans="1:14" s="28" customFormat="1" x14ac:dyDescent="0.3">
      <c r="A67" s="30"/>
      <c r="B67" s="39"/>
      <c r="C67" s="30"/>
      <c r="D67" s="30"/>
      <c r="E67" s="32"/>
      <c r="F67" s="53"/>
      <c r="G67" s="54"/>
      <c r="H67" s="27"/>
      <c r="I67" s="30"/>
      <c r="J67" s="30"/>
      <c r="K67" s="30"/>
      <c r="L67" s="27"/>
      <c r="M67" s="27"/>
      <c r="N67" s="27"/>
    </row>
    <row r="68" spans="1:14" s="28" customFormat="1" x14ac:dyDescent="0.3">
      <c r="A68" s="30"/>
      <c r="B68" s="39" t="s">
        <v>476</v>
      </c>
      <c r="C68" s="32"/>
      <c r="D68" s="32"/>
      <c r="E68" s="32"/>
      <c r="F68" s="54"/>
      <c r="G68" s="54"/>
      <c r="H68" s="27"/>
      <c r="I68" s="30"/>
      <c r="J68" s="30"/>
      <c r="K68" s="30"/>
      <c r="L68" s="27"/>
      <c r="M68" s="27"/>
      <c r="N68" s="27"/>
    </row>
    <row r="69" spans="1:14" s="28" customFormat="1" x14ac:dyDescent="0.3">
      <c r="A69" s="30"/>
      <c r="B69" s="39" t="s">
        <v>93</v>
      </c>
      <c r="C69" s="30"/>
      <c r="D69" s="30"/>
      <c r="E69" s="32"/>
      <c r="F69" s="54"/>
      <c r="G69" s="54"/>
      <c r="H69" s="27"/>
      <c r="I69" s="30"/>
      <c r="J69" s="30"/>
      <c r="K69" s="30"/>
      <c r="L69" s="27"/>
      <c r="M69" s="27"/>
      <c r="N69" s="27"/>
    </row>
    <row r="70" spans="1:14" s="28" customFormat="1" x14ac:dyDescent="0.3">
      <c r="A70" s="30" t="s">
        <v>94</v>
      </c>
      <c r="B70" s="55" t="s">
        <v>484</v>
      </c>
      <c r="C70" s="42">
        <v>406.349982987781</v>
      </c>
      <c r="D70" s="52" t="s">
        <v>464</v>
      </c>
      <c r="E70" s="55"/>
      <c r="F70" s="131">
        <f t="shared" ref="F70:F76" si="2">IF($C$77=0,"",IF(C70="[for completion]","",C70/$C$77))</f>
        <v>0.10640422711036625</v>
      </c>
      <c r="G70" s="46" t="str">
        <f>IF($D$77=0,"",IF(D70="[Mark as ND1 if not relevant]","",D70/$D$77))</f>
        <v/>
      </c>
      <c r="H70" s="27"/>
      <c r="I70" s="30"/>
      <c r="J70" s="30"/>
      <c r="K70" s="30"/>
      <c r="L70" s="27"/>
      <c r="M70" s="27"/>
      <c r="N70" s="27"/>
    </row>
    <row r="71" spans="1:14" s="28" customFormat="1" x14ac:dyDescent="0.3">
      <c r="A71" s="30" t="s">
        <v>95</v>
      </c>
      <c r="B71" s="55" t="s">
        <v>485</v>
      </c>
      <c r="C71" s="42">
        <v>705.73422889430799</v>
      </c>
      <c r="D71" s="52" t="s">
        <v>464</v>
      </c>
      <c r="E71" s="55"/>
      <c r="F71" s="131">
        <f t="shared" si="2"/>
        <v>0.18479908530742378</v>
      </c>
      <c r="G71" s="46" t="str">
        <f t="shared" ref="G71:G76" si="3">IF($D$77=0,"",IF(D71="[Mark as ND1 if not relevant]","",D71/$D$77))</f>
        <v/>
      </c>
      <c r="H71" s="27"/>
      <c r="I71" s="30"/>
      <c r="J71" s="30"/>
      <c r="K71" s="30"/>
      <c r="L71" s="27"/>
      <c r="M71" s="27"/>
      <c r="N71" s="27"/>
    </row>
    <row r="72" spans="1:14" s="28" customFormat="1" x14ac:dyDescent="0.3">
      <c r="A72" s="30" t="s">
        <v>96</v>
      </c>
      <c r="B72" s="55" t="s">
        <v>486</v>
      </c>
      <c r="C72" s="42">
        <v>438.18280725365503</v>
      </c>
      <c r="D72" s="52" t="s">
        <v>464</v>
      </c>
      <c r="E72" s="55"/>
      <c r="F72" s="131">
        <f t="shared" si="2"/>
        <v>0.11473976840372541</v>
      </c>
      <c r="G72" s="46" t="str">
        <f t="shared" si="3"/>
        <v/>
      </c>
      <c r="H72" s="27"/>
      <c r="I72" s="30"/>
      <c r="J72" s="30"/>
      <c r="K72" s="30"/>
      <c r="L72" s="27"/>
      <c r="M72" s="27"/>
      <c r="N72" s="27"/>
    </row>
    <row r="73" spans="1:14" s="28" customFormat="1" x14ac:dyDescent="0.3">
      <c r="A73" s="30" t="s">
        <v>97</v>
      </c>
      <c r="B73" s="55" t="s">
        <v>487</v>
      </c>
      <c r="C73" s="42">
        <v>524.43449917712803</v>
      </c>
      <c r="D73" s="52" t="s">
        <v>464</v>
      </c>
      <c r="E73" s="55"/>
      <c r="F73" s="131">
        <f t="shared" si="2"/>
        <v>0.13732508894095927</v>
      </c>
      <c r="G73" s="46" t="str">
        <f t="shared" si="3"/>
        <v/>
      </c>
      <c r="H73" s="27"/>
      <c r="I73" s="30"/>
      <c r="J73" s="30"/>
      <c r="K73" s="30"/>
      <c r="L73" s="27"/>
      <c r="M73" s="27"/>
      <c r="N73" s="27"/>
    </row>
    <row r="74" spans="1:14" s="28" customFormat="1" x14ac:dyDescent="0.3">
      <c r="A74" s="30" t="s">
        <v>98</v>
      </c>
      <c r="B74" s="55" t="s">
        <v>488</v>
      </c>
      <c r="C74" s="42">
        <v>303.63369435255896</v>
      </c>
      <c r="D74" s="52" t="s">
        <v>464</v>
      </c>
      <c r="E74" s="55"/>
      <c r="F74" s="131">
        <f t="shared" si="2"/>
        <v>7.9507591792419785E-2</v>
      </c>
      <c r="G74" s="46" t="str">
        <f t="shared" si="3"/>
        <v/>
      </c>
      <c r="H74" s="27"/>
      <c r="I74" s="30"/>
      <c r="J74" s="30"/>
      <c r="K74" s="30"/>
      <c r="L74" s="27"/>
      <c r="M74" s="27"/>
      <c r="N74" s="27"/>
    </row>
    <row r="75" spans="1:14" s="28" customFormat="1" x14ac:dyDescent="0.3">
      <c r="A75" s="30" t="s">
        <v>99</v>
      </c>
      <c r="B75" s="55" t="s">
        <v>489</v>
      </c>
      <c r="C75" s="42">
        <v>746.57108296235003</v>
      </c>
      <c r="D75" s="52" t="s">
        <v>464</v>
      </c>
      <c r="E75" s="55"/>
      <c r="F75" s="131">
        <f t="shared" si="2"/>
        <v>0.19549236468885664</v>
      </c>
      <c r="G75" s="46" t="str">
        <f t="shared" si="3"/>
        <v/>
      </c>
      <c r="H75" s="27"/>
      <c r="I75" s="30"/>
      <c r="J75" s="30"/>
      <c r="K75" s="30"/>
      <c r="L75" s="27"/>
      <c r="M75" s="27"/>
      <c r="N75" s="27"/>
    </row>
    <row r="76" spans="1:14" s="28" customFormat="1" x14ac:dyDescent="0.3">
      <c r="A76" s="30" t="s">
        <v>100</v>
      </c>
      <c r="B76" s="55" t="s">
        <v>490</v>
      </c>
      <c r="C76" s="42">
        <v>694.02077168036601</v>
      </c>
      <c r="D76" s="52" t="s">
        <v>464</v>
      </c>
      <c r="E76" s="55"/>
      <c r="F76" s="131">
        <f t="shared" si="2"/>
        <v>0.18173187375624891</v>
      </c>
      <c r="G76" s="46" t="str">
        <f t="shared" si="3"/>
        <v/>
      </c>
      <c r="H76" s="27"/>
      <c r="I76" s="30"/>
      <c r="J76" s="30"/>
      <c r="K76" s="30"/>
      <c r="L76" s="27"/>
      <c r="M76" s="27"/>
      <c r="N76" s="27"/>
    </row>
    <row r="77" spans="1:14" s="28" customFormat="1" x14ac:dyDescent="0.3">
      <c r="A77" s="30" t="s">
        <v>101</v>
      </c>
      <c r="B77" s="56" t="s">
        <v>80</v>
      </c>
      <c r="C77" s="42">
        <f>SUM(C70:C76)</f>
        <v>3818.9270673081469</v>
      </c>
      <c r="D77" s="42">
        <f>SUM(D70:D76)</f>
        <v>0</v>
      </c>
      <c r="E77" s="39"/>
      <c r="F77" s="133">
        <f>SUM(F70:F76)</f>
        <v>1.0000000000000002</v>
      </c>
      <c r="G77" s="48">
        <f>SUM(G70:G76)</f>
        <v>0</v>
      </c>
      <c r="H77" s="27"/>
      <c r="I77" s="30"/>
      <c r="J77" s="30"/>
      <c r="K77" s="30"/>
      <c r="L77" s="27"/>
      <c r="M77" s="27"/>
      <c r="N77" s="27"/>
    </row>
    <row r="78" spans="1:14" s="28" customFormat="1" outlineLevel="1" x14ac:dyDescent="0.3">
      <c r="A78" s="30" t="s">
        <v>102</v>
      </c>
      <c r="B78" s="57" t="s">
        <v>103</v>
      </c>
      <c r="C78" s="45"/>
      <c r="D78" s="52"/>
      <c r="E78" s="39"/>
      <c r="F78" s="46"/>
      <c r="G78" s="46" t="str">
        <f t="shared" ref="G78:G87" si="4">IF($D$77=0,"",IF(D78="[for completion]","",D78/$D$77))</f>
        <v/>
      </c>
      <c r="H78" s="27"/>
      <c r="I78" s="30"/>
      <c r="J78" s="30"/>
      <c r="K78" s="30"/>
      <c r="L78" s="27"/>
      <c r="M78" s="27"/>
      <c r="N78" s="27"/>
    </row>
    <row r="79" spans="1:14" s="28" customFormat="1" outlineLevel="1" x14ac:dyDescent="0.3">
      <c r="A79" s="30" t="s">
        <v>104</v>
      </c>
      <c r="B79" s="57" t="s">
        <v>105</v>
      </c>
      <c r="C79" s="45"/>
      <c r="D79" s="52"/>
      <c r="E79" s="39"/>
      <c r="F79" s="46"/>
      <c r="G79" s="46" t="str">
        <f t="shared" si="4"/>
        <v/>
      </c>
      <c r="H79" s="27"/>
      <c r="I79" s="30"/>
      <c r="J79" s="30"/>
      <c r="K79" s="30"/>
      <c r="L79" s="27"/>
      <c r="M79" s="27"/>
      <c r="N79" s="27"/>
    </row>
    <row r="80" spans="1:14" s="28" customFormat="1" outlineLevel="1" x14ac:dyDescent="0.3">
      <c r="A80" s="30" t="s">
        <v>106</v>
      </c>
      <c r="B80" s="57" t="s">
        <v>107</v>
      </c>
      <c r="C80" s="45"/>
      <c r="D80" s="52"/>
      <c r="E80" s="39"/>
      <c r="F80" s="46"/>
      <c r="G80" s="46" t="str">
        <f t="shared" si="4"/>
        <v/>
      </c>
      <c r="H80" s="27"/>
      <c r="I80" s="30"/>
      <c r="J80" s="30"/>
      <c r="K80" s="30"/>
      <c r="L80" s="27"/>
      <c r="M80" s="27"/>
      <c r="N80" s="27"/>
    </row>
    <row r="81" spans="1:14" s="28" customFormat="1" outlineLevel="1" x14ac:dyDescent="0.3">
      <c r="A81" s="30" t="s">
        <v>108</v>
      </c>
      <c r="B81" s="57" t="s">
        <v>109</v>
      </c>
      <c r="C81" s="45"/>
      <c r="D81" s="52"/>
      <c r="E81" s="39"/>
      <c r="F81" s="46"/>
      <c r="G81" s="46" t="str">
        <f t="shared" si="4"/>
        <v/>
      </c>
      <c r="H81" s="27"/>
      <c r="I81" s="30"/>
      <c r="J81" s="30"/>
      <c r="K81" s="30"/>
      <c r="L81" s="27"/>
      <c r="M81" s="27"/>
      <c r="N81" s="27"/>
    </row>
    <row r="82" spans="1:14" s="28" customFormat="1" outlineLevel="1" x14ac:dyDescent="0.3">
      <c r="A82" s="30" t="s">
        <v>110</v>
      </c>
      <c r="B82" s="57" t="s">
        <v>111</v>
      </c>
      <c r="C82" s="45"/>
      <c r="D82" s="52"/>
      <c r="E82" s="39"/>
      <c r="F82" s="46"/>
      <c r="G82" s="46" t="str">
        <f t="shared" si="4"/>
        <v/>
      </c>
      <c r="H82" s="27"/>
      <c r="I82" s="30"/>
      <c r="J82" s="30"/>
      <c r="K82" s="30"/>
      <c r="L82" s="27"/>
      <c r="M82" s="27"/>
      <c r="N82" s="27"/>
    </row>
    <row r="83" spans="1:14" s="28" customFormat="1" outlineLevel="1" x14ac:dyDescent="0.3">
      <c r="A83" s="30" t="s">
        <v>112</v>
      </c>
      <c r="B83" s="57"/>
      <c r="C83" s="45"/>
      <c r="D83" s="45"/>
      <c r="E83" s="39"/>
      <c r="F83" s="46"/>
      <c r="G83" s="46"/>
      <c r="H83" s="27"/>
      <c r="I83" s="30"/>
      <c r="J83" s="30"/>
      <c r="K83" s="30"/>
      <c r="L83" s="27"/>
      <c r="M83" s="27"/>
      <c r="N83" s="27"/>
    </row>
    <row r="84" spans="1:14" s="28" customFormat="1" outlineLevel="1" x14ac:dyDescent="0.3">
      <c r="A84" s="30" t="s">
        <v>113</v>
      </c>
      <c r="B84" s="57"/>
      <c r="C84" s="45"/>
      <c r="D84" s="45"/>
      <c r="E84" s="39"/>
      <c r="F84" s="46"/>
      <c r="G84" s="46"/>
      <c r="H84" s="27"/>
      <c r="I84" s="30"/>
      <c r="J84" s="30"/>
      <c r="K84" s="30"/>
      <c r="L84" s="27"/>
      <c r="M84" s="27"/>
      <c r="N84" s="27"/>
    </row>
    <row r="85" spans="1:14" s="28" customFormat="1" outlineLevel="1" x14ac:dyDescent="0.3">
      <c r="A85" s="30" t="s">
        <v>114</v>
      </c>
      <c r="B85" s="57"/>
      <c r="C85" s="45"/>
      <c r="D85" s="45"/>
      <c r="E85" s="39"/>
      <c r="F85" s="46"/>
      <c r="G85" s="46"/>
      <c r="H85" s="27"/>
      <c r="I85" s="30"/>
      <c r="J85" s="30"/>
      <c r="K85" s="30"/>
      <c r="L85" s="27"/>
      <c r="M85" s="27"/>
      <c r="N85" s="27"/>
    </row>
    <row r="86" spans="1:14" s="28" customFormat="1" outlineLevel="1" x14ac:dyDescent="0.3">
      <c r="A86" s="30" t="s">
        <v>115</v>
      </c>
      <c r="B86" s="56"/>
      <c r="C86" s="45"/>
      <c r="D86" s="45"/>
      <c r="E86" s="39"/>
      <c r="F86" s="46"/>
      <c r="G86" s="46" t="str">
        <f t="shared" si="4"/>
        <v/>
      </c>
      <c r="H86" s="27"/>
      <c r="I86" s="30"/>
      <c r="J86" s="30"/>
      <c r="K86" s="30"/>
      <c r="L86" s="27"/>
      <c r="M86" s="27"/>
      <c r="N86" s="27"/>
    </row>
    <row r="87" spans="1:14" s="28" customFormat="1" outlineLevel="1" x14ac:dyDescent="0.3">
      <c r="A87" s="30" t="s">
        <v>116</v>
      </c>
      <c r="B87" s="57"/>
      <c r="C87" s="45"/>
      <c r="D87" s="45"/>
      <c r="E87" s="39"/>
      <c r="F87" s="46"/>
      <c r="G87" s="46" t="str">
        <f t="shared" si="4"/>
        <v/>
      </c>
      <c r="H87" s="27"/>
      <c r="I87" s="30"/>
      <c r="J87" s="30"/>
      <c r="K87" s="30"/>
      <c r="L87" s="27"/>
      <c r="M87" s="27"/>
      <c r="N87" s="27"/>
    </row>
    <row r="88" spans="1:14" ht="15" customHeight="1" x14ac:dyDescent="0.3">
      <c r="A88" s="78"/>
      <c r="B88" s="79" t="s">
        <v>117</v>
      </c>
      <c r="C88" s="81" t="s">
        <v>480</v>
      </c>
      <c r="D88" s="81" t="s">
        <v>481</v>
      </c>
      <c r="E88" s="74"/>
      <c r="F88" s="80" t="s">
        <v>118</v>
      </c>
      <c r="G88" s="78" t="s">
        <v>119</v>
      </c>
      <c r="H88" s="27"/>
      <c r="L88" s="27"/>
      <c r="M88" s="27"/>
    </row>
    <row r="89" spans="1:14" s="28" customFormat="1" x14ac:dyDescent="0.3">
      <c r="A89" s="30" t="s">
        <v>120</v>
      </c>
      <c r="B89" s="39" t="s">
        <v>92</v>
      </c>
      <c r="C89" s="52">
        <v>4.02327023552892</v>
      </c>
      <c r="D89" s="52" t="s">
        <v>464</v>
      </c>
      <c r="E89" s="32"/>
      <c r="F89" s="53"/>
      <c r="G89" s="54"/>
      <c r="H89" s="27"/>
      <c r="I89" s="30"/>
      <c r="J89" s="30"/>
      <c r="K89" s="30"/>
      <c r="L89" s="27"/>
      <c r="M89" s="27"/>
      <c r="N89" s="27"/>
    </row>
    <row r="90" spans="1:14" s="28" customFormat="1" x14ac:dyDescent="0.3">
      <c r="A90" s="30"/>
      <c r="B90" s="39"/>
      <c r="C90" s="30"/>
      <c r="D90" s="30"/>
      <c r="E90" s="32"/>
      <c r="F90" s="53"/>
      <c r="G90" s="54"/>
      <c r="H90" s="27"/>
      <c r="I90" s="30"/>
      <c r="J90" s="30"/>
      <c r="K90" s="30"/>
      <c r="L90" s="27"/>
      <c r="M90" s="27"/>
      <c r="N90" s="27"/>
    </row>
    <row r="91" spans="1:14" s="28" customFormat="1" x14ac:dyDescent="0.3">
      <c r="A91" s="30"/>
      <c r="B91" s="39" t="s">
        <v>477</v>
      </c>
      <c r="C91" s="32"/>
      <c r="D91" s="32"/>
      <c r="E91" s="32"/>
      <c r="F91" s="54"/>
      <c r="G91" s="54"/>
      <c r="H91" s="27"/>
      <c r="I91" s="30"/>
      <c r="J91" s="30"/>
      <c r="K91" s="30"/>
      <c r="L91" s="27"/>
      <c r="M91" s="27"/>
      <c r="N91" s="27"/>
    </row>
    <row r="92" spans="1:14" s="28" customFormat="1" x14ac:dyDescent="0.3">
      <c r="A92" s="30" t="s">
        <v>121</v>
      </c>
      <c r="B92" s="39" t="s">
        <v>93</v>
      </c>
      <c r="C92" s="30"/>
      <c r="D92" s="30"/>
      <c r="E92" s="32"/>
      <c r="F92" s="54"/>
      <c r="G92" s="54"/>
      <c r="H92" s="27"/>
      <c r="I92" s="30"/>
      <c r="J92" s="30"/>
      <c r="K92" s="30"/>
      <c r="L92" s="27"/>
      <c r="M92" s="27"/>
      <c r="N92" s="27"/>
    </row>
    <row r="93" spans="1:14" s="28" customFormat="1" x14ac:dyDescent="0.3">
      <c r="A93" s="30" t="s">
        <v>122</v>
      </c>
      <c r="B93" s="55" t="s">
        <v>484</v>
      </c>
      <c r="C93" s="41">
        <v>0</v>
      </c>
      <c r="D93" s="52" t="s">
        <v>464</v>
      </c>
      <c r="E93" s="55"/>
      <c r="F93" s="46">
        <f>IF($C$100=0,"",IF(C93="[for completion]","",IF(C93="","",C93/$C$100)))</f>
        <v>0</v>
      </c>
      <c r="G93" s="46" t="str">
        <f>IF($D$100=0,"",IF(D93="[Mark as ND1 if not relevant]","",IF(D93="","",D93/$D$100)))</f>
        <v/>
      </c>
      <c r="H93" s="27"/>
      <c r="I93" s="30"/>
      <c r="J93" s="30"/>
      <c r="K93" s="30"/>
      <c r="L93" s="27"/>
      <c r="M93" s="27"/>
      <c r="N93" s="27"/>
    </row>
    <row r="94" spans="1:14" s="28" customFormat="1" x14ac:dyDescent="0.3">
      <c r="A94" s="30" t="s">
        <v>123</v>
      </c>
      <c r="B94" s="55" t="s">
        <v>485</v>
      </c>
      <c r="C94" s="41">
        <v>35</v>
      </c>
      <c r="D94" s="52" t="s">
        <v>464</v>
      </c>
      <c r="E94" s="55"/>
      <c r="F94" s="131">
        <f t="shared" ref="F94:F99" si="5">IF($C$100=0,"",IF(C94="[for completion]","",IF(C94="","",C94/$C$100)))</f>
        <v>1.1823997719143001E-2</v>
      </c>
      <c r="G94" s="46" t="str">
        <f t="shared" ref="G94:G99" si="6">IF($D$100=0,"",IF(D94="[Mark as ND1 if not relevant]","",IF(D94="","",D94/$D$100)))</f>
        <v/>
      </c>
      <c r="H94" s="27"/>
      <c r="I94" s="30"/>
      <c r="J94" s="30"/>
      <c r="K94" s="30"/>
      <c r="L94" s="27"/>
      <c r="M94" s="27"/>
      <c r="N94" s="27"/>
    </row>
    <row r="95" spans="1:14" s="28" customFormat="1" x14ac:dyDescent="0.3">
      <c r="A95" s="30" t="s">
        <v>124</v>
      </c>
      <c r="B95" s="55" t="s">
        <v>486</v>
      </c>
      <c r="C95" s="41">
        <v>0</v>
      </c>
      <c r="D95" s="52" t="s">
        <v>464</v>
      </c>
      <c r="E95" s="55"/>
      <c r="F95" s="131">
        <f t="shared" si="5"/>
        <v>0</v>
      </c>
      <c r="G95" s="46" t="str">
        <f t="shared" si="6"/>
        <v/>
      </c>
      <c r="H95" s="27"/>
      <c r="I95" s="30"/>
      <c r="J95" s="30"/>
      <c r="K95" s="30"/>
      <c r="L95" s="27"/>
      <c r="M95" s="27"/>
      <c r="N95" s="27"/>
    </row>
    <row r="96" spans="1:14" s="28" customFormat="1" x14ac:dyDescent="0.3">
      <c r="A96" s="30" t="s">
        <v>125</v>
      </c>
      <c r="B96" s="55" t="s">
        <v>487</v>
      </c>
      <c r="C96" s="41">
        <v>1412.0817617999999</v>
      </c>
      <c r="D96" s="52" t="s">
        <v>464</v>
      </c>
      <c r="E96" s="55"/>
      <c r="F96" s="131">
        <f t="shared" si="5"/>
        <v>0.47704147230761801</v>
      </c>
      <c r="G96" s="46" t="str">
        <f t="shared" si="6"/>
        <v/>
      </c>
      <c r="H96" s="27"/>
      <c r="I96" s="30"/>
      <c r="J96" s="30"/>
      <c r="K96" s="30"/>
      <c r="L96" s="27"/>
      <c r="M96" s="27"/>
      <c r="N96" s="27"/>
    </row>
    <row r="97" spans="1:14" s="28" customFormat="1" x14ac:dyDescent="0.3">
      <c r="A97" s="30" t="s">
        <v>126</v>
      </c>
      <c r="B97" s="55" t="s">
        <v>488</v>
      </c>
      <c r="C97" s="41">
        <v>1500</v>
      </c>
      <c r="D97" s="52" t="s">
        <v>464</v>
      </c>
      <c r="E97" s="55"/>
      <c r="F97" s="131">
        <f t="shared" si="5"/>
        <v>0.50674275939184299</v>
      </c>
      <c r="G97" s="46" t="str">
        <f t="shared" si="6"/>
        <v/>
      </c>
      <c r="H97" s="27"/>
      <c r="I97" s="30"/>
      <c r="J97" s="30"/>
      <c r="K97" s="30"/>
      <c r="L97" s="27"/>
      <c r="M97" s="27"/>
      <c r="N97" s="27"/>
    </row>
    <row r="98" spans="1:14" s="28" customFormat="1" x14ac:dyDescent="0.3">
      <c r="A98" s="30" t="s">
        <v>127</v>
      </c>
      <c r="B98" s="55" t="s">
        <v>489</v>
      </c>
      <c r="C98" s="41">
        <v>13</v>
      </c>
      <c r="D98" s="52" t="s">
        <v>464</v>
      </c>
      <c r="E98" s="55"/>
      <c r="F98" s="131">
        <f t="shared" si="5"/>
        <v>4.3917705813959719E-3</v>
      </c>
      <c r="G98" s="46" t="str">
        <f t="shared" si="6"/>
        <v/>
      </c>
      <c r="H98" s="27"/>
      <c r="I98" s="30"/>
      <c r="J98" s="30"/>
      <c r="K98" s="30"/>
      <c r="L98" s="27"/>
      <c r="M98" s="27"/>
      <c r="N98" s="27"/>
    </row>
    <row r="99" spans="1:14" s="28" customFormat="1" x14ac:dyDescent="0.3">
      <c r="A99" s="30" t="s">
        <v>128</v>
      </c>
      <c r="B99" s="55" t="s">
        <v>490</v>
      </c>
      <c r="C99" s="41">
        <v>0</v>
      </c>
      <c r="D99" s="52" t="s">
        <v>464</v>
      </c>
      <c r="E99" s="55"/>
      <c r="F99" s="131">
        <f t="shared" si="5"/>
        <v>0</v>
      </c>
      <c r="G99" s="46" t="str">
        <f t="shared" si="6"/>
        <v/>
      </c>
      <c r="H99" s="27"/>
      <c r="I99" s="30"/>
      <c r="J99" s="30"/>
      <c r="K99" s="30"/>
      <c r="L99" s="27"/>
      <c r="M99" s="27"/>
      <c r="N99" s="27"/>
    </row>
    <row r="100" spans="1:14" s="28" customFormat="1" x14ac:dyDescent="0.3">
      <c r="A100" s="30" t="s">
        <v>129</v>
      </c>
      <c r="B100" s="56" t="s">
        <v>80</v>
      </c>
      <c r="C100" s="45">
        <f>SUM(C93:C99)</f>
        <v>2960.0817618000001</v>
      </c>
      <c r="D100" s="52">
        <f>SUM(D93:D99)</f>
        <v>0</v>
      </c>
      <c r="E100" s="39"/>
      <c r="F100" s="133">
        <f>SUM(F93:F99)</f>
        <v>0.99999999999999989</v>
      </c>
      <c r="G100" s="48">
        <f>SUM(G93:G99)</f>
        <v>0</v>
      </c>
      <c r="H100" s="27"/>
      <c r="I100" s="30"/>
      <c r="J100" s="30"/>
      <c r="K100" s="30"/>
      <c r="L100" s="27"/>
      <c r="M100" s="27"/>
      <c r="N100" s="27"/>
    </row>
    <row r="101" spans="1:14" s="28" customFormat="1" outlineLevel="1" x14ac:dyDescent="0.3">
      <c r="A101" s="30" t="s">
        <v>130</v>
      </c>
      <c r="B101" s="57" t="s">
        <v>103</v>
      </c>
      <c r="C101" s="45"/>
      <c r="D101" s="52"/>
      <c r="E101" s="39"/>
      <c r="F101" s="46"/>
      <c r="G101" s="46" t="str">
        <f t="shared" ref="G101:G105" si="7">IF($D$100=0,"",IF(D101="[for completion]","",D101/$D$100))</f>
        <v/>
      </c>
      <c r="H101" s="27"/>
      <c r="I101" s="30"/>
      <c r="J101" s="30"/>
      <c r="K101" s="30"/>
      <c r="L101" s="27"/>
      <c r="M101" s="27"/>
      <c r="N101" s="27"/>
    </row>
    <row r="102" spans="1:14" s="28" customFormat="1" outlineLevel="1" x14ac:dyDescent="0.3">
      <c r="A102" s="30" t="s">
        <v>131</v>
      </c>
      <c r="B102" s="57" t="s">
        <v>105</v>
      </c>
      <c r="C102" s="45"/>
      <c r="D102" s="52"/>
      <c r="E102" s="39"/>
      <c r="F102" s="46"/>
      <c r="G102" s="46" t="str">
        <f t="shared" si="7"/>
        <v/>
      </c>
      <c r="H102" s="27"/>
      <c r="I102" s="30"/>
      <c r="J102" s="30"/>
      <c r="K102" s="30"/>
      <c r="L102" s="27"/>
      <c r="M102" s="27"/>
      <c r="N102" s="27"/>
    </row>
    <row r="103" spans="1:14" s="28" customFormat="1" outlineLevel="1" x14ac:dyDescent="0.3">
      <c r="A103" s="30" t="s">
        <v>132</v>
      </c>
      <c r="B103" s="57" t="s">
        <v>107</v>
      </c>
      <c r="C103" s="45"/>
      <c r="D103" s="52"/>
      <c r="E103" s="39"/>
      <c r="F103" s="46"/>
      <c r="G103" s="46" t="str">
        <f t="shared" si="7"/>
        <v/>
      </c>
      <c r="H103" s="27"/>
      <c r="I103" s="30"/>
      <c r="J103" s="30"/>
      <c r="K103" s="30"/>
      <c r="L103" s="27"/>
      <c r="M103" s="27"/>
      <c r="N103" s="27"/>
    </row>
    <row r="104" spans="1:14" s="28" customFormat="1" outlineLevel="1" x14ac:dyDescent="0.3">
      <c r="A104" s="30" t="s">
        <v>133</v>
      </c>
      <c r="B104" s="57" t="s">
        <v>109</v>
      </c>
      <c r="C104" s="45"/>
      <c r="D104" s="52"/>
      <c r="E104" s="39"/>
      <c r="F104" s="46"/>
      <c r="G104" s="46" t="str">
        <f t="shared" si="7"/>
        <v/>
      </c>
      <c r="H104" s="27"/>
      <c r="I104" s="30"/>
      <c r="J104" s="30"/>
      <c r="K104" s="30"/>
      <c r="L104" s="27"/>
      <c r="M104" s="27"/>
      <c r="N104" s="27"/>
    </row>
    <row r="105" spans="1:14" s="28" customFormat="1" outlineLevel="1" x14ac:dyDescent="0.3">
      <c r="A105" s="30" t="s">
        <v>134</v>
      </c>
      <c r="B105" s="57" t="s">
        <v>111</v>
      </c>
      <c r="C105" s="45"/>
      <c r="D105" s="52"/>
      <c r="E105" s="39"/>
      <c r="F105" s="46"/>
      <c r="G105" s="46" t="str">
        <f t="shared" si="7"/>
        <v/>
      </c>
      <c r="H105" s="27"/>
      <c r="I105" s="30"/>
      <c r="J105" s="30"/>
      <c r="K105" s="30"/>
      <c r="L105" s="27"/>
      <c r="M105" s="27"/>
      <c r="N105" s="27"/>
    </row>
    <row r="106" spans="1:14" s="28" customFormat="1" outlineLevel="1" x14ac:dyDescent="0.3">
      <c r="A106" s="30" t="s">
        <v>135</v>
      </c>
      <c r="B106" s="57"/>
      <c r="C106" s="45"/>
      <c r="D106" s="45"/>
      <c r="E106" s="39"/>
      <c r="F106" s="46"/>
      <c r="G106" s="46"/>
      <c r="H106" s="27"/>
      <c r="I106" s="30"/>
      <c r="J106" s="30"/>
      <c r="K106" s="30"/>
      <c r="L106" s="27"/>
      <c r="M106" s="27"/>
      <c r="N106" s="27"/>
    </row>
    <row r="107" spans="1:14" s="28" customFormat="1" outlineLevel="1" x14ac:dyDescent="0.3">
      <c r="A107" s="30" t="s">
        <v>136</v>
      </c>
      <c r="B107" s="57"/>
      <c r="C107" s="45"/>
      <c r="D107" s="45"/>
      <c r="E107" s="39"/>
      <c r="F107" s="46"/>
      <c r="G107" s="46"/>
      <c r="H107" s="27"/>
      <c r="I107" s="30"/>
      <c r="J107" s="30"/>
      <c r="K107" s="30"/>
      <c r="L107" s="27"/>
      <c r="M107" s="27"/>
      <c r="N107" s="27"/>
    </row>
    <row r="108" spans="1:14" s="28" customFormat="1" outlineLevel="1" x14ac:dyDescent="0.3">
      <c r="A108" s="30" t="s">
        <v>137</v>
      </c>
      <c r="B108" s="56"/>
      <c r="C108" s="45"/>
      <c r="D108" s="45"/>
      <c r="E108" s="39"/>
      <c r="F108" s="46"/>
      <c r="G108" s="46"/>
      <c r="H108" s="27"/>
      <c r="I108" s="30"/>
      <c r="J108" s="30"/>
      <c r="K108" s="30"/>
      <c r="L108" s="27"/>
      <c r="M108" s="27"/>
      <c r="N108" s="27"/>
    </row>
    <row r="109" spans="1:14" s="28" customFormat="1" outlineLevel="1" x14ac:dyDescent="0.3">
      <c r="A109" s="30" t="s">
        <v>138</v>
      </c>
      <c r="B109" s="57"/>
      <c r="C109" s="45"/>
      <c r="D109" s="45"/>
      <c r="E109" s="39"/>
      <c r="F109" s="46"/>
      <c r="G109" s="46"/>
      <c r="H109" s="27"/>
      <c r="I109" s="30"/>
      <c r="J109" s="30"/>
      <c r="K109" s="30"/>
      <c r="L109" s="27"/>
      <c r="M109" s="27"/>
      <c r="N109" s="27"/>
    </row>
    <row r="110" spans="1:14" s="28" customFormat="1" outlineLevel="1" x14ac:dyDescent="0.3">
      <c r="A110" s="30" t="s">
        <v>139</v>
      </c>
      <c r="B110" s="57"/>
      <c r="C110" s="45"/>
      <c r="D110" s="45"/>
      <c r="E110" s="39"/>
      <c r="F110" s="46"/>
      <c r="G110" s="46"/>
      <c r="H110" s="27"/>
      <c r="I110" s="30"/>
      <c r="J110" s="30"/>
      <c r="K110" s="30"/>
      <c r="L110" s="27"/>
      <c r="M110" s="27"/>
      <c r="N110" s="27"/>
    </row>
    <row r="111" spans="1:14" ht="15" customHeight="1" x14ac:dyDescent="0.3">
      <c r="A111" s="78"/>
      <c r="B111" s="79" t="s">
        <v>140</v>
      </c>
      <c r="C111" s="80" t="s">
        <v>141</v>
      </c>
      <c r="D111" s="80" t="s">
        <v>142</v>
      </c>
      <c r="E111" s="74"/>
      <c r="F111" s="80" t="s">
        <v>143</v>
      </c>
      <c r="G111" s="80" t="s">
        <v>144</v>
      </c>
      <c r="H111" s="27"/>
      <c r="L111" s="27"/>
      <c r="M111" s="27"/>
    </row>
    <row r="112" spans="1:14" s="58" customFormat="1" x14ac:dyDescent="0.3">
      <c r="A112" s="30" t="s">
        <v>145</v>
      </c>
      <c r="B112" s="39" t="s">
        <v>146</v>
      </c>
      <c r="C112" s="41">
        <v>3813.5194431373102</v>
      </c>
      <c r="D112" s="42" t="s">
        <v>458</v>
      </c>
      <c r="E112" s="46"/>
      <c r="F112" s="131">
        <f>IF($C$130=0,"",IF(C112="[for completion]","",IF(C112="","",C112/$C$130)))</f>
        <v>0.99858399461190117</v>
      </c>
      <c r="G112" s="46" t="str">
        <f>IF($D$130=0,"",IF(D112="[for completion]","",IF(D112="","",D112/$D$130)))</f>
        <v/>
      </c>
      <c r="I112" s="30"/>
      <c r="J112" s="30"/>
      <c r="K112" s="30"/>
      <c r="L112" s="27"/>
      <c r="M112" s="27"/>
      <c r="N112" s="27"/>
    </row>
    <row r="113" spans="1:14" s="58" customFormat="1" x14ac:dyDescent="0.3">
      <c r="A113" s="30" t="s">
        <v>147</v>
      </c>
      <c r="B113" s="39" t="s">
        <v>492</v>
      </c>
      <c r="C113" s="41">
        <v>0</v>
      </c>
      <c r="D113" s="42">
        <v>0</v>
      </c>
      <c r="E113" s="46"/>
      <c r="F113" s="131">
        <f t="shared" ref="F113:F129" si="8">IF($C$130=0,"",IF(C113="[for completion]","",IF(C113="","",C113/$C$130)))</f>
        <v>0</v>
      </c>
      <c r="G113" s="46" t="str">
        <f t="shared" ref="G113:G129" si="9">IF($D$130=0,"",IF(D113="[for completion]","",IF(D113="","",D113/$D$130)))</f>
        <v/>
      </c>
      <c r="I113" s="30"/>
      <c r="J113" s="30"/>
      <c r="K113" s="30"/>
      <c r="L113" s="39"/>
      <c r="M113" s="27"/>
      <c r="N113" s="27"/>
    </row>
    <row r="114" spans="1:14" s="58" customFormat="1" x14ac:dyDescent="0.3">
      <c r="A114" s="30" t="s">
        <v>148</v>
      </c>
      <c r="B114" s="39" t="s">
        <v>155</v>
      </c>
      <c r="C114" s="41">
        <v>0</v>
      </c>
      <c r="D114" s="42">
        <v>0</v>
      </c>
      <c r="E114" s="46"/>
      <c r="F114" s="131">
        <f t="shared" si="8"/>
        <v>0</v>
      </c>
      <c r="G114" s="46" t="str">
        <f t="shared" si="9"/>
        <v/>
      </c>
      <c r="I114" s="30"/>
      <c r="J114" s="30"/>
      <c r="K114" s="30"/>
      <c r="L114" s="39"/>
      <c r="M114" s="27"/>
      <c r="N114" s="27"/>
    </row>
    <row r="115" spans="1:14" s="58" customFormat="1" x14ac:dyDescent="0.3">
      <c r="A115" s="30" t="s">
        <v>149</v>
      </c>
      <c r="B115" s="39" t="s">
        <v>493</v>
      </c>
      <c r="C115" s="41">
        <v>0</v>
      </c>
      <c r="D115" s="42">
        <v>0</v>
      </c>
      <c r="E115" s="46"/>
      <c r="F115" s="131">
        <f t="shared" si="8"/>
        <v>0</v>
      </c>
      <c r="G115" s="46" t="str">
        <f t="shared" si="9"/>
        <v/>
      </c>
      <c r="I115" s="30"/>
      <c r="J115" s="30"/>
      <c r="K115" s="30"/>
      <c r="L115" s="39"/>
      <c r="M115" s="27"/>
      <c r="N115" s="27"/>
    </row>
    <row r="116" spans="1:14" s="58" customFormat="1" x14ac:dyDescent="0.3">
      <c r="A116" s="30" t="s">
        <v>151</v>
      </c>
      <c r="B116" s="39" t="s">
        <v>494</v>
      </c>
      <c r="C116" s="41">
        <v>5.4076212999999997</v>
      </c>
      <c r="D116" s="42" t="s">
        <v>458</v>
      </c>
      <c r="E116" s="46"/>
      <c r="F116" s="131">
        <f t="shared" si="8"/>
        <v>1.416005388098914E-3</v>
      </c>
      <c r="G116" s="46" t="str">
        <f t="shared" si="9"/>
        <v/>
      </c>
      <c r="I116" s="30"/>
      <c r="J116" s="30"/>
      <c r="K116" s="30"/>
      <c r="L116" s="39"/>
      <c r="M116" s="27"/>
      <c r="N116" s="27"/>
    </row>
    <row r="117" spans="1:14" s="58" customFormat="1" x14ac:dyDescent="0.3">
      <c r="A117" s="30" t="s">
        <v>152</v>
      </c>
      <c r="B117" s="39" t="s">
        <v>157</v>
      </c>
      <c r="C117" s="41">
        <v>0</v>
      </c>
      <c r="D117" s="42">
        <v>0</v>
      </c>
      <c r="E117" s="39"/>
      <c r="F117" s="131">
        <f t="shared" si="8"/>
        <v>0</v>
      </c>
      <c r="G117" s="46" t="str">
        <f t="shared" si="9"/>
        <v/>
      </c>
      <c r="I117" s="30"/>
      <c r="J117" s="30"/>
      <c r="K117" s="30"/>
      <c r="L117" s="39"/>
      <c r="M117" s="27"/>
      <c r="N117" s="27"/>
    </row>
    <row r="118" spans="1:14" s="28" customFormat="1" x14ac:dyDescent="0.3">
      <c r="A118" s="30" t="s">
        <v>153</v>
      </c>
      <c r="B118" s="39" t="s">
        <v>159</v>
      </c>
      <c r="C118" s="41">
        <v>0</v>
      </c>
      <c r="D118" s="42">
        <v>0</v>
      </c>
      <c r="E118" s="39"/>
      <c r="F118" s="131">
        <f t="shared" si="8"/>
        <v>0</v>
      </c>
      <c r="G118" s="46" t="str">
        <f t="shared" si="9"/>
        <v/>
      </c>
      <c r="H118" s="30"/>
      <c r="I118" s="30"/>
      <c r="J118" s="30"/>
      <c r="K118" s="30"/>
      <c r="L118" s="39"/>
      <c r="M118" s="27"/>
      <c r="N118" s="27"/>
    </row>
    <row r="119" spans="1:14" s="28" customFormat="1" x14ac:dyDescent="0.3">
      <c r="A119" s="30" t="s">
        <v>154</v>
      </c>
      <c r="B119" s="39" t="s">
        <v>495</v>
      </c>
      <c r="C119" s="41">
        <v>0</v>
      </c>
      <c r="D119" s="42">
        <v>0</v>
      </c>
      <c r="E119" s="39"/>
      <c r="F119" s="131">
        <f t="shared" si="8"/>
        <v>0</v>
      </c>
      <c r="G119" s="46" t="str">
        <f t="shared" si="9"/>
        <v/>
      </c>
      <c r="H119" s="30"/>
      <c r="I119" s="30"/>
      <c r="J119" s="30"/>
      <c r="K119" s="30"/>
      <c r="L119" s="39"/>
      <c r="M119" s="27"/>
      <c r="N119" s="27"/>
    </row>
    <row r="120" spans="1:14" s="28" customFormat="1" x14ac:dyDescent="0.3">
      <c r="A120" s="30" t="s">
        <v>156</v>
      </c>
      <c r="B120" s="39" t="s">
        <v>161</v>
      </c>
      <c r="C120" s="41">
        <v>0</v>
      </c>
      <c r="D120" s="42">
        <v>0</v>
      </c>
      <c r="E120" s="39"/>
      <c r="F120" s="131">
        <f t="shared" si="8"/>
        <v>0</v>
      </c>
      <c r="G120" s="46" t="str">
        <f t="shared" si="9"/>
        <v/>
      </c>
      <c r="H120" s="30"/>
      <c r="I120" s="30"/>
      <c r="J120" s="30"/>
      <c r="K120" s="30"/>
      <c r="L120" s="39"/>
      <c r="M120" s="27"/>
      <c r="N120" s="27"/>
    </row>
    <row r="121" spans="1:14" s="28" customFormat="1" x14ac:dyDescent="0.3">
      <c r="A121" s="160" t="s">
        <v>158</v>
      </c>
      <c r="B121" s="39" t="s">
        <v>879</v>
      </c>
      <c r="C121" s="41">
        <v>0</v>
      </c>
      <c r="D121" s="42">
        <v>0</v>
      </c>
      <c r="E121" s="39"/>
      <c r="F121" s="131">
        <f t="shared" si="8"/>
        <v>0</v>
      </c>
      <c r="G121" s="46" t="str">
        <f t="shared" si="9"/>
        <v/>
      </c>
      <c r="H121" s="160"/>
      <c r="I121" s="160"/>
      <c r="J121" s="160"/>
      <c r="K121" s="160"/>
      <c r="L121" s="39"/>
      <c r="M121" s="27"/>
      <c r="N121" s="27"/>
    </row>
    <row r="122" spans="1:14" s="28" customFormat="1" x14ac:dyDescent="0.3">
      <c r="A122" s="160" t="s">
        <v>160</v>
      </c>
      <c r="B122" s="39" t="s">
        <v>502</v>
      </c>
      <c r="C122" s="41">
        <v>0</v>
      </c>
      <c r="D122" s="42">
        <v>0</v>
      </c>
      <c r="E122" s="39"/>
      <c r="F122" s="131">
        <f t="shared" ref="F122" si="10">IF($C$130=0,"",IF(C122="[for completion]","",IF(C122="","",C122/$C$130)))</f>
        <v>0</v>
      </c>
      <c r="G122" s="46" t="str">
        <f t="shared" ref="G122" si="11">IF($D$130=0,"",IF(D122="[for completion]","",IF(D122="","",D122/$D$130)))</f>
        <v/>
      </c>
      <c r="H122" s="30"/>
      <c r="I122" s="30"/>
      <c r="J122" s="30"/>
      <c r="K122" s="30"/>
      <c r="L122" s="39"/>
      <c r="M122" s="27"/>
      <c r="N122" s="27"/>
    </row>
    <row r="123" spans="1:14" s="28" customFormat="1" x14ac:dyDescent="0.3">
      <c r="A123" s="160" t="s">
        <v>162</v>
      </c>
      <c r="B123" s="39" t="s">
        <v>163</v>
      </c>
      <c r="C123" s="41">
        <v>0</v>
      </c>
      <c r="D123" s="42">
        <v>0</v>
      </c>
      <c r="E123" s="39"/>
      <c r="F123" s="131">
        <f t="shared" si="8"/>
        <v>0</v>
      </c>
      <c r="G123" s="46" t="str">
        <f t="shared" si="9"/>
        <v/>
      </c>
      <c r="H123" s="30"/>
      <c r="I123" s="30"/>
      <c r="J123" s="30"/>
      <c r="K123" s="30"/>
      <c r="L123" s="39"/>
      <c r="M123" s="27"/>
      <c r="N123" s="27"/>
    </row>
    <row r="124" spans="1:14" s="28" customFormat="1" x14ac:dyDescent="0.3">
      <c r="A124" s="160" t="s">
        <v>164</v>
      </c>
      <c r="B124" s="39" t="s">
        <v>150</v>
      </c>
      <c r="C124" s="41">
        <v>0</v>
      </c>
      <c r="D124" s="42">
        <v>0</v>
      </c>
      <c r="E124" s="39"/>
      <c r="F124" s="131">
        <f t="shared" si="8"/>
        <v>0</v>
      </c>
      <c r="G124" s="46" t="str">
        <f t="shared" si="9"/>
        <v/>
      </c>
      <c r="H124" s="30"/>
      <c r="I124" s="30"/>
      <c r="J124" s="30"/>
      <c r="K124" s="30"/>
      <c r="L124" s="39"/>
      <c r="M124" s="27"/>
      <c r="N124" s="27"/>
    </row>
    <row r="125" spans="1:14" s="28" customFormat="1" x14ac:dyDescent="0.3">
      <c r="A125" s="160" t="s">
        <v>166</v>
      </c>
      <c r="B125" s="55" t="s">
        <v>497</v>
      </c>
      <c r="C125" s="41">
        <v>0</v>
      </c>
      <c r="D125" s="42">
        <v>0</v>
      </c>
      <c r="E125" s="39"/>
      <c r="F125" s="131">
        <f t="shared" si="8"/>
        <v>0</v>
      </c>
      <c r="G125" s="46" t="str">
        <f t="shared" si="9"/>
        <v/>
      </c>
      <c r="H125" s="30"/>
      <c r="I125" s="30"/>
      <c r="J125" s="30"/>
      <c r="K125" s="30"/>
      <c r="L125" s="55"/>
      <c r="M125" s="27"/>
      <c r="N125" s="27"/>
    </row>
    <row r="126" spans="1:14" s="28" customFormat="1" x14ac:dyDescent="0.3">
      <c r="A126" s="160" t="s">
        <v>168</v>
      </c>
      <c r="B126" s="39" t="s">
        <v>165</v>
      </c>
      <c r="C126" s="41">
        <v>0</v>
      </c>
      <c r="D126" s="42">
        <v>0</v>
      </c>
      <c r="E126" s="39"/>
      <c r="F126" s="131">
        <f t="shared" si="8"/>
        <v>0</v>
      </c>
      <c r="G126" s="46" t="str">
        <f t="shared" si="9"/>
        <v/>
      </c>
      <c r="H126" s="30"/>
      <c r="I126" s="30"/>
      <c r="J126" s="30"/>
      <c r="K126" s="30"/>
      <c r="L126" s="39"/>
      <c r="M126" s="27"/>
      <c r="N126" s="27"/>
    </row>
    <row r="127" spans="1:14" s="28" customFormat="1" x14ac:dyDescent="0.3">
      <c r="A127" s="160" t="s">
        <v>169</v>
      </c>
      <c r="B127" s="39" t="s">
        <v>167</v>
      </c>
      <c r="C127" s="41">
        <v>0</v>
      </c>
      <c r="D127" s="42">
        <v>0</v>
      </c>
      <c r="E127" s="39"/>
      <c r="F127" s="131">
        <f t="shared" si="8"/>
        <v>0</v>
      </c>
      <c r="G127" s="46" t="str">
        <f t="shared" si="9"/>
        <v/>
      </c>
      <c r="I127" s="30"/>
      <c r="J127" s="30"/>
      <c r="K127" s="30"/>
      <c r="L127" s="39"/>
      <c r="M127" s="27"/>
      <c r="N127" s="27"/>
    </row>
    <row r="128" spans="1:14" s="28" customFormat="1" x14ac:dyDescent="0.3">
      <c r="A128" s="160" t="s">
        <v>498</v>
      </c>
      <c r="B128" s="39" t="s">
        <v>496</v>
      </c>
      <c r="C128" s="41">
        <v>0</v>
      </c>
      <c r="D128" s="42">
        <v>0</v>
      </c>
      <c r="E128" s="39"/>
      <c r="F128" s="131">
        <f t="shared" ref="F128" si="12">IF($C$130=0,"",IF(C128="[for completion]","",IF(C128="","",C128/$C$130)))</f>
        <v>0</v>
      </c>
      <c r="G128" s="46" t="str">
        <f t="shared" ref="G128" si="13">IF($D$130=0,"",IF(D128="[for completion]","",IF(D128="","",D128/$D$130)))</f>
        <v/>
      </c>
      <c r="H128" s="27"/>
      <c r="I128" s="30"/>
      <c r="J128" s="30"/>
      <c r="K128" s="30"/>
      <c r="L128" s="39"/>
      <c r="M128" s="27"/>
      <c r="N128" s="27"/>
    </row>
    <row r="129" spans="1:14" s="28" customFormat="1" x14ac:dyDescent="0.3">
      <c r="A129" s="160" t="s">
        <v>501</v>
      </c>
      <c r="B129" s="39" t="s">
        <v>78</v>
      </c>
      <c r="C129" s="41">
        <v>0</v>
      </c>
      <c r="D129" s="42">
        <v>0</v>
      </c>
      <c r="E129" s="39"/>
      <c r="F129" s="131">
        <f t="shared" si="8"/>
        <v>0</v>
      </c>
      <c r="G129" s="46" t="str">
        <f t="shared" si="9"/>
        <v/>
      </c>
      <c r="H129" s="27"/>
      <c r="I129" s="30"/>
      <c r="J129" s="30"/>
      <c r="K129" s="30"/>
      <c r="L129" s="27"/>
      <c r="M129" s="27"/>
      <c r="N129" s="27"/>
    </row>
    <row r="130" spans="1:14" s="28" customFormat="1" x14ac:dyDescent="0.3">
      <c r="A130" s="160" t="s">
        <v>880</v>
      </c>
      <c r="B130" s="56" t="s">
        <v>80</v>
      </c>
      <c r="C130" s="42">
        <f>SUM(C112:C129)</f>
        <v>3818.92706443731</v>
      </c>
      <c r="D130" s="30">
        <f>SUM(D112:D129)</f>
        <v>0</v>
      </c>
      <c r="E130" s="39"/>
      <c r="F130" s="123">
        <f>SUM(F112:F129)</f>
        <v>1</v>
      </c>
      <c r="G130" s="44">
        <f>SUM(G112:G129)</f>
        <v>0</v>
      </c>
      <c r="H130" s="27"/>
      <c r="I130" s="30"/>
      <c r="J130" s="30"/>
      <c r="K130" s="30"/>
      <c r="L130" s="27"/>
      <c r="M130" s="27"/>
      <c r="N130" s="27"/>
    </row>
    <row r="131" spans="1:14" s="28" customFormat="1" outlineLevel="1" x14ac:dyDescent="0.3">
      <c r="A131" s="161" t="s">
        <v>170</v>
      </c>
      <c r="B131" s="49" t="s">
        <v>522</v>
      </c>
      <c r="C131" s="41">
        <f>C59</f>
        <v>0</v>
      </c>
      <c r="D131" s="30"/>
      <c r="E131" s="39"/>
      <c r="F131" s="131">
        <f>IF($C$130=0,"",IF(C131="[for completion]","",IF(C131="","",C131/$C$130)))</f>
        <v>0</v>
      </c>
      <c r="G131" s="46" t="str">
        <f>IF($D$130=0,"",IF(D131="[for completion]","",IF(D131="","",D131/$D$130)))</f>
        <v/>
      </c>
      <c r="H131" s="27"/>
      <c r="I131" s="30"/>
      <c r="J131" s="30"/>
      <c r="K131" s="30"/>
      <c r="L131" s="27"/>
      <c r="M131" s="27"/>
      <c r="N131" s="27"/>
    </row>
    <row r="132" spans="1:14" s="28" customFormat="1" outlineLevel="1" x14ac:dyDescent="0.3">
      <c r="A132" s="161" t="s">
        <v>171</v>
      </c>
      <c r="B132" s="49" t="s">
        <v>82</v>
      </c>
      <c r="C132" s="30"/>
      <c r="D132" s="30"/>
      <c r="E132" s="39"/>
      <c r="F132" s="46"/>
      <c r="G132" s="46" t="str">
        <f t="shared" ref="G132:G136" si="14">IF($D$130=0,"",IF(D132="[for completion]","",D132/$D$130))</f>
        <v/>
      </c>
      <c r="H132" s="27"/>
      <c r="I132" s="30"/>
      <c r="J132" s="30"/>
      <c r="K132" s="30"/>
      <c r="L132" s="27"/>
      <c r="M132" s="27"/>
      <c r="N132" s="27"/>
    </row>
    <row r="133" spans="1:14" s="28" customFormat="1" outlineLevel="1" x14ac:dyDescent="0.3">
      <c r="A133" s="161" t="s">
        <v>172</v>
      </c>
      <c r="B133" s="49" t="s">
        <v>82</v>
      </c>
      <c r="C133" s="30"/>
      <c r="D133" s="30"/>
      <c r="E133" s="39"/>
      <c r="F133" s="46"/>
      <c r="G133" s="46" t="str">
        <f t="shared" si="14"/>
        <v/>
      </c>
      <c r="H133" s="27"/>
      <c r="I133" s="30"/>
      <c r="J133" s="30"/>
      <c r="K133" s="30"/>
      <c r="L133" s="27"/>
      <c r="M133" s="27"/>
      <c r="N133" s="27"/>
    </row>
    <row r="134" spans="1:14" s="28" customFormat="1" outlineLevel="1" x14ac:dyDescent="0.3">
      <c r="A134" s="161" t="s">
        <v>173</v>
      </c>
      <c r="B134" s="49" t="s">
        <v>82</v>
      </c>
      <c r="C134" s="30"/>
      <c r="D134" s="30"/>
      <c r="E134" s="39"/>
      <c r="F134" s="46"/>
      <c r="G134" s="46" t="str">
        <f t="shared" si="14"/>
        <v/>
      </c>
      <c r="H134" s="27"/>
      <c r="I134" s="30"/>
      <c r="J134" s="30"/>
      <c r="K134" s="30"/>
      <c r="L134" s="27"/>
      <c r="M134" s="27"/>
      <c r="N134" s="27"/>
    </row>
    <row r="135" spans="1:14" s="28" customFormat="1" outlineLevel="1" x14ac:dyDescent="0.3">
      <c r="A135" s="161" t="s">
        <v>174</v>
      </c>
      <c r="B135" s="49" t="s">
        <v>82</v>
      </c>
      <c r="C135" s="30"/>
      <c r="D135" s="30"/>
      <c r="E135" s="39"/>
      <c r="F135" s="46"/>
      <c r="G135" s="46" t="str">
        <f t="shared" si="14"/>
        <v/>
      </c>
      <c r="H135" s="27"/>
      <c r="I135" s="30"/>
      <c r="J135" s="30"/>
      <c r="K135" s="30"/>
      <c r="L135" s="27"/>
      <c r="M135" s="27"/>
      <c r="N135" s="27"/>
    </row>
    <row r="136" spans="1:14" s="28" customFormat="1" outlineLevel="1" x14ac:dyDescent="0.3">
      <c r="A136" s="161" t="s">
        <v>175</v>
      </c>
      <c r="B136" s="49" t="s">
        <v>82</v>
      </c>
      <c r="C136" s="30"/>
      <c r="D136" s="30"/>
      <c r="E136" s="39"/>
      <c r="F136" s="46"/>
      <c r="G136" s="46" t="str">
        <f t="shared" si="14"/>
        <v/>
      </c>
      <c r="H136" s="27"/>
      <c r="I136" s="30"/>
      <c r="J136" s="30"/>
      <c r="K136" s="30"/>
      <c r="L136" s="27"/>
      <c r="M136" s="27"/>
      <c r="N136" s="27"/>
    </row>
    <row r="137" spans="1:14" ht="15" customHeight="1" x14ac:dyDescent="0.3">
      <c r="A137" s="78"/>
      <c r="B137" s="79" t="s">
        <v>176</v>
      </c>
      <c r="C137" s="80" t="s">
        <v>141</v>
      </c>
      <c r="D137" s="80" t="s">
        <v>142</v>
      </c>
      <c r="E137" s="74"/>
      <c r="F137" s="80" t="s">
        <v>143</v>
      </c>
      <c r="G137" s="80" t="s">
        <v>144</v>
      </c>
      <c r="H137" s="27"/>
      <c r="L137" s="27"/>
      <c r="M137" s="27"/>
    </row>
    <row r="138" spans="1:14" s="58" customFormat="1" x14ac:dyDescent="0.3">
      <c r="A138" s="30" t="s">
        <v>177</v>
      </c>
      <c r="B138" s="39" t="s">
        <v>146</v>
      </c>
      <c r="C138" s="41">
        <v>2960.0817618000001</v>
      </c>
      <c r="D138" s="42" t="s">
        <v>458</v>
      </c>
      <c r="E138" s="46"/>
      <c r="F138" s="131">
        <f>IF($C$156=0,"",IF(C138="[for completion]","",IF(C138="","",C138/$C$156)))</f>
        <v>1</v>
      </c>
      <c r="G138" s="46" t="str">
        <f>IF($D$156=0,"",IF(D138="[for completion]","",IF(D138="","",D138/$D$156)))</f>
        <v/>
      </c>
      <c r="H138" s="27"/>
      <c r="I138" s="30"/>
      <c r="J138" s="30"/>
      <c r="K138" s="30"/>
      <c r="L138" s="27"/>
      <c r="M138" s="27"/>
      <c r="N138" s="27"/>
    </row>
    <row r="139" spans="1:14" s="58" customFormat="1" x14ac:dyDescent="0.3">
      <c r="A139" s="30" t="s">
        <v>178</v>
      </c>
      <c r="B139" s="39" t="s">
        <v>492</v>
      </c>
      <c r="C139" s="41">
        <v>0</v>
      </c>
      <c r="D139" s="42">
        <v>0</v>
      </c>
      <c r="E139" s="46"/>
      <c r="F139" s="131">
        <f t="shared" ref="F139:F147" si="15">IF($C$156=0,"",IF(C139="[for completion]","",IF(C139="","",C139/$C$156)))</f>
        <v>0</v>
      </c>
      <c r="G139" s="46" t="str">
        <f t="shared" ref="G139:G147" si="16">IF($D$156=0,"",IF(D139="[for completion]","",IF(D139="","",D139/$D$156)))</f>
        <v/>
      </c>
      <c r="H139" s="27"/>
      <c r="I139" s="30"/>
      <c r="J139" s="30"/>
      <c r="K139" s="30"/>
      <c r="L139" s="27"/>
      <c r="M139" s="27"/>
      <c r="N139" s="27"/>
    </row>
    <row r="140" spans="1:14" s="58" customFormat="1" x14ac:dyDescent="0.3">
      <c r="A140" s="30" t="s">
        <v>179</v>
      </c>
      <c r="B140" s="39" t="s">
        <v>155</v>
      </c>
      <c r="C140" s="41">
        <v>0</v>
      </c>
      <c r="D140" s="42">
        <v>0</v>
      </c>
      <c r="E140" s="46"/>
      <c r="F140" s="131">
        <f t="shared" si="15"/>
        <v>0</v>
      </c>
      <c r="G140" s="46" t="str">
        <f t="shared" si="16"/>
        <v/>
      </c>
      <c r="H140" s="27"/>
      <c r="I140" s="30"/>
      <c r="J140" s="30"/>
      <c r="K140" s="30"/>
      <c r="L140" s="27"/>
      <c r="M140" s="27"/>
      <c r="N140" s="27"/>
    </row>
    <row r="141" spans="1:14" s="58" customFormat="1" x14ac:dyDescent="0.3">
      <c r="A141" s="30" t="s">
        <v>180</v>
      </c>
      <c r="B141" s="39" t="s">
        <v>493</v>
      </c>
      <c r="C141" s="41">
        <v>0</v>
      </c>
      <c r="D141" s="42">
        <v>0</v>
      </c>
      <c r="E141" s="46"/>
      <c r="F141" s="131">
        <f t="shared" si="15"/>
        <v>0</v>
      </c>
      <c r="G141" s="46" t="str">
        <f t="shared" si="16"/>
        <v/>
      </c>
      <c r="H141" s="27"/>
      <c r="I141" s="30"/>
      <c r="J141" s="30"/>
      <c r="K141" s="30"/>
      <c r="L141" s="27"/>
      <c r="M141" s="27"/>
      <c r="N141" s="27"/>
    </row>
    <row r="142" spans="1:14" s="58" customFormat="1" x14ac:dyDescent="0.3">
      <c r="A142" s="30" t="s">
        <v>181</v>
      </c>
      <c r="B142" s="39" t="s">
        <v>494</v>
      </c>
      <c r="C142" s="41">
        <v>0</v>
      </c>
      <c r="D142" s="42">
        <v>0</v>
      </c>
      <c r="E142" s="46"/>
      <c r="F142" s="131">
        <f t="shared" si="15"/>
        <v>0</v>
      </c>
      <c r="G142" s="46" t="str">
        <f t="shared" si="16"/>
        <v/>
      </c>
      <c r="H142" s="27"/>
      <c r="I142" s="30"/>
      <c r="J142" s="30"/>
      <c r="K142" s="30"/>
      <c r="L142" s="27"/>
      <c r="M142" s="27"/>
      <c r="N142" s="27"/>
    </row>
    <row r="143" spans="1:14" s="58" customFormat="1" x14ac:dyDescent="0.3">
      <c r="A143" s="30" t="s">
        <v>182</v>
      </c>
      <c r="B143" s="39" t="s">
        <v>157</v>
      </c>
      <c r="C143" s="41">
        <v>0</v>
      </c>
      <c r="D143" s="42">
        <v>0</v>
      </c>
      <c r="E143" s="39"/>
      <c r="F143" s="131">
        <f t="shared" si="15"/>
        <v>0</v>
      </c>
      <c r="G143" s="46" t="str">
        <f t="shared" si="16"/>
        <v/>
      </c>
      <c r="H143" s="27"/>
      <c r="I143" s="30"/>
      <c r="J143" s="30"/>
      <c r="K143" s="30"/>
      <c r="L143" s="27"/>
      <c r="M143" s="27"/>
      <c r="N143" s="27"/>
    </row>
    <row r="144" spans="1:14" s="28" customFormat="1" x14ac:dyDescent="0.3">
      <c r="A144" s="30" t="s">
        <v>183</v>
      </c>
      <c r="B144" s="39" t="s">
        <v>159</v>
      </c>
      <c r="C144" s="41">
        <v>0</v>
      </c>
      <c r="D144" s="42">
        <v>0</v>
      </c>
      <c r="E144" s="39"/>
      <c r="F144" s="131">
        <f t="shared" si="15"/>
        <v>0</v>
      </c>
      <c r="G144" s="46" t="str">
        <f t="shared" si="16"/>
        <v/>
      </c>
      <c r="H144" s="27"/>
      <c r="I144" s="30"/>
      <c r="J144" s="30"/>
      <c r="K144" s="30"/>
      <c r="L144" s="27"/>
      <c r="M144" s="27"/>
      <c r="N144" s="27"/>
    </row>
    <row r="145" spans="1:14" s="28" customFormat="1" x14ac:dyDescent="0.3">
      <c r="A145" s="30" t="s">
        <v>184</v>
      </c>
      <c r="B145" s="39" t="s">
        <v>495</v>
      </c>
      <c r="C145" s="41">
        <v>0</v>
      </c>
      <c r="D145" s="42">
        <v>0</v>
      </c>
      <c r="E145" s="39"/>
      <c r="F145" s="131">
        <f t="shared" si="15"/>
        <v>0</v>
      </c>
      <c r="G145" s="46" t="str">
        <f t="shared" si="16"/>
        <v/>
      </c>
      <c r="H145" s="27"/>
      <c r="I145" s="30"/>
      <c r="J145" s="30"/>
      <c r="K145" s="30"/>
      <c r="L145" s="27"/>
      <c r="M145" s="27"/>
      <c r="N145" s="27"/>
    </row>
    <row r="146" spans="1:14" s="28" customFormat="1" x14ac:dyDescent="0.3">
      <c r="A146" s="30" t="s">
        <v>185</v>
      </c>
      <c r="B146" s="39" t="s">
        <v>161</v>
      </c>
      <c r="C146" s="41">
        <v>0</v>
      </c>
      <c r="D146" s="42">
        <v>0</v>
      </c>
      <c r="E146" s="39"/>
      <c r="F146" s="131">
        <f t="shared" si="15"/>
        <v>0</v>
      </c>
      <c r="G146" s="46" t="str">
        <f t="shared" si="16"/>
        <v/>
      </c>
      <c r="H146" s="27"/>
      <c r="I146" s="30"/>
      <c r="J146" s="30"/>
      <c r="K146" s="30"/>
      <c r="L146" s="27"/>
      <c r="M146" s="27"/>
      <c r="N146" s="27"/>
    </row>
    <row r="147" spans="1:14" s="28" customFormat="1" x14ac:dyDescent="0.3">
      <c r="A147" s="161" t="s">
        <v>186</v>
      </c>
      <c r="B147" s="39" t="s">
        <v>879</v>
      </c>
      <c r="C147" s="41">
        <v>0</v>
      </c>
      <c r="D147" s="42">
        <v>0</v>
      </c>
      <c r="E147" s="39"/>
      <c r="F147" s="131">
        <f t="shared" si="15"/>
        <v>0</v>
      </c>
      <c r="G147" s="46" t="str">
        <f t="shared" si="16"/>
        <v/>
      </c>
      <c r="H147" s="27"/>
      <c r="I147" s="161"/>
      <c r="J147" s="161"/>
      <c r="K147" s="161"/>
      <c r="L147" s="27"/>
      <c r="M147" s="27"/>
      <c r="N147" s="27"/>
    </row>
    <row r="148" spans="1:14" s="28" customFormat="1" x14ac:dyDescent="0.3">
      <c r="A148" s="161" t="s">
        <v>187</v>
      </c>
      <c r="B148" s="39" t="s">
        <v>502</v>
      </c>
      <c r="C148" s="41">
        <v>0</v>
      </c>
      <c r="D148" s="42">
        <v>0</v>
      </c>
      <c r="E148" s="39"/>
      <c r="F148" s="131">
        <f t="shared" ref="F148" si="17">IF($C$156=0,"",IF(C148="[for completion]","",IF(C148="","",C148/$C$156)))</f>
        <v>0</v>
      </c>
      <c r="G148" s="46" t="str">
        <f t="shared" ref="G148" si="18">IF($D$156=0,"",IF(D148="[for completion]","",IF(D148="","",D148/$D$156)))</f>
        <v/>
      </c>
      <c r="H148" s="27"/>
      <c r="I148" s="30"/>
      <c r="J148" s="30"/>
      <c r="K148" s="30"/>
      <c r="L148" s="27"/>
      <c r="M148" s="27"/>
      <c r="N148" s="27"/>
    </row>
    <row r="149" spans="1:14" s="28" customFormat="1" x14ac:dyDescent="0.3">
      <c r="A149" s="161" t="s">
        <v>188</v>
      </c>
      <c r="B149" s="39" t="s">
        <v>163</v>
      </c>
      <c r="C149" s="41">
        <v>0</v>
      </c>
      <c r="D149" s="42">
        <v>0</v>
      </c>
      <c r="E149" s="39"/>
      <c r="F149" s="131">
        <f t="shared" ref="F149:F155" si="19">IF($C$156=0,"",IF(C149="[for completion]","",IF(C149="","",C149/$C$156)))</f>
        <v>0</v>
      </c>
      <c r="G149" s="46" t="str">
        <f t="shared" ref="G149:G155" si="20">IF($D$156=0,"",IF(D149="[for completion]","",IF(D149="","",D149/$D$156)))</f>
        <v/>
      </c>
      <c r="H149" s="27"/>
      <c r="I149" s="30"/>
      <c r="J149" s="30"/>
      <c r="K149" s="30"/>
      <c r="L149" s="27"/>
      <c r="M149" s="27"/>
      <c r="N149" s="27"/>
    </row>
    <row r="150" spans="1:14" s="28" customFormat="1" x14ac:dyDescent="0.3">
      <c r="A150" s="161" t="s">
        <v>189</v>
      </c>
      <c r="B150" s="39" t="s">
        <v>150</v>
      </c>
      <c r="C150" s="41">
        <v>0</v>
      </c>
      <c r="D150" s="42">
        <v>0</v>
      </c>
      <c r="E150" s="39"/>
      <c r="F150" s="131">
        <f t="shared" si="19"/>
        <v>0</v>
      </c>
      <c r="G150" s="46" t="str">
        <f t="shared" si="20"/>
        <v/>
      </c>
      <c r="H150" s="27"/>
      <c r="I150" s="30"/>
      <c r="J150" s="30"/>
      <c r="K150" s="30"/>
      <c r="L150" s="27"/>
      <c r="M150" s="27"/>
      <c r="N150" s="27"/>
    </row>
    <row r="151" spans="1:14" s="28" customFormat="1" x14ac:dyDescent="0.3">
      <c r="A151" s="161" t="s">
        <v>190</v>
      </c>
      <c r="B151" s="55" t="s">
        <v>497</v>
      </c>
      <c r="C151" s="41">
        <v>0</v>
      </c>
      <c r="D151" s="42">
        <v>0</v>
      </c>
      <c r="E151" s="39"/>
      <c r="F151" s="131">
        <f t="shared" si="19"/>
        <v>0</v>
      </c>
      <c r="G151" s="46" t="str">
        <f t="shared" si="20"/>
        <v/>
      </c>
      <c r="H151" s="27"/>
      <c r="I151" s="30"/>
      <c r="J151" s="30"/>
      <c r="K151" s="30"/>
      <c r="L151" s="27"/>
      <c r="M151" s="27"/>
      <c r="N151" s="27"/>
    </row>
    <row r="152" spans="1:14" s="28" customFormat="1" x14ac:dyDescent="0.3">
      <c r="A152" s="161" t="s">
        <v>191</v>
      </c>
      <c r="B152" s="39" t="s">
        <v>165</v>
      </c>
      <c r="C152" s="41">
        <v>0</v>
      </c>
      <c r="D152" s="42">
        <v>0</v>
      </c>
      <c r="E152" s="39"/>
      <c r="F152" s="131">
        <f t="shared" si="19"/>
        <v>0</v>
      </c>
      <c r="G152" s="46" t="str">
        <f t="shared" si="20"/>
        <v/>
      </c>
      <c r="H152" s="27"/>
      <c r="I152" s="30"/>
      <c r="J152" s="30"/>
      <c r="K152" s="30"/>
      <c r="L152" s="27"/>
      <c r="M152" s="27"/>
      <c r="N152" s="27"/>
    </row>
    <row r="153" spans="1:14" s="28" customFormat="1" x14ac:dyDescent="0.3">
      <c r="A153" s="161" t="s">
        <v>192</v>
      </c>
      <c r="B153" s="39" t="s">
        <v>167</v>
      </c>
      <c r="C153" s="41">
        <v>0</v>
      </c>
      <c r="D153" s="42">
        <v>0</v>
      </c>
      <c r="E153" s="39"/>
      <c r="F153" s="131">
        <f t="shared" si="19"/>
        <v>0</v>
      </c>
      <c r="G153" s="46" t="str">
        <f t="shared" si="20"/>
        <v/>
      </c>
      <c r="H153" s="27"/>
      <c r="I153" s="30"/>
      <c r="J153" s="30"/>
      <c r="K153" s="30"/>
      <c r="L153" s="27"/>
      <c r="M153" s="27"/>
      <c r="N153" s="27"/>
    </row>
    <row r="154" spans="1:14" s="28" customFormat="1" x14ac:dyDescent="0.3">
      <c r="A154" s="161" t="s">
        <v>499</v>
      </c>
      <c r="B154" s="39" t="s">
        <v>496</v>
      </c>
      <c r="C154" s="41">
        <v>0</v>
      </c>
      <c r="D154" s="42">
        <v>0</v>
      </c>
      <c r="E154" s="39"/>
      <c r="F154" s="131">
        <f t="shared" si="19"/>
        <v>0</v>
      </c>
      <c r="G154" s="46" t="str">
        <f t="shared" si="20"/>
        <v/>
      </c>
      <c r="H154" s="27"/>
      <c r="I154" s="30"/>
      <c r="J154" s="30"/>
      <c r="K154" s="30"/>
      <c r="L154" s="27"/>
      <c r="M154" s="27"/>
      <c r="N154" s="27"/>
    </row>
    <row r="155" spans="1:14" s="28" customFormat="1" x14ac:dyDescent="0.3">
      <c r="A155" s="161" t="s">
        <v>503</v>
      </c>
      <c r="B155" s="39" t="s">
        <v>78</v>
      </c>
      <c r="C155" s="41">
        <v>0</v>
      </c>
      <c r="D155" s="42">
        <v>0</v>
      </c>
      <c r="E155" s="39"/>
      <c r="F155" s="131">
        <f t="shared" si="19"/>
        <v>0</v>
      </c>
      <c r="G155" s="46" t="str">
        <f t="shared" si="20"/>
        <v/>
      </c>
      <c r="H155" s="27"/>
      <c r="I155" s="30"/>
      <c r="J155" s="30"/>
      <c r="K155" s="30"/>
      <c r="L155" s="27"/>
      <c r="M155" s="27"/>
      <c r="N155" s="27"/>
    </row>
    <row r="156" spans="1:14" s="28" customFormat="1" x14ac:dyDescent="0.3">
      <c r="A156" s="161" t="s">
        <v>881</v>
      </c>
      <c r="B156" s="56" t="s">
        <v>80</v>
      </c>
      <c r="C156" s="42">
        <f>SUM(C138:C155)</f>
        <v>2960.0817618000001</v>
      </c>
      <c r="D156" s="30">
        <f>SUM(D138:D155)</f>
        <v>0</v>
      </c>
      <c r="E156" s="39"/>
      <c r="F156" s="123">
        <f>SUM(F138:F155)</f>
        <v>1</v>
      </c>
      <c r="G156" s="44">
        <f>SUM(G138:G155)</f>
        <v>0</v>
      </c>
      <c r="H156" s="27"/>
      <c r="I156" s="30"/>
      <c r="J156" s="30"/>
      <c r="K156" s="30"/>
      <c r="L156" s="27"/>
      <c r="M156" s="27"/>
      <c r="N156" s="27"/>
    </row>
    <row r="157" spans="1:14" s="28" customFormat="1" outlineLevel="1" x14ac:dyDescent="0.3">
      <c r="A157" s="30" t="s">
        <v>193</v>
      </c>
      <c r="B157" s="49" t="s">
        <v>82</v>
      </c>
      <c r="C157" s="30"/>
      <c r="D157" s="30"/>
      <c r="E157" s="39"/>
      <c r="F157" s="46" t="str">
        <f t="shared" ref="F157:F162" si="21">IF($C$156=0,"",IF(C157="[for completion]","",IF(C157="","",C157/$C$156)))</f>
        <v/>
      </c>
      <c r="G157" s="46" t="str">
        <f t="shared" ref="G157:G162" si="22">IF($D$156=0,"",IF(D157="[for completion]","",IF(D157="","",D157/$D$156)))</f>
        <v/>
      </c>
      <c r="H157" s="27"/>
      <c r="I157" s="30"/>
      <c r="J157" s="30"/>
      <c r="K157" s="30"/>
      <c r="L157" s="27"/>
      <c r="M157" s="27"/>
      <c r="N157" s="27"/>
    </row>
    <row r="158" spans="1:14" s="28" customFormat="1" outlineLevel="1" x14ac:dyDescent="0.3">
      <c r="A158" s="30" t="s">
        <v>194</v>
      </c>
      <c r="B158" s="49" t="s">
        <v>82</v>
      </c>
      <c r="C158" s="30"/>
      <c r="D158" s="30"/>
      <c r="E158" s="39"/>
      <c r="F158" s="46" t="str">
        <f t="shared" si="21"/>
        <v/>
      </c>
      <c r="G158" s="46" t="str">
        <f t="shared" si="22"/>
        <v/>
      </c>
      <c r="H158" s="27"/>
      <c r="I158" s="30"/>
      <c r="J158" s="30"/>
      <c r="K158" s="30"/>
      <c r="L158" s="27"/>
      <c r="M158" s="27"/>
      <c r="N158" s="27"/>
    </row>
    <row r="159" spans="1:14" s="28" customFormat="1" outlineLevel="1" x14ac:dyDescent="0.3">
      <c r="A159" s="30" t="s">
        <v>195</v>
      </c>
      <c r="B159" s="49" t="s">
        <v>82</v>
      </c>
      <c r="C159" s="30"/>
      <c r="D159" s="30"/>
      <c r="E159" s="39"/>
      <c r="F159" s="46" t="str">
        <f t="shared" si="21"/>
        <v/>
      </c>
      <c r="G159" s="46" t="str">
        <f t="shared" si="22"/>
        <v/>
      </c>
      <c r="H159" s="27"/>
      <c r="I159" s="30"/>
      <c r="J159" s="30"/>
      <c r="K159" s="30"/>
      <c r="L159" s="27"/>
      <c r="M159" s="27"/>
      <c r="N159" s="27"/>
    </row>
    <row r="160" spans="1:14" s="28" customFormat="1" outlineLevel="1" x14ac:dyDescent="0.3">
      <c r="A160" s="30" t="s">
        <v>196</v>
      </c>
      <c r="B160" s="49" t="s">
        <v>82</v>
      </c>
      <c r="C160" s="30"/>
      <c r="D160" s="30"/>
      <c r="E160" s="39"/>
      <c r="F160" s="46" t="str">
        <f t="shared" si="21"/>
        <v/>
      </c>
      <c r="G160" s="46" t="str">
        <f t="shared" si="22"/>
        <v/>
      </c>
      <c r="H160" s="27"/>
      <c r="I160" s="30"/>
      <c r="J160" s="30"/>
      <c r="K160" s="30"/>
      <c r="L160" s="27"/>
      <c r="M160" s="27"/>
      <c r="N160" s="27"/>
    </row>
    <row r="161" spans="1:14" s="28" customFormat="1" outlineLevel="1" x14ac:dyDescent="0.3">
      <c r="A161" s="30" t="s">
        <v>197</v>
      </c>
      <c r="B161" s="49" t="s">
        <v>82</v>
      </c>
      <c r="C161" s="30"/>
      <c r="D161" s="30"/>
      <c r="E161" s="39"/>
      <c r="F161" s="46" t="str">
        <f t="shared" si="21"/>
        <v/>
      </c>
      <c r="G161" s="46" t="str">
        <f t="shared" si="22"/>
        <v/>
      </c>
      <c r="H161" s="27"/>
      <c r="I161" s="30"/>
      <c r="J161" s="30"/>
      <c r="K161" s="30"/>
      <c r="L161" s="27"/>
      <c r="M161" s="27"/>
      <c r="N161" s="27"/>
    </row>
    <row r="162" spans="1:14" s="28" customFormat="1" outlineLevel="1" x14ac:dyDescent="0.3">
      <c r="A162" s="30" t="s">
        <v>198</v>
      </c>
      <c r="B162" s="49" t="s">
        <v>82</v>
      </c>
      <c r="C162" s="30"/>
      <c r="D162" s="30"/>
      <c r="E162" s="39"/>
      <c r="F162" s="46" t="str">
        <f t="shared" si="21"/>
        <v/>
      </c>
      <c r="G162" s="46" t="str">
        <f t="shared" si="22"/>
        <v/>
      </c>
      <c r="H162" s="27"/>
      <c r="I162" s="30"/>
      <c r="J162" s="30"/>
      <c r="K162" s="30"/>
      <c r="L162" s="27"/>
      <c r="M162" s="27"/>
      <c r="N162" s="27"/>
    </row>
    <row r="163" spans="1:14" ht="15" customHeight="1" x14ac:dyDescent="0.3">
      <c r="A163" s="78"/>
      <c r="B163" s="79" t="s">
        <v>199</v>
      </c>
      <c r="C163" s="81" t="s">
        <v>141</v>
      </c>
      <c r="D163" s="81" t="s">
        <v>142</v>
      </c>
      <c r="E163" s="74"/>
      <c r="F163" s="81" t="s">
        <v>143</v>
      </c>
      <c r="G163" s="81" t="s">
        <v>144</v>
      </c>
      <c r="H163" s="27"/>
      <c r="L163" s="27"/>
      <c r="M163" s="27"/>
    </row>
    <row r="164" spans="1:14" s="28" customFormat="1" x14ac:dyDescent="0.3">
      <c r="A164" s="30" t="s">
        <v>201</v>
      </c>
      <c r="B164" s="27" t="s">
        <v>202</v>
      </c>
      <c r="C164" s="41">
        <v>60.081761799999995</v>
      </c>
      <c r="D164" s="42" t="s">
        <v>458</v>
      </c>
      <c r="E164" s="59"/>
      <c r="F164" s="131">
        <f>IF($C$167=0,"",IF(C164="[for completion]","",IF(C164="","",C164/$C$167)))</f>
        <v>2.0297331842436945E-2</v>
      </c>
      <c r="G164" s="46" t="str">
        <f>IF($D$167=0,"",IF(D164="[for completion]","",IF(D164="","",D164/$D$167)))</f>
        <v/>
      </c>
      <c r="H164" s="27"/>
      <c r="I164" s="30"/>
      <c r="J164" s="30"/>
      <c r="K164" s="30"/>
      <c r="L164" s="27"/>
      <c r="M164" s="27"/>
      <c r="N164" s="27"/>
    </row>
    <row r="165" spans="1:14" s="28" customFormat="1" x14ac:dyDescent="0.3">
      <c r="A165" s="30" t="s">
        <v>203</v>
      </c>
      <c r="B165" s="27" t="s">
        <v>204</v>
      </c>
      <c r="C165" s="41">
        <v>2900</v>
      </c>
      <c r="D165" s="42" t="s">
        <v>458</v>
      </c>
      <c r="E165" s="59"/>
      <c r="F165" s="131">
        <f t="shared" ref="F165:F166" si="23">IF($C$167=0,"",IF(C165="[for completion]","",IF(C165="","",C165/$C$167)))</f>
        <v>0.97970266815756302</v>
      </c>
      <c r="G165" s="46" t="str">
        <f t="shared" ref="G165:G166" si="24">IF($D$167=0,"",IF(D165="[for completion]","",IF(D165="","",D165/$D$167)))</f>
        <v/>
      </c>
      <c r="H165" s="27"/>
      <c r="I165" s="30"/>
      <c r="J165" s="30"/>
      <c r="K165" s="30"/>
      <c r="L165" s="27"/>
      <c r="M165" s="27"/>
      <c r="N165" s="27"/>
    </row>
    <row r="166" spans="1:14" s="28" customFormat="1" x14ac:dyDescent="0.3">
      <c r="A166" s="30" t="s">
        <v>205</v>
      </c>
      <c r="B166" s="27" t="s">
        <v>78</v>
      </c>
      <c r="C166" s="41">
        <v>0</v>
      </c>
      <c r="D166" s="42">
        <v>0</v>
      </c>
      <c r="E166" s="59"/>
      <c r="F166" s="131">
        <f t="shared" si="23"/>
        <v>0</v>
      </c>
      <c r="G166" s="46" t="str">
        <f t="shared" si="24"/>
        <v/>
      </c>
      <c r="H166" s="27"/>
      <c r="I166" s="30"/>
      <c r="J166" s="30"/>
      <c r="K166" s="30"/>
      <c r="L166" s="27"/>
      <c r="M166" s="27"/>
      <c r="N166" s="27"/>
    </row>
    <row r="167" spans="1:14" s="28" customFormat="1" x14ac:dyDescent="0.3">
      <c r="A167" s="30" t="s">
        <v>206</v>
      </c>
      <c r="B167" s="60" t="s">
        <v>80</v>
      </c>
      <c r="C167" s="42">
        <f>SUM(C164:C166)</f>
        <v>2960.0817618000001</v>
      </c>
      <c r="D167" s="27">
        <f>SUM(D164:D166)</f>
        <v>0</v>
      </c>
      <c r="E167" s="59"/>
      <c r="F167" s="134">
        <f>SUM(F164:F166)</f>
        <v>1</v>
      </c>
      <c r="G167" s="59">
        <f>SUM(G164:G166)</f>
        <v>0</v>
      </c>
      <c r="H167" s="27"/>
      <c r="I167" s="30"/>
      <c r="J167" s="30"/>
      <c r="K167" s="30"/>
      <c r="L167" s="27"/>
      <c r="M167" s="27"/>
      <c r="N167" s="27"/>
    </row>
    <row r="168" spans="1:14" s="28" customFormat="1" outlineLevel="1" x14ac:dyDescent="0.3">
      <c r="A168" s="30" t="s">
        <v>207</v>
      </c>
      <c r="B168" s="60"/>
      <c r="C168" s="27"/>
      <c r="D168" s="27"/>
      <c r="E168" s="59"/>
      <c r="F168" s="59"/>
      <c r="G168" s="55"/>
      <c r="H168" s="27"/>
      <c r="I168" s="30"/>
      <c r="J168" s="30"/>
      <c r="K168" s="30"/>
      <c r="L168" s="27"/>
      <c r="M168" s="27"/>
      <c r="N168" s="27"/>
    </row>
    <row r="169" spans="1:14" s="28" customFormat="1" outlineLevel="1" x14ac:dyDescent="0.3">
      <c r="A169" s="30" t="s">
        <v>208</v>
      </c>
      <c r="B169" s="60"/>
      <c r="C169" s="27"/>
      <c r="D169" s="27"/>
      <c r="E169" s="59"/>
      <c r="F169" s="59"/>
      <c r="G169" s="55"/>
      <c r="H169" s="27"/>
      <c r="I169" s="30"/>
      <c r="J169" s="30"/>
      <c r="K169" s="30"/>
      <c r="L169" s="27"/>
      <c r="M169" s="27"/>
      <c r="N169" s="27"/>
    </row>
    <row r="170" spans="1:14" s="28" customFormat="1" outlineLevel="1" x14ac:dyDescent="0.3">
      <c r="A170" s="30" t="s">
        <v>209</v>
      </c>
      <c r="B170" s="60"/>
      <c r="C170" s="27"/>
      <c r="D170" s="27"/>
      <c r="E170" s="59"/>
      <c r="F170" s="59"/>
      <c r="G170" s="55"/>
      <c r="H170" s="27"/>
      <c r="I170" s="30"/>
      <c r="J170" s="30"/>
      <c r="K170" s="30"/>
      <c r="L170" s="27"/>
      <c r="M170" s="27"/>
      <c r="N170" s="27"/>
    </row>
    <row r="171" spans="1:14" s="28" customFormat="1" outlineLevel="1" x14ac:dyDescent="0.3">
      <c r="A171" s="30" t="s">
        <v>210</v>
      </c>
      <c r="B171" s="60"/>
      <c r="C171" s="27"/>
      <c r="D171" s="27"/>
      <c r="E171" s="59"/>
      <c r="F171" s="59"/>
      <c r="G171" s="55"/>
      <c r="H171" s="27"/>
      <c r="I171" s="30"/>
      <c r="J171" s="30"/>
      <c r="K171" s="30"/>
      <c r="L171" s="27"/>
      <c r="M171" s="27"/>
      <c r="N171" s="27"/>
    </row>
    <row r="172" spans="1:14" s="28" customFormat="1" outlineLevel="1" x14ac:dyDescent="0.3">
      <c r="A172" s="30" t="s">
        <v>211</v>
      </c>
      <c r="B172" s="60"/>
      <c r="C172" s="27"/>
      <c r="D172" s="27"/>
      <c r="E172" s="59"/>
      <c r="F172" s="59"/>
      <c r="G172" s="55"/>
      <c r="H172" s="27"/>
      <c r="I172" s="30"/>
      <c r="J172" s="30"/>
      <c r="K172" s="30"/>
      <c r="L172" s="27"/>
      <c r="M172" s="27"/>
      <c r="N172" s="27"/>
    </row>
    <row r="173" spans="1:14" ht="15" customHeight="1" x14ac:dyDescent="0.3">
      <c r="A173" s="78"/>
      <c r="B173" s="79" t="s">
        <v>212</v>
      </c>
      <c r="C173" s="78" t="s">
        <v>51</v>
      </c>
      <c r="D173" s="78"/>
      <c r="E173" s="74"/>
      <c r="F173" s="80" t="s">
        <v>213</v>
      </c>
      <c r="G173" s="80"/>
      <c r="H173" s="27"/>
      <c r="L173" s="27"/>
      <c r="M173" s="27"/>
    </row>
    <row r="174" spans="1:14" s="28" customFormat="1" ht="15" customHeight="1" x14ac:dyDescent="0.3">
      <c r="A174" s="30" t="s">
        <v>214</v>
      </c>
      <c r="B174" s="39" t="s">
        <v>215</v>
      </c>
      <c r="C174" s="41">
        <v>0</v>
      </c>
      <c r="D174" s="32"/>
      <c r="E174" s="33"/>
      <c r="F174" s="131" t="str">
        <f>IF($C$179=0,"",IF(C174="[for completion]","",C174/$C$179))</f>
        <v/>
      </c>
      <c r="G174" s="46"/>
      <c r="H174" s="27"/>
      <c r="I174" s="30"/>
      <c r="J174" s="30"/>
      <c r="K174" s="30"/>
      <c r="L174" s="27"/>
      <c r="M174" s="27"/>
      <c r="N174" s="27"/>
    </row>
    <row r="175" spans="1:14" s="28" customFormat="1" ht="30.75" customHeight="1" x14ac:dyDescent="0.3">
      <c r="A175" s="30" t="s">
        <v>8</v>
      </c>
      <c r="B175" s="39" t="s">
        <v>474</v>
      </c>
      <c r="C175" s="42">
        <v>0</v>
      </c>
      <c r="D175" s="30"/>
      <c r="E175" s="48"/>
      <c r="F175" s="131" t="str">
        <f>IF($C$179=0,"",IF(C175="[for completion]","",C175/$C$179))</f>
        <v/>
      </c>
      <c r="G175" s="46"/>
      <c r="H175" s="27"/>
      <c r="I175" s="30"/>
      <c r="J175" s="30"/>
      <c r="K175" s="30"/>
      <c r="L175" s="27"/>
      <c r="M175" s="27"/>
      <c r="N175" s="27"/>
    </row>
    <row r="176" spans="1:14" s="28" customFormat="1" x14ac:dyDescent="0.3">
      <c r="A176" s="30" t="s">
        <v>216</v>
      </c>
      <c r="B176" s="39" t="s">
        <v>217</v>
      </c>
      <c r="C176" s="42">
        <v>0</v>
      </c>
      <c r="D176" s="30"/>
      <c r="E176" s="48"/>
      <c r="F176" s="131"/>
      <c r="G176" s="46"/>
      <c r="H176" s="27"/>
      <c r="I176" s="30"/>
      <c r="J176" s="30"/>
      <c r="K176" s="30"/>
      <c r="L176" s="27"/>
      <c r="M176" s="27"/>
      <c r="N176" s="27"/>
    </row>
    <row r="177" spans="1:14" s="28" customFormat="1" x14ac:dyDescent="0.3">
      <c r="A177" s="30" t="s">
        <v>218</v>
      </c>
      <c r="B177" s="39" t="s">
        <v>219</v>
      </c>
      <c r="C177" s="42">
        <v>0</v>
      </c>
      <c r="D177" s="30"/>
      <c r="E177" s="48"/>
      <c r="F177" s="131" t="str">
        <f t="shared" ref="F177:F178" si="25">IF($C$179=0,"",IF(C177="[for completion]","",C177/$C$179))</f>
        <v/>
      </c>
      <c r="G177" s="46"/>
      <c r="H177" s="27"/>
      <c r="I177" s="30"/>
      <c r="J177" s="30"/>
      <c r="K177" s="30"/>
      <c r="L177" s="27"/>
      <c r="M177" s="27"/>
      <c r="N177" s="27"/>
    </row>
    <row r="178" spans="1:14" s="28" customFormat="1" x14ac:dyDescent="0.3">
      <c r="A178" s="30" t="s">
        <v>220</v>
      </c>
      <c r="B178" s="39" t="s">
        <v>78</v>
      </c>
      <c r="C178" s="42">
        <v>0</v>
      </c>
      <c r="D178" s="30"/>
      <c r="E178" s="48"/>
      <c r="F178" s="131" t="str">
        <f t="shared" si="25"/>
        <v/>
      </c>
      <c r="G178" s="46"/>
      <c r="H178" s="27"/>
      <c r="I178" s="30"/>
      <c r="J178" s="30"/>
      <c r="K178" s="30"/>
      <c r="L178" s="27"/>
      <c r="M178" s="27"/>
      <c r="N178" s="27"/>
    </row>
    <row r="179" spans="1:14" s="28" customFormat="1" x14ac:dyDescent="0.3">
      <c r="A179" s="30" t="s">
        <v>9</v>
      </c>
      <c r="B179" s="56" t="s">
        <v>80</v>
      </c>
      <c r="C179" s="90">
        <f>SUM(C174:C178)</f>
        <v>0</v>
      </c>
      <c r="D179" s="30"/>
      <c r="E179" s="48"/>
      <c r="F179" s="133">
        <f>SUM(F174:F178)</f>
        <v>0</v>
      </c>
      <c r="G179" s="46"/>
      <c r="H179" s="27"/>
      <c r="I179" s="30"/>
      <c r="J179" s="30"/>
      <c r="K179" s="30"/>
      <c r="L179" s="27"/>
      <c r="M179" s="27"/>
      <c r="N179" s="27"/>
    </row>
    <row r="180" spans="1:14" s="28" customFormat="1" outlineLevel="1" x14ac:dyDescent="0.3">
      <c r="A180" s="30" t="s">
        <v>221</v>
      </c>
      <c r="B180" s="61" t="s">
        <v>222</v>
      </c>
      <c r="C180" s="41">
        <v>0</v>
      </c>
      <c r="D180" s="30"/>
      <c r="E180" s="48"/>
      <c r="F180" s="46"/>
      <c r="G180" s="46"/>
      <c r="H180" s="27"/>
      <c r="I180" s="30"/>
      <c r="J180" s="30"/>
      <c r="K180" s="30"/>
      <c r="L180" s="27"/>
      <c r="M180" s="27"/>
      <c r="N180" s="27"/>
    </row>
    <row r="181" spans="1:14" s="61" customFormat="1" ht="28.8" outlineLevel="1" x14ac:dyDescent="0.3">
      <c r="A181" s="30" t="s">
        <v>223</v>
      </c>
      <c r="B181" s="61" t="s">
        <v>224</v>
      </c>
      <c r="C181" s="42">
        <v>0</v>
      </c>
      <c r="F181" s="46"/>
    </row>
    <row r="182" spans="1:14" s="28" customFormat="1" outlineLevel="1" x14ac:dyDescent="0.3">
      <c r="A182" s="30" t="s">
        <v>225</v>
      </c>
      <c r="B182" s="61" t="s">
        <v>226</v>
      </c>
      <c r="C182" s="42">
        <v>0</v>
      </c>
      <c r="D182" s="30"/>
      <c r="E182" s="48"/>
      <c r="F182" s="46"/>
      <c r="G182" s="46"/>
      <c r="H182" s="27"/>
      <c r="I182" s="30"/>
      <c r="J182" s="30"/>
      <c r="K182" s="30"/>
      <c r="L182" s="27"/>
      <c r="M182" s="27"/>
      <c r="N182" s="27"/>
    </row>
    <row r="183" spans="1:14" s="28" customFormat="1" outlineLevel="1" x14ac:dyDescent="0.3">
      <c r="A183" s="30" t="s">
        <v>227</v>
      </c>
      <c r="B183" s="61" t="s">
        <v>228</v>
      </c>
      <c r="C183" s="42">
        <v>0</v>
      </c>
      <c r="D183" s="30"/>
      <c r="E183" s="48"/>
      <c r="F183" s="46"/>
      <c r="G183" s="46"/>
      <c r="H183" s="27"/>
      <c r="I183" s="30"/>
      <c r="J183" s="30"/>
      <c r="K183" s="30"/>
      <c r="L183" s="27"/>
      <c r="M183" s="27"/>
      <c r="N183" s="27"/>
    </row>
    <row r="184" spans="1:14" s="61" customFormat="1" outlineLevel="1" x14ac:dyDescent="0.3">
      <c r="A184" s="30" t="s">
        <v>229</v>
      </c>
      <c r="B184" s="61" t="s">
        <v>230</v>
      </c>
      <c r="C184" s="42">
        <v>0</v>
      </c>
      <c r="F184" s="46"/>
    </row>
    <row r="185" spans="1:14" s="28" customFormat="1" outlineLevel="1" x14ac:dyDescent="0.3">
      <c r="A185" s="30" t="s">
        <v>231</v>
      </c>
      <c r="B185" s="61" t="s">
        <v>232</v>
      </c>
      <c r="C185" s="42">
        <v>0</v>
      </c>
      <c r="D185" s="30"/>
      <c r="E185" s="48"/>
      <c r="F185" s="46"/>
      <c r="G185" s="46"/>
      <c r="H185" s="27"/>
      <c r="I185" s="30"/>
      <c r="J185" s="30"/>
      <c r="K185" s="30"/>
      <c r="L185" s="27"/>
      <c r="M185" s="27"/>
      <c r="N185" s="27"/>
    </row>
    <row r="186" spans="1:14" s="28" customFormat="1" outlineLevel="1" x14ac:dyDescent="0.3">
      <c r="A186" s="30" t="s">
        <v>233</v>
      </c>
      <c r="B186" s="61" t="s">
        <v>234</v>
      </c>
      <c r="C186" s="42">
        <v>0</v>
      </c>
      <c r="D186" s="30"/>
      <c r="E186" s="48"/>
      <c r="F186" s="46"/>
      <c r="G186" s="46"/>
      <c r="H186" s="27"/>
      <c r="I186" s="30"/>
      <c r="J186" s="30"/>
      <c r="K186" s="30"/>
      <c r="L186" s="27"/>
      <c r="M186" s="27"/>
      <c r="N186" s="27"/>
    </row>
    <row r="187" spans="1:14" s="28" customFormat="1" outlineLevel="1" x14ac:dyDescent="0.3">
      <c r="A187" s="30" t="s">
        <v>235</v>
      </c>
      <c r="B187" s="61" t="s">
        <v>236</v>
      </c>
      <c r="C187" s="42">
        <v>0</v>
      </c>
      <c r="D187" s="30"/>
      <c r="E187" s="48"/>
      <c r="F187" s="46"/>
      <c r="G187" s="46"/>
      <c r="H187" s="27"/>
      <c r="I187" s="30"/>
      <c r="J187" s="30"/>
      <c r="K187" s="30"/>
      <c r="L187" s="27"/>
      <c r="M187" s="27"/>
      <c r="N187" s="27"/>
    </row>
    <row r="188" spans="1:14" s="28" customFormat="1" outlineLevel="1" x14ac:dyDescent="0.3">
      <c r="A188" s="30" t="s">
        <v>237</v>
      </c>
      <c r="B188" s="61"/>
      <c r="C188" s="30"/>
      <c r="D188" s="30"/>
      <c r="E188" s="48"/>
      <c r="F188" s="46"/>
      <c r="G188" s="46"/>
      <c r="H188" s="27"/>
      <c r="I188" s="30"/>
      <c r="J188" s="30"/>
      <c r="K188" s="30"/>
      <c r="L188" s="27"/>
      <c r="M188" s="27"/>
      <c r="N188" s="27"/>
    </row>
    <row r="189" spans="1:14" s="28" customFormat="1" outlineLevel="1" x14ac:dyDescent="0.3">
      <c r="A189" s="30" t="s">
        <v>238</v>
      </c>
      <c r="B189" s="61"/>
      <c r="C189" s="30"/>
      <c r="D189" s="30"/>
      <c r="E189" s="48"/>
      <c r="F189" s="46"/>
      <c r="G189" s="46"/>
      <c r="H189" s="27"/>
      <c r="I189" s="30"/>
      <c r="J189" s="30"/>
      <c r="K189" s="30"/>
      <c r="L189" s="27"/>
      <c r="M189" s="27"/>
      <c r="N189" s="27"/>
    </row>
    <row r="190" spans="1:14" s="28" customFormat="1" outlineLevel="1" x14ac:dyDescent="0.3">
      <c r="A190" s="30" t="s">
        <v>239</v>
      </c>
      <c r="B190" s="61"/>
      <c r="C190" s="30"/>
      <c r="D190" s="30"/>
      <c r="E190" s="48"/>
      <c r="F190" s="46"/>
      <c r="G190" s="46"/>
      <c r="H190" s="27"/>
      <c r="I190" s="30"/>
      <c r="J190" s="30"/>
      <c r="K190" s="30"/>
      <c r="L190" s="27"/>
      <c r="M190" s="27"/>
      <c r="N190" s="27"/>
    </row>
    <row r="191" spans="1:14" s="28" customFormat="1" outlineLevel="1" x14ac:dyDescent="0.3">
      <c r="A191" s="30" t="s">
        <v>240</v>
      </c>
      <c r="B191" s="49"/>
      <c r="C191" s="30"/>
      <c r="D191" s="30"/>
      <c r="E191" s="48"/>
      <c r="F191" s="46"/>
      <c r="G191" s="46"/>
      <c r="H191" s="27"/>
      <c r="I191" s="30"/>
      <c r="J191" s="30"/>
      <c r="K191" s="30"/>
      <c r="L191" s="27"/>
      <c r="M191" s="27"/>
      <c r="N191" s="27"/>
    </row>
    <row r="192" spans="1:14" ht="15" customHeight="1" x14ac:dyDescent="0.3">
      <c r="A192" s="78"/>
      <c r="B192" s="79" t="s">
        <v>241</v>
      </c>
      <c r="C192" s="78" t="s">
        <v>51</v>
      </c>
      <c r="D192" s="78"/>
      <c r="E192" s="74"/>
      <c r="F192" s="80" t="s">
        <v>213</v>
      </c>
      <c r="G192" s="80"/>
      <c r="H192" s="27"/>
      <c r="L192" s="27"/>
      <c r="M192" s="27"/>
    </row>
    <row r="193" spans="1:14" s="28" customFormat="1" x14ac:dyDescent="0.3">
      <c r="A193" s="30" t="s">
        <v>242</v>
      </c>
      <c r="B193" s="39" t="s">
        <v>243</v>
      </c>
      <c r="C193" s="41">
        <v>0</v>
      </c>
      <c r="D193" s="30"/>
      <c r="E193" s="45"/>
      <c r="F193" s="131" t="str">
        <f t="shared" ref="F193:F206" si="26">IF($C$208=0,"",IF(C193="[for completion]","",C193/$C$208))</f>
        <v/>
      </c>
      <c r="G193" s="46"/>
      <c r="H193" s="27"/>
      <c r="I193" s="30"/>
      <c r="J193" s="30"/>
      <c r="K193" s="30"/>
      <c r="L193" s="27"/>
      <c r="M193" s="27"/>
      <c r="N193" s="27"/>
    </row>
    <row r="194" spans="1:14" s="28" customFormat="1" x14ac:dyDescent="0.3">
      <c r="A194" s="30" t="s">
        <v>244</v>
      </c>
      <c r="B194" s="39" t="s">
        <v>245</v>
      </c>
      <c r="C194" s="41">
        <v>0</v>
      </c>
      <c r="D194" s="30"/>
      <c r="E194" s="48"/>
      <c r="F194" s="131" t="str">
        <f t="shared" si="26"/>
        <v/>
      </c>
      <c r="G194" s="48"/>
      <c r="H194" s="27"/>
      <c r="I194" s="30"/>
      <c r="J194" s="30"/>
      <c r="K194" s="30"/>
      <c r="L194" s="27"/>
      <c r="M194" s="27"/>
      <c r="N194" s="27"/>
    </row>
    <row r="195" spans="1:14" s="28" customFormat="1" x14ac:dyDescent="0.3">
      <c r="A195" s="30" t="s">
        <v>246</v>
      </c>
      <c r="B195" s="39" t="s">
        <v>247</v>
      </c>
      <c r="C195" s="41">
        <v>0</v>
      </c>
      <c r="D195" s="30"/>
      <c r="E195" s="48"/>
      <c r="F195" s="131" t="str">
        <f t="shared" si="26"/>
        <v/>
      </c>
      <c r="G195" s="48"/>
      <c r="H195" s="27"/>
      <c r="I195" s="30"/>
      <c r="J195" s="30"/>
      <c r="K195" s="30"/>
      <c r="L195" s="27"/>
      <c r="M195" s="27"/>
      <c r="N195" s="27"/>
    </row>
    <row r="196" spans="1:14" s="28" customFormat="1" x14ac:dyDescent="0.3">
      <c r="A196" s="30" t="s">
        <v>248</v>
      </c>
      <c r="B196" s="39" t="s">
        <v>249</v>
      </c>
      <c r="C196" s="41">
        <v>0</v>
      </c>
      <c r="D196" s="30"/>
      <c r="E196" s="48"/>
      <c r="F196" s="131" t="str">
        <f t="shared" si="26"/>
        <v/>
      </c>
      <c r="G196" s="48"/>
      <c r="H196" s="27"/>
      <c r="I196" s="30"/>
      <c r="J196" s="30"/>
      <c r="K196" s="30"/>
      <c r="L196" s="27"/>
      <c r="M196" s="27"/>
      <c r="N196" s="27"/>
    </row>
    <row r="197" spans="1:14" s="28" customFormat="1" x14ac:dyDescent="0.3">
      <c r="A197" s="30" t="s">
        <v>250</v>
      </c>
      <c r="B197" s="39" t="s">
        <v>251</v>
      </c>
      <c r="C197" s="41">
        <v>0</v>
      </c>
      <c r="D197" s="30"/>
      <c r="E197" s="48"/>
      <c r="F197" s="131" t="str">
        <f t="shared" si="26"/>
        <v/>
      </c>
      <c r="G197" s="48"/>
      <c r="H197" s="27"/>
      <c r="I197" s="30"/>
      <c r="J197" s="30"/>
      <c r="K197" s="30"/>
      <c r="L197" s="27"/>
      <c r="M197" s="27"/>
      <c r="N197" s="27"/>
    </row>
    <row r="198" spans="1:14" s="28" customFormat="1" x14ac:dyDescent="0.3">
      <c r="A198" s="30" t="s">
        <v>252</v>
      </c>
      <c r="B198" s="39" t="s">
        <v>253</v>
      </c>
      <c r="C198" s="41">
        <v>0</v>
      </c>
      <c r="D198" s="30"/>
      <c r="E198" s="48"/>
      <c r="F198" s="131" t="str">
        <f t="shared" si="26"/>
        <v/>
      </c>
      <c r="G198" s="48"/>
      <c r="H198" s="27"/>
      <c r="I198" s="30"/>
      <c r="J198" s="30"/>
      <c r="K198" s="30"/>
      <c r="L198" s="27"/>
      <c r="M198" s="27"/>
      <c r="N198" s="27"/>
    </row>
    <row r="199" spans="1:14" s="28" customFormat="1" x14ac:dyDescent="0.3">
      <c r="A199" s="30" t="s">
        <v>254</v>
      </c>
      <c r="B199" s="39" t="s">
        <v>255</v>
      </c>
      <c r="C199" s="41">
        <v>0</v>
      </c>
      <c r="D199" s="30"/>
      <c r="E199" s="48"/>
      <c r="F199" s="131" t="str">
        <f t="shared" si="26"/>
        <v/>
      </c>
      <c r="G199" s="48"/>
      <c r="H199" s="27"/>
      <c r="I199" s="30"/>
      <c r="J199" s="30"/>
      <c r="K199" s="30"/>
      <c r="L199" s="27"/>
      <c r="M199" s="27"/>
      <c r="N199" s="27"/>
    </row>
    <row r="200" spans="1:14" s="28" customFormat="1" x14ac:dyDescent="0.3">
      <c r="A200" s="30" t="s">
        <v>256</v>
      </c>
      <c r="B200" s="39" t="s">
        <v>11</v>
      </c>
      <c r="C200" s="41">
        <v>0</v>
      </c>
      <c r="D200" s="30"/>
      <c r="E200" s="48"/>
      <c r="F200" s="131" t="str">
        <f t="shared" si="26"/>
        <v/>
      </c>
      <c r="G200" s="48"/>
      <c r="H200" s="27"/>
      <c r="I200" s="30"/>
      <c r="J200" s="30"/>
      <c r="K200" s="30"/>
      <c r="L200" s="27"/>
      <c r="M200" s="27"/>
      <c r="N200" s="27"/>
    </row>
    <row r="201" spans="1:14" s="28" customFormat="1" x14ac:dyDescent="0.3">
      <c r="A201" s="30" t="s">
        <v>257</v>
      </c>
      <c r="B201" s="39" t="s">
        <v>258</v>
      </c>
      <c r="C201" s="41">
        <v>0</v>
      </c>
      <c r="D201" s="30"/>
      <c r="E201" s="48"/>
      <c r="F201" s="131" t="str">
        <f t="shared" si="26"/>
        <v/>
      </c>
      <c r="G201" s="48"/>
      <c r="H201" s="27"/>
      <c r="I201" s="30"/>
      <c r="J201" s="30"/>
      <c r="K201" s="30"/>
      <c r="L201" s="27"/>
      <c r="M201" s="27"/>
      <c r="N201" s="27"/>
    </row>
    <row r="202" spans="1:14" s="28" customFormat="1" x14ac:dyDescent="0.3">
      <c r="A202" s="30" t="s">
        <v>259</v>
      </c>
      <c r="B202" s="39" t="s">
        <v>260</v>
      </c>
      <c r="C202" s="41">
        <v>0</v>
      </c>
      <c r="D202" s="30"/>
      <c r="E202" s="48"/>
      <c r="F202" s="131" t="str">
        <f t="shared" si="26"/>
        <v/>
      </c>
      <c r="G202" s="48"/>
      <c r="H202" s="27"/>
      <c r="I202" s="30"/>
      <c r="J202" s="30"/>
      <c r="K202" s="30"/>
      <c r="L202" s="27"/>
      <c r="M202" s="27"/>
      <c r="N202" s="27"/>
    </row>
    <row r="203" spans="1:14" s="28" customFormat="1" x14ac:dyDescent="0.3">
      <c r="A203" s="30" t="s">
        <v>261</v>
      </c>
      <c r="B203" s="39" t="s">
        <v>262</v>
      </c>
      <c r="C203" s="41">
        <v>0</v>
      </c>
      <c r="D203" s="30"/>
      <c r="E203" s="48"/>
      <c r="F203" s="131" t="str">
        <f t="shared" si="26"/>
        <v/>
      </c>
      <c r="G203" s="48"/>
      <c r="H203" s="27"/>
      <c r="I203" s="30"/>
      <c r="J203" s="30"/>
      <c r="K203" s="30"/>
      <c r="L203" s="27"/>
      <c r="M203" s="27"/>
      <c r="N203" s="27"/>
    </row>
    <row r="204" spans="1:14" s="28" customFormat="1" x14ac:dyDescent="0.3">
      <c r="A204" s="30" t="s">
        <v>263</v>
      </c>
      <c r="B204" s="39" t="s">
        <v>264</v>
      </c>
      <c r="C204" s="41">
        <v>0</v>
      </c>
      <c r="D204" s="30"/>
      <c r="E204" s="48"/>
      <c r="F204" s="131" t="str">
        <f t="shared" si="26"/>
        <v/>
      </c>
      <c r="G204" s="48"/>
      <c r="H204" s="27"/>
      <c r="I204" s="30"/>
      <c r="J204" s="30"/>
      <c r="K204" s="30"/>
      <c r="L204" s="27"/>
      <c r="M204" s="27"/>
      <c r="N204" s="27"/>
    </row>
    <row r="205" spans="1:14" s="28" customFormat="1" x14ac:dyDescent="0.3">
      <c r="A205" s="30" t="s">
        <v>265</v>
      </c>
      <c r="B205" s="39" t="s">
        <v>266</v>
      </c>
      <c r="C205" s="41">
        <v>0</v>
      </c>
      <c r="D205" s="30"/>
      <c r="E205" s="48"/>
      <c r="F205" s="131" t="str">
        <f t="shared" si="26"/>
        <v/>
      </c>
      <c r="G205" s="48"/>
      <c r="H205" s="27"/>
      <c r="I205" s="30"/>
      <c r="J205" s="30"/>
      <c r="K205" s="30"/>
      <c r="L205" s="27"/>
      <c r="M205" s="27"/>
      <c r="N205" s="27"/>
    </row>
    <row r="206" spans="1:14" s="28" customFormat="1" x14ac:dyDescent="0.3">
      <c r="A206" s="30" t="s">
        <v>267</v>
      </c>
      <c r="B206" s="39" t="s">
        <v>78</v>
      </c>
      <c r="C206" s="41">
        <v>0</v>
      </c>
      <c r="D206" s="30"/>
      <c r="E206" s="48"/>
      <c r="F206" s="131" t="str">
        <f t="shared" si="26"/>
        <v/>
      </c>
      <c r="G206" s="48"/>
      <c r="H206" s="27"/>
      <c r="I206" s="30"/>
      <c r="J206" s="30"/>
      <c r="K206" s="30"/>
      <c r="L206" s="27"/>
      <c r="M206" s="27"/>
      <c r="N206" s="27"/>
    </row>
    <row r="207" spans="1:14" s="28" customFormat="1" x14ac:dyDescent="0.3">
      <c r="A207" s="30" t="s">
        <v>268</v>
      </c>
      <c r="B207" s="47" t="s">
        <v>269</v>
      </c>
      <c r="C207" s="42">
        <v>0</v>
      </c>
      <c r="D207" s="30"/>
      <c r="E207" s="48"/>
      <c r="F207" s="131"/>
      <c r="G207" s="48"/>
      <c r="H207" s="27"/>
      <c r="I207" s="30"/>
      <c r="J207" s="30"/>
      <c r="K207" s="30"/>
      <c r="L207" s="27"/>
      <c r="M207" s="27"/>
      <c r="N207" s="27"/>
    </row>
    <row r="208" spans="1:14" s="28" customFormat="1" x14ac:dyDescent="0.3">
      <c r="A208" s="30" t="s">
        <v>270</v>
      </c>
      <c r="B208" s="56" t="s">
        <v>80</v>
      </c>
      <c r="C208" s="90">
        <f>SUM(C193:C206)</f>
        <v>0</v>
      </c>
      <c r="D208" s="39"/>
      <c r="E208" s="48"/>
      <c r="F208" s="133">
        <f>SUM(F193:F206)</f>
        <v>0</v>
      </c>
      <c r="G208" s="48"/>
      <c r="H208" s="27"/>
      <c r="I208" s="30"/>
      <c r="J208" s="30"/>
      <c r="K208" s="30"/>
      <c r="L208" s="27"/>
      <c r="M208" s="27"/>
      <c r="N208" s="27"/>
    </row>
    <row r="209" spans="1:14" s="28" customFormat="1" outlineLevel="1" x14ac:dyDescent="0.3">
      <c r="A209" s="30" t="s">
        <v>271</v>
      </c>
      <c r="B209" s="49" t="s">
        <v>82</v>
      </c>
      <c r="C209" s="30"/>
      <c r="D209" s="30"/>
      <c r="E209" s="48"/>
      <c r="F209" s="46"/>
      <c r="G209" s="48"/>
      <c r="H209" s="27"/>
      <c r="I209" s="30"/>
      <c r="J209" s="30"/>
      <c r="K209" s="30"/>
      <c r="L209" s="27"/>
      <c r="M209" s="27"/>
      <c r="N209" s="27"/>
    </row>
    <row r="210" spans="1:14" s="28" customFormat="1" outlineLevel="1" x14ac:dyDescent="0.3">
      <c r="A210" s="30" t="s">
        <v>272</v>
      </c>
      <c r="B210" s="49" t="s">
        <v>82</v>
      </c>
      <c r="C210" s="30"/>
      <c r="D210" s="30"/>
      <c r="E210" s="48"/>
      <c r="F210" s="46"/>
      <c r="G210" s="48"/>
      <c r="H210" s="27"/>
      <c r="I210" s="30"/>
      <c r="J210" s="30"/>
      <c r="K210" s="30"/>
      <c r="L210" s="27"/>
      <c r="M210" s="27"/>
      <c r="N210" s="27"/>
    </row>
    <row r="211" spans="1:14" s="28" customFormat="1" outlineLevel="1" x14ac:dyDescent="0.3">
      <c r="A211" s="30" t="s">
        <v>273</v>
      </c>
      <c r="B211" s="49" t="s">
        <v>82</v>
      </c>
      <c r="C211" s="30"/>
      <c r="D211" s="30"/>
      <c r="E211" s="48"/>
      <c r="F211" s="46"/>
      <c r="G211" s="48"/>
      <c r="H211" s="27"/>
      <c r="I211" s="30"/>
      <c r="J211" s="30"/>
      <c r="K211" s="30"/>
      <c r="L211" s="27"/>
      <c r="M211" s="27"/>
      <c r="N211" s="27"/>
    </row>
    <row r="212" spans="1:14" s="28" customFormat="1" outlineLevel="1" x14ac:dyDescent="0.3">
      <c r="A212" s="30" t="s">
        <v>274</v>
      </c>
      <c r="B212" s="49" t="s">
        <v>82</v>
      </c>
      <c r="C212" s="30"/>
      <c r="D212" s="30"/>
      <c r="E212" s="48"/>
      <c r="F212" s="46"/>
      <c r="G212" s="48"/>
      <c r="H212" s="27"/>
      <c r="I212" s="30"/>
      <c r="J212" s="30"/>
      <c r="K212" s="30"/>
      <c r="L212" s="27"/>
      <c r="M212" s="27"/>
      <c r="N212" s="27"/>
    </row>
    <row r="213" spans="1:14" s="28" customFormat="1" outlineLevel="1" x14ac:dyDescent="0.3">
      <c r="A213" s="30" t="s">
        <v>275</v>
      </c>
      <c r="B213" s="49" t="s">
        <v>82</v>
      </c>
      <c r="C213" s="30"/>
      <c r="D213" s="30"/>
      <c r="E213" s="48"/>
      <c r="F213" s="46"/>
      <c r="G213" s="48"/>
      <c r="H213" s="27"/>
      <c r="I213" s="30"/>
      <c r="J213" s="30"/>
      <c r="K213" s="30"/>
      <c r="L213" s="27"/>
      <c r="M213" s="27"/>
      <c r="N213" s="27"/>
    </row>
    <row r="214" spans="1:14" s="28" customFormat="1" outlineLevel="1" x14ac:dyDescent="0.3">
      <c r="A214" s="30" t="s">
        <v>276</v>
      </c>
      <c r="B214" s="49" t="s">
        <v>82</v>
      </c>
      <c r="C214" s="30"/>
      <c r="D214" s="30"/>
      <c r="E214" s="48"/>
      <c r="F214" s="46"/>
      <c r="G214" s="48"/>
      <c r="H214" s="27"/>
      <c r="I214" s="30"/>
      <c r="J214" s="30"/>
      <c r="K214" s="30"/>
      <c r="L214" s="27"/>
      <c r="M214" s="27"/>
      <c r="N214" s="27"/>
    </row>
    <row r="215" spans="1:14" s="28" customFormat="1" outlineLevel="1" x14ac:dyDescent="0.3">
      <c r="A215" s="30" t="s">
        <v>277</v>
      </c>
      <c r="B215" s="49" t="s">
        <v>82</v>
      </c>
      <c r="C215" s="30"/>
      <c r="D215" s="30"/>
      <c r="E215" s="48"/>
      <c r="F215" s="46"/>
      <c r="G215" s="48"/>
      <c r="H215" s="27"/>
      <c r="I215" s="30"/>
      <c r="J215" s="30"/>
      <c r="K215" s="30"/>
      <c r="L215" s="27"/>
      <c r="M215" s="27"/>
      <c r="N215" s="27"/>
    </row>
    <row r="216" spans="1:14" ht="15" customHeight="1" x14ac:dyDescent="0.3">
      <c r="A216" s="78"/>
      <c r="B216" s="79" t="s">
        <v>278</v>
      </c>
      <c r="C216" s="78" t="s">
        <v>51</v>
      </c>
      <c r="D216" s="78"/>
      <c r="E216" s="74"/>
      <c r="F216" s="80" t="s">
        <v>68</v>
      </c>
      <c r="G216" s="80" t="s">
        <v>200</v>
      </c>
      <c r="H216" s="27"/>
      <c r="L216" s="27"/>
      <c r="M216" s="27"/>
    </row>
    <row r="217" spans="1:14" s="28" customFormat="1" x14ac:dyDescent="0.3">
      <c r="A217" s="30" t="s">
        <v>279</v>
      </c>
      <c r="B217" s="55" t="s">
        <v>280</v>
      </c>
      <c r="D217" s="30"/>
      <c r="E217" s="59"/>
      <c r="F217" s="131">
        <f>IF($C$38=0,"",IF(C219="[for completion]","",IF(C219="","",C219/$C$38)))</f>
        <v>0</v>
      </c>
      <c r="G217" s="131">
        <f>IF($C$39=0,"",IF(C219="[for completion]","",IF(C219="","",C219/$C$39)))</f>
        <v>0</v>
      </c>
      <c r="H217" s="27"/>
      <c r="I217" s="30"/>
      <c r="J217" s="30"/>
      <c r="K217" s="30"/>
      <c r="L217" s="27"/>
      <c r="M217" s="27"/>
      <c r="N217" s="27"/>
    </row>
    <row r="218" spans="1:14" s="28" customFormat="1" x14ac:dyDescent="0.3">
      <c r="A218" s="30" t="s">
        <v>281</v>
      </c>
      <c r="B218" s="55" t="s">
        <v>282</v>
      </c>
      <c r="C218" s="42">
        <v>1432.7654610218599</v>
      </c>
      <c r="D218" s="30"/>
      <c r="E218" s="59"/>
      <c r="F218" s="131">
        <f t="shared" ref="F218" si="27">IF($C$38=0,"",IF(C218="[for completion]","",IF(C218="","",C218/$C$38)))</f>
        <v>0.37517486897408731</v>
      </c>
      <c r="G218" s="131">
        <f t="shared" ref="G218" si="28">IF($C$39=0,"",IF(C218="[for completion]","",IF(C218="","",C218/$C$39)))</f>
        <v>0.48402901551969552</v>
      </c>
      <c r="H218" s="27"/>
      <c r="I218" s="30"/>
      <c r="J218" s="30"/>
      <c r="K218" s="30"/>
      <c r="L218" s="27"/>
      <c r="M218" s="27"/>
      <c r="N218" s="27"/>
    </row>
    <row r="219" spans="1:14" s="28" customFormat="1" x14ac:dyDescent="0.3">
      <c r="A219" s="30" t="s">
        <v>283</v>
      </c>
      <c r="B219" s="55" t="s">
        <v>78</v>
      </c>
      <c r="C219" s="41">
        <v>0</v>
      </c>
      <c r="D219" s="30"/>
      <c r="E219" s="59"/>
      <c r="F219" s="131">
        <f t="shared" ref="F219" si="29">IF($C$38=0,"",IF(C219="[for completion]","",IF(C219="","",C219/$C$38)))</f>
        <v>0</v>
      </c>
      <c r="G219" s="131">
        <f t="shared" ref="G219" si="30">IF($C$39=0,"",IF(C219="[for completion]","",IF(C219="","",C219/$C$39)))</f>
        <v>0</v>
      </c>
      <c r="H219" s="27"/>
      <c r="I219" s="30"/>
      <c r="J219" s="30"/>
      <c r="K219" s="30"/>
      <c r="L219" s="27"/>
      <c r="M219" s="27"/>
      <c r="N219" s="27"/>
    </row>
    <row r="220" spans="1:14" s="28" customFormat="1" x14ac:dyDescent="0.3">
      <c r="A220" s="30" t="s">
        <v>284</v>
      </c>
      <c r="B220" s="56" t="s">
        <v>80</v>
      </c>
      <c r="C220" s="42">
        <f>SUM(C218:C219)</f>
        <v>1432.7654610218599</v>
      </c>
      <c r="D220" s="30"/>
      <c r="E220" s="59"/>
      <c r="F220" s="123">
        <f>SUM(F217:F219)</f>
        <v>0.37517486897408731</v>
      </c>
      <c r="G220" s="123">
        <f>SUM(G217:G219)</f>
        <v>0.48402901551969552</v>
      </c>
      <c r="H220" s="27"/>
      <c r="I220" s="30"/>
      <c r="J220" s="30"/>
      <c r="K220" s="30"/>
      <c r="L220" s="27"/>
      <c r="M220" s="27"/>
      <c r="N220" s="27"/>
    </row>
    <row r="221" spans="1:14" s="28" customFormat="1" outlineLevel="1" x14ac:dyDescent="0.3">
      <c r="A221" s="30" t="s">
        <v>285</v>
      </c>
      <c r="B221" s="49" t="s">
        <v>509</v>
      </c>
      <c r="C221" s="41">
        <v>0</v>
      </c>
      <c r="D221" s="30"/>
      <c r="E221" s="59"/>
      <c r="F221" s="131">
        <f t="shared" ref="F221:F227" si="31">IF($C$38=0,"",IF(C221="[for completion]","",IF(C221="","",C221/$C$38)))</f>
        <v>0</v>
      </c>
      <c r="G221" s="131">
        <f t="shared" ref="G221:G227" si="32">IF($C$39=0,"",IF(C221="[for completion]","",IF(C221="","",C221/$C$39)))</f>
        <v>0</v>
      </c>
      <c r="H221" s="27"/>
      <c r="I221" s="30"/>
      <c r="J221" s="30"/>
      <c r="K221" s="30"/>
      <c r="L221" s="27"/>
      <c r="M221" s="27"/>
      <c r="N221" s="27"/>
    </row>
    <row r="222" spans="1:14" s="28" customFormat="1" outlineLevel="1" x14ac:dyDescent="0.3">
      <c r="A222" s="30" t="s">
        <v>286</v>
      </c>
      <c r="B222" s="49" t="s">
        <v>508</v>
      </c>
      <c r="C222" s="42">
        <v>0</v>
      </c>
      <c r="D222" s="30"/>
      <c r="E222" s="59"/>
      <c r="F222" s="131">
        <f t="shared" si="31"/>
        <v>0</v>
      </c>
      <c r="G222" s="131">
        <f t="shared" si="32"/>
        <v>0</v>
      </c>
      <c r="H222" s="27"/>
      <c r="I222" s="30"/>
      <c r="J222" s="30"/>
      <c r="K222" s="30"/>
      <c r="L222" s="27"/>
      <c r="M222" s="27"/>
      <c r="N222" s="27"/>
    </row>
    <row r="223" spans="1:14" s="28" customFormat="1" outlineLevel="1" x14ac:dyDescent="0.3">
      <c r="A223" s="30" t="s">
        <v>287</v>
      </c>
      <c r="B223" s="49" t="s">
        <v>726</v>
      </c>
      <c r="C223" s="30"/>
      <c r="D223" s="30"/>
      <c r="E223" s="59"/>
      <c r="F223" s="46" t="str">
        <f t="shared" si="31"/>
        <v/>
      </c>
      <c r="G223" s="46" t="str">
        <f t="shared" si="32"/>
        <v/>
      </c>
      <c r="H223" s="27"/>
      <c r="I223" s="30"/>
      <c r="J223" s="30"/>
      <c r="K223" s="30"/>
      <c r="L223" s="27"/>
      <c r="M223" s="27"/>
      <c r="N223" s="27"/>
    </row>
    <row r="224" spans="1:14" s="28" customFormat="1" outlineLevel="1" x14ac:dyDescent="0.3">
      <c r="A224" s="30" t="s">
        <v>288</v>
      </c>
      <c r="B224" s="49" t="s">
        <v>82</v>
      </c>
      <c r="C224" s="30"/>
      <c r="D224" s="30"/>
      <c r="E224" s="59"/>
      <c r="F224" s="46" t="str">
        <f t="shared" si="31"/>
        <v/>
      </c>
      <c r="G224" s="46" t="str">
        <f t="shared" si="32"/>
        <v/>
      </c>
      <c r="H224" s="27"/>
      <c r="I224" s="30"/>
      <c r="J224" s="30"/>
      <c r="K224" s="30"/>
      <c r="L224" s="27"/>
      <c r="M224" s="27"/>
      <c r="N224" s="27"/>
    </row>
    <row r="225" spans="1:14" s="28" customFormat="1" outlineLevel="1" x14ac:dyDescent="0.3">
      <c r="A225" s="30" t="s">
        <v>289</v>
      </c>
      <c r="B225" s="49" t="s">
        <v>82</v>
      </c>
      <c r="C225" s="30"/>
      <c r="D225" s="30"/>
      <c r="E225" s="59"/>
      <c r="F225" s="46" t="str">
        <f t="shared" si="31"/>
        <v/>
      </c>
      <c r="G225" s="46" t="str">
        <f t="shared" si="32"/>
        <v/>
      </c>
      <c r="H225" s="27"/>
      <c r="I225" s="30"/>
      <c r="J225" s="30"/>
      <c r="K225" s="30"/>
      <c r="L225" s="27"/>
      <c r="M225" s="27"/>
      <c r="N225" s="27"/>
    </row>
    <row r="226" spans="1:14" s="28" customFormat="1" outlineLevel="1" x14ac:dyDescent="0.3">
      <c r="A226" s="30" t="s">
        <v>290</v>
      </c>
      <c r="B226" s="49" t="s">
        <v>82</v>
      </c>
      <c r="C226" s="30"/>
      <c r="D226" s="30"/>
      <c r="E226" s="39"/>
      <c r="F226" s="46" t="str">
        <f t="shared" si="31"/>
        <v/>
      </c>
      <c r="G226" s="46" t="str">
        <f t="shared" si="32"/>
        <v/>
      </c>
      <c r="H226" s="27"/>
      <c r="I226" s="30"/>
      <c r="J226" s="30"/>
      <c r="K226" s="30"/>
      <c r="L226" s="27"/>
      <c r="M226" s="27"/>
      <c r="N226" s="27"/>
    </row>
    <row r="227" spans="1:14" s="28" customFormat="1" outlineLevel="1" x14ac:dyDescent="0.3">
      <c r="A227" s="30" t="s">
        <v>291</v>
      </c>
      <c r="B227" s="49" t="s">
        <v>82</v>
      </c>
      <c r="C227" s="30"/>
      <c r="D227" s="30"/>
      <c r="E227" s="59"/>
      <c r="F227" s="46" t="str">
        <f t="shared" si="31"/>
        <v/>
      </c>
      <c r="G227" s="46" t="str">
        <f t="shared" si="32"/>
        <v/>
      </c>
      <c r="H227" s="27"/>
      <c r="I227" s="30"/>
      <c r="J227" s="30"/>
      <c r="K227" s="30"/>
      <c r="L227" s="27"/>
      <c r="M227" s="27"/>
      <c r="N227" s="27"/>
    </row>
    <row r="228" spans="1:14" ht="15" customHeight="1" x14ac:dyDescent="0.3">
      <c r="A228" s="78"/>
      <c r="B228" s="79" t="s">
        <v>292</v>
      </c>
      <c r="C228" s="78"/>
      <c r="D228" s="78"/>
      <c r="E228" s="74"/>
      <c r="F228" s="80"/>
      <c r="G228" s="80"/>
      <c r="H228" s="27"/>
      <c r="L228" s="27"/>
      <c r="M228" s="27"/>
    </row>
    <row r="229" spans="1:14" s="28" customFormat="1" x14ac:dyDescent="0.3">
      <c r="A229" s="30" t="s">
        <v>293</v>
      </c>
      <c r="B229" s="39" t="s">
        <v>294</v>
      </c>
      <c r="C229" s="135" t="s">
        <v>727</v>
      </c>
      <c r="D229" s="30"/>
      <c r="E229" s="30"/>
      <c r="F229" s="30"/>
      <c r="G229" s="27"/>
      <c r="H229" s="27"/>
      <c r="I229" s="30"/>
      <c r="J229" s="30"/>
      <c r="K229" s="30"/>
      <c r="L229" s="27"/>
      <c r="M229" s="27"/>
      <c r="N229" s="27"/>
    </row>
    <row r="230" spans="1:14" ht="15" customHeight="1" x14ac:dyDescent="0.3">
      <c r="A230" s="78"/>
      <c r="B230" s="79" t="s">
        <v>295</v>
      </c>
      <c r="C230" s="78"/>
      <c r="D230" s="78"/>
      <c r="E230" s="74"/>
      <c r="F230" s="80"/>
      <c r="G230" s="80"/>
      <c r="H230" s="27"/>
      <c r="L230" s="27"/>
      <c r="M230" s="27"/>
    </row>
    <row r="231" spans="1:14" s="28" customFormat="1" x14ac:dyDescent="0.3">
      <c r="A231" s="30" t="s">
        <v>10</v>
      </c>
      <c r="B231" s="30" t="s">
        <v>475</v>
      </c>
      <c r="C231" s="30" t="s">
        <v>461</v>
      </c>
      <c r="D231" s="30"/>
      <c r="E231" s="39"/>
      <c r="F231" s="30"/>
      <c r="G231" s="27"/>
      <c r="H231" s="27"/>
      <c r="I231" s="30"/>
      <c r="J231" s="30"/>
      <c r="K231" s="30"/>
      <c r="L231" s="27"/>
      <c r="M231" s="27"/>
      <c r="N231" s="27"/>
    </row>
    <row r="232" spans="1:14" s="28" customFormat="1" x14ac:dyDescent="0.3">
      <c r="A232" s="30" t="s">
        <v>296</v>
      </c>
      <c r="B232" s="62" t="s">
        <v>297</v>
      </c>
      <c r="C232" s="30" t="s">
        <v>461</v>
      </c>
      <c r="D232" s="30"/>
      <c r="E232" s="39"/>
      <c r="F232" s="30"/>
      <c r="G232" s="27"/>
      <c r="H232" s="27"/>
      <c r="I232" s="30"/>
      <c r="J232" s="30"/>
      <c r="K232" s="30"/>
      <c r="L232" s="27"/>
      <c r="M232" s="27"/>
      <c r="N232" s="27"/>
    </row>
    <row r="233" spans="1:14" s="28" customFormat="1" x14ac:dyDescent="0.3">
      <c r="A233" s="30" t="s">
        <v>298</v>
      </c>
      <c r="B233" s="62" t="s">
        <v>299</v>
      </c>
      <c r="C233" s="30" t="s">
        <v>461</v>
      </c>
      <c r="D233" s="30"/>
      <c r="E233" s="39"/>
      <c r="F233" s="30"/>
      <c r="G233" s="27"/>
      <c r="H233" s="27"/>
      <c r="I233" s="30"/>
      <c r="J233" s="30"/>
      <c r="K233" s="30"/>
      <c r="L233" s="27"/>
      <c r="M233" s="27"/>
      <c r="N233" s="27"/>
    </row>
    <row r="234" spans="1:14" s="28" customFormat="1" outlineLevel="1" x14ac:dyDescent="0.3">
      <c r="A234" s="30" t="s">
        <v>300</v>
      </c>
      <c r="B234" s="37" t="s">
        <v>301</v>
      </c>
      <c r="C234" s="30" t="s">
        <v>461</v>
      </c>
      <c r="D234" s="39"/>
      <c r="E234" s="39"/>
      <c r="F234" s="30"/>
      <c r="G234" s="27"/>
      <c r="H234" s="27"/>
      <c r="I234" s="30"/>
      <c r="J234" s="30"/>
      <c r="K234" s="30"/>
      <c r="L234" s="27"/>
      <c r="M234" s="27"/>
      <c r="N234" s="27"/>
    </row>
    <row r="235" spans="1:14" s="28" customFormat="1" outlineLevel="1" x14ac:dyDescent="0.3">
      <c r="A235" s="30" t="s">
        <v>302</v>
      </c>
      <c r="B235" s="37" t="s">
        <v>303</v>
      </c>
      <c r="C235" s="30" t="s">
        <v>461</v>
      </c>
      <c r="D235" s="39"/>
      <c r="E235" s="39"/>
      <c r="F235" s="30"/>
      <c r="G235" s="27"/>
      <c r="H235" s="27"/>
      <c r="I235" s="30"/>
      <c r="J235" s="30"/>
      <c r="K235" s="30"/>
      <c r="L235" s="27"/>
      <c r="M235" s="27"/>
      <c r="N235" s="27"/>
    </row>
    <row r="236" spans="1:14" s="28" customFormat="1" outlineLevel="1" x14ac:dyDescent="0.3">
      <c r="A236" s="30" t="s">
        <v>304</v>
      </c>
      <c r="B236" s="37" t="s">
        <v>305</v>
      </c>
      <c r="C236" s="30" t="s">
        <v>461</v>
      </c>
      <c r="D236" s="39"/>
      <c r="E236" s="39"/>
      <c r="F236" s="30"/>
      <c r="G236" s="27"/>
      <c r="H236" s="27"/>
      <c r="I236" s="30"/>
      <c r="J236" s="30"/>
      <c r="K236" s="30"/>
      <c r="L236" s="27"/>
      <c r="M236" s="27"/>
      <c r="N236" s="27"/>
    </row>
    <row r="237" spans="1:14" s="28" customFormat="1" outlineLevel="1" x14ac:dyDescent="0.3">
      <c r="A237" s="30" t="s">
        <v>306</v>
      </c>
      <c r="B237" s="30"/>
      <c r="C237" s="39"/>
      <c r="D237" s="39"/>
      <c r="E237" s="39"/>
      <c r="F237" s="30"/>
      <c r="G237" s="27"/>
      <c r="H237" s="27"/>
      <c r="I237" s="30"/>
      <c r="J237" s="30"/>
      <c r="K237" s="30"/>
      <c r="L237" s="27"/>
      <c r="M237" s="27"/>
      <c r="N237" s="27"/>
    </row>
    <row r="238" spans="1:14" s="28" customFormat="1" outlineLevel="1" x14ac:dyDescent="0.3">
      <c r="A238" s="30" t="s">
        <v>307</v>
      </c>
      <c r="B238" s="30"/>
      <c r="C238" s="39"/>
      <c r="D238" s="39"/>
      <c r="E238" s="39"/>
      <c r="F238" s="30"/>
      <c r="G238" s="27"/>
      <c r="H238" s="27"/>
      <c r="I238" s="30"/>
      <c r="J238" s="30"/>
      <c r="K238" s="30"/>
      <c r="L238" s="27"/>
      <c r="M238" s="27"/>
      <c r="N238" s="27"/>
    </row>
    <row r="239" spans="1:14" s="28" customFormat="1" outlineLevel="1" x14ac:dyDescent="0.3">
      <c r="A239" s="108"/>
      <c r="B239" s="109" t="s">
        <v>728</v>
      </c>
      <c r="C239" s="108"/>
      <c r="D239" s="108"/>
      <c r="E239" s="120"/>
      <c r="F239" s="110"/>
      <c r="G239" s="110"/>
      <c r="H239" s="27"/>
      <c r="I239" s="30"/>
      <c r="J239" s="30"/>
      <c r="K239" s="25"/>
      <c r="L239" s="25"/>
      <c r="M239" s="25"/>
      <c r="N239" s="25"/>
    </row>
    <row r="240" spans="1:14" s="28" customFormat="1" outlineLevel="1" x14ac:dyDescent="0.3">
      <c r="A240" s="97" t="s">
        <v>729</v>
      </c>
      <c r="B240" s="97" t="s">
        <v>730</v>
      </c>
      <c r="C240" s="97" t="s">
        <v>461</v>
      </c>
      <c r="D240" s="25"/>
      <c r="E240" s="25"/>
      <c r="F240" s="25"/>
      <c r="G240" s="25"/>
      <c r="H240" s="27"/>
      <c r="I240" s="30"/>
      <c r="J240" s="30"/>
      <c r="K240" s="25"/>
      <c r="L240" s="25"/>
      <c r="M240" s="25"/>
      <c r="N240" s="25"/>
    </row>
    <row r="241" spans="1:14" s="28" customFormat="1" ht="28.8" outlineLevel="1" x14ac:dyDescent="0.3">
      <c r="A241" s="97" t="s">
        <v>731</v>
      </c>
      <c r="B241" s="97" t="s">
        <v>732</v>
      </c>
      <c r="C241" s="130" t="s">
        <v>461</v>
      </c>
      <c r="D241" s="25"/>
      <c r="E241" s="25"/>
      <c r="F241" s="25"/>
      <c r="G241" s="25"/>
      <c r="H241" s="27"/>
      <c r="I241" s="30"/>
      <c r="J241" s="30"/>
      <c r="K241" s="25"/>
      <c r="L241" s="25"/>
      <c r="M241" s="25"/>
      <c r="N241" s="25"/>
    </row>
    <row r="242" spans="1:14" s="28" customFormat="1" outlineLevel="1" x14ac:dyDescent="0.3">
      <c r="A242" s="97" t="s">
        <v>733</v>
      </c>
      <c r="B242" s="97" t="s">
        <v>734</v>
      </c>
      <c r="C242" s="130" t="s">
        <v>461</v>
      </c>
      <c r="D242" s="25"/>
      <c r="E242" s="25"/>
      <c r="F242" s="25"/>
      <c r="G242" s="25"/>
      <c r="H242" s="27"/>
      <c r="I242" s="30"/>
      <c r="J242" s="30"/>
      <c r="K242" s="25"/>
      <c r="L242" s="25"/>
      <c r="M242" s="25"/>
      <c r="N242" s="25"/>
    </row>
    <row r="243" spans="1:14" s="28" customFormat="1" outlineLevel="1" x14ac:dyDescent="0.3">
      <c r="A243" s="97" t="s">
        <v>735</v>
      </c>
      <c r="B243" s="97" t="s">
        <v>736</v>
      </c>
      <c r="C243" s="97" t="s">
        <v>461</v>
      </c>
      <c r="D243" s="25"/>
      <c r="E243" s="25"/>
      <c r="F243" s="25"/>
      <c r="G243" s="25"/>
      <c r="H243" s="27"/>
      <c r="I243" s="30"/>
      <c r="J243" s="30"/>
      <c r="K243" s="25"/>
      <c r="L243" s="25"/>
      <c r="M243" s="25"/>
      <c r="N243" s="25"/>
    </row>
    <row r="244" spans="1:14" s="28" customFormat="1" outlineLevel="1" x14ac:dyDescent="0.3">
      <c r="A244" s="97" t="s">
        <v>737</v>
      </c>
      <c r="B244" s="97"/>
      <c r="C244" s="97"/>
      <c r="D244" s="25"/>
      <c r="E244" s="25"/>
      <c r="F244" s="25"/>
      <c r="G244" s="25"/>
      <c r="H244" s="27"/>
      <c r="I244" s="30"/>
      <c r="J244" s="30"/>
      <c r="K244" s="25"/>
      <c r="L244" s="25"/>
      <c r="M244" s="25"/>
      <c r="N244" s="25"/>
    </row>
    <row r="245" spans="1:14" s="28" customFormat="1" outlineLevel="1" x14ac:dyDescent="0.3">
      <c r="A245" s="97" t="s">
        <v>738</v>
      </c>
      <c r="B245" s="97"/>
      <c r="C245" s="97"/>
      <c r="D245" s="25"/>
      <c r="E245" s="25"/>
      <c r="F245" s="25"/>
      <c r="G245" s="25"/>
      <c r="H245" s="27"/>
      <c r="I245" s="30"/>
      <c r="J245" s="30"/>
      <c r="K245" s="25"/>
      <c r="L245" s="25"/>
      <c r="M245" s="25"/>
      <c r="N245" s="25"/>
    </row>
    <row r="246" spans="1:14" s="28" customFormat="1" outlineLevel="1" x14ac:dyDescent="0.3">
      <c r="A246" s="97" t="s">
        <v>739</v>
      </c>
      <c r="B246" s="97"/>
      <c r="C246" s="97"/>
      <c r="D246" s="25"/>
      <c r="E246" s="25"/>
      <c r="F246" s="25"/>
      <c r="G246" s="25"/>
      <c r="H246" s="27"/>
      <c r="I246" s="30"/>
      <c r="J246" s="30"/>
      <c r="K246" s="25"/>
      <c r="L246" s="25"/>
      <c r="M246" s="25"/>
      <c r="N246" s="25"/>
    </row>
    <row r="247" spans="1:14" s="28" customFormat="1" outlineLevel="1" x14ac:dyDescent="0.3">
      <c r="A247" s="97" t="s">
        <v>740</v>
      </c>
      <c r="B247" s="97"/>
      <c r="C247" s="97"/>
      <c r="D247" s="25"/>
      <c r="E247" s="25"/>
      <c r="F247" s="25"/>
      <c r="G247" s="25"/>
      <c r="H247" s="27"/>
      <c r="I247" s="30"/>
      <c r="J247" s="30"/>
      <c r="K247" s="25"/>
      <c r="L247" s="25"/>
      <c r="M247" s="25"/>
      <c r="N247" s="25"/>
    </row>
    <row r="248" spans="1:14" s="28" customFormat="1" outlineLevel="1" x14ac:dyDescent="0.3">
      <c r="A248" s="97" t="s">
        <v>741</v>
      </c>
      <c r="B248" s="97"/>
      <c r="C248" s="97"/>
      <c r="D248" s="25"/>
      <c r="E248" s="25"/>
      <c r="F248" s="25"/>
      <c r="G248" s="25"/>
      <c r="H248" s="27"/>
      <c r="I248" s="30"/>
      <c r="J248" s="30"/>
      <c r="K248" s="25"/>
      <c r="L248" s="25"/>
      <c r="M248" s="25"/>
      <c r="N248" s="25"/>
    </row>
    <row r="249" spans="1:14" s="28" customFormat="1" outlineLevel="1" x14ac:dyDescent="0.3">
      <c r="A249" s="97" t="s">
        <v>742</v>
      </c>
      <c r="B249" s="97"/>
      <c r="C249" s="97"/>
      <c r="D249" s="25"/>
      <c r="E249" s="25"/>
      <c r="F249" s="25"/>
      <c r="G249" s="25"/>
      <c r="H249" s="27"/>
      <c r="I249" s="30"/>
      <c r="J249" s="30"/>
      <c r="K249" s="25"/>
      <c r="L249" s="25"/>
      <c r="M249" s="25"/>
      <c r="N249" s="25"/>
    </row>
    <row r="250" spans="1:14" s="28" customFormat="1" outlineLevel="1" x14ac:dyDescent="0.3">
      <c r="A250" s="97" t="s">
        <v>743</v>
      </c>
      <c r="B250" s="97"/>
      <c r="C250" s="97"/>
      <c r="D250" s="25"/>
      <c r="E250" s="25"/>
      <c r="F250" s="25"/>
      <c r="G250" s="25"/>
      <c r="H250" s="27"/>
      <c r="I250" s="30"/>
      <c r="J250" s="30"/>
      <c r="K250" s="25"/>
      <c r="L250" s="25"/>
      <c r="M250" s="25"/>
      <c r="N250" s="25"/>
    </row>
    <row r="251" spans="1:14" s="28" customFormat="1" outlineLevel="1" x14ac:dyDescent="0.3">
      <c r="A251" s="97" t="s">
        <v>744</v>
      </c>
      <c r="B251" s="97"/>
      <c r="C251" s="97"/>
      <c r="D251" s="25"/>
      <c r="E251" s="25"/>
      <c r="F251" s="25"/>
      <c r="G251" s="25"/>
      <c r="H251" s="27"/>
      <c r="I251" s="30"/>
      <c r="J251" s="30"/>
      <c r="K251" s="25"/>
      <c r="L251" s="25"/>
      <c r="M251" s="25"/>
      <c r="N251" s="25"/>
    </row>
    <row r="252" spans="1:14" s="28" customFormat="1" outlineLevel="1" x14ac:dyDescent="0.3">
      <c r="A252" s="97" t="s">
        <v>745</v>
      </c>
      <c r="B252" s="97"/>
      <c r="C252" s="97"/>
      <c r="D252" s="25"/>
      <c r="E252" s="25"/>
      <c r="F252" s="25"/>
      <c r="G252" s="25"/>
      <c r="H252" s="27"/>
      <c r="I252" s="30"/>
      <c r="J252" s="30"/>
      <c r="K252" s="25"/>
      <c r="L252" s="25"/>
      <c r="M252" s="25"/>
      <c r="N252" s="25"/>
    </row>
    <row r="253" spans="1:14" s="28" customFormat="1" outlineLevel="1" x14ac:dyDescent="0.3">
      <c r="A253" s="97" t="s">
        <v>746</v>
      </c>
      <c r="B253" s="97"/>
      <c r="C253" s="97"/>
      <c r="D253" s="25"/>
      <c r="E253" s="25"/>
      <c r="F253" s="25"/>
      <c r="G253" s="25"/>
      <c r="H253" s="27"/>
      <c r="I253" s="30"/>
      <c r="J253" s="30"/>
      <c r="K253" s="25"/>
      <c r="L253" s="25"/>
      <c r="M253" s="25"/>
      <c r="N253" s="25"/>
    </row>
    <row r="254" spans="1:14" s="28" customFormat="1" outlineLevel="1" x14ac:dyDescent="0.3">
      <c r="A254" s="97" t="s">
        <v>747</v>
      </c>
      <c r="B254" s="97"/>
      <c r="C254" s="97"/>
      <c r="D254" s="25"/>
      <c r="E254" s="25"/>
      <c r="F254" s="25"/>
      <c r="G254" s="25"/>
      <c r="H254" s="27"/>
      <c r="I254" s="30"/>
      <c r="J254" s="30"/>
      <c r="K254" s="25"/>
      <c r="L254" s="25"/>
      <c r="M254" s="25"/>
      <c r="N254" s="25"/>
    </row>
    <row r="255" spans="1:14" s="28" customFormat="1" outlineLevel="1" x14ac:dyDescent="0.3">
      <c r="A255" s="97" t="s">
        <v>748</v>
      </c>
      <c r="B255" s="97"/>
      <c r="C255" s="97"/>
      <c r="D255" s="25"/>
      <c r="E255" s="25"/>
      <c r="F255" s="25"/>
      <c r="G255" s="25"/>
      <c r="H255" s="27"/>
      <c r="I255" s="30"/>
      <c r="J255" s="30"/>
      <c r="K255" s="25"/>
      <c r="L255" s="25"/>
      <c r="M255" s="25"/>
      <c r="N255" s="25"/>
    </row>
    <row r="256" spans="1:14" s="28" customFormat="1" outlineLevel="1" x14ac:dyDescent="0.3">
      <c r="A256" s="97" t="s">
        <v>749</v>
      </c>
      <c r="B256" s="97"/>
      <c r="C256" s="97"/>
      <c r="D256" s="25"/>
      <c r="E256" s="25"/>
      <c r="F256" s="25"/>
      <c r="G256" s="25"/>
      <c r="H256" s="27"/>
      <c r="I256" s="30"/>
      <c r="J256" s="30"/>
      <c r="K256" s="25"/>
      <c r="L256" s="25"/>
      <c r="M256" s="25"/>
      <c r="N256" s="25"/>
    </row>
    <row r="257" spans="1:14" s="28" customFormat="1" outlineLevel="1" x14ac:dyDescent="0.3">
      <c r="A257" s="97" t="s">
        <v>750</v>
      </c>
      <c r="B257" s="97"/>
      <c r="C257" s="97"/>
      <c r="D257" s="25"/>
      <c r="E257" s="25"/>
      <c r="F257" s="25"/>
      <c r="G257" s="25"/>
      <c r="H257" s="27"/>
      <c r="I257" s="30"/>
      <c r="J257" s="30"/>
      <c r="K257" s="25"/>
      <c r="L257" s="25"/>
      <c r="M257" s="25"/>
      <c r="N257" s="25"/>
    </row>
    <row r="258" spans="1:14" s="28" customFormat="1" outlineLevel="1" x14ac:dyDescent="0.3">
      <c r="A258" s="97" t="s">
        <v>751</v>
      </c>
      <c r="B258" s="97"/>
      <c r="C258" s="97"/>
      <c r="D258" s="25"/>
      <c r="E258" s="25"/>
      <c r="F258" s="25"/>
      <c r="G258" s="25"/>
      <c r="H258" s="27"/>
      <c r="I258" s="30"/>
      <c r="J258" s="30"/>
      <c r="K258" s="25"/>
      <c r="L258" s="25"/>
      <c r="M258" s="25"/>
      <c r="N258" s="25"/>
    </row>
    <row r="259" spans="1:14" s="28" customFormat="1" outlineLevel="1" x14ac:dyDescent="0.3">
      <c r="A259" s="97" t="s">
        <v>752</v>
      </c>
      <c r="B259" s="97"/>
      <c r="C259" s="97"/>
      <c r="D259" s="25"/>
      <c r="E259" s="25"/>
      <c r="F259" s="25"/>
      <c r="G259" s="25"/>
      <c r="H259" s="27"/>
      <c r="I259" s="30"/>
      <c r="J259" s="30"/>
      <c r="K259" s="25"/>
      <c r="L259" s="25"/>
      <c r="M259" s="25"/>
      <c r="N259" s="25"/>
    </row>
    <row r="260" spans="1:14" s="28" customFormat="1" outlineLevel="1" x14ac:dyDescent="0.3">
      <c r="A260" s="97" t="s">
        <v>753</v>
      </c>
      <c r="B260" s="97"/>
      <c r="C260" s="97"/>
      <c r="D260" s="25"/>
      <c r="E260" s="25"/>
      <c r="F260" s="25"/>
      <c r="G260" s="25"/>
      <c r="H260" s="27"/>
      <c r="I260" s="30"/>
      <c r="J260" s="30"/>
      <c r="K260" s="25"/>
      <c r="L260" s="25"/>
      <c r="M260" s="25"/>
      <c r="N260" s="25"/>
    </row>
    <row r="261" spans="1:14" s="28" customFormat="1" outlineLevel="1" x14ac:dyDescent="0.3">
      <c r="A261" s="97" t="s">
        <v>754</v>
      </c>
      <c r="B261" s="97"/>
      <c r="C261" s="97"/>
      <c r="D261" s="25"/>
      <c r="E261" s="25"/>
      <c r="F261" s="25"/>
      <c r="G261" s="25"/>
      <c r="H261" s="27"/>
      <c r="I261" s="30"/>
      <c r="J261" s="30"/>
      <c r="K261" s="25"/>
      <c r="L261" s="25"/>
      <c r="M261" s="25"/>
      <c r="N261" s="25"/>
    </row>
    <row r="262" spans="1:14" s="28" customFormat="1" outlineLevel="1" x14ac:dyDescent="0.3">
      <c r="A262" s="97" t="s">
        <v>755</v>
      </c>
      <c r="B262" s="97"/>
      <c r="C262" s="97"/>
      <c r="D262" s="25"/>
      <c r="E262" s="25"/>
      <c r="F262" s="25"/>
      <c r="G262" s="25"/>
      <c r="H262" s="27"/>
      <c r="I262" s="30"/>
      <c r="J262" s="30"/>
      <c r="K262" s="25"/>
      <c r="L262" s="25"/>
      <c r="M262" s="25"/>
      <c r="N262" s="25"/>
    </row>
    <row r="263" spans="1:14" s="28" customFormat="1" outlineLevel="1" x14ac:dyDescent="0.3">
      <c r="A263" s="97" t="s">
        <v>756</v>
      </c>
      <c r="B263" s="97"/>
      <c r="C263" s="97"/>
      <c r="D263" s="25"/>
      <c r="E263" s="25"/>
      <c r="F263" s="25"/>
      <c r="G263" s="25"/>
      <c r="H263" s="27"/>
      <c r="I263" s="30"/>
      <c r="J263" s="30"/>
      <c r="K263" s="25"/>
      <c r="L263" s="25"/>
      <c r="M263" s="25"/>
      <c r="N263" s="25"/>
    </row>
    <row r="264" spans="1:14" s="28" customFormat="1" outlineLevel="1" x14ac:dyDescent="0.3">
      <c r="A264" s="97" t="s">
        <v>757</v>
      </c>
      <c r="B264" s="97"/>
      <c r="C264" s="97"/>
      <c r="D264" s="25"/>
      <c r="E264" s="25"/>
      <c r="F264" s="25"/>
      <c r="G264" s="25"/>
      <c r="H264" s="27"/>
      <c r="I264" s="30"/>
      <c r="J264" s="30"/>
      <c r="K264" s="25"/>
      <c r="L264" s="25"/>
      <c r="M264" s="25"/>
      <c r="N264" s="25"/>
    </row>
    <row r="265" spans="1:14" s="28" customFormat="1" outlineLevel="1" x14ac:dyDescent="0.3">
      <c r="A265" s="97" t="s">
        <v>758</v>
      </c>
      <c r="B265" s="97"/>
      <c r="C265" s="97"/>
      <c r="D265" s="25"/>
      <c r="E265" s="25"/>
      <c r="F265" s="25"/>
      <c r="G265" s="25"/>
      <c r="H265" s="27"/>
      <c r="I265" s="30"/>
      <c r="J265" s="30"/>
      <c r="K265" s="25"/>
      <c r="L265" s="25"/>
      <c r="M265" s="25"/>
      <c r="N265" s="25"/>
    </row>
    <row r="266" spans="1:14" s="28" customFormat="1" outlineLevel="1" x14ac:dyDescent="0.3">
      <c r="A266" s="97" t="s">
        <v>759</v>
      </c>
      <c r="B266" s="97"/>
      <c r="C266" s="97"/>
      <c r="D266" s="25"/>
      <c r="E266" s="25"/>
      <c r="F266" s="25"/>
      <c r="G266" s="25"/>
      <c r="H266" s="27"/>
      <c r="I266" s="30"/>
      <c r="J266" s="30"/>
      <c r="K266" s="25"/>
      <c r="L266" s="25"/>
      <c r="M266" s="25"/>
      <c r="N266" s="25"/>
    </row>
    <row r="267" spans="1:14" s="28" customFormat="1" outlineLevel="1" x14ac:dyDescent="0.3">
      <c r="A267" s="97" t="s">
        <v>760</v>
      </c>
      <c r="B267" s="97"/>
      <c r="C267" s="97"/>
      <c r="D267" s="25"/>
      <c r="E267" s="25"/>
      <c r="F267" s="25"/>
      <c r="G267" s="25"/>
      <c r="H267" s="27"/>
      <c r="I267" s="30"/>
      <c r="J267" s="30"/>
      <c r="K267" s="25"/>
      <c r="L267" s="25"/>
      <c r="M267" s="25"/>
      <c r="N267" s="25"/>
    </row>
    <row r="268" spans="1:14" s="28" customFormat="1" outlineLevel="1" x14ac:dyDescent="0.3">
      <c r="A268" s="97" t="s">
        <v>761</v>
      </c>
      <c r="B268" s="97"/>
      <c r="C268" s="97"/>
      <c r="D268" s="25"/>
      <c r="E268" s="25"/>
      <c r="F268" s="25"/>
      <c r="G268" s="25"/>
      <c r="H268" s="27"/>
      <c r="I268" s="30"/>
      <c r="J268" s="30"/>
      <c r="K268" s="25"/>
      <c r="L268" s="25"/>
      <c r="M268" s="25"/>
      <c r="N268" s="25"/>
    </row>
    <row r="269" spans="1:14" s="28" customFormat="1" outlineLevel="1" x14ac:dyDescent="0.3">
      <c r="A269" s="97" t="s">
        <v>762</v>
      </c>
      <c r="B269" s="97"/>
      <c r="C269" s="97"/>
      <c r="D269" s="25"/>
      <c r="E269" s="25"/>
      <c r="F269" s="25"/>
      <c r="G269" s="25"/>
      <c r="H269" s="27"/>
      <c r="I269" s="30"/>
      <c r="J269" s="30"/>
      <c r="K269" s="25"/>
      <c r="L269" s="25"/>
      <c r="M269" s="25"/>
      <c r="N269" s="25"/>
    </row>
    <row r="270" spans="1:14" s="28" customFormat="1" outlineLevel="1" x14ac:dyDescent="0.3">
      <c r="A270" s="97" t="s">
        <v>763</v>
      </c>
      <c r="B270" s="97"/>
      <c r="C270" s="97"/>
      <c r="D270" s="25"/>
      <c r="E270" s="25"/>
      <c r="F270" s="25"/>
      <c r="G270" s="25"/>
      <c r="H270" s="27"/>
      <c r="I270" s="30"/>
      <c r="J270" s="30"/>
      <c r="K270" s="25"/>
      <c r="L270" s="25"/>
      <c r="M270" s="25"/>
      <c r="N270" s="25"/>
    </row>
    <row r="271" spans="1:14" s="28" customFormat="1" outlineLevel="1" x14ac:dyDescent="0.3">
      <c r="A271" s="97" t="s">
        <v>764</v>
      </c>
      <c r="B271" s="97"/>
      <c r="C271" s="97"/>
      <c r="D271" s="25"/>
      <c r="E271" s="25"/>
      <c r="F271" s="25"/>
      <c r="G271" s="25"/>
      <c r="H271" s="27"/>
      <c r="I271" s="30"/>
      <c r="J271" s="30"/>
      <c r="K271" s="25"/>
      <c r="L271" s="25"/>
      <c r="M271" s="25"/>
      <c r="N271" s="25"/>
    </row>
    <row r="272" spans="1:14" s="28" customFormat="1" outlineLevel="1" x14ac:dyDescent="0.3">
      <c r="A272" s="97" t="s">
        <v>765</v>
      </c>
      <c r="B272" s="97"/>
      <c r="C272" s="97"/>
      <c r="D272" s="25"/>
      <c r="E272" s="25"/>
      <c r="F272" s="25"/>
      <c r="G272" s="25"/>
      <c r="H272" s="27"/>
      <c r="I272" s="30"/>
      <c r="J272" s="30"/>
      <c r="K272" s="25"/>
      <c r="L272" s="25"/>
      <c r="M272" s="25"/>
      <c r="N272" s="25"/>
    </row>
    <row r="273" spans="1:14" s="28" customFormat="1" outlineLevel="1" x14ac:dyDescent="0.3">
      <c r="A273" s="97" t="s">
        <v>766</v>
      </c>
      <c r="B273" s="97"/>
      <c r="C273" s="97"/>
      <c r="D273" s="25"/>
      <c r="E273" s="25"/>
      <c r="F273" s="25"/>
      <c r="G273" s="25"/>
      <c r="H273" s="27"/>
      <c r="I273" s="30"/>
      <c r="J273" s="30"/>
      <c r="K273" s="25"/>
      <c r="L273" s="25"/>
      <c r="M273" s="25"/>
      <c r="N273" s="25"/>
    </row>
    <row r="274" spans="1:14" s="28" customFormat="1" outlineLevel="1" x14ac:dyDescent="0.3">
      <c r="A274" s="97" t="s">
        <v>767</v>
      </c>
      <c r="B274" s="97"/>
      <c r="C274" s="97"/>
      <c r="D274" s="25"/>
      <c r="E274" s="25"/>
      <c r="F274" s="25"/>
      <c r="G274" s="25"/>
      <c r="H274" s="27"/>
      <c r="I274" s="30"/>
      <c r="J274" s="30"/>
      <c r="K274" s="25"/>
      <c r="L274" s="25"/>
      <c r="M274" s="25"/>
      <c r="N274" s="25"/>
    </row>
    <row r="275" spans="1:14" s="28" customFormat="1" outlineLevel="1" x14ac:dyDescent="0.3">
      <c r="A275" s="97" t="s">
        <v>768</v>
      </c>
      <c r="B275" s="97"/>
      <c r="C275" s="97"/>
      <c r="D275" s="25"/>
      <c r="E275" s="25"/>
      <c r="F275" s="25"/>
      <c r="G275" s="25"/>
      <c r="H275" s="27"/>
      <c r="I275" s="30"/>
      <c r="J275" s="30"/>
      <c r="K275" s="25"/>
      <c r="L275" s="25"/>
      <c r="M275" s="25"/>
      <c r="N275" s="25"/>
    </row>
    <row r="276" spans="1:14" s="28" customFormat="1" outlineLevel="1" x14ac:dyDescent="0.3">
      <c r="A276" s="97" t="s">
        <v>769</v>
      </c>
      <c r="B276" s="97"/>
      <c r="C276" s="97"/>
      <c r="D276" s="25"/>
      <c r="E276" s="25"/>
      <c r="F276" s="25"/>
      <c r="G276" s="25"/>
      <c r="H276" s="27"/>
      <c r="I276" s="30"/>
      <c r="J276" s="30"/>
      <c r="K276" s="25"/>
      <c r="L276" s="25"/>
      <c r="M276" s="25"/>
      <c r="N276" s="25"/>
    </row>
    <row r="277" spans="1:14" s="28" customFormat="1" outlineLevel="1" x14ac:dyDescent="0.3">
      <c r="A277" s="97" t="s">
        <v>770</v>
      </c>
      <c r="B277" s="97"/>
      <c r="C277" s="97"/>
      <c r="D277" s="25"/>
      <c r="E277" s="25"/>
      <c r="F277" s="25"/>
      <c r="G277" s="25"/>
      <c r="H277" s="27"/>
      <c r="I277" s="30"/>
      <c r="J277" s="30"/>
      <c r="K277" s="25"/>
      <c r="L277" s="25"/>
      <c r="M277" s="25"/>
      <c r="N277" s="25"/>
    </row>
    <row r="278" spans="1:14" s="28" customFormat="1" outlineLevel="1" x14ac:dyDescent="0.3">
      <c r="A278" s="97" t="s">
        <v>771</v>
      </c>
      <c r="B278" s="97"/>
      <c r="C278" s="97"/>
      <c r="D278" s="25"/>
      <c r="E278" s="25"/>
      <c r="F278" s="25"/>
      <c r="G278" s="25"/>
      <c r="H278" s="27"/>
      <c r="I278" s="30"/>
      <c r="J278" s="30"/>
      <c r="K278" s="25"/>
      <c r="L278" s="25"/>
      <c r="M278" s="25"/>
      <c r="N278" s="25"/>
    </row>
    <row r="279" spans="1:14" s="28" customFormat="1" outlineLevel="1" x14ac:dyDescent="0.3">
      <c r="A279" s="97" t="s">
        <v>772</v>
      </c>
      <c r="B279" s="97"/>
      <c r="C279" s="97"/>
      <c r="D279" s="25"/>
      <c r="E279" s="25"/>
      <c r="F279" s="25"/>
      <c r="G279" s="25"/>
      <c r="H279" s="27"/>
      <c r="I279" s="30"/>
      <c r="J279" s="30"/>
      <c r="K279" s="25"/>
      <c r="L279" s="25"/>
      <c r="M279" s="25"/>
      <c r="N279" s="25"/>
    </row>
    <row r="280" spans="1:14" s="28" customFormat="1" outlineLevel="1" x14ac:dyDescent="0.3">
      <c r="A280" s="97" t="s">
        <v>773</v>
      </c>
      <c r="B280" s="97"/>
      <c r="C280" s="97"/>
      <c r="D280" s="25"/>
      <c r="E280" s="25"/>
      <c r="F280" s="25"/>
      <c r="G280" s="25"/>
      <c r="H280" s="27"/>
      <c r="I280" s="30"/>
      <c r="J280" s="30"/>
      <c r="K280" s="25"/>
      <c r="L280" s="25"/>
      <c r="M280" s="25"/>
      <c r="N280" s="25"/>
    </row>
    <row r="281" spans="1:14" s="28" customFormat="1" outlineLevel="1" x14ac:dyDescent="0.3">
      <c r="A281" s="97" t="s">
        <v>774</v>
      </c>
      <c r="B281" s="97"/>
      <c r="C281" s="97"/>
      <c r="D281" s="25"/>
      <c r="E281" s="25"/>
      <c r="F281" s="25"/>
      <c r="G281" s="25"/>
      <c r="H281" s="27"/>
      <c r="I281" s="30"/>
      <c r="J281" s="30"/>
      <c r="K281" s="25"/>
      <c r="L281" s="25"/>
      <c r="M281" s="25"/>
      <c r="N281" s="25"/>
    </row>
    <row r="282" spans="1:14" s="28" customFormat="1" outlineLevel="1" x14ac:dyDescent="0.3">
      <c r="A282" s="97" t="s">
        <v>775</v>
      </c>
      <c r="B282" s="97"/>
      <c r="C282" s="97"/>
      <c r="D282" s="25"/>
      <c r="E282" s="25"/>
      <c r="F282" s="25"/>
      <c r="G282" s="25"/>
      <c r="H282" s="27"/>
      <c r="I282" s="30"/>
      <c r="J282" s="30"/>
      <c r="K282" s="25"/>
      <c r="L282" s="25"/>
      <c r="M282" s="25"/>
      <c r="N282" s="25"/>
    </row>
    <row r="283" spans="1:14" s="28" customFormat="1" outlineLevel="1" x14ac:dyDescent="0.3">
      <c r="A283" s="97" t="s">
        <v>776</v>
      </c>
      <c r="B283" s="97"/>
      <c r="C283" s="97"/>
      <c r="D283" s="25"/>
      <c r="E283" s="25"/>
      <c r="F283" s="25"/>
      <c r="G283" s="25"/>
      <c r="H283" s="27"/>
      <c r="I283" s="30"/>
      <c r="J283" s="30"/>
      <c r="K283" s="25"/>
      <c r="L283" s="25"/>
      <c r="M283" s="25"/>
      <c r="N283" s="25"/>
    </row>
    <row r="284" spans="1:14" s="28" customFormat="1" outlineLevel="1" x14ac:dyDescent="0.3">
      <c r="A284" s="97" t="s">
        <v>777</v>
      </c>
      <c r="B284" s="97"/>
      <c r="C284" s="97"/>
      <c r="D284" s="25"/>
      <c r="E284" s="25"/>
      <c r="F284" s="25"/>
      <c r="G284" s="25"/>
      <c r="H284" s="27"/>
      <c r="I284" s="30"/>
      <c r="J284" s="30"/>
      <c r="K284" s="25"/>
      <c r="L284" s="25"/>
      <c r="M284" s="25"/>
      <c r="N284" s="25"/>
    </row>
    <row r="285" spans="1:14" ht="18" x14ac:dyDescent="0.3">
      <c r="A285" s="104"/>
      <c r="B285" s="104" t="s">
        <v>722</v>
      </c>
      <c r="C285" s="104" t="s">
        <v>1</v>
      </c>
      <c r="D285" s="104" t="s">
        <v>1</v>
      </c>
      <c r="E285" s="104"/>
      <c r="F285" s="105"/>
      <c r="G285" s="106"/>
      <c r="H285" s="27"/>
      <c r="I285" s="63"/>
      <c r="J285" s="63"/>
      <c r="K285" s="63"/>
      <c r="L285" s="63"/>
      <c r="M285" s="33"/>
    </row>
    <row r="286" spans="1:14" s="28" customFormat="1" ht="18" x14ac:dyDescent="0.3">
      <c r="A286" s="136" t="s">
        <v>778</v>
      </c>
      <c r="B286" s="137"/>
      <c r="C286" s="137"/>
      <c r="D286" s="137"/>
      <c r="E286" s="137"/>
      <c r="F286" s="138"/>
      <c r="G286" s="137"/>
      <c r="H286" s="27"/>
      <c r="I286" s="63"/>
      <c r="J286" s="63"/>
      <c r="K286" s="63"/>
      <c r="L286" s="63"/>
      <c r="M286" s="33"/>
      <c r="N286" s="27"/>
    </row>
    <row r="287" spans="1:14" s="28" customFormat="1" ht="18" x14ac:dyDescent="0.3">
      <c r="A287" s="136" t="s">
        <v>779</v>
      </c>
      <c r="B287" s="137"/>
      <c r="C287" s="137"/>
      <c r="D287" s="137"/>
      <c r="E287" s="137"/>
      <c r="F287" s="138"/>
      <c r="G287" s="137"/>
      <c r="H287" s="27"/>
      <c r="I287" s="63"/>
      <c r="J287" s="63"/>
      <c r="K287" s="63"/>
      <c r="L287" s="63"/>
      <c r="M287" s="33"/>
      <c r="N287" s="27"/>
    </row>
    <row r="288" spans="1:14" s="28" customFormat="1" x14ac:dyDescent="0.3">
      <c r="A288" s="97" t="s">
        <v>308</v>
      </c>
      <c r="B288" s="151" t="s">
        <v>839</v>
      </c>
      <c r="C288" s="64">
        <f>ROW(B38)</f>
        <v>38</v>
      </c>
      <c r="D288" s="44"/>
      <c r="E288" s="44"/>
      <c r="F288" s="44"/>
      <c r="G288" s="44"/>
      <c r="H288" s="27"/>
      <c r="I288" s="37"/>
      <c r="J288" s="64"/>
      <c r="K288" s="30"/>
      <c r="L288" s="44"/>
      <c r="M288" s="44"/>
      <c r="N288" s="44"/>
    </row>
    <row r="289" spans="1:14" s="28" customFormat="1" x14ac:dyDescent="0.3">
      <c r="A289" s="97" t="s">
        <v>309</v>
      </c>
      <c r="B289" s="151" t="s">
        <v>840</v>
      </c>
      <c r="C289" s="64">
        <f>ROW(B39)</f>
        <v>39</v>
      </c>
      <c r="D289" s="97"/>
      <c r="E289" s="44"/>
      <c r="F289" s="44"/>
      <c r="G289" s="94"/>
      <c r="H289" s="27"/>
      <c r="I289" s="37"/>
      <c r="J289" s="64"/>
      <c r="K289" s="30"/>
      <c r="L289" s="44"/>
      <c r="M289" s="44"/>
      <c r="N289" s="27"/>
    </row>
    <row r="290" spans="1:14" s="28" customFormat="1" x14ac:dyDescent="0.3">
      <c r="A290" s="97" t="s">
        <v>310</v>
      </c>
      <c r="B290" s="151" t="s">
        <v>841</v>
      </c>
      <c r="C290" s="64" t="s">
        <v>727</v>
      </c>
      <c r="D290" s="97"/>
      <c r="E290" s="97"/>
      <c r="F290" s="97"/>
      <c r="G290" s="139"/>
      <c r="H290" s="27"/>
      <c r="I290" s="37"/>
      <c r="J290" s="64"/>
      <c r="K290" s="64"/>
      <c r="L290" s="65"/>
      <c r="M290" s="44"/>
      <c r="N290" s="65"/>
    </row>
    <row r="291" spans="1:14" s="28" customFormat="1" x14ac:dyDescent="0.3">
      <c r="A291" s="97" t="s">
        <v>311</v>
      </c>
      <c r="B291" s="151" t="s">
        <v>843</v>
      </c>
      <c r="C291" s="135" t="s">
        <v>885</v>
      </c>
      <c r="E291" s="139"/>
      <c r="F291" s="44"/>
      <c r="G291" s="94"/>
      <c r="H291" s="27"/>
      <c r="I291" s="37"/>
      <c r="J291" s="64"/>
      <c r="K291" s="30"/>
      <c r="L291" s="30"/>
      <c r="M291" s="30"/>
      <c r="N291" s="27"/>
    </row>
    <row r="292" spans="1:14" s="28" customFormat="1" x14ac:dyDescent="0.3">
      <c r="A292" s="97" t="s">
        <v>312</v>
      </c>
      <c r="B292" s="151" t="s">
        <v>842</v>
      </c>
      <c r="C292" s="64">
        <f>ROW(B52)</f>
        <v>52</v>
      </c>
      <c r="D292" s="97"/>
      <c r="E292" s="97"/>
      <c r="F292" s="97"/>
      <c r="G292" s="139"/>
      <c r="H292" s="27"/>
      <c r="I292" s="37"/>
      <c r="J292" s="25"/>
      <c r="K292" s="64"/>
      <c r="L292" s="65"/>
      <c r="M292" s="30"/>
      <c r="N292" s="65"/>
    </row>
    <row r="293" spans="1:14" s="28" customFormat="1" x14ac:dyDescent="0.3">
      <c r="A293" s="97" t="s">
        <v>313</v>
      </c>
      <c r="B293" s="151" t="s">
        <v>844</v>
      </c>
      <c r="C293" s="141" t="s">
        <v>886</v>
      </c>
      <c r="D293" s="64"/>
      <c r="E293" s="139"/>
      <c r="G293" s="64"/>
      <c r="H293" s="27"/>
      <c r="I293" s="37"/>
      <c r="J293" s="30"/>
      <c r="K293" s="30"/>
      <c r="L293" s="30"/>
      <c r="M293" s="65"/>
      <c r="N293" s="27"/>
    </row>
    <row r="294" spans="1:14" s="28" customFormat="1" x14ac:dyDescent="0.3">
      <c r="A294" s="97" t="s">
        <v>314</v>
      </c>
      <c r="B294" s="151" t="s">
        <v>845</v>
      </c>
      <c r="C294" s="66" t="s">
        <v>887</v>
      </c>
      <c r="D294" s="97"/>
      <c r="E294" s="97"/>
      <c r="F294" s="97"/>
      <c r="G294" s="94"/>
      <c r="H294" s="27"/>
      <c r="I294" s="37"/>
      <c r="J294" s="64"/>
      <c r="K294" s="30"/>
      <c r="L294" s="30"/>
      <c r="M294" s="65"/>
      <c r="N294" s="27"/>
    </row>
    <row r="295" spans="1:14" s="28" customFormat="1" x14ac:dyDescent="0.3">
      <c r="A295" s="97" t="s">
        <v>315</v>
      </c>
      <c r="B295" s="151" t="s">
        <v>846</v>
      </c>
      <c r="E295" s="97"/>
      <c r="F295" s="64"/>
      <c r="G295" s="94"/>
      <c r="H295" s="27"/>
      <c r="I295" s="37"/>
      <c r="J295" s="64"/>
      <c r="K295" s="30"/>
      <c r="L295" s="65"/>
      <c r="M295" s="65"/>
      <c r="N295" s="27"/>
    </row>
    <row r="296" spans="1:14" s="28" customFormat="1" x14ac:dyDescent="0.3">
      <c r="A296" s="97" t="s">
        <v>316</v>
      </c>
      <c r="B296" s="150" t="s">
        <v>833</v>
      </c>
      <c r="C296" s="135" t="s">
        <v>888</v>
      </c>
      <c r="D296" s="97"/>
      <c r="E296" s="97"/>
      <c r="F296" s="139"/>
      <c r="G296" s="94"/>
      <c r="H296" s="27"/>
      <c r="I296" s="37"/>
      <c r="J296" s="64"/>
      <c r="K296" s="30"/>
      <c r="L296" s="65"/>
      <c r="M296" s="65"/>
      <c r="N296" s="27"/>
    </row>
    <row r="297" spans="1:14" s="28" customFormat="1" x14ac:dyDescent="0.3">
      <c r="A297" s="97" t="s">
        <v>317</v>
      </c>
      <c r="B297" s="151" t="s">
        <v>834</v>
      </c>
      <c r="C297" s="64">
        <f>ROW(B111)</f>
        <v>111</v>
      </c>
      <c r="D297" s="97"/>
      <c r="E297" s="139"/>
      <c r="F297" s="139"/>
      <c r="G297" s="94"/>
      <c r="H297" s="27"/>
      <c r="I297" s="30"/>
      <c r="J297" s="64"/>
      <c r="K297" s="30"/>
      <c r="L297" s="65"/>
      <c r="M297" s="30"/>
      <c r="N297" s="27"/>
    </row>
    <row r="298" spans="1:14" s="28" customFormat="1" x14ac:dyDescent="0.3">
      <c r="A298" s="97" t="s">
        <v>318</v>
      </c>
      <c r="B298" s="151" t="s">
        <v>835</v>
      </c>
      <c r="C298" s="64">
        <f>ROW(B163)</f>
        <v>163</v>
      </c>
      <c r="D298" s="97"/>
      <c r="E298" s="139"/>
      <c r="F298" s="139"/>
      <c r="G298" s="94"/>
      <c r="H298" s="27"/>
      <c r="I298" s="37"/>
      <c r="J298" s="64"/>
      <c r="K298" s="30"/>
      <c r="L298" s="65"/>
      <c r="M298" s="30"/>
      <c r="N298" s="27"/>
    </row>
    <row r="299" spans="1:14" s="28" customFormat="1" x14ac:dyDescent="0.3">
      <c r="A299" s="97" t="s">
        <v>319</v>
      </c>
      <c r="B299" s="151" t="s">
        <v>836</v>
      </c>
      <c r="C299" s="64">
        <f>ROW(B137)</f>
        <v>137</v>
      </c>
      <c r="D299" s="97"/>
      <c r="E299" s="139"/>
      <c r="F299" s="97"/>
      <c r="G299" s="94"/>
      <c r="H299" s="27"/>
      <c r="I299" s="37"/>
      <c r="J299" s="64"/>
      <c r="K299" s="30"/>
      <c r="L299" s="65"/>
      <c r="M299" s="30"/>
      <c r="N299" s="27"/>
    </row>
    <row r="300" spans="1:14" s="28" customFormat="1" x14ac:dyDescent="0.3">
      <c r="A300" s="97" t="s">
        <v>320</v>
      </c>
      <c r="B300" s="151" t="s">
        <v>837</v>
      </c>
      <c r="C300" s="97" t="s">
        <v>780</v>
      </c>
      <c r="D300" s="64"/>
      <c r="E300" s="139"/>
      <c r="G300" s="94"/>
      <c r="H300" s="27"/>
      <c r="I300" s="37"/>
      <c r="J300" s="64"/>
      <c r="K300" s="64"/>
      <c r="L300" s="65"/>
      <c r="M300" s="30"/>
      <c r="N300" s="27"/>
    </row>
    <row r="301" spans="1:14" s="28" customFormat="1" outlineLevel="1" x14ac:dyDescent="0.3">
      <c r="A301" s="97" t="s">
        <v>781</v>
      </c>
      <c r="B301" s="151" t="s">
        <v>838</v>
      </c>
      <c r="C301" s="135" t="s">
        <v>889</v>
      </c>
      <c r="D301" s="97"/>
      <c r="E301" s="97"/>
      <c r="F301" s="97"/>
      <c r="G301" s="94"/>
      <c r="H301" s="27"/>
      <c r="I301" s="37"/>
      <c r="J301" s="64"/>
      <c r="K301" s="64"/>
      <c r="L301" s="65"/>
      <c r="M301" s="30"/>
      <c r="N301" s="27"/>
    </row>
    <row r="302" spans="1:14" s="28" customFormat="1" outlineLevel="1" x14ac:dyDescent="0.3">
      <c r="A302" s="97" t="s">
        <v>782</v>
      </c>
      <c r="B302" s="151" t="s">
        <v>847</v>
      </c>
      <c r="C302" s="64" t="s">
        <v>890</v>
      </c>
      <c r="D302" s="97"/>
      <c r="E302" s="97"/>
      <c r="F302" s="97"/>
      <c r="G302" s="94"/>
      <c r="H302" s="27"/>
      <c r="I302" s="37"/>
      <c r="J302" s="64"/>
      <c r="K302" s="64"/>
      <c r="L302" s="65"/>
      <c r="M302" s="30"/>
      <c r="N302" s="27"/>
    </row>
    <row r="303" spans="1:14" s="28" customFormat="1" outlineLevel="1" x14ac:dyDescent="0.3">
      <c r="A303" s="97" t="s">
        <v>783</v>
      </c>
      <c r="B303" s="151" t="s">
        <v>848</v>
      </c>
      <c r="C303" s="64">
        <f>ROW(B65)</f>
        <v>65</v>
      </c>
      <c r="D303" s="97"/>
      <c r="E303" s="97"/>
      <c r="F303" s="97"/>
      <c r="G303" s="94"/>
      <c r="H303" s="27"/>
      <c r="I303" s="37"/>
      <c r="J303" s="64"/>
      <c r="K303" s="64"/>
      <c r="L303" s="65"/>
      <c r="M303" s="30"/>
      <c r="N303" s="27"/>
    </row>
    <row r="304" spans="1:14" s="28" customFormat="1" outlineLevel="1" x14ac:dyDescent="0.3">
      <c r="A304" s="97" t="s">
        <v>784</v>
      </c>
      <c r="B304" s="151" t="s">
        <v>849</v>
      </c>
      <c r="C304" s="64">
        <f>ROW(B88)</f>
        <v>88</v>
      </c>
      <c r="D304" s="97"/>
      <c r="E304" s="97"/>
      <c r="F304" s="97"/>
      <c r="G304" s="94"/>
      <c r="H304" s="27"/>
      <c r="I304" s="37"/>
      <c r="J304" s="64"/>
      <c r="K304" s="64"/>
      <c r="L304" s="65"/>
      <c r="M304" s="30"/>
      <c r="N304" s="27"/>
    </row>
    <row r="305" spans="1:14" s="28" customFormat="1" outlineLevel="1" x14ac:dyDescent="0.3">
      <c r="A305" s="97" t="s">
        <v>785</v>
      </c>
      <c r="B305" s="151" t="s">
        <v>850</v>
      </c>
      <c r="C305" s="64" t="s">
        <v>884</v>
      </c>
      <c r="D305" s="97"/>
      <c r="E305" s="139"/>
      <c r="F305" s="97"/>
      <c r="G305" s="94"/>
      <c r="H305" s="27"/>
      <c r="I305" s="37"/>
      <c r="J305" s="64"/>
      <c r="K305" s="64"/>
      <c r="L305" s="65"/>
      <c r="M305" s="30"/>
      <c r="N305" s="27"/>
    </row>
    <row r="306" spans="1:14" s="28" customFormat="1" outlineLevel="1" x14ac:dyDescent="0.3">
      <c r="A306" s="97" t="s">
        <v>786</v>
      </c>
      <c r="B306" s="151" t="s">
        <v>851</v>
      </c>
      <c r="C306" s="64">
        <f>ROW(B44)</f>
        <v>44</v>
      </c>
      <c r="D306" s="97"/>
      <c r="E306" s="139"/>
      <c r="F306" s="97"/>
      <c r="G306" s="94"/>
      <c r="H306" s="27"/>
      <c r="I306" s="37"/>
      <c r="J306" s="64"/>
      <c r="K306" s="64"/>
      <c r="L306" s="65"/>
      <c r="M306" s="30"/>
      <c r="N306" s="27"/>
    </row>
    <row r="307" spans="1:14" s="28" customFormat="1" outlineLevel="1" x14ac:dyDescent="0.3">
      <c r="A307" s="97" t="s">
        <v>787</v>
      </c>
      <c r="B307" s="151" t="s">
        <v>852</v>
      </c>
      <c r="C307" s="64" t="s">
        <v>891</v>
      </c>
      <c r="D307" s="97"/>
      <c r="E307" s="139"/>
      <c r="G307" s="94"/>
      <c r="H307" s="27"/>
      <c r="I307" s="37"/>
      <c r="J307" s="64"/>
      <c r="K307" s="64"/>
      <c r="L307" s="65"/>
      <c r="M307" s="30"/>
      <c r="N307" s="27"/>
    </row>
    <row r="308" spans="1:14" s="28" customFormat="1" outlineLevel="1" x14ac:dyDescent="0.3">
      <c r="A308" s="97" t="s">
        <v>321</v>
      </c>
      <c r="D308" s="97"/>
      <c r="E308" s="139"/>
      <c r="F308" s="97"/>
      <c r="G308" s="94"/>
      <c r="H308" s="27"/>
      <c r="I308" s="37"/>
      <c r="J308" s="64"/>
      <c r="K308" s="64"/>
      <c r="L308" s="65"/>
      <c r="M308" s="30"/>
      <c r="N308" s="27"/>
    </row>
    <row r="309" spans="1:14" s="28" customFormat="1" outlineLevel="1" x14ac:dyDescent="0.3">
      <c r="A309" s="97" t="s">
        <v>322</v>
      </c>
      <c r="B309" s="97"/>
      <c r="C309" s="97"/>
      <c r="D309" s="97"/>
      <c r="E309" s="139"/>
      <c r="F309" s="97"/>
      <c r="G309" s="94"/>
      <c r="H309" s="27"/>
      <c r="I309" s="37"/>
      <c r="J309" s="64"/>
      <c r="K309" s="64"/>
      <c r="L309" s="65"/>
      <c r="M309" s="30"/>
      <c r="N309" s="27"/>
    </row>
    <row r="310" spans="1:14" s="28" customFormat="1" outlineLevel="1" x14ac:dyDescent="0.3">
      <c r="A310" s="97" t="s">
        <v>323</v>
      </c>
      <c r="B310" s="97"/>
      <c r="C310" s="97"/>
      <c r="D310" s="97"/>
      <c r="E310" s="97"/>
      <c r="F310" s="97"/>
      <c r="G310" s="94"/>
      <c r="H310" s="27"/>
      <c r="I310" s="30"/>
      <c r="J310" s="30"/>
      <c r="K310" s="30"/>
      <c r="L310" s="30"/>
      <c r="M310" s="30"/>
      <c r="N310" s="27"/>
    </row>
    <row r="311" spans="1:14" ht="36" x14ac:dyDescent="0.3">
      <c r="A311" s="105"/>
      <c r="B311" s="104" t="s">
        <v>19</v>
      </c>
      <c r="C311" s="105"/>
      <c r="D311" s="105"/>
      <c r="E311" s="105"/>
      <c r="F311" s="105"/>
      <c r="G311" s="106"/>
      <c r="H311" s="27"/>
      <c r="I311" s="63"/>
      <c r="J311" s="33"/>
      <c r="K311" s="33"/>
      <c r="L311" s="33"/>
      <c r="M311" s="33"/>
    </row>
    <row r="312" spans="1:14" s="28" customFormat="1" x14ac:dyDescent="0.3">
      <c r="A312" s="97" t="s">
        <v>5</v>
      </c>
      <c r="B312" s="140" t="s">
        <v>788</v>
      </c>
      <c r="C312" s="97" t="s">
        <v>464</v>
      </c>
      <c r="D312" s="97"/>
      <c r="E312" s="97"/>
      <c r="F312" s="97"/>
      <c r="G312" s="94"/>
      <c r="H312" s="27"/>
      <c r="I312" s="43"/>
      <c r="J312" s="64"/>
      <c r="K312" s="30"/>
      <c r="L312" s="30"/>
      <c r="M312" s="30"/>
      <c r="N312" s="27"/>
    </row>
    <row r="313" spans="1:14" s="28" customFormat="1" outlineLevel="1" x14ac:dyDescent="0.3">
      <c r="A313" s="97" t="s">
        <v>324</v>
      </c>
      <c r="B313" s="140" t="s">
        <v>789</v>
      </c>
      <c r="C313" s="97" t="s">
        <v>464</v>
      </c>
      <c r="D313" s="97"/>
      <c r="E313" s="97"/>
      <c r="F313" s="97"/>
      <c r="G313" s="94"/>
      <c r="H313" s="27"/>
      <c r="I313" s="43"/>
      <c r="J313" s="64"/>
      <c r="K313" s="30"/>
      <c r="L313" s="30"/>
      <c r="M313" s="30"/>
      <c r="N313" s="27"/>
    </row>
    <row r="314" spans="1:14" s="28" customFormat="1" outlineLevel="1" x14ac:dyDescent="0.3">
      <c r="A314" s="97" t="s">
        <v>325</v>
      </c>
      <c r="B314" s="140" t="s">
        <v>790</v>
      </c>
      <c r="C314" s="97" t="s">
        <v>464</v>
      </c>
      <c r="D314" s="97"/>
      <c r="E314" s="97"/>
      <c r="F314" s="97"/>
      <c r="G314" s="94"/>
      <c r="H314" s="27"/>
      <c r="I314" s="43"/>
      <c r="J314" s="64"/>
      <c r="K314" s="30"/>
      <c r="L314" s="30"/>
      <c r="M314" s="30"/>
      <c r="N314" s="27"/>
    </row>
    <row r="315" spans="1:14" s="28" customFormat="1" outlineLevel="1" x14ac:dyDescent="0.3">
      <c r="A315" s="97" t="s">
        <v>326</v>
      </c>
      <c r="B315" s="140"/>
      <c r="C315" s="64"/>
      <c r="D315" s="97"/>
      <c r="E315" s="97"/>
      <c r="F315" s="97"/>
      <c r="G315" s="94"/>
      <c r="H315" s="27"/>
      <c r="I315" s="43"/>
      <c r="J315" s="64"/>
      <c r="K315" s="30"/>
      <c r="L315" s="30"/>
      <c r="M315" s="30"/>
      <c r="N315" s="27"/>
    </row>
    <row r="316" spans="1:14" s="28" customFormat="1" outlineLevel="1" x14ac:dyDescent="0.3">
      <c r="A316" s="97" t="s">
        <v>327</v>
      </c>
      <c r="B316" s="140"/>
      <c r="C316" s="64"/>
      <c r="D316" s="97"/>
      <c r="E316" s="97"/>
      <c r="F316" s="97"/>
      <c r="G316" s="94"/>
      <c r="H316" s="27"/>
      <c r="I316" s="43"/>
      <c r="J316" s="64"/>
      <c r="K316" s="30"/>
      <c r="L316" s="30"/>
      <c r="M316" s="30"/>
      <c r="N316" s="27"/>
    </row>
    <row r="317" spans="1:14" s="28" customFormat="1" outlineLevel="1" x14ac:dyDescent="0.3">
      <c r="A317" s="97" t="s">
        <v>328</v>
      </c>
      <c r="B317" s="140"/>
      <c r="C317" s="64"/>
      <c r="D317" s="97"/>
      <c r="E317" s="97"/>
      <c r="F317" s="97"/>
      <c r="G317" s="94"/>
      <c r="H317" s="27"/>
      <c r="I317" s="43"/>
      <c r="J317" s="64"/>
      <c r="K317" s="30"/>
      <c r="L317" s="30"/>
      <c r="M317" s="30"/>
      <c r="N317" s="27"/>
    </row>
    <row r="318" spans="1:14" s="28" customFormat="1" outlineLevel="1" x14ac:dyDescent="0.3">
      <c r="A318" s="97" t="s">
        <v>329</v>
      </c>
      <c r="B318" s="140"/>
      <c r="C318" s="64"/>
      <c r="D318" s="97"/>
      <c r="E318" s="97"/>
      <c r="F318" s="97"/>
      <c r="G318" s="94"/>
      <c r="H318" s="27"/>
      <c r="I318" s="43"/>
      <c r="J318" s="64"/>
      <c r="K318" s="30"/>
      <c r="L318" s="30"/>
      <c r="M318" s="30"/>
      <c r="N318" s="27"/>
    </row>
    <row r="319" spans="1:14" ht="18" x14ac:dyDescent="0.3">
      <c r="A319" s="105"/>
      <c r="B319" s="104" t="s">
        <v>20</v>
      </c>
      <c r="C319" s="105"/>
      <c r="D319" s="105"/>
      <c r="E319" s="105"/>
      <c r="F319" s="105"/>
      <c r="G319" s="106"/>
      <c r="H319" s="27"/>
      <c r="I319" s="63"/>
      <c r="J319" s="33"/>
      <c r="K319" s="33"/>
      <c r="L319" s="33"/>
      <c r="M319" s="33"/>
    </row>
    <row r="320" spans="1:14" ht="15" customHeight="1" outlineLevel="1" x14ac:dyDescent="0.3">
      <c r="A320" s="108"/>
      <c r="B320" s="109" t="s">
        <v>330</v>
      </c>
      <c r="C320" s="108"/>
      <c r="D320" s="108"/>
      <c r="E320" s="120"/>
      <c r="F320" s="110"/>
      <c r="G320" s="110"/>
      <c r="H320" s="27"/>
      <c r="L320" s="27"/>
      <c r="M320" s="27"/>
    </row>
    <row r="321" spans="1:14" s="28" customFormat="1" outlineLevel="1" x14ac:dyDescent="0.3">
      <c r="A321" s="97" t="s">
        <v>331</v>
      </c>
      <c r="B321" s="91" t="s">
        <v>332</v>
      </c>
      <c r="C321" s="91"/>
      <c r="D321" s="97"/>
      <c r="E321" s="97"/>
      <c r="F321" s="97"/>
      <c r="G321" s="94"/>
      <c r="H321" s="27"/>
      <c r="I321" s="30"/>
      <c r="J321" s="30"/>
      <c r="K321" s="30"/>
      <c r="L321" s="30"/>
      <c r="M321" s="30"/>
      <c r="N321" s="27"/>
    </row>
    <row r="322" spans="1:14" s="28" customFormat="1" outlineLevel="1" x14ac:dyDescent="0.3">
      <c r="A322" s="97" t="s">
        <v>333</v>
      </c>
      <c r="B322" s="91" t="s">
        <v>334</v>
      </c>
      <c r="C322" s="91"/>
      <c r="D322" s="97"/>
      <c r="E322" s="97"/>
      <c r="F322" s="97"/>
      <c r="G322" s="94"/>
      <c r="H322" s="27"/>
      <c r="I322" s="30"/>
      <c r="J322" s="30"/>
      <c r="K322" s="30"/>
      <c r="L322" s="30"/>
      <c r="M322" s="30"/>
      <c r="N322" s="27"/>
    </row>
    <row r="323" spans="1:14" s="28" customFormat="1" outlineLevel="1" x14ac:dyDescent="0.3">
      <c r="A323" s="97" t="s">
        <v>335</v>
      </c>
      <c r="B323" s="91" t="s">
        <v>336</v>
      </c>
      <c r="C323" s="91"/>
      <c r="D323" s="97"/>
      <c r="E323" s="97"/>
      <c r="F323" s="97"/>
      <c r="G323" s="94"/>
      <c r="H323" s="27"/>
      <c r="I323" s="30"/>
      <c r="J323" s="30"/>
      <c r="K323" s="30"/>
      <c r="L323" s="30"/>
      <c r="M323" s="30"/>
      <c r="N323" s="27"/>
    </row>
    <row r="324" spans="1:14" s="28" customFormat="1" outlineLevel="1" x14ac:dyDescent="0.3">
      <c r="A324" s="97" t="s">
        <v>337</v>
      </c>
      <c r="B324" s="91" t="s">
        <v>338</v>
      </c>
      <c r="C324" s="97"/>
      <c r="D324" s="97"/>
      <c r="E324" s="97"/>
      <c r="F324" s="97"/>
      <c r="G324" s="94"/>
      <c r="H324" s="27"/>
      <c r="I324" s="30"/>
      <c r="J324" s="30"/>
      <c r="K324" s="30"/>
      <c r="L324" s="30"/>
      <c r="M324" s="30"/>
      <c r="N324" s="27"/>
    </row>
    <row r="325" spans="1:14" s="28" customFormat="1" outlineLevel="1" x14ac:dyDescent="0.3">
      <c r="A325" s="97" t="s">
        <v>339</v>
      </c>
      <c r="B325" s="91" t="s">
        <v>340</v>
      </c>
      <c r="C325" s="97"/>
      <c r="D325" s="97"/>
      <c r="E325" s="97"/>
      <c r="F325" s="97"/>
      <c r="G325" s="94"/>
      <c r="H325" s="27"/>
      <c r="I325" s="30"/>
      <c r="J325" s="30"/>
      <c r="K325" s="30"/>
      <c r="L325" s="30"/>
      <c r="M325" s="30"/>
      <c r="N325" s="27"/>
    </row>
    <row r="326" spans="1:14" s="28" customFormat="1" outlineLevel="1" x14ac:dyDescent="0.3">
      <c r="A326" s="97" t="s">
        <v>341</v>
      </c>
      <c r="B326" s="91" t="s">
        <v>342</v>
      </c>
      <c r="C326" s="97"/>
      <c r="D326" s="97"/>
      <c r="E326" s="97"/>
      <c r="F326" s="97"/>
      <c r="G326" s="94"/>
      <c r="H326" s="27"/>
      <c r="I326" s="30"/>
      <c r="J326" s="30"/>
      <c r="K326" s="30"/>
      <c r="L326" s="30"/>
      <c r="M326" s="30"/>
      <c r="N326" s="27"/>
    </row>
    <row r="327" spans="1:14" s="28" customFormat="1" outlineLevel="1" x14ac:dyDescent="0.3">
      <c r="A327" s="97" t="s">
        <v>343</v>
      </c>
      <c r="B327" s="91" t="s">
        <v>344</v>
      </c>
      <c r="C327" s="97"/>
      <c r="D327" s="97"/>
      <c r="E327" s="97"/>
      <c r="F327" s="97"/>
      <c r="G327" s="94"/>
      <c r="H327" s="27"/>
      <c r="I327" s="30"/>
      <c r="J327" s="30"/>
      <c r="K327" s="30"/>
      <c r="L327" s="30"/>
      <c r="M327" s="30"/>
      <c r="N327" s="27"/>
    </row>
    <row r="328" spans="1:14" s="28" customFormat="1" outlineLevel="1" x14ac:dyDescent="0.3">
      <c r="A328" s="97" t="s">
        <v>345</v>
      </c>
      <c r="B328" s="91" t="s">
        <v>346</v>
      </c>
      <c r="C328" s="97"/>
      <c r="D328" s="97"/>
      <c r="E328" s="97"/>
      <c r="F328" s="97"/>
      <c r="G328" s="94"/>
      <c r="H328" s="27"/>
      <c r="I328" s="30"/>
      <c r="J328" s="30"/>
      <c r="K328" s="30"/>
      <c r="L328" s="30"/>
      <c r="M328" s="30"/>
      <c r="N328" s="27"/>
    </row>
    <row r="329" spans="1:14" s="28" customFormat="1" outlineLevel="1" x14ac:dyDescent="0.3">
      <c r="A329" s="97" t="s">
        <v>347</v>
      </c>
      <c r="B329" s="91" t="s">
        <v>348</v>
      </c>
      <c r="C329" s="97"/>
      <c r="D329" s="97"/>
      <c r="E329" s="97"/>
      <c r="F329" s="97"/>
      <c r="G329" s="94"/>
      <c r="H329" s="27"/>
      <c r="I329" s="30"/>
      <c r="J329" s="30"/>
      <c r="K329" s="30"/>
      <c r="L329" s="30"/>
      <c r="M329" s="30"/>
      <c r="N329" s="27"/>
    </row>
    <row r="330" spans="1:14" s="28" customFormat="1" ht="28.8" outlineLevel="1" x14ac:dyDescent="0.3">
      <c r="A330" s="97" t="s">
        <v>349</v>
      </c>
      <c r="B330" s="91" t="s">
        <v>527</v>
      </c>
      <c r="C330" s="92" t="s">
        <v>510</v>
      </c>
      <c r="D330" s="97"/>
      <c r="E330" s="97"/>
      <c r="F330" s="97"/>
      <c r="G330" s="94"/>
      <c r="H330" s="27"/>
      <c r="I330" s="30"/>
      <c r="J330" s="30"/>
      <c r="K330" s="30"/>
      <c r="L330" s="30"/>
      <c r="M330" s="30"/>
      <c r="N330" s="27"/>
    </row>
    <row r="331" spans="1:14" s="28" customFormat="1" ht="28.8" outlineLevel="1" x14ac:dyDescent="0.3">
      <c r="A331" s="97" t="s">
        <v>351</v>
      </c>
      <c r="B331" s="49" t="s">
        <v>831</v>
      </c>
      <c r="C331" s="92" t="s">
        <v>510</v>
      </c>
      <c r="D331" s="97"/>
      <c r="E331" s="97"/>
      <c r="F331" s="97"/>
      <c r="G331" s="94"/>
      <c r="H331" s="27"/>
      <c r="I331" s="30"/>
      <c r="J331" s="30"/>
      <c r="K331" s="30"/>
      <c r="L331" s="30"/>
      <c r="M331" s="30"/>
      <c r="N331" s="27"/>
    </row>
    <row r="332" spans="1:14" s="28" customFormat="1" outlineLevel="1" x14ac:dyDescent="0.3">
      <c r="A332" s="97" t="s">
        <v>352</v>
      </c>
      <c r="B332" s="114" t="s">
        <v>350</v>
      </c>
      <c r="C332" s="97"/>
      <c r="D332" s="97"/>
      <c r="E332" s="97"/>
      <c r="F332" s="97"/>
      <c r="G332" s="94"/>
      <c r="H332" s="27"/>
      <c r="I332" s="30"/>
      <c r="J332" s="30"/>
      <c r="K332" s="30"/>
      <c r="L332" s="30"/>
      <c r="M332" s="30"/>
      <c r="N332" s="27"/>
    </row>
    <row r="333" spans="1:14" s="28" customFormat="1" outlineLevel="1" x14ac:dyDescent="0.3">
      <c r="A333" s="97" t="s">
        <v>353</v>
      </c>
      <c r="B333" s="114" t="s">
        <v>350</v>
      </c>
      <c r="C333" s="97"/>
      <c r="D333" s="97"/>
      <c r="E333" s="97"/>
      <c r="F333" s="97"/>
      <c r="G333" s="94"/>
      <c r="H333" s="27"/>
      <c r="I333" s="30"/>
      <c r="J333" s="30"/>
      <c r="K333" s="30"/>
      <c r="L333" s="30"/>
      <c r="M333" s="30"/>
      <c r="N333" s="27"/>
    </row>
    <row r="334" spans="1:14" s="28" customFormat="1" outlineLevel="1" x14ac:dyDescent="0.3">
      <c r="A334" s="97" t="s">
        <v>354</v>
      </c>
      <c r="B334" s="114" t="s">
        <v>350</v>
      </c>
      <c r="C334" s="97"/>
      <c r="D334" s="97"/>
      <c r="E334" s="97"/>
      <c r="F334" s="97"/>
      <c r="G334" s="94"/>
      <c r="H334" s="27"/>
      <c r="I334" s="30"/>
      <c r="J334" s="30"/>
      <c r="K334" s="30"/>
      <c r="L334" s="30"/>
      <c r="M334" s="30"/>
      <c r="N334" s="27"/>
    </row>
    <row r="335" spans="1:14" s="28" customFormat="1" outlineLevel="1" x14ac:dyDescent="0.3">
      <c r="A335" s="97" t="s">
        <v>355</v>
      </c>
      <c r="B335" s="114" t="s">
        <v>350</v>
      </c>
      <c r="C335" s="97"/>
      <c r="D335" s="97"/>
      <c r="E335" s="97"/>
      <c r="F335" s="97"/>
      <c r="G335" s="94"/>
      <c r="H335" s="27"/>
      <c r="I335" s="30"/>
      <c r="J335" s="30"/>
      <c r="K335" s="30"/>
      <c r="L335" s="30"/>
      <c r="M335" s="30"/>
      <c r="N335" s="27"/>
    </row>
    <row r="336" spans="1:14" s="28" customFormat="1" outlineLevel="1" x14ac:dyDescent="0.3">
      <c r="A336" s="97" t="s">
        <v>356</v>
      </c>
      <c r="B336" s="114" t="s">
        <v>350</v>
      </c>
      <c r="C336" s="97"/>
      <c r="D336" s="97"/>
      <c r="E336" s="97"/>
      <c r="F336" s="97"/>
      <c r="G336" s="94"/>
      <c r="H336" s="27"/>
      <c r="I336" s="30"/>
      <c r="J336" s="30"/>
      <c r="K336" s="30"/>
      <c r="L336" s="30"/>
      <c r="M336" s="30"/>
      <c r="N336" s="27"/>
    </row>
    <row r="337" spans="1:14" s="28" customFormat="1" outlineLevel="1" x14ac:dyDescent="0.3">
      <c r="A337" s="97" t="s">
        <v>357</v>
      </c>
      <c r="B337" s="114" t="s">
        <v>350</v>
      </c>
      <c r="C337" s="97"/>
      <c r="D337" s="97"/>
      <c r="E337" s="97"/>
      <c r="F337" s="97"/>
      <c r="G337" s="94"/>
      <c r="H337" s="27"/>
      <c r="I337" s="30"/>
      <c r="J337" s="30"/>
      <c r="K337" s="30"/>
      <c r="L337" s="30"/>
      <c r="M337" s="30"/>
      <c r="N337" s="27"/>
    </row>
    <row r="338" spans="1:14" s="28" customFormat="1" outlineLevel="1" x14ac:dyDescent="0.3">
      <c r="A338" s="97" t="s">
        <v>358</v>
      </c>
      <c r="B338" s="114" t="s">
        <v>350</v>
      </c>
      <c r="C338" s="97"/>
      <c r="D338" s="97"/>
      <c r="E338" s="97"/>
      <c r="F338" s="97"/>
      <c r="G338" s="94"/>
      <c r="H338" s="27"/>
      <c r="I338" s="30"/>
      <c r="J338" s="30"/>
      <c r="K338" s="30"/>
      <c r="L338" s="30"/>
      <c r="M338" s="30"/>
      <c r="N338" s="27"/>
    </row>
    <row r="339" spans="1:14" s="28" customFormat="1" outlineLevel="1" x14ac:dyDescent="0.3">
      <c r="A339" s="97" t="s">
        <v>359</v>
      </c>
      <c r="B339" s="114" t="s">
        <v>350</v>
      </c>
      <c r="C339" s="97"/>
      <c r="D339" s="97"/>
      <c r="E339" s="97"/>
      <c r="F339" s="97"/>
      <c r="G339" s="94"/>
      <c r="H339" s="27"/>
      <c r="I339" s="30"/>
      <c r="J339" s="30"/>
      <c r="K339" s="30"/>
      <c r="L339" s="30"/>
      <c r="M339" s="30"/>
      <c r="N339" s="27"/>
    </row>
    <row r="340" spans="1:14" s="28" customFormat="1" outlineLevel="1" x14ac:dyDescent="0.3">
      <c r="A340" s="97" t="s">
        <v>360</v>
      </c>
      <c r="B340" s="114" t="s">
        <v>350</v>
      </c>
      <c r="C340" s="97"/>
      <c r="D340" s="97"/>
      <c r="E340" s="97"/>
      <c r="F340" s="97"/>
      <c r="G340" s="94"/>
      <c r="H340" s="27"/>
      <c r="I340" s="30"/>
      <c r="J340" s="30"/>
      <c r="K340" s="30"/>
      <c r="L340" s="30"/>
      <c r="M340" s="30"/>
      <c r="N340" s="27"/>
    </row>
    <row r="341" spans="1:14" s="28" customFormat="1" outlineLevel="1" x14ac:dyDescent="0.3">
      <c r="A341" s="97" t="s">
        <v>361</v>
      </c>
      <c r="B341" s="114" t="s">
        <v>350</v>
      </c>
      <c r="C341" s="97"/>
      <c r="D341" s="97"/>
      <c r="E341" s="97"/>
      <c r="F341" s="97"/>
      <c r="G341" s="94"/>
      <c r="H341" s="27"/>
      <c r="I341" s="30"/>
      <c r="J341" s="30"/>
      <c r="K341" s="30"/>
      <c r="L341" s="30"/>
      <c r="M341" s="30"/>
      <c r="N341" s="27"/>
    </row>
    <row r="342" spans="1:14" s="28" customFormat="1" outlineLevel="1" x14ac:dyDescent="0.3">
      <c r="A342" s="97" t="s">
        <v>362</v>
      </c>
      <c r="B342" s="114" t="s">
        <v>350</v>
      </c>
      <c r="C342" s="97"/>
      <c r="D342" s="97"/>
      <c r="E342" s="97"/>
      <c r="F342" s="97"/>
      <c r="G342" s="94"/>
      <c r="H342" s="27"/>
      <c r="I342" s="30"/>
      <c r="J342" s="30"/>
      <c r="K342" s="30"/>
      <c r="L342" s="30"/>
      <c r="M342" s="30"/>
      <c r="N342" s="27"/>
    </row>
    <row r="343" spans="1:14" s="28" customFormat="1" outlineLevel="1" x14ac:dyDescent="0.3">
      <c r="A343" s="97" t="s">
        <v>363</v>
      </c>
      <c r="B343" s="114" t="s">
        <v>350</v>
      </c>
      <c r="C343" s="97"/>
      <c r="D343" s="97"/>
      <c r="E343" s="97"/>
      <c r="F343" s="97"/>
      <c r="G343" s="94"/>
      <c r="H343" s="27"/>
      <c r="I343" s="30"/>
      <c r="J343" s="30"/>
      <c r="K343" s="30"/>
      <c r="L343" s="30"/>
      <c r="M343" s="30"/>
      <c r="N343" s="27"/>
    </row>
    <row r="344" spans="1:14" s="28" customFormat="1" outlineLevel="1" x14ac:dyDescent="0.3">
      <c r="A344" s="97" t="s">
        <v>364</v>
      </c>
      <c r="B344" s="114" t="s">
        <v>350</v>
      </c>
      <c r="C344" s="97"/>
      <c r="D344" s="97"/>
      <c r="E344" s="97"/>
      <c r="F344" s="97"/>
      <c r="G344" s="94"/>
      <c r="H344" s="27"/>
      <c r="I344" s="30"/>
      <c r="J344" s="30"/>
      <c r="K344" s="30"/>
      <c r="L344" s="30"/>
      <c r="M344" s="30"/>
      <c r="N344" s="27"/>
    </row>
    <row r="345" spans="1:14" s="28" customFormat="1" outlineLevel="1" x14ac:dyDescent="0.3">
      <c r="A345" s="97" t="s">
        <v>365</v>
      </c>
      <c r="B345" s="114" t="s">
        <v>350</v>
      </c>
      <c r="C345" s="97"/>
      <c r="D345" s="97"/>
      <c r="E345" s="97"/>
      <c r="F345" s="97"/>
      <c r="G345" s="94"/>
      <c r="H345" s="27"/>
      <c r="I345" s="30"/>
      <c r="J345" s="30"/>
      <c r="K345" s="30"/>
      <c r="L345" s="30"/>
      <c r="M345" s="30"/>
      <c r="N345" s="27"/>
    </row>
    <row r="346" spans="1:14" s="28" customFormat="1" outlineLevel="1" x14ac:dyDescent="0.3">
      <c r="A346" s="97" t="s">
        <v>366</v>
      </c>
      <c r="B346" s="114" t="s">
        <v>350</v>
      </c>
      <c r="C346" s="97"/>
      <c r="D346" s="97"/>
      <c r="E346" s="97"/>
      <c r="F346" s="97"/>
      <c r="G346" s="94"/>
      <c r="H346" s="27"/>
      <c r="I346" s="30"/>
      <c r="J346" s="30"/>
      <c r="K346" s="30"/>
      <c r="L346" s="30"/>
      <c r="M346" s="30"/>
      <c r="N346" s="27"/>
    </row>
    <row r="347" spans="1:14" s="28" customFormat="1" outlineLevel="1" x14ac:dyDescent="0.3">
      <c r="A347" s="97" t="s">
        <v>367</v>
      </c>
      <c r="B347" s="114" t="s">
        <v>350</v>
      </c>
      <c r="C347" s="97"/>
      <c r="D347" s="97"/>
      <c r="E347" s="97"/>
      <c r="F347" s="97"/>
      <c r="G347" s="94"/>
      <c r="H347" s="27"/>
      <c r="I347" s="30"/>
      <c r="J347" s="30"/>
      <c r="K347" s="30"/>
      <c r="L347" s="30"/>
      <c r="M347" s="30"/>
      <c r="N347" s="27"/>
    </row>
    <row r="348" spans="1:14" s="28" customFormat="1" outlineLevel="1" x14ac:dyDescent="0.3">
      <c r="A348" s="97" t="s">
        <v>368</v>
      </c>
      <c r="B348" s="114" t="s">
        <v>350</v>
      </c>
      <c r="C348" s="97"/>
      <c r="D348" s="97"/>
      <c r="E348" s="97"/>
      <c r="F348" s="97"/>
      <c r="G348" s="94"/>
      <c r="H348" s="27"/>
      <c r="I348" s="30"/>
      <c r="J348" s="30"/>
      <c r="K348" s="30"/>
      <c r="L348" s="30"/>
      <c r="M348" s="30"/>
      <c r="N348" s="27"/>
    </row>
    <row r="349" spans="1:14" s="28" customFormat="1" outlineLevel="1" x14ac:dyDescent="0.3">
      <c r="A349" s="97" t="s">
        <v>369</v>
      </c>
      <c r="B349" s="114" t="s">
        <v>350</v>
      </c>
      <c r="C349" s="97"/>
      <c r="D349" s="97"/>
      <c r="E349" s="97"/>
      <c r="F349" s="97"/>
      <c r="G349" s="94"/>
      <c r="H349" s="27"/>
      <c r="I349" s="30"/>
      <c r="J349" s="30"/>
      <c r="K349" s="30"/>
      <c r="L349" s="30"/>
      <c r="M349" s="30"/>
      <c r="N349" s="27"/>
    </row>
    <row r="350" spans="1:14" s="28" customFormat="1" outlineLevel="1" x14ac:dyDescent="0.3">
      <c r="A350" s="97" t="s">
        <v>370</v>
      </c>
      <c r="B350" s="114" t="s">
        <v>350</v>
      </c>
      <c r="C350" s="97"/>
      <c r="D350" s="97"/>
      <c r="E350" s="97"/>
      <c r="F350" s="97"/>
      <c r="G350" s="94"/>
      <c r="H350" s="27"/>
      <c r="I350" s="30"/>
      <c r="J350" s="30"/>
      <c r="K350" s="30"/>
      <c r="L350" s="30"/>
      <c r="M350" s="30"/>
      <c r="N350" s="27"/>
    </row>
    <row r="351" spans="1:14" s="28" customFormat="1" outlineLevel="1" x14ac:dyDescent="0.3">
      <c r="A351" s="97" t="s">
        <v>371</v>
      </c>
      <c r="B351" s="114" t="s">
        <v>350</v>
      </c>
      <c r="C351" s="97"/>
      <c r="D351" s="97"/>
      <c r="E351" s="97"/>
      <c r="F351" s="97"/>
      <c r="G351" s="94"/>
      <c r="H351" s="27"/>
      <c r="I351" s="30"/>
      <c r="J351" s="30"/>
      <c r="K351" s="30"/>
      <c r="L351" s="30"/>
      <c r="M351" s="30"/>
      <c r="N351" s="27"/>
    </row>
    <row r="352" spans="1:14" s="28" customFormat="1" outlineLevel="1" x14ac:dyDescent="0.3">
      <c r="A352" s="97" t="s">
        <v>372</v>
      </c>
      <c r="B352" s="114" t="s">
        <v>350</v>
      </c>
      <c r="C352" s="97"/>
      <c r="D352" s="97"/>
      <c r="E352" s="97"/>
      <c r="F352" s="97"/>
      <c r="G352" s="94"/>
      <c r="H352" s="27"/>
      <c r="I352" s="30"/>
      <c r="J352" s="30"/>
      <c r="K352" s="30"/>
      <c r="L352" s="30"/>
      <c r="M352" s="30"/>
      <c r="N352" s="27"/>
    </row>
    <row r="353" spans="1:14" s="28" customFormat="1" outlineLevel="1" x14ac:dyDescent="0.3">
      <c r="A353" s="97" t="s">
        <v>373</v>
      </c>
      <c r="B353" s="114" t="s">
        <v>350</v>
      </c>
      <c r="C353" s="97"/>
      <c r="D353" s="97"/>
      <c r="E353" s="97"/>
      <c r="F353" s="97"/>
      <c r="G353" s="94"/>
      <c r="H353" s="27"/>
      <c r="I353" s="30"/>
      <c r="J353" s="30"/>
      <c r="K353" s="30"/>
      <c r="L353" s="30"/>
      <c r="M353" s="30"/>
      <c r="N353" s="27"/>
    </row>
    <row r="354" spans="1:14" s="28" customFormat="1" outlineLevel="1" x14ac:dyDescent="0.3">
      <c r="A354" s="97" t="s">
        <v>374</v>
      </c>
      <c r="B354" s="114" t="s">
        <v>350</v>
      </c>
      <c r="C354" s="97"/>
      <c r="D354" s="97"/>
      <c r="E354" s="97"/>
      <c r="F354" s="97"/>
      <c r="G354" s="94"/>
      <c r="H354" s="27"/>
      <c r="I354" s="30"/>
      <c r="J354" s="30"/>
      <c r="K354" s="30"/>
      <c r="L354" s="30"/>
      <c r="M354" s="30"/>
      <c r="N354" s="27"/>
    </row>
    <row r="355" spans="1:14" s="28" customFormat="1" outlineLevel="1" x14ac:dyDescent="0.3">
      <c r="A355" s="97" t="s">
        <v>375</v>
      </c>
      <c r="B355" s="114" t="s">
        <v>350</v>
      </c>
      <c r="C355" s="97"/>
      <c r="D355" s="97"/>
      <c r="E355" s="97"/>
      <c r="F355" s="97"/>
      <c r="G355" s="94"/>
      <c r="H355" s="27"/>
      <c r="I355" s="30"/>
      <c r="J355" s="30"/>
      <c r="K355" s="30"/>
      <c r="L355" s="30"/>
      <c r="M355" s="30"/>
      <c r="N355" s="27"/>
    </row>
    <row r="356" spans="1:14" s="28" customFormat="1" outlineLevel="1" x14ac:dyDescent="0.3">
      <c r="A356" s="97" t="s">
        <v>376</v>
      </c>
      <c r="B356" s="114" t="s">
        <v>350</v>
      </c>
      <c r="C356" s="97"/>
      <c r="D356" s="97"/>
      <c r="E356" s="97"/>
      <c r="F356" s="97"/>
      <c r="G356" s="94"/>
      <c r="H356" s="27"/>
      <c r="I356" s="30"/>
      <c r="J356" s="30"/>
      <c r="K356" s="30"/>
      <c r="L356" s="30"/>
      <c r="M356" s="30"/>
      <c r="N356" s="27"/>
    </row>
    <row r="357" spans="1:14" s="28" customFormat="1" outlineLevel="1" x14ac:dyDescent="0.3">
      <c r="A357" s="97" t="s">
        <v>377</v>
      </c>
      <c r="B357" s="114" t="s">
        <v>350</v>
      </c>
      <c r="C357" s="97"/>
      <c r="D357" s="97"/>
      <c r="E357" s="97"/>
      <c r="F357" s="97"/>
      <c r="G357" s="94"/>
      <c r="H357" s="27"/>
      <c r="I357" s="30"/>
      <c r="J357" s="30"/>
      <c r="K357" s="30"/>
      <c r="L357" s="30"/>
      <c r="M357" s="30"/>
      <c r="N357" s="27"/>
    </row>
    <row r="358" spans="1:14" s="28" customFormat="1" outlineLevel="1" x14ac:dyDescent="0.3">
      <c r="A358" s="97" t="s">
        <v>378</v>
      </c>
      <c r="B358" s="114" t="s">
        <v>350</v>
      </c>
      <c r="C358" s="97"/>
      <c r="D358" s="97"/>
      <c r="E358" s="97"/>
      <c r="F358" s="97"/>
      <c r="G358" s="94"/>
      <c r="H358" s="27"/>
      <c r="I358" s="30"/>
      <c r="J358" s="30"/>
      <c r="K358" s="30"/>
      <c r="L358" s="30"/>
      <c r="M358" s="30"/>
      <c r="N358" s="27"/>
    </row>
    <row r="359" spans="1:14" s="28" customFormat="1" outlineLevel="1" x14ac:dyDescent="0.3">
      <c r="A359" s="97" t="s">
        <v>379</v>
      </c>
      <c r="B359" s="114" t="s">
        <v>350</v>
      </c>
      <c r="C359" s="97"/>
      <c r="D359" s="97"/>
      <c r="E359" s="97"/>
      <c r="F359" s="97"/>
      <c r="G359" s="94"/>
      <c r="H359" s="27"/>
      <c r="I359" s="30"/>
      <c r="J359" s="30"/>
      <c r="K359" s="30"/>
      <c r="L359" s="30"/>
      <c r="M359" s="30"/>
      <c r="N359" s="27"/>
    </row>
    <row r="360" spans="1:14" s="28" customFormat="1" outlineLevel="1" x14ac:dyDescent="0.3">
      <c r="A360" s="97" t="s">
        <v>380</v>
      </c>
      <c r="B360" s="114" t="s">
        <v>350</v>
      </c>
      <c r="C360" s="97"/>
      <c r="D360" s="97"/>
      <c r="E360" s="97"/>
      <c r="F360" s="97"/>
      <c r="G360" s="94"/>
      <c r="H360" s="27"/>
      <c r="I360" s="30"/>
      <c r="J360" s="30"/>
      <c r="K360" s="30"/>
      <c r="L360" s="30"/>
      <c r="M360" s="30"/>
      <c r="N360" s="27"/>
    </row>
    <row r="361" spans="1:14" s="28" customFormat="1" outlineLevel="1" x14ac:dyDescent="0.3">
      <c r="A361" s="97" t="s">
        <v>381</v>
      </c>
      <c r="B361" s="114" t="s">
        <v>350</v>
      </c>
      <c r="C361" s="97"/>
      <c r="D361" s="97"/>
      <c r="E361" s="97"/>
      <c r="F361" s="97"/>
      <c r="G361" s="94"/>
      <c r="H361" s="27"/>
      <c r="I361" s="30"/>
      <c r="J361" s="30"/>
      <c r="K361" s="30"/>
      <c r="L361" s="30"/>
      <c r="M361" s="30"/>
      <c r="N361" s="27"/>
    </row>
    <row r="362" spans="1:14" s="28" customFormat="1" outlineLevel="1" x14ac:dyDescent="0.3">
      <c r="A362" s="97" t="s">
        <v>382</v>
      </c>
      <c r="B362" s="114" t="s">
        <v>350</v>
      </c>
      <c r="C362" s="97"/>
      <c r="D362" s="97"/>
      <c r="E362" s="97"/>
      <c r="F362" s="97"/>
      <c r="G362" s="94"/>
      <c r="H362" s="27"/>
      <c r="I362" s="30"/>
      <c r="J362" s="30"/>
      <c r="K362" s="30"/>
      <c r="L362" s="30"/>
      <c r="M362" s="30"/>
      <c r="N362" s="27"/>
    </row>
    <row r="363" spans="1:14" s="28" customFormat="1" outlineLevel="1" x14ac:dyDescent="0.3">
      <c r="A363" s="97" t="s">
        <v>383</v>
      </c>
      <c r="B363" s="114" t="s">
        <v>350</v>
      </c>
      <c r="C363" s="97"/>
      <c r="D363" s="97"/>
      <c r="E363" s="97"/>
      <c r="F363" s="97"/>
      <c r="G363" s="94"/>
      <c r="H363" s="27"/>
      <c r="I363" s="30"/>
      <c r="J363" s="30"/>
      <c r="K363" s="30"/>
      <c r="L363" s="30"/>
      <c r="M363" s="30"/>
      <c r="N363" s="27"/>
    </row>
    <row r="364" spans="1:14" s="28" customFormat="1" outlineLevel="1" x14ac:dyDescent="0.3">
      <c r="A364" s="97" t="s">
        <v>384</v>
      </c>
      <c r="B364" s="114" t="s">
        <v>350</v>
      </c>
      <c r="C364" s="97"/>
      <c r="D364" s="97"/>
      <c r="E364" s="97"/>
      <c r="F364" s="97"/>
      <c r="G364" s="94"/>
      <c r="H364" s="27"/>
      <c r="I364" s="30"/>
      <c r="J364" s="30"/>
      <c r="K364" s="30"/>
      <c r="L364" s="30"/>
      <c r="M364" s="30"/>
      <c r="N364" s="27"/>
    </row>
    <row r="365" spans="1:14" s="28" customFormat="1" outlineLevel="1" x14ac:dyDescent="0.3">
      <c r="A365" s="97" t="s">
        <v>385</v>
      </c>
      <c r="B365" s="114" t="s">
        <v>350</v>
      </c>
      <c r="C365" s="97"/>
      <c r="D365" s="97"/>
      <c r="E365" s="97"/>
      <c r="F365" s="97"/>
      <c r="G365" s="94"/>
      <c r="H365" s="27"/>
      <c r="I365" s="30"/>
      <c r="J365" s="30"/>
      <c r="K365" s="30"/>
      <c r="L365" s="30"/>
      <c r="M365" s="30"/>
      <c r="N365" s="27"/>
    </row>
    <row r="366" spans="1:14" s="28" customFormat="1" x14ac:dyDescent="0.3">
      <c r="A366" s="30"/>
      <c r="B366" s="30"/>
      <c r="C366" s="30"/>
      <c r="D366" s="30"/>
      <c r="E366" s="30"/>
      <c r="F366" s="30"/>
      <c r="G366" s="27"/>
      <c r="H366" s="27"/>
      <c r="I366" s="30"/>
      <c r="J366" s="30"/>
      <c r="K366" s="30"/>
      <c r="L366" s="30"/>
      <c r="M366" s="30"/>
      <c r="N366" s="27"/>
    </row>
    <row r="367" spans="1:14" s="28" customFormat="1" x14ac:dyDescent="0.3">
      <c r="A367" s="30"/>
      <c r="B367" s="30"/>
      <c r="C367" s="30"/>
      <c r="D367" s="30"/>
      <c r="E367" s="30"/>
      <c r="F367" s="30"/>
      <c r="G367" s="27"/>
      <c r="H367" s="27"/>
      <c r="I367" s="30"/>
      <c r="J367" s="30"/>
      <c r="K367" s="30"/>
      <c r="L367" s="30"/>
      <c r="M367" s="30"/>
      <c r="N367" s="27"/>
    </row>
    <row r="368" spans="1:14" s="28" customFormat="1" x14ac:dyDescent="0.3">
      <c r="A368" s="30"/>
      <c r="B368" s="30"/>
      <c r="C368" s="30"/>
      <c r="D368" s="30"/>
      <c r="E368" s="30"/>
      <c r="F368" s="30"/>
      <c r="G368" s="27"/>
      <c r="H368" s="27"/>
      <c r="I368" s="30"/>
      <c r="J368" s="30"/>
      <c r="K368" s="30"/>
      <c r="L368" s="30"/>
      <c r="M368" s="30"/>
      <c r="N368" s="27"/>
    </row>
    <row r="369" spans="1:14" s="28" customFormat="1" x14ac:dyDescent="0.3">
      <c r="A369" s="30"/>
      <c r="B369" s="30"/>
      <c r="C369" s="30"/>
      <c r="D369" s="30"/>
      <c r="E369" s="30"/>
      <c r="F369" s="30"/>
      <c r="G369" s="27"/>
      <c r="H369" s="27"/>
      <c r="I369" s="30"/>
      <c r="J369" s="30"/>
      <c r="K369" s="30"/>
      <c r="L369" s="30"/>
      <c r="M369" s="30"/>
      <c r="N369" s="27"/>
    </row>
    <row r="370" spans="1:14" s="28" customFormat="1" x14ac:dyDescent="0.3">
      <c r="A370" s="30"/>
      <c r="B370" s="30"/>
      <c r="C370" s="30"/>
      <c r="D370" s="30"/>
      <c r="E370" s="30"/>
      <c r="F370" s="30"/>
      <c r="G370" s="27"/>
      <c r="H370" s="27"/>
      <c r="I370" s="30"/>
      <c r="J370" s="30"/>
      <c r="K370" s="30"/>
      <c r="L370" s="30"/>
      <c r="M370" s="30"/>
      <c r="N370" s="27"/>
    </row>
    <row r="371" spans="1:14" s="28" customFormat="1" x14ac:dyDescent="0.3">
      <c r="A371" s="30"/>
      <c r="B371" s="30"/>
      <c r="C371" s="30"/>
      <c r="D371" s="30"/>
      <c r="E371" s="30"/>
      <c r="F371" s="30"/>
      <c r="G371" s="27"/>
      <c r="H371" s="27"/>
      <c r="I371" s="30"/>
      <c r="J371" s="30"/>
      <c r="K371" s="30"/>
      <c r="L371" s="30"/>
      <c r="M371" s="30"/>
      <c r="N371" s="27"/>
    </row>
    <row r="372" spans="1:14" s="28" customFormat="1" x14ac:dyDescent="0.3">
      <c r="A372" s="30"/>
      <c r="B372" s="30"/>
      <c r="C372" s="30"/>
      <c r="D372" s="30"/>
      <c r="E372" s="30"/>
      <c r="F372" s="30"/>
      <c r="G372" s="27"/>
      <c r="H372" s="27"/>
      <c r="I372" s="30"/>
      <c r="J372" s="30"/>
      <c r="K372" s="30"/>
      <c r="L372" s="30"/>
      <c r="M372" s="30"/>
      <c r="N372" s="27"/>
    </row>
    <row r="373" spans="1:14" s="28" customFormat="1" x14ac:dyDescent="0.3">
      <c r="A373" s="30"/>
      <c r="B373" s="30"/>
      <c r="C373" s="30"/>
      <c r="D373" s="30"/>
      <c r="E373" s="30"/>
      <c r="F373" s="30"/>
      <c r="G373" s="27"/>
      <c r="H373" s="27"/>
      <c r="I373" s="30"/>
      <c r="J373" s="30"/>
      <c r="K373" s="30"/>
      <c r="L373" s="30"/>
      <c r="M373" s="30"/>
      <c r="N373" s="27"/>
    </row>
    <row r="374" spans="1:14" s="28" customFormat="1" x14ac:dyDescent="0.3">
      <c r="A374" s="30"/>
      <c r="B374" s="30"/>
      <c r="C374" s="30"/>
      <c r="D374" s="30"/>
      <c r="E374" s="30"/>
      <c r="F374" s="30"/>
      <c r="G374" s="27"/>
      <c r="H374" s="27"/>
      <c r="I374" s="30"/>
      <c r="J374" s="30"/>
      <c r="K374" s="30"/>
      <c r="L374" s="30"/>
      <c r="M374" s="30"/>
      <c r="N374" s="27"/>
    </row>
    <row r="375" spans="1:14" s="28" customFormat="1" x14ac:dyDescent="0.3">
      <c r="A375" s="30"/>
      <c r="B375" s="30"/>
      <c r="C375" s="30"/>
      <c r="D375" s="30"/>
      <c r="E375" s="30"/>
      <c r="F375" s="30"/>
      <c r="G375" s="27"/>
      <c r="H375" s="27"/>
      <c r="I375" s="30"/>
      <c r="J375" s="30"/>
      <c r="K375" s="30"/>
      <c r="L375" s="30"/>
      <c r="M375" s="30"/>
      <c r="N375" s="27"/>
    </row>
    <row r="376" spans="1:14" s="28" customFormat="1" x14ac:dyDescent="0.3">
      <c r="A376" s="30"/>
      <c r="B376" s="30"/>
      <c r="C376" s="30"/>
      <c r="D376" s="30"/>
      <c r="E376" s="30"/>
      <c r="F376" s="30"/>
      <c r="G376" s="27"/>
      <c r="H376" s="27"/>
      <c r="I376" s="30"/>
      <c r="J376" s="30"/>
      <c r="K376" s="30"/>
      <c r="L376" s="30"/>
      <c r="M376" s="30"/>
      <c r="N376" s="27"/>
    </row>
    <row r="377" spans="1:14" s="28" customFormat="1" x14ac:dyDescent="0.3">
      <c r="A377" s="30"/>
      <c r="B377" s="30"/>
      <c r="C377" s="30"/>
      <c r="D377" s="30"/>
      <c r="E377" s="30"/>
      <c r="F377" s="30"/>
      <c r="G377" s="27"/>
      <c r="H377" s="27"/>
      <c r="I377" s="30"/>
      <c r="J377" s="30"/>
      <c r="K377" s="30"/>
      <c r="L377" s="30"/>
      <c r="M377" s="30"/>
      <c r="N377" s="27"/>
    </row>
    <row r="378" spans="1:14" s="28" customFormat="1" x14ac:dyDescent="0.3">
      <c r="A378" s="30"/>
      <c r="B378" s="30"/>
      <c r="C378" s="30"/>
      <c r="D378" s="30"/>
      <c r="E378" s="30"/>
      <c r="F378" s="30"/>
      <c r="G378" s="27"/>
      <c r="H378" s="27"/>
      <c r="I378" s="30"/>
      <c r="J378" s="30"/>
      <c r="K378" s="30"/>
      <c r="L378" s="30"/>
      <c r="M378" s="30"/>
      <c r="N378" s="27"/>
    </row>
    <row r="379" spans="1:14" s="28" customFormat="1" x14ac:dyDescent="0.3">
      <c r="A379" s="30"/>
      <c r="B379" s="30"/>
      <c r="C379" s="30"/>
      <c r="D379" s="30"/>
      <c r="E379" s="30"/>
      <c r="F379" s="30"/>
      <c r="G379" s="27"/>
      <c r="H379" s="27"/>
      <c r="I379" s="30"/>
      <c r="J379" s="30"/>
      <c r="K379" s="30"/>
      <c r="L379" s="30"/>
      <c r="M379" s="30"/>
      <c r="N379" s="27"/>
    </row>
    <row r="380" spans="1:14" s="28" customFormat="1" x14ac:dyDescent="0.3">
      <c r="A380" s="30"/>
      <c r="B380" s="30"/>
      <c r="C380" s="30"/>
      <c r="D380" s="30"/>
      <c r="E380" s="30"/>
      <c r="F380" s="30"/>
      <c r="G380" s="27"/>
      <c r="H380" s="27"/>
      <c r="I380" s="30"/>
      <c r="J380" s="30"/>
      <c r="K380" s="30"/>
      <c r="L380" s="30"/>
      <c r="M380" s="30"/>
      <c r="N380" s="27"/>
    </row>
    <row r="381" spans="1:14" s="28" customFormat="1" x14ac:dyDescent="0.3">
      <c r="A381" s="30"/>
      <c r="B381" s="30"/>
      <c r="C381" s="30"/>
      <c r="D381" s="30"/>
      <c r="E381" s="30"/>
      <c r="F381" s="30"/>
      <c r="G381" s="27"/>
      <c r="H381" s="27"/>
      <c r="I381" s="30"/>
      <c r="J381" s="30"/>
      <c r="K381" s="30"/>
      <c r="L381" s="30"/>
      <c r="M381" s="30"/>
      <c r="N381" s="27"/>
    </row>
    <row r="382" spans="1:14" s="28" customFormat="1" x14ac:dyDescent="0.3">
      <c r="A382" s="30"/>
      <c r="B382" s="30"/>
      <c r="C382" s="30"/>
      <c r="D382" s="30"/>
      <c r="E382" s="30"/>
      <c r="F382" s="30"/>
      <c r="G382" s="27"/>
      <c r="H382" s="27"/>
      <c r="I382" s="30"/>
      <c r="J382" s="30"/>
      <c r="K382" s="30"/>
      <c r="L382" s="30"/>
      <c r="M382" s="30"/>
      <c r="N382" s="27"/>
    </row>
    <row r="383" spans="1:14" s="28" customFormat="1" x14ac:dyDescent="0.3">
      <c r="A383" s="30"/>
      <c r="B383" s="30"/>
      <c r="C383" s="30"/>
      <c r="D383" s="30"/>
      <c r="E383" s="30"/>
      <c r="F383" s="30"/>
      <c r="G383" s="27"/>
      <c r="H383" s="27"/>
      <c r="I383" s="30"/>
      <c r="J383" s="30"/>
      <c r="K383" s="30"/>
      <c r="L383" s="30"/>
      <c r="M383" s="30"/>
      <c r="N383" s="27"/>
    </row>
    <row r="384" spans="1:14" s="28" customFormat="1" x14ac:dyDescent="0.3">
      <c r="A384" s="30"/>
      <c r="B384" s="30"/>
      <c r="C384" s="30"/>
      <c r="D384" s="30"/>
      <c r="E384" s="30"/>
      <c r="F384" s="30"/>
      <c r="G384" s="27"/>
      <c r="H384" s="27"/>
      <c r="I384" s="30"/>
      <c r="J384" s="30"/>
      <c r="K384" s="30"/>
      <c r="L384" s="30"/>
      <c r="M384" s="30"/>
      <c r="N384" s="27"/>
    </row>
    <row r="385" spans="1:14" s="28" customFormat="1" x14ac:dyDescent="0.3">
      <c r="A385" s="30"/>
      <c r="B385" s="30"/>
      <c r="C385" s="30"/>
      <c r="D385" s="30"/>
      <c r="E385" s="30"/>
      <c r="F385" s="30"/>
      <c r="G385" s="27"/>
      <c r="H385" s="27"/>
      <c r="I385" s="30"/>
      <c r="J385" s="30"/>
      <c r="K385" s="30"/>
      <c r="L385" s="30"/>
      <c r="M385" s="30"/>
      <c r="N385" s="27"/>
    </row>
    <row r="386" spans="1:14" s="28" customFormat="1" x14ac:dyDescent="0.3">
      <c r="A386" s="30"/>
      <c r="B386" s="30"/>
      <c r="C386" s="30"/>
      <c r="D386" s="30"/>
      <c r="E386" s="30"/>
      <c r="F386" s="30"/>
      <c r="G386" s="27"/>
      <c r="H386" s="27"/>
      <c r="I386" s="30"/>
      <c r="J386" s="30"/>
      <c r="K386" s="30"/>
      <c r="L386" s="30"/>
      <c r="M386" s="30"/>
      <c r="N386" s="27"/>
    </row>
    <row r="387" spans="1:14" s="28" customFormat="1" x14ac:dyDescent="0.3">
      <c r="A387" s="30"/>
      <c r="B387" s="30"/>
      <c r="C387" s="30"/>
      <c r="D387" s="30"/>
      <c r="E387" s="30"/>
      <c r="F387" s="30"/>
      <c r="G387" s="27"/>
      <c r="H387" s="27"/>
      <c r="I387" s="30"/>
      <c r="J387" s="30"/>
      <c r="K387" s="30"/>
      <c r="L387" s="30"/>
      <c r="M387" s="30"/>
      <c r="N387" s="27"/>
    </row>
    <row r="388" spans="1:14" s="28" customFormat="1" x14ac:dyDescent="0.3">
      <c r="A388" s="30"/>
      <c r="B388" s="30"/>
      <c r="C388" s="30"/>
      <c r="D388" s="30"/>
      <c r="E388" s="30"/>
      <c r="F388" s="30"/>
      <c r="G388" s="27"/>
      <c r="H388" s="27"/>
      <c r="I388" s="30"/>
      <c r="J388" s="30"/>
      <c r="K388" s="30"/>
      <c r="L388" s="30"/>
      <c r="M388" s="30"/>
      <c r="N388" s="27"/>
    </row>
    <row r="389" spans="1:14" s="28" customFormat="1" x14ac:dyDescent="0.3">
      <c r="A389" s="30"/>
      <c r="B389" s="30"/>
      <c r="C389" s="30"/>
      <c r="D389" s="30"/>
      <c r="E389" s="30"/>
      <c r="F389" s="30"/>
      <c r="G389" s="27"/>
      <c r="H389" s="27"/>
      <c r="I389" s="30"/>
      <c r="J389" s="30"/>
      <c r="K389" s="30"/>
      <c r="L389" s="30"/>
      <c r="M389" s="30"/>
      <c r="N389" s="27"/>
    </row>
    <row r="390" spans="1:14" s="28" customFormat="1" x14ac:dyDescent="0.3">
      <c r="A390" s="30"/>
      <c r="B390" s="30"/>
      <c r="C390" s="30"/>
      <c r="D390" s="30"/>
      <c r="E390" s="30"/>
      <c r="F390" s="30"/>
      <c r="G390" s="27"/>
      <c r="H390" s="27"/>
      <c r="I390" s="30"/>
      <c r="J390" s="30"/>
      <c r="K390" s="30"/>
      <c r="L390" s="30"/>
      <c r="M390" s="30"/>
      <c r="N390" s="27"/>
    </row>
    <row r="391" spans="1:14" s="28" customFormat="1" x14ac:dyDescent="0.3">
      <c r="A391" s="30"/>
      <c r="B391" s="30"/>
      <c r="C391" s="30"/>
      <c r="D391" s="30"/>
      <c r="E391" s="30"/>
      <c r="F391" s="30"/>
      <c r="G391" s="27"/>
      <c r="H391" s="27"/>
      <c r="I391" s="30"/>
      <c r="J391" s="30"/>
      <c r="K391" s="30"/>
      <c r="L391" s="30"/>
      <c r="M391" s="30"/>
      <c r="N391" s="27"/>
    </row>
    <row r="392" spans="1:14" s="28" customFormat="1" x14ac:dyDescent="0.3">
      <c r="A392" s="30"/>
      <c r="B392" s="30"/>
      <c r="C392" s="30"/>
      <c r="D392" s="30"/>
      <c r="E392" s="30"/>
      <c r="F392" s="30"/>
      <c r="G392" s="27"/>
      <c r="H392" s="27"/>
      <c r="I392" s="30"/>
      <c r="J392" s="30"/>
      <c r="K392" s="30"/>
      <c r="L392" s="30"/>
      <c r="M392" s="30"/>
      <c r="N392" s="27"/>
    </row>
    <row r="393" spans="1:14" s="28" customFormat="1" x14ac:dyDescent="0.3">
      <c r="A393" s="30"/>
      <c r="B393" s="30"/>
      <c r="C393" s="30"/>
      <c r="D393" s="30"/>
      <c r="E393" s="30"/>
      <c r="F393" s="30"/>
      <c r="G393" s="27"/>
      <c r="H393" s="27"/>
      <c r="I393" s="30"/>
      <c r="J393" s="30"/>
      <c r="K393" s="30"/>
      <c r="L393" s="30"/>
      <c r="M393" s="30"/>
      <c r="N393" s="27"/>
    </row>
    <row r="394" spans="1:14" s="28" customFormat="1" x14ac:dyDescent="0.3">
      <c r="A394" s="30"/>
      <c r="B394" s="30"/>
      <c r="C394" s="30"/>
      <c r="D394" s="30"/>
      <c r="E394" s="30"/>
      <c r="F394" s="30"/>
      <c r="G394" s="27"/>
      <c r="H394" s="27"/>
      <c r="I394" s="30"/>
      <c r="J394" s="30"/>
      <c r="K394" s="30"/>
      <c r="L394" s="30"/>
      <c r="M394" s="30"/>
      <c r="N394" s="27"/>
    </row>
    <row r="395" spans="1:14" s="28" customFormat="1" x14ac:dyDescent="0.3">
      <c r="A395" s="30"/>
      <c r="B395" s="30"/>
      <c r="C395" s="30"/>
      <c r="D395" s="30"/>
      <c r="E395" s="30"/>
      <c r="F395" s="30"/>
      <c r="G395" s="27"/>
      <c r="H395" s="27"/>
      <c r="I395" s="30"/>
      <c r="J395" s="30"/>
      <c r="K395" s="30"/>
      <c r="L395" s="30"/>
      <c r="M395" s="30"/>
      <c r="N395" s="27"/>
    </row>
    <row r="396" spans="1:14" s="28" customFormat="1" x14ac:dyDescent="0.3">
      <c r="A396" s="30"/>
      <c r="B396" s="30"/>
      <c r="C396" s="30"/>
      <c r="D396" s="30"/>
      <c r="E396" s="30"/>
      <c r="F396" s="30"/>
      <c r="G396" s="27"/>
      <c r="H396" s="27"/>
      <c r="I396" s="30"/>
      <c r="J396" s="30"/>
      <c r="K396" s="30"/>
      <c r="L396" s="30"/>
      <c r="M396" s="30"/>
      <c r="N396" s="27"/>
    </row>
    <row r="397" spans="1:14" s="28" customFormat="1" x14ac:dyDescent="0.3">
      <c r="A397" s="30"/>
      <c r="B397" s="30"/>
      <c r="C397" s="30"/>
      <c r="D397" s="30"/>
      <c r="E397" s="30"/>
      <c r="F397" s="30"/>
      <c r="G397" s="27"/>
      <c r="H397" s="27"/>
      <c r="I397" s="30"/>
      <c r="J397" s="30"/>
      <c r="K397" s="30"/>
      <c r="L397" s="30"/>
      <c r="M397" s="30"/>
      <c r="N397" s="27"/>
    </row>
    <row r="398" spans="1:14" s="28" customFormat="1" x14ac:dyDescent="0.3">
      <c r="A398" s="30"/>
      <c r="B398" s="30"/>
      <c r="C398" s="30"/>
      <c r="D398" s="30"/>
      <c r="E398" s="30"/>
      <c r="F398" s="30"/>
      <c r="G398" s="27"/>
      <c r="H398" s="27"/>
      <c r="I398" s="30"/>
      <c r="J398" s="30"/>
      <c r="K398" s="30"/>
      <c r="L398" s="30"/>
      <c r="M398" s="30"/>
      <c r="N398" s="27"/>
    </row>
    <row r="399" spans="1:14" s="28" customFormat="1" x14ac:dyDescent="0.3">
      <c r="A399" s="30"/>
      <c r="B399" s="30"/>
      <c r="C399" s="30"/>
      <c r="D399" s="30"/>
      <c r="E399" s="30"/>
      <c r="F399" s="30"/>
      <c r="G399" s="27"/>
      <c r="H399" s="27"/>
      <c r="I399" s="30"/>
      <c r="J399" s="30"/>
      <c r="K399" s="30"/>
      <c r="L399" s="30"/>
      <c r="M399" s="30"/>
      <c r="N399" s="27"/>
    </row>
    <row r="400" spans="1:14" s="28" customFormat="1" x14ac:dyDescent="0.3">
      <c r="A400" s="30"/>
      <c r="B400" s="30"/>
      <c r="C400" s="30"/>
      <c r="D400" s="30"/>
      <c r="E400" s="30"/>
      <c r="F400" s="30"/>
      <c r="G400" s="27"/>
      <c r="H400" s="27"/>
      <c r="I400" s="30"/>
      <c r="J400" s="30"/>
      <c r="K400" s="30"/>
      <c r="L400" s="30"/>
      <c r="M400" s="30"/>
      <c r="N400" s="27"/>
    </row>
    <row r="401" spans="1:14" s="28" customFormat="1" x14ac:dyDescent="0.3">
      <c r="A401" s="30"/>
      <c r="B401" s="30"/>
      <c r="C401" s="30"/>
      <c r="D401" s="30"/>
      <c r="E401" s="30"/>
      <c r="F401" s="30"/>
      <c r="G401" s="27"/>
      <c r="H401" s="27"/>
      <c r="I401" s="30"/>
      <c r="J401" s="30"/>
      <c r="K401" s="30"/>
      <c r="L401" s="30"/>
      <c r="M401" s="30"/>
      <c r="N401" s="27"/>
    </row>
    <row r="402" spans="1:14" s="28" customFormat="1" x14ac:dyDescent="0.3">
      <c r="A402" s="30"/>
      <c r="B402" s="30"/>
      <c r="C402" s="30"/>
      <c r="D402" s="30"/>
      <c r="E402" s="30"/>
      <c r="F402" s="30"/>
      <c r="G402" s="27"/>
      <c r="H402" s="27"/>
      <c r="I402" s="30"/>
      <c r="J402" s="30"/>
      <c r="K402" s="30"/>
      <c r="L402" s="30"/>
      <c r="M402" s="30"/>
      <c r="N402" s="27"/>
    </row>
    <row r="403" spans="1:14" s="28" customFormat="1" x14ac:dyDescent="0.3">
      <c r="A403" s="30"/>
      <c r="B403" s="30"/>
      <c r="C403" s="30"/>
      <c r="D403" s="30"/>
      <c r="E403" s="30"/>
      <c r="F403" s="30"/>
      <c r="G403" s="27"/>
      <c r="H403" s="27"/>
      <c r="I403" s="30"/>
      <c r="J403" s="30"/>
      <c r="K403" s="30"/>
      <c r="L403" s="30"/>
      <c r="M403" s="30"/>
      <c r="N403" s="27"/>
    </row>
    <row r="404" spans="1:14" s="28" customFormat="1" x14ac:dyDescent="0.3">
      <c r="A404" s="30"/>
      <c r="B404" s="30"/>
      <c r="C404" s="30"/>
      <c r="D404" s="30"/>
      <c r="E404" s="30"/>
      <c r="F404" s="30"/>
      <c r="G404" s="27"/>
      <c r="H404" s="27"/>
      <c r="I404" s="30"/>
      <c r="J404" s="30"/>
      <c r="K404" s="30"/>
      <c r="L404" s="30"/>
      <c r="M404" s="30"/>
      <c r="N404" s="27"/>
    </row>
    <row r="405" spans="1:14" s="28" customFormat="1" x14ac:dyDescent="0.3">
      <c r="A405" s="30"/>
      <c r="B405" s="30"/>
      <c r="C405" s="30"/>
      <c r="D405" s="30"/>
      <c r="E405" s="30"/>
      <c r="F405" s="30"/>
      <c r="G405" s="27"/>
      <c r="H405" s="27"/>
      <c r="I405" s="30"/>
      <c r="J405" s="30"/>
      <c r="K405" s="30"/>
      <c r="L405" s="30"/>
      <c r="M405" s="30"/>
      <c r="N405" s="27"/>
    </row>
    <row r="406" spans="1:14" s="28" customFormat="1" x14ac:dyDescent="0.3">
      <c r="A406" s="30"/>
      <c r="B406" s="30"/>
      <c r="C406" s="30"/>
      <c r="D406" s="30"/>
      <c r="E406" s="30"/>
      <c r="F406" s="30"/>
      <c r="G406" s="27"/>
      <c r="H406" s="27"/>
      <c r="I406" s="30"/>
      <c r="J406" s="30"/>
      <c r="K406" s="30"/>
      <c r="L406" s="30"/>
      <c r="M406" s="30"/>
      <c r="N406" s="27"/>
    </row>
    <row r="407" spans="1:14" s="28" customFormat="1" x14ac:dyDescent="0.3">
      <c r="A407" s="30"/>
      <c r="B407" s="30"/>
      <c r="C407" s="30"/>
      <c r="D407" s="30"/>
      <c r="E407" s="30"/>
      <c r="F407" s="30"/>
      <c r="G407" s="27"/>
      <c r="H407" s="27"/>
      <c r="I407" s="30"/>
      <c r="J407" s="30"/>
      <c r="K407" s="30"/>
      <c r="L407" s="30"/>
      <c r="M407" s="30"/>
      <c r="N407" s="27"/>
    </row>
    <row r="408" spans="1:14" s="28" customFormat="1" x14ac:dyDescent="0.3">
      <c r="A408" s="30"/>
      <c r="B408" s="30"/>
      <c r="C408" s="30"/>
      <c r="D408" s="30"/>
      <c r="E408" s="30"/>
      <c r="F408" s="30"/>
      <c r="G408" s="27"/>
      <c r="H408" s="27"/>
      <c r="I408" s="30"/>
      <c r="J408" s="30"/>
      <c r="K408" s="30"/>
      <c r="L408" s="30"/>
      <c r="M408" s="30"/>
      <c r="N408" s="27"/>
    </row>
    <row r="409" spans="1:14" s="28" customFormat="1" x14ac:dyDescent="0.3">
      <c r="A409" s="30"/>
      <c r="B409" s="30"/>
      <c r="C409" s="30"/>
      <c r="D409" s="30"/>
      <c r="E409" s="30"/>
      <c r="F409" s="30"/>
      <c r="G409" s="27"/>
      <c r="H409" s="27"/>
      <c r="I409" s="30"/>
      <c r="J409" s="30"/>
      <c r="K409" s="30"/>
      <c r="L409" s="30"/>
      <c r="M409" s="30"/>
      <c r="N409" s="27"/>
    </row>
    <row r="410" spans="1:14" s="28" customFormat="1" x14ac:dyDescent="0.3">
      <c r="A410" s="30"/>
      <c r="B410" s="30"/>
      <c r="C410" s="30"/>
      <c r="D410" s="30"/>
      <c r="E410" s="30"/>
      <c r="F410" s="30"/>
      <c r="G410" s="27"/>
      <c r="H410" s="27"/>
      <c r="I410" s="30"/>
      <c r="J410" s="30"/>
      <c r="K410" s="30"/>
      <c r="L410" s="30"/>
      <c r="M410" s="30"/>
      <c r="N410" s="27"/>
    </row>
    <row r="411" spans="1:14" s="28" customFormat="1" x14ac:dyDescent="0.3">
      <c r="A411" s="30"/>
      <c r="B411" s="30"/>
      <c r="C411" s="30"/>
      <c r="D411" s="30"/>
      <c r="E411" s="30"/>
      <c r="F411" s="30"/>
      <c r="G411" s="27"/>
      <c r="H411" s="27"/>
      <c r="I411" s="30"/>
      <c r="J411" s="30"/>
      <c r="K411" s="30"/>
      <c r="L411" s="30"/>
      <c r="M411" s="30"/>
      <c r="N411" s="27"/>
    </row>
    <row r="412" spans="1:14" s="28" customFormat="1" x14ac:dyDescent="0.3">
      <c r="A412" s="30"/>
      <c r="B412" s="30"/>
      <c r="C412" s="30"/>
      <c r="D412" s="30"/>
      <c r="E412" s="30"/>
      <c r="F412" s="30"/>
      <c r="G412" s="27"/>
      <c r="H412" s="27"/>
      <c r="I412" s="30"/>
      <c r="J412" s="30"/>
      <c r="K412" s="30"/>
      <c r="L412" s="30"/>
      <c r="M412" s="30"/>
      <c r="N412" s="27"/>
    </row>
    <row r="413" spans="1:14" s="28" customFormat="1" x14ac:dyDescent="0.3">
      <c r="A413" s="30"/>
      <c r="B413" s="30"/>
      <c r="C413" s="30"/>
      <c r="D413" s="30"/>
      <c r="E413" s="30"/>
      <c r="F413" s="30"/>
      <c r="G413" s="27"/>
      <c r="H413" s="27"/>
      <c r="I413" s="30"/>
      <c r="J413" s="30"/>
      <c r="K413" s="30"/>
      <c r="L413" s="30"/>
      <c r="M413" s="30"/>
      <c r="N413" s="27"/>
    </row>
    <row r="414" spans="1:14" s="28" customFormat="1" x14ac:dyDescent="0.3">
      <c r="A414" s="30"/>
      <c r="B414" s="30"/>
      <c r="C414" s="30"/>
      <c r="D414" s="30"/>
      <c r="E414" s="30"/>
      <c r="F414" s="30"/>
      <c r="G414" s="27"/>
      <c r="H414" s="30"/>
      <c r="I414" s="30"/>
      <c r="J414" s="30"/>
      <c r="K414" s="30"/>
      <c r="L414" s="30"/>
      <c r="M414" s="30"/>
      <c r="N414" s="27"/>
    </row>
    <row r="415" spans="1:14" s="28" customFormat="1" x14ac:dyDescent="0.3">
      <c r="A415" s="30"/>
      <c r="B415" s="30"/>
      <c r="C415" s="30"/>
      <c r="D415" s="30"/>
      <c r="E415" s="30"/>
      <c r="F415" s="30"/>
      <c r="G415" s="27"/>
      <c r="H415" s="30"/>
      <c r="I415" s="30"/>
      <c r="J415" s="30"/>
      <c r="K415" s="30"/>
      <c r="L415" s="30"/>
      <c r="M415" s="30"/>
      <c r="N415" s="27"/>
    </row>
    <row r="416" spans="1:14" s="28" customFormat="1" x14ac:dyDescent="0.3">
      <c r="A416" s="30"/>
      <c r="B416" s="30"/>
      <c r="C416" s="30"/>
      <c r="D416" s="30"/>
      <c r="E416" s="30"/>
      <c r="F416" s="30"/>
      <c r="G416" s="27"/>
      <c r="H416" s="30"/>
      <c r="I416" s="30"/>
      <c r="J416" s="30"/>
      <c r="K416" s="30"/>
      <c r="L416" s="30"/>
      <c r="M416" s="30"/>
      <c r="N416" s="27"/>
    </row>
    <row r="417" spans="1:14" s="28" customFormat="1" x14ac:dyDescent="0.3">
      <c r="A417" s="30"/>
      <c r="B417" s="30"/>
      <c r="C417" s="30"/>
      <c r="D417" s="30"/>
      <c r="E417" s="30"/>
      <c r="F417" s="30"/>
      <c r="G417" s="27"/>
      <c r="H417" s="30"/>
      <c r="I417" s="30"/>
      <c r="J417" s="30"/>
      <c r="K417" s="30"/>
      <c r="L417" s="30"/>
      <c r="M417" s="30"/>
      <c r="N417" s="27"/>
    </row>
    <row r="418" spans="1:14" s="28" customFormat="1" x14ac:dyDescent="0.3">
      <c r="A418" s="30"/>
      <c r="B418" s="30"/>
      <c r="C418" s="30"/>
      <c r="D418" s="30"/>
      <c r="E418" s="30"/>
      <c r="F418" s="30"/>
      <c r="G418" s="27"/>
      <c r="H418" s="30"/>
      <c r="I418" s="30"/>
      <c r="J418" s="30"/>
      <c r="K418" s="30"/>
      <c r="L418" s="30"/>
      <c r="M418" s="30"/>
      <c r="N418" s="27"/>
    </row>
    <row r="419" spans="1:14" s="28" customFormat="1" x14ac:dyDescent="0.3">
      <c r="A419" s="30"/>
      <c r="B419" s="30"/>
      <c r="C419" s="30"/>
      <c r="D419" s="30"/>
      <c r="E419" s="30"/>
      <c r="F419" s="30"/>
      <c r="G419" s="27"/>
      <c r="H419" s="30"/>
      <c r="I419" s="30"/>
      <c r="J419" s="30"/>
      <c r="K419" s="30"/>
      <c r="L419" s="30"/>
      <c r="M419" s="30"/>
      <c r="N419" s="27"/>
    </row>
    <row r="420" spans="1:14" s="28" customFormat="1" x14ac:dyDescent="0.3">
      <c r="A420" s="30"/>
      <c r="B420" s="30"/>
      <c r="C420" s="30"/>
      <c r="D420" s="30"/>
      <c r="E420" s="30"/>
      <c r="F420" s="30"/>
      <c r="G420" s="27"/>
      <c r="H420" s="30"/>
      <c r="I420" s="30"/>
      <c r="J420" s="30"/>
      <c r="K420" s="30"/>
      <c r="L420" s="30"/>
      <c r="M420" s="30"/>
      <c r="N420" s="27"/>
    </row>
    <row r="421" spans="1:14" s="28" customFormat="1" x14ac:dyDescent="0.3">
      <c r="A421" s="30"/>
      <c r="B421" s="30"/>
      <c r="C421" s="30"/>
      <c r="D421" s="30"/>
      <c r="E421" s="30"/>
      <c r="F421" s="30"/>
      <c r="G421" s="27"/>
      <c r="H421" s="30"/>
      <c r="I421" s="30"/>
      <c r="J421" s="30"/>
      <c r="K421" s="30"/>
      <c r="L421" s="30"/>
      <c r="M421" s="30"/>
      <c r="N421" s="27"/>
    </row>
    <row r="422" spans="1:14" s="28" customFormat="1" x14ac:dyDescent="0.3">
      <c r="A422" s="30"/>
      <c r="B422" s="30"/>
      <c r="C422" s="30"/>
      <c r="D422" s="30"/>
      <c r="E422" s="30"/>
      <c r="F422" s="30"/>
      <c r="G422" s="27"/>
      <c r="H422" s="30"/>
      <c r="I422" s="30"/>
      <c r="J422" s="30"/>
      <c r="K422" s="30"/>
      <c r="L422" s="30"/>
      <c r="M422" s="30"/>
      <c r="N422" s="27"/>
    </row>
    <row r="423" spans="1:14" s="28" customFormat="1" x14ac:dyDescent="0.3">
      <c r="A423" s="30"/>
      <c r="B423" s="30"/>
      <c r="C423" s="30"/>
      <c r="D423" s="30"/>
      <c r="E423" s="30"/>
      <c r="F423" s="30"/>
      <c r="G423" s="27"/>
      <c r="H423" s="30"/>
      <c r="I423" s="30"/>
      <c r="J423" s="30"/>
      <c r="K423" s="30"/>
      <c r="L423" s="30"/>
      <c r="M423" s="30"/>
      <c r="N423" s="27"/>
    </row>
    <row r="424" spans="1:14" s="28" customFormat="1" x14ac:dyDescent="0.3">
      <c r="A424" s="30"/>
      <c r="B424" s="30"/>
      <c r="C424" s="30"/>
      <c r="D424" s="30"/>
      <c r="E424" s="30"/>
      <c r="F424" s="30"/>
      <c r="G424" s="27"/>
      <c r="H424" s="30"/>
      <c r="I424" s="30"/>
      <c r="J424" s="30"/>
      <c r="K424" s="30"/>
      <c r="L424" s="30"/>
      <c r="M424" s="30"/>
      <c r="N424" s="27"/>
    </row>
    <row r="425" spans="1:14" s="28" customFormat="1" x14ac:dyDescent="0.3">
      <c r="A425" s="30"/>
      <c r="B425" s="30"/>
      <c r="C425" s="30"/>
      <c r="D425" s="30"/>
      <c r="E425" s="30"/>
      <c r="F425" s="30"/>
      <c r="G425" s="27"/>
      <c r="H425" s="30"/>
      <c r="I425" s="30"/>
      <c r="J425" s="30"/>
      <c r="K425" s="30"/>
      <c r="L425" s="30"/>
      <c r="M425" s="30"/>
      <c r="N425" s="27"/>
    </row>
    <row r="426" spans="1:14" s="28" customFormat="1" x14ac:dyDescent="0.3">
      <c r="A426" s="30"/>
      <c r="B426" s="30"/>
      <c r="C426" s="30"/>
      <c r="D426" s="30"/>
      <c r="E426" s="30"/>
      <c r="F426" s="30"/>
      <c r="G426" s="27"/>
      <c r="H426" s="30"/>
      <c r="I426" s="30"/>
      <c r="J426" s="30"/>
      <c r="K426" s="30"/>
      <c r="L426" s="30"/>
      <c r="M426" s="30"/>
      <c r="N426" s="27"/>
    </row>
    <row r="427" spans="1:14" s="28" customFormat="1" x14ac:dyDescent="0.3">
      <c r="A427" s="30"/>
      <c r="B427" s="30"/>
      <c r="C427" s="30"/>
      <c r="D427" s="30"/>
      <c r="E427" s="30"/>
      <c r="F427" s="30"/>
      <c r="G427" s="27"/>
      <c r="H427" s="30"/>
      <c r="I427" s="30"/>
      <c r="J427" s="30"/>
      <c r="K427" s="30"/>
      <c r="L427" s="30"/>
      <c r="M427" s="30"/>
      <c r="N427" s="27"/>
    </row>
    <row r="428" spans="1:14" s="28" customFormat="1" x14ac:dyDescent="0.3">
      <c r="A428" s="30"/>
      <c r="B428" s="30"/>
      <c r="C428" s="30"/>
      <c r="D428" s="30"/>
      <c r="E428" s="30"/>
      <c r="F428" s="30"/>
      <c r="G428" s="27"/>
      <c r="H428" s="30"/>
      <c r="I428" s="30"/>
      <c r="J428" s="30"/>
      <c r="K428" s="30"/>
      <c r="L428" s="30"/>
      <c r="M428" s="30"/>
      <c r="N428" s="27"/>
    </row>
    <row r="429" spans="1:14" s="28" customFormat="1" x14ac:dyDescent="0.3">
      <c r="A429" s="30"/>
      <c r="B429" s="30"/>
      <c r="C429" s="30"/>
      <c r="D429" s="30"/>
      <c r="E429" s="30"/>
      <c r="F429" s="30"/>
      <c r="G429" s="27"/>
      <c r="H429" s="30"/>
      <c r="I429" s="30"/>
      <c r="J429" s="30"/>
      <c r="K429" s="30"/>
      <c r="L429" s="30"/>
      <c r="M429" s="30"/>
      <c r="N429" s="27"/>
    </row>
    <row r="430" spans="1:14" s="28" customFormat="1" x14ac:dyDescent="0.3">
      <c r="A430" s="30"/>
      <c r="B430" s="30"/>
      <c r="C430" s="30"/>
      <c r="D430" s="30"/>
      <c r="E430" s="30"/>
      <c r="F430" s="30"/>
      <c r="G430" s="27"/>
      <c r="H430" s="30"/>
      <c r="I430" s="30"/>
      <c r="J430" s="30"/>
      <c r="K430" s="30"/>
      <c r="L430" s="30"/>
      <c r="M430" s="30"/>
      <c r="N430" s="27"/>
    </row>
    <row r="431" spans="1:14" s="28" customFormat="1" x14ac:dyDescent="0.3">
      <c r="A431" s="30"/>
      <c r="B431" s="30"/>
      <c r="C431" s="30"/>
      <c r="D431" s="30"/>
      <c r="E431" s="30"/>
      <c r="F431" s="30"/>
      <c r="G431" s="27"/>
      <c r="H431" s="30"/>
      <c r="I431" s="30"/>
      <c r="J431" s="30"/>
      <c r="K431" s="30"/>
      <c r="L431" s="30"/>
      <c r="M431" s="30"/>
      <c r="N431" s="27"/>
    </row>
    <row r="432" spans="1:14" s="28" customFormat="1" x14ac:dyDescent="0.3">
      <c r="A432" s="30"/>
      <c r="B432" s="30"/>
      <c r="C432" s="30"/>
      <c r="D432" s="30"/>
      <c r="E432" s="30"/>
      <c r="F432" s="30"/>
      <c r="G432" s="27"/>
      <c r="H432" s="30"/>
      <c r="I432" s="30"/>
      <c r="J432" s="30"/>
      <c r="K432" s="30"/>
      <c r="L432" s="30"/>
      <c r="M432" s="30"/>
      <c r="N432" s="27"/>
    </row>
    <row r="433" spans="1:14" s="28" customFormat="1" x14ac:dyDescent="0.3">
      <c r="A433" s="30"/>
      <c r="B433" s="30"/>
      <c r="C433" s="30"/>
      <c r="D433" s="30"/>
      <c r="E433" s="30"/>
      <c r="F433" s="30"/>
      <c r="G433" s="27"/>
      <c r="H433" s="30"/>
      <c r="I433" s="30"/>
      <c r="J433" s="30"/>
      <c r="K433" s="30"/>
      <c r="L433" s="30"/>
      <c r="M433" s="30"/>
      <c r="N433" s="27"/>
    </row>
    <row r="434" spans="1:14" s="28" customFormat="1" x14ac:dyDescent="0.3">
      <c r="A434" s="30"/>
      <c r="B434" s="30"/>
      <c r="C434" s="30"/>
      <c r="D434" s="30"/>
      <c r="E434" s="30"/>
      <c r="F434" s="30"/>
      <c r="G434" s="27"/>
      <c r="H434" s="30"/>
      <c r="I434" s="30"/>
      <c r="J434" s="30"/>
      <c r="K434" s="30"/>
      <c r="L434" s="30"/>
      <c r="M434" s="30"/>
      <c r="N434" s="27"/>
    </row>
    <row r="435" spans="1:14" s="28" customFormat="1" x14ac:dyDescent="0.3">
      <c r="A435" s="30"/>
      <c r="B435" s="30"/>
      <c r="C435" s="30"/>
      <c r="D435" s="30"/>
      <c r="E435" s="30"/>
      <c r="F435" s="30"/>
      <c r="G435" s="27"/>
      <c r="H435" s="30"/>
      <c r="I435" s="30"/>
      <c r="J435" s="30"/>
      <c r="K435" s="30"/>
      <c r="L435" s="30"/>
      <c r="M435" s="30"/>
      <c r="N435" s="27"/>
    </row>
    <row r="436" spans="1:14" s="28" customFormat="1" x14ac:dyDescent="0.3">
      <c r="A436" s="30"/>
      <c r="B436" s="30"/>
      <c r="C436" s="30"/>
      <c r="D436" s="30"/>
      <c r="E436" s="30"/>
      <c r="F436" s="30"/>
      <c r="G436" s="27"/>
      <c r="H436" s="30"/>
      <c r="I436" s="30"/>
      <c r="J436" s="30"/>
      <c r="K436" s="30"/>
      <c r="L436" s="30"/>
      <c r="M436" s="30"/>
      <c r="N436" s="27"/>
    </row>
    <row r="437" spans="1:14" s="28" customFormat="1" x14ac:dyDescent="0.3">
      <c r="A437" s="30"/>
      <c r="B437" s="30"/>
      <c r="C437" s="30"/>
      <c r="D437" s="30"/>
      <c r="E437" s="30"/>
      <c r="F437" s="30"/>
      <c r="G437" s="27"/>
      <c r="H437" s="30"/>
      <c r="I437" s="30"/>
      <c r="J437" s="30"/>
      <c r="K437" s="30"/>
      <c r="L437" s="30"/>
      <c r="M437" s="30"/>
      <c r="N437" s="27"/>
    </row>
    <row r="438" spans="1:14" s="28" customFormat="1" x14ac:dyDescent="0.3">
      <c r="A438" s="30"/>
      <c r="B438" s="30"/>
      <c r="C438" s="30"/>
      <c r="D438" s="30"/>
      <c r="E438" s="30"/>
      <c r="F438" s="30"/>
      <c r="G438" s="27"/>
      <c r="H438" s="30"/>
      <c r="I438" s="30"/>
      <c r="J438" s="30"/>
      <c r="K438" s="30"/>
      <c r="L438" s="30"/>
      <c r="M438" s="30"/>
      <c r="N438" s="27"/>
    </row>
    <row r="439" spans="1:14" s="28" customFormat="1" x14ac:dyDescent="0.3">
      <c r="A439" s="30"/>
      <c r="B439" s="30"/>
      <c r="C439" s="30"/>
      <c r="D439" s="30"/>
      <c r="E439" s="30"/>
      <c r="F439" s="30"/>
      <c r="G439" s="27"/>
      <c r="H439" s="30"/>
      <c r="I439" s="30"/>
      <c r="J439" s="30"/>
      <c r="K439" s="30"/>
      <c r="L439" s="30"/>
      <c r="M439" s="30"/>
      <c r="N439" s="27"/>
    </row>
    <row r="440" spans="1:14" s="28" customFormat="1" x14ac:dyDescent="0.3">
      <c r="A440" s="30"/>
      <c r="B440" s="30"/>
      <c r="C440" s="30"/>
      <c r="D440" s="30"/>
      <c r="E440" s="30"/>
      <c r="F440" s="30"/>
      <c r="G440" s="27"/>
      <c r="H440" s="30"/>
      <c r="I440" s="30"/>
      <c r="J440" s="30"/>
      <c r="K440" s="30"/>
      <c r="L440" s="30"/>
      <c r="M440" s="30"/>
      <c r="N440" s="27"/>
    </row>
    <row r="441" spans="1:14" s="28" customFormat="1" x14ac:dyDescent="0.3">
      <c r="A441" s="30"/>
      <c r="B441" s="30"/>
      <c r="C441" s="30"/>
      <c r="D441" s="30"/>
      <c r="E441" s="30"/>
      <c r="F441" s="30"/>
      <c r="G441" s="27"/>
      <c r="H441" s="30"/>
      <c r="I441" s="30"/>
      <c r="J441" s="30"/>
      <c r="K441" s="30"/>
      <c r="L441" s="30"/>
      <c r="M441" s="30"/>
      <c r="N441" s="27"/>
    </row>
    <row r="442" spans="1:14" s="28" customFormat="1" x14ac:dyDescent="0.3">
      <c r="A442" s="30"/>
      <c r="B442" s="30"/>
      <c r="C442" s="30"/>
      <c r="D442" s="30"/>
      <c r="E442" s="30"/>
      <c r="F442" s="30"/>
      <c r="G442" s="27"/>
      <c r="H442" s="30"/>
      <c r="I442" s="30"/>
      <c r="J442" s="30"/>
      <c r="K442" s="30"/>
      <c r="L442" s="30"/>
      <c r="M442" s="30"/>
      <c r="N442" s="27"/>
    </row>
    <row r="443" spans="1:14" s="28" customFormat="1" x14ac:dyDescent="0.3">
      <c r="A443" s="30"/>
      <c r="B443" s="30"/>
      <c r="C443" s="30"/>
      <c r="D443" s="30"/>
      <c r="E443" s="30"/>
      <c r="F443" s="30"/>
      <c r="G443" s="27"/>
      <c r="H443" s="30"/>
      <c r="I443" s="30"/>
      <c r="J443" s="30"/>
      <c r="K443" s="30"/>
      <c r="L443" s="30"/>
      <c r="M443" s="30"/>
      <c r="N443" s="27"/>
    </row>
    <row r="444" spans="1:14" s="28" customFormat="1" x14ac:dyDescent="0.3">
      <c r="A444" s="30"/>
      <c r="B444" s="30"/>
      <c r="C444" s="30"/>
      <c r="D444" s="30"/>
      <c r="E444" s="30"/>
      <c r="F444" s="30"/>
      <c r="G444" s="27"/>
      <c r="H444" s="30"/>
      <c r="I444" s="30"/>
      <c r="J444" s="30"/>
      <c r="K444" s="30"/>
      <c r="L444" s="30"/>
      <c r="M444" s="30"/>
      <c r="N444" s="27"/>
    </row>
    <row r="445" spans="1:14" s="28" customFormat="1" x14ac:dyDescent="0.3">
      <c r="A445" s="30"/>
      <c r="B445" s="30"/>
      <c r="C445" s="30"/>
      <c r="D445" s="30"/>
      <c r="E445" s="30"/>
      <c r="F445" s="30"/>
      <c r="G445" s="27"/>
      <c r="H445" s="30"/>
      <c r="I445" s="30"/>
      <c r="J445" s="30"/>
      <c r="K445" s="30"/>
      <c r="L445" s="30"/>
      <c r="M445" s="30"/>
      <c r="N445" s="27"/>
    </row>
    <row r="446" spans="1:14" s="28" customFormat="1" x14ac:dyDescent="0.3">
      <c r="A446" s="30"/>
      <c r="B446" s="30"/>
      <c r="C446" s="30"/>
      <c r="D446" s="30"/>
      <c r="E446" s="30"/>
      <c r="F446" s="30"/>
      <c r="G446" s="27"/>
      <c r="H446" s="30"/>
      <c r="I446" s="30"/>
      <c r="J446" s="30"/>
      <c r="K446" s="30"/>
      <c r="L446" s="30"/>
      <c r="M446" s="30"/>
      <c r="N446" s="27"/>
    </row>
    <row r="447" spans="1:14" s="28" customFormat="1" x14ac:dyDescent="0.3">
      <c r="A447" s="30"/>
      <c r="B447" s="30"/>
      <c r="C447" s="30"/>
      <c r="D447" s="30"/>
      <c r="E447" s="30"/>
      <c r="F447" s="30"/>
      <c r="G447" s="27"/>
      <c r="H447" s="30"/>
      <c r="I447" s="30"/>
      <c r="J447" s="30"/>
      <c r="K447" s="30"/>
      <c r="L447" s="30"/>
      <c r="M447" s="30"/>
      <c r="N447" s="27"/>
    </row>
    <row r="448" spans="1:14" s="28" customFormat="1" x14ac:dyDescent="0.3">
      <c r="A448" s="30"/>
      <c r="B448" s="30"/>
      <c r="C448" s="30"/>
      <c r="D448" s="30"/>
      <c r="E448" s="30"/>
      <c r="F448" s="30"/>
      <c r="G448" s="27"/>
      <c r="H448" s="30"/>
      <c r="I448" s="30"/>
      <c r="J448" s="30"/>
      <c r="K448" s="30"/>
      <c r="L448" s="30"/>
      <c r="M448" s="30"/>
      <c r="N448" s="27"/>
    </row>
    <row r="449" spans="1:14" s="28" customFormat="1" x14ac:dyDescent="0.3">
      <c r="A449" s="30"/>
      <c r="B449" s="30"/>
      <c r="C449" s="30"/>
      <c r="D449" s="30"/>
      <c r="E449" s="30"/>
      <c r="F449" s="30"/>
      <c r="G449" s="27"/>
      <c r="H449" s="30"/>
      <c r="I449" s="30"/>
      <c r="J449" s="30"/>
      <c r="K449" s="30"/>
      <c r="L449" s="30"/>
      <c r="M449" s="30"/>
      <c r="N449" s="27"/>
    </row>
    <row r="450" spans="1:14" s="28" customFormat="1" x14ac:dyDescent="0.3">
      <c r="A450" s="30"/>
      <c r="B450" s="30"/>
      <c r="C450" s="30"/>
      <c r="D450" s="30"/>
      <c r="E450" s="30"/>
      <c r="F450" s="30"/>
      <c r="G450" s="27"/>
      <c r="H450" s="30"/>
      <c r="I450" s="30"/>
      <c r="J450" s="30"/>
      <c r="K450" s="30"/>
      <c r="L450" s="30"/>
      <c r="M450" s="30"/>
      <c r="N450" s="27"/>
    </row>
    <row r="451" spans="1:14" s="28" customFormat="1" x14ac:dyDescent="0.3">
      <c r="A451" s="30"/>
      <c r="B451" s="30"/>
      <c r="C451" s="30"/>
      <c r="D451" s="30"/>
      <c r="E451" s="30"/>
      <c r="F451" s="30"/>
      <c r="G451" s="27"/>
      <c r="H451" s="30"/>
      <c r="I451" s="30"/>
      <c r="J451" s="30"/>
      <c r="K451" s="30"/>
      <c r="L451" s="30"/>
      <c r="M451" s="30"/>
      <c r="N451" s="27"/>
    </row>
    <row r="452" spans="1:14" s="28" customFormat="1" x14ac:dyDescent="0.3">
      <c r="A452" s="30"/>
      <c r="B452" s="30"/>
      <c r="C452" s="30"/>
      <c r="D452" s="30"/>
      <c r="E452" s="30"/>
      <c r="F452" s="30"/>
      <c r="G452" s="27"/>
      <c r="H452" s="30"/>
      <c r="I452" s="30"/>
      <c r="J452" s="30"/>
      <c r="K452" s="30"/>
      <c r="L452" s="30"/>
      <c r="M452" s="30"/>
      <c r="N452" s="27"/>
    </row>
    <row r="453" spans="1:14" s="28" customFormat="1" x14ac:dyDescent="0.3">
      <c r="A453" s="30"/>
      <c r="B453" s="30"/>
      <c r="C453" s="30"/>
      <c r="D453" s="30"/>
      <c r="E453" s="30"/>
      <c r="F453" s="30"/>
      <c r="G453" s="27"/>
      <c r="H453" s="30"/>
      <c r="I453" s="30"/>
      <c r="J453" s="30"/>
      <c r="K453" s="30"/>
      <c r="L453" s="30"/>
      <c r="M453" s="30"/>
      <c r="N453" s="27"/>
    </row>
    <row r="454" spans="1:14" s="28" customFormat="1" x14ac:dyDescent="0.3">
      <c r="A454" s="30"/>
      <c r="B454" s="30"/>
      <c r="C454" s="30"/>
      <c r="D454" s="30"/>
      <c r="E454" s="30"/>
      <c r="F454" s="30"/>
      <c r="G454" s="27"/>
      <c r="H454" s="30"/>
      <c r="I454" s="30"/>
      <c r="J454" s="30"/>
      <c r="K454" s="30"/>
      <c r="L454" s="30"/>
      <c r="M454" s="30"/>
      <c r="N454" s="27"/>
    </row>
    <row r="455" spans="1:14" s="28" customFormat="1" x14ac:dyDescent="0.3">
      <c r="A455" s="30"/>
      <c r="B455" s="30"/>
      <c r="C455" s="30"/>
      <c r="D455" s="30"/>
      <c r="E455" s="30"/>
      <c r="F455" s="30"/>
      <c r="G455" s="27"/>
      <c r="H455" s="30"/>
      <c r="I455" s="30"/>
      <c r="J455" s="30"/>
      <c r="K455" s="30"/>
      <c r="L455" s="30"/>
      <c r="M455" s="30"/>
      <c r="N455" s="27"/>
    </row>
    <row r="456" spans="1:14" s="28" customFormat="1" x14ac:dyDescent="0.3">
      <c r="A456" s="30"/>
      <c r="B456" s="30"/>
      <c r="C456" s="30"/>
      <c r="D456" s="30"/>
      <c r="E456" s="30"/>
      <c r="F456" s="30"/>
      <c r="G456" s="27"/>
      <c r="H456" s="30"/>
      <c r="I456" s="30"/>
      <c r="J456" s="30"/>
      <c r="K456" s="30"/>
      <c r="L456" s="30"/>
      <c r="M456" s="30"/>
      <c r="N456" s="27"/>
    </row>
    <row r="457" spans="1:14" s="28" customFormat="1" x14ac:dyDescent="0.3">
      <c r="A457" s="30"/>
      <c r="B457" s="30"/>
      <c r="C457" s="30"/>
      <c r="D457" s="30"/>
      <c r="E457" s="30"/>
      <c r="F457" s="30"/>
      <c r="G457" s="27"/>
      <c r="H457" s="30"/>
      <c r="I457" s="30"/>
      <c r="J457" s="30"/>
      <c r="K457" s="30"/>
      <c r="L457" s="30"/>
      <c r="M457" s="30"/>
      <c r="N457" s="27"/>
    </row>
    <row r="458" spans="1:14" s="28" customFormat="1" x14ac:dyDescent="0.3">
      <c r="A458" s="30"/>
      <c r="B458" s="30"/>
      <c r="C458" s="30"/>
      <c r="D458" s="30"/>
      <c r="E458" s="30"/>
      <c r="F458" s="30"/>
      <c r="G458" s="27"/>
      <c r="H458" s="30"/>
      <c r="I458" s="30"/>
      <c r="J458" s="30"/>
      <c r="K458" s="30"/>
      <c r="L458" s="30"/>
      <c r="M458" s="30"/>
      <c r="N458" s="27"/>
    </row>
    <row r="459" spans="1:14" s="28" customFormat="1" x14ac:dyDescent="0.3">
      <c r="A459" s="30"/>
      <c r="B459" s="30"/>
      <c r="C459" s="30"/>
      <c r="D459" s="30"/>
      <c r="E459" s="30"/>
      <c r="F459" s="30"/>
      <c r="G459" s="27"/>
      <c r="H459" s="30"/>
      <c r="I459" s="30"/>
      <c r="J459" s="30"/>
      <c r="K459" s="30"/>
      <c r="L459" s="30"/>
      <c r="M459" s="30"/>
      <c r="N459" s="27"/>
    </row>
    <row r="460" spans="1:14" s="28" customFormat="1" x14ac:dyDescent="0.3">
      <c r="A460" s="30"/>
      <c r="B460" s="30"/>
      <c r="C460" s="30"/>
      <c r="D460" s="30"/>
      <c r="E460" s="30"/>
      <c r="F460" s="30"/>
      <c r="G460" s="27"/>
      <c r="H460" s="30"/>
      <c r="I460" s="30"/>
      <c r="J460" s="30"/>
      <c r="K460" s="30"/>
      <c r="L460" s="30"/>
      <c r="M460" s="30"/>
      <c r="N460" s="27"/>
    </row>
    <row r="461" spans="1:14" s="28" customFormat="1" x14ac:dyDescent="0.3">
      <c r="A461" s="30"/>
      <c r="B461" s="30"/>
      <c r="C461" s="30"/>
      <c r="D461" s="30"/>
      <c r="E461" s="30"/>
      <c r="F461" s="30"/>
      <c r="G461" s="27"/>
      <c r="H461" s="30"/>
      <c r="I461" s="30"/>
      <c r="J461" s="30"/>
      <c r="K461" s="30"/>
      <c r="L461" s="30"/>
      <c r="M461" s="30"/>
      <c r="N461" s="27"/>
    </row>
    <row r="462" spans="1:14" s="28" customFormat="1" x14ac:dyDescent="0.3">
      <c r="A462" s="30"/>
      <c r="B462" s="30"/>
      <c r="C462" s="30"/>
      <c r="D462" s="30"/>
      <c r="E462" s="30"/>
      <c r="F462" s="30"/>
      <c r="G462" s="27"/>
      <c r="H462" s="30"/>
      <c r="I462" s="30"/>
      <c r="J462" s="30"/>
      <c r="K462" s="30"/>
      <c r="L462" s="30"/>
      <c r="M462" s="30"/>
      <c r="N462" s="27"/>
    </row>
    <row r="463" spans="1:14" s="28" customFormat="1" x14ac:dyDescent="0.3">
      <c r="A463" s="30"/>
      <c r="B463" s="30"/>
      <c r="C463" s="30"/>
      <c r="D463" s="30"/>
      <c r="E463" s="30"/>
      <c r="F463" s="30"/>
      <c r="G463" s="27"/>
      <c r="H463" s="30"/>
      <c r="I463" s="30"/>
      <c r="J463" s="30"/>
      <c r="K463" s="30"/>
      <c r="L463" s="30"/>
      <c r="M463" s="30"/>
      <c r="N463" s="27"/>
    </row>
    <row r="464" spans="1:14" s="28" customFormat="1" x14ac:dyDescent="0.3">
      <c r="A464" s="30"/>
      <c r="B464" s="30"/>
      <c r="C464" s="30"/>
      <c r="D464" s="30"/>
      <c r="E464" s="30"/>
      <c r="F464" s="30"/>
      <c r="G464" s="27"/>
      <c r="H464" s="30"/>
      <c r="I464" s="30"/>
      <c r="J464" s="30"/>
      <c r="K464" s="30"/>
      <c r="L464" s="30"/>
      <c r="M464" s="30"/>
      <c r="N464" s="27"/>
    </row>
    <row r="465" spans="1:14" s="28" customFormat="1" x14ac:dyDescent="0.3">
      <c r="A465" s="30"/>
      <c r="B465" s="30"/>
      <c r="C465" s="30"/>
      <c r="D465" s="30"/>
      <c r="E465" s="30"/>
      <c r="F465" s="30"/>
      <c r="G465" s="27"/>
      <c r="H465" s="30"/>
      <c r="I465" s="30"/>
      <c r="J465" s="30"/>
      <c r="K465" s="30"/>
      <c r="L465" s="30"/>
      <c r="M465" s="30"/>
      <c r="N465" s="27"/>
    </row>
    <row r="466" spans="1:14" s="28" customFormat="1" x14ac:dyDescent="0.3">
      <c r="A466" s="30"/>
      <c r="B466" s="30"/>
      <c r="C466" s="30"/>
      <c r="D466" s="30"/>
      <c r="E466" s="30"/>
      <c r="F466" s="30"/>
      <c r="G466" s="27"/>
      <c r="H466" s="30"/>
      <c r="I466" s="30"/>
      <c r="J466" s="30"/>
      <c r="K466" s="30"/>
      <c r="L466" s="30"/>
      <c r="M466" s="30"/>
      <c r="N466" s="27"/>
    </row>
    <row r="467" spans="1:14" s="28" customFormat="1" x14ac:dyDescent="0.3">
      <c r="A467" s="30"/>
      <c r="B467" s="30"/>
      <c r="C467" s="30"/>
      <c r="D467" s="30"/>
      <c r="E467" s="30"/>
      <c r="F467" s="30"/>
      <c r="G467" s="27"/>
      <c r="H467" s="30"/>
      <c r="I467" s="30"/>
      <c r="J467" s="30"/>
      <c r="K467" s="30"/>
      <c r="L467" s="30"/>
      <c r="M467" s="30"/>
      <c r="N467" s="27"/>
    </row>
    <row r="468" spans="1:14" s="28" customFormat="1" x14ac:dyDescent="0.3">
      <c r="A468" s="30"/>
      <c r="B468" s="30"/>
      <c r="C468" s="30"/>
      <c r="D468" s="30"/>
      <c r="E468" s="30"/>
      <c r="F468" s="30"/>
      <c r="G468" s="27"/>
      <c r="H468" s="30"/>
      <c r="I468" s="30"/>
      <c r="J468" s="30"/>
      <c r="K468" s="30"/>
      <c r="L468" s="30"/>
      <c r="M468" s="30"/>
      <c r="N468" s="27"/>
    </row>
    <row r="469" spans="1:14" s="28" customFormat="1" x14ac:dyDescent="0.3">
      <c r="A469" s="30"/>
      <c r="B469" s="30"/>
      <c r="C469" s="30"/>
      <c r="D469" s="30"/>
      <c r="E469" s="30"/>
      <c r="F469" s="30"/>
      <c r="G469" s="27"/>
      <c r="H469" s="30"/>
      <c r="I469" s="30"/>
      <c r="J469" s="30"/>
      <c r="K469" s="30"/>
      <c r="L469" s="30"/>
      <c r="M469" s="30"/>
      <c r="N469" s="27"/>
    </row>
    <row r="470" spans="1:14" s="28" customFormat="1" x14ac:dyDescent="0.3">
      <c r="A470" s="30"/>
      <c r="B470" s="30"/>
      <c r="C470" s="30"/>
      <c r="D470" s="30"/>
      <c r="E470" s="30"/>
      <c r="F470" s="30"/>
      <c r="G470" s="27"/>
      <c r="H470" s="30"/>
      <c r="I470" s="30"/>
      <c r="J470" s="30"/>
      <c r="K470" s="30"/>
      <c r="L470" s="30"/>
      <c r="M470" s="30"/>
      <c r="N470" s="27"/>
    </row>
    <row r="471" spans="1:14" s="28" customFormat="1" x14ac:dyDescent="0.3">
      <c r="A471" s="30"/>
      <c r="B471" s="30"/>
      <c r="C471" s="30"/>
      <c r="D471" s="30"/>
      <c r="E471" s="30"/>
      <c r="F471" s="30"/>
      <c r="G471" s="27"/>
      <c r="H471" s="30"/>
      <c r="I471" s="30"/>
      <c r="J471" s="30"/>
      <c r="K471" s="30"/>
      <c r="L471" s="30"/>
      <c r="M471" s="30"/>
      <c r="N471" s="27"/>
    </row>
    <row r="472" spans="1:14" s="28" customFormat="1" x14ac:dyDescent="0.3">
      <c r="A472" s="30"/>
      <c r="B472" s="30"/>
      <c r="C472" s="30"/>
      <c r="D472" s="30"/>
      <c r="E472" s="30"/>
      <c r="F472" s="30"/>
      <c r="G472" s="27"/>
      <c r="H472" s="30"/>
      <c r="I472" s="30"/>
      <c r="J472" s="30"/>
      <c r="K472" s="30"/>
      <c r="L472" s="30"/>
      <c r="M472" s="30"/>
      <c r="N472" s="27"/>
    </row>
    <row r="473" spans="1:14" s="28" customFormat="1" x14ac:dyDescent="0.3">
      <c r="A473" s="30"/>
      <c r="B473" s="30"/>
      <c r="C473" s="30"/>
      <c r="D473" s="30"/>
      <c r="E473" s="30"/>
      <c r="F473" s="30"/>
      <c r="G473" s="27"/>
      <c r="H473" s="30"/>
      <c r="I473" s="30"/>
      <c r="J473" s="30"/>
      <c r="K473" s="30"/>
      <c r="L473" s="30"/>
      <c r="M473" s="30"/>
      <c r="N473" s="27"/>
    </row>
    <row r="474" spans="1:14" s="28" customFormat="1" x14ac:dyDescent="0.3">
      <c r="A474" s="30"/>
      <c r="B474" s="30"/>
      <c r="C474" s="30"/>
      <c r="D474" s="30"/>
      <c r="E474" s="30"/>
      <c r="F474" s="30"/>
      <c r="G474" s="27"/>
      <c r="H474" s="30"/>
      <c r="I474" s="30"/>
      <c r="J474" s="30"/>
      <c r="K474" s="30"/>
      <c r="L474" s="30"/>
      <c r="M474" s="30"/>
      <c r="N474" s="27"/>
    </row>
    <row r="475" spans="1:14" s="28" customFormat="1" x14ac:dyDescent="0.3">
      <c r="A475" s="30"/>
      <c r="B475" s="30"/>
      <c r="C475" s="30"/>
      <c r="D475" s="30"/>
      <c r="E475" s="30"/>
      <c r="F475" s="30"/>
      <c r="G475" s="27"/>
      <c r="H475" s="30"/>
      <c r="I475" s="30"/>
      <c r="J475" s="30"/>
      <c r="K475" s="30"/>
      <c r="L475" s="30"/>
      <c r="M475" s="30"/>
      <c r="N475" s="27"/>
    </row>
    <row r="476" spans="1:14" s="28" customFormat="1" x14ac:dyDescent="0.3">
      <c r="A476" s="30"/>
      <c r="B476" s="30"/>
      <c r="C476" s="30"/>
      <c r="D476" s="30"/>
      <c r="E476" s="30"/>
      <c r="F476" s="30"/>
      <c r="G476" s="27"/>
      <c r="H476" s="30"/>
      <c r="I476" s="30"/>
      <c r="J476" s="30"/>
      <c r="K476" s="30"/>
      <c r="L476" s="30"/>
      <c r="M476" s="30"/>
      <c r="N476" s="27"/>
    </row>
    <row r="477" spans="1:14" s="28" customFormat="1" x14ac:dyDescent="0.3">
      <c r="A477" s="30"/>
      <c r="B477" s="30"/>
      <c r="C477" s="30"/>
      <c r="D477" s="30"/>
      <c r="E477" s="30"/>
      <c r="F477" s="30"/>
      <c r="G477" s="27"/>
      <c r="H477" s="30"/>
      <c r="I477" s="30"/>
      <c r="J477" s="30"/>
      <c r="K477" s="30"/>
      <c r="L477" s="30"/>
      <c r="M477" s="30"/>
      <c r="N477" s="27"/>
    </row>
    <row r="478" spans="1:14" s="28" customFormat="1" x14ac:dyDescent="0.3">
      <c r="A478" s="30"/>
      <c r="B478" s="30"/>
      <c r="C478" s="30"/>
      <c r="D478" s="30"/>
      <c r="E478" s="30"/>
      <c r="F478" s="30"/>
      <c r="G478" s="27"/>
      <c r="H478" s="30"/>
      <c r="I478" s="30"/>
      <c r="J478" s="30"/>
      <c r="K478" s="30"/>
      <c r="L478" s="30"/>
      <c r="M478" s="30"/>
      <c r="N478" s="27"/>
    </row>
    <row r="479" spans="1:14" s="28" customFormat="1" x14ac:dyDescent="0.3">
      <c r="A479" s="30"/>
      <c r="B479" s="30"/>
      <c r="C479" s="30"/>
      <c r="D479" s="30"/>
      <c r="E479" s="30"/>
      <c r="F479" s="30"/>
      <c r="G479" s="27"/>
      <c r="H479" s="30"/>
      <c r="I479" s="30"/>
      <c r="J479" s="30"/>
      <c r="K479" s="30"/>
      <c r="L479" s="30"/>
      <c r="M479" s="30"/>
      <c r="N479" s="27"/>
    </row>
    <row r="480" spans="1:14" s="28" customFormat="1" x14ac:dyDescent="0.3">
      <c r="A480" s="30"/>
      <c r="B480" s="30"/>
      <c r="C480" s="30"/>
      <c r="D480" s="30"/>
      <c r="E480" s="30"/>
      <c r="F480" s="30"/>
      <c r="G480" s="27"/>
      <c r="H480" s="30"/>
      <c r="I480" s="30"/>
      <c r="J480" s="30"/>
      <c r="K480" s="30"/>
      <c r="L480" s="30"/>
      <c r="M480" s="30"/>
      <c r="N480" s="27"/>
    </row>
    <row r="481" spans="1:14" s="28" customFormat="1" x14ac:dyDescent="0.3">
      <c r="A481" s="30"/>
      <c r="B481" s="30"/>
      <c r="C481" s="30"/>
      <c r="D481" s="30"/>
      <c r="E481" s="30"/>
      <c r="F481" s="30"/>
      <c r="G481" s="27"/>
      <c r="H481" s="30"/>
      <c r="I481" s="30"/>
      <c r="J481" s="30"/>
      <c r="K481" s="30"/>
      <c r="L481" s="30"/>
      <c r="M481" s="30"/>
      <c r="N481" s="27"/>
    </row>
    <row r="482" spans="1:14" s="28" customFormat="1" x14ac:dyDescent="0.3">
      <c r="A482" s="30"/>
      <c r="B482" s="30"/>
      <c r="C482" s="30"/>
      <c r="D482" s="30"/>
      <c r="E482" s="30"/>
      <c r="F482" s="30"/>
      <c r="G482" s="27"/>
      <c r="H482" s="30"/>
      <c r="I482" s="30"/>
      <c r="J482" s="30"/>
      <c r="K482" s="30"/>
      <c r="L482" s="30"/>
      <c r="M482" s="30"/>
      <c r="N482" s="27"/>
    </row>
    <row r="483" spans="1:14" s="28" customFormat="1" x14ac:dyDescent="0.3">
      <c r="A483" s="30"/>
      <c r="B483" s="30"/>
      <c r="C483" s="30"/>
      <c r="D483" s="30"/>
      <c r="E483" s="30"/>
      <c r="F483" s="30"/>
      <c r="G483" s="27"/>
      <c r="H483" s="30"/>
      <c r="I483" s="30"/>
      <c r="J483" s="30"/>
      <c r="K483" s="30"/>
      <c r="L483" s="30"/>
      <c r="M483" s="30"/>
      <c r="N483" s="27"/>
    </row>
    <row r="484" spans="1:14" s="28" customFormat="1" x14ac:dyDescent="0.3">
      <c r="A484" s="30"/>
      <c r="B484" s="30"/>
      <c r="C484" s="30"/>
      <c r="D484" s="30"/>
      <c r="E484" s="30"/>
      <c r="F484" s="30"/>
      <c r="G484" s="27"/>
      <c r="H484" s="30"/>
      <c r="I484" s="30"/>
      <c r="J484" s="30"/>
      <c r="K484" s="30"/>
      <c r="L484" s="30"/>
      <c r="M484" s="30"/>
      <c r="N484" s="27"/>
    </row>
    <row r="485" spans="1:14" s="28" customFormat="1" x14ac:dyDescent="0.3">
      <c r="A485" s="30"/>
      <c r="B485" s="30"/>
      <c r="C485" s="30"/>
      <c r="D485" s="30"/>
      <c r="E485" s="30"/>
      <c r="F485" s="30"/>
      <c r="G485" s="27"/>
      <c r="H485" s="30"/>
      <c r="I485" s="30"/>
      <c r="J485" s="30"/>
      <c r="K485" s="30"/>
      <c r="L485" s="30"/>
      <c r="M485" s="30"/>
      <c r="N485" s="27"/>
    </row>
    <row r="486" spans="1:14" s="28" customFormat="1" x14ac:dyDescent="0.3">
      <c r="A486" s="30"/>
      <c r="B486" s="30"/>
      <c r="C486" s="30"/>
      <c r="D486" s="30"/>
      <c r="E486" s="30"/>
      <c r="F486" s="30"/>
      <c r="G486" s="27"/>
      <c r="H486" s="30"/>
      <c r="I486" s="30"/>
      <c r="J486" s="30"/>
      <c r="K486" s="30"/>
      <c r="L486" s="30"/>
      <c r="M486" s="30"/>
      <c r="N486" s="27"/>
    </row>
    <row r="487" spans="1:14" s="28" customFormat="1" x14ac:dyDescent="0.3">
      <c r="A487" s="30"/>
      <c r="B487" s="30"/>
      <c r="C487" s="30"/>
      <c r="D487" s="30"/>
      <c r="E487" s="30"/>
      <c r="F487" s="30"/>
      <c r="G487" s="27"/>
      <c r="H487" s="30"/>
      <c r="I487" s="30"/>
      <c r="J487" s="30"/>
      <c r="K487" s="30"/>
      <c r="L487" s="30"/>
      <c r="M487" s="30"/>
      <c r="N487" s="27"/>
    </row>
    <row r="488" spans="1:14" s="28" customFormat="1" x14ac:dyDescent="0.3">
      <c r="A488" s="30"/>
      <c r="B488" s="30"/>
      <c r="C488" s="30"/>
      <c r="D488" s="30"/>
      <c r="E488" s="30"/>
      <c r="F488" s="30"/>
      <c r="G488" s="27"/>
      <c r="H488" s="30"/>
      <c r="I488" s="30"/>
      <c r="J488" s="30"/>
      <c r="K488" s="30"/>
      <c r="L488" s="30"/>
      <c r="M488" s="30"/>
      <c r="N488" s="27"/>
    </row>
    <row r="489" spans="1:14" s="28" customFormat="1" x14ac:dyDescent="0.3">
      <c r="A489" s="30"/>
      <c r="B489" s="30"/>
      <c r="C489" s="30"/>
      <c r="D489" s="30"/>
      <c r="E489" s="30"/>
      <c r="F489" s="30"/>
      <c r="G489" s="27"/>
      <c r="H489" s="30"/>
      <c r="I489" s="30"/>
      <c r="J489" s="30"/>
      <c r="K489" s="30"/>
      <c r="L489" s="30"/>
      <c r="M489" s="30"/>
      <c r="N489" s="27"/>
    </row>
    <row r="490" spans="1:14" s="28" customFormat="1" x14ac:dyDescent="0.3">
      <c r="A490" s="30"/>
      <c r="B490" s="30"/>
      <c r="C490" s="30"/>
      <c r="D490" s="30"/>
      <c r="E490" s="30"/>
      <c r="F490" s="30"/>
      <c r="G490" s="27"/>
      <c r="H490" s="30"/>
      <c r="I490" s="30"/>
      <c r="J490" s="30"/>
      <c r="K490" s="30"/>
      <c r="L490" s="30"/>
      <c r="M490" s="30"/>
      <c r="N490" s="27"/>
    </row>
    <row r="491" spans="1:14" s="28" customFormat="1" x14ac:dyDescent="0.3">
      <c r="A491" s="30"/>
      <c r="B491" s="30"/>
      <c r="C491" s="30"/>
      <c r="D491" s="30"/>
      <c r="E491" s="30"/>
      <c r="F491" s="30"/>
      <c r="G491" s="27"/>
      <c r="H491" s="30"/>
      <c r="I491" s="30"/>
      <c r="J491" s="30"/>
      <c r="K491" s="30"/>
      <c r="L491" s="30"/>
      <c r="M491" s="30"/>
      <c r="N491" s="27"/>
    </row>
    <row r="492" spans="1:14" s="28" customFormat="1" x14ac:dyDescent="0.3">
      <c r="A492" s="30"/>
      <c r="B492" s="30"/>
      <c r="C492" s="30"/>
      <c r="D492" s="30"/>
      <c r="E492" s="30"/>
      <c r="F492" s="30"/>
      <c r="G492" s="27"/>
      <c r="H492" s="30"/>
      <c r="I492" s="30"/>
      <c r="J492" s="30"/>
      <c r="K492" s="30"/>
      <c r="L492" s="30"/>
      <c r="M492" s="30"/>
      <c r="N492" s="27"/>
    </row>
    <row r="493" spans="1:14" s="28" customFormat="1" x14ac:dyDescent="0.3">
      <c r="A493" s="30"/>
      <c r="B493" s="30"/>
      <c r="C493" s="30"/>
      <c r="D493" s="30"/>
      <c r="E493" s="30"/>
      <c r="F493" s="30"/>
      <c r="G493" s="27"/>
      <c r="H493" s="30"/>
      <c r="I493" s="30"/>
      <c r="J493" s="30"/>
      <c r="K493" s="30"/>
      <c r="L493" s="30"/>
      <c r="M493" s="30"/>
      <c r="N493" s="27"/>
    </row>
    <row r="494" spans="1:14" s="28" customFormat="1" x14ac:dyDescent="0.3">
      <c r="A494" s="30"/>
      <c r="B494" s="30"/>
      <c r="C494" s="30"/>
      <c r="D494" s="30"/>
      <c r="E494" s="30"/>
      <c r="F494" s="30"/>
      <c r="G494" s="27"/>
      <c r="H494" s="30"/>
      <c r="I494" s="30"/>
      <c r="J494" s="30"/>
      <c r="K494" s="30"/>
      <c r="L494" s="30"/>
      <c r="M494" s="30"/>
      <c r="N494" s="27"/>
    </row>
    <row r="495" spans="1:14" s="28" customFormat="1" x14ac:dyDescent="0.3">
      <c r="A495" s="30"/>
      <c r="B495" s="30"/>
      <c r="C495" s="30"/>
      <c r="D495" s="30"/>
      <c r="E495" s="30"/>
      <c r="F495" s="30"/>
      <c r="G495" s="27"/>
      <c r="H495" s="30"/>
      <c r="I495" s="30"/>
      <c r="J495" s="30"/>
      <c r="K495" s="30"/>
      <c r="L495" s="30"/>
      <c r="M495" s="30"/>
      <c r="N495" s="27"/>
    </row>
    <row r="496" spans="1:14" s="28" customFormat="1" x14ac:dyDescent="0.3">
      <c r="A496" s="30"/>
      <c r="B496" s="30"/>
      <c r="C496" s="30"/>
      <c r="D496" s="30"/>
      <c r="E496" s="30"/>
      <c r="F496" s="30"/>
      <c r="G496" s="27"/>
      <c r="H496" s="30"/>
      <c r="I496" s="30"/>
      <c r="J496" s="30"/>
      <c r="K496" s="30"/>
      <c r="L496" s="30"/>
      <c r="M496" s="30"/>
      <c r="N496" s="27"/>
    </row>
    <row r="497" spans="1:14" s="28" customFormat="1" x14ac:dyDescent="0.3">
      <c r="A497" s="30"/>
      <c r="B497" s="30"/>
      <c r="C497" s="30"/>
      <c r="D497" s="30"/>
      <c r="E497" s="30"/>
      <c r="F497" s="30"/>
      <c r="G497" s="27"/>
      <c r="H497" s="30"/>
      <c r="I497" s="30"/>
      <c r="J497" s="30"/>
      <c r="K497" s="30"/>
      <c r="L497" s="30"/>
      <c r="M497" s="30"/>
      <c r="N497" s="27"/>
    </row>
    <row r="498" spans="1:14" s="28" customFormat="1" x14ac:dyDescent="0.3">
      <c r="A498" s="30"/>
      <c r="B498" s="30"/>
      <c r="C498" s="30"/>
      <c r="D498" s="30"/>
      <c r="E498" s="30"/>
      <c r="F498" s="30"/>
      <c r="G498" s="27"/>
      <c r="H498" s="30"/>
      <c r="I498" s="30"/>
      <c r="J498" s="30"/>
      <c r="K498" s="30"/>
      <c r="L498" s="30"/>
      <c r="M498" s="30"/>
      <c r="N498" s="27"/>
    </row>
    <row r="499" spans="1:14" s="28" customFormat="1" x14ac:dyDescent="0.3">
      <c r="A499" s="30"/>
      <c r="B499" s="30"/>
      <c r="C499" s="30"/>
      <c r="D499" s="30"/>
      <c r="E499" s="30"/>
      <c r="F499" s="30"/>
      <c r="G499" s="27"/>
      <c r="H499" s="30"/>
      <c r="I499" s="30"/>
      <c r="J499" s="30"/>
      <c r="K499" s="30"/>
      <c r="L499" s="30"/>
      <c r="M499" s="30"/>
      <c r="N499" s="27"/>
    </row>
    <row r="500" spans="1:14" s="28" customFormat="1" x14ac:dyDescent="0.3">
      <c r="A500" s="30"/>
      <c r="B500" s="30"/>
      <c r="C500" s="30"/>
      <c r="D500" s="30"/>
      <c r="E500" s="30"/>
      <c r="F500" s="30"/>
      <c r="G500" s="27"/>
      <c r="H500" s="30"/>
      <c r="I500" s="30"/>
      <c r="J500" s="30"/>
      <c r="K500" s="30"/>
      <c r="L500" s="30"/>
      <c r="M500" s="30"/>
      <c r="N500" s="27"/>
    </row>
    <row r="501" spans="1:14" s="28" customFormat="1" x14ac:dyDescent="0.3">
      <c r="A501" s="30"/>
      <c r="B501" s="30"/>
      <c r="C501" s="30"/>
      <c r="D501" s="30"/>
      <c r="E501" s="30"/>
      <c r="F501" s="30"/>
      <c r="G501" s="27"/>
      <c r="H501" s="30"/>
      <c r="I501" s="30"/>
      <c r="J501" s="30"/>
      <c r="K501" s="30"/>
      <c r="L501" s="30"/>
      <c r="M501" s="30"/>
      <c r="N501" s="27"/>
    </row>
    <row r="502" spans="1:14" s="28" customFormat="1" x14ac:dyDescent="0.3">
      <c r="A502" s="30"/>
      <c r="B502" s="30"/>
      <c r="C502" s="30"/>
      <c r="D502" s="30"/>
      <c r="E502" s="30"/>
      <c r="F502" s="30"/>
      <c r="G502" s="27"/>
      <c r="H502" s="30"/>
      <c r="I502" s="30"/>
      <c r="J502" s="30"/>
      <c r="K502" s="30"/>
      <c r="L502" s="30"/>
      <c r="M502" s="30"/>
      <c r="N502" s="27"/>
    </row>
    <row r="503" spans="1:14" s="28" customFormat="1" x14ac:dyDescent="0.3">
      <c r="A503" s="30"/>
      <c r="B503" s="30"/>
      <c r="C503" s="30"/>
      <c r="D503" s="30"/>
      <c r="E503" s="30"/>
      <c r="F503" s="30"/>
      <c r="G503" s="27"/>
      <c r="H503" s="30"/>
      <c r="I503" s="30"/>
      <c r="J503" s="30"/>
      <c r="K503" s="30"/>
      <c r="L503" s="30"/>
      <c r="M503" s="30"/>
      <c r="N503" s="27"/>
    </row>
    <row r="504" spans="1:14" s="28" customFormat="1" x14ac:dyDescent="0.3">
      <c r="A504" s="30"/>
      <c r="B504" s="30"/>
      <c r="C504" s="30"/>
      <c r="D504" s="30"/>
      <c r="E504" s="30"/>
      <c r="F504" s="30"/>
      <c r="G504" s="27"/>
      <c r="H504" s="30"/>
      <c r="I504" s="30"/>
      <c r="J504" s="30"/>
      <c r="K504" s="30"/>
      <c r="L504" s="30"/>
      <c r="M504" s="30"/>
      <c r="N504" s="27"/>
    </row>
    <row r="505" spans="1:14" s="28" customFormat="1" x14ac:dyDescent="0.3">
      <c r="A505" s="30"/>
      <c r="B505" s="30"/>
      <c r="C505" s="30"/>
      <c r="D505" s="30"/>
      <c r="E505" s="30"/>
      <c r="F505" s="30"/>
      <c r="G505" s="27"/>
      <c r="H505" s="30"/>
      <c r="I505" s="30"/>
      <c r="J505" s="30"/>
      <c r="K505" s="30"/>
      <c r="L505" s="30"/>
      <c r="M505" s="30"/>
      <c r="N505" s="27"/>
    </row>
    <row r="506" spans="1:14" s="28" customFormat="1" x14ac:dyDescent="0.3">
      <c r="A506" s="30"/>
      <c r="B506" s="30"/>
      <c r="C506" s="30"/>
      <c r="D506" s="30"/>
      <c r="E506" s="30"/>
      <c r="F506" s="30"/>
      <c r="G506" s="27"/>
      <c r="H506" s="30"/>
      <c r="I506" s="30"/>
      <c r="J506" s="30"/>
      <c r="K506" s="30"/>
      <c r="L506" s="30"/>
      <c r="M506" s="30"/>
      <c r="N506" s="27"/>
    </row>
    <row r="507" spans="1:14" s="28" customFormat="1" x14ac:dyDescent="0.3">
      <c r="A507" s="30"/>
      <c r="B507" s="30"/>
      <c r="C507" s="30"/>
      <c r="D507" s="30"/>
      <c r="E507" s="30"/>
      <c r="F507" s="30"/>
      <c r="G507" s="27"/>
      <c r="H507" s="30"/>
      <c r="I507" s="30"/>
      <c r="J507" s="30"/>
      <c r="K507" s="30"/>
      <c r="L507" s="30"/>
      <c r="M507" s="30"/>
      <c r="N507" s="27"/>
    </row>
    <row r="508" spans="1:14" s="28" customFormat="1" x14ac:dyDescent="0.3">
      <c r="A508" s="30"/>
      <c r="B508" s="30"/>
      <c r="C508" s="30"/>
      <c r="D508" s="30"/>
      <c r="E508" s="30"/>
      <c r="F508" s="30"/>
      <c r="G508" s="27"/>
      <c r="H508" s="30"/>
      <c r="I508" s="30"/>
      <c r="J508" s="30"/>
      <c r="K508" s="30"/>
      <c r="L508" s="30"/>
      <c r="M508" s="30"/>
      <c r="N508" s="27"/>
    </row>
    <row r="509" spans="1:14" s="28" customFormat="1" x14ac:dyDescent="0.3">
      <c r="A509" s="30"/>
      <c r="B509" s="30"/>
      <c r="C509" s="30"/>
      <c r="D509" s="30"/>
      <c r="E509" s="30"/>
      <c r="F509" s="30"/>
      <c r="G509" s="27"/>
      <c r="H509" s="30"/>
      <c r="I509" s="30"/>
      <c r="J509" s="30"/>
      <c r="K509" s="30"/>
      <c r="L509" s="30"/>
      <c r="M509" s="30"/>
      <c r="N509" s="27"/>
    </row>
    <row r="510" spans="1:14" s="28" customFormat="1" x14ac:dyDescent="0.3">
      <c r="A510" s="30"/>
      <c r="B510" s="30"/>
      <c r="C510" s="30"/>
      <c r="D510" s="30"/>
      <c r="E510" s="30"/>
      <c r="F510" s="30"/>
      <c r="G510" s="27"/>
      <c r="H510" s="30"/>
      <c r="I510" s="30"/>
      <c r="J510" s="30"/>
      <c r="K510" s="30"/>
      <c r="L510" s="30"/>
      <c r="M510" s="30"/>
      <c r="N510" s="27"/>
    </row>
    <row r="511" spans="1:14" s="28" customFormat="1" x14ac:dyDescent="0.3">
      <c r="A511" s="30"/>
      <c r="B511" s="30"/>
      <c r="C511" s="30"/>
      <c r="D511" s="30"/>
      <c r="E511" s="30"/>
      <c r="F511" s="30"/>
      <c r="G511" s="27"/>
      <c r="H511" s="30"/>
      <c r="I511" s="30"/>
      <c r="J511" s="30"/>
      <c r="K511" s="30"/>
      <c r="L511" s="30"/>
      <c r="M511" s="30"/>
      <c r="N511" s="27"/>
    </row>
    <row r="512" spans="1:14" s="28" customFormat="1" x14ac:dyDescent="0.3">
      <c r="A512" s="30"/>
      <c r="B512" s="30"/>
      <c r="C512" s="30"/>
      <c r="D512" s="30"/>
      <c r="E512" s="30"/>
      <c r="F512" s="30"/>
      <c r="G512" s="27"/>
      <c r="H512" s="30"/>
      <c r="I512" s="30"/>
      <c r="J512" s="30"/>
      <c r="K512" s="30"/>
      <c r="L512" s="30"/>
      <c r="M512" s="30"/>
      <c r="N512" s="27"/>
    </row>
    <row r="513" spans="1:14" s="28" customFormat="1" x14ac:dyDescent="0.3">
      <c r="A513" s="30"/>
      <c r="B513" s="30"/>
      <c r="C513" s="30"/>
      <c r="D513" s="30"/>
      <c r="E513" s="30"/>
      <c r="F513" s="30"/>
      <c r="G513" s="27"/>
      <c r="H513" s="30"/>
      <c r="I513" s="30"/>
      <c r="J513" s="30"/>
      <c r="K513" s="30"/>
      <c r="L513" s="30"/>
      <c r="M513" s="30"/>
      <c r="N513" s="27"/>
    </row>
    <row r="514" spans="1:14" s="28" customFormat="1" x14ac:dyDescent="0.3">
      <c r="A514" s="30"/>
      <c r="B514" s="30"/>
      <c r="C514" s="30"/>
      <c r="D514" s="30"/>
      <c r="E514" s="30"/>
      <c r="F514" s="30"/>
      <c r="G514" s="27"/>
      <c r="H514" s="30"/>
      <c r="I514" s="30"/>
      <c r="J514" s="30"/>
      <c r="K514" s="30"/>
      <c r="L514" s="30"/>
      <c r="M514" s="30"/>
      <c r="N514" s="27"/>
    </row>
    <row r="515" spans="1:14" s="28" customFormat="1" x14ac:dyDescent="0.3">
      <c r="A515" s="30"/>
      <c r="B515" s="30"/>
      <c r="C515" s="30"/>
      <c r="D515" s="30"/>
      <c r="E515" s="30"/>
      <c r="F515" s="30"/>
      <c r="G515" s="27"/>
      <c r="H515" s="30"/>
      <c r="I515" s="30"/>
      <c r="J515" s="30"/>
      <c r="K515" s="30"/>
      <c r="L515" s="30"/>
      <c r="M515" s="30"/>
      <c r="N515" s="27"/>
    </row>
    <row r="516" spans="1:14" s="28" customFormat="1" x14ac:dyDescent="0.3">
      <c r="A516" s="30"/>
      <c r="B516" s="30"/>
      <c r="C516" s="30"/>
      <c r="D516" s="30"/>
      <c r="E516" s="30"/>
      <c r="F516" s="30"/>
      <c r="G516" s="27"/>
      <c r="H516" s="30"/>
      <c r="I516" s="30"/>
      <c r="J516" s="30"/>
      <c r="K516" s="30"/>
      <c r="L516" s="30"/>
      <c r="M516" s="30"/>
      <c r="N516" s="27"/>
    </row>
    <row r="517" spans="1:14" s="28" customFormat="1" x14ac:dyDescent="0.3">
      <c r="A517" s="30"/>
      <c r="B517" s="30"/>
      <c r="C517" s="30"/>
      <c r="D517" s="30"/>
      <c r="E517" s="30"/>
      <c r="F517" s="30"/>
      <c r="G517" s="27"/>
      <c r="H517" s="30"/>
      <c r="I517" s="30"/>
      <c r="J517" s="30"/>
      <c r="K517" s="30"/>
      <c r="L517" s="30"/>
      <c r="M517" s="30"/>
      <c r="N517" s="27"/>
    </row>
    <row r="518" spans="1:14" s="28" customFormat="1" x14ac:dyDescent="0.3">
      <c r="A518" s="30"/>
      <c r="B518" s="30"/>
      <c r="C518" s="30"/>
      <c r="D518" s="30"/>
      <c r="E518" s="30"/>
      <c r="F518" s="30"/>
      <c r="G518" s="27"/>
      <c r="H518" s="30"/>
      <c r="I518" s="30"/>
      <c r="J518" s="30"/>
      <c r="K518" s="30"/>
      <c r="L518" s="30"/>
      <c r="M518" s="30"/>
      <c r="N518" s="27"/>
    </row>
    <row r="519" spans="1:14" s="28" customFormat="1" x14ac:dyDescent="0.3">
      <c r="A519" s="30"/>
      <c r="B519" s="30"/>
      <c r="C519" s="30"/>
      <c r="D519" s="30"/>
      <c r="E519" s="30"/>
      <c r="F519" s="30"/>
      <c r="G519" s="27"/>
      <c r="H519" s="30"/>
      <c r="I519" s="30"/>
      <c r="J519" s="30"/>
      <c r="K519" s="30"/>
      <c r="L519" s="30"/>
      <c r="M519" s="30"/>
      <c r="N519" s="27"/>
    </row>
    <row r="520" spans="1:14" s="28" customFormat="1" x14ac:dyDescent="0.3">
      <c r="A520" s="30"/>
      <c r="B520" s="30"/>
      <c r="C520" s="30"/>
      <c r="D520" s="30"/>
      <c r="E520" s="30"/>
      <c r="F520" s="30"/>
      <c r="G520" s="27"/>
      <c r="H520" s="30"/>
      <c r="I520" s="30"/>
      <c r="J520" s="30"/>
      <c r="K520" s="30"/>
      <c r="L520" s="30"/>
      <c r="M520" s="30"/>
      <c r="N520" s="27"/>
    </row>
    <row r="521" spans="1:14" s="28" customFormat="1" x14ac:dyDescent="0.3">
      <c r="A521" s="30"/>
      <c r="B521" s="30"/>
      <c r="C521" s="30"/>
      <c r="D521" s="30"/>
      <c r="E521" s="30"/>
      <c r="F521" s="30"/>
      <c r="G521" s="27"/>
      <c r="H521" s="30"/>
      <c r="I521" s="30"/>
      <c r="J521" s="30"/>
      <c r="K521" s="30"/>
      <c r="L521" s="30"/>
      <c r="M521" s="30"/>
      <c r="N521" s="27"/>
    </row>
    <row r="522" spans="1:14" s="28" customFormat="1" x14ac:dyDescent="0.3">
      <c r="A522" s="30"/>
      <c r="B522" s="30"/>
      <c r="C522" s="30"/>
      <c r="D522" s="30"/>
      <c r="E522" s="30"/>
      <c r="F522" s="30"/>
      <c r="G522" s="27"/>
      <c r="H522" s="30"/>
      <c r="I522" s="30"/>
      <c r="J522" s="30"/>
      <c r="K522" s="30"/>
      <c r="L522" s="30"/>
      <c r="M522" s="30"/>
      <c r="N522" s="27"/>
    </row>
    <row r="523" spans="1:14" s="28" customFormat="1" x14ac:dyDescent="0.3">
      <c r="A523" s="30"/>
      <c r="B523" s="30"/>
      <c r="C523" s="30"/>
      <c r="D523" s="30"/>
      <c r="E523" s="30"/>
      <c r="F523" s="30"/>
      <c r="G523" s="27"/>
      <c r="H523" s="30"/>
      <c r="I523" s="30"/>
      <c r="J523" s="30"/>
      <c r="K523" s="30"/>
      <c r="L523" s="30"/>
      <c r="M523" s="30"/>
      <c r="N523" s="27"/>
    </row>
    <row r="524" spans="1:14" s="28" customFormat="1" x14ac:dyDescent="0.3">
      <c r="A524" s="30"/>
      <c r="B524" s="30"/>
      <c r="C524" s="30"/>
      <c r="D524" s="30"/>
      <c r="E524" s="30"/>
      <c r="F524" s="30"/>
      <c r="G524" s="27"/>
      <c r="H524" s="30"/>
      <c r="I524" s="30"/>
      <c r="J524" s="30"/>
      <c r="K524" s="30"/>
      <c r="L524" s="30"/>
      <c r="M524" s="30"/>
      <c r="N524" s="27"/>
    </row>
    <row r="525" spans="1:14" s="28" customFormat="1" x14ac:dyDescent="0.3">
      <c r="A525" s="30"/>
      <c r="B525" s="30"/>
      <c r="C525" s="30"/>
      <c r="D525" s="30"/>
      <c r="E525" s="30"/>
      <c r="F525" s="30"/>
      <c r="G525" s="27"/>
      <c r="H525" s="30"/>
      <c r="I525" s="30"/>
      <c r="J525" s="30"/>
      <c r="K525" s="30"/>
      <c r="L525" s="30"/>
      <c r="M525" s="30"/>
      <c r="N525" s="27"/>
    </row>
    <row r="526" spans="1:14" s="28" customFormat="1" x14ac:dyDescent="0.3">
      <c r="A526" s="30"/>
      <c r="B526" s="30"/>
      <c r="C526" s="30"/>
      <c r="D526" s="30"/>
      <c r="E526" s="30"/>
      <c r="F526" s="30"/>
      <c r="G526" s="27"/>
      <c r="H526" s="30"/>
      <c r="I526" s="30"/>
      <c r="J526" s="30"/>
      <c r="K526" s="30"/>
      <c r="L526" s="30"/>
      <c r="M526" s="30"/>
      <c r="N526" s="27"/>
    </row>
    <row r="527" spans="1:14" s="28" customFormat="1" x14ac:dyDescent="0.3">
      <c r="A527" s="30"/>
      <c r="B527" s="30"/>
      <c r="C527" s="30"/>
      <c r="D527" s="30"/>
      <c r="E527" s="30"/>
      <c r="F527" s="30"/>
      <c r="G527" s="27"/>
      <c r="H527" s="30"/>
      <c r="I527" s="30"/>
      <c r="J527" s="30"/>
      <c r="K527" s="30"/>
      <c r="L527" s="30"/>
      <c r="M527" s="30"/>
      <c r="N527" s="27"/>
    </row>
    <row r="528" spans="1:14" s="28" customFormat="1" x14ac:dyDescent="0.3">
      <c r="A528" s="30"/>
      <c r="B528" s="30"/>
      <c r="C528" s="30"/>
      <c r="D528" s="30"/>
      <c r="E528" s="30"/>
      <c r="F528" s="30"/>
      <c r="G528" s="27"/>
      <c r="H528" s="30"/>
      <c r="I528" s="30"/>
      <c r="J528" s="30"/>
      <c r="K528" s="30"/>
      <c r="L528" s="30"/>
      <c r="M528" s="30"/>
      <c r="N528" s="27"/>
    </row>
    <row r="529" spans="1:14" s="28" customFormat="1" x14ac:dyDescent="0.3">
      <c r="A529" s="30"/>
      <c r="B529" s="30"/>
      <c r="C529" s="30"/>
      <c r="D529" s="30"/>
      <c r="E529" s="30"/>
      <c r="F529" s="30"/>
      <c r="G529" s="27"/>
      <c r="H529" s="30"/>
      <c r="I529" s="30"/>
      <c r="J529" s="30"/>
      <c r="K529" s="30"/>
      <c r="L529" s="30"/>
      <c r="M529" s="30"/>
      <c r="N529" s="27"/>
    </row>
    <row r="530" spans="1:14" s="28" customFormat="1" x14ac:dyDescent="0.3">
      <c r="A530" s="30"/>
      <c r="B530" s="30"/>
      <c r="C530" s="30"/>
      <c r="D530" s="30"/>
      <c r="E530" s="30"/>
      <c r="F530" s="30"/>
      <c r="G530" s="27"/>
      <c r="H530" s="30"/>
      <c r="I530" s="30"/>
      <c r="J530" s="30"/>
      <c r="K530" s="30"/>
      <c r="L530" s="30"/>
      <c r="M530" s="30"/>
      <c r="N530" s="27"/>
    </row>
    <row r="531" spans="1:14" s="28" customFormat="1" x14ac:dyDescent="0.3">
      <c r="A531" s="30"/>
      <c r="B531" s="30"/>
      <c r="C531" s="30"/>
      <c r="D531" s="30"/>
      <c r="E531" s="30"/>
      <c r="F531" s="30"/>
      <c r="G531" s="27"/>
      <c r="H531" s="30"/>
      <c r="I531" s="30"/>
      <c r="J531" s="30"/>
      <c r="K531" s="30"/>
      <c r="L531" s="30"/>
      <c r="M531" s="30"/>
      <c r="N531" s="27"/>
    </row>
    <row r="532" spans="1:14" s="28" customFormat="1" x14ac:dyDescent="0.3">
      <c r="A532" s="30"/>
      <c r="B532" s="30"/>
      <c r="C532" s="30"/>
      <c r="D532" s="30"/>
      <c r="E532" s="30"/>
      <c r="F532" s="30"/>
      <c r="G532" s="27"/>
      <c r="H532" s="30"/>
      <c r="I532" s="30"/>
      <c r="J532" s="30"/>
      <c r="K532" s="30"/>
      <c r="L532" s="30"/>
      <c r="M532" s="30"/>
      <c r="N532" s="27"/>
    </row>
    <row r="533" spans="1:14" s="28" customFormat="1" x14ac:dyDescent="0.3">
      <c r="A533" s="30"/>
      <c r="B533" s="30"/>
      <c r="C533" s="30"/>
      <c r="D533" s="30"/>
      <c r="E533" s="30"/>
      <c r="F533" s="30"/>
      <c r="G533" s="27"/>
      <c r="H533" s="30"/>
      <c r="I533" s="30"/>
      <c r="J533" s="30"/>
      <c r="K533" s="30"/>
      <c r="L533" s="30"/>
      <c r="M533" s="30"/>
      <c r="N533" s="27"/>
    </row>
    <row r="534" spans="1:14" s="28" customFormat="1" x14ac:dyDescent="0.3">
      <c r="A534" s="30"/>
      <c r="B534" s="30"/>
      <c r="C534" s="30"/>
      <c r="D534" s="30"/>
      <c r="E534" s="30"/>
      <c r="F534" s="30"/>
      <c r="G534" s="27"/>
      <c r="H534" s="30"/>
      <c r="I534" s="30"/>
      <c r="J534" s="30"/>
      <c r="K534" s="30"/>
      <c r="L534" s="30"/>
      <c r="M534" s="30"/>
      <c r="N534" s="27"/>
    </row>
    <row r="535" spans="1:14" s="28" customFormat="1" x14ac:dyDescent="0.3">
      <c r="A535" s="30"/>
      <c r="B535" s="30"/>
      <c r="C535" s="30"/>
      <c r="D535" s="30"/>
      <c r="E535" s="30"/>
      <c r="F535" s="30"/>
      <c r="G535" s="27"/>
      <c r="H535" s="30"/>
      <c r="I535" s="30"/>
      <c r="J535" s="30"/>
      <c r="K535" s="30"/>
      <c r="L535" s="30"/>
      <c r="M535" s="30"/>
      <c r="N535" s="27"/>
    </row>
    <row r="536" spans="1:14" s="28" customFormat="1" x14ac:dyDescent="0.3">
      <c r="A536" s="30"/>
      <c r="B536" s="30"/>
      <c r="C536" s="30"/>
      <c r="D536" s="30"/>
      <c r="E536" s="30"/>
      <c r="F536" s="30"/>
      <c r="G536" s="27"/>
      <c r="H536" s="30"/>
      <c r="I536" s="30"/>
      <c r="J536" s="30"/>
      <c r="K536" s="30"/>
      <c r="L536" s="30"/>
      <c r="M536" s="30"/>
      <c r="N536" s="27"/>
    </row>
    <row r="537" spans="1:14" s="28" customFormat="1" x14ac:dyDescent="0.3">
      <c r="A537" s="30"/>
      <c r="B537" s="30"/>
      <c r="C537" s="30"/>
      <c r="D537" s="30"/>
      <c r="E537" s="30"/>
      <c r="F537" s="30"/>
      <c r="G537" s="27"/>
      <c r="H537" s="30"/>
      <c r="I537" s="30"/>
      <c r="J537" s="30"/>
      <c r="K537" s="30"/>
      <c r="L537" s="30"/>
      <c r="M537" s="30"/>
      <c r="N537" s="27"/>
    </row>
    <row r="538" spans="1:14" s="28" customFormat="1" x14ac:dyDescent="0.3">
      <c r="A538" s="30"/>
      <c r="B538" s="30"/>
      <c r="C538" s="30"/>
      <c r="D538" s="30"/>
      <c r="E538" s="30"/>
      <c r="F538" s="30"/>
      <c r="G538" s="27"/>
      <c r="H538" s="30"/>
      <c r="I538" s="30"/>
      <c r="J538" s="30"/>
      <c r="K538" s="30"/>
      <c r="L538" s="30"/>
      <c r="M538" s="30"/>
      <c r="N538" s="27"/>
    </row>
    <row r="539" spans="1:14" s="28" customFormat="1" x14ac:dyDescent="0.3">
      <c r="A539" s="30"/>
      <c r="B539" s="30"/>
      <c r="C539" s="30"/>
      <c r="D539" s="30"/>
      <c r="E539" s="30"/>
      <c r="F539" s="30"/>
      <c r="G539" s="27"/>
      <c r="H539" s="30"/>
      <c r="I539" s="30"/>
      <c r="J539" s="30"/>
      <c r="K539" s="30"/>
      <c r="L539" s="30"/>
      <c r="M539" s="30"/>
      <c r="N539" s="27"/>
    </row>
    <row r="540" spans="1:14" s="28" customFormat="1" x14ac:dyDescent="0.3">
      <c r="A540" s="30"/>
      <c r="B540" s="30"/>
      <c r="C540" s="30"/>
      <c r="D540" s="30"/>
      <c r="E540" s="30"/>
      <c r="F540" s="30"/>
      <c r="G540" s="27"/>
      <c r="H540" s="30"/>
      <c r="I540" s="30"/>
      <c r="J540" s="30"/>
      <c r="K540" s="30"/>
      <c r="L540" s="30"/>
      <c r="M540" s="30"/>
      <c r="N540" s="27"/>
    </row>
    <row r="541" spans="1:14" s="28" customFormat="1" x14ac:dyDescent="0.3">
      <c r="A541" s="30"/>
      <c r="B541" s="30"/>
      <c r="C541" s="30"/>
      <c r="D541" s="30"/>
      <c r="E541" s="30"/>
      <c r="F541" s="30"/>
      <c r="G541" s="27"/>
      <c r="H541" s="30"/>
      <c r="I541" s="30"/>
      <c r="J541" s="30"/>
      <c r="K541" s="30"/>
      <c r="L541" s="30"/>
      <c r="M541" s="30"/>
      <c r="N541" s="27"/>
    </row>
    <row r="542" spans="1:14" s="28" customFormat="1" x14ac:dyDescent="0.3">
      <c r="A542" s="30"/>
      <c r="B542" s="30"/>
      <c r="C542" s="30"/>
      <c r="D542" s="30"/>
      <c r="E542" s="30"/>
      <c r="F542" s="30"/>
      <c r="G542" s="27"/>
      <c r="H542" s="30"/>
      <c r="I542" s="30"/>
      <c r="J542" s="30"/>
      <c r="K542" s="30"/>
      <c r="L542" s="30"/>
      <c r="M542" s="30"/>
      <c r="N542" s="27"/>
    </row>
    <row r="543" spans="1:14" s="28" customFormat="1" x14ac:dyDescent="0.3">
      <c r="A543" s="30"/>
      <c r="B543" s="30"/>
      <c r="C543" s="30"/>
      <c r="D543" s="30"/>
      <c r="E543" s="30"/>
      <c r="F543" s="30"/>
      <c r="G543" s="27"/>
      <c r="H543" s="30"/>
      <c r="I543" s="30"/>
      <c r="J543" s="30"/>
      <c r="K543" s="30"/>
      <c r="L543" s="30"/>
      <c r="M543" s="30"/>
      <c r="N543" s="27"/>
    </row>
    <row r="544" spans="1:14" s="28" customFormat="1" x14ac:dyDescent="0.3">
      <c r="A544" s="30"/>
      <c r="B544" s="30"/>
      <c r="C544" s="30"/>
      <c r="D544" s="30"/>
      <c r="E544" s="30"/>
      <c r="F544" s="30"/>
      <c r="G544" s="27"/>
      <c r="H544" s="30"/>
      <c r="I544" s="30"/>
      <c r="J544" s="30"/>
      <c r="K544" s="30"/>
      <c r="L544" s="30"/>
      <c r="M544" s="30"/>
      <c r="N544" s="27"/>
    </row>
    <row r="545" spans="1:14" s="28" customFormat="1" x14ac:dyDescent="0.3">
      <c r="A545" s="30"/>
      <c r="B545" s="30"/>
      <c r="C545" s="30"/>
      <c r="D545" s="30"/>
      <c r="E545" s="30"/>
      <c r="F545" s="30"/>
      <c r="G545" s="27"/>
      <c r="H545" s="30"/>
      <c r="I545" s="30"/>
      <c r="J545" s="30"/>
      <c r="K545" s="30"/>
      <c r="L545" s="30"/>
      <c r="M545" s="30"/>
      <c r="N545" s="27"/>
    </row>
    <row r="546" spans="1:14" s="28" customFormat="1" x14ac:dyDescent="0.3">
      <c r="A546" s="30"/>
      <c r="B546" s="30"/>
      <c r="C546" s="30"/>
      <c r="D546" s="30"/>
      <c r="E546" s="30"/>
      <c r="F546" s="30"/>
      <c r="G546" s="27"/>
      <c r="H546" s="30"/>
      <c r="I546" s="30"/>
      <c r="J546" s="30"/>
      <c r="K546" s="30"/>
      <c r="L546" s="30"/>
      <c r="M546" s="30"/>
      <c r="N546" s="27"/>
    </row>
    <row r="547" spans="1:14" s="28" customFormat="1" x14ac:dyDescent="0.3">
      <c r="A547" s="30"/>
      <c r="B547" s="30"/>
      <c r="C547" s="30"/>
      <c r="D547" s="30"/>
      <c r="E547" s="30"/>
      <c r="F547" s="30"/>
      <c r="G547" s="27"/>
      <c r="H547" s="30"/>
      <c r="I547" s="30"/>
      <c r="J547" s="30"/>
      <c r="K547" s="30"/>
      <c r="L547" s="30"/>
      <c r="M547" s="30"/>
      <c r="N547" s="27"/>
    </row>
    <row r="548" spans="1:14" s="28" customFormat="1" x14ac:dyDescent="0.3">
      <c r="A548" s="30"/>
      <c r="B548" s="30"/>
      <c r="C548" s="30"/>
      <c r="D548" s="30"/>
      <c r="E548" s="30"/>
      <c r="F548" s="30"/>
      <c r="G548" s="27"/>
      <c r="H548" s="30"/>
      <c r="I548" s="30"/>
      <c r="J548" s="30"/>
      <c r="K548" s="30"/>
      <c r="L548" s="30"/>
      <c r="M548" s="30"/>
      <c r="N548" s="27"/>
    </row>
    <row r="549" spans="1:14" s="28" customFormat="1" x14ac:dyDescent="0.3">
      <c r="A549" s="30"/>
      <c r="B549" s="30"/>
      <c r="C549" s="30"/>
      <c r="D549" s="30"/>
      <c r="E549" s="30"/>
      <c r="F549" s="30"/>
      <c r="G549" s="27"/>
      <c r="H549" s="30"/>
      <c r="I549" s="30"/>
      <c r="J549" s="30"/>
      <c r="K549" s="30"/>
      <c r="L549" s="30"/>
      <c r="M549" s="30"/>
      <c r="N549" s="27"/>
    </row>
    <row r="550" spans="1:14" s="28" customFormat="1" x14ac:dyDescent="0.3">
      <c r="A550" s="30"/>
      <c r="B550" s="30"/>
      <c r="C550" s="30"/>
      <c r="D550" s="30"/>
      <c r="E550" s="30"/>
      <c r="F550" s="30"/>
      <c r="G550" s="27"/>
      <c r="H550" s="30"/>
      <c r="I550" s="30"/>
      <c r="J550" s="30"/>
      <c r="K550" s="30"/>
      <c r="L550" s="30"/>
      <c r="M550" s="30"/>
      <c r="N550" s="27"/>
    </row>
    <row r="551" spans="1:14" s="28" customFormat="1" x14ac:dyDescent="0.3">
      <c r="A551" s="30"/>
      <c r="B551" s="30"/>
      <c r="C551" s="30"/>
      <c r="D551" s="30"/>
      <c r="E551" s="30"/>
      <c r="F551" s="30"/>
      <c r="G551" s="27"/>
      <c r="H551" s="30"/>
      <c r="I551" s="30"/>
      <c r="J551" s="30"/>
      <c r="K551" s="30"/>
      <c r="L551" s="30"/>
      <c r="M551" s="30"/>
      <c r="N551" s="27"/>
    </row>
    <row r="552" spans="1:14" s="28" customFormat="1" x14ac:dyDescent="0.3">
      <c r="A552" s="30"/>
      <c r="B552" s="30"/>
      <c r="C552" s="30"/>
      <c r="D552" s="30"/>
      <c r="E552" s="30"/>
      <c r="F552" s="30"/>
      <c r="G552" s="27"/>
      <c r="H552" s="30"/>
      <c r="I552" s="30"/>
      <c r="J552" s="30"/>
      <c r="K552" s="30"/>
      <c r="L552" s="30"/>
      <c r="M552" s="30"/>
      <c r="N552" s="27"/>
    </row>
    <row r="553" spans="1:14" s="28" customFormat="1" x14ac:dyDescent="0.3">
      <c r="A553" s="30"/>
      <c r="B553" s="30"/>
      <c r="C553" s="30"/>
      <c r="D553" s="30"/>
      <c r="E553" s="30"/>
      <c r="F553" s="30"/>
      <c r="G553" s="27"/>
      <c r="H553" s="30"/>
      <c r="I553" s="30"/>
      <c r="J553" s="30"/>
      <c r="K553" s="30"/>
      <c r="L553" s="30"/>
      <c r="M553" s="30"/>
      <c r="N553" s="27"/>
    </row>
    <row r="554" spans="1:14" s="28" customFormat="1" x14ac:dyDescent="0.3">
      <c r="A554" s="30"/>
      <c r="B554" s="30"/>
      <c r="C554" s="30"/>
      <c r="D554" s="30"/>
      <c r="E554" s="30"/>
      <c r="F554" s="30"/>
      <c r="G554" s="27"/>
      <c r="H554" s="30"/>
      <c r="I554" s="30"/>
      <c r="J554" s="30"/>
      <c r="K554" s="30"/>
      <c r="L554" s="30"/>
      <c r="M554" s="30"/>
      <c r="N554" s="27"/>
    </row>
    <row r="555" spans="1:14" s="28" customFormat="1" x14ac:dyDescent="0.3">
      <c r="A555" s="30"/>
      <c r="B555" s="30"/>
      <c r="C555" s="30"/>
      <c r="D555" s="30"/>
      <c r="E555" s="30"/>
      <c r="F555" s="30"/>
      <c r="G555" s="27"/>
      <c r="H555" s="30"/>
      <c r="I555" s="30"/>
      <c r="J555" s="30"/>
      <c r="K555" s="30"/>
      <c r="L555" s="30"/>
      <c r="M555" s="30"/>
      <c r="N555" s="27"/>
    </row>
    <row r="556" spans="1:14" s="28" customFormat="1" x14ac:dyDescent="0.3">
      <c r="A556" s="30"/>
      <c r="B556" s="30"/>
      <c r="C556" s="30"/>
      <c r="D556" s="30"/>
      <c r="E556" s="30"/>
      <c r="F556" s="30"/>
      <c r="G556" s="27"/>
      <c r="H556" s="30"/>
      <c r="I556" s="30"/>
      <c r="J556" s="30"/>
      <c r="K556" s="30"/>
      <c r="L556" s="30"/>
      <c r="M556" s="30"/>
      <c r="N556" s="27"/>
    </row>
    <row r="557" spans="1:14" s="28" customFormat="1" x14ac:dyDescent="0.3">
      <c r="A557" s="30"/>
      <c r="B557" s="30"/>
      <c r="C557" s="30"/>
      <c r="D557" s="30"/>
      <c r="E557" s="30"/>
      <c r="F557" s="30"/>
      <c r="G557" s="27"/>
      <c r="H557" s="30"/>
      <c r="I557" s="30"/>
      <c r="J557" s="30"/>
      <c r="K557" s="30"/>
      <c r="L557" s="30"/>
      <c r="M557" s="30"/>
      <c r="N557" s="27"/>
    </row>
    <row r="558" spans="1:14" s="28" customFormat="1" x14ac:dyDescent="0.3">
      <c r="A558" s="30"/>
      <c r="B558" s="30"/>
      <c r="C558" s="30"/>
      <c r="D558" s="30"/>
      <c r="E558" s="30"/>
      <c r="F558" s="30"/>
      <c r="G558" s="27"/>
      <c r="H558" s="30"/>
      <c r="I558" s="30"/>
      <c r="J558" s="30"/>
      <c r="K558" s="30"/>
      <c r="L558" s="30"/>
      <c r="M558" s="30"/>
      <c r="N558" s="27"/>
    </row>
    <row r="559" spans="1:14" s="28" customFormat="1" x14ac:dyDescent="0.3">
      <c r="A559" s="30"/>
      <c r="B559" s="30"/>
      <c r="C559" s="30"/>
      <c r="D559" s="30"/>
      <c r="E559" s="30"/>
      <c r="F559" s="30"/>
      <c r="G559" s="27"/>
      <c r="H559" s="30"/>
      <c r="I559" s="30"/>
      <c r="J559" s="30"/>
      <c r="K559" s="30"/>
      <c r="L559" s="30"/>
      <c r="M559" s="30"/>
      <c r="N559" s="27"/>
    </row>
    <row r="560" spans="1:14" s="28" customFormat="1" x14ac:dyDescent="0.3">
      <c r="A560" s="30"/>
      <c r="B560" s="30"/>
      <c r="C560" s="30"/>
      <c r="D560" s="30"/>
      <c r="E560" s="30"/>
      <c r="F560" s="30"/>
      <c r="G560" s="27"/>
      <c r="H560" s="30"/>
      <c r="I560" s="30"/>
      <c r="J560" s="30"/>
      <c r="K560" s="30"/>
      <c r="L560" s="30"/>
      <c r="M560" s="30"/>
      <c r="N560" s="27"/>
    </row>
    <row r="561" spans="1:14" s="28" customFormat="1" x14ac:dyDescent="0.3">
      <c r="A561" s="30"/>
      <c r="B561" s="30"/>
      <c r="C561" s="30"/>
      <c r="D561" s="30"/>
      <c r="E561" s="30"/>
      <c r="F561" s="30"/>
      <c r="G561" s="27"/>
      <c r="H561" s="30"/>
      <c r="I561" s="30"/>
      <c r="J561" s="30"/>
      <c r="K561" s="30"/>
      <c r="L561" s="30"/>
      <c r="M561" s="30"/>
      <c r="N561" s="27"/>
    </row>
    <row r="562" spans="1:14" s="28" customFormat="1" x14ac:dyDescent="0.3">
      <c r="A562" s="30"/>
      <c r="B562" s="30"/>
      <c r="C562" s="30"/>
      <c r="D562" s="30"/>
      <c r="E562" s="30"/>
      <c r="F562" s="30"/>
      <c r="G562" s="27"/>
      <c r="H562" s="30"/>
      <c r="I562" s="30"/>
      <c r="J562" s="30"/>
      <c r="K562" s="30"/>
      <c r="L562" s="30"/>
      <c r="M562" s="30"/>
      <c r="N562" s="27"/>
    </row>
    <row r="563" spans="1:14" s="28" customFormat="1" x14ac:dyDescent="0.3">
      <c r="A563" s="30"/>
      <c r="B563" s="30"/>
      <c r="C563" s="30"/>
      <c r="D563" s="30"/>
      <c r="E563" s="30"/>
      <c r="F563" s="30"/>
      <c r="G563" s="27"/>
      <c r="H563" s="30"/>
      <c r="I563" s="30"/>
      <c r="J563" s="30"/>
      <c r="K563" s="30"/>
      <c r="L563" s="30"/>
      <c r="M563" s="30"/>
      <c r="N563" s="27"/>
    </row>
    <row r="564" spans="1:14" s="28" customFormat="1" x14ac:dyDescent="0.3">
      <c r="A564" s="30"/>
      <c r="B564" s="30"/>
      <c r="C564" s="30"/>
      <c r="D564" s="30"/>
      <c r="E564" s="30"/>
      <c r="F564" s="30"/>
      <c r="G564" s="27"/>
      <c r="H564" s="30"/>
      <c r="I564" s="30"/>
      <c r="J564" s="30"/>
      <c r="K564" s="30"/>
      <c r="L564" s="30"/>
      <c r="M564" s="30"/>
      <c r="N564" s="27"/>
    </row>
    <row r="565" spans="1:14" s="28" customFormat="1" x14ac:dyDescent="0.3">
      <c r="A565" s="30"/>
      <c r="B565" s="30"/>
      <c r="C565" s="30"/>
      <c r="D565" s="30"/>
      <c r="E565" s="30"/>
      <c r="F565" s="30"/>
      <c r="G565" s="27"/>
      <c r="H565" s="30"/>
      <c r="I565" s="30"/>
      <c r="J565" s="30"/>
      <c r="K565" s="30"/>
      <c r="L565" s="30"/>
      <c r="M565" s="30"/>
      <c r="N565" s="27"/>
    </row>
    <row r="566" spans="1:14" s="28" customFormat="1" x14ac:dyDescent="0.3">
      <c r="A566" s="30"/>
      <c r="B566" s="30"/>
      <c r="C566" s="30"/>
      <c r="D566" s="30"/>
      <c r="E566" s="30"/>
      <c r="F566" s="30"/>
      <c r="G566" s="27"/>
      <c r="H566" s="30"/>
      <c r="I566" s="30"/>
      <c r="J566" s="30"/>
      <c r="K566" s="30"/>
      <c r="L566" s="30"/>
      <c r="M566" s="30"/>
      <c r="N566" s="27"/>
    </row>
    <row r="567" spans="1:14" s="28" customFormat="1" x14ac:dyDescent="0.3">
      <c r="A567" s="30"/>
      <c r="B567" s="30"/>
      <c r="C567" s="30"/>
      <c r="D567" s="30"/>
      <c r="E567" s="30"/>
      <c r="F567" s="30"/>
      <c r="G567" s="27"/>
      <c r="H567" s="30"/>
      <c r="I567" s="30"/>
      <c r="J567" s="30"/>
      <c r="K567" s="30"/>
      <c r="L567" s="30"/>
      <c r="M567" s="30"/>
      <c r="N567" s="27"/>
    </row>
    <row r="568" spans="1:14" s="28" customFormat="1" x14ac:dyDescent="0.3">
      <c r="A568" s="30"/>
      <c r="B568" s="30"/>
      <c r="C568" s="30"/>
      <c r="D568" s="30"/>
      <c r="E568" s="30"/>
      <c r="F568" s="30"/>
      <c r="G568" s="27"/>
      <c r="H568" s="30"/>
      <c r="I568" s="30"/>
      <c r="J568" s="30"/>
      <c r="K568" s="30"/>
      <c r="L568" s="30"/>
      <c r="M568" s="30"/>
      <c r="N568" s="27"/>
    </row>
    <row r="569" spans="1:14" s="28" customFormat="1" x14ac:dyDescent="0.3">
      <c r="A569" s="30"/>
      <c r="B569" s="30"/>
      <c r="C569" s="30"/>
      <c r="D569" s="30"/>
      <c r="E569" s="30"/>
      <c r="F569" s="30"/>
      <c r="G569" s="27"/>
      <c r="H569" s="30"/>
      <c r="I569" s="30"/>
      <c r="J569" s="30"/>
      <c r="K569" s="30"/>
      <c r="L569" s="30"/>
      <c r="M569" s="30"/>
      <c r="N569" s="27"/>
    </row>
    <row r="570" spans="1:14" s="28" customFormat="1" x14ac:dyDescent="0.3">
      <c r="A570" s="30"/>
      <c r="B570" s="30"/>
      <c r="C570" s="30"/>
      <c r="D570" s="30"/>
      <c r="E570" s="30"/>
      <c r="F570" s="30"/>
      <c r="G570" s="27"/>
      <c r="H570" s="30"/>
      <c r="I570" s="30"/>
      <c r="J570" s="30"/>
      <c r="K570" s="30"/>
      <c r="L570" s="30"/>
      <c r="M570" s="30"/>
      <c r="N570" s="27"/>
    </row>
    <row r="571" spans="1:14" s="28" customFormat="1" x14ac:dyDescent="0.3">
      <c r="A571" s="30"/>
      <c r="B571" s="30"/>
      <c r="C571" s="30"/>
      <c r="D571" s="30"/>
      <c r="E571" s="30"/>
      <c r="F571" s="30"/>
      <c r="G571" s="27"/>
      <c r="H571" s="30"/>
      <c r="I571" s="30"/>
      <c r="J571" s="30"/>
      <c r="K571" s="30"/>
      <c r="L571" s="30"/>
      <c r="M571" s="30"/>
      <c r="N571" s="27"/>
    </row>
    <row r="572" spans="1:14" s="28" customFormat="1" x14ac:dyDescent="0.3">
      <c r="A572" s="30"/>
      <c r="B572" s="30"/>
      <c r="C572" s="30"/>
      <c r="D572" s="30"/>
      <c r="E572" s="30"/>
      <c r="F572" s="30"/>
      <c r="G572" s="27"/>
      <c r="H572" s="30"/>
      <c r="I572" s="30"/>
      <c r="J572" s="30"/>
      <c r="K572" s="30"/>
      <c r="L572" s="30"/>
      <c r="M572" s="30"/>
      <c r="N572" s="27"/>
    </row>
    <row r="573" spans="1:14" s="28" customFormat="1" x14ac:dyDescent="0.3">
      <c r="A573" s="30"/>
      <c r="B573" s="30"/>
      <c r="C573" s="30"/>
      <c r="D573" s="30"/>
      <c r="E573" s="30"/>
      <c r="F573" s="30"/>
      <c r="G573" s="27"/>
      <c r="H573" s="30"/>
      <c r="I573" s="30"/>
      <c r="J573" s="30"/>
      <c r="K573" s="30"/>
      <c r="L573" s="30"/>
      <c r="M573" s="30"/>
      <c r="N573" s="27"/>
    </row>
    <row r="574" spans="1:14" s="28" customFormat="1" x14ac:dyDescent="0.3">
      <c r="A574" s="30"/>
      <c r="B574" s="30"/>
      <c r="C574" s="30"/>
      <c r="D574" s="30"/>
      <c r="E574" s="30"/>
      <c r="F574" s="30"/>
      <c r="G574" s="27"/>
      <c r="H574" s="30"/>
      <c r="I574" s="30"/>
      <c r="J574" s="30"/>
      <c r="K574" s="30"/>
      <c r="L574" s="30"/>
      <c r="M574" s="30"/>
      <c r="N574" s="27"/>
    </row>
    <row r="575" spans="1:14" s="28" customFormat="1" x14ac:dyDescent="0.3">
      <c r="A575" s="30"/>
      <c r="B575" s="30"/>
      <c r="C575" s="30"/>
      <c r="D575" s="30"/>
      <c r="E575" s="30"/>
      <c r="F575" s="30"/>
      <c r="G575" s="27"/>
      <c r="H575" s="30"/>
      <c r="I575" s="30"/>
      <c r="J575" s="30"/>
      <c r="K575" s="30"/>
      <c r="L575" s="30"/>
      <c r="M575" s="30"/>
      <c r="N575" s="27"/>
    </row>
    <row r="576" spans="1:14" s="28" customFormat="1" x14ac:dyDescent="0.3">
      <c r="A576" s="30"/>
      <c r="B576" s="30"/>
      <c r="C576" s="30"/>
      <c r="D576" s="30"/>
      <c r="E576" s="30"/>
      <c r="F576" s="30"/>
      <c r="G576" s="27"/>
      <c r="H576" s="30"/>
      <c r="I576" s="30"/>
      <c r="J576" s="30"/>
      <c r="K576" s="30"/>
      <c r="L576" s="30"/>
      <c r="M576" s="30"/>
      <c r="N576" s="27"/>
    </row>
    <row r="577" spans="1:14" s="28" customFormat="1" x14ac:dyDescent="0.3">
      <c r="A577" s="30"/>
      <c r="B577" s="30"/>
      <c r="C577" s="30"/>
      <c r="D577" s="30"/>
      <c r="E577" s="30"/>
      <c r="F577" s="30"/>
      <c r="G577" s="27"/>
      <c r="H577" s="30"/>
      <c r="I577" s="30"/>
      <c r="J577" s="30"/>
      <c r="K577" s="30"/>
      <c r="L577" s="30"/>
      <c r="M577" s="30"/>
      <c r="N577" s="27"/>
    </row>
    <row r="578" spans="1:14" s="28" customFormat="1" x14ac:dyDescent="0.3">
      <c r="A578" s="30"/>
      <c r="B578" s="30"/>
      <c r="C578" s="30"/>
      <c r="D578" s="30"/>
      <c r="E578" s="30"/>
      <c r="F578" s="30"/>
      <c r="G578" s="27"/>
      <c r="H578" s="30"/>
      <c r="I578" s="30"/>
      <c r="J578" s="30"/>
      <c r="K578" s="30"/>
      <c r="L578" s="30"/>
      <c r="M578" s="30"/>
      <c r="N578" s="27"/>
    </row>
    <row r="579" spans="1:14" s="28" customFormat="1" x14ac:dyDescent="0.3">
      <c r="A579" s="30"/>
      <c r="B579" s="30"/>
      <c r="C579" s="30"/>
      <c r="D579" s="30"/>
      <c r="E579" s="30"/>
      <c r="F579" s="30"/>
      <c r="G579" s="27"/>
      <c r="H579" s="30"/>
      <c r="I579" s="30"/>
      <c r="J579" s="30"/>
      <c r="K579" s="30"/>
      <c r="L579" s="30"/>
      <c r="M579" s="30"/>
      <c r="N579" s="27"/>
    </row>
    <row r="580" spans="1:14" s="28" customFormat="1" x14ac:dyDescent="0.3">
      <c r="A580" s="30"/>
      <c r="B580" s="30"/>
      <c r="C580" s="30"/>
      <c r="D580" s="30"/>
      <c r="E580" s="30"/>
      <c r="F580" s="30"/>
      <c r="G580" s="27"/>
      <c r="H580" s="30"/>
      <c r="I580" s="30"/>
      <c r="J580" s="30"/>
      <c r="K580" s="30"/>
      <c r="L580" s="30"/>
      <c r="M580" s="30"/>
      <c r="N580" s="27"/>
    </row>
    <row r="581" spans="1:14" s="28" customFormat="1" x14ac:dyDescent="0.3">
      <c r="A581" s="30"/>
      <c r="B581" s="30"/>
      <c r="C581" s="30"/>
      <c r="D581" s="30"/>
      <c r="E581" s="30"/>
      <c r="F581" s="30"/>
      <c r="G581" s="27"/>
      <c r="H581" s="30"/>
      <c r="I581" s="30"/>
      <c r="J581" s="30"/>
      <c r="K581" s="30"/>
      <c r="L581" s="30"/>
      <c r="M581" s="30"/>
      <c r="N581" s="27"/>
    </row>
    <row r="582" spans="1:14" s="28" customFormat="1" x14ac:dyDescent="0.3">
      <c r="A582" s="30"/>
      <c r="B582" s="30"/>
      <c r="C582" s="30"/>
      <c r="D582" s="30"/>
      <c r="E582" s="30"/>
      <c r="F582" s="30"/>
      <c r="G582" s="27"/>
      <c r="H582" s="30"/>
      <c r="I582" s="30"/>
      <c r="J582" s="30"/>
      <c r="K582" s="30"/>
      <c r="L582" s="30"/>
      <c r="M582" s="30"/>
      <c r="N582" s="27"/>
    </row>
    <row r="583" spans="1:14" s="28" customFormat="1" x14ac:dyDescent="0.3">
      <c r="A583" s="30"/>
      <c r="B583" s="30"/>
      <c r="C583" s="30"/>
      <c r="D583" s="30"/>
      <c r="E583" s="30"/>
      <c r="F583" s="30"/>
      <c r="G583" s="27"/>
      <c r="H583" s="30"/>
      <c r="I583" s="30"/>
      <c r="J583" s="30"/>
      <c r="K583" s="30"/>
      <c r="L583" s="30"/>
      <c r="M583" s="30"/>
      <c r="N583" s="27"/>
    </row>
    <row r="584" spans="1:14" s="28" customFormat="1" x14ac:dyDescent="0.3">
      <c r="A584" s="30"/>
      <c r="B584" s="30"/>
      <c r="C584" s="30"/>
      <c r="D584" s="30"/>
      <c r="E584" s="30"/>
      <c r="F584" s="30"/>
      <c r="G584" s="27"/>
      <c r="H584" s="30"/>
      <c r="I584" s="30"/>
      <c r="J584" s="30"/>
      <c r="K584" s="30"/>
      <c r="L584" s="30"/>
      <c r="M584" s="30"/>
      <c r="N584" s="27"/>
    </row>
    <row r="585" spans="1:14" s="28" customFormat="1" x14ac:dyDescent="0.3">
      <c r="A585" s="30"/>
      <c r="B585" s="30"/>
      <c r="C585" s="30"/>
      <c r="D585" s="30"/>
      <c r="E585" s="30"/>
      <c r="F585" s="30"/>
      <c r="G585" s="27"/>
      <c r="H585" s="30"/>
      <c r="I585" s="30"/>
      <c r="J585" s="30"/>
      <c r="K585" s="30"/>
      <c r="L585" s="30"/>
      <c r="M585" s="30"/>
      <c r="N585" s="27"/>
    </row>
    <row r="586" spans="1:14" s="28" customFormat="1" x14ac:dyDescent="0.3">
      <c r="A586" s="30"/>
      <c r="B586" s="30"/>
      <c r="C586" s="30"/>
      <c r="D586" s="30"/>
      <c r="E586" s="30"/>
      <c r="F586" s="30"/>
      <c r="G586" s="27"/>
      <c r="H586" s="30"/>
      <c r="I586" s="30"/>
      <c r="J586" s="30"/>
      <c r="K586" s="30"/>
      <c r="L586" s="30"/>
      <c r="M586" s="30"/>
      <c r="N586" s="27"/>
    </row>
    <row r="587" spans="1:14" s="28" customFormat="1" x14ac:dyDescent="0.3">
      <c r="A587" s="30"/>
      <c r="B587" s="30"/>
      <c r="C587" s="30"/>
      <c r="D587" s="30"/>
      <c r="E587" s="30"/>
      <c r="F587" s="30"/>
      <c r="G587" s="27"/>
      <c r="H587" s="30"/>
      <c r="I587" s="30"/>
      <c r="J587" s="30"/>
      <c r="K587" s="30"/>
      <c r="L587" s="30"/>
      <c r="M587" s="30"/>
      <c r="N587" s="27"/>
    </row>
    <row r="588" spans="1:14" s="28" customFormat="1" x14ac:dyDescent="0.3">
      <c r="A588" s="30"/>
      <c r="B588" s="30"/>
      <c r="C588" s="30"/>
      <c r="D588" s="30"/>
      <c r="E588" s="30"/>
      <c r="F588" s="30"/>
      <c r="G588" s="27"/>
      <c r="H588" s="30"/>
      <c r="I588" s="30"/>
      <c r="J588" s="30"/>
      <c r="K588" s="30"/>
      <c r="L588" s="30"/>
      <c r="M588" s="30"/>
      <c r="N588" s="27"/>
    </row>
    <row r="589" spans="1:14" s="28" customFormat="1" x14ac:dyDescent="0.3">
      <c r="A589" s="30"/>
      <c r="B589" s="30"/>
      <c r="C589" s="30"/>
      <c r="D589" s="30"/>
      <c r="E589" s="30"/>
      <c r="F589" s="30"/>
      <c r="G589" s="27"/>
      <c r="H589" s="30"/>
      <c r="I589" s="30"/>
      <c r="J589" s="30"/>
      <c r="K589" s="30"/>
      <c r="L589" s="30"/>
      <c r="M589" s="30"/>
      <c r="N589" s="27"/>
    </row>
    <row r="590" spans="1:14" s="28" customFormat="1" x14ac:dyDescent="0.3">
      <c r="A590" s="30"/>
      <c r="B590" s="30"/>
      <c r="C590" s="30"/>
      <c r="D590" s="30"/>
      <c r="E590" s="30"/>
      <c r="F590" s="30"/>
      <c r="G590" s="27"/>
      <c r="H590" s="30"/>
      <c r="I590" s="30"/>
      <c r="J590" s="30"/>
      <c r="K590" s="30"/>
      <c r="L590" s="30"/>
      <c r="M590" s="30"/>
      <c r="N590" s="27"/>
    </row>
    <row r="591" spans="1:14" s="28" customFormat="1" x14ac:dyDescent="0.3">
      <c r="A591" s="30"/>
      <c r="B591" s="30"/>
      <c r="C591" s="30"/>
      <c r="D591" s="30"/>
      <c r="E591" s="30"/>
      <c r="F591" s="30"/>
      <c r="G591" s="27"/>
      <c r="H591" s="30"/>
      <c r="I591" s="30"/>
      <c r="J591" s="30"/>
      <c r="K591" s="30"/>
      <c r="L591" s="30"/>
      <c r="M591" s="30"/>
      <c r="N591" s="27"/>
    </row>
    <row r="592" spans="1:14" s="28" customFormat="1" x14ac:dyDescent="0.3">
      <c r="A592" s="30"/>
      <c r="B592" s="30"/>
      <c r="C592" s="30"/>
      <c r="D592" s="30"/>
      <c r="E592" s="30"/>
      <c r="F592" s="30"/>
      <c r="G592" s="27"/>
      <c r="H592" s="30"/>
      <c r="I592" s="30"/>
      <c r="J592" s="30"/>
      <c r="K592" s="30"/>
      <c r="L592" s="30"/>
      <c r="M592" s="30"/>
      <c r="N592" s="27"/>
    </row>
    <row r="593" spans="1:14" s="28" customFormat="1" x14ac:dyDescent="0.3">
      <c r="A593" s="30"/>
      <c r="B593" s="30"/>
      <c r="C593" s="30"/>
      <c r="D593" s="30"/>
      <c r="E593" s="30"/>
      <c r="F593" s="30"/>
      <c r="G593" s="27"/>
      <c r="H593" s="30"/>
      <c r="I593" s="30"/>
      <c r="J593" s="30"/>
      <c r="K593" s="30"/>
      <c r="L593" s="30"/>
      <c r="M593" s="30"/>
      <c r="N593" s="27"/>
    </row>
    <row r="594" spans="1:14" s="28" customFormat="1" x14ac:dyDescent="0.3">
      <c r="A594" s="30"/>
      <c r="B594" s="30"/>
      <c r="C594" s="30"/>
      <c r="D594" s="30"/>
      <c r="E594" s="30"/>
      <c r="F594" s="30"/>
      <c r="G594" s="27"/>
      <c r="H594" s="30"/>
      <c r="I594" s="30"/>
      <c r="J594" s="30"/>
      <c r="K594" s="30"/>
      <c r="L594" s="30"/>
      <c r="M594" s="30"/>
      <c r="N594" s="27"/>
    </row>
    <row r="595" spans="1:14" s="28" customFormat="1" x14ac:dyDescent="0.3">
      <c r="A595" s="30"/>
      <c r="B595" s="30"/>
      <c r="C595" s="30"/>
      <c r="D595" s="30"/>
      <c r="E595" s="30"/>
      <c r="F595" s="30"/>
      <c r="G595" s="27"/>
      <c r="H595" s="30"/>
      <c r="I595" s="30"/>
      <c r="J595" s="30"/>
      <c r="K595" s="30"/>
      <c r="L595" s="30"/>
      <c r="M595" s="30"/>
      <c r="N595" s="27"/>
    </row>
    <row r="596" spans="1:14" s="28" customFormat="1" x14ac:dyDescent="0.3">
      <c r="A596" s="30"/>
      <c r="B596" s="30"/>
      <c r="C596" s="30"/>
      <c r="D596" s="30"/>
      <c r="E596" s="30"/>
      <c r="F596" s="30"/>
      <c r="G596" s="27"/>
      <c r="H596" s="30"/>
      <c r="I596" s="30"/>
      <c r="J596" s="30"/>
      <c r="K596" s="30"/>
      <c r="L596" s="30"/>
      <c r="M596" s="30"/>
      <c r="N596" s="27"/>
    </row>
    <row r="597" spans="1:14" s="28" customFormat="1" x14ac:dyDescent="0.3">
      <c r="A597" s="30"/>
      <c r="B597" s="30"/>
      <c r="C597" s="30"/>
      <c r="D597" s="30"/>
      <c r="E597" s="30"/>
      <c r="F597" s="30"/>
      <c r="G597" s="27"/>
      <c r="H597" s="30"/>
      <c r="I597" s="30"/>
      <c r="J597" s="30"/>
      <c r="K597" s="30"/>
      <c r="L597" s="30"/>
      <c r="M597" s="30"/>
      <c r="N597" s="27"/>
    </row>
    <row r="598" spans="1:14" s="28" customFormat="1" x14ac:dyDescent="0.3">
      <c r="A598" s="30"/>
      <c r="B598" s="30"/>
      <c r="C598" s="30"/>
      <c r="D598" s="30"/>
      <c r="E598" s="30"/>
      <c r="F598" s="30"/>
      <c r="G598" s="27"/>
      <c r="H598" s="30"/>
      <c r="I598" s="30"/>
      <c r="J598" s="30"/>
      <c r="K598" s="30"/>
      <c r="L598" s="30"/>
      <c r="M598" s="30"/>
      <c r="N598" s="27"/>
    </row>
    <row r="599" spans="1:14" s="28" customFormat="1" x14ac:dyDescent="0.3">
      <c r="A599" s="30"/>
      <c r="B599" s="30"/>
      <c r="C599" s="30"/>
      <c r="D599" s="30"/>
      <c r="E599" s="30"/>
      <c r="F599" s="30"/>
      <c r="G599" s="27"/>
      <c r="H599" s="30"/>
      <c r="I599" s="30"/>
      <c r="J599" s="30"/>
      <c r="K599" s="30"/>
      <c r="L599" s="30"/>
      <c r="M599" s="30"/>
      <c r="N599" s="27"/>
    </row>
    <row r="600" spans="1:14" s="28" customFormat="1" x14ac:dyDescent="0.3">
      <c r="A600" s="30"/>
      <c r="B600" s="30"/>
      <c r="C600" s="30"/>
      <c r="D600" s="30"/>
      <c r="E600" s="30"/>
      <c r="F600" s="30"/>
      <c r="G600" s="27"/>
      <c r="H600" s="30"/>
      <c r="I600" s="30"/>
      <c r="J600" s="30"/>
      <c r="K600" s="30"/>
      <c r="L600" s="30"/>
      <c r="M600" s="30"/>
      <c r="N600" s="27"/>
    </row>
  </sheetData>
  <protectedRanges>
    <protectedRange sqref="C29:C30 C27" name="Regulatory Sumary"/>
    <protectedRange sqref="C229" name="Range10_1"/>
    <protectedRange sqref="C290" name="Range10_1_1"/>
    <protectedRange sqref="B243:C284 C240:C241" name="Range10_4"/>
    <protectedRange sqref="C312:C314" name="Range11"/>
  </protectedRanges>
  <phoneticPr fontId="32"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11" location="'A. ATT General'!B319" display="6. Other relevant information" xr:uid="{00000000-0004-0000-0200-000004000000}"/>
    <hyperlink ref="B10" location="'A. ATT General'!B311" display="5. References to Capital Requirements Regulation (CRR) 129(1)" xr:uid="{00000000-0004-0000-0200-000008000000}"/>
    <hyperlink ref="C16" r:id="rId1" xr:uid="{00000000-0004-0000-0200-000009000000}"/>
    <hyperlink ref="B9" location="'A. ATT General'!B285" display="4. Compliance Art 14 CBD Check Table" xr:uid="{E9F8A61E-B87B-4D54-9260-DB680163C808}"/>
    <hyperlink ref="C229" location="'D. Issuances'!A1" display="Issuances" xr:uid="{510EE218-A0AF-4D73-9ACB-0D4BEF70F0CC}"/>
    <hyperlink ref="C289" location="'A. ATT General'!B39" display="'A. ATT General'!B39" xr:uid="{BDB4557A-07C5-4385-9358-B5FE94A26BF3}"/>
    <hyperlink ref="C292" location="'A. ATT General'!B52" display="'A. ATT General'!B52" xr:uid="{D6A9C942-9CFF-401F-8363-E0C726CE2FC1}"/>
    <hyperlink ref="C298" location="'A. ATT General'!B163" display="'A. ATT General'!B163" xr:uid="{693979B1-3EE2-4219-BDFD-5C78B41A1134}"/>
    <hyperlink ref="C299" location="'A. ATT General'!B137" display="'A. ATT General'!B137" xr:uid="{9BF2A73B-D221-42CD-9042-AA20436858F4}"/>
    <hyperlink ref="C303" location="'A. ATT General'!B65" display="'A. ATT General'!B65" xr:uid="{8DD520F2-2238-4297-A9A6-22BC9B23DFB1}"/>
    <hyperlink ref="C304" location="'A. ATT General'!B88" display="'A. ATT General'!B88" xr:uid="{AA5BEA94-F7CB-4816-84D8-3440B58B53FA}"/>
    <hyperlink ref="C288" location="'A. ATT General'!B38" display="'A. ATT General'!B38" xr:uid="{AAABF9B6-C591-49EC-A42C-E337FDE5EEF8}"/>
    <hyperlink ref="C297" location="'A. ATT General'!C111" display="'A. ATT General'!C111" xr:uid="{0713F960-55BE-4EEE-90BD-67712ECB64FB}"/>
    <hyperlink ref="C306" location="'A. ATT General'!B44" display="'A. ATT General'!B44" xr:uid="{64F7E981-15C9-4E3A-955E-DB94CC7D7E3A}"/>
    <hyperlink ref="C305" location="'C. ATT Glossary'!A1" display="12 Glossary" xr:uid="{24AFC79A-D6C6-4667-A6E4-B63D9B15A0B7}"/>
    <hyperlink ref="C290" location="'D. Issuances'!A1" display="Issuances" xr:uid="{C4E5BA22-D83C-4FFB-8C09-8D455A4AAD10}"/>
    <hyperlink ref="C301" location="'A. ATT General'!A1" display="147 Public Sector Assets" xr:uid="{337B6C30-4DFE-423C-AE3B-4CB36C0A5BF8}"/>
    <hyperlink ref="C307" location="'A. ATT General'!A1" display="166 Public Sector Assets" xr:uid="{E0E33F2B-4701-4E5D-B46E-8E85F7CD112C}"/>
    <hyperlink ref="C293" location="'A. ATT General'!A1" display="18 Public Sector Assets" xr:uid="{C1CE65BD-8A88-4F8E-BA4F-3E24124CB811}"/>
    <hyperlink ref="C291" location="'A. ATT General'!A1" display="48 Public Sector Assets" xr:uid="{B1D24BD9-90F3-4C3E-AEBD-5128361767C8}"/>
    <hyperlink ref="C296" location="'A. ATT General'!A1" display="129 Public Sector Assets" xr:uid="{7087E396-ED8B-459E-815E-4E0F9D023D3E}"/>
    <hyperlink ref="C302" location="'C. ATT Glossary'!A1" display="18 Glossary" xr:uid="{EA6AC8A2-3828-47F5-B1E8-131978263AFA}"/>
    <hyperlink ref="C294" location="'C. ATT Glossary'!A1" display="20 Glossary" xr:uid="{DD91F903-5BEE-4574-BD75-6C7B98AEFAF6}"/>
    <hyperlink ref="B28" r:id="rId2" xr:uid="{00000000-0004-0000-0300-000007000000}"/>
    <hyperlink ref="B29" r:id="rId3" xr:uid="{00000000-0004-0000-0300-000008000000}"/>
  </hyperlinks>
  <pageMargins left="0.70866141732283472" right="0.70866141732283472" top="0.74803149606299213" bottom="0.74803149606299213" header="0.31496062992125984" footer="0.31496062992125984"/>
  <pageSetup paperSize="9" scale="50" fitToHeight="0" orientation="landscape" r:id="rId4"/>
  <headerFooter>
    <oddHeader>&amp;R&amp;G</oddHeader>
  </headerFooter>
  <ignoredErrors>
    <ignoredError sqref="F58 F77" formula="1"/>
  </ignoredErrors>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3259-10E9-4115-90A4-AC2C31DA5ECC}">
  <sheetPr codeName="Tabelle9">
    <tabColor theme="3"/>
  </sheetPr>
  <dimension ref="A1:CX1821"/>
  <sheetViews>
    <sheetView showZeros="0" zoomScale="80" zoomScaleNormal="80" workbookViewId="0">
      <selection activeCell="C140" sqref="C140"/>
    </sheetView>
  </sheetViews>
  <sheetFormatPr baseColWidth="10" defaultColWidth="8.88671875" defaultRowHeight="14.4" outlineLevelRow="1" x14ac:dyDescent="0.3"/>
  <cols>
    <col min="1" max="1" width="12.109375" style="127" customWidth="1"/>
    <col min="2" max="2" width="60.6640625" style="127" customWidth="1"/>
    <col min="3" max="4" width="40.6640625" style="127" customWidth="1"/>
    <col min="5" max="5" width="7.33203125" style="127" customWidth="1"/>
    <col min="6" max="6" width="40.6640625" style="127" customWidth="1"/>
    <col min="7" max="7" width="40.6640625" style="128" customWidth="1"/>
    <col min="8" max="8" width="7.33203125" style="97" customWidth="1"/>
    <col min="9" max="9" width="71.88671875" style="97" customWidth="1"/>
    <col min="10" max="11" width="47.6640625" style="97" customWidth="1"/>
    <col min="12" max="12" width="7.33203125" style="97" customWidth="1"/>
    <col min="13" max="13" width="25.6640625" style="97" customWidth="1"/>
    <col min="14" max="14" width="25.6640625" style="94" customWidth="1"/>
    <col min="15" max="102" width="8.88671875" style="95"/>
    <col min="103" max="16384" width="8.88671875" style="129"/>
  </cols>
  <sheetData>
    <row r="1" spans="1:14" ht="31.2" x14ac:dyDescent="0.3">
      <c r="A1" s="93" t="s">
        <v>883</v>
      </c>
      <c r="B1" s="93"/>
      <c r="C1" s="94"/>
      <c r="D1" s="94"/>
      <c r="E1" s="94"/>
      <c r="G1" s="162" t="s">
        <v>721</v>
      </c>
      <c r="H1" s="94"/>
      <c r="I1" s="93"/>
      <c r="J1" s="94"/>
      <c r="K1" s="94"/>
      <c r="L1" s="94"/>
      <c r="M1" s="94"/>
    </row>
    <row r="2" spans="1:14" ht="15" thickBot="1" x14ac:dyDescent="0.35">
      <c r="A2" s="94"/>
      <c r="B2" s="94"/>
      <c r="C2" s="96"/>
      <c r="D2" s="94"/>
      <c r="E2" s="94"/>
      <c r="F2" s="94"/>
      <c r="G2" s="94"/>
      <c r="H2" s="25"/>
      <c r="L2" s="94"/>
      <c r="M2" s="94"/>
    </row>
    <row r="3" spans="1:14" ht="18.600000000000001" thickBot="1" x14ac:dyDescent="0.35">
      <c r="A3" s="98"/>
      <c r="B3" s="99" t="s">
        <v>14</v>
      </c>
      <c r="C3" s="100" t="s">
        <v>146</v>
      </c>
      <c r="D3" s="98"/>
      <c r="E3" s="98"/>
      <c r="F3" s="98"/>
      <c r="G3" s="98"/>
      <c r="H3" s="25"/>
      <c r="L3" s="94"/>
      <c r="M3" s="94"/>
    </row>
    <row r="4" spans="1:14" ht="15" thickBot="1" x14ac:dyDescent="0.35">
      <c r="A4" s="97"/>
      <c r="B4" s="97"/>
      <c r="C4" s="97"/>
      <c r="D4" s="97"/>
      <c r="E4" s="97"/>
      <c r="F4" s="97"/>
      <c r="G4" s="94"/>
      <c r="H4" s="25"/>
      <c r="L4" s="94"/>
      <c r="M4" s="94"/>
    </row>
    <row r="5" spans="1:14" ht="18" x14ac:dyDescent="0.3">
      <c r="A5" s="97"/>
      <c r="B5" s="83" t="s">
        <v>533</v>
      </c>
      <c r="C5" s="101"/>
      <c r="D5" s="97"/>
      <c r="E5" s="102"/>
      <c r="F5" s="102"/>
      <c r="G5" s="94"/>
      <c r="H5" s="25"/>
      <c r="L5" s="94"/>
      <c r="M5" s="94"/>
    </row>
    <row r="6" spans="1:14" ht="15" thickBot="1" x14ac:dyDescent="0.35">
      <c r="A6" s="97"/>
      <c r="B6" s="103" t="s">
        <v>534</v>
      </c>
      <c r="C6" s="97"/>
      <c r="D6" s="97"/>
      <c r="E6" s="97"/>
      <c r="F6" s="97"/>
      <c r="G6" s="94"/>
      <c r="H6" s="25"/>
      <c r="L6" s="94"/>
      <c r="M6" s="94"/>
    </row>
    <row r="7" spans="1:14" s="95" customFormat="1" x14ac:dyDescent="0.3">
      <c r="A7" s="97"/>
      <c r="B7" s="97"/>
      <c r="C7" s="97"/>
      <c r="D7" s="97"/>
      <c r="E7" s="97"/>
      <c r="F7" s="97"/>
      <c r="G7" s="94"/>
      <c r="H7" s="25"/>
      <c r="I7" s="97"/>
      <c r="J7" s="97"/>
      <c r="K7" s="97"/>
      <c r="L7" s="94"/>
      <c r="M7" s="94"/>
      <c r="N7" s="94"/>
    </row>
    <row r="8" spans="1:14" ht="36" x14ac:dyDescent="0.3">
      <c r="A8" s="104" t="s">
        <v>21</v>
      </c>
      <c r="B8" s="104" t="s">
        <v>534</v>
      </c>
      <c r="C8" s="105"/>
      <c r="D8" s="105"/>
      <c r="E8" s="105"/>
      <c r="F8" s="105"/>
      <c r="G8" s="106"/>
      <c r="H8" s="25"/>
      <c r="I8" s="107"/>
      <c r="J8" s="102"/>
      <c r="K8" s="102"/>
      <c r="L8" s="102"/>
      <c r="M8" s="102"/>
    </row>
    <row r="9" spans="1:14" ht="15" customHeight="1" x14ac:dyDescent="0.3">
      <c r="A9" s="108"/>
      <c r="B9" s="109" t="s">
        <v>535</v>
      </c>
      <c r="C9" s="108"/>
      <c r="D9" s="108"/>
      <c r="E9" s="108"/>
      <c r="F9" s="110"/>
      <c r="G9" s="110"/>
      <c r="H9" s="25"/>
      <c r="I9" s="107"/>
      <c r="J9" s="111"/>
      <c r="K9" s="111"/>
      <c r="L9" s="111"/>
      <c r="M9" s="112"/>
      <c r="N9" s="112"/>
    </row>
    <row r="10" spans="1:14" x14ac:dyDescent="0.3">
      <c r="A10" s="97" t="s">
        <v>536</v>
      </c>
      <c r="B10" s="97" t="s">
        <v>537</v>
      </c>
      <c r="C10" s="113">
        <v>9783</v>
      </c>
      <c r="D10" s="97"/>
      <c r="E10" s="107"/>
      <c r="F10" s="107"/>
      <c r="G10" s="94"/>
      <c r="H10" s="25"/>
      <c r="I10" s="107"/>
      <c r="L10" s="107"/>
      <c r="M10" s="107"/>
    </row>
    <row r="11" spans="1:14" outlineLevel="1" x14ac:dyDescent="0.3">
      <c r="A11" s="97" t="s">
        <v>538</v>
      </c>
      <c r="B11" s="114" t="s">
        <v>386</v>
      </c>
      <c r="C11" s="113">
        <v>5585</v>
      </c>
      <c r="D11" s="97"/>
      <c r="E11" s="107"/>
      <c r="F11" s="107"/>
      <c r="G11" s="94"/>
      <c r="H11" s="25"/>
      <c r="I11" s="107"/>
      <c r="L11" s="107"/>
      <c r="M11" s="107"/>
    </row>
    <row r="12" spans="1:14" outlineLevel="1" x14ac:dyDescent="0.3">
      <c r="A12" s="97" t="s">
        <v>539</v>
      </c>
      <c r="B12" s="114" t="s">
        <v>387</v>
      </c>
      <c r="C12" s="113">
        <v>196</v>
      </c>
      <c r="D12" s="97"/>
      <c r="E12" s="107"/>
      <c r="F12" s="107"/>
      <c r="G12" s="94"/>
      <c r="H12" s="25"/>
      <c r="I12" s="107"/>
      <c r="L12" s="107"/>
      <c r="M12" s="107"/>
    </row>
    <row r="13" spans="1:14" outlineLevel="1" x14ac:dyDescent="0.3">
      <c r="A13" s="97" t="s">
        <v>540</v>
      </c>
      <c r="B13" s="97"/>
      <c r="C13" s="97"/>
      <c r="D13" s="97"/>
      <c r="E13" s="107"/>
      <c r="F13" s="107"/>
      <c r="G13" s="94"/>
      <c r="H13" s="25"/>
      <c r="I13" s="107"/>
      <c r="L13" s="107"/>
      <c r="M13" s="107"/>
    </row>
    <row r="14" spans="1:14" outlineLevel="1" x14ac:dyDescent="0.3">
      <c r="A14" s="97" t="s">
        <v>541</v>
      </c>
      <c r="B14" s="97"/>
      <c r="C14" s="97"/>
      <c r="D14" s="97"/>
      <c r="E14" s="107"/>
      <c r="F14" s="107"/>
      <c r="G14" s="94"/>
      <c r="H14" s="25"/>
      <c r="I14" s="107"/>
      <c r="L14" s="107"/>
      <c r="M14" s="107"/>
    </row>
    <row r="15" spans="1:14" outlineLevel="1" x14ac:dyDescent="0.3">
      <c r="A15" s="97" t="s">
        <v>542</v>
      </c>
      <c r="B15" s="97"/>
      <c r="C15" s="97"/>
      <c r="D15" s="97"/>
      <c r="E15" s="107"/>
      <c r="F15" s="107"/>
      <c r="G15" s="94"/>
      <c r="H15" s="25"/>
      <c r="I15" s="107"/>
      <c r="L15" s="107"/>
      <c r="M15" s="107"/>
    </row>
    <row r="16" spans="1:14" outlineLevel="1" x14ac:dyDescent="0.3">
      <c r="A16" s="97" t="s">
        <v>543</v>
      </c>
      <c r="B16" s="97"/>
      <c r="C16" s="97"/>
      <c r="D16" s="97"/>
      <c r="E16" s="107"/>
      <c r="F16" s="107"/>
      <c r="G16" s="94"/>
      <c r="H16" s="25"/>
      <c r="I16" s="107"/>
      <c r="L16" s="107"/>
      <c r="M16" s="107"/>
    </row>
    <row r="17" spans="1:14" outlineLevel="1" x14ac:dyDescent="0.3">
      <c r="A17" s="97" t="s">
        <v>544</v>
      </c>
      <c r="B17" s="97"/>
      <c r="C17" s="97"/>
      <c r="D17" s="97"/>
      <c r="E17" s="107"/>
      <c r="F17" s="107"/>
      <c r="G17" s="94"/>
      <c r="H17" s="25"/>
      <c r="I17" s="107"/>
      <c r="L17" s="107"/>
      <c r="M17" s="107"/>
    </row>
    <row r="18" spans="1:14" x14ac:dyDescent="0.3">
      <c r="A18" s="108"/>
      <c r="B18" s="108" t="s">
        <v>545</v>
      </c>
      <c r="C18" s="108" t="s">
        <v>425</v>
      </c>
      <c r="D18" s="108" t="s">
        <v>546</v>
      </c>
      <c r="E18" s="108"/>
      <c r="F18" s="108" t="s">
        <v>547</v>
      </c>
      <c r="G18" s="108" t="s">
        <v>548</v>
      </c>
      <c r="H18" s="25"/>
      <c r="I18" s="115"/>
      <c r="J18" s="111"/>
      <c r="K18" s="111"/>
      <c r="L18" s="102"/>
      <c r="M18" s="111"/>
      <c r="N18" s="111"/>
    </row>
    <row r="19" spans="1:14" x14ac:dyDescent="0.3">
      <c r="A19" s="97" t="s">
        <v>549</v>
      </c>
      <c r="B19" s="97" t="s">
        <v>550</v>
      </c>
      <c r="C19" s="113">
        <v>390.36359648750903</v>
      </c>
      <c r="D19" s="111"/>
      <c r="E19" s="111"/>
      <c r="F19" s="112"/>
      <c r="G19" s="112"/>
      <c r="H19" s="25"/>
      <c r="I19" s="107"/>
      <c r="L19" s="111"/>
      <c r="M19" s="112"/>
      <c r="N19" s="112"/>
    </row>
    <row r="20" spans="1:14" x14ac:dyDescent="0.3">
      <c r="A20" s="111"/>
      <c r="B20" s="115"/>
      <c r="C20" s="111"/>
      <c r="D20" s="111"/>
      <c r="E20" s="111"/>
      <c r="F20" s="112"/>
      <c r="G20" s="112"/>
      <c r="H20" s="25"/>
      <c r="I20" s="115"/>
      <c r="J20" s="111"/>
      <c r="K20" s="111"/>
      <c r="L20" s="111"/>
      <c r="M20" s="112"/>
      <c r="N20" s="112"/>
    </row>
    <row r="21" spans="1:14" x14ac:dyDescent="0.3">
      <c r="A21" s="97"/>
      <c r="B21" s="97" t="s">
        <v>426</v>
      </c>
      <c r="C21" s="111"/>
      <c r="D21" s="111"/>
      <c r="E21" s="111"/>
      <c r="F21" s="112"/>
      <c r="G21" s="112"/>
      <c r="H21" s="25"/>
      <c r="I21" s="107"/>
      <c r="J21" s="111"/>
      <c r="K21" s="111"/>
      <c r="L21" s="111"/>
      <c r="M21" s="112"/>
      <c r="N21" s="112"/>
    </row>
    <row r="22" spans="1:14" x14ac:dyDescent="0.3">
      <c r="A22" s="97" t="s">
        <v>551</v>
      </c>
      <c r="B22" s="113" t="s">
        <v>715</v>
      </c>
      <c r="C22" s="113">
        <v>197.24176161677201</v>
      </c>
      <c r="D22" s="113">
        <v>5273</v>
      </c>
      <c r="E22" s="107"/>
      <c r="F22" s="142">
        <f>IF($C$37=0,"",IF(C22="[for completion]","",C22/$C$37))</f>
        <v>5.1648475681437128E-2</v>
      </c>
      <c r="G22" s="142">
        <f>IF($D$37=0,"",IF(D22="[for completion]","",D22/$D$37))</f>
        <v>0.53899621792906061</v>
      </c>
      <c r="H22" s="25"/>
      <c r="I22" s="107"/>
      <c r="L22" s="107"/>
      <c r="M22" s="116"/>
      <c r="N22" s="116"/>
    </row>
    <row r="23" spans="1:14" x14ac:dyDescent="0.3">
      <c r="A23" s="97" t="s">
        <v>552</v>
      </c>
      <c r="B23" s="113" t="s">
        <v>716</v>
      </c>
      <c r="C23" s="113">
        <v>426.43096033616399</v>
      </c>
      <c r="D23" s="113">
        <v>2388</v>
      </c>
      <c r="E23" s="107"/>
      <c r="F23" s="142">
        <f t="shared" ref="F23:F36" si="0">IF($C$37=0,"",IF(C23="[for completion]","",C23/$C$37))</f>
        <v>0.11166250445241126</v>
      </c>
      <c r="G23" s="142">
        <f t="shared" ref="G23:G36" si="1">IF($D$37=0,"",IF(D23="[for completion]","",D23/$D$37))</f>
        <v>0.24409690279055504</v>
      </c>
      <c r="H23" s="25"/>
      <c r="I23" s="107"/>
      <c r="L23" s="107"/>
      <c r="M23" s="116"/>
      <c r="N23" s="116"/>
    </row>
    <row r="24" spans="1:14" x14ac:dyDescent="0.3">
      <c r="A24" s="97" t="s">
        <v>553</v>
      </c>
      <c r="B24" s="113" t="s">
        <v>717</v>
      </c>
      <c r="C24" s="113">
        <v>356.2277404395</v>
      </c>
      <c r="D24" s="113">
        <v>918</v>
      </c>
      <c r="E24" s="97"/>
      <c r="F24" s="142">
        <f t="shared" si="0"/>
        <v>9.3279534913555173E-2</v>
      </c>
      <c r="G24" s="142">
        <f t="shared" si="1"/>
        <v>9.3836246550137989E-2</v>
      </c>
      <c r="H24" s="25"/>
      <c r="I24" s="107"/>
      <c r="M24" s="116"/>
      <c r="N24" s="116"/>
    </row>
    <row r="25" spans="1:14" x14ac:dyDescent="0.3">
      <c r="A25" s="97" t="s">
        <v>554</v>
      </c>
      <c r="B25" s="113" t="s">
        <v>718</v>
      </c>
      <c r="C25" s="113">
        <v>467.57797633091701</v>
      </c>
      <c r="D25" s="113">
        <v>677</v>
      </c>
      <c r="E25" s="44"/>
      <c r="F25" s="142">
        <f t="shared" si="0"/>
        <v>0.12243700087522154</v>
      </c>
      <c r="G25" s="142">
        <f t="shared" si="1"/>
        <v>6.9201676377389346E-2</v>
      </c>
      <c r="H25" s="25"/>
      <c r="I25" s="107"/>
      <c r="L25" s="44"/>
      <c r="M25" s="116"/>
      <c r="N25" s="116"/>
    </row>
    <row r="26" spans="1:14" x14ac:dyDescent="0.3">
      <c r="A26" s="97" t="s">
        <v>555</v>
      </c>
      <c r="B26" s="113" t="s">
        <v>719</v>
      </c>
      <c r="C26" s="113">
        <v>895.73190124593805</v>
      </c>
      <c r="D26" s="113">
        <v>469</v>
      </c>
      <c r="E26" s="44"/>
      <c r="F26" s="142">
        <f t="shared" si="0"/>
        <v>0.23455066989552981</v>
      </c>
      <c r="G26" s="142">
        <f t="shared" si="1"/>
        <v>4.7940304610037822E-2</v>
      </c>
      <c r="H26" s="25"/>
      <c r="I26" s="107"/>
      <c r="L26" s="44"/>
      <c r="M26" s="116"/>
      <c r="N26" s="116"/>
    </row>
    <row r="27" spans="1:14" x14ac:dyDescent="0.3">
      <c r="A27" s="97" t="s">
        <v>556</v>
      </c>
      <c r="B27" s="113" t="s">
        <v>720</v>
      </c>
      <c r="C27" s="113">
        <v>1475.7167244680099</v>
      </c>
      <c r="D27" s="113">
        <v>58</v>
      </c>
      <c r="E27" s="44"/>
      <c r="F27" s="142">
        <f t="shared" si="0"/>
        <v>0.38642181418184512</v>
      </c>
      <c r="G27" s="142">
        <f t="shared" si="1"/>
        <v>5.928651742819176E-3</v>
      </c>
      <c r="H27" s="25"/>
      <c r="I27" s="107"/>
      <c r="L27" s="44"/>
      <c r="M27" s="116"/>
      <c r="N27" s="116"/>
    </row>
    <row r="28" spans="1:14" x14ac:dyDescent="0.3">
      <c r="A28" s="97" t="s">
        <v>557</v>
      </c>
      <c r="B28" s="107"/>
      <c r="C28" s="117"/>
      <c r="D28" s="113"/>
      <c r="E28" s="44"/>
      <c r="F28" s="116">
        <f t="shared" si="0"/>
        <v>0</v>
      </c>
      <c r="G28" s="116">
        <f t="shared" si="1"/>
        <v>0</v>
      </c>
      <c r="H28" s="25"/>
      <c r="I28" s="107"/>
      <c r="L28" s="44"/>
      <c r="M28" s="116"/>
      <c r="N28" s="116"/>
    </row>
    <row r="29" spans="1:14" x14ac:dyDescent="0.3">
      <c r="A29" s="97" t="s">
        <v>558</v>
      </c>
      <c r="B29" s="107"/>
      <c r="C29" s="117"/>
      <c r="D29" s="113"/>
      <c r="E29" s="44"/>
      <c r="F29" s="116">
        <f t="shared" si="0"/>
        <v>0</v>
      </c>
      <c r="G29" s="116">
        <f t="shared" si="1"/>
        <v>0</v>
      </c>
      <c r="H29" s="25"/>
      <c r="I29" s="107"/>
      <c r="L29" s="44"/>
      <c r="M29" s="116"/>
      <c r="N29" s="116"/>
    </row>
    <row r="30" spans="1:14" x14ac:dyDescent="0.3">
      <c r="A30" s="97" t="s">
        <v>559</v>
      </c>
      <c r="B30" s="107"/>
      <c r="C30" s="117"/>
      <c r="D30" s="113"/>
      <c r="E30" s="44"/>
      <c r="F30" s="116">
        <f t="shared" si="0"/>
        <v>0</v>
      </c>
      <c r="G30" s="116">
        <f t="shared" si="1"/>
        <v>0</v>
      </c>
      <c r="H30" s="25"/>
      <c r="I30" s="107"/>
      <c r="L30" s="44"/>
      <c r="M30" s="116"/>
      <c r="N30" s="116"/>
    </row>
    <row r="31" spans="1:14" x14ac:dyDescent="0.3">
      <c r="A31" s="97" t="s">
        <v>560</v>
      </c>
      <c r="B31" s="107"/>
      <c r="C31" s="117"/>
      <c r="D31" s="113"/>
      <c r="E31" s="44"/>
      <c r="F31" s="116">
        <f t="shared" si="0"/>
        <v>0</v>
      </c>
      <c r="G31" s="116">
        <f t="shared" si="1"/>
        <v>0</v>
      </c>
      <c r="H31" s="25"/>
      <c r="I31" s="107"/>
      <c r="L31" s="44"/>
      <c r="M31" s="116"/>
      <c r="N31" s="116"/>
    </row>
    <row r="32" spans="1:14" x14ac:dyDescent="0.3">
      <c r="A32" s="97" t="s">
        <v>561</v>
      </c>
      <c r="B32" s="107"/>
      <c r="C32" s="117"/>
      <c r="D32" s="113"/>
      <c r="E32" s="44"/>
      <c r="F32" s="116">
        <f t="shared" si="0"/>
        <v>0</v>
      </c>
      <c r="G32" s="116">
        <f t="shared" si="1"/>
        <v>0</v>
      </c>
      <c r="H32" s="25"/>
      <c r="I32" s="107"/>
      <c r="L32" s="44"/>
      <c r="M32" s="116"/>
      <c r="N32" s="116"/>
    </row>
    <row r="33" spans="1:14" x14ac:dyDescent="0.3">
      <c r="A33" s="97" t="s">
        <v>562</v>
      </c>
      <c r="B33" s="107"/>
      <c r="C33" s="117"/>
      <c r="D33" s="113"/>
      <c r="E33" s="44"/>
      <c r="F33" s="116">
        <f t="shared" si="0"/>
        <v>0</v>
      </c>
      <c r="G33" s="116">
        <f t="shared" si="1"/>
        <v>0</v>
      </c>
      <c r="H33" s="25"/>
      <c r="I33" s="107"/>
      <c r="L33" s="44"/>
      <c r="M33" s="116"/>
      <c r="N33" s="116"/>
    </row>
    <row r="34" spans="1:14" x14ac:dyDescent="0.3">
      <c r="A34" s="97" t="s">
        <v>563</v>
      </c>
      <c r="B34" s="107"/>
      <c r="C34" s="117"/>
      <c r="D34" s="113"/>
      <c r="E34" s="44"/>
      <c r="F34" s="116">
        <f t="shared" si="0"/>
        <v>0</v>
      </c>
      <c r="G34" s="116">
        <f t="shared" si="1"/>
        <v>0</v>
      </c>
      <c r="H34" s="25"/>
      <c r="I34" s="107"/>
      <c r="L34" s="44"/>
      <c r="M34" s="116"/>
      <c r="N34" s="116"/>
    </row>
    <row r="35" spans="1:14" x14ac:dyDescent="0.3">
      <c r="A35" s="97" t="s">
        <v>564</v>
      </c>
      <c r="B35" s="107"/>
      <c r="C35" s="117"/>
      <c r="D35" s="113"/>
      <c r="E35" s="44"/>
      <c r="F35" s="116">
        <f t="shared" si="0"/>
        <v>0</v>
      </c>
      <c r="G35" s="116">
        <f t="shared" si="1"/>
        <v>0</v>
      </c>
      <c r="H35" s="25"/>
      <c r="I35" s="107"/>
      <c r="L35" s="44"/>
      <c r="M35" s="116"/>
      <c r="N35" s="116"/>
    </row>
    <row r="36" spans="1:14" x14ac:dyDescent="0.3">
      <c r="A36" s="97" t="s">
        <v>565</v>
      </c>
      <c r="B36" s="107"/>
      <c r="C36" s="117"/>
      <c r="D36" s="113"/>
      <c r="E36" s="44"/>
      <c r="F36" s="116">
        <f t="shared" si="0"/>
        <v>0</v>
      </c>
      <c r="G36" s="116">
        <f t="shared" si="1"/>
        <v>0</v>
      </c>
      <c r="H36" s="25"/>
      <c r="I36" s="107"/>
      <c r="L36" s="44"/>
      <c r="M36" s="116"/>
      <c r="N36" s="116"/>
    </row>
    <row r="37" spans="1:14" x14ac:dyDescent="0.3">
      <c r="A37" s="97" t="s">
        <v>566</v>
      </c>
      <c r="B37" s="118" t="s">
        <v>80</v>
      </c>
      <c r="C37" s="119">
        <f>SUM(C22:C36)</f>
        <v>3818.9270644373009</v>
      </c>
      <c r="D37" s="119">
        <f>SUM(D22:D36)</f>
        <v>9783</v>
      </c>
      <c r="E37" s="44"/>
      <c r="F37" s="48">
        <f>SUM(F22:F36)</f>
        <v>1</v>
      </c>
      <c r="G37" s="48">
        <f>SUM(G22:G36)</f>
        <v>1</v>
      </c>
      <c r="H37" s="25"/>
      <c r="I37" s="118"/>
      <c r="J37" s="107"/>
      <c r="K37" s="107"/>
      <c r="L37" s="44"/>
      <c r="M37" s="48"/>
      <c r="N37" s="48"/>
    </row>
    <row r="38" spans="1:14" x14ac:dyDescent="0.3">
      <c r="A38" s="108"/>
      <c r="B38" s="109" t="s">
        <v>567</v>
      </c>
      <c r="C38" s="108" t="s">
        <v>51</v>
      </c>
      <c r="D38" s="108"/>
      <c r="E38" s="120"/>
      <c r="F38" s="108" t="s">
        <v>547</v>
      </c>
      <c r="G38" s="108"/>
      <c r="H38" s="25"/>
      <c r="I38" s="115"/>
      <c r="J38" s="111"/>
      <c r="K38" s="111"/>
      <c r="L38" s="102"/>
      <c r="M38" s="111"/>
      <c r="N38" s="111"/>
    </row>
    <row r="39" spans="1:14" x14ac:dyDescent="0.3">
      <c r="A39" s="97" t="s">
        <v>568</v>
      </c>
      <c r="B39" s="107" t="s">
        <v>569</v>
      </c>
      <c r="C39" s="113">
        <v>3818.9270644373</v>
      </c>
      <c r="D39" s="97"/>
      <c r="E39" s="121"/>
      <c r="F39" s="142">
        <f>IF($C$42=0,"",IF(C39="[for completion]","",C39/$C$42))</f>
        <v>1</v>
      </c>
      <c r="G39" s="119"/>
      <c r="H39" s="25"/>
      <c r="I39" s="107"/>
      <c r="L39" s="121"/>
      <c r="M39" s="116"/>
      <c r="N39" s="119"/>
    </row>
    <row r="40" spans="1:14" x14ac:dyDescent="0.3">
      <c r="A40" s="97" t="s">
        <v>570</v>
      </c>
      <c r="B40" s="107" t="s">
        <v>571</v>
      </c>
      <c r="C40" s="113">
        <v>0</v>
      </c>
      <c r="D40" s="97"/>
      <c r="E40" s="121"/>
      <c r="F40" s="142">
        <f>IF($C$42=0,"",IF(C40="[for completion]","",C40/$C$42))</f>
        <v>0</v>
      </c>
      <c r="G40" s="119"/>
      <c r="H40" s="25"/>
      <c r="I40" s="107"/>
      <c r="L40" s="121"/>
      <c r="M40" s="116"/>
      <c r="N40" s="119"/>
    </row>
    <row r="41" spans="1:14" x14ac:dyDescent="0.3">
      <c r="A41" s="97" t="s">
        <v>572</v>
      </c>
      <c r="B41" s="107" t="s">
        <v>78</v>
      </c>
      <c r="C41" s="113">
        <v>0</v>
      </c>
      <c r="D41" s="97"/>
      <c r="E41" s="44"/>
      <c r="F41" s="142">
        <f>IF($C$42=0,"",IF(C41="[for completion]","",C41/$C$42))</f>
        <v>0</v>
      </c>
      <c r="G41" s="119"/>
      <c r="H41" s="25"/>
      <c r="I41" s="107"/>
      <c r="L41" s="44"/>
      <c r="M41" s="116"/>
      <c r="N41" s="119"/>
    </row>
    <row r="42" spans="1:14" x14ac:dyDescent="0.3">
      <c r="A42" s="97" t="s">
        <v>573</v>
      </c>
      <c r="B42" s="118" t="s">
        <v>80</v>
      </c>
      <c r="C42" s="119">
        <f>SUM(C39:C41)</f>
        <v>3818.9270644373</v>
      </c>
      <c r="D42" s="107"/>
      <c r="E42" s="44"/>
      <c r="F42" s="133">
        <f>SUM(F39:F41)</f>
        <v>1</v>
      </c>
      <c r="G42" s="119"/>
      <c r="H42" s="25"/>
      <c r="I42" s="107"/>
      <c r="L42" s="44"/>
      <c r="M42" s="116"/>
      <c r="N42" s="119"/>
    </row>
    <row r="43" spans="1:14" outlineLevel="1" x14ac:dyDescent="0.3">
      <c r="A43" s="97" t="s">
        <v>574</v>
      </c>
      <c r="B43" s="118"/>
      <c r="C43" s="107"/>
      <c r="D43" s="107"/>
      <c r="E43" s="44"/>
      <c r="F43" s="48"/>
      <c r="G43" s="119"/>
      <c r="H43" s="25"/>
      <c r="I43" s="107"/>
      <c r="L43" s="44"/>
      <c r="M43" s="116"/>
      <c r="N43" s="119"/>
    </row>
    <row r="44" spans="1:14" outlineLevel="1" x14ac:dyDescent="0.3">
      <c r="A44" s="97" t="s">
        <v>575</v>
      </c>
      <c r="B44" s="118"/>
      <c r="C44" s="107"/>
      <c r="D44" s="107"/>
      <c r="E44" s="44"/>
      <c r="F44" s="48"/>
      <c r="G44" s="119"/>
      <c r="H44" s="25"/>
      <c r="I44" s="107"/>
      <c r="L44" s="44"/>
      <c r="M44" s="116"/>
      <c r="N44" s="119"/>
    </row>
    <row r="45" spans="1:14" outlineLevel="1" x14ac:dyDescent="0.3">
      <c r="A45" s="97" t="s">
        <v>576</v>
      </c>
      <c r="B45" s="107"/>
      <c r="C45" s="97"/>
      <c r="D45" s="97"/>
      <c r="E45" s="44"/>
      <c r="F45" s="116"/>
      <c r="G45" s="119"/>
      <c r="H45" s="25"/>
      <c r="I45" s="107"/>
      <c r="L45" s="44"/>
      <c r="M45" s="116"/>
      <c r="N45" s="119"/>
    </row>
    <row r="46" spans="1:14" outlineLevel="1" x14ac:dyDescent="0.3">
      <c r="A46" s="97" t="s">
        <v>577</v>
      </c>
      <c r="B46" s="107"/>
      <c r="C46" s="97"/>
      <c r="D46" s="97"/>
      <c r="E46" s="44"/>
      <c r="F46" s="116"/>
      <c r="G46" s="119"/>
      <c r="H46" s="25"/>
      <c r="I46" s="107"/>
      <c r="L46" s="44"/>
      <c r="M46" s="116"/>
      <c r="N46" s="119"/>
    </row>
    <row r="47" spans="1:14" outlineLevel="1" x14ac:dyDescent="0.3">
      <c r="A47" s="97" t="s">
        <v>578</v>
      </c>
      <c r="B47" s="107"/>
      <c r="C47" s="97"/>
      <c r="D47" s="97"/>
      <c r="E47" s="44"/>
      <c r="F47" s="116"/>
      <c r="G47" s="119"/>
      <c r="H47" s="25"/>
      <c r="I47" s="107"/>
      <c r="L47" s="44"/>
      <c r="M47" s="116"/>
      <c r="N47" s="119"/>
    </row>
    <row r="48" spans="1:14" ht="15" customHeight="1" x14ac:dyDescent="0.3">
      <c r="A48" s="108"/>
      <c r="B48" s="109" t="s">
        <v>388</v>
      </c>
      <c r="C48" s="108" t="s">
        <v>547</v>
      </c>
      <c r="D48" s="108"/>
      <c r="E48" s="120"/>
      <c r="F48" s="110"/>
      <c r="G48" s="110"/>
      <c r="H48" s="25"/>
      <c r="I48" s="115"/>
      <c r="J48" s="111"/>
      <c r="K48" s="111"/>
      <c r="L48" s="102"/>
      <c r="M48" s="112"/>
      <c r="N48" s="112"/>
    </row>
    <row r="49" spans="1:14" x14ac:dyDescent="0.3">
      <c r="A49" s="97" t="s">
        <v>579</v>
      </c>
      <c r="B49" s="122" t="s">
        <v>389</v>
      </c>
      <c r="C49" s="123">
        <f>SUM(C50:C76)</f>
        <v>0.99999999999999944</v>
      </c>
      <c r="D49" s="97"/>
      <c r="E49" s="97"/>
      <c r="F49" s="97"/>
      <c r="G49" s="97"/>
      <c r="H49" s="25"/>
      <c r="I49" s="102"/>
      <c r="N49" s="97"/>
    </row>
    <row r="50" spans="1:14" x14ac:dyDescent="0.3">
      <c r="A50" s="97" t="s">
        <v>580</v>
      </c>
      <c r="B50" s="97" t="s">
        <v>390</v>
      </c>
      <c r="C50" s="123">
        <v>0.99150468253711399</v>
      </c>
      <c r="D50" s="97"/>
      <c r="E50" s="97"/>
      <c r="F50" s="97"/>
      <c r="G50" s="97"/>
      <c r="H50" s="25"/>
      <c r="N50" s="97"/>
    </row>
    <row r="51" spans="1:14" x14ac:dyDescent="0.3">
      <c r="A51" s="97" t="s">
        <v>581</v>
      </c>
      <c r="B51" s="97" t="s">
        <v>391</v>
      </c>
      <c r="C51" s="123">
        <v>0</v>
      </c>
      <c r="D51" s="97"/>
      <c r="E51" s="97"/>
      <c r="F51" s="97"/>
      <c r="G51" s="97"/>
      <c r="H51" s="25"/>
      <c r="N51" s="97"/>
    </row>
    <row r="52" spans="1:14" x14ac:dyDescent="0.3">
      <c r="A52" s="97" t="s">
        <v>582</v>
      </c>
      <c r="B52" s="97" t="s">
        <v>392</v>
      </c>
      <c r="C52" s="123">
        <v>0</v>
      </c>
      <c r="D52" s="97"/>
      <c r="E52" s="97"/>
      <c r="F52" s="97"/>
      <c r="G52" s="97"/>
      <c r="H52" s="25"/>
      <c r="N52" s="97"/>
    </row>
    <row r="53" spans="1:14" x14ac:dyDescent="0.3">
      <c r="A53" s="97" t="s">
        <v>583</v>
      </c>
      <c r="B53" s="97" t="s">
        <v>393</v>
      </c>
      <c r="C53" s="123">
        <v>0</v>
      </c>
      <c r="D53" s="97"/>
      <c r="E53" s="97"/>
      <c r="F53" s="97"/>
      <c r="G53" s="97"/>
      <c r="H53" s="25"/>
      <c r="N53" s="97"/>
    </row>
    <row r="54" spans="1:14" x14ac:dyDescent="0.3">
      <c r="A54" s="97" t="s">
        <v>584</v>
      </c>
      <c r="B54" s="97" t="s">
        <v>394</v>
      </c>
      <c r="C54" s="123">
        <v>0</v>
      </c>
      <c r="D54" s="97"/>
      <c r="E54" s="97"/>
      <c r="F54" s="97"/>
      <c r="G54" s="97"/>
      <c r="H54" s="25"/>
      <c r="N54" s="97"/>
    </row>
    <row r="55" spans="1:14" x14ac:dyDescent="0.3">
      <c r="A55" s="97" t="s">
        <v>585</v>
      </c>
      <c r="B55" s="97" t="s">
        <v>395</v>
      </c>
      <c r="C55" s="123">
        <v>0</v>
      </c>
      <c r="D55" s="97"/>
      <c r="E55" s="97"/>
      <c r="F55" s="97"/>
      <c r="G55" s="97"/>
      <c r="H55" s="25"/>
      <c r="N55" s="97"/>
    </row>
    <row r="56" spans="1:14" x14ac:dyDescent="0.3">
      <c r="A56" s="97" t="s">
        <v>586</v>
      </c>
      <c r="B56" s="97" t="s">
        <v>396</v>
      </c>
      <c r="C56" s="123">
        <v>2.3222658171678698E-3</v>
      </c>
      <c r="D56" s="97"/>
      <c r="E56" s="97"/>
      <c r="F56" s="97"/>
      <c r="G56" s="97"/>
      <c r="H56" s="25"/>
      <c r="N56" s="97"/>
    </row>
    <row r="57" spans="1:14" x14ac:dyDescent="0.3">
      <c r="A57" s="97" t="s">
        <v>587</v>
      </c>
      <c r="B57" s="97" t="s">
        <v>397</v>
      </c>
      <c r="C57" s="123">
        <v>0</v>
      </c>
      <c r="D57" s="97"/>
      <c r="E57" s="97"/>
      <c r="F57" s="97"/>
      <c r="G57" s="97"/>
      <c r="H57" s="25"/>
      <c r="N57" s="97"/>
    </row>
    <row r="58" spans="1:14" x14ac:dyDescent="0.3">
      <c r="A58" s="97" t="s">
        <v>588</v>
      </c>
      <c r="B58" s="97" t="s">
        <v>398</v>
      </c>
      <c r="C58" s="123">
        <v>0</v>
      </c>
      <c r="D58" s="97"/>
      <c r="E58" s="97"/>
      <c r="F58" s="97"/>
      <c r="G58" s="97"/>
      <c r="H58" s="25"/>
      <c r="N58" s="97"/>
    </row>
    <row r="59" spans="1:14" x14ac:dyDescent="0.3">
      <c r="A59" s="97" t="s">
        <v>589</v>
      </c>
      <c r="B59" s="97" t="s">
        <v>399</v>
      </c>
      <c r="C59" s="123">
        <v>0</v>
      </c>
      <c r="D59" s="97"/>
      <c r="E59" s="97"/>
      <c r="F59" s="97"/>
      <c r="G59" s="97"/>
      <c r="H59" s="25"/>
      <c r="N59" s="97"/>
    </row>
    <row r="60" spans="1:14" x14ac:dyDescent="0.3">
      <c r="A60" s="97" t="s">
        <v>590</v>
      </c>
      <c r="B60" s="97" t="s">
        <v>400</v>
      </c>
      <c r="C60" s="123">
        <v>0</v>
      </c>
      <c r="D60" s="97"/>
      <c r="E60" s="97"/>
      <c r="F60" s="97"/>
      <c r="G60" s="97"/>
      <c r="H60" s="25"/>
      <c r="N60" s="97"/>
    </row>
    <row r="61" spans="1:14" x14ac:dyDescent="0.3">
      <c r="A61" s="97" t="s">
        <v>591</v>
      </c>
      <c r="B61" s="97" t="s">
        <v>401</v>
      </c>
      <c r="C61" s="123">
        <v>0</v>
      </c>
      <c r="D61" s="97"/>
      <c r="E61" s="97"/>
      <c r="F61" s="97"/>
      <c r="G61" s="97"/>
      <c r="H61" s="25"/>
      <c r="N61" s="97"/>
    </row>
    <row r="62" spans="1:14" x14ac:dyDescent="0.3">
      <c r="A62" s="97" t="s">
        <v>592</v>
      </c>
      <c r="B62" s="97" t="s">
        <v>402</v>
      </c>
      <c r="C62" s="123">
        <v>0</v>
      </c>
      <c r="D62" s="97"/>
      <c r="E62" s="97"/>
      <c r="F62" s="97"/>
      <c r="G62" s="97"/>
      <c r="H62" s="25"/>
      <c r="N62" s="97"/>
    </row>
    <row r="63" spans="1:14" x14ac:dyDescent="0.3">
      <c r="A63" s="97" t="s">
        <v>593</v>
      </c>
      <c r="B63" s="97" t="s">
        <v>403</v>
      </c>
      <c r="C63" s="123">
        <v>6.1730516457175503E-3</v>
      </c>
      <c r="D63" s="97"/>
      <c r="E63" s="97"/>
      <c r="F63" s="97"/>
      <c r="G63" s="97"/>
      <c r="H63" s="25"/>
      <c r="N63" s="97"/>
    </row>
    <row r="64" spans="1:14" x14ac:dyDescent="0.3">
      <c r="A64" s="97" t="s">
        <v>594</v>
      </c>
      <c r="B64" s="97" t="s">
        <v>404</v>
      </c>
      <c r="C64" s="123">
        <v>0</v>
      </c>
      <c r="D64" s="97"/>
      <c r="E64" s="97"/>
      <c r="F64" s="97"/>
      <c r="G64" s="97"/>
      <c r="H64" s="25"/>
      <c r="N64" s="97"/>
    </row>
    <row r="65" spans="1:14" x14ac:dyDescent="0.3">
      <c r="A65" s="97" t="s">
        <v>595</v>
      </c>
      <c r="B65" s="97" t="s">
        <v>3</v>
      </c>
      <c r="C65" s="123">
        <v>0</v>
      </c>
      <c r="D65" s="97"/>
      <c r="E65" s="97"/>
      <c r="F65" s="97"/>
      <c r="G65" s="97"/>
      <c r="H65" s="25"/>
      <c r="N65" s="97"/>
    </row>
    <row r="66" spans="1:14" x14ac:dyDescent="0.3">
      <c r="A66" s="97" t="s">
        <v>596</v>
      </c>
      <c r="B66" s="97" t="s">
        <v>405</v>
      </c>
      <c r="C66" s="123">
        <v>0</v>
      </c>
      <c r="D66" s="97"/>
      <c r="E66" s="97"/>
      <c r="F66" s="97"/>
      <c r="G66" s="97"/>
      <c r="H66" s="25"/>
      <c r="N66" s="97"/>
    </row>
    <row r="67" spans="1:14" x14ac:dyDescent="0.3">
      <c r="A67" s="97" t="s">
        <v>597</v>
      </c>
      <c r="B67" s="97" t="s">
        <v>406</v>
      </c>
      <c r="C67" s="123">
        <v>0</v>
      </c>
      <c r="D67" s="97"/>
      <c r="E67" s="97"/>
      <c r="F67" s="97"/>
      <c r="G67" s="97"/>
      <c r="H67" s="25"/>
      <c r="N67" s="97"/>
    </row>
    <row r="68" spans="1:14" x14ac:dyDescent="0.3">
      <c r="A68" s="97" t="s">
        <v>598</v>
      </c>
      <c r="B68" s="97" t="s">
        <v>407</v>
      </c>
      <c r="C68" s="123">
        <v>0</v>
      </c>
      <c r="D68" s="97"/>
      <c r="E68" s="97"/>
      <c r="F68" s="97"/>
      <c r="G68" s="97"/>
      <c r="H68" s="25"/>
      <c r="N68" s="97"/>
    </row>
    <row r="69" spans="1:14" x14ac:dyDescent="0.3">
      <c r="A69" s="97" t="s">
        <v>599</v>
      </c>
      <c r="B69" s="97" t="s">
        <v>408</v>
      </c>
      <c r="C69" s="123">
        <v>0</v>
      </c>
      <c r="D69" s="97"/>
      <c r="E69" s="97"/>
      <c r="F69" s="97"/>
      <c r="G69" s="97"/>
      <c r="H69" s="25"/>
      <c r="N69" s="97"/>
    </row>
    <row r="70" spans="1:14" x14ac:dyDescent="0.3">
      <c r="A70" s="97" t="s">
        <v>600</v>
      </c>
      <c r="B70" s="97" t="s">
        <v>409</v>
      </c>
      <c r="C70" s="123">
        <v>0</v>
      </c>
      <c r="D70" s="97"/>
      <c r="E70" s="97"/>
      <c r="F70" s="97"/>
      <c r="G70" s="97"/>
      <c r="H70" s="25"/>
      <c r="N70" s="97"/>
    </row>
    <row r="71" spans="1:14" x14ac:dyDescent="0.3">
      <c r="A71" s="97" t="s">
        <v>601</v>
      </c>
      <c r="B71" s="97" t="s">
        <v>410</v>
      </c>
      <c r="C71" s="123">
        <v>0</v>
      </c>
      <c r="D71" s="97"/>
      <c r="E71" s="97"/>
      <c r="F71" s="97"/>
      <c r="G71" s="97"/>
      <c r="H71" s="25"/>
      <c r="N71" s="97"/>
    </row>
    <row r="72" spans="1:14" x14ac:dyDescent="0.3">
      <c r="A72" s="97" t="s">
        <v>602</v>
      </c>
      <c r="B72" s="97" t="s">
        <v>411</v>
      </c>
      <c r="C72" s="123">
        <v>0</v>
      </c>
      <c r="D72" s="97"/>
      <c r="E72" s="97"/>
      <c r="F72" s="97"/>
      <c r="G72" s="97"/>
      <c r="H72" s="25"/>
      <c r="N72" s="97"/>
    </row>
    <row r="73" spans="1:14" x14ac:dyDescent="0.3">
      <c r="A73" s="97" t="s">
        <v>603</v>
      </c>
      <c r="B73" s="97" t="s">
        <v>412</v>
      </c>
      <c r="C73" s="123">
        <v>0</v>
      </c>
      <c r="D73" s="97"/>
      <c r="E73" s="97"/>
      <c r="F73" s="97"/>
      <c r="G73" s="97"/>
      <c r="H73" s="25"/>
      <c r="N73" s="97"/>
    </row>
    <row r="74" spans="1:14" x14ac:dyDescent="0.3">
      <c r="A74" s="97" t="s">
        <v>604</v>
      </c>
      <c r="B74" s="97" t="s">
        <v>413</v>
      </c>
      <c r="C74" s="123">
        <v>0</v>
      </c>
      <c r="D74" s="97"/>
      <c r="E74" s="97"/>
      <c r="F74" s="97"/>
      <c r="G74" s="97"/>
      <c r="H74" s="25"/>
      <c r="N74" s="97"/>
    </row>
    <row r="75" spans="1:14" x14ac:dyDescent="0.3">
      <c r="A75" s="97" t="s">
        <v>605</v>
      </c>
      <c r="B75" s="97" t="s">
        <v>414</v>
      </c>
      <c r="C75" s="123">
        <v>0</v>
      </c>
      <c r="D75" s="97"/>
      <c r="E75" s="97"/>
      <c r="F75" s="97"/>
      <c r="G75" s="97"/>
      <c r="H75" s="25"/>
      <c r="N75" s="97"/>
    </row>
    <row r="76" spans="1:14" x14ac:dyDescent="0.3">
      <c r="A76" s="97" t="s">
        <v>606</v>
      </c>
      <c r="B76" s="97" t="s">
        <v>6</v>
      </c>
      <c r="C76" s="123">
        <v>0</v>
      </c>
      <c r="D76" s="97"/>
      <c r="E76" s="97"/>
      <c r="F76" s="97"/>
      <c r="G76" s="97"/>
      <c r="H76" s="25"/>
      <c r="N76" s="97"/>
    </row>
    <row r="77" spans="1:14" x14ac:dyDescent="0.3">
      <c r="A77" s="97" t="s">
        <v>607</v>
      </c>
      <c r="B77" s="122" t="s">
        <v>249</v>
      </c>
      <c r="C77" s="123">
        <f>SUM(C78:C80)</f>
        <v>0</v>
      </c>
      <c r="D77" s="97"/>
      <c r="E77" s="97"/>
      <c r="F77" s="97"/>
      <c r="G77" s="97"/>
      <c r="H77" s="25"/>
      <c r="I77" s="102"/>
      <c r="N77" s="97"/>
    </row>
    <row r="78" spans="1:14" x14ac:dyDescent="0.3">
      <c r="A78" s="97" t="s">
        <v>608</v>
      </c>
      <c r="B78" s="97" t="s">
        <v>416</v>
      </c>
      <c r="C78" s="123">
        <v>0</v>
      </c>
      <c r="D78" s="97"/>
      <c r="E78" s="97"/>
      <c r="F78" s="97"/>
      <c r="G78" s="97"/>
      <c r="H78" s="25"/>
      <c r="N78" s="97"/>
    </row>
    <row r="79" spans="1:14" x14ac:dyDescent="0.3">
      <c r="A79" s="97" t="s">
        <v>609</v>
      </c>
      <c r="B79" s="97" t="s">
        <v>417</v>
      </c>
      <c r="C79" s="123">
        <v>0</v>
      </c>
      <c r="D79" s="97"/>
      <c r="E79" s="97"/>
      <c r="F79" s="97"/>
      <c r="G79" s="97"/>
      <c r="H79" s="25"/>
      <c r="N79" s="97"/>
    </row>
    <row r="80" spans="1:14" x14ac:dyDescent="0.3">
      <c r="A80" s="97" t="s">
        <v>610</v>
      </c>
      <c r="B80" s="97" t="s">
        <v>2</v>
      </c>
      <c r="C80" s="123">
        <v>0</v>
      </c>
      <c r="D80" s="97"/>
      <c r="E80" s="97"/>
      <c r="F80" s="97"/>
      <c r="G80" s="97"/>
      <c r="H80" s="25"/>
      <c r="N80" s="97"/>
    </row>
    <row r="81" spans="1:14" x14ac:dyDescent="0.3">
      <c r="A81" s="97" t="s">
        <v>611</v>
      </c>
      <c r="B81" s="122" t="s">
        <v>78</v>
      </c>
      <c r="C81" s="123">
        <f>SUM(C82:C91)</f>
        <v>0</v>
      </c>
      <c r="D81" s="97"/>
      <c r="E81" s="97"/>
      <c r="F81" s="97"/>
      <c r="G81" s="97"/>
      <c r="H81" s="25"/>
      <c r="I81" s="102"/>
      <c r="N81" s="97"/>
    </row>
    <row r="82" spans="1:14" x14ac:dyDescent="0.3">
      <c r="A82" s="97" t="s">
        <v>612</v>
      </c>
      <c r="B82" s="107" t="s">
        <v>251</v>
      </c>
      <c r="C82" s="123">
        <v>0</v>
      </c>
      <c r="D82" s="97"/>
      <c r="E82" s="97"/>
      <c r="F82" s="97"/>
      <c r="G82" s="97"/>
      <c r="H82" s="25"/>
      <c r="I82" s="107"/>
      <c r="N82" s="97"/>
    </row>
    <row r="83" spans="1:14" x14ac:dyDescent="0.3">
      <c r="A83" s="97" t="s">
        <v>613</v>
      </c>
      <c r="B83" s="97" t="s">
        <v>415</v>
      </c>
      <c r="C83" s="123">
        <v>0</v>
      </c>
      <c r="D83" s="97"/>
      <c r="E83" s="97"/>
      <c r="F83" s="97"/>
      <c r="G83" s="97"/>
      <c r="H83" s="25"/>
      <c r="I83" s="107"/>
      <c r="N83" s="97"/>
    </row>
    <row r="84" spans="1:14" x14ac:dyDescent="0.3">
      <c r="A84" s="97" t="s">
        <v>614</v>
      </c>
      <c r="B84" s="107" t="s">
        <v>253</v>
      </c>
      <c r="C84" s="123">
        <v>0</v>
      </c>
      <c r="D84" s="97"/>
      <c r="E84" s="97"/>
      <c r="F84" s="97"/>
      <c r="G84" s="97"/>
      <c r="H84" s="25"/>
      <c r="I84" s="107"/>
      <c r="N84" s="97"/>
    </row>
    <row r="85" spans="1:14" x14ac:dyDescent="0.3">
      <c r="A85" s="97" t="s">
        <v>615</v>
      </c>
      <c r="B85" s="107" t="s">
        <v>255</v>
      </c>
      <c r="C85" s="123">
        <v>0</v>
      </c>
      <c r="D85" s="97"/>
      <c r="E85" s="97"/>
      <c r="F85" s="97"/>
      <c r="G85" s="97"/>
      <c r="H85" s="25"/>
      <c r="I85" s="107"/>
      <c r="N85" s="97"/>
    </row>
    <row r="86" spans="1:14" x14ac:dyDescent="0.3">
      <c r="A86" s="97" t="s">
        <v>616</v>
      </c>
      <c r="B86" s="107" t="s">
        <v>11</v>
      </c>
      <c r="C86" s="123">
        <v>0</v>
      </c>
      <c r="D86" s="97"/>
      <c r="E86" s="97"/>
      <c r="F86" s="97"/>
      <c r="G86" s="97"/>
      <c r="H86" s="25"/>
      <c r="I86" s="107"/>
      <c r="N86" s="97"/>
    </row>
    <row r="87" spans="1:14" x14ac:dyDescent="0.3">
      <c r="A87" s="97" t="s">
        <v>617</v>
      </c>
      <c r="B87" s="107" t="s">
        <v>258</v>
      </c>
      <c r="C87" s="123">
        <v>0</v>
      </c>
      <c r="D87" s="97"/>
      <c r="E87" s="97"/>
      <c r="F87" s="97"/>
      <c r="G87" s="97"/>
      <c r="H87" s="25"/>
      <c r="I87" s="107"/>
      <c r="N87" s="97"/>
    </row>
    <row r="88" spans="1:14" x14ac:dyDescent="0.3">
      <c r="A88" s="97" t="s">
        <v>618</v>
      </c>
      <c r="B88" s="107" t="s">
        <v>260</v>
      </c>
      <c r="C88" s="123">
        <v>0</v>
      </c>
      <c r="D88" s="97"/>
      <c r="E88" s="97"/>
      <c r="F88" s="97"/>
      <c r="G88" s="97"/>
      <c r="H88" s="25"/>
      <c r="I88" s="107"/>
      <c r="N88" s="97"/>
    </row>
    <row r="89" spans="1:14" x14ac:dyDescent="0.3">
      <c r="A89" s="97" t="s">
        <v>619</v>
      </c>
      <c r="B89" s="107" t="s">
        <v>262</v>
      </c>
      <c r="C89" s="123">
        <v>0</v>
      </c>
      <c r="D89" s="97"/>
      <c r="E89" s="97"/>
      <c r="F89" s="97"/>
      <c r="G89" s="97"/>
      <c r="H89" s="25"/>
      <c r="I89" s="107"/>
      <c r="N89" s="97"/>
    </row>
    <row r="90" spans="1:14" x14ac:dyDescent="0.3">
      <c r="A90" s="97" t="s">
        <v>620</v>
      </c>
      <c r="B90" s="107" t="s">
        <v>264</v>
      </c>
      <c r="C90" s="123">
        <v>0</v>
      </c>
      <c r="D90" s="97"/>
      <c r="E90" s="97"/>
      <c r="F90" s="97"/>
      <c r="G90" s="97"/>
      <c r="H90" s="25"/>
      <c r="I90" s="107"/>
      <c r="N90" s="97"/>
    </row>
    <row r="91" spans="1:14" x14ac:dyDescent="0.3">
      <c r="A91" s="97" t="s">
        <v>621</v>
      </c>
      <c r="B91" s="107" t="s">
        <v>266</v>
      </c>
      <c r="C91" s="123">
        <v>0</v>
      </c>
      <c r="D91" s="97"/>
      <c r="E91" s="97"/>
      <c r="F91" s="97"/>
      <c r="G91" s="97"/>
      <c r="H91" s="25"/>
      <c r="I91" s="107"/>
      <c r="N91" s="97"/>
    </row>
    <row r="92" spans="1:14" outlineLevel="1" x14ac:dyDescent="0.3">
      <c r="A92" s="97" t="s">
        <v>622</v>
      </c>
      <c r="B92" s="107" t="s">
        <v>78</v>
      </c>
      <c r="C92" s="123">
        <v>0</v>
      </c>
      <c r="D92" s="97"/>
      <c r="E92" s="97"/>
      <c r="F92" s="97"/>
      <c r="G92" s="97"/>
      <c r="H92" s="25"/>
      <c r="I92" s="107"/>
      <c r="N92" s="97"/>
    </row>
    <row r="93" spans="1:14" outlineLevel="1" x14ac:dyDescent="0.3">
      <c r="A93" s="97" t="s">
        <v>882</v>
      </c>
      <c r="B93" s="114" t="s">
        <v>82</v>
      </c>
      <c r="C93" s="123"/>
      <c r="D93" s="97"/>
      <c r="E93" s="97"/>
      <c r="F93" s="97"/>
      <c r="G93" s="97"/>
      <c r="H93" s="25"/>
      <c r="I93" s="107"/>
      <c r="N93" s="97"/>
    </row>
    <row r="94" spans="1:14" outlineLevel="1" x14ac:dyDescent="0.3">
      <c r="A94" s="97" t="s">
        <v>623</v>
      </c>
      <c r="B94" s="114" t="s">
        <v>82</v>
      </c>
      <c r="C94" s="123"/>
      <c r="D94" s="97"/>
      <c r="E94" s="97"/>
      <c r="F94" s="97"/>
      <c r="G94" s="97"/>
      <c r="H94" s="25"/>
      <c r="I94" s="107"/>
      <c r="N94" s="97"/>
    </row>
    <row r="95" spans="1:14" outlineLevel="1" x14ac:dyDescent="0.3">
      <c r="A95" s="97" t="s">
        <v>624</v>
      </c>
      <c r="B95" s="114" t="s">
        <v>82</v>
      </c>
      <c r="C95" s="123"/>
      <c r="D95" s="97"/>
      <c r="E95" s="97"/>
      <c r="F95" s="97"/>
      <c r="G95" s="97"/>
      <c r="H95" s="25"/>
      <c r="I95" s="107"/>
      <c r="N95" s="97"/>
    </row>
    <row r="96" spans="1:14" outlineLevel="1" x14ac:dyDescent="0.3">
      <c r="A96" s="97" t="s">
        <v>625</v>
      </c>
      <c r="B96" s="114" t="s">
        <v>82</v>
      </c>
      <c r="C96" s="123"/>
      <c r="D96" s="97"/>
      <c r="E96" s="97"/>
      <c r="F96" s="97"/>
      <c r="G96" s="97"/>
      <c r="H96" s="25"/>
      <c r="I96" s="107"/>
      <c r="N96" s="97"/>
    </row>
    <row r="97" spans="1:14" outlineLevel="1" x14ac:dyDescent="0.3">
      <c r="A97" s="97" t="s">
        <v>626</v>
      </c>
      <c r="B97" s="114" t="s">
        <v>82</v>
      </c>
      <c r="C97" s="123"/>
      <c r="D97" s="97"/>
      <c r="E97" s="97"/>
      <c r="F97" s="97"/>
      <c r="G97" s="97"/>
      <c r="H97" s="25"/>
      <c r="I97" s="107"/>
      <c r="N97" s="97"/>
    </row>
    <row r="98" spans="1:14" outlineLevel="1" x14ac:dyDescent="0.3">
      <c r="A98" s="97" t="s">
        <v>627</v>
      </c>
      <c r="B98" s="114" t="s">
        <v>82</v>
      </c>
      <c r="C98" s="123"/>
      <c r="D98" s="97"/>
      <c r="E98" s="97"/>
      <c r="F98" s="97"/>
      <c r="G98" s="97"/>
      <c r="H98" s="25"/>
      <c r="I98" s="107"/>
      <c r="N98" s="97"/>
    </row>
    <row r="99" spans="1:14" outlineLevel="1" x14ac:dyDescent="0.3">
      <c r="A99" s="97" t="s">
        <v>628</v>
      </c>
      <c r="B99" s="114" t="s">
        <v>82</v>
      </c>
      <c r="C99" s="123"/>
      <c r="D99" s="97"/>
      <c r="E99" s="97"/>
      <c r="F99" s="97"/>
      <c r="G99" s="97"/>
      <c r="H99" s="25"/>
      <c r="I99" s="107"/>
      <c r="N99" s="97"/>
    </row>
    <row r="100" spans="1:14" outlineLevel="1" x14ac:dyDescent="0.3">
      <c r="A100" s="97" t="s">
        <v>629</v>
      </c>
      <c r="B100" s="114" t="s">
        <v>82</v>
      </c>
      <c r="C100" s="123"/>
      <c r="D100" s="97"/>
      <c r="E100" s="97"/>
      <c r="F100" s="97"/>
      <c r="G100" s="97"/>
      <c r="H100" s="25"/>
      <c r="I100" s="107"/>
      <c r="N100" s="97"/>
    </row>
    <row r="101" spans="1:14" outlineLevel="1" x14ac:dyDescent="0.3">
      <c r="A101" s="97" t="s">
        <v>630</v>
      </c>
      <c r="B101" s="114" t="s">
        <v>82</v>
      </c>
      <c r="C101" s="123"/>
      <c r="D101" s="97"/>
      <c r="E101" s="97"/>
      <c r="F101" s="97"/>
      <c r="G101" s="97"/>
      <c r="H101" s="25"/>
      <c r="I101" s="107"/>
      <c r="N101" s="97"/>
    </row>
    <row r="102" spans="1:14" outlineLevel="1" x14ac:dyDescent="0.3">
      <c r="A102" s="97" t="s">
        <v>631</v>
      </c>
      <c r="B102" s="114" t="s">
        <v>82</v>
      </c>
      <c r="C102" s="123"/>
      <c r="D102" s="97"/>
      <c r="E102" s="97"/>
      <c r="F102" s="97"/>
      <c r="G102" s="97"/>
      <c r="H102" s="25"/>
      <c r="I102" s="107"/>
      <c r="N102" s="97"/>
    </row>
    <row r="103" spans="1:14" ht="15" customHeight="1" x14ac:dyDescent="0.3">
      <c r="A103" s="108"/>
      <c r="B103" s="124" t="s">
        <v>500</v>
      </c>
      <c r="C103" s="125" t="s">
        <v>547</v>
      </c>
      <c r="D103" s="108"/>
      <c r="E103" s="120"/>
      <c r="F103" s="108"/>
      <c r="G103" s="110"/>
      <c r="H103" s="25"/>
      <c r="I103" s="115"/>
      <c r="J103" s="111"/>
      <c r="K103" s="111"/>
      <c r="L103" s="102"/>
      <c r="M103" s="111"/>
      <c r="N103" s="112"/>
    </row>
    <row r="104" spans="1:14" x14ac:dyDescent="0.3">
      <c r="A104" s="97" t="s">
        <v>632</v>
      </c>
      <c r="B104" s="158" t="s">
        <v>390</v>
      </c>
      <c r="C104" s="159">
        <f>SUM(C105:C113)</f>
        <v>1.0000000000000002</v>
      </c>
      <c r="D104" s="97"/>
      <c r="E104" s="97"/>
      <c r="F104" s="97"/>
      <c r="G104" s="97"/>
      <c r="H104" s="25"/>
      <c r="I104" s="107"/>
      <c r="N104" s="97"/>
    </row>
    <row r="105" spans="1:14" x14ac:dyDescent="0.3">
      <c r="A105" s="97" t="s">
        <v>633</v>
      </c>
      <c r="B105" s="113" t="s">
        <v>511</v>
      </c>
      <c r="C105" s="143">
        <v>0.19802529889331</v>
      </c>
      <c r="D105" s="97"/>
      <c r="E105" s="97"/>
      <c r="F105" s="97"/>
      <c r="G105" s="97"/>
      <c r="H105" s="25"/>
      <c r="I105" s="107"/>
      <c r="N105" s="97"/>
    </row>
    <row r="106" spans="1:14" x14ac:dyDescent="0.3">
      <c r="A106" s="97" t="s">
        <v>634</v>
      </c>
      <c r="B106" s="113" t="s">
        <v>512</v>
      </c>
      <c r="C106" s="143">
        <v>0.30497487011040397</v>
      </c>
      <c r="D106" s="97"/>
      <c r="E106" s="97"/>
      <c r="F106" s="97"/>
      <c r="G106" s="97"/>
      <c r="H106" s="25"/>
      <c r="I106" s="107"/>
      <c r="N106" s="97"/>
    </row>
    <row r="107" spans="1:14" x14ac:dyDescent="0.3">
      <c r="A107" s="97" t="s">
        <v>635</v>
      </c>
      <c r="B107" s="113" t="s">
        <v>513</v>
      </c>
      <c r="C107" s="143">
        <v>0.105477468988836</v>
      </c>
      <c r="D107" s="97"/>
      <c r="E107" s="97"/>
      <c r="F107" s="97"/>
      <c r="G107" s="97"/>
      <c r="H107" s="25"/>
      <c r="I107" s="107"/>
      <c r="N107" s="97"/>
    </row>
    <row r="108" spans="1:14" x14ac:dyDescent="0.3">
      <c r="A108" s="97" t="s">
        <v>636</v>
      </c>
      <c r="B108" s="113" t="s">
        <v>514</v>
      </c>
      <c r="C108" s="143">
        <v>8.6581670485065099E-2</v>
      </c>
      <c r="D108" s="97"/>
      <c r="E108" s="97"/>
      <c r="F108" s="97"/>
      <c r="G108" s="97"/>
      <c r="H108" s="25"/>
      <c r="I108" s="107"/>
      <c r="N108" s="97"/>
    </row>
    <row r="109" spans="1:14" x14ac:dyDescent="0.3">
      <c r="A109" s="97" t="s">
        <v>637</v>
      </c>
      <c r="B109" s="113" t="s">
        <v>515</v>
      </c>
      <c r="C109" s="143">
        <v>0.13902431125218301</v>
      </c>
      <c r="D109" s="97"/>
      <c r="E109" s="97"/>
      <c r="F109" s="97"/>
      <c r="G109" s="97"/>
      <c r="H109" s="25"/>
      <c r="I109" s="107"/>
      <c r="N109" s="97"/>
    </row>
    <row r="110" spans="1:14" x14ac:dyDescent="0.3">
      <c r="A110" s="97" t="s">
        <v>638</v>
      </c>
      <c r="B110" s="113" t="s">
        <v>516</v>
      </c>
      <c r="C110" s="143">
        <v>9.4579861409167507E-2</v>
      </c>
      <c r="D110" s="97"/>
      <c r="E110" s="97"/>
      <c r="F110" s="97"/>
      <c r="G110" s="97"/>
      <c r="H110" s="25"/>
      <c r="I110" s="107"/>
      <c r="N110" s="97"/>
    </row>
    <row r="111" spans="1:14" x14ac:dyDescent="0.3">
      <c r="A111" s="97" t="s">
        <v>639</v>
      </c>
      <c r="B111" s="113" t="s">
        <v>517</v>
      </c>
      <c r="C111" s="143">
        <v>1.9350323549778101E-2</v>
      </c>
      <c r="D111" s="97"/>
      <c r="E111" s="97"/>
      <c r="F111" s="97"/>
      <c r="G111" s="97"/>
      <c r="H111" s="25"/>
      <c r="I111" s="107"/>
      <c r="N111" s="97"/>
    </row>
    <row r="112" spans="1:14" x14ac:dyDescent="0.3">
      <c r="A112" s="97" t="s">
        <v>640</v>
      </c>
      <c r="B112" s="113" t="s">
        <v>518</v>
      </c>
      <c r="C112" s="143">
        <v>1.7638177710711501E-2</v>
      </c>
      <c r="D112" s="97"/>
      <c r="E112" s="97"/>
      <c r="F112" s="97"/>
      <c r="G112" s="97"/>
      <c r="H112" s="25"/>
      <c r="I112" s="107"/>
      <c r="N112" s="97"/>
    </row>
    <row r="113" spans="1:14" x14ac:dyDescent="0.3">
      <c r="A113" s="97" t="s">
        <v>641</v>
      </c>
      <c r="B113" s="113" t="s">
        <v>528</v>
      </c>
      <c r="C113" s="143">
        <v>3.4348017600544997E-2</v>
      </c>
      <c r="D113" s="97"/>
      <c r="E113" s="97"/>
      <c r="F113" s="97"/>
      <c r="G113" s="97"/>
      <c r="H113" s="25"/>
      <c r="I113" s="107"/>
      <c r="N113" s="97"/>
    </row>
    <row r="114" spans="1:14" x14ac:dyDescent="0.3">
      <c r="A114" s="97" t="s">
        <v>642</v>
      </c>
      <c r="B114" s="107"/>
      <c r="C114" s="123"/>
      <c r="D114" s="97"/>
      <c r="E114" s="97"/>
      <c r="F114" s="97"/>
      <c r="G114" s="97"/>
      <c r="H114" s="25"/>
      <c r="I114" s="107"/>
      <c r="N114" s="97"/>
    </row>
    <row r="115" spans="1:14" x14ac:dyDescent="0.3">
      <c r="A115" s="97" t="s">
        <v>643</v>
      </c>
      <c r="B115" s="107"/>
      <c r="C115" s="123"/>
      <c r="D115" s="97"/>
      <c r="E115" s="97"/>
      <c r="F115" s="97"/>
      <c r="G115" s="97"/>
      <c r="H115" s="25"/>
      <c r="I115" s="107"/>
      <c r="N115" s="97"/>
    </row>
    <row r="116" spans="1:14" x14ac:dyDescent="0.3">
      <c r="A116" s="97" t="s">
        <v>644</v>
      </c>
      <c r="B116" s="107"/>
      <c r="C116" s="123"/>
      <c r="D116" s="97"/>
      <c r="E116" s="97"/>
      <c r="F116" s="97"/>
      <c r="G116" s="97"/>
      <c r="H116" s="25"/>
      <c r="I116" s="107"/>
      <c r="N116" s="97"/>
    </row>
    <row r="117" spans="1:14" x14ac:dyDescent="0.3">
      <c r="A117" s="97" t="s">
        <v>645</v>
      </c>
      <c r="B117" s="107"/>
      <c r="C117" s="123"/>
      <c r="D117" s="97"/>
      <c r="E117" s="97"/>
      <c r="F117" s="97"/>
      <c r="G117" s="97"/>
      <c r="H117" s="25"/>
      <c r="I117" s="107"/>
      <c r="N117" s="97"/>
    </row>
    <row r="118" spans="1:14" x14ac:dyDescent="0.3">
      <c r="A118" s="97" t="s">
        <v>646</v>
      </c>
      <c r="B118" s="107"/>
      <c r="C118" s="123"/>
      <c r="D118" s="97"/>
      <c r="E118" s="97"/>
      <c r="F118" s="97"/>
      <c r="G118" s="97"/>
      <c r="H118" s="25"/>
      <c r="I118" s="107"/>
      <c r="N118" s="97"/>
    </row>
    <row r="119" spans="1:14" x14ac:dyDescent="0.3">
      <c r="A119" s="97" t="s">
        <v>647</v>
      </c>
      <c r="B119" s="107"/>
      <c r="C119" s="123"/>
      <c r="D119" s="97"/>
      <c r="E119" s="97"/>
      <c r="F119" s="97"/>
      <c r="G119" s="97"/>
      <c r="H119" s="25"/>
      <c r="I119" s="107"/>
      <c r="N119" s="97"/>
    </row>
    <row r="120" spans="1:14" x14ac:dyDescent="0.3">
      <c r="A120" s="97" t="s">
        <v>648</v>
      </c>
      <c r="B120" s="107"/>
      <c r="C120" s="123"/>
      <c r="D120" s="97"/>
      <c r="E120" s="97"/>
      <c r="F120" s="97"/>
      <c r="G120" s="97"/>
      <c r="H120" s="25"/>
      <c r="I120" s="107"/>
      <c r="N120" s="97"/>
    </row>
    <row r="121" spans="1:14" x14ac:dyDescent="0.3">
      <c r="A121" s="97" t="s">
        <v>649</v>
      </c>
      <c r="B121" s="107"/>
      <c r="C121" s="123"/>
      <c r="D121" s="97"/>
      <c r="E121" s="97"/>
      <c r="F121" s="97"/>
      <c r="G121" s="97"/>
      <c r="H121" s="25"/>
      <c r="I121" s="107"/>
      <c r="N121" s="97"/>
    </row>
    <row r="122" spans="1:14" x14ac:dyDescent="0.3">
      <c r="A122" s="97" t="s">
        <v>650</v>
      </c>
      <c r="B122" s="107"/>
      <c r="C122" s="123"/>
      <c r="D122" s="97"/>
      <c r="E122" s="97"/>
      <c r="F122" s="97"/>
      <c r="G122" s="97"/>
      <c r="H122" s="25"/>
      <c r="I122" s="107"/>
      <c r="N122" s="97"/>
    </row>
    <row r="123" spans="1:14" x14ac:dyDescent="0.3">
      <c r="A123" s="97" t="s">
        <v>651</v>
      </c>
      <c r="B123" s="107"/>
      <c r="C123" s="123"/>
      <c r="D123" s="97"/>
      <c r="E123" s="97"/>
      <c r="F123" s="97"/>
      <c r="G123" s="97"/>
      <c r="H123" s="25"/>
      <c r="I123" s="107"/>
      <c r="N123" s="97"/>
    </row>
    <row r="124" spans="1:14" x14ac:dyDescent="0.3">
      <c r="A124" s="97" t="s">
        <v>652</v>
      </c>
      <c r="B124" s="107"/>
      <c r="C124" s="123"/>
      <c r="D124" s="97"/>
      <c r="E124" s="97"/>
      <c r="F124" s="97"/>
      <c r="G124" s="97"/>
      <c r="H124" s="25"/>
      <c r="I124" s="107"/>
      <c r="N124" s="97"/>
    </row>
    <row r="125" spans="1:14" x14ac:dyDescent="0.3">
      <c r="A125" s="97" t="s">
        <v>653</v>
      </c>
      <c r="B125" s="107"/>
      <c r="C125" s="123"/>
      <c r="D125" s="97"/>
      <c r="E125" s="97"/>
      <c r="F125" s="97"/>
      <c r="G125" s="97"/>
      <c r="H125" s="25"/>
      <c r="I125" s="107"/>
      <c r="N125" s="97"/>
    </row>
    <row r="126" spans="1:14" x14ac:dyDescent="0.3">
      <c r="A126" s="97" t="s">
        <v>654</v>
      </c>
      <c r="B126" s="107"/>
      <c r="C126" s="123"/>
      <c r="D126" s="97"/>
      <c r="E126" s="97"/>
      <c r="F126" s="97"/>
      <c r="G126" s="97"/>
      <c r="H126" s="25"/>
      <c r="I126" s="107"/>
      <c r="N126" s="97"/>
    </row>
    <row r="127" spans="1:14" x14ac:dyDescent="0.3">
      <c r="A127" s="97" t="s">
        <v>655</v>
      </c>
      <c r="B127" s="107"/>
      <c r="C127" s="123"/>
      <c r="D127" s="97"/>
      <c r="E127" s="97"/>
      <c r="F127" s="97"/>
      <c r="G127" s="97"/>
      <c r="H127" s="25"/>
      <c r="I127" s="107"/>
      <c r="N127" s="97"/>
    </row>
    <row r="128" spans="1:14" x14ac:dyDescent="0.3">
      <c r="A128" s="97" t="s">
        <v>656</v>
      </c>
      <c r="B128" s="107"/>
      <c r="C128" s="97"/>
      <c r="D128" s="97"/>
      <c r="E128" s="97"/>
      <c r="F128" s="97"/>
      <c r="G128" s="97"/>
      <c r="H128" s="25"/>
      <c r="I128" s="107"/>
      <c r="N128" s="97"/>
    </row>
    <row r="129" spans="1:14" x14ac:dyDescent="0.3">
      <c r="A129" s="108"/>
      <c r="B129" s="109" t="s">
        <v>418</v>
      </c>
      <c r="C129" s="108" t="s">
        <v>547</v>
      </c>
      <c r="D129" s="108"/>
      <c r="E129" s="108"/>
      <c r="F129" s="110"/>
      <c r="G129" s="110"/>
      <c r="H129" s="25"/>
      <c r="I129" s="115"/>
      <c r="J129" s="111"/>
      <c r="K129" s="111"/>
      <c r="L129" s="111"/>
      <c r="M129" s="112"/>
      <c r="N129" s="112"/>
    </row>
    <row r="130" spans="1:14" x14ac:dyDescent="0.3">
      <c r="A130" s="97" t="s">
        <v>657</v>
      </c>
      <c r="B130" s="97" t="s">
        <v>419</v>
      </c>
      <c r="C130" s="143">
        <v>0.41536155910176498</v>
      </c>
      <c r="D130" s="25"/>
      <c r="E130" s="25"/>
      <c r="F130" s="25"/>
      <c r="G130" s="25"/>
      <c r="H130" s="25"/>
      <c r="K130" s="25"/>
      <c r="L130" s="25"/>
      <c r="M130" s="25"/>
      <c r="N130" s="25"/>
    </row>
    <row r="131" spans="1:14" x14ac:dyDescent="0.3">
      <c r="A131" s="97" t="s">
        <v>658</v>
      </c>
      <c r="B131" s="97" t="s">
        <v>420</v>
      </c>
      <c r="C131" s="143">
        <v>0.58463844089823502</v>
      </c>
      <c r="D131" s="25"/>
      <c r="E131" s="25"/>
      <c r="F131" s="25"/>
      <c r="G131" s="25"/>
      <c r="H131" s="25"/>
      <c r="K131" s="25"/>
      <c r="L131" s="25"/>
      <c r="M131" s="25"/>
      <c r="N131" s="25"/>
    </row>
    <row r="132" spans="1:14" x14ac:dyDescent="0.3">
      <c r="A132" s="97" t="s">
        <v>659</v>
      </c>
      <c r="B132" s="97" t="s">
        <v>78</v>
      </c>
      <c r="C132" s="143">
        <v>0</v>
      </c>
      <c r="D132" s="25"/>
      <c r="E132" s="25"/>
      <c r="F132" s="25"/>
      <c r="G132" s="25"/>
      <c r="H132" s="25"/>
      <c r="K132" s="25"/>
      <c r="L132" s="25"/>
      <c r="M132" s="25"/>
      <c r="N132" s="25"/>
    </row>
    <row r="133" spans="1:14" outlineLevel="1" x14ac:dyDescent="0.3">
      <c r="A133" s="97" t="s">
        <v>660</v>
      </c>
      <c r="B133" s="97"/>
      <c r="C133" s="123"/>
      <c r="D133" s="25"/>
      <c r="E133" s="25"/>
      <c r="F133" s="25"/>
      <c r="G133" s="25"/>
      <c r="H133" s="25"/>
      <c r="K133" s="25"/>
      <c r="L133" s="25"/>
      <c r="M133" s="25"/>
      <c r="N133" s="25"/>
    </row>
    <row r="134" spans="1:14" outlineLevel="1" x14ac:dyDescent="0.3">
      <c r="A134" s="97" t="s">
        <v>661</v>
      </c>
      <c r="B134" s="97"/>
      <c r="C134" s="123"/>
      <c r="D134" s="25"/>
      <c r="E134" s="25"/>
      <c r="F134" s="25"/>
      <c r="G134" s="25"/>
      <c r="H134" s="25"/>
      <c r="K134" s="25"/>
      <c r="L134" s="25"/>
      <c r="M134" s="25"/>
      <c r="N134" s="25"/>
    </row>
    <row r="135" spans="1:14" outlineLevel="1" x14ac:dyDescent="0.3">
      <c r="A135" s="97" t="s">
        <v>662</v>
      </c>
      <c r="B135" s="97"/>
      <c r="C135" s="123"/>
      <c r="D135" s="25"/>
      <c r="E135" s="25"/>
      <c r="F135" s="25"/>
      <c r="G135" s="25"/>
      <c r="H135" s="25"/>
      <c r="K135" s="25"/>
      <c r="L135" s="25"/>
      <c r="M135" s="25"/>
      <c r="N135" s="25"/>
    </row>
    <row r="136" spans="1:14" outlineLevel="1" x14ac:dyDescent="0.3">
      <c r="A136" s="97" t="s">
        <v>663</v>
      </c>
      <c r="B136" s="97"/>
      <c r="C136" s="123"/>
      <c r="D136" s="25"/>
      <c r="E136" s="25"/>
      <c r="F136" s="25"/>
      <c r="G136" s="25"/>
      <c r="H136" s="25"/>
      <c r="K136" s="25"/>
      <c r="L136" s="25"/>
      <c r="M136" s="25"/>
      <c r="N136" s="25"/>
    </row>
    <row r="137" spans="1:14" x14ac:dyDescent="0.3">
      <c r="A137" s="108"/>
      <c r="B137" s="109" t="s">
        <v>421</v>
      </c>
      <c r="C137" s="108" t="s">
        <v>547</v>
      </c>
      <c r="D137" s="108"/>
      <c r="E137" s="108"/>
      <c r="F137" s="110"/>
      <c r="G137" s="110"/>
      <c r="H137" s="25"/>
      <c r="I137" s="115"/>
      <c r="J137" s="111"/>
      <c r="K137" s="111"/>
      <c r="L137" s="111"/>
      <c r="M137" s="112"/>
      <c r="N137" s="112"/>
    </row>
    <row r="138" spans="1:14" x14ac:dyDescent="0.3">
      <c r="A138" s="97" t="s">
        <v>664</v>
      </c>
      <c r="B138" s="97" t="s">
        <v>422</v>
      </c>
      <c r="C138" s="143">
        <v>0.224732732107429</v>
      </c>
      <c r="D138" s="121"/>
      <c r="E138" s="121"/>
      <c r="F138" s="44"/>
      <c r="G138" s="119"/>
      <c r="H138" s="25"/>
      <c r="K138" s="121"/>
      <c r="L138" s="121"/>
      <c r="M138" s="44"/>
      <c r="N138" s="119"/>
    </row>
    <row r="139" spans="1:14" x14ac:dyDescent="0.3">
      <c r="A139" s="97" t="s">
        <v>665</v>
      </c>
      <c r="B139" s="97" t="s">
        <v>423</v>
      </c>
      <c r="C139" s="143">
        <v>0.77524946184420795</v>
      </c>
      <c r="D139" s="121"/>
      <c r="E139" s="121"/>
      <c r="F139" s="44"/>
      <c r="G139" s="119"/>
      <c r="H139" s="25"/>
      <c r="K139" s="121"/>
      <c r="L139" s="121"/>
      <c r="M139" s="44"/>
      <c r="N139" s="119"/>
    </row>
    <row r="140" spans="1:14" x14ac:dyDescent="0.3">
      <c r="A140" s="97" t="s">
        <v>666</v>
      </c>
      <c r="B140" s="97" t="s">
        <v>78</v>
      </c>
      <c r="C140" s="143"/>
      <c r="D140" s="121"/>
      <c r="E140" s="121"/>
      <c r="F140" s="44"/>
      <c r="G140" s="119"/>
      <c r="H140" s="25"/>
      <c r="K140" s="121"/>
      <c r="L140" s="121"/>
      <c r="M140" s="44"/>
      <c r="N140" s="119"/>
    </row>
    <row r="141" spans="1:14" outlineLevel="1" x14ac:dyDescent="0.3">
      <c r="A141" s="97" t="s">
        <v>667</v>
      </c>
      <c r="B141" s="97"/>
      <c r="C141" s="123"/>
      <c r="D141" s="121"/>
      <c r="E141" s="121"/>
      <c r="F141" s="44"/>
      <c r="G141" s="119"/>
      <c r="H141" s="25"/>
      <c r="K141" s="121"/>
      <c r="L141" s="121"/>
      <c r="M141" s="44"/>
      <c r="N141" s="119"/>
    </row>
    <row r="142" spans="1:14" outlineLevel="1" x14ac:dyDescent="0.3">
      <c r="A142" s="97" t="s">
        <v>668</v>
      </c>
      <c r="B142" s="97"/>
      <c r="C142" s="123"/>
      <c r="D142" s="121"/>
      <c r="E142" s="121"/>
      <c r="F142" s="44"/>
      <c r="G142" s="119"/>
      <c r="H142" s="25"/>
      <c r="K142" s="121"/>
      <c r="L142" s="121"/>
      <c r="M142" s="44"/>
      <c r="N142" s="119"/>
    </row>
    <row r="143" spans="1:14" outlineLevel="1" x14ac:dyDescent="0.3">
      <c r="A143" s="97" t="s">
        <v>669</v>
      </c>
      <c r="B143" s="97"/>
      <c r="C143" s="123"/>
      <c r="D143" s="121"/>
      <c r="E143" s="121"/>
      <c r="F143" s="44"/>
      <c r="G143" s="119"/>
      <c r="H143" s="25"/>
      <c r="K143" s="121"/>
      <c r="L143" s="121"/>
      <c r="M143" s="44"/>
      <c r="N143" s="119"/>
    </row>
    <row r="144" spans="1:14" outlineLevel="1" x14ac:dyDescent="0.3">
      <c r="A144" s="97" t="s">
        <v>670</v>
      </c>
      <c r="B144" s="97"/>
      <c r="C144" s="123"/>
      <c r="D144" s="121"/>
      <c r="E144" s="121"/>
      <c r="F144" s="44"/>
      <c r="G144" s="119"/>
      <c r="H144" s="25"/>
      <c r="K144" s="121"/>
      <c r="L144" s="121"/>
      <c r="M144" s="44"/>
      <c r="N144" s="119"/>
    </row>
    <row r="145" spans="1:14" outlineLevel="1" x14ac:dyDescent="0.3">
      <c r="A145" s="97" t="s">
        <v>671</v>
      </c>
      <c r="B145" s="97"/>
      <c r="C145" s="123"/>
      <c r="D145" s="121"/>
      <c r="E145" s="121"/>
      <c r="F145" s="44"/>
      <c r="G145" s="119"/>
      <c r="H145" s="25"/>
      <c r="K145" s="121"/>
      <c r="L145" s="121"/>
      <c r="M145" s="44"/>
      <c r="N145" s="119"/>
    </row>
    <row r="146" spans="1:14" outlineLevel="1" x14ac:dyDescent="0.3">
      <c r="A146" s="97" t="s">
        <v>672</v>
      </c>
      <c r="B146" s="97"/>
      <c r="C146" s="123"/>
      <c r="D146" s="121"/>
      <c r="E146" s="121"/>
      <c r="F146" s="44"/>
      <c r="G146" s="119"/>
      <c r="H146" s="25"/>
      <c r="K146" s="121"/>
      <c r="L146" s="121"/>
      <c r="M146" s="44"/>
      <c r="N146" s="119"/>
    </row>
    <row r="147" spans="1:14" x14ac:dyDescent="0.3">
      <c r="A147" s="108"/>
      <c r="B147" s="109" t="s">
        <v>673</v>
      </c>
      <c r="C147" s="108" t="s">
        <v>51</v>
      </c>
      <c r="D147" s="108"/>
      <c r="E147" s="108"/>
      <c r="F147" s="108" t="s">
        <v>547</v>
      </c>
      <c r="G147" s="110"/>
      <c r="H147" s="25"/>
      <c r="I147" s="115"/>
      <c r="J147" s="111"/>
      <c r="K147" s="111"/>
      <c r="L147" s="111"/>
      <c r="M147" s="111"/>
      <c r="N147" s="112"/>
    </row>
    <row r="148" spans="1:14" x14ac:dyDescent="0.3">
      <c r="A148" s="97" t="s">
        <v>674</v>
      </c>
      <c r="B148" s="107" t="s">
        <v>529</v>
      </c>
      <c r="C148" s="113">
        <v>782.52708438538605</v>
      </c>
      <c r="D148" s="121"/>
      <c r="E148" s="121"/>
      <c r="F148" s="142">
        <f>IF($C$152=0,"",IF(C148="[for completion]","",C148/$C$152))</f>
        <v>0.20490757513345925</v>
      </c>
      <c r="G148" s="119"/>
      <c r="H148" s="25"/>
      <c r="I148" s="107"/>
      <c r="K148" s="121"/>
      <c r="L148" s="121"/>
      <c r="M148" s="116"/>
      <c r="N148" s="119"/>
    </row>
    <row r="149" spans="1:14" x14ac:dyDescent="0.3">
      <c r="A149" s="97" t="s">
        <v>675</v>
      </c>
      <c r="B149" s="107" t="s">
        <v>530</v>
      </c>
      <c r="C149" s="113">
        <v>1206.5440739390201</v>
      </c>
      <c r="D149" s="121"/>
      <c r="E149" s="121"/>
      <c r="F149" s="142">
        <f>IF($C$152=0,"",IF(C149="[for completion]","",C149/$C$152))</f>
        <v>0.31593797251972394</v>
      </c>
      <c r="G149" s="119"/>
      <c r="H149" s="25"/>
      <c r="I149" s="107"/>
      <c r="K149" s="121"/>
      <c r="L149" s="121"/>
      <c r="M149" s="116"/>
      <c r="N149" s="119"/>
    </row>
    <row r="150" spans="1:14" x14ac:dyDescent="0.3">
      <c r="A150" s="97" t="s">
        <v>676</v>
      </c>
      <c r="B150" s="107" t="s">
        <v>531</v>
      </c>
      <c r="C150" s="113">
        <v>1621.98199473865</v>
      </c>
      <c r="D150" s="121"/>
      <c r="E150" s="121"/>
      <c r="F150" s="142">
        <f>IF($C$152=0,"",IF(C150="[for completion]","",C150/$C$152))</f>
        <v>0.4247219094187239</v>
      </c>
      <c r="G150" s="119"/>
      <c r="H150" s="25"/>
      <c r="I150" s="107"/>
      <c r="K150" s="121"/>
      <c r="L150" s="121"/>
      <c r="M150" s="116"/>
      <c r="N150" s="119"/>
    </row>
    <row r="151" spans="1:14" ht="15" customHeight="1" x14ac:dyDescent="0.3">
      <c r="A151" s="97" t="s">
        <v>677</v>
      </c>
      <c r="B151" s="107" t="s">
        <v>532</v>
      </c>
      <c r="C151" s="113">
        <v>207.87391137423899</v>
      </c>
      <c r="D151" s="121"/>
      <c r="E151" s="121"/>
      <c r="F151" s="142">
        <f>IF($C$152=0,"",IF(C151="[for completion]","",C151/$C$152))</f>
        <v>5.4432542928092929E-2</v>
      </c>
      <c r="G151" s="119"/>
      <c r="H151" s="25"/>
      <c r="I151" s="107"/>
      <c r="K151" s="121"/>
      <c r="L151" s="121"/>
      <c r="M151" s="116"/>
      <c r="N151" s="119"/>
    </row>
    <row r="152" spans="1:14" ht="15" customHeight="1" x14ac:dyDescent="0.3">
      <c r="A152" s="97" t="s">
        <v>678</v>
      </c>
      <c r="B152" s="118" t="s">
        <v>80</v>
      </c>
      <c r="C152" s="119">
        <f>SUM(C148:C151)</f>
        <v>3818.927064437295</v>
      </c>
      <c r="D152" s="121"/>
      <c r="E152" s="121"/>
      <c r="F152" s="123">
        <f>SUM(F148:F151)</f>
        <v>1</v>
      </c>
      <c r="G152" s="119"/>
      <c r="H152" s="25"/>
      <c r="I152" s="107"/>
      <c r="K152" s="121"/>
      <c r="L152" s="121"/>
      <c r="M152" s="116"/>
      <c r="N152" s="119"/>
    </row>
    <row r="153" spans="1:14" ht="15" customHeight="1" outlineLevel="1" x14ac:dyDescent="0.3">
      <c r="A153" s="97" t="s">
        <v>679</v>
      </c>
      <c r="B153" s="114" t="s">
        <v>680</v>
      </c>
      <c r="C153" s="113">
        <v>0</v>
      </c>
      <c r="D153" s="121"/>
      <c r="E153" s="121"/>
      <c r="F153" s="142">
        <f>IF($C$152=0,"",IF(C153="[for completion]","",C153/$C$152))</f>
        <v>0</v>
      </c>
      <c r="G153" s="119"/>
      <c r="H153" s="25"/>
      <c r="I153" s="107"/>
      <c r="K153" s="121"/>
      <c r="L153" s="121"/>
      <c r="M153" s="116"/>
      <c r="N153" s="119"/>
    </row>
    <row r="154" spans="1:14" ht="15" customHeight="1" outlineLevel="1" x14ac:dyDescent="0.3">
      <c r="A154" s="97" t="s">
        <v>681</v>
      </c>
      <c r="B154" s="114" t="s">
        <v>682</v>
      </c>
      <c r="C154" s="113">
        <v>88.928383640000007</v>
      </c>
      <c r="D154" s="121"/>
      <c r="E154" s="121"/>
      <c r="F154" s="142">
        <f t="shared" ref="F154:F159" si="2">IF($C$152=0,"",IF(C154="[for completion]","",C154/$C$152))</f>
        <v>2.3286222056483102E-2</v>
      </c>
      <c r="G154" s="119"/>
      <c r="H154" s="25"/>
      <c r="I154" s="107"/>
      <c r="K154" s="121"/>
      <c r="L154" s="121"/>
      <c r="M154" s="116"/>
      <c r="N154" s="119"/>
    </row>
    <row r="155" spans="1:14" ht="15" customHeight="1" outlineLevel="1" x14ac:dyDescent="0.3">
      <c r="A155" s="97" t="s">
        <v>683</v>
      </c>
      <c r="B155" s="114" t="s">
        <v>684</v>
      </c>
      <c r="C155" s="113">
        <v>693.59870074538503</v>
      </c>
      <c r="D155" s="121"/>
      <c r="E155" s="121"/>
      <c r="F155" s="142">
        <f t="shared" si="2"/>
        <v>0.18162135307697588</v>
      </c>
      <c r="G155" s="119"/>
      <c r="H155" s="25"/>
      <c r="I155" s="107"/>
      <c r="K155" s="121"/>
      <c r="L155" s="121"/>
      <c r="M155" s="116"/>
      <c r="N155" s="119"/>
    </row>
    <row r="156" spans="1:14" ht="15" customHeight="1" outlineLevel="1" x14ac:dyDescent="0.3">
      <c r="A156" s="97" t="s">
        <v>685</v>
      </c>
      <c r="B156" s="114" t="s">
        <v>686</v>
      </c>
      <c r="C156" s="113">
        <v>576.38189619402397</v>
      </c>
      <c r="D156" s="121"/>
      <c r="E156" s="121"/>
      <c r="F156" s="142">
        <f t="shared" si="2"/>
        <v>0.15092770468475855</v>
      </c>
      <c r="G156" s="119"/>
      <c r="H156" s="25"/>
      <c r="I156" s="107"/>
      <c r="K156" s="121"/>
      <c r="L156" s="121"/>
      <c r="M156" s="116"/>
      <c r="N156" s="119"/>
    </row>
    <row r="157" spans="1:14" ht="15" customHeight="1" outlineLevel="1" x14ac:dyDescent="0.3">
      <c r="A157" s="97" t="s">
        <v>687</v>
      </c>
      <c r="B157" s="114" t="s">
        <v>688</v>
      </c>
      <c r="C157" s="113">
        <v>630.16217774500001</v>
      </c>
      <c r="D157" s="121"/>
      <c r="E157" s="121"/>
      <c r="F157" s="142">
        <f t="shared" si="2"/>
        <v>0.16501026783496639</v>
      </c>
      <c r="G157" s="119"/>
      <c r="H157" s="25"/>
      <c r="I157" s="107"/>
      <c r="K157" s="121"/>
      <c r="L157" s="121"/>
      <c r="M157" s="116"/>
      <c r="N157" s="119"/>
    </row>
    <row r="158" spans="1:14" ht="15" customHeight="1" outlineLevel="1" x14ac:dyDescent="0.3">
      <c r="A158" s="97" t="s">
        <v>689</v>
      </c>
      <c r="B158" s="114" t="s">
        <v>712</v>
      </c>
      <c r="C158" s="113">
        <v>1330.1935107587999</v>
      </c>
      <c r="D158" s="121"/>
      <c r="E158" s="121"/>
      <c r="F158" s="142">
        <f t="shared" si="2"/>
        <v>0.34831602916585136</v>
      </c>
      <c r="G158" s="119"/>
      <c r="H158" s="25"/>
      <c r="I158" s="107"/>
      <c r="K158" s="121"/>
      <c r="L158" s="121"/>
      <c r="M158" s="116"/>
      <c r="N158" s="119"/>
    </row>
    <row r="159" spans="1:14" ht="15" customHeight="1" outlineLevel="1" x14ac:dyDescent="0.3">
      <c r="A159" s="97" t="s">
        <v>690</v>
      </c>
      <c r="B159" s="114" t="s">
        <v>713</v>
      </c>
      <c r="C159" s="113">
        <v>291.78848397985001</v>
      </c>
      <c r="D159" s="121"/>
      <c r="E159" s="121"/>
      <c r="F159" s="142">
        <f t="shared" si="2"/>
        <v>7.6405880252872538E-2</v>
      </c>
      <c r="G159" s="119"/>
      <c r="H159" s="25"/>
      <c r="I159" s="107"/>
      <c r="K159" s="121"/>
      <c r="L159" s="121"/>
      <c r="M159" s="116"/>
      <c r="N159" s="119"/>
    </row>
    <row r="160" spans="1:14" ht="15" customHeight="1" outlineLevel="1" x14ac:dyDescent="0.3">
      <c r="A160" s="97" t="s">
        <v>691</v>
      </c>
      <c r="B160" s="114"/>
      <c r="C160" s="97"/>
      <c r="D160" s="121"/>
      <c r="E160" s="121"/>
      <c r="F160" s="116"/>
      <c r="G160" s="119"/>
      <c r="H160" s="25"/>
      <c r="I160" s="107"/>
      <c r="K160" s="121"/>
      <c r="L160" s="121"/>
      <c r="M160" s="116"/>
      <c r="N160" s="119"/>
    </row>
    <row r="161" spans="1:14" ht="15" customHeight="1" outlineLevel="1" x14ac:dyDescent="0.3">
      <c r="A161" s="97" t="s">
        <v>692</v>
      </c>
      <c r="B161" s="114"/>
      <c r="C161" s="97"/>
      <c r="D161" s="121"/>
      <c r="E161" s="121"/>
      <c r="F161" s="116"/>
      <c r="G161" s="119"/>
      <c r="H161" s="25"/>
      <c r="I161" s="107"/>
      <c r="K161" s="121"/>
      <c r="L161" s="121"/>
      <c r="M161" s="116"/>
      <c r="N161" s="119"/>
    </row>
    <row r="162" spans="1:14" ht="15" customHeight="1" outlineLevel="1" x14ac:dyDescent="0.3">
      <c r="A162" s="97" t="s">
        <v>693</v>
      </c>
      <c r="B162" s="114"/>
      <c r="C162" s="97"/>
      <c r="D162" s="121"/>
      <c r="E162" s="121"/>
      <c r="F162" s="116"/>
      <c r="G162" s="119"/>
      <c r="H162" s="25"/>
      <c r="I162" s="107"/>
      <c r="K162" s="121"/>
      <c r="L162" s="121"/>
      <c r="M162" s="116"/>
      <c r="N162" s="119"/>
    </row>
    <row r="163" spans="1:14" ht="15" customHeight="1" outlineLevel="1" x14ac:dyDescent="0.3">
      <c r="A163" s="97" t="s">
        <v>694</v>
      </c>
      <c r="B163" s="114"/>
      <c r="C163" s="97"/>
      <c r="D163" s="121"/>
      <c r="E163" s="121"/>
      <c r="F163" s="116"/>
      <c r="G163" s="119"/>
      <c r="H163" s="25"/>
      <c r="I163" s="107"/>
      <c r="K163" s="121"/>
      <c r="L163" s="121"/>
      <c r="M163" s="116"/>
      <c r="N163" s="119"/>
    </row>
    <row r="164" spans="1:14" ht="15" customHeight="1" outlineLevel="1" x14ac:dyDescent="0.3">
      <c r="A164" s="97" t="s">
        <v>695</v>
      </c>
      <c r="B164" s="107"/>
      <c r="C164" s="97"/>
      <c r="D164" s="121"/>
      <c r="E164" s="121"/>
      <c r="F164" s="116"/>
      <c r="G164" s="119"/>
      <c r="H164" s="25"/>
      <c r="I164" s="107"/>
      <c r="K164" s="121"/>
      <c r="L164" s="121"/>
      <c r="M164" s="116"/>
      <c r="N164" s="119"/>
    </row>
    <row r="165" spans="1:14" outlineLevel="1" x14ac:dyDescent="0.3">
      <c r="A165" s="97" t="s">
        <v>696</v>
      </c>
      <c r="B165" s="95"/>
      <c r="C165" s="95"/>
      <c r="D165" s="95"/>
      <c r="E165" s="95"/>
      <c r="F165" s="116"/>
      <c r="G165" s="119"/>
      <c r="H165" s="25"/>
      <c r="I165" s="118"/>
      <c r="J165" s="107"/>
      <c r="K165" s="121"/>
      <c r="L165" s="121"/>
      <c r="M165" s="44"/>
      <c r="N165" s="119"/>
    </row>
    <row r="166" spans="1:14" ht="15" customHeight="1" x14ac:dyDescent="0.3">
      <c r="A166" s="108"/>
      <c r="B166" s="109" t="s">
        <v>697</v>
      </c>
      <c r="C166" s="108"/>
      <c r="D166" s="108"/>
      <c r="E166" s="108"/>
      <c r="F166" s="110"/>
      <c r="G166" s="110"/>
      <c r="H166" s="25"/>
      <c r="I166" s="115"/>
      <c r="J166" s="111"/>
      <c r="K166" s="111"/>
      <c r="L166" s="111"/>
      <c r="M166" s="112"/>
      <c r="N166" s="112"/>
    </row>
    <row r="167" spans="1:14" x14ac:dyDescent="0.3">
      <c r="A167" s="97" t="s">
        <v>698</v>
      </c>
      <c r="B167" s="97" t="s">
        <v>424</v>
      </c>
      <c r="C167" s="126" t="s">
        <v>510</v>
      </c>
      <c r="D167" s="25"/>
      <c r="E167" s="94"/>
      <c r="F167" s="94"/>
      <c r="G167" s="25"/>
      <c r="H167" s="25"/>
      <c r="K167" s="25"/>
      <c r="L167" s="94"/>
      <c r="M167" s="94"/>
      <c r="N167" s="25"/>
    </row>
    <row r="168" spans="1:14" outlineLevel="1" x14ac:dyDescent="0.3">
      <c r="A168" s="97" t="s">
        <v>699</v>
      </c>
      <c r="B168" s="144" t="s">
        <v>791</v>
      </c>
      <c r="C168" s="145" t="s">
        <v>510</v>
      </c>
      <c r="D168" s="145"/>
      <c r="E168" s="146"/>
      <c r="F168" s="145"/>
      <c r="G168" s="25"/>
      <c r="H168" s="25"/>
      <c r="K168" s="25"/>
      <c r="L168" s="94"/>
      <c r="M168" s="94"/>
      <c r="N168" s="25"/>
    </row>
    <row r="169" spans="1:14" outlineLevel="1" x14ac:dyDescent="0.3">
      <c r="A169" s="97" t="s">
        <v>700</v>
      </c>
      <c r="B169" s="97"/>
      <c r="C169" s="97"/>
      <c r="D169" s="25"/>
      <c r="E169" s="94"/>
      <c r="F169" s="94"/>
      <c r="G169" s="25"/>
      <c r="H169" s="25"/>
      <c r="K169" s="25"/>
      <c r="L169" s="94"/>
      <c r="M169" s="94"/>
      <c r="N169" s="25"/>
    </row>
    <row r="170" spans="1:14" outlineLevel="1" x14ac:dyDescent="0.3">
      <c r="A170" s="97" t="s">
        <v>701</v>
      </c>
      <c r="B170" s="97"/>
      <c r="C170" s="97"/>
      <c r="D170" s="25"/>
      <c r="E170" s="94"/>
      <c r="F170" s="94"/>
      <c r="G170" s="25"/>
      <c r="H170" s="25"/>
      <c r="K170" s="25"/>
      <c r="L170" s="94"/>
      <c r="M170" s="94"/>
      <c r="N170" s="25"/>
    </row>
    <row r="171" spans="1:14" outlineLevel="1" x14ac:dyDescent="0.3">
      <c r="A171" s="97" t="s">
        <v>702</v>
      </c>
      <c r="B171" s="97"/>
      <c r="C171" s="97"/>
      <c r="D171" s="25"/>
      <c r="E171" s="94"/>
      <c r="F171" s="94"/>
      <c r="G171" s="25"/>
      <c r="H171" s="25"/>
      <c r="K171" s="25"/>
      <c r="L171" s="94"/>
      <c r="M171" s="94"/>
      <c r="N171" s="25"/>
    </row>
    <row r="172" spans="1:14" x14ac:dyDescent="0.3">
      <c r="A172" s="108"/>
      <c r="B172" s="109" t="s">
        <v>703</v>
      </c>
      <c r="C172" s="108" t="s">
        <v>547</v>
      </c>
      <c r="D172" s="108"/>
      <c r="E172" s="108"/>
      <c r="F172" s="110"/>
      <c r="G172" s="110"/>
      <c r="H172" s="25"/>
      <c r="I172" s="115"/>
      <c r="J172" s="111"/>
      <c r="K172" s="111"/>
      <c r="L172" s="111"/>
      <c r="M172" s="112"/>
      <c r="N172" s="112"/>
    </row>
    <row r="173" spans="1:14" ht="15" customHeight="1" x14ac:dyDescent="0.3">
      <c r="A173" s="97" t="s">
        <v>704</v>
      </c>
      <c r="B173" s="97" t="s">
        <v>705</v>
      </c>
      <c r="C173" s="147">
        <v>0.22733512968462899</v>
      </c>
      <c r="D173" s="25"/>
      <c r="E173" s="25"/>
      <c r="F173" s="25"/>
      <c r="G173" s="25"/>
      <c r="H173" s="25"/>
      <c r="K173" s="25"/>
      <c r="L173" s="25"/>
      <c r="M173" s="25"/>
      <c r="N173" s="25"/>
    </row>
    <row r="174" spans="1:14" outlineLevel="1" x14ac:dyDescent="0.3">
      <c r="A174" s="97" t="s">
        <v>706</v>
      </c>
      <c r="B174" s="97"/>
      <c r="C174" s="97"/>
      <c r="D174" s="25"/>
      <c r="E174" s="25"/>
      <c r="F174" s="25"/>
      <c r="G174" s="25"/>
      <c r="H174" s="25"/>
      <c r="K174" s="25"/>
      <c r="L174" s="25"/>
      <c r="M174" s="25"/>
      <c r="N174" s="25"/>
    </row>
    <row r="175" spans="1:14" outlineLevel="1" x14ac:dyDescent="0.3">
      <c r="A175" s="97" t="s">
        <v>707</v>
      </c>
      <c r="B175" s="97"/>
      <c r="C175" s="97"/>
      <c r="D175" s="25"/>
      <c r="E175" s="25"/>
      <c r="F175" s="25"/>
      <c r="G175" s="25"/>
      <c r="H175" s="25"/>
      <c r="K175" s="25"/>
      <c r="L175" s="25"/>
      <c r="M175" s="25"/>
      <c r="N175" s="25"/>
    </row>
    <row r="176" spans="1:14" outlineLevel="1" x14ac:dyDescent="0.3">
      <c r="A176" s="97" t="s">
        <v>708</v>
      </c>
      <c r="B176" s="97"/>
      <c r="C176" s="97"/>
      <c r="D176" s="25"/>
      <c r="E176" s="25"/>
      <c r="F176" s="25"/>
      <c r="G176" s="25"/>
      <c r="H176" s="25"/>
      <c r="K176" s="25"/>
      <c r="L176" s="25"/>
      <c r="M176" s="25"/>
      <c r="N176" s="25"/>
    </row>
    <row r="177" spans="1:14" outlineLevel="1" x14ac:dyDescent="0.3">
      <c r="A177" s="97" t="s">
        <v>709</v>
      </c>
      <c r="B177" s="97"/>
      <c r="C177" s="97"/>
      <c r="D177" s="25"/>
      <c r="E177" s="25"/>
      <c r="F177" s="25"/>
      <c r="G177" s="25"/>
      <c r="H177" s="25"/>
      <c r="K177" s="25"/>
      <c r="L177" s="25"/>
      <c r="M177" s="25"/>
      <c r="N177" s="25"/>
    </row>
    <row r="178" spans="1:14" outlineLevel="1" x14ac:dyDescent="0.3">
      <c r="A178" s="97" t="s">
        <v>710</v>
      </c>
      <c r="B178" s="97"/>
      <c r="C178" s="97"/>
      <c r="D178" s="97"/>
      <c r="E178" s="97"/>
      <c r="F178" s="97"/>
      <c r="G178" s="94"/>
    </row>
    <row r="179" spans="1:14" outlineLevel="1" x14ac:dyDescent="0.3">
      <c r="A179" s="97" t="s">
        <v>711</v>
      </c>
      <c r="B179" s="97"/>
      <c r="C179" s="97"/>
      <c r="D179" s="97"/>
      <c r="E179" s="97"/>
      <c r="F179" s="97"/>
      <c r="G179" s="94"/>
    </row>
    <row r="180" spans="1:14" x14ac:dyDescent="0.3">
      <c r="A180" s="97"/>
      <c r="B180" s="97"/>
      <c r="C180" s="97"/>
      <c r="D180" s="97"/>
      <c r="E180" s="97"/>
      <c r="F180" s="97"/>
      <c r="G180" s="94"/>
    </row>
    <row r="181" spans="1:14" x14ac:dyDescent="0.3">
      <c r="A181" s="97"/>
      <c r="B181" s="97"/>
      <c r="C181" s="97"/>
      <c r="D181" s="97"/>
      <c r="E181" s="97"/>
      <c r="F181" s="97"/>
      <c r="G181" s="94"/>
    </row>
    <row r="182" spans="1:14" x14ac:dyDescent="0.3">
      <c r="A182" s="97"/>
      <c r="B182" s="97"/>
      <c r="C182" s="97"/>
      <c r="D182" s="97"/>
      <c r="E182" s="97"/>
      <c r="F182" s="97"/>
      <c r="G182" s="94"/>
    </row>
    <row r="183" spans="1:14" x14ac:dyDescent="0.3">
      <c r="A183" s="97"/>
      <c r="B183" s="97"/>
      <c r="C183" s="97"/>
      <c r="D183" s="97"/>
      <c r="E183" s="97"/>
      <c r="F183" s="97"/>
      <c r="G183" s="94"/>
    </row>
    <row r="184" spans="1:14" x14ac:dyDescent="0.3">
      <c r="A184" s="97"/>
      <c r="B184" s="97"/>
      <c r="C184" s="97"/>
      <c r="D184" s="97"/>
      <c r="E184" s="97"/>
      <c r="F184" s="97"/>
      <c r="G184" s="94"/>
    </row>
    <row r="185" spans="1:14" x14ac:dyDescent="0.3">
      <c r="A185" s="97"/>
      <c r="B185" s="97"/>
      <c r="C185" s="97"/>
      <c r="D185" s="97"/>
      <c r="E185" s="97"/>
      <c r="F185" s="97"/>
      <c r="G185" s="94"/>
    </row>
    <row r="186" spans="1:14" x14ac:dyDescent="0.3">
      <c r="A186" s="97"/>
      <c r="B186" s="97"/>
      <c r="C186" s="97"/>
      <c r="D186" s="97"/>
      <c r="E186" s="97"/>
      <c r="F186" s="97"/>
      <c r="G186" s="94"/>
    </row>
    <row r="187" spans="1:14" x14ac:dyDescent="0.3">
      <c r="A187" s="97"/>
      <c r="B187" s="97"/>
      <c r="C187" s="97"/>
      <c r="D187" s="97"/>
      <c r="E187" s="97"/>
      <c r="F187" s="97"/>
      <c r="G187" s="94"/>
    </row>
    <row r="188" spans="1:14" x14ac:dyDescent="0.3">
      <c r="A188" s="97"/>
      <c r="B188" s="97"/>
      <c r="C188" s="97"/>
      <c r="D188" s="97"/>
      <c r="E188" s="97"/>
      <c r="F188" s="97"/>
      <c r="G188" s="94"/>
    </row>
    <row r="189" spans="1:14" x14ac:dyDescent="0.3">
      <c r="A189" s="97"/>
      <c r="B189" s="97"/>
      <c r="C189" s="97"/>
      <c r="D189" s="97"/>
      <c r="E189" s="97"/>
      <c r="F189" s="97"/>
      <c r="G189" s="94"/>
    </row>
    <row r="190" spans="1:14" x14ac:dyDescent="0.3">
      <c r="A190" s="97"/>
      <c r="B190" s="97"/>
      <c r="C190" s="97"/>
      <c r="D190" s="97"/>
      <c r="E190" s="97"/>
      <c r="F190" s="97"/>
      <c r="G190" s="94"/>
    </row>
    <row r="191" spans="1:14" x14ac:dyDescent="0.3">
      <c r="A191" s="97"/>
      <c r="B191" s="97"/>
      <c r="C191" s="97"/>
      <c r="D191" s="97"/>
      <c r="E191" s="97"/>
      <c r="F191" s="97"/>
      <c r="G191" s="94"/>
    </row>
    <row r="192" spans="1:14" x14ac:dyDescent="0.3">
      <c r="A192" s="97"/>
      <c r="B192" s="97"/>
      <c r="C192" s="97"/>
      <c r="D192" s="97"/>
      <c r="E192" s="97"/>
      <c r="F192" s="97"/>
      <c r="G192" s="94"/>
    </row>
    <row r="193" spans="1:7" x14ac:dyDescent="0.3">
      <c r="A193" s="97"/>
      <c r="B193" s="97"/>
      <c r="C193" s="97"/>
      <c r="D193" s="97"/>
      <c r="E193" s="97"/>
      <c r="F193" s="97"/>
      <c r="G193" s="94"/>
    </row>
    <row r="194" spans="1:7" x14ac:dyDescent="0.3">
      <c r="A194" s="97"/>
      <c r="B194" s="97"/>
      <c r="C194" s="97"/>
      <c r="D194" s="97"/>
      <c r="E194" s="97"/>
      <c r="F194" s="97"/>
      <c r="G194" s="94"/>
    </row>
    <row r="195" spans="1:7" x14ac:dyDescent="0.3">
      <c r="A195" s="97"/>
      <c r="B195" s="97"/>
      <c r="C195" s="97"/>
      <c r="D195" s="97"/>
      <c r="E195" s="97"/>
      <c r="F195" s="97"/>
      <c r="G195" s="94"/>
    </row>
    <row r="196" spans="1:7" x14ac:dyDescent="0.3">
      <c r="A196" s="97"/>
      <c r="B196" s="97"/>
      <c r="C196" s="97"/>
      <c r="D196" s="97"/>
      <c r="E196" s="97"/>
      <c r="F196" s="97"/>
      <c r="G196" s="94"/>
    </row>
    <row r="197" spans="1:7" x14ac:dyDescent="0.3">
      <c r="A197" s="97"/>
      <c r="B197" s="97"/>
      <c r="C197" s="97"/>
      <c r="D197" s="97"/>
      <c r="E197" s="97"/>
      <c r="F197" s="97"/>
      <c r="G197" s="94"/>
    </row>
    <row r="198" spans="1:7" x14ac:dyDescent="0.3">
      <c r="A198" s="97"/>
      <c r="B198" s="97"/>
      <c r="C198" s="97"/>
      <c r="D198" s="97"/>
      <c r="E198" s="97"/>
      <c r="F198" s="97"/>
      <c r="G198" s="94"/>
    </row>
    <row r="199" spans="1:7" x14ac:dyDescent="0.3">
      <c r="A199" s="97"/>
      <c r="B199" s="97"/>
      <c r="C199" s="97"/>
      <c r="D199" s="97"/>
      <c r="E199" s="97"/>
      <c r="F199" s="97"/>
      <c r="G199" s="94"/>
    </row>
    <row r="200" spans="1:7" x14ac:dyDescent="0.3">
      <c r="A200" s="97"/>
      <c r="B200" s="97"/>
      <c r="C200" s="97"/>
      <c r="D200" s="97"/>
      <c r="E200" s="97"/>
      <c r="F200" s="97"/>
      <c r="G200" s="94"/>
    </row>
    <row r="201" spans="1:7" x14ac:dyDescent="0.3">
      <c r="A201" s="97"/>
      <c r="B201" s="97"/>
      <c r="C201" s="97"/>
      <c r="D201" s="97"/>
      <c r="E201" s="97"/>
      <c r="F201" s="97"/>
      <c r="G201" s="94"/>
    </row>
    <row r="202" spans="1:7" x14ac:dyDescent="0.3">
      <c r="A202" s="97"/>
      <c r="B202" s="97"/>
      <c r="C202" s="97"/>
      <c r="D202" s="97"/>
      <c r="E202" s="97"/>
      <c r="F202" s="97"/>
      <c r="G202" s="94"/>
    </row>
    <row r="203" spans="1:7" x14ac:dyDescent="0.3">
      <c r="A203" s="97"/>
      <c r="B203" s="97"/>
      <c r="C203" s="97"/>
      <c r="D203" s="97"/>
      <c r="E203" s="97"/>
      <c r="F203" s="97"/>
      <c r="G203" s="94"/>
    </row>
    <row r="204" spans="1:7" x14ac:dyDescent="0.3">
      <c r="A204" s="97"/>
      <c r="B204" s="97"/>
      <c r="C204" s="97"/>
      <c r="D204" s="97"/>
      <c r="E204" s="97"/>
      <c r="F204" s="97"/>
      <c r="G204" s="94"/>
    </row>
    <row r="205" spans="1:7" x14ac:dyDescent="0.3">
      <c r="A205" s="97"/>
      <c r="B205" s="97"/>
      <c r="C205" s="97"/>
      <c r="D205" s="97"/>
      <c r="E205" s="97"/>
      <c r="F205" s="97"/>
      <c r="G205" s="94"/>
    </row>
    <row r="206" spans="1:7" x14ac:dyDescent="0.3">
      <c r="A206" s="97"/>
      <c r="B206" s="97"/>
      <c r="C206" s="97"/>
      <c r="D206" s="97"/>
      <c r="E206" s="97"/>
      <c r="F206" s="97"/>
      <c r="G206" s="94"/>
    </row>
    <row r="207" spans="1:7" x14ac:dyDescent="0.3">
      <c r="A207" s="97"/>
      <c r="B207" s="97"/>
      <c r="C207" s="97"/>
      <c r="D207" s="97"/>
      <c r="E207" s="97"/>
      <c r="F207" s="97"/>
      <c r="G207" s="94"/>
    </row>
    <row r="208" spans="1:7" x14ac:dyDescent="0.3">
      <c r="A208" s="97"/>
      <c r="B208" s="97"/>
      <c r="C208" s="97"/>
      <c r="D208" s="97"/>
      <c r="E208" s="97"/>
      <c r="F208" s="97"/>
      <c r="G208" s="94"/>
    </row>
    <row r="209" spans="1:7" x14ac:dyDescent="0.3">
      <c r="A209" s="97"/>
      <c r="B209" s="97"/>
      <c r="C209" s="97"/>
      <c r="D209" s="97"/>
      <c r="E209" s="97"/>
      <c r="F209" s="97"/>
      <c r="G209" s="94"/>
    </row>
    <row r="210" spans="1:7" x14ac:dyDescent="0.3">
      <c r="A210" s="97"/>
      <c r="B210" s="97"/>
      <c r="C210" s="97"/>
      <c r="D210" s="97"/>
      <c r="E210" s="97"/>
      <c r="F210" s="97"/>
      <c r="G210" s="94"/>
    </row>
    <row r="211" spans="1:7" x14ac:dyDescent="0.3">
      <c r="A211" s="97"/>
      <c r="B211" s="97"/>
      <c r="C211" s="97"/>
      <c r="D211" s="97"/>
      <c r="E211" s="97"/>
      <c r="F211" s="97"/>
      <c r="G211" s="94"/>
    </row>
    <row r="212" spans="1:7" x14ac:dyDescent="0.3">
      <c r="A212" s="97"/>
      <c r="B212" s="97"/>
      <c r="C212" s="97"/>
      <c r="D212" s="97"/>
      <c r="E212" s="97"/>
      <c r="F212" s="97"/>
      <c r="G212" s="94"/>
    </row>
    <row r="213" spans="1:7" x14ac:dyDescent="0.3">
      <c r="A213" s="97"/>
      <c r="B213" s="97"/>
      <c r="C213" s="97"/>
      <c r="D213" s="97"/>
      <c r="E213" s="97"/>
      <c r="F213" s="97"/>
      <c r="G213" s="94"/>
    </row>
    <row r="214" spans="1:7" x14ac:dyDescent="0.3">
      <c r="A214" s="97"/>
      <c r="B214" s="97"/>
      <c r="C214" s="97"/>
      <c r="D214" s="97"/>
      <c r="E214" s="97"/>
      <c r="F214" s="97"/>
      <c r="G214" s="94"/>
    </row>
    <row r="215" spans="1:7" x14ac:dyDescent="0.3">
      <c r="A215" s="97"/>
      <c r="B215" s="97"/>
      <c r="C215" s="97"/>
      <c r="D215" s="97"/>
      <c r="E215" s="97"/>
      <c r="F215" s="97"/>
      <c r="G215" s="94"/>
    </row>
    <row r="216" spans="1:7" x14ac:dyDescent="0.3">
      <c r="A216" s="97"/>
      <c r="B216" s="97"/>
      <c r="C216" s="97"/>
      <c r="D216" s="97"/>
      <c r="E216" s="97"/>
      <c r="F216" s="97"/>
      <c r="G216" s="94"/>
    </row>
    <row r="217" spans="1:7" x14ac:dyDescent="0.3">
      <c r="A217" s="97"/>
      <c r="B217" s="97"/>
      <c r="C217" s="97"/>
      <c r="D217" s="97"/>
      <c r="E217" s="97"/>
      <c r="F217" s="97"/>
      <c r="G217" s="94"/>
    </row>
    <row r="218" spans="1:7" x14ac:dyDescent="0.3">
      <c r="A218" s="97"/>
      <c r="B218" s="97"/>
      <c r="C218" s="97"/>
      <c r="D218" s="97"/>
      <c r="E218" s="97"/>
      <c r="F218" s="97"/>
      <c r="G218" s="94"/>
    </row>
    <row r="219" spans="1:7" x14ac:dyDescent="0.3">
      <c r="A219" s="97"/>
      <c r="B219" s="97"/>
      <c r="C219" s="97"/>
      <c r="D219" s="97"/>
      <c r="E219" s="97"/>
      <c r="F219" s="97"/>
      <c r="G219" s="94"/>
    </row>
    <row r="220" spans="1:7" x14ac:dyDescent="0.3">
      <c r="A220" s="97"/>
      <c r="B220" s="97"/>
      <c r="C220" s="97"/>
      <c r="D220" s="97"/>
      <c r="E220" s="97"/>
      <c r="F220" s="97"/>
      <c r="G220" s="94"/>
    </row>
    <row r="221" spans="1:7" x14ac:dyDescent="0.3">
      <c r="A221" s="97"/>
      <c r="B221" s="97"/>
      <c r="C221" s="97"/>
      <c r="D221" s="97"/>
      <c r="E221" s="97"/>
      <c r="F221" s="97"/>
      <c r="G221" s="94"/>
    </row>
    <row r="222" spans="1:7" x14ac:dyDescent="0.3">
      <c r="A222" s="97"/>
      <c r="B222" s="97"/>
      <c r="C222" s="97"/>
      <c r="D222" s="97"/>
      <c r="E222" s="97"/>
      <c r="F222" s="97"/>
      <c r="G222" s="94"/>
    </row>
    <row r="223" spans="1:7" x14ac:dyDescent="0.3">
      <c r="A223" s="97"/>
      <c r="B223" s="97"/>
      <c r="C223" s="97"/>
      <c r="D223" s="97"/>
      <c r="E223" s="97"/>
      <c r="F223" s="97"/>
      <c r="G223" s="94"/>
    </row>
    <row r="224" spans="1:7" x14ac:dyDescent="0.3">
      <c r="A224" s="97"/>
      <c r="B224" s="97"/>
      <c r="C224" s="97"/>
      <c r="D224" s="97"/>
      <c r="E224" s="97"/>
      <c r="F224" s="97"/>
      <c r="G224" s="94"/>
    </row>
    <row r="225" spans="1:7" x14ac:dyDescent="0.3">
      <c r="A225" s="97"/>
      <c r="B225" s="97"/>
      <c r="C225" s="97"/>
      <c r="D225" s="97"/>
      <c r="E225" s="97"/>
      <c r="F225" s="97"/>
      <c r="G225" s="94"/>
    </row>
    <row r="226" spans="1:7" x14ac:dyDescent="0.3">
      <c r="A226" s="97"/>
      <c r="B226" s="97"/>
      <c r="C226" s="97"/>
      <c r="D226" s="97"/>
      <c r="E226" s="97"/>
      <c r="F226" s="97"/>
      <c r="G226" s="94"/>
    </row>
    <row r="227" spans="1:7" x14ac:dyDescent="0.3">
      <c r="A227" s="97"/>
      <c r="B227" s="97"/>
      <c r="C227" s="97"/>
      <c r="D227" s="97"/>
      <c r="E227" s="97"/>
      <c r="F227" s="97"/>
      <c r="G227" s="94"/>
    </row>
    <row r="228" spans="1:7" x14ac:dyDescent="0.3">
      <c r="A228" s="97"/>
      <c r="B228" s="97"/>
      <c r="C228" s="97"/>
      <c r="D228" s="97"/>
      <c r="E228" s="97"/>
      <c r="F228" s="97"/>
      <c r="G228" s="94"/>
    </row>
    <row r="229" spans="1:7" x14ac:dyDescent="0.3">
      <c r="A229" s="97"/>
      <c r="B229" s="97"/>
      <c r="C229" s="97"/>
      <c r="D229" s="97"/>
      <c r="E229" s="97"/>
      <c r="F229" s="97"/>
      <c r="G229" s="94"/>
    </row>
    <row r="230" spans="1:7" x14ac:dyDescent="0.3">
      <c r="A230" s="97"/>
      <c r="B230" s="97"/>
      <c r="C230" s="97"/>
      <c r="D230" s="97"/>
      <c r="E230" s="97"/>
      <c r="F230" s="97"/>
      <c r="G230" s="94"/>
    </row>
    <row r="231" spans="1:7" x14ac:dyDescent="0.3">
      <c r="A231" s="97"/>
      <c r="B231" s="97"/>
      <c r="C231" s="97"/>
      <c r="D231" s="97"/>
      <c r="E231" s="97"/>
      <c r="F231" s="97"/>
      <c r="G231" s="94"/>
    </row>
    <row r="232" spans="1:7" x14ac:dyDescent="0.3">
      <c r="A232" s="97"/>
      <c r="B232" s="97"/>
      <c r="C232" s="97"/>
      <c r="D232" s="97"/>
      <c r="E232" s="97"/>
      <c r="F232" s="97"/>
      <c r="G232" s="94"/>
    </row>
    <row r="233" spans="1:7" x14ac:dyDescent="0.3">
      <c r="A233" s="97"/>
      <c r="B233" s="97"/>
      <c r="C233" s="97"/>
      <c r="D233" s="97"/>
      <c r="E233" s="97"/>
      <c r="F233" s="97"/>
      <c r="G233" s="94"/>
    </row>
    <row r="234" spans="1:7" x14ac:dyDescent="0.3">
      <c r="A234" s="97"/>
      <c r="B234" s="97"/>
      <c r="C234" s="97"/>
      <c r="D234" s="97"/>
      <c r="E234" s="97"/>
      <c r="F234" s="97"/>
      <c r="G234" s="94"/>
    </row>
    <row r="235" spans="1:7" x14ac:dyDescent="0.3">
      <c r="A235" s="97"/>
      <c r="B235" s="97"/>
      <c r="C235" s="97"/>
      <c r="D235" s="97"/>
      <c r="E235" s="97"/>
      <c r="F235" s="97"/>
      <c r="G235" s="94"/>
    </row>
    <row r="236" spans="1:7" x14ac:dyDescent="0.3">
      <c r="A236" s="97"/>
      <c r="B236" s="97"/>
      <c r="C236" s="97"/>
      <c r="D236" s="97"/>
      <c r="E236" s="97"/>
      <c r="F236" s="97"/>
      <c r="G236" s="94"/>
    </row>
    <row r="237" spans="1:7" x14ac:dyDescent="0.3">
      <c r="A237" s="97"/>
      <c r="B237" s="97"/>
      <c r="C237" s="97"/>
      <c r="D237" s="97"/>
      <c r="E237" s="97"/>
      <c r="F237" s="97"/>
      <c r="G237" s="94"/>
    </row>
    <row r="238" spans="1:7" x14ac:dyDescent="0.3">
      <c r="A238" s="97"/>
      <c r="B238" s="97"/>
      <c r="C238" s="97"/>
      <c r="D238" s="97"/>
      <c r="E238" s="97"/>
      <c r="F238" s="97"/>
      <c r="G238" s="94"/>
    </row>
    <row r="239" spans="1:7" x14ac:dyDescent="0.3">
      <c r="A239" s="97"/>
      <c r="B239" s="97"/>
      <c r="C239" s="97"/>
      <c r="D239" s="97"/>
      <c r="E239" s="97"/>
      <c r="F239" s="97"/>
      <c r="G239" s="94"/>
    </row>
    <row r="240" spans="1:7" x14ac:dyDescent="0.3">
      <c r="A240" s="97"/>
      <c r="B240" s="97"/>
      <c r="C240" s="97"/>
      <c r="D240" s="97"/>
      <c r="E240" s="97"/>
      <c r="F240" s="97"/>
      <c r="G240" s="94"/>
    </row>
    <row r="241" spans="1:7" x14ac:dyDescent="0.3">
      <c r="A241" s="97"/>
      <c r="B241" s="97"/>
      <c r="C241" s="97"/>
      <c r="D241" s="97"/>
      <c r="E241" s="97"/>
      <c r="F241" s="97"/>
      <c r="G241" s="94"/>
    </row>
    <row r="242" spans="1:7" x14ac:dyDescent="0.3">
      <c r="A242" s="97"/>
      <c r="B242" s="97"/>
      <c r="C242" s="97"/>
      <c r="D242" s="97"/>
      <c r="E242" s="97"/>
      <c r="F242" s="97"/>
      <c r="G242" s="94"/>
    </row>
    <row r="243" spans="1:7" x14ac:dyDescent="0.3">
      <c r="A243" s="97"/>
      <c r="B243" s="97"/>
      <c r="C243" s="97"/>
      <c r="D243" s="97"/>
      <c r="E243" s="97"/>
      <c r="F243" s="97"/>
      <c r="G243" s="94"/>
    </row>
    <row r="244" spans="1:7" x14ac:dyDescent="0.3">
      <c r="A244" s="97"/>
      <c r="B244" s="97"/>
      <c r="C244" s="97"/>
      <c r="D244" s="97"/>
      <c r="E244" s="97"/>
      <c r="F244" s="97"/>
      <c r="G244" s="94"/>
    </row>
    <row r="245" spans="1:7" x14ac:dyDescent="0.3">
      <c r="A245" s="97"/>
      <c r="B245" s="97"/>
      <c r="C245" s="97"/>
      <c r="D245" s="97"/>
      <c r="E245" s="97"/>
      <c r="F245" s="97"/>
      <c r="G245" s="94"/>
    </row>
    <row r="246" spans="1:7" x14ac:dyDescent="0.3">
      <c r="A246" s="97"/>
      <c r="B246" s="97"/>
      <c r="C246" s="97"/>
      <c r="D246" s="97"/>
      <c r="E246" s="97"/>
      <c r="F246" s="97"/>
      <c r="G246" s="94"/>
    </row>
    <row r="247" spans="1:7" x14ac:dyDescent="0.3">
      <c r="A247" s="97"/>
      <c r="B247" s="97"/>
      <c r="C247" s="97"/>
      <c r="D247" s="97"/>
      <c r="E247" s="97"/>
      <c r="F247" s="97"/>
      <c r="G247" s="94"/>
    </row>
    <row r="248" spans="1:7" x14ac:dyDescent="0.3">
      <c r="A248" s="97"/>
      <c r="B248" s="97"/>
      <c r="C248" s="97"/>
      <c r="D248" s="97"/>
      <c r="E248" s="97"/>
      <c r="F248" s="97"/>
      <c r="G248" s="94"/>
    </row>
    <row r="249" spans="1:7" x14ac:dyDescent="0.3">
      <c r="A249" s="97"/>
      <c r="B249" s="97"/>
      <c r="C249" s="97"/>
      <c r="D249" s="97"/>
      <c r="E249" s="97"/>
      <c r="F249" s="97"/>
      <c r="G249" s="94"/>
    </row>
    <row r="250" spans="1:7" x14ac:dyDescent="0.3">
      <c r="A250" s="97"/>
      <c r="B250" s="97"/>
      <c r="C250" s="97"/>
      <c r="D250" s="97"/>
      <c r="E250" s="97"/>
      <c r="F250" s="97"/>
      <c r="G250" s="94"/>
    </row>
    <row r="251" spans="1:7" x14ac:dyDescent="0.3">
      <c r="A251" s="97"/>
      <c r="B251" s="97"/>
      <c r="C251" s="97"/>
      <c r="D251" s="97"/>
      <c r="E251" s="97"/>
      <c r="F251" s="97"/>
      <c r="G251" s="94"/>
    </row>
    <row r="252" spans="1:7" x14ac:dyDescent="0.3">
      <c r="A252" s="97"/>
      <c r="B252" s="97"/>
      <c r="C252" s="97"/>
      <c r="D252" s="97"/>
      <c r="E252" s="97"/>
      <c r="F252" s="97"/>
      <c r="G252" s="94"/>
    </row>
    <row r="253" spans="1:7" x14ac:dyDescent="0.3">
      <c r="A253" s="97"/>
      <c r="B253" s="97"/>
      <c r="C253" s="97"/>
      <c r="D253" s="97"/>
      <c r="E253" s="97"/>
      <c r="F253" s="97"/>
      <c r="G253" s="94"/>
    </row>
    <row r="254" spans="1:7" x14ac:dyDescent="0.3">
      <c r="A254" s="97"/>
      <c r="B254" s="97"/>
      <c r="C254" s="97"/>
      <c r="D254" s="97"/>
      <c r="E254" s="97"/>
      <c r="F254" s="97"/>
      <c r="G254" s="94"/>
    </row>
    <row r="255" spans="1:7" x14ac:dyDescent="0.3">
      <c r="A255" s="97"/>
      <c r="B255" s="97"/>
      <c r="C255" s="97"/>
      <c r="D255" s="97"/>
      <c r="E255" s="97"/>
      <c r="F255" s="97"/>
      <c r="G255" s="94"/>
    </row>
    <row r="256" spans="1:7" x14ac:dyDescent="0.3">
      <c r="A256" s="97"/>
      <c r="B256" s="97"/>
      <c r="C256" s="97"/>
      <c r="D256" s="97"/>
      <c r="E256" s="97"/>
      <c r="F256" s="97"/>
      <c r="G256" s="94"/>
    </row>
    <row r="257" spans="1:7" x14ac:dyDescent="0.3">
      <c r="A257" s="97"/>
      <c r="B257" s="97"/>
      <c r="C257" s="97"/>
      <c r="D257" s="97"/>
      <c r="E257" s="97"/>
      <c r="F257" s="97"/>
      <c r="G257" s="94"/>
    </row>
    <row r="258" spans="1:7" x14ac:dyDescent="0.3">
      <c r="A258" s="97"/>
      <c r="B258" s="97"/>
      <c r="C258" s="97"/>
      <c r="D258" s="97"/>
      <c r="E258" s="97"/>
      <c r="F258" s="97"/>
      <c r="G258" s="94"/>
    </row>
    <row r="259" spans="1:7" x14ac:dyDescent="0.3">
      <c r="A259" s="97"/>
      <c r="B259" s="97"/>
      <c r="C259" s="97"/>
      <c r="D259" s="97"/>
      <c r="E259" s="97"/>
      <c r="F259" s="97"/>
      <c r="G259" s="94"/>
    </row>
    <row r="260" spans="1:7" x14ac:dyDescent="0.3">
      <c r="A260" s="97"/>
      <c r="B260" s="97"/>
      <c r="C260" s="97"/>
      <c r="D260" s="97"/>
      <c r="E260" s="97"/>
      <c r="F260" s="97"/>
      <c r="G260" s="94"/>
    </row>
    <row r="261" spans="1:7" x14ac:dyDescent="0.3">
      <c r="A261" s="97"/>
      <c r="B261" s="97"/>
      <c r="C261" s="97"/>
      <c r="D261" s="97"/>
      <c r="E261" s="97"/>
      <c r="F261" s="97"/>
      <c r="G261" s="94"/>
    </row>
    <row r="262" spans="1:7" x14ac:dyDescent="0.3">
      <c r="A262" s="97"/>
      <c r="B262" s="97"/>
      <c r="C262" s="97"/>
      <c r="D262" s="97"/>
      <c r="E262" s="97"/>
      <c r="F262" s="97"/>
      <c r="G262" s="94"/>
    </row>
    <row r="263" spans="1:7" x14ac:dyDescent="0.3">
      <c r="A263" s="97"/>
      <c r="B263" s="97"/>
      <c r="C263" s="97"/>
      <c r="D263" s="97"/>
      <c r="E263" s="97"/>
      <c r="F263" s="97"/>
      <c r="G263" s="94"/>
    </row>
    <row r="264" spans="1:7" x14ac:dyDescent="0.3">
      <c r="A264" s="97"/>
      <c r="B264" s="97"/>
      <c r="C264" s="97"/>
      <c r="D264" s="97"/>
      <c r="E264" s="97"/>
      <c r="F264" s="97"/>
      <c r="G264" s="94"/>
    </row>
    <row r="265" spans="1:7" x14ac:dyDescent="0.3">
      <c r="A265" s="97"/>
      <c r="B265" s="97"/>
      <c r="C265" s="97"/>
      <c r="D265" s="97"/>
      <c r="E265" s="97"/>
      <c r="F265" s="97"/>
      <c r="G265" s="94"/>
    </row>
    <row r="266" spans="1:7" x14ac:dyDescent="0.3">
      <c r="A266" s="97"/>
      <c r="B266" s="97"/>
      <c r="C266" s="97"/>
      <c r="D266" s="97"/>
      <c r="E266" s="97"/>
      <c r="F266" s="97"/>
      <c r="G266" s="94"/>
    </row>
    <row r="267" spans="1:7" x14ac:dyDescent="0.3">
      <c r="A267" s="97"/>
      <c r="B267" s="97"/>
      <c r="C267" s="97"/>
      <c r="D267" s="97"/>
      <c r="E267" s="97"/>
      <c r="F267" s="97"/>
      <c r="G267" s="94"/>
    </row>
    <row r="268" spans="1:7" x14ac:dyDescent="0.3">
      <c r="A268" s="97"/>
      <c r="B268" s="97"/>
      <c r="C268" s="97"/>
      <c r="D268" s="97"/>
      <c r="E268" s="97"/>
      <c r="F268" s="97"/>
      <c r="G268" s="94"/>
    </row>
    <row r="269" spans="1:7" x14ac:dyDescent="0.3">
      <c r="A269" s="97"/>
      <c r="B269" s="97"/>
      <c r="C269" s="97"/>
      <c r="D269" s="97"/>
      <c r="E269" s="97"/>
      <c r="F269" s="97"/>
      <c r="G269" s="94"/>
    </row>
    <row r="270" spans="1:7" x14ac:dyDescent="0.3">
      <c r="A270" s="97"/>
      <c r="B270" s="97"/>
      <c r="C270" s="97"/>
      <c r="D270" s="97"/>
      <c r="E270" s="97"/>
      <c r="F270" s="97"/>
      <c r="G270" s="94"/>
    </row>
    <row r="271" spans="1:7" x14ac:dyDescent="0.3">
      <c r="A271" s="97"/>
      <c r="B271" s="97"/>
      <c r="C271" s="97"/>
      <c r="D271" s="97"/>
      <c r="E271" s="97"/>
      <c r="F271" s="97"/>
      <c r="G271" s="94"/>
    </row>
    <row r="272" spans="1:7" x14ac:dyDescent="0.3">
      <c r="A272" s="97"/>
      <c r="B272" s="97"/>
      <c r="C272" s="97"/>
      <c r="D272" s="97"/>
      <c r="E272" s="97"/>
      <c r="F272" s="97"/>
      <c r="G272" s="94"/>
    </row>
    <row r="273" spans="1:7" x14ac:dyDescent="0.3">
      <c r="A273" s="97"/>
      <c r="B273" s="97"/>
      <c r="C273" s="97"/>
      <c r="D273" s="97"/>
      <c r="E273" s="97"/>
      <c r="F273" s="97"/>
      <c r="G273" s="94"/>
    </row>
    <row r="274" spans="1:7" x14ac:dyDescent="0.3">
      <c r="A274" s="97"/>
      <c r="B274" s="97"/>
      <c r="C274" s="97"/>
      <c r="D274" s="97"/>
      <c r="E274" s="97"/>
      <c r="F274" s="97"/>
      <c r="G274" s="94"/>
    </row>
    <row r="275" spans="1:7" x14ac:dyDescent="0.3">
      <c r="A275" s="97"/>
      <c r="B275" s="97"/>
      <c r="C275" s="97"/>
      <c r="D275" s="97"/>
      <c r="E275" s="97"/>
      <c r="F275" s="97"/>
      <c r="G275" s="94"/>
    </row>
    <row r="276" spans="1:7" x14ac:dyDescent="0.3">
      <c r="A276" s="97"/>
      <c r="B276" s="97"/>
      <c r="C276" s="97"/>
      <c r="D276" s="97"/>
      <c r="E276" s="97"/>
      <c r="F276" s="97"/>
      <c r="G276" s="94"/>
    </row>
    <row r="277" spans="1:7" x14ac:dyDescent="0.3">
      <c r="A277" s="97"/>
      <c r="B277" s="97"/>
      <c r="C277" s="97"/>
      <c r="D277" s="97"/>
      <c r="E277" s="97"/>
      <c r="F277" s="97"/>
      <c r="G277" s="94"/>
    </row>
    <row r="278" spans="1:7" x14ac:dyDescent="0.3">
      <c r="A278" s="97"/>
      <c r="B278" s="97"/>
      <c r="C278" s="97"/>
      <c r="D278" s="97"/>
      <c r="E278" s="97"/>
      <c r="F278" s="97"/>
      <c r="G278" s="94"/>
    </row>
    <row r="279" spans="1:7" x14ac:dyDescent="0.3">
      <c r="A279" s="97"/>
      <c r="B279" s="97"/>
      <c r="C279" s="97"/>
      <c r="D279" s="97"/>
      <c r="E279" s="97"/>
      <c r="F279" s="97"/>
      <c r="G279" s="94"/>
    </row>
    <row r="280" spans="1:7" x14ac:dyDescent="0.3">
      <c r="A280" s="97"/>
      <c r="B280" s="97"/>
      <c r="C280" s="97"/>
      <c r="D280" s="97"/>
      <c r="E280" s="97"/>
      <c r="F280" s="97"/>
      <c r="G280" s="94"/>
    </row>
    <row r="281" spans="1:7" x14ac:dyDescent="0.3">
      <c r="A281" s="97"/>
      <c r="B281" s="97"/>
      <c r="C281" s="97"/>
      <c r="D281" s="97"/>
      <c r="E281" s="97"/>
      <c r="F281" s="97"/>
      <c r="G281" s="94"/>
    </row>
    <row r="282" spans="1:7" x14ac:dyDescent="0.3">
      <c r="A282" s="97"/>
      <c r="B282" s="97"/>
      <c r="C282" s="97"/>
      <c r="D282" s="97"/>
      <c r="E282" s="97"/>
      <c r="F282" s="97"/>
      <c r="G282" s="94"/>
    </row>
    <row r="283" spans="1:7" x14ac:dyDescent="0.3">
      <c r="A283" s="97"/>
      <c r="B283" s="97"/>
      <c r="C283" s="97"/>
      <c r="D283" s="97"/>
      <c r="E283" s="97"/>
      <c r="F283" s="97"/>
      <c r="G283" s="94"/>
    </row>
    <row r="284" spans="1:7" x14ac:dyDescent="0.3">
      <c r="A284" s="97"/>
      <c r="B284" s="97"/>
      <c r="C284" s="97"/>
      <c r="D284" s="97"/>
      <c r="E284" s="97"/>
      <c r="F284" s="97"/>
      <c r="G284" s="94"/>
    </row>
    <row r="285" spans="1:7" x14ac:dyDescent="0.3">
      <c r="A285" s="97"/>
      <c r="B285" s="97"/>
      <c r="C285" s="97"/>
      <c r="D285" s="97"/>
      <c r="E285" s="97"/>
      <c r="F285" s="97"/>
      <c r="G285" s="94"/>
    </row>
    <row r="286" spans="1:7" x14ac:dyDescent="0.3">
      <c r="A286" s="97"/>
      <c r="B286" s="97"/>
      <c r="C286" s="97"/>
      <c r="D286" s="97"/>
      <c r="E286" s="97"/>
      <c r="F286" s="97"/>
      <c r="G286" s="94"/>
    </row>
    <row r="287" spans="1:7" x14ac:dyDescent="0.3">
      <c r="A287" s="97"/>
      <c r="B287" s="97"/>
      <c r="C287" s="97"/>
      <c r="D287" s="97"/>
      <c r="E287" s="97"/>
      <c r="F287" s="97"/>
      <c r="G287" s="94"/>
    </row>
    <row r="288" spans="1:7" x14ac:dyDescent="0.3">
      <c r="A288" s="97"/>
      <c r="B288" s="97"/>
      <c r="C288" s="97"/>
      <c r="D288" s="97"/>
      <c r="E288" s="97"/>
      <c r="F288" s="97"/>
      <c r="G288" s="94"/>
    </row>
    <row r="289" spans="1:7" x14ac:dyDescent="0.3">
      <c r="A289" s="97"/>
      <c r="B289" s="97"/>
      <c r="C289" s="97"/>
      <c r="D289" s="97"/>
      <c r="E289" s="97"/>
      <c r="F289" s="97"/>
      <c r="G289" s="94"/>
    </row>
    <row r="290" spans="1:7" x14ac:dyDescent="0.3">
      <c r="A290" s="97"/>
      <c r="B290" s="97"/>
      <c r="C290" s="97"/>
      <c r="D290" s="97"/>
      <c r="E290" s="97"/>
      <c r="F290" s="97"/>
      <c r="G290" s="94"/>
    </row>
    <row r="291" spans="1:7" x14ac:dyDescent="0.3">
      <c r="A291" s="97"/>
      <c r="B291" s="97"/>
      <c r="C291" s="97"/>
      <c r="D291" s="97"/>
      <c r="E291" s="97"/>
      <c r="F291" s="97"/>
      <c r="G291" s="94"/>
    </row>
    <row r="292" spans="1:7" x14ac:dyDescent="0.3">
      <c r="A292" s="97"/>
      <c r="B292" s="97"/>
      <c r="C292" s="97"/>
      <c r="D292" s="97"/>
      <c r="E292" s="97"/>
      <c r="F292" s="97"/>
      <c r="G292" s="94"/>
    </row>
    <row r="293" spans="1:7" x14ac:dyDescent="0.3">
      <c r="A293" s="97"/>
      <c r="B293" s="97"/>
      <c r="C293" s="97"/>
      <c r="D293" s="97"/>
      <c r="E293" s="97"/>
      <c r="F293" s="97"/>
      <c r="G293" s="94"/>
    </row>
    <row r="294" spans="1:7" x14ac:dyDescent="0.3">
      <c r="A294" s="97"/>
      <c r="B294" s="97"/>
      <c r="C294" s="97"/>
      <c r="D294" s="97"/>
      <c r="E294" s="97"/>
      <c r="F294" s="97"/>
      <c r="G294" s="94"/>
    </row>
    <row r="295" spans="1:7" x14ac:dyDescent="0.3">
      <c r="A295" s="97"/>
      <c r="B295" s="97"/>
      <c r="C295" s="97"/>
      <c r="D295" s="97"/>
      <c r="E295" s="97"/>
      <c r="F295" s="97"/>
      <c r="G295" s="94"/>
    </row>
    <row r="296" spans="1:7" x14ac:dyDescent="0.3">
      <c r="A296" s="97"/>
      <c r="B296" s="97"/>
      <c r="C296" s="97"/>
      <c r="D296" s="97"/>
      <c r="E296" s="97"/>
      <c r="F296" s="97"/>
      <c r="G296" s="94"/>
    </row>
    <row r="297" spans="1:7" x14ac:dyDescent="0.3">
      <c r="A297" s="97"/>
      <c r="B297" s="97"/>
      <c r="C297" s="97"/>
      <c r="D297" s="97"/>
      <c r="E297" s="97"/>
      <c r="F297" s="97"/>
      <c r="G297" s="94"/>
    </row>
    <row r="298" spans="1:7" x14ac:dyDescent="0.3">
      <c r="A298" s="97"/>
      <c r="B298" s="97"/>
      <c r="C298" s="97"/>
      <c r="D298" s="97"/>
      <c r="E298" s="97"/>
      <c r="F298" s="97"/>
      <c r="G298" s="94"/>
    </row>
    <row r="299" spans="1:7" x14ac:dyDescent="0.3">
      <c r="A299" s="97"/>
      <c r="B299" s="97"/>
      <c r="C299" s="97"/>
      <c r="D299" s="97"/>
      <c r="E299" s="97"/>
      <c r="F299" s="97"/>
      <c r="G299" s="94"/>
    </row>
    <row r="300" spans="1:7" x14ac:dyDescent="0.3">
      <c r="A300" s="97"/>
      <c r="B300" s="97"/>
      <c r="C300" s="97"/>
      <c r="D300" s="97"/>
      <c r="E300" s="97"/>
      <c r="F300" s="97"/>
      <c r="G300" s="94"/>
    </row>
    <row r="301" spans="1:7" x14ac:dyDescent="0.3">
      <c r="A301" s="97"/>
      <c r="B301" s="97"/>
      <c r="C301" s="97"/>
      <c r="D301" s="97"/>
      <c r="E301" s="97"/>
      <c r="F301" s="97"/>
      <c r="G301" s="94"/>
    </row>
    <row r="302" spans="1:7" x14ac:dyDescent="0.3">
      <c r="A302" s="97"/>
      <c r="B302" s="97"/>
      <c r="C302" s="97"/>
      <c r="D302" s="97"/>
      <c r="E302" s="97"/>
      <c r="F302" s="97"/>
      <c r="G302" s="94"/>
    </row>
    <row r="303" spans="1:7" x14ac:dyDescent="0.3">
      <c r="A303" s="97"/>
      <c r="B303" s="97"/>
      <c r="C303" s="97"/>
      <c r="D303" s="97"/>
      <c r="E303" s="97"/>
      <c r="F303" s="97"/>
      <c r="G303" s="94"/>
    </row>
    <row r="304" spans="1:7" x14ac:dyDescent="0.3">
      <c r="A304" s="97"/>
      <c r="B304" s="97"/>
      <c r="C304" s="97"/>
      <c r="D304" s="97"/>
      <c r="E304" s="97"/>
      <c r="F304" s="97"/>
      <c r="G304" s="94"/>
    </row>
    <row r="305" spans="1:7" x14ac:dyDescent="0.3">
      <c r="A305" s="97"/>
      <c r="B305" s="97"/>
      <c r="C305" s="97"/>
      <c r="D305" s="97"/>
      <c r="E305" s="97"/>
      <c r="F305" s="97"/>
      <c r="G305" s="94"/>
    </row>
    <row r="306" spans="1:7" x14ac:dyDescent="0.3">
      <c r="A306" s="97"/>
      <c r="B306" s="97"/>
      <c r="C306" s="97"/>
      <c r="D306" s="97"/>
      <c r="E306" s="97"/>
      <c r="F306" s="97"/>
      <c r="G306" s="94"/>
    </row>
    <row r="307" spans="1:7" x14ac:dyDescent="0.3">
      <c r="A307" s="97"/>
      <c r="B307" s="97"/>
      <c r="C307" s="97"/>
      <c r="D307" s="97"/>
      <c r="E307" s="97"/>
      <c r="F307" s="97"/>
      <c r="G307" s="94"/>
    </row>
    <row r="308" spans="1:7" x14ac:dyDescent="0.3">
      <c r="A308" s="97"/>
      <c r="B308" s="97"/>
      <c r="C308" s="97"/>
      <c r="D308" s="97"/>
      <c r="E308" s="97"/>
      <c r="F308" s="97"/>
      <c r="G308" s="94"/>
    </row>
    <row r="309" spans="1:7" x14ac:dyDescent="0.3">
      <c r="A309" s="97"/>
      <c r="B309" s="97"/>
      <c r="C309" s="97"/>
      <c r="D309" s="97"/>
      <c r="E309" s="97"/>
      <c r="F309" s="97"/>
      <c r="G309" s="94"/>
    </row>
    <row r="310" spans="1:7" x14ac:dyDescent="0.3">
      <c r="A310" s="97"/>
      <c r="B310" s="97"/>
      <c r="C310" s="97"/>
      <c r="D310" s="97"/>
      <c r="E310" s="97"/>
      <c r="F310" s="97"/>
      <c r="G310" s="94"/>
    </row>
    <row r="311" spans="1:7" x14ac:dyDescent="0.3">
      <c r="A311" s="97"/>
      <c r="B311" s="97"/>
      <c r="C311" s="97"/>
      <c r="D311" s="97"/>
      <c r="E311" s="97"/>
      <c r="F311" s="97"/>
      <c r="G311" s="94"/>
    </row>
    <row r="312" spans="1:7" x14ac:dyDescent="0.3">
      <c r="A312" s="97"/>
      <c r="B312" s="97"/>
      <c r="C312" s="97"/>
      <c r="D312" s="97"/>
      <c r="E312" s="97"/>
      <c r="F312" s="97"/>
      <c r="G312" s="94"/>
    </row>
    <row r="313" spans="1:7" x14ac:dyDescent="0.3">
      <c r="A313" s="97"/>
      <c r="B313" s="97"/>
      <c r="C313" s="97"/>
      <c r="D313" s="97"/>
      <c r="E313" s="97"/>
      <c r="F313" s="97"/>
      <c r="G313" s="94"/>
    </row>
    <row r="314" spans="1:7" x14ac:dyDescent="0.3">
      <c r="A314" s="97"/>
      <c r="B314" s="97"/>
      <c r="C314" s="97"/>
      <c r="D314" s="97"/>
      <c r="E314" s="97"/>
      <c r="F314" s="97"/>
      <c r="G314" s="94"/>
    </row>
    <row r="315" spans="1:7" x14ac:dyDescent="0.3">
      <c r="A315" s="97"/>
      <c r="B315" s="97"/>
      <c r="C315" s="97"/>
      <c r="D315" s="97"/>
      <c r="E315" s="97"/>
      <c r="F315" s="97"/>
      <c r="G315" s="94"/>
    </row>
    <row r="316" spans="1:7" x14ac:dyDescent="0.3">
      <c r="A316" s="97"/>
      <c r="B316" s="97"/>
      <c r="C316" s="97"/>
      <c r="D316" s="97"/>
      <c r="E316" s="97"/>
      <c r="F316" s="97"/>
      <c r="G316" s="94"/>
    </row>
    <row r="317" spans="1:7" x14ac:dyDescent="0.3">
      <c r="A317" s="97"/>
      <c r="B317" s="97"/>
      <c r="C317" s="97"/>
      <c r="D317" s="97"/>
      <c r="E317" s="97"/>
      <c r="F317" s="97"/>
      <c r="G317" s="94"/>
    </row>
    <row r="318" spans="1:7" x14ac:dyDescent="0.3">
      <c r="A318" s="97"/>
      <c r="B318" s="97"/>
      <c r="C318" s="97"/>
      <c r="D318" s="97"/>
      <c r="E318" s="97"/>
      <c r="F318" s="97"/>
      <c r="G318" s="94"/>
    </row>
    <row r="319" spans="1:7" x14ac:dyDescent="0.3">
      <c r="A319" s="97"/>
      <c r="B319" s="97"/>
      <c r="C319" s="97"/>
      <c r="D319" s="97"/>
      <c r="E319" s="97"/>
      <c r="F319" s="97"/>
      <c r="G319" s="94"/>
    </row>
    <row r="320" spans="1:7" x14ac:dyDescent="0.3">
      <c r="A320" s="97"/>
      <c r="B320" s="97"/>
      <c r="C320" s="97"/>
      <c r="D320" s="97"/>
      <c r="E320" s="97"/>
      <c r="F320" s="97"/>
      <c r="G320" s="94"/>
    </row>
    <row r="321" spans="1:7" x14ac:dyDescent="0.3">
      <c r="A321" s="97"/>
      <c r="B321" s="97"/>
      <c r="C321" s="97"/>
      <c r="D321" s="97"/>
      <c r="E321" s="97"/>
      <c r="F321" s="97"/>
      <c r="G321" s="94"/>
    </row>
    <row r="322" spans="1:7" x14ac:dyDescent="0.3">
      <c r="A322" s="97"/>
      <c r="B322" s="97"/>
      <c r="C322" s="97"/>
      <c r="D322" s="97"/>
      <c r="E322" s="97"/>
      <c r="F322" s="97"/>
      <c r="G322" s="94"/>
    </row>
    <row r="323" spans="1:7" x14ac:dyDescent="0.3">
      <c r="A323" s="97"/>
      <c r="B323" s="97"/>
      <c r="C323" s="97"/>
      <c r="D323" s="97"/>
      <c r="E323" s="97"/>
      <c r="F323" s="97"/>
      <c r="G323" s="94"/>
    </row>
    <row r="324" spans="1:7" x14ac:dyDescent="0.3">
      <c r="A324" s="97"/>
      <c r="B324" s="97"/>
      <c r="C324" s="97"/>
      <c r="D324" s="97"/>
      <c r="E324" s="97"/>
      <c r="F324" s="97"/>
      <c r="G324" s="94"/>
    </row>
    <row r="325" spans="1:7" x14ac:dyDescent="0.3">
      <c r="A325" s="97"/>
      <c r="B325" s="97"/>
      <c r="C325" s="97"/>
      <c r="D325" s="97"/>
      <c r="E325" s="97"/>
      <c r="F325" s="97"/>
      <c r="G325" s="94"/>
    </row>
    <row r="326" spans="1:7" x14ac:dyDescent="0.3">
      <c r="A326" s="97"/>
      <c r="B326" s="97"/>
      <c r="C326" s="97"/>
      <c r="D326" s="97"/>
      <c r="E326" s="97"/>
      <c r="F326" s="97"/>
      <c r="G326" s="94"/>
    </row>
    <row r="327" spans="1:7" x14ac:dyDescent="0.3">
      <c r="A327" s="97"/>
      <c r="B327" s="97"/>
      <c r="C327" s="97"/>
      <c r="D327" s="97"/>
      <c r="E327" s="97"/>
      <c r="F327" s="97"/>
      <c r="G327" s="94"/>
    </row>
    <row r="328" spans="1:7" x14ac:dyDescent="0.3">
      <c r="A328" s="97"/>
      <c r="B328" s="97"/>
      <c r="C328" s="97"/>
      <c r="D328" s="97"/>
      <c r="E328" s="97"/>
      <c r="F328" s="97"/>
      <c r="G328" s="94"/>
    </row>
    <row r="329" spans="1:7" x14ac:dyDescent="0.3">
      <c r="A329" s="97"/>
      <c r="B329" s="97"/>
      <c r="C329" s="97"/>
      <c r="D329" s="97"/>
      <c r="E329" s="97"/>
      <c r="F329" s="97"/>
      <c r="G329" s="94"/>
    </row>
    <row r="330" spans="1:7" x14ac:dyDescent="0.3">
      <c r="A330" s="97"/>
      <c r="B330" s="97"/>
      <c r="C330" s="97"/>
      <c r="D330" s="97"/>
      <c r="E330" s="97"/>
      <c r="F330" s="97"/>
      <c r="G330" s="94"/>
    </row>
    <row r="331" spans="1:7" x14ac:dyDescent="0.3">
      <c r="A331" s="97"/>
      <c r="B331" s="97"/>
      <c r="C331" s="97"/>
      <c r="D331" s="97"/>
      <c r="E331" s="97"/>
      <c r="F331" s="97"/>
      <c r="G331" s="94"/>
    </row>
    <row r="332" spans="1:7" x14ac:dyDescent="0.3">
      <c r="A332" s="97"/>
      <c r="B332" s="97"/>
      <c r="C332" s="97"/>
      <c r="D332" s="97"/>
      <c r="E332" s="97"/>
      <c r="F332" s="97"/>
      <c r="G332" s="94"/>
    </row>
    <row r="333" spans="1:7" x14ac:dyDescent="0.3">
      <c r="A333" s="97"/>
      <c r="B333" s="97"/>
      <c r="C333" s="97"/>
      <c r="D333" s="97"/>
      <c r="E333" s="97"/>
      <c r="F333" s="97"/>
      <c r="G333" s="94"/>
    </row>
    <row r="334" spans="1:7" x14ac:dyDescent="0.3">
      <c r="A334" s="97"/>
      <c r="B334" s="97"/>
      <c r="C334" s="97"/>
      <c r="D334" s="97"/>
      <c r="E334" s="97"/>
      <c r="F334" s="97"/>
      <c r="G334" s="94"/>
    </row>
    <row r="335" spans="1:7" x14ac:dyDescent="0.3">
      <c r="A335" s="97"/>
      <c r="B335" s="97"/>
      <c r="C335" s="97"/>
      <c r="D335" s="97"/>
      <c r="E335" s="97"/>
      <c r="F335" s="97"/>
      <c r="G335" s="94"/>
    </row>
    <row r="336" spans="1:7" x14ac:dyDescent="0.3">
      <c r="A336" s="97"/>
      <c r="B336" s="97"/>
      <c r="C336" s="97"/>
      <c r="D336" s="97"/>
      <c r="E336" s="97"/>
      <c r="F336" s="97"/>
      <c r="G336" s="94"/>
    </row>
    <row r="337" spans="1:7" x14ac:dyDescent="0.3">
      <c r="A337" s="97"/>
      <c r="B337" s="97"/>
      <c r="C337" s="97"/>
      <c r="D337" s="97"/>
      <c r="E337" s="97"/>
      <c r="F337" s="97"/>
      <c r="G337" s="94"/>
    </row>
    <row r="338" spans="1:7" x14ac:dyDescent="0.3">
      <c r="A338" s="97"/>
      <c r="B338" s="97"/>
      <c r="C338" s="97"/>
      <c r="D338" s="97"/>
      <c r="E338" s="97"/>
      <c r="F338" s="97"/>
      <c r="G338" s="94"/>
    </row>
    <row r="339" spans="1:7" x14ac:dyDescent="0.3">
      <c r="A339" s="97"/>
      <c r="B339" s="97"/>
      <c r="C339" s="97"/>
      <c r="D339" s="97"/>
      <c r="E339" s="97"/>
      <c r="F339" s="97"/>
      <c r="G339" s="94"/>
    </row>
    <row r="340" spans="1:7" x14ac:dyDescent="0.3">
      <c r="A340" s="97"/>
      <c r="B340" s="97"/>
      <c r="C340" s="97"/>
      <c r="D340" s="97"/>
      <c r="E340" s="97"/>
      <c r="F340" s="97"/>
      <c r="G340" s="94"/>
    </row>
    <row r="341" spans="1:7" x14ac:dyDescent="0.3">
      <c r="A341" s="97"/>
      <c r="B341" s="97"/>
      <c r="C341" s="97"/>
      <c r="D341" s="97"/>
      <c r="E341" s="97"/>
      <c r="F341" s="97"/>
      <c r="G341" s="94"/>
    </row>
    <row r="342" spans="1:7" x14ac:dyDescent="0.3">
      <c r="A342" s="97"/>
      <c r="B342" s="97"/>
      <c r="C342" s="97"/>
      <c r="D342" s="97"/>
      <c r="E342" s="97"/>
      <c r="F342" s="97"/>
      <c r="G342" s="94"/>
    </row>
    <row r="343" spans="1:7" x14ac:dyDescent="0.3">
      <c r="A343" s="97"/>
      <c r="B343" s="97"/>
      <c r="C343" s="97"/>
      <c r="D343" s="97"/>
      <c r="E343" s="97"/>
      <c r="F343" s="97"/>
      <c r="G343" s="94"/>
    </row>
    <row r="344" spans="1:7" x14ac:dyDescent="0.3">
      <c r="A344" s="97"/>
      <c r="B344" s="97"/>
      <c r="C344" s="97"/>
      <c r="D344" s="97"/>
      <c r="E344" s="97"/>
      <c r="F344" s="97"/>
      <c r="G344" s="94"/>
    </row>
    <row r="345" spans="1:7" x14ac:dyDescent="0.3">
      <c r="A345" s="97"/>
      <c r="B345" s="97"/>
      <c r="C345" s="97"/>
      <c r="D345" s="97"/>
      <c r="E345" s="97"/>
      <c r="F345" s="97"/>
      <c r="G345" s="94"/>
    </row>
    <row r="346" spans="1:7" x14ac:dyDescent="0.3">
      <c r="A346" s="97"/>
      <c r="B346" s="97"/>
      <c r="C346" s="97"/>
      <c r="D346" s="97"/>
      <c r="E346" s="97"/>
      <c r="F346" s="97"/>
      <c r="G346" s="94"/>
    </row>
    <row r="347" spans="1:7" x14ac:dyDescent="0.3">
      <c r="A347" s="97"/>
      <c r="B347" s="97"/>
      <c r="C347" s="97"/>
      <c r="D347" s="97"/>
      <c r="E347" s="97"/>
      <c r="F347" s="97"/>
      <c r="G347" s="94"/>
    </row>
    <row r="348" spans="1:7" x14ac:dyDescent="0.3">
      <c r="A348" s="97"/>
      <c r="B348" s="97"/>
      <c r="C348" s="97"/>
      <c r="D348" s="97"/>
      <c r="E348" s="97"/>
      <c r="F348" s="97"/>
      <c r="G348" s="94"/>
    </row>
    <row r="349" spans="1:7" x14ac:dyDescent="0.3">
      <c r="A349" s="97"/>
      <c r="B349" s="97"/>
      <c r="C349" s="97"/>
      <c r="D349" s="97"/>
      <c r="E349" s="97"/>
      <c r="F349" s="97"/>
      <c r="G349" s="94"/>
    </row>
    <row r="350" spans="1:7" x14ac:dyDescent="0.3">
      <c r="A350" s="97"/>
      <c r="B350" s="97"/>
      <c r="C350" s="97"/>
      <c r="D350" s="97"/>
      <c r="E350" s="97"/>
      <c r="F350" s="97"/>
      <c r="G350" s="94"/>
    </row>
    <row r="351" spans="1:7" x14ac:dyDescent="0.3">
      <c r="A351" s="97"/>
      <c r="B351" s="97"/>
      <c r="C351" s="97"/>
      <c r="D351" s="97"/>
      <c r="E351" s="97"/>
      <c r="F351" s="97"/>
      <c r="G351" s="94"/>
    </row>
    <row r="352" spans="1:7" x14ac:dyDescent="0.3">
      <c r="A352" s="97"/>
      <c r="B352" s="97"/>
      <c r="C352" s="97"/>
      <c r="D352" s="97"/>
      <c r="E352" s="97"/>
      <c r="F352" s="97"/>
      <c r="G352" s="94"/>
    </row>
    <row r="353" spans="1:7" x14ac:dyDescent="0.3">
      <c r="A353" s="97"/>
      <c r="B353" s="97"/>
      <c r="C353" s="97"/>
      <c r="D353" s="97"/>
      <c r="E353" s="97"/>
      <c r="F353" s="97"/>
      <c r="G353" s="94"/>
    </row>
    <row r="354" spans="1:7" x14ac:dyDescent="0.3">
      <c r="A354" s="97"/>
      <c r="B354" s="97"/>
      <c r="C354" s="97"/>
      <c r="D354" s="97"/>
      <c r="E354" s="97"/>
      <c r="F354" s="97"/>
      <c r="G354" s="94"/>
    </row>
    <row r="355" spans="1:7" x14ac:dyDescent="0.3">
      <c r="A355" s="97"/>
      <c r="B355" s="97"/>
      <c r="C355" s="97"/>
      <c r="D355" s="97"/>
      <c r="E355" s="97"/>
      <c r="F355" s="97"/>
      <c r="G355" s="94"/>
    </row>
    <row r="356" spans="1:7" x14ac:dyDescent="0.3">
      <c r="A356" s="97"/>
      <c r="B356" s="97"/>
      <c r="C356" s="97"/>
      <c r="D356" s="97"/>
      <c r="E356" s="97"/>
      <c r="F356" s="97"/>
      <c r="G356" s="94"/>
    </row>
    <row r="357" spans="1:7" x14ac:dyDescent="0.3">
      <c r="A357" s="97"/>
      <c r="B357" s="97"/>
      <c r="C357" s="97"/>
      <c r="D357" s="97"/>
      <c r="E357" s="97"/>
      <c r="F357" s="97"/>
      <c r="G357" s="94"/>
    </row>
    <row r="358" spans="1:7" x14ac:dyDescent="0.3">
      <c r="A358" s="97"/>
      <c r="B358" s="97"/>
      <c r="C358" s="97"/>
      <c r="D358" s="97"/>
      <c r="E358" s="97"/>
      <c r="F358" s="97"/>
      <c r="G358" s="94"/>
    </row>
    <row r="359" spans="1:7" x14ac:dyDescent="0.3">
      <c r="A359" s="97"/>
      <c r="B359" s="97"/>
      <c r="C359" s="97"/>
      <c r="D359" s="97"/>
      <c r="E359" s="97"/>
      <c r="F359" s="97"/>
      <c r="G359" s="94"/>
    </row>
    <row r="360" spans="1:7" x14ac:dyDescent="0.3">
      <c r="A360" s="97"/>
      <c r="B360" s="97"/>
      <c r="C360" s="97"/>
      <c r="D360" s="97"/>
      <c r="E360" s="97"/>
      <c r="F360" s="97"/>
      <c r="G360" s="94"/>
    </row>
    <row r="361" spans="1:7" x14ac:dyDescent="0.3">
      <c r="A361" s="97"/>
      <c r="B361" s="97"/>
      <c r="C361" s="97"/>
      <c r="D361" s="97"/>
      <c r="E361" s="97"/>
      <c r="F361" s="97"/>
      <c r="G361" s="94"/>
    </row>
    <row r="362" spans="1:7" x14ac:dyDescent="0.3">
      <c r="A362" s="97"/>
      <c r="B362" s="97"/>
      <c r="C362" s="97"/>
      <c r="D362" s="97"/>
      <c r="E362" s="97"/>
      <c r="F362" s="97"/>
      <c r="G362" s="94"/>
    </row>
    <row r="363" spans="1:7" x14ac:dyDescent="0.3">
      <c r="A363" s="97"/>
      <c r="B363" s="97"/>
      <c r="C363" s="97"/>
      <c r="D363" s="97"/>
      <c r="E363" s="97"/>
      <c r="F363" s="97"/>
      <c r="G363" s="94"/>
    </row>
    <row r="364" spans="1:7" x14ac:dyDescent="0.3">
      <c r="A364" s="97"/>
      <c r="B364" s="97"/>
      <c r="C364" s="97"/>
      <c r="D364" s="97"/>
      <c r="E364" s="97"/>
      <c r="F364" s="97"/>
      <c r="G364" s="94"/>
    </row>
    <row r="365" spans="1:7" x14ac:dyDescent="0.3">
      <c r="A365" s="97"/>
      <c r="B365" s="97"/>
      <c r="C365" s="97"/>
      <c r="D365" s="97"/>
      <c r="E365" s="97"/>
      <c r="F365" s="97"/>
      <c r="G365" s="94"/>
    </row>
    <row r="366" spans="1:7" x14ac:dyDescent="0.3">
      <c r="A366" s="97"/>
      <c r="B366" s="97"/>
      <c r="C366" s="97"/>
      <c r="D366" s="97"/>
      <c r="E366" s="97"/>
      <c r="F366" s="97"/>
      <c r="G366" s="94"/>
    </row>
    <row r="367" spans="1:7" x14ac:dyDescent="0.3">
      <c r="A367" s="97"/>
      <c r="B367" s="97"/>
      <c r="C367" s="97"/>
      <c r="D367" s="97"/>
      <c r="E367" s="97"/>
      <c r="F367" s="97"/>
      <c r="G367" s="94"/>
    </row>
    <row r="368" spans="1:7" x14ac:dyDescent="0.3">
      <c r="A368" s="97"/>
      <c r="B368" s="97"/>
      <c r="C368" s="97"/>
      <c r="D368" s="97"/>
      <c r="E368" s="97"/>
      <c r="F368" s="97"/>
      <c r="G368" s="94"/>
    </row>
    <row r="369" spans="1:7" x14ac:dyDescent="0.3">
      <c r="A369" s="97"/>
      <c r="B369" s="97"/>
      <c r="C369" s="97"/>
      <c r="D369" s="97"/>
      <c r="E369" s="97"/>
      <c r="F369" s="97"/>
      <c r="G369" s="94"/>
    </row>
    <row r="370" spans="1:7" x14ac:dyDescent="0.3">
      <c r="A370" s="97"/>
      <c r="B370" s="97"/>
      <c r="C370" s="97"/>
      <c r="D370" s="97"/>
      <c r="E370" s="97"/>
      <c r="F370" s="97"/>
      <c r="G370" s="94"/>
    </row>
    <row r="371" spans="1:7" x14ac:dyDescent="0.3">
      <c r="A371" s="97"/>
      <c r="B371" s="97"/>
      <c r="C371" s="97"/>
      <c r="D371" s="97"/>
      <c r="E371" s="97"/>
      <c r="F371" s="97"/>
      <c r="G371" s="94"/>
    </row>
    <row r="372" spans="1:7" x14ac:dyDescent="0.3">
      <c r="A372" s="97"/>
      <c r="B372" s="97"/>
      <c r="C372" s="97"/>
      <c r="D372" s="97"/>
      <c r="E372" s="97"/>
      <c r="F372" s="97"/>
      <c r="G372" s="94"/>
    </row>
    <row r="373" spans="1:7" x14ac:dyDescent="0.3">
      <c r="A373" s="97"/>
      <c r="B373" s="97"/>
      <c r="C373" s="97"/>
      <c r="D373" s="97"/>
      <c r="E373" s="97"/>
      <c r="F373" s="97"/>
      <c r="G373" s="94"/>
    </row>
    <row r="374" spans="1:7" x14ac:dyDescent="0.3">
      <c r="A374" s="97"/>
      <c r="B374" s="97"/>
      <c r="C374" s="97"/>
      <c r="D374" s="97"/>
      <c r="E374" s="97"/>
      <c r="F374" s="97"/>
      <c r="G374" s="94"/>
    </row>
    <row r="375" spans="1:7" x14ac:dyDescent="0.3">
      <c r="A375" s="97"/>
      <c r="B375" s="97"/>
      <c r="C375" s="97"/>
      <c r="D375" s="97"/>
      <c r="E375" s="97"/>
      <c r="F375" s="97"/>
      <c r="G375" s="94"/>
    </row>
    <row r="376" spans="1:7" x14ac:dyDescent="0.3">
      <c r="A376" s="97"/>
      <c r="B376" s="97"/>
      <c r="C376" s="97"/>
      <c r="D376" s="97"/>
      <c r="E376" s="97"/>
      <c r="F376" s="97"/>
      <c r="G376" s="94"/>
    </row>
    <row r="377" spans="1:7" x14ac:dyDescent="0.3">
      <c r="A377" s="97"/>
      <c r="B377" s="97"/>
      <c r="C377" s="97"/>
      <c r="D377" s="97"/>
      <c r="E377" s="97"/>
      <c r="F377" s="97"/>
      <c r="G377" s="94"/>
    </row>
    <row r="378" spans="1:7" x14ac:dyDescent="0.3">
      <c r="A378" s="97"/>
      <c r="B378" s="97"/>
      <c r="C378" s="97"/>
      <c r="D378" s="97"/>
      <c r="E378" s="97"/>
      <c r="F378" s="97"/>
      <c r="G378" s="94"/>
    </row>
    <row r="379" spans="1:7" x14ac:dyDescent="0.3">
      <c r="A379" s="97"/>
      <c r="B379" s="97"/>
      <c r="C379" s="97"/>
      <c r="D379" s="97"/>
      <c r="E379" s="97"/>
      <c r="F379" s="97"/>
      <c r="G379" s="94"/>
    </row>
    <row r="380" spans="1:7" x14ac:dyDescent="0.3">
      <c r="A380" s="97"/>
      <c r="B380" s="97"/>
      <c r="C380" s="97"/>
      <c r="D380" s="97"/>
      <c r="E380" s="97"/>
      <c r="F380" s="97"/>
      <c r="G380" s="94"/>
    </row>
    <row r="381" spans="1:7" x14ac:dyDescent="0.3">
      <c r="A381" s="97"/>
      <c r="B381" s="97"/>
      <c r="C381" s="97"/>
      <c r="D381" s="97"/>
      <c r="E381" s="97"/>
      <c r="F381" s="97"/>
      <c r="G381" s="94"/>
    </row>
    <row r="382" spans="1:7" x14ac:dyDescent="0.3">
      <c r="A382" s="97"/>
      <c r="B382" s="97"/>
      <c r="C382" s="97"/>
      <c r="D382" s="97"/>
      <c r="E382" s="97"/>
      <c r="F382" s="97"/>
      <c r="G382" s="94"/>
    </row>
    <row r="383" spans="1:7" x14ac:dyDescent="0.3">
      <c r="A383" s="97"/>
      <c r="B383" s="97"/>
      <c r="C383" s="97"/>
      <c r="D383" s="97"/>
      <c r="E383" s="97"/>
      <c r="F383" s="97"/>
      <c r="G383" s="94"/>
    </row>
    <row r="384" spans="1:7" x14ac:dyDescent="0.3">
      <c r="A384" s="97"/>
      <c r="B384" s="97"/>
      <c r="C384" s="97"/>
      <c r="D384" s="97"/>
      <c r="E384" s="97"/>
      <c r="F384" s="97"/>
      <c r="G384" s="94"/>
    </row>
    <row r="385" spans="1:7" x14ac:dyDescent="0.3">
      <c r="A385" s="97"/>
      <c r="B385" s="97"/>
      <c r="C385" s="97"/>
      <c r="D385" s="97"/>
      <c r="E385" s="97"/>
      <c r="F385" s="97"/>
      <c r="G385" s="94"/>
    </row>
    <row r="386" spans="1:7" x14ac:dyDescent="0.3">
      <c r="A386" s="97"/>
      <c r="B386" s="97"/>
      <c r="C386" s="97"/>
      <c r="D386" s="97"/>
      <c r="E386" s="97"/>
      <c r="F386" s="97"/>
      <c r="G386" s="94"/>
    </row>
    <row r="387" spans="1:7" x14ac:dyDescent="0.3">
      <c r="A387" s="97"/>
      <c r="B387" s="97"/>
      <c r="C387" s="97"/>
      <c r="D387" s="97"/>
      <c r="E387" s="97"/>
      <c r="F387" s="97"/>
      <c r="G387" s="94"/>
    </row>
    <row r="388" spans="1:7" x14ac:dyDescent="0.3">
      <c r="A388" s="97"/>
      <c r="B388" s="97"/>
      <c r="C388" s="97"/>
      <c r="D388" s="97"/>
      <c r="E388" s="97"/>
      <c r="F388" s="97"/>
      <c r="G388" s="94"/>
    </row>
    <row r="389" spans="1:7" x14ac:dyDescent="0.3">
      <c r="A389" s="97"/>
      <c r="B389" s="97"/>
      <c r="C389" s="97"/>
      <c r="D389" s="97"/>
      <c r="E389" s="97"/>
      <c r="F389" s="97"/>
      <c r="G389" s="94"/>
    </row>
    <row r="390" spans="1:7" x14ac:dyDescent="0.3">
      <c r="A390" s="97"/>
      <c r="B390" s="97"/>
      <c r="C390" s="97"/>
      <c r="D390" s="97"/>
      <c r="E390" s="97"/>
      <c r="F390" s="97"/>
      <c r="G390" s="94"/>
    </row>
    <row r="391" spans="1:7" x14ac:dyDescent="0.3">
      <c r="A391" s="97"/>
      <c r="B391" s="97"/>
      <c r="C391" s="97"/>
      <c r="D391" s="97"/>
      <c r="E391" s="97"/>
      <c r="F391" s="97"/>
      <c r="G391" s="94"/>
    </row>
    <row r="392" spans="1:7" x14ac:dyDescent="0.3">
      <c r="A392" s="97"/>
      <c r="B392" s="97"/>
      <c r="C392" s="97"/>
      <c r="D392" s="97"/>
      <c r="E392" s="97"/>
      <c r="F392" s="97"/>
      <c r="G392" s="94"/>
    </row>
    <row r="393" spans="1:7" x14ac:dyDescent="0.3">
      <c r="A393" s="97"/>
      <c r="B393" s="97"/>
      <c r="C393" s="97"/>
      <c r="D393" s="97"/>
      <c r="E393" s="97"/>
      <c r="F393" s="97"/>
      <c r="G393" s="94"/>
    </row>
    <row r="394" spans="1:7" x14ac:dyDescent="0.3">
      <c r="A394" s="97"/>
      <c r="B394" s="97"/>
      <c r="C394" s="97"/>
      <c r="D394" s="97"/>
      <c r="E394" s="97"/>
      <c r="F394" s="97"/>
      <c r="G394" s="94"/>
    </row>
    <row r="395" spans="1:7" x14ac:dyDescent="0.3">
      <c r="A395" s="97"/>
      <c r="B395" s="97"/>
      <c r="C395" s="97"/>
      <c r="D395" s="97"/>
      <c r="E395" s="97"/>
      <c r="F395" s="97"/>
      <c r="G395" s="94"/>
    </row>
    <row r="396" spans="1:7" x14ac:dyDescent="0.3">
      <c r="A396" s="97"/>
      <c r="B396" s="97"/>
      <c r="C396" s="97"/>
      <c r="D396" s="97"/>
      <c r="E396" s="97"/>
      <c r="F396" s="97"/>
      <c r="G396" s="94"/>
    </row>
    <row r="397" spans="1:7" x14ac:dyDescent="0.3">
      <c r="A397" s="97"/>
      <c r="B397" s="97"/>
      <c r="C397" s="97"/>
      <c r="D397" s="97"/>
      <c r="E397" s="97"/>
      <c r="F397" s="97"/>
      <c r="G397" s="94"/>
    </row>
    <row r="398" spans="1:7" x14ac:dyDescent="0.3">
      <c r="A398" s="97"/>
      <c r="B398" s="97"/>
      <c r="C398" s="97"/>
      <c r="D398" s="97"/>
      <c r="E398" s="97"/>
      <c r="F398" s="97"/>
      <c r="G398" s="94"/>
    </row>
    <row r="399" spans="1:7" x14ac:dyDescent="0.3">
      <c r="A399" s="97"/>
      <c r="B399" s="97"/>
      <c r="C399" s="97"/>
      <c r="D399" s="97"/>
      <c r="E399" s="97"/>
      <c r="F399" s="97"/>
      <c r="G399" s="94"/>
    </row>
    <row r="400" spans="1:7" x14ac:dyDescent="0.3">
      <c r="A400" s="97"/>
      <c r="B400" s="97"/>
      <c r="C400" s="97"/>
      <c r="D400" s="97"/>
      <c r="E400" s="97"/>
      <c r="F400" s="97"/>
      <c r="G400" s="94"/>
    </row>
    <row r="401" spans="1:7" x14ac:dyDescent="0.3">
      <c r="A401" s="97"/>
      <c r="B401" s="97"/>
      <c r="C401" s="97"/>
      <c r="D401" s="97"/>
      <c r="E401" s="97"/>
      <c r="F401" s="97"/>
      <c r="G401" s="94"/>
    </row>
    <row r="402" spans="1:7" x14ac:dyDescent="0.3">
      <c r="A402" s="97"/>
      <c r="B402" s="97"/>
      <c r="C402" s="97"/>
      <c r="D402" s="97"/>
      <c r="E402" s="97"/>
      <c r="F402" s="97"/>
      <c r="G402" s="94"/>
    </row>
    <row r="403" spans="1:7" x14ac:dyDescent="0.3">
      <c r="A403" s="97"/>
      <c r="B403" s="97"/>
      <c r="C403" s="97"/>
      <c r="D403" s="97"/>
      <c r="E403" s="97"/>
      <c r="F403" s="97"/>
      <c r="G403" s="94"/>
    </row>
    <row r="404" spans="1:7" x14ac:dyDescent="0.3">
      <c r="A404" s="97"/>
      <c r="B404" s="97"/>
      <c r="C404" s="97"/>
      <c r="D404" s="97"/>
      <c r="E404" s="97"/>
      <c r="F404" s="97"/>
      <c r="G404" s="94"/>
    </row>
    <row r="405" spans="1:7" x14ac:dyDescent="0.3">
      <c r="A405" s="97"/>
      <c r="B405" s="97"/>
      <c r="C405" s="97"/>
      <c r="D405" s="97"/>
      <c r="E405" s="97"/>
      <c r="F405" s="97"/>
      <c r="G405" s="94"/>
    </row>
    <row r="406" spans="1:7" x14ac:dyDescent="0.3">
      <c r="A406" s="97"/>
      <c r="B406" s="97"/>
      <c r="C406" s="97"/>
      <c r="D406" s="97"/>
      <c r="E406" s="97"/>
      <c r="F406" s="97"/>
      <c r="G406" s="94"/>
    </row>
    <row r="407" spans="1:7" x14ac:dyDescent="0.3">
      <c r="A407" s="97"/>
      <c r="B407" s="97"/>
      <c r="C407" s="97"/>
      <c r="D407" s="97"/>
      <c r="E407" s="97"/>
      <c r="F407" s="97"/>
      <c r="G407" s="94"/>
    </row>
    <row r="408" spans="1:7" x14ac:dyDescent="0.3">
      <c r="A408" s="97"/>
      <c r="B408" s="97"/>
      <c r="C408" s="97"/>
      <c r="D408" s="97"/>
      <c r="E408" s="97"/>
      <c r="F408" s="97"/>
      <c r="G408" s="94"/>
    </row>
    <row r="409" spans="1:7" x14ac:dyDescent="0.3">
      <c r="A409" s="97"/>
      <c r="B409" s="97"/>
      <c r="C409" s="97"/>
      <c r="D409" s="97"/>
      <c r="E409" s="97"/>
      <c r="F409" s="97"/>
      <c r="G409" s="94"/>
    </row>
    <row r="410" spans="1:7" x14ac:dyDescent="0.3">
      <c r="A410" s="97"/>
      <c r="B410" s="97"/>
      <c r="C410" s="97"/>
      <c r="D410" s="97"/>
      <c r="E410" s="97"/>
      <c r="F410" s="97"/>
      <c r="G410" s="94"/>
    </row>
    <row r="411" spans="1:7" x14ac:dyDescent="0.3">
      <c r="A411" s="97"/>
      <c r="B411" s="97"/>
      <c r="C411" s="97"/>
      <c r="D411" s="97"/>
      <c r="E411" s="97"/>
      <c r="F411" s="97"/>
      <c r="G411" s="94"/>
    </row>
    <row r="412" spans="1:7" x14ac:dyDescent="0.3">
      <c r="A412" s="97"/>
      <c r="B412" s="97"/>
      <c r="C412" s="97"/>
      <c r="D412" s="97"/>
      <c r="E412" s="97"/>
      <c r="F412" s="97"/>
      <c r="G412" s="94"/>
    </row>
    <row r="413" spans="1:7" x14ac:dyDescent="0.3">
      <c r="A413" s="97"/>
      <c r="B413" s="97"/>
      <c r="C413" s="97"/>
      <c r="D413" s="97"/>
      <c r="E413" s="97"/>
      <c r="F413" s="97"/>
      <c r="G413" s="94"/>
    </row>
    <row r="414" spans="1:7" x14ac:dyDescent="0.3">
      <c r="A414" s="97"/>
      <c r="B414" s="97"/>
      <c r="C414" s="97"/>
      <c r="D414" s="97"/>
      <c r="E414" s="97"/>
      <c r="F414" s="97"/>
      <c r="G414" s="94"/>
    </row>
    <row r="415" spans="1:7" x14ac:dyDescent="0.3">
      <c r="A415" s="97"/>
      <c r="B415" s="97"/>
      <c r="C415" s="97"/>
      <c r="D415" s="97"/>
      <c r="E415" s="97"/>
      <c r="F415" s="97"/>
      <c r="G415" s="94"/>
    </row>
    <row r="416" spans="1:7" x14ac:dyDescent="0.3">
      <c r="A416" s="97"/>
      <c r="B416" s="97"/>
      <c r="C416" s="97"/>
      <c r="D416" s="97"/>
      <c r="E416" s="97"/>
      <c r="F416" s="97"/>
      <c r="G416" s="94"/>
    </row>
    <row r="417" spans="1:7" x14ac:dyDescent="0.3">
      <c r="A417" s="97"/>
      <c r="B417" s="97"/>
      <c r="C417" s="97"/>
      <c r="D417" s="97"/>
      <c r="E417" s="97"/>
      <c r="F417" s="97"/>
      <c r="G417" s="94"/>
    </row>
    <row r="418" spans="1:7" x14ac:dyDescent="0.3">
      <c r="A418" s="97"/>
      <c r="B418" s="97"/>
      <c r="C418" s="97"/>
      <c r="D418" s="97"/>
      <c r="E418" s="97"/>
      <c r="F418" s="97"/>
      <c r="G418" s="94"/>
    </row>
    <row r="419" spans="1:7" x14ac:dyDescent="0.3">
      <c r="A419" s="97"/>
      <c r="B419" s="97"/>
      <c r="C419" s="97"/>
      <c r="D419" s="97"/>
      <c r="E419" s="97"/>
      <c r="F419" s="97"/>
      <c r="G419" s="94"/>
    </row>
    <row r="420" spans="1:7" x14ac:dyDescent="0.3">
      <c r="A420" s="97"/>
      <c r="B420" s="97"/>
      <c r="C420" s="97"/>
      <c r="D420" s="97"/>
      <c r="E420" s="97"/>
      <c r="F420" s="97"/>
      <c r="G420" s="94"/>
    </row>
    <row r="421" spans="1:7" x14ac:dyDescent="0.3">
      <c r="A421" s="97"/>
      <c r="B421" s="97"/>
      <c r="C421" s="97"/>
      <c r="D421" s="97"/>
      <c r="E421" s="97"/>
      <c r="F421" s="97"/>
      <c r="G421" s="94"/>
    </row>
    <row r="422" spans="1:7" x14ac:dyDescent="0.3">
      <c r="A422" s="97"/>
      <c r="B422" s="97"/>
      <c r="C422" s="97"/>
      <c r="D422" s="97"/>
      <c r="E422" s="97"/>
      <c r="F422" s="97"/>
      <c r="G422" s="94"/>
    </row>
    <row r="423" spans="1:7" x14ac:dyDescent="0.3">
      <c r="A423" s="97"/>
      <c r="B423" s="97"/>
      <c r="C423" s="97"/>
      <c r="D423" s="97"/>
      <c r="E423" s="97"/>
      <c r="F423" s="97"/>
      <c r="G423" s="94"/>
    </row>
    <row r="424" spans="1:7" x14ac:dyDescent="0.3">
      <c r="A424" s="97"/>
      <c r="B424" s="97"/>
      <c r="C424" s="97"/>
      <c r="D424" s="97"/>
      <c r="E424" s="97"/>
      <c r="F424" s="97"/>
      <c r="G424" s="94"/>
    </row>
    <row r="425" spans="1:7" x14ac:dyDescent="0.3">
      <c r="A425" s="97"/>
      <c r="B425" s="97"/>
      <c r="C425" s="97"/>
      <c r="D425" s="97"/>
      <c r="E425" s="97"/>
      <c r="F425" s="97"/>
      <c r="G425" s="94"/>
    </row>
    <row r="426" spans="1:7" x14ac:dyDescent="0.3">
      <c r="A426" s="97"/>
      <c r="B426" s="97"/>
      <c r="C426" s="97"/>
      <c r="D426" s="97"/>
      <c r="E426" s="97"/>
      <c r="F426" s="97"/>
      <c r="G426" s="94"/>
    </row>
    <row r="427" spans="1:7" x14ac:dyDescent="0.3">
      <c r="A427" s="97"/>
      <c r="B427" s="97"/>
      <c r="C427" s="97"/>
      <c r="D427" s="97"/>
      <c r="E427" s="97"/>
      <c r="F427" s="97"/>
      <c r="G427" s="94"/>
    </row>
    <row r="428" spans="1:7" x14ac:dyDescent="0.3">
      <c r="A428" s="97"/>
      <c r="B428" s="97"/>
      <c r="C428" s="97"/>
      <c r="D428" s="97"/>
      <c r="E428" s="97"/>
      <c r="F428" s="97"/>
      <c r="G428" s="94"/>
    </row>
    <row r="429" spans="1:7" x14ac:dyDescent="0.3">
      <c r="A429" s="97"/>
      <c r="B429" s="97"/>
      <c r="C429" s="97"/>
      <c r="D429" s="97"/>
      <c r="E429" s="97"/>
      <c r="F429" s="97"/>
      <c r="G429" s="94"/>
    </row>
    <row r="430" spans="1:7" x14ac:dyDescent="0.3">
      <c r="A430" s="97"/>
      <c r="B430" s="97"/>
      <c r="C430" s="97"/>
      <c r="D430" s="97"/>
      <c r="E430" s="97"/>
      <c r="F430" s="97"/>
      <c r="G430" s="94"/>
    </row>
    <row r="431" spans="1:7" x14ac:dyDescent="0.3">
      <c r="A431" s="97"/>
      <c r="B431" s="97"/>
      <c r="C431" s="97"/>
      <c r="D431" s="97"/>
      <c r="E431" s="97"/>
      <c r="F431" s="97"/>
      <c r="G431" s="94"/>
    </row>
    <row r="432" spans="1:7" x14ac:dyDescent="0.3">
      <c r="A432" s="97"/>
      <c r="B432" s="97"/>
      <c r="C432" s="97"/>
      <c r="D432" s="97"/>
      <c r="E432" s="97"/>
      <c r="F432" s="97"/>
      <c r="G432" s="94"/>
    </row>
    <row r="433" spans="1:7" x14ac:dyDescent="0.3">
      <c r="A433" s="97"/>
      <c r="B433" s="97"/>
      <c r="C433" s="97"/>
      <c r="D433" s="97"/>
      <c r="E433" s="97"/>
      <c r="F433" s="97"/>
      <c r="G433" s="94"/>
    </row>
    <row r="434" spans="1:7" x14ac:dyDescent="0.3">
      <c r="A434" s="97"/>
      <c r="B434" s="97"/>
      <c r="C434" s="97"/>
      <c r="D434" s="97"/>
      <c r="E434" s="97"/>
      <c r="F434" s="97"/>
      <c r="G434" s="94"/>
    </row>
    <row r="435" spans="1:7" x14ac:dyDescent="0.3">
      <c r="A435" s="97"/>
      <c r="B435" s="97"/>
      <c r="C435" s="97"/>
      <c r="D435" s="97"/>
      <c r="E435" s="97"/>
      <c r="F435" s="97"/>
      <c r="G435" s="94"/>
    </row>
    <row r="436" spans="1:7" x14ac:dyDescent="0.3">
      <c r="A436" s="97"/>
      <c r="B436" s="97"/>
      <c r="C436" s="97"/>
      <c r="D436" s="97"/>
      <c r="E436" s="97"/>
      <c r="F436" s="97"/>
      <c r="G436" s="94"/>
    </row>
    <row r="437" spans="1:7" x14ac:dyDescent="0.3">
      <c r="A437" s="97"/>
      <c r="B437" s="97"/>
      <c r="C437" s="97"/>
      <c r="D437" s="97"/>
      <c r="E437" s="97"/>
      <c r="F437" s="97"/>
      <c r="G437" s="94"/>
    </row>
    <row r="438" spans="1:7" x14ac:dyDescent="0.3">
      <c r="A438" s="97"/>
      <c r="B438" s="97"/>
      <c r="C438" s="97"/>
      <c r="D438" s="97"/>
      <c r="E438" s="97"/>
      <c r="F438" s="97"/>
      <c r="G438" s="94"/>
    </row>
    <row r="439" spans="1:7" x14ac:dyDescent="0.3">
      <c r="A439" s="97"/>
      <c r="B439" s="97"/>
      <c r="C439" s="97"/>
      <c r="D439" s="97"/>
      <c r="E439" s="97"/>
      <c r="F439" s="97"/>
      <c r="G439" s="94"/>
    </row>
    <row r="440" spans="1:7" x14ac:dyDescent="0.3">
      <c r="A440" s="97"/>
      <c r="B440" s="97"/>
      <c r="C440" s="97"/>
      <c r="D440" s="97"/>
      <c r="E440" s="97"/>
      <c r="F440" s="97"/>
      <c r="G440" s="94"/>
    </row>
    <row r="441" spans="1:7" x14ac:dyDescent="0.3">
      <c r="A441" s="97"/>
      <c r="B441" s="97"/>
      <c r="C441" s="97"/>
      <c r="D441" s="97"/>
      <c r="E441" s="97"/>
      <c r="F441" s="97"/>
      <c r="G441" s="94"/>
    </row>
    <row r="442" spans="1:7" x14ac:dyDescent="0.3">
      <c r="A442" s="97"/>
      <c r="B442" s="97"/>
      <c r="C442" s="97"/>
      <c r="D442" s="97"/>
      <c r="E442" s="97"/>
      <c r="F442" s="97"/>
      <c r="G442" s="94"/>
    </row>
    <row r="443" spans="1:7" x14ac:dyDescent="0.3">
      <c r="A443" s="97"/>
      <c r="B443" s="97"/>
      <c r="C443" s="97"/>
      <c r="D443" s="97"/>
      <c r="E443" s="97"/>
      <c r="F443" s="97"/>
      <c r="G443" s="94"/>
    </row>
    <row r="444" spans="1:7" x14ac:dyDescent="0.3">
      <c r="A444" s="97"/>
      <c r="B444" s="97"/>
      <c r="C444" s="97"/>
      <c r="D444" s="97"/>
      <c r="E444" s="97"/>
      <c r="F444" s="97"/>
      <c r="G444" s="94"/>
    </row>
    <row r="445" spans="1:7" x14ac:dyDescent="0.3">
      <c r="A445" s="97"/>
      <c r="B445" s="97"/>
      <c r="C445" s="97"/>
      <c r="D445" s="97"/>
      <c r="E445" s="97"/>
      <c r="F445" s="97"/>
      <c r="G445" s="94"/>
    </row>
    <row r="446" spans="1:7" x14ac:dyDescent="0.3">
      <c r="A446" s="97"/>
      <c r="B446" s="97"/>
      <c r="C446" s="97"/>
      <c r="D446" s="97"/>
      <c r="E446" s="97"/>
      <c r="F446" s="97"/>
      <c r="G446" s="94"/>
    </row>
    <row r="447" spans="1:7" x14ac:dyDescent="0.3">
      <c r="A447" s="97"/>
      <c r="B447" s="97"/>
      <c r="C447" s="97"/>
      <c r="D447" s="97"/>
      <c r="E447" s="97"/>
      <c r="F447" s="97"/>
      <c r="G447" s="94"/>
    </row>
    <row r="448" spans="1:7" x14ac:dyDescent="0.3">
      <c r="A448" s="97"/>
      <c r="B448" s="97"/>
      <c r="C448" s="97"/>
      <c r="D448" s="97"/>
      <c r="E448" s="97"/>
      <c r="F448" s="97"/>
      <c r="G448" s="94"/>
    </row>
    <row r="449" spans="1:7" x14ac:dyDescent="0.3">
      <c r="A449" s="97"/>
      <c r="B449" s="97"/>
      <c r="C449" s="97"/>
      <c r="D449" s="97"/>
      <c r="E449" s="97"/>
      <c r="F449" s="97"/>
      <c r="G449" s="94"/>
    </row>
    <row r="450" spans="1:7" x14ac:dyDescent="0.3">
      <c r="A450" s="97"/>
      <c r="B450" s="97"/>
      <c r="C450" s="97"/>
      <c r="D450" s="97"/>
      <c r="E450" s="97"/>
      <c r="F450" s="97"/>
      <c r="G450" s="94"/>
    </row>
    <row r="451" spans="1:7" x14ac:dyDescent="0.3">
      <c r="A451" s="97"/>
      <c r="B451" s="97"/>
      <c r="C451" s="97"/>
      <c r="D451" s="97"/>
      <c r="E451" s="97"/>
      <c r="F451" s="97"/>
      <c r="G451" s="94"/>
    </row>
    <row r="452" spans="1:7" x14ac:dyDescent="0.3">
      <c r="A452" s="97"/>
      <c r="B452" s="97"/>
      <c r="C452" s="97"/>
      <c r="D452" s="97"/>
      <c r="E452" s="97"/>
      <c r="F452" s="97"/>
      <c r="G452" s="94"/>
    </row>
    <row r="453" spans="1:7" x14ac:dyDescent="0.3">
      <c r="A453" s="97"/>
      <c r="B453" s="97"/>
      <c r="C453" s="97"/>
      <c r="D453" s="97"/>
      <c r="E453" s="97"/>
      <c r="F453" s="97"/>
      <c r="G453" s="94"/>
    </row>
    <row r="454" spans="1:7" x14ac:dyDescent="0.3">
      <c r="A454" s="97"/>
      <c r="B454" s="97"/>
      <c r="C454" s="97"/>
      <c r="D454" s="97"/>
      <c r="E454" s="97"/>
      <c r="F454" s="97"/>
      <c r="G454" s="94"/>
    </row>
    <row r="455" spans="1:7" x14ac:dyDescent="0.3">
      <c r="A455" s="97"/>
      <c r="B455" s="97"/>
      <c r="C455" s="97"/>
      <c r="D455" s="97"/>
      <c r="E455" s="97"/>
      <c r="F455" s="97"/>
      <c r="G455" s="94"/>
    </row>
    <row r="456" spans="1:7" x14ac:dyDescent="0.3">
      <c r="A456" s="97"/>
      <c r="B456" s="97"/>
      <c r="C456" s="97"/>
      <c r="D456" s="97"/>
      <c r="E456" s="97"/>
      <c r="F456" s="97"/>
      <c r="G456" s="94"/>
    </row>
    <row r="457" spans="1:7" x14ac:dyDescent="0.3">
      <c r="A457" s="97"/>
      <c r="B457" s="97"/>
      <c r="C457" s="97"/>
      <c r="D457" s="97"/>
      <c r="E457" s="97"/>
      <c r="F457" s="97"/>
      <c r="G457" s="94"/>
    </row>
    <row r="458" spans="1:7" x14ac:dyDescent="0.3">
      <c r="A458" s="97"/>
      <c r="B458" s="97"/>
      <c r="C458" s="97"/>
      <c r="D458" s="97"/>
      <c r="E458" s="97"/>
      <c r="F458" s="97"/>
      <c r="G458" s="94"/>
    </row>
    <row r="459" spans="1:7" x14ac:dyDescent="0.3">
      <c r="A459" s="97"/>
      <c r="B459" s="97"/>
      <c r="C459" s="97"/>
      <c r="D459" s="97"/>
      <c r="E459" s="97"/>
      <c r="F459" s="97"/>
      <c r="G459" s="94"/>
    </row>
    <row r="460" spans="1:7" x14ac:dyDescent="0.3">
      <c r="A460" s="97"/>
      <c r="B460" s="97"/>
      <c r="C460" s="97"/>
      <c r="D460" s="97"/>
      <c r="E460" s="97"/>
      <c r="F460" s="97"/>
      <c r="G460" s="94"/>
    </row>
    <row r="461" spans="1:7" x14ac:dyDescent="0.3">
      <c r="A461" s="97"/>
      <c r="B461" s="97"/>
      <c r="C461" s="97"/>
      <c r="D461" s="97"/>
      <c r="E461" s="97"/>
      <c r="F461" s="97"/>
      <c r="G461" s="94"/>
    </row>
    <row r="462" spans="1:7" x14ac:dyDescent="0.3">
      <c r="A462" s="97"/>
      <c r="B462" s="97"/>
      <c r="C462" s="97"/>
      <c r="D462" s="97"/>
      <c r="E462" s="97"/>
      <c r="F462" s="97"/>
      <c r="G462" s="94"/>
    </row>
    <row r="463" spans="1:7" x14ac:dyDescent="0.3">
      <c r="A463" s="97"/>
      <c r="B463" s="97"/>
      <c r="C463" s="97"/>
      <c r="D463" s="97"/>
      <c r="E463" s="97"/>
      <c r="F463" s="97"/>
      <c r="G463" s="94"/>
    </row>
    <row r="464" spans="1:7" x14ac:dyDescent="0.3">
      <c r="A464" s="97"/>
      <c r="B464" s="97"/>
      <c r="C464" s="97"/>
      <c r="D464" s="97"/>
      <c r="E464" s="97"/>
      <c r="F464" s="97"/>
      <c r="G464" s="94"/>
    </row>
    <row r="465" spans="1:7" x14ac:dyDescent="0.3">
      <c r="A465" s="97"/>
      <c r="B465" s="97"/>
      <c r="C465" s="97"/>
      <c r="D465" s="97"/>
      <c r="E465" s="97"/>
      <c r="F465" s="97"/>
      <c r="G465" s="94"/>
    </row>
    <row r="466" spans="1:7" x14ac:dyDescent="0.3">
      <c r="A466" s="97"/>
      <c r="B466" s="97"/>
      <c r="C466" s="97"/>
      <c r="D466" s="97"/>
      <c r="E466" s="97"/>
      <c r="F466" s="97"/>
      <c r="G466" s="94"/>
    </row>
    <row r="467" spans="1:7" x14ac:dyDescent="0.3">
      <c r="A467" s="97"/>
      <c r="B467" s="97"/>
      <c r="C467" s="97"/>
      <c r="D467" s="97"/>
      <c r="E467" s="97"/>
      <c r="F467" s="97"/>
      <c r="G467" s="94"/>
    </row>
    <row r="468" spans="1:7" x14ac:dyDescent="0.3">
      <c r="A468" s="97"/>
      <c r="B468" s="97"/>
      <c r="C468" s="97"/>
      <c r="D468" s="97"/>
      <c r="E468" s="97"/>
      <c r="F468" s="97"/>
      <c r="G468" s="94"/>
    </row>
    <row r="469" spans="1:7" x14ac:dyDescent="0.3">
      <c r="A469" s="97"/>
      <c r="B469" s="97"/>
      <c r="C469" s="97"/>
      <c r="D469" s="97"/>
      <c r="E469" s="97"/>
      <c r="F469" s="97"/>
      <c r="G469" s="94"/>
    </row>
    <row r="470" spans="1:7" x14ac:dyDescent="0.3">
      <c r="A470" s="97"/>
      <c r="B470" s="97"/>
      <c r="C470" s="97"/>
      <c r="D470" s="97"/>
      <c r="E470" s="97"/>
      <c r="F470" s="97"/>
      <c r="G470" s="94"/>
    </row>
    <row r="471" spans="1:7" x14ac:dyDescent="0.3">
      <c r="A471" s="97"/>
      <c r="B471" s="97"/>
      <c r="C471" s="97"/>
      <c r="D471" s="97"/>
      <c r="E471" s="97"/>
      <c r="F471" s="97"/>
      <c r="G471" s="94"/>
    </row>
    <row r="472" spans="1:7" x14ac:dyDescent="0.3">
      <c r="A472" s="97"/>
      <c r="B472" s="97"/>
      <c r="C472" s="97"/>
      <c r="D472" s="97"/>
      <c r="E472" s="97"/>
      <c r="F472" s="97"/>
      <c r="G472" s="94"/>
    </row>
    <row r="473" spans="1:7" x14ac:dyDescent="0.3">
      <c r="A473" s="97"/>
      <c r="B473" s="97"/>
      <c r="C473" s="97"/>
      <c r="D473" s="97"/>
      <c r="E473" s="97"/>
      <c r="F473" s="97"/>
      <c r="G473" s="94"/>
    </row>
    <row r="474" spans="1:7" x14ac:dyDescent="0.3">
      <c r="A474" s="97"/>
      <c r="B474" s="97"/>
      <c r="C474" s="97"/>
      <c r="D474" s="97"/>
      <c r="E474" s="97"/>
      <c r="F474" s="97"/>
      <c r="G474" s="94"/>
    </row>
    <row r="475" spans="1:7" x14ac:dyDescent="0.3">
      <c r="A475" s="97"/>
      <c r="B475" s="97"/>
      <c r="C475" s="97"/>
      <c r="D475" s="97"/>
      <c r="E475" s="97"/>
      <c r="F475" s="97"/>
      <c r="G475" s="94"/>
    </row>
    <row r="476" spans="1:7" x14ac:dyDescent="0.3">
      <c r="A476" s="97"/>
      <c r="B476" s="97"/>
      <c r="C476" s="97"/>
      <c r="D476" s="97"/>
      <c r="E476" s="97"/>
      <c r="F476" s="97"/>
      <c r="G476" s="94"/>
    </row>
    <row r="477" spans="1:7" x14ac:dyDescent="0.3">
      <c r="A477" s="97"/>
      <c r="B477" s="97"/>
      <c r="C477" s="97"/>
      <c r="D477" s="97"/>
      <c r="E477" s="97"/>
      <c r="F477" s="97"/>
      <c r="G477" s="94"/>
    </row>
    <row r="478" spans="1:7" x14ac:dyDescent="0.3">
      <c r="A478" s="97"/>
      <c r="B478" s="97"/>
      <c r="C478" s="97"/>
      <c r="D478" s="97"/>
      <c r="E478" s="97"/>
      <c r="F478" s="97"/>
      <c r="G478" s="94"/>
    </row>
    <row r="479" spans="1:7" x14ac:dyDescent="0.3">
      <c r="A479" s="97"/>
      <c r="B479" s="97"/>
      <c r="C479" s="97"/>
      <c r="D479" s="97"/>
      <c r="E479" s="97"/>
      <c r="F479" s="97"/>
      <c r="G479" s="94"/>
    </row>
    <row r="480" spans="1:7" x14ac:dyDescent="0.3">
      <c r="A480" s="97"/>
      <c r="B480" s="97"/>
      <c r="C480" s="97"/>
      <c r="D480" s="97"/>
      <c r="E480" s="97"/>
      <c r="F480" s="97"/>
      <c r="G480" s="94"/>
    </row>
    <row r="481" spans="1:7" x14ac:dyDescent="0.3">
      <c r="A481" s="97"/>
      <c r="B481" s="97"/>
      <c r="C481" s="97"/>
      <c r="D481" s="97"/>
      <c r="E481" s="97"/>
      <c r="F481" s="97"/>
      <c r="G481" s="94"/>
    </row>
    <row r="482" spans="1:7" x14ac:dyDescent="0.3">
      <c r="A482" s="97"/>
      <c r="B482" s="97"/>
      <c r="C482" s="97"/>
      <c r="D482" s="97"/>
      <c r="E482" s="97"/>
      <c r="F482" s="97"/>
      <c r="G482" s="94"/>
    </row>
    <row r="483" spans="1:7" x14ac:dyDescent="0.3">
      <c r="A483" s="97"/>
      <c r="B483" s="97"/>
      <c r="C483" s="97"/>
      <c r="D483" s="97"/>
      <c r="E483" s="97"/>
      <c r="F483" s="97"/>
      <c r="G483" s="94"/>
    </row>
    <row r="484" spans="1:7" x14ac:dyDescent="0.3">
      <c r="A484" s="97"/>
      <c r="B484" s="97"/>
      <c r="C484" s="97"/>
      <c r="D484" s="97"/>
      <c r="E484" s="97"/>
      <c r="F484" s="97"/>
      <c r="G484" s="94"/>
    </row>
    <row r="485" spans="1:7" x14ac:dyDescent="0.3">
      <c r="A485" s="97"/>
      <c r="B485" s="97"/>
      <c r="C485" s="97"/>
      <c r="D485" s="97"/>
      <c r="E485" s="97"/>
      <c r="F485" s="97"/>
      <c r="G485" s="94"/>
    </row>
    <row r="486" spans="1:7" x14ac:dyDescent="0.3">
      <c r="A486" s="97"/>
      <c r="B486" s="97"/>
      <c r="C486" s="97"/>
      <c r="D486" s="97"/>
      <c r="E486" s="97"/>
      <c r="F486" s="97"/>
      <c r="G486" s="94"/>
    </row>
    <row r="487" spans="1:7" x14ac:dyDescent="0.3">
      <c r="A487" s="97"/>
      <c r="B487" s="97"/>
      <c r="C487" s="97"/>
      <c r="D487" s="97"/>
      <c r="E487" s="97"/>
      <c r="F487" s="97"/>
      <c r="G487" s="94"/>
    </row>
    <row r="488" spans="1:7" x14ac:dyDescent="0.3">
      <c r="A488" s="97"/>
      <c r="B488" s="97"/>
      <c r="C488" s="97"/>
      <c r="D488" s="97"/>
      <c r="E488" s="97"/>
      <c r="F488" s="97"/>
      <c r="G488" s="94"/>
    </row>
    <row r="489" spans="1:7" x14ac:dyDescent="0.3">
      <c r="A489" s="97"/>
      <c r="B489" s="97"/>
      <c r="C489" s="97"/>
      <c r="D489" s="97"/>
      <c r="E489" s="97"/>
      <c r="F489" s="97"/>
      <c r="G489" s="94"/>
    </row>
    <row r="490" spans="1:7" x14ac:dyDescent="0.3">
      <c r="A490" s="97"/>
      <c r="B490" s="97"/>
      <c r="C490" s="97"/>
      <c r="D490" s="97"/>
      <c r="E490" s="97"/>
      <c r="F490" s="97"/>
      <c r="G490" s="94"/>
    </row>
    <row r="491" spans="1:7" x14ac:dyDescent="0.3">
      <c r="A491" s="97"/>
      <c r="B491" s="97"/>
      <c r="C491" s="97"/>
      <c r="D491" s="97"/>
      <c r="E491" s="97"/>
      <c r="F491" s="97"/>
      <c r="G491" s="94"/>
    </row>
    <row r="492" spans="1:7" x14ac:dyDescent="0.3">
      <c r="A492" s="97"/>
      <c r="B492" s="97"/>
      <c r="C492" s="97"/>
      <c r="D492" s="97"/>
      <c r="E492" s="97"/>
      <c r="F492" s="97"/>
      <c r="G492" s="94"/>
    </row>
    <row r="493" spans="1:7" x14ac:dyDescent="0.3">
      <c r="A493" s="97"/>
      <c r="B493" s="97"/>
      <c r="C493" s="97"/>
      <c r="D493" s="97"/>
      <c r="E493" s="97"/>
      <c r="F493" s="97"/>
      <c r="G493" s="94"/>
    </row>
    <row r="494" spans="1:7" x14ac:dyDescent="0.3">
      <c r="A494" s="97"/>
      <c r="B494" s="97"/>
      <c r="C494" s="97"/>
      <c r="D494" s="97"/>
      <c r="E494" s="97"/>
      <c r="F494" s="97"/>
      <c r="G494" s="94"/>
    </row>
    <row r="495" spans="1:7" x14ac:dyDescent="0.3">
      <c r="A495" s="97"/>
      <c r="B495" s="97"/>
      <c r="C495" s="97"/>
      <c r="D495" s="97"/>
      <c r="E495" s="97"/>
      <c r="F495" s="97"/>
      <c r="G495" s="94"/>
    </row>
    <row r="496" spans="1:7" x14ac:dyDescent="0.3">
      <c r="A496" s="97"/>
      <c r="B496" s="97"/>
      <c r="C496" s="97"/>
      <c r="D496" s="97"/>
      <c r="E496" s="97"/>
      <c r="F496" s="97"/>
      <c r="G496" s="94"/>
    </row>
    <row r="497" spans="1:7" x14ac:dyDescent="0.3">
      <c r="A497" s="97"/>
      <c r="B497" s="97"/>
      <c r="C497" s="97"/>
      <c r="D497" s="97"/>
      <c r="E497" s="97"/>
      <c r="F497" s="97"/>
      <c r="G497" s="94"/>
    </row>
    <row r="498" spans="1:7" x14ac:dyDescent="0.3">
      <c r="A498" s="97"/>
      <c r="B498" s="97"/>
      <c r="C498" s="97"/>
      <c r="D498" s="97"/>
      <c r="E498" s="97"/>
      <c r="F498" s="97"/>
      <c r="G498" s="94"/>
    </row>
    <row r="499" spans="1:7" x14ac:dyDescent="0.3">
      <c r="A499" s="97"/>
      <c r="B499" s="97"/>
      <c r="C499" s="97"/>
      <c r="D499" s="97"/>
      <c r="E499" s="97"/>
      <c r="F499" s="97"/>
      <c r="G499" s="94"/>
    </row>
    <row r="500" spans="1:7" x14ac:dyDescent="0.3">
      <c r="A500" s="97"/>
      <c r="B500" s="97"/>
      <c r="C500" s="97"/>
      <c r="D500" s="97"/>
      <c r="E500" s="97"/>
      <c r="F500" s="97"/>
      <c r="G500" s="94"/>
    </row>
    <row r="501" spans="1:7" x14ac:dyDescent="0.3">
      <c r="A501" s="97"/>
      <c r="B501" s="97"/>
      <c r="C501" s="97"/>
      <c r="D501" s="97"/>
      <c r="E501" s="97"/>
      <c r="F501" s="97"/>
      <c r="G501" s="94"/>
    </row>
    <row r="502" spans="1:7" x14ac:dyDescent="0.3">
      <c r="A502" s="97"/>
      <c r="B502" s="97"/>
      <c r="C502" s="97"/>
      <c r="D502" s="97"/>
      <c r="E502" s="97"/>
      <c r="F502" s="97"/>
      <c r="G502" s="94"/>
    </row>
    <row r="503" spans="1:7" x14ac:dyDescent="0.3">
      <c r="A503" s="97"/>
      <c r="B503" s="97"/>
      <c r="C503" s="97"/>
      <c r="D503" s="97"/>
      <c r="E503" s="97"/>
      <c r="F503" s="97"/>
      <c r="G503" s="94"/>
    </row>
    <row r="504" spans="1:7" x14ac:dyDescent="0.3">
      <c r="A504" s="97"/>
      <c r="B504" s="97"/>
      <c r="C504" s="97"/>
      <c r="D504" s="97"/>
      <c r="E504" s="97"/>
      <c r="F504" s="97"/>
      <c r="G504" s="94"/>
    </row>
    <row r="505" spans="1:7" x14ac:dyDescent="0.3">
      <c r="A505" s="97"/>
      <c r="B505" s="97"/>
      <c r="C505" s="97"/>
      <c r="D505" s="97"/>
      <c r="E505" s="97"/>
      <c r="F505" s="97"/>
      <c r="G505" s="94"/>
    </row>
    <row r="506" spans="1:7" x14ac:dyDescent="0.3">
      <c r="A506" s="97"/>
      <c r="B506" s="97"/>
      <c r="C506" s="97"/>
      <c r="D506" s="97"/>
      <c r="E506" s="97"/>
      <c r="F506" s="97"/>
      <c r="G506" s="94"/>
    </row>
    <row r="507" spans="1:7" x14ac:dyDescent="0.3">
      <c r="A507" s="97"/>
      <c r="B507" s="97"/>
      <c r="C507" s="97"/>
      <c r="D507" s="97"/>
      <c r="E507" s="97"/>
      <c r="F507" s="97"/>
      <c r="G507" s="94"/>
    </row>
    <row r="508" spans="1:7" x14ac:dyDescent="0.3">
      <c r="A508" s="97"/>
      <c r="B508" s="97"/>
      <c r="C508" s="97"/>
      <c r="D508" s="97"/>
      <c r="E508" s="97"/>
      <c r="F508" s="97"/>
      <c r="G508" s="94"/>
    </row>
    <row r="509" spans="1:7" x14ac:dyDescent="0.3">
      <c r="A509" s="97"/>
      <c r="B509" s="97"/>
      <c r="C509" s="97"/>
      <c r="D509" s="97"/>
      <c r="E509" s="97"/>
      <c r="F509" s="97"/>
      <c r="G509" s="94"/>
    </row>
    <row r="510" spans="1:7" x14ac:dyDescent="0.3">
      <c r="A510" s="97"/>
      <c r="B510" s="97"/>
      <c r="C510" s="97"/>
      <c r="D510" s="97"/>
      <c r="E510" s="97"/>
      <c r="F510" s="97"/>
      <c r="G510" s="94"/>
    </row>
    <row r="511" spans="1:7" x14ac:dyDescent="0.3">
      <c r="A511" s="97"/>
      <c r="B511" s="97"/>
      <c r="C511" s="97"/>
      <c r="D511" s="97"/>
      <c r="E511" s="97"/>
      <c r="F511" s="97"/>
      <c r="G511" s="94"/>
    </row>
    <row r="512" spans="1:7" x14ac:dyDescent="0.3">
      <c r="A512" s="97"/>
      <c r="B512" s="97"/>
      <c r="C512" s="97"/>
      <c r="D512" s="97"/>
      <c r="E512" s="97"/>
      <c r="F512" s="97"/>
      <c r="G512" s="94"/>
    </row>
    <row r="513" spans="1:7" x14ac:dyDescent="0.3">
      <c r="A513" s="97"/>
      <c r="B513" s="97"/>
      <c r="C513" s="97"/>
      <c r="D513" s="97"/>
      <c r="E513" s="97"/>
      <c r="F513" s="97"/>
      <c r="G513" s="94"/>
    </row>
    <row r="514" spans="1:7" x14ac:dyDescent="0.3">
      <c r="A514" s="97"/>
      <c r="B514" s="97"/>
      <c r="C514" s="97"/>
      <c r="D514" s="97"/>
      <c r="E514" s="97"/>
      <c r="F514" s="97"/>
      <c r="G514" s="94"/>
    </row>
    <row r="515" spans="1:7" x14ac:dyDescent="0.3">
      <c r="A515" s="97"/>
      <c r="B515" s="97"/>
      <c r="C515" s="97"/>
      <c r="D515" s="97"/>
      <c r="E515" s="97"/>
      <c r="F515" s="97"/>
      <c r="G515" s="94"/>
    </row>
    <row r="516" spans="1:7" x14ac:dyDescent="0.3">
      <c r="A516" s="97"/>
      <c r="B516" s="97"/>
      <c r="C516" s="97"/>
      <c r="D516" s="97"/>
      <c r="E516" s="97"/>
      <c r="F516" s="97"/>
      <c r="G516" s="94"/>
    </row>
    <row r="517" spans="1:7" x14ac:dyDescent="0.3">
      <c r="A517" s="97"/>
      <c r="B517" s="97"/>
      <c r="C517" s="97"/>
      <c r="D517" s="97"/>
      <c r="E517" s="97"/>
      <c r="F517" s="97"/>
      <c r="G517" s="94"/>
    </row>
    <row r="518" spans="1:7" x14ac:dyDescent="0.3">
      <c r="A518" s="97"/>
      <c r="B518" s="97"/>
      <c r="C518" s="97"/>
      <c r="D518" s="97"/>
      <c r="E518" s="97"/>
      <c r="F518" s="97"/>
      <c r="G518" s="94"/>
    </row>
    <row r="519" spans="1:7" x14ac:dyDescent="0.3">
      <c r="A519" s="97"/>
      <c r="B519" s="97"/>
      <c r="C519" s="97"/>
      <c r="D519" s="97"/>
      <c r="E519" s="97"/>
      <c r="F519" s="97"/>
      <c r="G519" s="94"/>
    </row>
    <row r="520" spans="1:7" x14ac:dyDescent="0.3">
      <c r="A520" s="97"/>
      <c r="B520" s="97"/>
      <c r="C520" s="97"/>
      <c r="D520" s="97"/>
      <c r="E520" s="97"/>
      <c r="F520" s="97"/>
      <c r="G520" s="94"/>
    </row>
    <row r="521" spans="1:7" x14ac:dyDescent="0.3">
      <c r="A521" s="97"/>
      <c r="B521" s="97"/>
      <c r="C521" s="97"/>
      <c r="D521" s="97"/>
      <c r="E521" s="97"/>
      <c r="F521" s="97"/>
      <c r="G521" s="94"/>
    </row>
    <row r="522" spans="1:7" x14ac:dyDescent="0.3">
      <c r="A522" s="97"/>
      <c r="B522" s="97"/>
      <c r="C522" s="97"/>
      <c r="D522" s="97"/>
      <c r="E522" s="97"/>
      <c r="F522" s="97"/>
      <c r="G522" s="94"/>
    </row>
    <row r="523" spans="1:7" x14ac:dyDescent="0.3">
      <c r="A523" s="97"/>
      <c r="B523" s="97"/>
      <c r="C523" s="97"/>
      <c r="D523" s="97"/>
      <c r="E523" s="97"/>
      <c r="F523" s="97"/>
      <c r="G523" s="94"/>
    </row>
    <row r="524" spans="1:7" x14ac:dyDescent="0.3">
      <c r="A524" s="97"/>
      <c r="B524" s="97"/>
      <c r="C524" s="97"/>
      <c r="D524" s="97"/>
      <c r="E524" s="97"/>
      <c r="F524" s="97"/>
      <c r="G524" s="94"/>
    </row>
    <row r="525" spans="1:7" x14ac:dyDescent="0.3">
      <c r="A525" s="97"/>
      <c r="B525" s="97"/>
      <c r="C525" s="97"/>
      <c r="D525" s="97"/>
      <c r="E525" s="97"/>
      <c r="F525" s="97"/>
      <c r="G525" s="94"/>
    </row>
    <row r="526" spans="1:7" x14ac:dyDescent="0.3">
      <c r="A526" s="97"/>
      <c r="B526" s="97"/>
      <c r="C526" s="97"/>
      <c r="D526" s="97"/>
      <c r="E526" s="97"/>
      <c r="F526" s="97"/>
      <c r="G526" s="94"/>
    </row>
    <row r="527" spans="1:7" x14ac:dyDescent="0.3">
      <c r="A527" s="97"/>
      <c r="B527" s="97"/>
      <c r="C527" s="97"/>
      <c r="D527" s="97"/>
      <c r="E527" s="97"/>
      <c r="F527" s="97"/>
      <c r="G527" s="94"/>
    </row>
    <row r="528" spans="1:7" x14ac:dyDescent="0.3">
      <c r="A528" s="97"/>
      <c r="B528" s="97"/>
      <c r="C528" s="97"/>
      <c r="D528" s="97"/>
      <c r="E528" s="97"/>
      <c r="F528" s="97"/>
      <c r="G528" s="94"/>
    </row>
    <row r="529" spans="1:7" x14ac:dyDescent="0.3">
      <c r="A529" s="97"/>
      <c r="B529" s="97"/>
      <c r="C529" s="97"/>
      <c r="D529" s="97"/>
      <c r="E529" s="97"/>
      <c r="F529" s="97"/>
      <c r="G529" s="94"/>
    </row>
    <row r="530" spans="1:7" x14ac:dyDescent="0.3">
      <c r="A530" s="97"/>
      <c r="B530" s="97"/>
      <c r="C530" s="97"/>
      <c r="D530" s="97"/>
      <c r="E530" s="97"/>
      <c r="F530" s="97"/>
      <c r="G530" s="94"/>
    </row>
    <row r="531" spans="1:7" x14ac:dyDescent="0.3">
      <c r="A531" s="97"/>
      <c r="B531" s="97"/>
      <c r="C531" s="97"/>
      <c r="D531" s="97"/>
      <c r="E531" s="97"/>
      <c r="F531" s="97"/>
      <c r="G531" s="94"/>
    </row>
    <row r="532" spans="1:7" x14ac:dyDescent="0.3">
      <c r="A532" s="97"/>
      <c r="B532" s="97"/>
      <c r="C532" s="97"/>
      <c r="D532" s="97"/>
      <c r="E532" s="97"/>
      <c r="F532" s="97"/>
      <c r="G532" s="94"/>
    </row>
    <row r="533" spans="1:7" x14ac:dyDescent="0.3">
      <c r="A533" s="97"/>
      <c r="B533" s="97"/>
      <c r="C533" s="97"/>
      <c r="D533" s="97"/>
      <c r="E533" s="97"/>
      <c r="F533" s="97"/>
      <c r="G533" s="94"/>
    </row>
    <row r="534" spans="1:7" x14ac:dyDescent="0.3">
      <c r="A534" s="97"/>
      <c r="B534" s="97"/>
      <c r="C534" s="97"/>
      <c r="D534" s="97"/>
      <c r="E534" s="97"/>
      <c r="F534" s="97"/>
      <c r="G534" s="94"/>
    </row>
    <row r="535" spans="1:7" x14ac:dyDescent="0.3">
      <c r="A535" s="97"/>
      <c r="B535" s="97"/>
      <c r="C535" s="97"/>
      <c r="D535" s="97"/>
      <c r="E535" s="97"/>
      <c r="F535" s="97"/>
      <c r="G535" s="94"/>
    </row>
    <row r="536" spans="1:7" x14ac:dyDescent="0.3">
      <c r="A536" s="97"/>
      <c r="B536" s="97"/>
      <c r="C536" s="97"/>
      <c r="D536" s="97"/>
      <c r="E536" s="97"/>
      <c r="F536" s="97"/>
      <c r="G536" s="94"/>
    </row>
    <row r="537" spans="1:7" x14ac:dyDescent="0.3">
      <c r="A537" s="97"/>
      <c r="B537" s="97"/>
      <c r="C537" s="97"/>
      <c r="D537" s="97"/>
      <c r="E537" s="97"/>
      <c r="F537" s="97"/>
      <c r="G537" s="94"/>
    </row>
    <row r="538" spans="1:7" x14ac:dyDescent="0.3">
      <c r="A538" s="97"/>
      <c r="B538" s="97"/>
      <c r="C538" s="97"/>
      <c r="D538" s="97"/>
      <c r="E538" s="97"/>
      <c r="F538" s="97"/>
      <c r="G538" s="94"/>
    </row>
    <row r="539" spans="1:7" x14ac:dyDescent="0.3">
      <c r="A539" s="97"/>
      <c r="B539" s="97"/>
      <c r="C539" s="97"/>
      <c r="D539" s="97"/>
      <c r="E539" s="97"/>
      <c r="F539" s="97"/>
      <c r="G539" s="94"/>
    </row>
    <row r="540" spans="1:7" x14ac:dyDescent="0.3">
      <c r="A540" s="97"/>
      <c r="B540" s="97"/>
      <c r="C540" s="97"/>
      <c r="D540" s="97"/>
      <c r="E540" s="97"/>
      <c r="F540" s="97"/>
      <c r="G540" s="94"/>
    </row>
    <row r="541" spans="1:7" x14ac:dyDescent="0.3">
      <c r="A541" s="97"/>
      <c r="B541" s="97"/>
      <c r="C541" s="97"/>
      <c r="D541" s="97"/>
      <c r="E541" s="97"/>
      <c r="F541" s="97"/>
      <c r="G541" s="94"/>
    </row>
    <row r="542" spans="1:7" x14ac:dyDescent="0.3">
      <c r="A542" s="97"/>
      <c r="B542" s="97"/>
      <c r="C542" s="97"/>
      <c r="D542" s="97"/>
      <c r="E542" s="97"/>
      <c r="F542" s="97"/>
      <c r="G542" s="94"/>
    </row>
    <row r="543" spans="1:7" x14ac:dyDescent="0.3">
      <c r="A543" s="97"/>
      <c r="B543" s="97"/>
      <c r="C543" s="97"/>
      <c r="D543" s="97"/>
      <c r="E543" s="97"/>
      <c r="F543" s="97"/>
      <c r="G543" s="94"/>
    </row>
    <row r="544" spans="1:7" x14ac:dyDescent="0.3">
      <c r="A544" s="97"/>
      <c r="B544" s="97"/>
      <c r="C544" s="97"/>
      <c r="D544" s="97"/>
      <c r="E544" s="97"/>
      <c r="F544" s="97"/>
      <c r="G544" s="94"/>
    </row>
    <row r="545" spans="1:7" x14ac:dyDescent="0.3">
      <c r="A545" s="97"/>
      <c r="B545" s="97"/>
      <c r="C545" s="97"/>
      <c r="D545" s="97"/>
      <c r="E545" s="97"/>
      <c r="F545" s="97"/>
      <c r="G545" s="94"/>
    </row>
    <row r="546" spans="1:7" x14ac:dyDescent="0.3">
      <c r="A546" s="97"/>
      <c r="B546" s="97"/>
      <c r="C546" s="97"/>
      <c r="D546" s="97"/>
      <c r="E546" s="97"/>
      <c r="F546" s="97"/>
      <c r="G546" s="94"/>
    </row>
    <row r="547" spans="1:7" x14ac:dyDescent="0.3">
      <c r="A547" s="97"/>
      <c r="B547" s="97"/>
      <c r="C547" s="97"/>
      <c r="D547" s="97"/>
      <c r="E547" s="97"/>
      <c r="F547" s="97"/>
      <c r="G547" s="94"/>
    </row>
    <row r="548" spans="1:7" x14ac:dyDescent="0.3">
      <c r="A548" s="97"/>
      <c r="B548" s="97"/>
      <c r="C548" s="97"/>
      <c r="D548" s="97"/>
      <c r="E548" s="97"/>
      <c r="F548" s="97"/>
      <c r="G548" s="94"/>
    </row>
    <row r="549" spans="1:7" x14ac:dyDescent="0.3">
      <c r="A549" s="97"/>
      <c r="B549" s="97"/>
      <c r="C549" s="97"/>
      <c r="D549" s="97"/>
      <c r="E549" s="97"/>
      <c r="F549" s="97"/>
      <c r="G549" s="94"/>
    </row>
    <row r="550" spans="1:7" x14ac:dyDescent="0.3">
      <c r="A550" s="97"/>
      <c r="B550" s="97"/>
      <c r="C550" s="97"/>
      <c r="D550" s="97"/>
      <c r="E550" s="97"/>
      <c r="F550" s="97"/>
      <c r="G550" s="94"/>
    </row>
    <row r="551" spans="1:7" x14ac:dyDescent="0.3">
      <c r="A551" s="97"/>
      <c r="B551" s="97"/>
      <c r="C551" s="97"/>
      <c r="D551" s="97"/>
      <c r="E551" s="97"/>
      <c r="F551" s="97"/>
      <c r="G551" s="94"/>
    </row>
    <row r="552" spans="1:7" x14ac:dyDescent="0.3">
      <c r="A552" s="97"/>
      <c r="B552" s="97"/>
      <c r="C552" s="97"/>
      <c r="D552" s="97"/>
      <c r="E552" s="97"/>
      <c r="F552" s="97"/>
      <c r="G552" s="94"/>
    </row>
    <row r="553" spans="1:7" x14ac:dyDescent="0.3">
      <c r="A553" s="97"/>
      <c r="B553" s="97"/>
      <c r="C553" s="97"/>
      <c r="D553" s="97"/>
      <c r="E553" s="97"/>
      <c r="F553" s="97"/>
      <c r="G553" s="94"/>
    </row>
    <row r="554" spans="1:7" x14ac:dyDescent="0.3">
      <c r="A554" s="97"/>
      <c r="B554" s="97"/>
      <c r="C554" s="97"/>
      <c r="D554" s="97"/>
      <c r="E554" s="97"/>
      <c r="F554" s="97"/>
      <c r="G554" s="94"/>
    </row>
    <row r="555" spans="1:7" x14ac:dyDescent="0.3">
      <c r="A555" s="97"/>
      <c r="B555" s="97"/>
      <c r="C555" s="97"/>
      <c r="D555" s="97"/>
      <c r="E555" s="97"/>
      <c r="F555" s="97"/>
      <c r="G555" s="94"/>
    </row>
    <row r="556" spans="1:7" x14ac:dyDescent="0.3">
      <c r="A556" s="97"/>
      <c r="B556" s="97"/>
      <c r="C556" s="97"/>
      <c r="D556" s="97"/>
      <c r="E556" s="97"/>
      <c r="F556" s="97"/>
      <c r="G556" s="94"/>
    </row>
    <row r="557" spans="1:7" x14ac:dyDescent="0.3">
      <c r="A557" s="97"/>
      <c r="B557" s="97"/>
      <c r="C557" s="97"/>
      <c r="D557" s="97"/>
      <c r="E557" s="97"/>
      <c r="F557" s="97"/>
      <c r="G557" s="94"/>
    </row>
    <row r="558" spans="1:7" x14ac:dyDescent="0.3">
      <c r="A558" s="97"/>
      <c r="B558" s="97"/>
      <c r="C558" s="97"/>
      <c r="D558" s="97"/>
      <c r="E558" s="97"/>
      <c r="F558" s="97"/>
      <c r="G558" s="94"/>
    </row>
    <row r="559" spans="1:7" x14ac:dyDescent="0.3">
      <c r="A559" s="97"/>
      <c r="B559" s="97"/>
      <c r="C559" s="97"/>
      <c r="D559" s="97"/>
      <c r="E559" s="97"/>
      <c r="F559" s="97"/>
      <c r="G559" s="94"/>
    </row>
    <row r="560" spans="1:7" x14ac:dyDescent="0.3">
      <c r="A560" s="97"/>
      <c r="B560" s="97"/>
      <c r="C560" s="97"/>
      <c r="D560" s="97"/>
      <c r="E560" s="97"/>
      <c r="F560" s="97"/>
      <c r="G560" s="94"/>
    </row>
    <row r="561" spans="1:7" x14ac:dyDescent="0.3">
      <c r="A561" s="97"/>
      <c r="B561" s="97"/>
      <c r="C561" s="97"/>
      <c r="D561" s="97"/>
      <c r="E561" s="97"/>
      <c r="F561" s="97"/>
      <c r="G561" s="94"/>
    </row>
    <row r="562" spans="1:7" x14ac:dyDescent="0.3">
      <c r="A562" s="97"/>
      <c r="B562" s="97"/>
      <c r="C562" s="97"/>
      <c r="D562" s="97"/>
      <c r="E562" s="97"/>
      <c r="F562" s="97"/>
      <c r="G562" s="94"/>
    </row>
    <row r="563" spans="1:7" x14ac:dyDescent="0.3">
      <c r="A563" s="97"/>
      <c r="B563" s="97"/>
      <c r="C563" s="97"/>
      <c r="D563" s="97"/>
      <c r="E563" s="97"/>
      <c r="F563" s="97"/>
      <c r="G563" s="94"/>
    </row>
    <row r="564" spans="1:7" x14ac:dyDescent="0.3">
      <c r="A564" s="97"/>
      <c r="B564" s="97"/>
      <c r="C564" s="97"/>
      <c r="D564" s="97"/>
      <c r="E564" s="97"/>
      <c r="F564" s="97"/>
      <c r="G564" s="94"/>
    </row>
    <row r="565" spans="1:7" x14ac:dyDescent="0.3">
      <c r="A565" s="97"/>
      <c r="B565" s="97"/>
      <c r="C565" s="97"/>
      <c r="D565" s="97"/>
      <c r="E565" s="97"/>
      <c r="F565" s="97"/>
      <c r="G565" s="94"/>
    </row>
    <row r="566" spans="1:7" x14ac:dyDescent="0.3">
      <c r="A566" s="97"/>
      <c r="B566" s="97"/>
      <c r="C566" s="97"/>
      <c r="D566" s="97"/>
      <c r="E566" s="97"/>
      <c r="F566" s="97"/>
      <c r="G566" s="94"/>
    </row>
    <row r="567" spans="1:7" x14ac:dyDescent="0.3">
      <c r="A567" s="97"/>
      <c r="B567" s="97"/>
      <c r="C567" s="97"/>
      <c r="D567" s="97"/>
      <c r="E567" s="97"/>
      <c r="F567" s="97"/>
      <c r="G567" s="94"/>
    </row>
    <row r="568" spans="1:7" x14ac:dyDescent="0.3">
      <c r="A568" s="97"/>
      <c r="B568" s="97"/>
      <c r="C568" s="97"/>
      <c r="D568" s="97"/>
      <c r="E568" s="97"/>
      <c r="F568" s="97"/>
      <c r="G568" s="94"/>
    </row>
    <row r="569" spans="1:7" x14ac:dyDescent="0.3">
      <c r="A569" s="97"/>
      <c r="B569" s="97"/>
      <c r="C569" s="97"/>
      <c r="D569" s="97"/>
      <c r="E569" s="97"/>
      <c r="F569" s="97"/>
      <c r="G569" s="94"/>
    </row>
    <row r="570" spans="1:7" x14ac:dyDescent="0.3">
      <c r="A570" s="97"/>
      <c r="B570" s="97"/>
      <c r="C570" s="97"/>
      <c r="D570" s="97"/>
      <c r="E570" s="97"/>
      <c r="F570" s="97"/>
      <c r="G570" s="94"/>
    </row>
    <row r="571" spans="1:7" x14ac:dyDescent="0.3">
      <c r="A571" s="97"/>
      <c r="B571" s="97"/>
      <c r="C571" s="97"/>
      <c r="D571" s="97"/>
      <c r="E571" s="97"/>
      <c r="F571" s="97"/>
      <c r="G571" s="94"/>
    </row>
    <row r="572" spans="1:7" x14ac:dyDescent="0.3">
      <c r="A572" s="97"/>
      <c r="B572" s="97"/>
      <c r="C572" s="97"/>
      <c r="D572" s="97"/>
      <c r="E572" s="97"/>
      <c r="F572" s="97"/>
      <c r="G572" s="94"/>
    </row>
    <row r="573" spans="1:7" x14ac:dyDescent="0.3">
      <c r="A573" s="97"/>
      <c r="B573" s="97"/>
      <c r="C573" s="97"/>
      <c r="D573" s="97"/>
      <c r="E573" s="97"/>
      <c r="F573" s="97"/>
      <c r="G573" s="94"/>
    </row>
    <row r="574" spans="1:7" x14ac:dyDescent="0.3">
      <c r="A574" s="97"/>
      <c r="B574" s="97"/>
      <c r="C574" s="97"/>
      <c r="D574" s="97"/>
      <c r="E574" s="97"/>
      <c r="F574" s="97"/>
      <c r="G574" s="94"/>
    </row>
    <row r="575" spans="1:7" x14ac:dyDescent="0.3">
      <c r="A575" s="97"/>
      <c r="B575" s="97"/>
      <c r="C575" s="97"/>
      <c r="D575" s="97"/>
      <c r="E575" s="97"/>
      <c r="F575" s="97"/>
      <c r="G575" s="94"/>
    </row>
    <row r="576" spans="1:7" x14ac:dyDescent="0.3">
      <c r="A576" s="97"/>
      <c r="B576" s="97"/>
      <c r="C576" s="97"/>
      <c r="D576" s="97"/>
      <c r="E576" s="97"/>
      <c r="F576" s="97"/>
      <c r="G576" s="94"/>
    </row>
    <row r="577" spans="1:7" x14ac:dyDescent="0.3">
      <c r="A577" s="97"/>
      <c r="B577" s="97"/>
      <c r="C577" s="97"/>
      <c r="D577" s="97"/>
      <c r="E577" s="97"/>
      <c r="F577" s="97"/>
      <c r="G577" s="94"/>
    </row>
    <row r="578" spans="1:7" x14ac:dyDescent="0.3">
      <c r="A578" s="97"/>
      <c r="B578" s="97"/>
      <c r="C578" s="97"/>
      <c r="D578" s="97"/>
      <c r="E578" s="97"/>
      <c r="F578" s="97"/>
      <c r="G578" s="94"/>
    </row>
    <row r="579" spans="1:7" x14ac:dyDescent="0.3">
      <c r="A579" s="97"/>
      <c r="B579" s="97"/>
      <c r="C579" s="97"/>
      <c r="D579" s="97"/>
      <c r="E579" s="97"/>
      <c r="F579" s="97"/>
      <c r="G579" s="94"/>
    </row>
    <row r="580" spans="1:7" x14ac:dyDescent="0.3">
      <c r="A580" s="97"/>
      <c r="B580" s="97"/>
      <c r="C580" s="97"/>
      <c r="D580" s="97"/>
      <c r="E580" s="97"/>
      <c r="F580" s="97"/>
      <c r="G580" s="94"/>
    </row>
    <row r="581" spans="1:7" x14ac:dyDescent="0.3">
      <c r="A581" s="97"/>
      <c r="B581" s="97"/>
      <c r="C581" s="97"/>
      <c r="D581" s="97"/>
      <c r="E581" s="97"/>
      <c r="F581" s="97"/>
      <c r="G581" s="94"/>
    </row>
    <row r="582" spans="1:7" x14ac:dyDescent="0.3">
      <c r="A582" s="97"/>
      <c r="B582" s="97"/>
      <c r="C582" s="97"/>
      <c r="D582" s="97"/>
      <c r="E582" s="97"/>
      <c r="F582" s="97"/>
      <c r="G582" s="94"/>
    </row>
    <row r="583" spans="1:7" x14ac:dyDescent="0.3">
      <c r="A583" s="97"/>
      <c r="B583" s="97"/>
      <c r="C583" s="97"/>
      <c r="D583" s="97"/>
      <c r="E583" s="97"/>
      <c r="F583" s="97"/>
      <c r="G583" s="94"/>
    </row>
    <row r="584" spans="1:7" x14ac:dyDescent="0.3">
      <c r="A584" s="97"/>
      <c r="B584" s="97"/>
      <c r="C584" s="97"/>
      <c r="D584" s="97"/>
      <c r="E584" s="97"/>
      <c r="F584" s="97"/>
      <c r="G584" s="94"/>
    </row>
    <row r="585" spans="1:7" x14ac:dyDescent="0.3">
      <c r="A585" s="97"/>
      <c r="B585" s="97"/>
      <c r="C585" s="97"/>
      <c r="D585" s="97"/>
      <c r="E585" s="97"/>
      <c r="F585" s="97"/>
      <c r="G585" s="94"/>
    </row>
    <row r="586" spans="1:7" x14ac:dyDescent="0.3">
      <c r="A586" s="97"/>
      <c r="B586" s="97"/>
      <c r="C586" s="97"/>
      <c r="D586" s="97"/>
      <c r="E586" s="97"/>
      <c r="F586" s="97"/>
      <c r="G586" s="94"/>
    </row>
    <row r="587" spans="1:7" x14ac:dyDescent="0.3">
      <c r="A587" s="97"/>
      <c r="B587" s="97"/>
      <c r="C587" s="97"/>
      <c r="D587" s="97"/>
      <c r="E587" s="97"/>
      <c r="F587" s="97"/>
      <c r="G587" s="94"/>
    </row>
    <row r="588" spans="1:7" x14ac:dyDescent="0.3">
      <c r="A588" s="97"/>
      <c r="B588" s="97"/>
      <c r="C588" s="97"/>
      <c r="D588" s="97"/>
      <c r="E588" s="97"/>
      <c r="F588" s="97"/>
      <c r="G588" s="94"/>
    </row>
    <row r="589" spans="1:7" x14ac:dyDescent="0.3">
      <c r="A589" s="97"/>
      <c r="B589" s="97"/>
      <c r="C589" s="97"/>
      <c r="D589" s="97"/>
      <c r="E589" s="97"/>
      <c r="F589" s="97"/>
      <c r="G589" s="94"/>
    </row>
    <row r="590" spans="1:7" x14ac:dyDescent="0.3">
      <c r="A590" s="97"/>
      <c r="B590" s="97"/>
      <c r="C590" s="97"/>
      <c r="D590" s="97"/>
      <c r="E590" s="97"/>
      <c r="F590" s="97"/>
      <c r="G590" s="94"/>
    </row>
    <row r="591" spans="1:7" x14ac:dyDescent="0.3">
      <c r="A591" s="97"/>
      <c r="B591" s="97"/>
      <c r="C591" s="97"/>
      <c r="D591" s="97"/>
      <c r="E591" s="97"/>
      <c r="F591" s="97"/>
      <c r="G591" s="94"/>
    </row>
    <row r="592" spans="1:7" x14ac:dyDescent="0.3">
      <c r="A592" s="97"/>
      <c r="B592" s="97"/>
      <c r="C592" s="97"/>
      <c r="D592" s="97"/>
      <c r="E592" s="97"/>
      <c r="F592" s="97"/>
      <c r="G592" s="94"/>
    </row>
    <row r="593" spans="1:7" x14ac:dyDescent="0.3">
      <c r="A593" s="97"/>
      <c r="B593" s="97"/>
      <c r="C593" s="97"/>
      <c r="D593" s="97"/>
      <c r="E593" s="97"/>
      <c r="F593" s="97"/>
      <c r="G593" s="94"/>
    </row>
    <row r="594" spans="1:7" x14ac:dyDescent="0.3">
      <c r="A594" s="97"/>
      <c r="B594" s="97"/>
      <c r="C594" s="97"/>
      <c r="D594" s="97"/>
      <c r="E594" s="97"/>
      <c r="F594" s="97"/>
      <c r="G594" s="94"/>
    </row>
    <row r="595" spans="1:7" x14ac:dyDescent="0.3">
      <c r="A595" s="97"/>
      <c r="B595" s="97"/>
      <c r="C595" s="97"/>
      <c r="D595" s="97"/>
      <c r="E595" s="97"/>
      <c r="F595" s="97"/>
      <c r="G595" s="94"/>
    </row>
    <row r="596" spans="1:7" x14ac:dyDescent="0.3">
      <c r="A596" s="97"/>
      <c r="B596" s="97"/>
      <c r="C596" s="97"/>
      <c r="D596" s="97"/>
      <c r="E596" s="97"/>
      <c r="F596" s="97"/>
      <c r="G596" s="94"/>
    </row>
    <row r="597" spans="1:7" x14ac:dyDescent="0.3">
      <c r="A597" s="97"/>
      <c r="B597" s="97"/>
      <c r="C597" s="97"/>
      <c r="D597" s="97"/>
      <c r="E597" s="97"/>
      <c r="F597" s="97"/>
      <c r="G597" s="94"/>
    </row>
    <row r="598" spans="1:7" x14ac:dyDescent="0.3">
      <c r="A598" s="97"/>
      <c r="B598" s="97"/>
      <c r="C598" s="97"/>
      <c r="D598" s="97"/>
      <c r="E598" s="97"/>
      <c r="F598" s="97"/>
      <c r="G598" s="94"/>
    </row>
    <row r="599" spans="1:7" x14ac:dyDescent="0.3">
      <c r="A599" s="97"/>
      <c r="B599" s="97"/>
      <c r="C599" s="97"/>
      <c r="D599" s="97"/>
      <c r="E599" s="97"/>
      <c r="F599" s="97"/>
      <c r="G599" s="94"/>
    </row>
    <row r="600" spans="1:7" x14ac:dyDescent="0.3">
      <c r="A600" s="97"/>
      <c r="B600" s="97"/>
      <c r="C600" s="97"/>
      <c r="D600" s="97"/>
      <c r="E600" s="97"/>
      <c r="F600" s="97"/>
      <c r="G600" s="94"/>
    </row>
    <row r="601" spans="1:7" x14ac:dyDescent="0.3">
      <c r="A601" s="97"/>
      <c r="B601" s="97"/>
      <c r="C601" s="97"/>
      <c r="D601" s="97"/>
      <c r="E601" s="97"/>
      <c r="F601" s="97"/>
      <c r="G601" s="94"/>
    </row>
    <row r="602" spans="1:7" x14ac:dyDescent="0.3">
      <c r="A602" s="97"/>
      <c r="B602" s="97"/>
      <c r="C602" s="97"/>
      <c r="D602" s="97"/>
      <c r="E602" s="97"/>
      <c r="F602" s="97"/>
      <c r="G602" s="94"/>
    </row>
    <row r="603" spans="1:7" x14ac:dyDescent="0.3">
      <c r="A603" s="97"/>
      <c r="B603" s="97"/>
      <c r="C603" s="97"/>
      <c r="D603" s="97"/>
      <c r="E603" s="97"/>
      <c r="F603" s="97"/>
      <c r="G603" s="94"/>
    </row>
    <row r="604" spans="1:7" x14ac:dyDescent="0.3">
      <c r="A604" s="97"/>
      <c r="B604" s="97"/>
      <c r="C604" s="97"/>
      <c r="D604" s="97"/>
      <c r="E604" s="97"/>
      <c r="F604" s="97"/>
      <c r="G604" s="94"/>
    </row>
    <row r="605" spans="1:7" x14ac:dyDescent="0.3">
      <c r="A605" s="97"/>
      <c r="B605" s="97"/>
      <c r="C605" s="97"/>
      <c r="D605" s="97"/>
      <c r="E605" s="97"/>
      <c r="F605" s="97"/>
      <c r="G605" s="94"/>
    </row>
    <row r="606" spans="1:7" x14ac:dyDescent="0.3">
      <c r="A606" s="97"/>
      <c r="B606" s="97"/>
      <c r="C606" s="97"/>
      <c r="D606" s="97"/>
      <c r="E606" s="97"/>
      <c r="F606" s="97"/>
      <c r="G606" s="94"/>
    </row>
    <row r="607" spans="1:7" x14ac:dyDescent="0.3">
      <c r="A607" s="97"/>
      <c r="B607" s="97"/>
      <c r="C607" s="97"/>
      <c r="D607" s="97"/>
      <c r="E607" s="97"/>
      <c r="F607" s="97"/>
      <c r="G607" s="94"/>
    </row>
    <row r="608" spans="1:7" x14ac:dyDescent="0.3">
      <c r="A608" s="97"/>
      <c r="B608" s="97"/>
      <c r="C608" s="97"/>
      <c r="D608" s="97"/>
      <c r="E608" s="97"/>
      <c r="F608" s="97"/>
      <c r="G608" s="94"/>
    </row>
    <row r="609" spans="1:7" x14ac:dyDescent="0.3">
      <c r="A609" s="97"/>
      <c r="B609" s="97"/>
      <c r="C609" s="97"/>
      <c r="D609" s="97"/>
      <c r="E609" s="97"/>
      <c r="F609" s="97"/>
      <c r="G609" s="94"/>
    </row>
    <row r="610" spans="1:7" x14ac:dyDescent="0.3">
      <c r="A610" s="97"/>
      <c r="B610" s="97"/>
      <c r="C610" s="97"/>
      <c r="D610" s="97"/>
      <c r="E610" s="97"/>
      <c r="F610" s="97"/>
      <c r="G610" s="94"/>
    </row>
    <row r="611" spans="1:7" x14ac:dyDescent="0.3">
      <c r="A611" s="97"/>
      <c r="B611" s="97"/>
      <c r="C611" s="97"/>
      <c r="D611" s="97"/>
      <c r="E611" s="97"/>
      <c r="F611" s="97"/>
      <c r="G611" s="94"/>
    </row>
    <row r="612" spans="1:7" x14ac:dyDescent="0.3">
      <c r="A612" s="97"/>
      <c r="B612" s="97"/>
      <c r="C612" s="97"/>
      <c r="D612" s="97"/>
      <c r="E612" s="97"/>
      <c r="F612" s="97"/>
      <c r="G612" s="94"/>
    </row>
    <row r="613" spans="1:7" x14ac:dyDescent="0.3">
      <c r="A613" s="97"/>
      <c r="B613" s="97"/>
      <c r="C613" s="97"/>
      <c r="D613" s="97"/>
      <c r="E613" s="97"/>
      <c r="F613" s="97"/>
      <c r="G613" s="94"/>
    </row>
    <row r="614" spans="1:7" x14ac:dyDescent="0.3">
      <c r="A614" s="97"/>
      <c r="B614" s="97"/>
      <c r="C614" s="97"/>
      <c r="D614" s="97"/>
      <c r="E614" s="97"/>
      <c r="F614" s="97"/>
      <c r="G614" s="94"/>
    </row>
    <row r="615" spans="1:7" x14ac:dyDescent="0.3">
      <c r="A615" s="97"/>
      <c r="B615" s="97"/>
      <c r="C615" s="97"/>
      <c r="D615" s="97"/>
      <c r="E615" s="97"/>
      <c r="F615" s="97"/>
      <c r="G615" s="94"/>
    </row>
    <row r="616" spans="1:7" x14ac:dyDescent="0.3">
      <c r="A616" s="97"/>
      <c r="B616" s="97"/>
      <c r="C616" s="97"/>
      <c r="D616" s="97"/>
      <c r="E616" s="97"/>
      <c r="F616" s="97"/>
      <c r="G616" s="94"/>
    </row>
    <row r="617" spans="1:7" x14ac:dyDescent="0.3">
      <c r="A617" s="97"/>
      <c r="B617" s="97"/>
      <c r="C617" s="97"/>
      <c r="D617" s="97"/>
      <c r="E617" s="97"/>
      <c r="F617" s="97"/>
      <c r="G617" s="94"/>
    </row>
    <row r="618" spans="1:7" x14ac:dyDescent="0.3">
      <c r="A618" s="97"/>
      <c r="B618" s="97"/>
      <c r="C618" s="97"/>
      <c r="D618" s="97"/>
      <c r="E618" s="97"/>
      <c r="F618" s="97"/>
      <c r="G618" s="94"/>
    </row>
    <row r="619" spans="1:7" x14ac:dyDescent="0.3">
      <c r="A619" s="97"/>
      <c r="B619" s="97"/>
      <c r="C619" s="97"/>
      <c r="D619" s="97"/>
      <c r="E619" s="97"/>
      <c r="F619" s="97"/>
      <c r="G619" s="94"/>
    </row>
    <row r="620" spans="1:7" x14ac:dyDescent="0.3">
      <c r="A620" s="97"/>
      <c r="B620" s="97"/>
      <c r="C620" s="97"/>
      <c r="D620" s="97"/>
      <c r="E620" s="97"/>
      <c r="F620" s="97"/>
      <c r="G620" s="94"/>
    </row>
    <row r="621" spans="1:7" x14ac:dyDescent="0.3">
      <c r="A621" s="97"/>
      <c r="B621" s="97"/>
      <c r="C621" s="97"/>
      <c r="D621" s="97"/>
      <c r="E621" s="97"/>
      <c r="F621" s="97"/>
      <c r="G621" s="94"/>
    </row>
    <row r="622" spans="1:7" x14ac:dyDescent="0.3">
      <c r="A622" s="97"/>
      <c r="B622" s="97"/>
      <c r="C622" s="97"/>
      <c r="D622" s="97"/>
      <c r="E622" s="97"/>
      <c r="F622" s="97"/>
      <c r="G622" s="94"/>
    </row>
    <row r="623" spans="1:7" x14ac:dyDescent="0.3">
      <c r="A623" s="97"/>
      <c r="B623" s="97"/>
      <c r="C623" s="97"/>
      <c r="D623" s="97"/>
      <c r="E623" s="97"/>
      <c r="F623" s="97"/>
      <c r="G623" s="94"/>
    </row>
    <row r="624" spans="1:7" x14ac:dyDescent="0.3">
      <c r="A624" s="97"/>
      <c r="B624" s="97"/>
      <c r="C624" s="97"/>
      <c r="D624" s="97"/>
      <c r="E624" s="97"/>
      <c r="F624" s="97"/>
      <c r="G624" s="94"/>
    </row>
    <row r="625" spans="1:7" x14ac:dyDescent="0.3">
      <c r="A625" s="97"/>
      <c r="B625" s="97"/>
      <c r="C625" s="97"/>
      <c r="D625" s="97"/>
      <c r="E625" s="97"/>
      <c r="F625" s="97"/>
      <c r="G625" s="94"/>
    </row>
    <row r="626" spans="1:7" x14ac:dyDescent="0.3">
      <c r="A626" s="97"/>
      <c r="B626" s="97"/>
      <c r="C626" s="97"/>
      <c r="D626" s="97"/>
      <c r="E626" s="97"/>
      <c r="F626" s="97"/>
      <c r="G626" s="94"/>
    </row>
    <row r="627" spans="1:7" x14ac:dyDescent="0.3">
      <c r="A627" s="97"/>
      <c r="B627" s="97"/>
      <c r="C627" s="97"/>
      <c r="D627" s="97"/>
      <c r="E627" s="97"/>
      <c r="F627" s="97"/>
      <c r="G627" s="94"/>
    </row>
    <row r="628" spans="1:7" x14ac:dyDescent="0.3">
      <c r="A628" s="97"/>
      <c r="B628" s="97"/>
      <c r="C628" s="97"/>
      <c r="D628" s="97"/>
      <c r="E628" s="97"/>
      <c r="F628" s="97"/>
      <c r="G628" s="94"/>
    </row>
    <row r="629" spans="1:7" x14ac:dyDescent="0.3">
      <c r="A629" s="97"/>
      <c r="B629" s="97"/>
      <c r="C629" s="97"/>
      <c r="D629" s="97"/>
      <c r="E629" s="97"/>
      <c r="F629" s="97"/>
      <c r="G629" s="94"/>
    </row>
    <row r="630" spans="1:7" x14ac:dyDescent="0.3">
      <c r="A630" s="97"/>
      <c r="B630" s="97"/>
      <c r="C630" s="97"/>
      <c r="D630" s="97"/>
      <c r="E630" s="97"/>
      <c r="F630" s="97"/>
      <c r="G630" s="94"/>
    </row>
    <row r="631" spans="1:7" x14ac:dyDescent="0.3">
      <c r="A631" s="97"/>
      <c r="B631" s="97"/>
      <c r="C631" s="97"/>
      <c r="D631" s="97"/>
      <c r="E631" s="97"/>
      <c r="F631" s="97"/>
      <c r="G631" s="94"/>
    </row>
    <row r="632" spans="1:7" x14ac:dyDescent="0.3">
      <c r="A632" s="97"/>
      <c r="B632" s="97"/>
      <c r="C632" s="97"/>
      <c r="D632" s="97"/>
      <c r="E632" s="97"/>
      <c r="F632" s="97"/>
      <c r="G632" s="94"/>
    </row>
    <row r="633" spans="1:7" x14ac:dyDescent="0.3">
      <c r="A633" s="97"/>
      <c r="B633" s="97"/>
      <c r="C633" s="97"/>
      <c r="D633" s="97"/>
      <c r="E633" s="97"/>
      <c r="F633" s="97"/>
      <c r="G633" s="94"/>
    </row>
    <row r="634" spans="1:7" x14ac:dyDescent="0.3">
      <c r="A634" s="97"/>
      <c r="B634" s="97"/>
      <c r="C634" s="97"/>
      <c r="D634" s="97"/>
      <c r="E634" s="97"/>
      <c r="F634" s="97"/>
      <c r="G634" s="94"/>
    </row>
    <row r="635" spans="1:7" x14ac:dyDescent="0.3">
      <c r="A635" s="97"/>
      <c r="B635" s="97"/>
      <c r="C635" s="97"/>
      <c r="D635" s="97"/>
      <c r="E635" s="97"/>
      <c r="F635" s="97"/>
      <c r="G635" s="94"/>
    </row>
    <row r="636" spans="1:7" x14ac:dyDescent="0.3">
      <c r="A636" s="97"/>
      <c r="B636" s="97"/>
      <c r="C636" s="97"/>
      <c r="D636" s="97"/>
      <c r="E636" s="97"/>
      <c r="F636" s="97"/>
      <c r="G636" s="94"/>
    </row>
    <row r="637" spans="1:7" x14ac:dyDescent="0.3">
      <c r="A637" s="97"/>
      <c r="B637" s="97"/>
      <c r="C637" s="97"/>
      <c r="D637" s="97"/>
      <c r="E637" s="97"/>
      <c r="F637" s="97"/>
      <c r="G637" s="94"/>
    </row>
    <row r="638" spans="1:7" x14ac:dyDescent="0.3">
      <c r="A638" s="97"/>
      <c r="B638" s="97"/>
      <c r="C638" s="97"/>
      <c r="D638" s="97"/>
      <c r="E638" s="97"/>
      <c r="F638" s="97"/>
      <c r="G638" s="94"/>
    </row>
    <row r="639" spans="1:7" x14ac:dyDescent="0.3">
      <c r="A639" s="97"/>
      <c r="B639" s="97"/>
      <c r="C639" s="97"/>
      <c r="D639" s="97"/>
      <c r="E639" s="97"/>
      <c r="F639" s="97"/>
      <c r="G639" s="94"/>
    </row>
    <row r="640" spans="1:7" x14ac:dyDescent="0.3">
      <c r="A640" s="97"/>
      <c r="B640" s="97"/>
      <c r="C640" s="97"/>
      <c r="D640" s="97"/>
      <c r="E640" s="97"/>
      <c r="F640" s="97"/>
      <c r="G640" s="94"/>
    </row>
    <row r="641" spans="1:7" x14ac:dyDescent="0.3">
      <c r="A641" s="97"/>
      <c r="B641" s="97"/>
      <c r="C641" s="97"/>
      <c r="D641" s="97"/>
      <c r="E641" s="97"/>
      <c r="F641" s="97"/>
      <c r="G641" s="94"/>
    </row>
    <row r="642" spans="1:7" x14ac:dyDescent="0.3">
      <c r="A642" s="97"/>
      <c r="B642" s="97"/>
      <c r="C642" s="97"/>
      <c r="D642" s="97"/>
      <c r="E642" s="97"/>
      <c r="F642" s="97"/>
      <c r="G642" s="94"/>
    </row>
    <row r="643" spans="1:7" x14ac:dyDescent="0.3">
      <c r="A643" s="97"/>
      <c r="B643" s="97"/>
      <c r="C643" s="97"/>
      <c r="D643" s="97"/>
      <c r="E643" s="97"/>
      <c r="F643" s="97"/>
      <c r="G643" s="94"/>
    </row>
    <row r="644" spans="1:7" x14ac:dyDescent="0.3">
      <c r="A644" s="97"/>
      <c r="B644" s="97"/>
      <c r="C644" s="97"/>
      <c r="D644" s="97"/>
      <c r="E644" s="97"/>
      <c r="F644" s="97"/>
      <c r="G644" s="94"/>
    </row>
    <row r="645" spans="1:7" x14ac:dyDescent="0.3">
      <c r="A645" s="97"/>
      <c r="B645" s="97"/>
      <c r="C645" s="97"/>
      <c r="D645" s="97"/>
      <c r="E645" s="97"/>
      <c r="F645" s="97"/>
      <c r="G645" s="94"/>
    </row>
    <row r="646" spans="1:7" x14ac:dyDescent="0.3">
      <c r="A646" s="97"/>
      <c r="B646" s="97"/>
      <c r="C646" s="97"/>
      <c r="D646" s="97"/>
      <c r="E646" s="97"/>
      <c r="F646" s="97"/>
      <c r="G646" s="94"/>
    </row>
    <row r="647" spans="1:7" x14ac:dyDescent="0.3">
      <c r="A647" s="97"/>
      <c r="B647" s="97"/>
      <c r="C647" s="97"/>
      <c r="D647" s="97"/>
      <c r="E647" s="97"/>
      <c r="F647" s="97"/>
      <c r="G647" s="94"/>
    </row>
    <row r="648" spans="1:7" x14ac:dyDescent="0.3">
      <c r="A648" s="97"/>
      <c r="B648" s="97"/>
      <c r="C648" s="97"/>
      <c r="D648" s="97"/>
      <c r="E648" s="97"/>
      <c r="F648" s="97"/>
      <c r="G648" s="94"/>
    </row>
    <row r="649" spans="1:7" x14ac:dyDescent="0.3">
      <c r="A649" s="97"/>
      <c r="B649" s="97"/>
      <c r="C649" s="97"/>
      <c r="D649" s="97"/>
      <c r="E649" s="97"/>
      <c r="F649" s="97"/>
      <c r="G649" s="94"/>
    </row>
    <row r="650" spans="1:7" x14ac:dyDescent="0.3">
      <c r="A650" s="97"/>
      <c r="B650" s="97"/>
      <c r="C650" s="97"/>
      <c r="D650" s="97"/>
      <c r="E650" s="97"/>
      <c r="F650" s="97"/>
      <c r="G650" s="94"/>
    </row>
    <row r="651" spans="1:7" x14ac:dyDescent="0.3">
      <c r="A651" s="97"/>
      <c r="B651" s="97"/>
      <c r="C651" s="97"/>
      <c r="D651" s="97"/>
      <c r="E651" s="97"/>
      <c r="F651" s="97"/>
      <c r="G651" s="94"/>
    </row>
    <row r="652" spans="1:7" x14ac:dyDescent="0.3">
      <c r="A652" s="97"/>
      <c r="B652" s="97"/>
      <c r="C652" s="97"/>
      <c r="D652" s="97"/>
      <c r="E652" s="97"/>
      <c r="F652" s="97"/>
      <c r="G652" s="94"/>
    </row>
    <row r="653" spans="1:7" x14ac:dyDescent="0.3">
      <c r="A653" s="97"/>
      <c r="B653" s="97"/>
      <c r="C653" s="97"/>
      <c r="D653" s="97"/>
      <c r="E653" s="97"/>
      <c r="F653" s="97"/>
      <c r="G653" s="94"/>
    </row>
    <row r="654" spans="1:7" x14ac:dyDescent="0.3">
      <c r="A654" s="97"/>
      <c r="B654" s="97"/>
      <c r="C654" s="97"/>
      <c r="D654" s="97"/>
      <c r="E654" s="97"/>
      <c r="F654" s="97"/>
      <c r="G654" s="94"/>
    </row>
    <row r="655" spans="1:7" x14ac:dyDescent="0.3">
      <c r="A655" s="97"/>
      <c r="B655" s="97"/>
      <c r="C655" s="97"/>
      <c r="D655" s="97"/>
      <c r="E655" s="97"/>
      <c r="F655" s="97"/>
      <c r="G655" s="94"/>
    </row>
    <row r="656" spans="1:7" x14ac:dyDescent="0.3">
      <c r="A656" s="97"/>
      <c r="B656" s="97"/>
      <c r="C656" s="97"/>
      <c r="D656" s="97"/>
      <c r="E656" s="97"/>
      <c r="F656" s="97"/>
      <c r="G656" s="94"/>
    </row>
    <row r="657" spans="1:7" x14ac:dyDescent="0.3">
      <c r="A657" s="97"/>
      <c r="B657" s="97"/>
      <c r="C657" s="97"/>
      <c r="D657" s="97"/>
      <c r="E657" s="97"/>
      <c r="F657" s="97"/>
      <c r="G657" s="94"/>
    </row>
    <row r="658" spans="1:7" x14ac:dyDescent="0.3">
      <c r="A658" s="97"/>
      <c r="B658" s="97"/>
      <c r="C658" s="97"/>
      <c r="D658" s="97"/>
      <c r="E658" s="97"/>
      <c r="F658" s="97"/>
      <c r="G658" s="94"/>
    </row>
    <row r="659" spans="1:7" x14ac:dyDescent="0.3">
      <c r="A659" s="97"/>
      <c r="B659" s="97"/>
      <c r="C659" s="97"/>
      <c r="D659" s="97"/>
      <c r="E659" s="97"/>
      <c r="F659" s="97"/>
      <c r="G659" s="94"/>
    </row>
    <row r="660" spans="1:7" x14ac:dyDescent="0.3">
      <c r="A660" s="97"/>
      <c r="B660" s="97"/>
      <c r="C660" s="97"/>
      <c r="D660" s="97"/>
      <c r="E660" s="97"/>
      <c r="F660" s="97"/>
      <c r="G660" s="94"/>
    </row>
    <row r="661" spans="1:7" x14ac:dyDescent="0.3">
      <c r="A661" s="97"/>
      <c r="B661" s="97"/>
      <c r="C661" s="97"/>
      <c r="D661" s="97"/>
      <c r="E661" s="97"/>
      <c r="F661" s="97"/>
      <c r="G661" s="94"/>
    </row>
    <row r="662" spans="1:7" x14ac:dyDescent="0.3">
      <c r="A662" s="97"/>
      <c r="B662" s="97"/>
      <c r="C662" s="97"/>
      <c r="D662" s="97"/>
      <c r="E662" s="97"/>
      <c r="F662" s="97"/>
      <c r="G662" s="94"/>
    </row>
    <row r="663" spans="1:7" x14ac:dyDescent="0.3">
      <c r="A663" s="97"/>
      <c r="B663" s="97"/>
      <c r="C663" s="97"/>
      <c r="D663" s="97"/>
      <c r="E663" s="97"/>
      <c r="F663" s="97"/>
      <c r="G663" s="94"/>
    </row>
    <row r="664" spans="1:7" x14ac:dyDescent="0.3">
      <c r="A664" s="97"/>
      <c r="B664" s="97"/>
      <c r="C664" s="97"/>
      <c r="D664" s="97"/>
      <c r="E664" s="97"/>
      <c r="F664" s="97"/>
      <c r="G664" s="94"/>
    </row>
    <row r="665" spans="1:7" x14ac:dyDescent="0.3">
      <c r="A665" s="97"/>
      <c r="B665" s="97"/>
      <c r="C665" s="97"/>
      <c r="D665" s="97"/>
      <c r="E665" s="97"/>
      <c r="F665" s="97"/>
      <c r="G665" s="94"/>
    </row>
    <row r="666" spans="1:7" x14ac:dyDescent="0.3">
      <c r="A666" s="97"/>
      <c r="B666" s="97"/>
      <c r="C666" s="97"/>
      <c r="D666" s="97"/>
      <c r="E666" s="97"/>
      <c r="F666" s="97"/>
      <c r="G666" s="94"/>
    </row>
    <row r="667" spans="1:7" x14ac:dyDescent="0.3">
      <c r="A667" s="97"/>
      <c r="B667" s="97"/>
      <c r="C667" s="97"/>
      <c r="D667" s="97"/>
      <c r="E667" s="97"/>
      <c r="F667" s="97"/>
      <c r="G667" s="94"/>
    </row>
    <row r="668" spans="1:7" x14ac:dyDescent="0.3">
      <c r="A668" s="97"/>
      <c r="B668" s="97"/>
      <c r="C668" s="97"/>
      <c r="D668" s="97"/>
      <c r="E668" s="97"/>
      <c r="F668" s="97"/>
      <c r="G668" s="94"/>
    </row>
    <row r="669" spans="1:7" x14ac:dyDescent="0.3">
      <c r="A669" s="97"/>
      <c r="B669" s="97"/>
      <c r="C669" s="97"/>
      <c r="D669" s="97"/>
      <c r="E669" s="97"/>
      <c r="F669" s="97"/>
      <c r="G669" s="94"/>
    </row>
    <row r="670" spans="1:7" x14ac:dyDescent="0.3">
      <c r="A670" s="97"/>
      <c r="B670" s="97"/>
      <c r="C670" s="97"/>
      <c r="D670" s="97"/>
      <c r="E670" s="97"/>
      <c r="F670" s="97"/>
      <c r="G670" s="94"/>
    </row>
    <row r="671" spans="1:7" x14ac:dyDescent="0.3">
      <c r="A671" s="97"/>
      <c r="B671" s="97"/>
      <c r="C671" s="97"/>
      <c r="D671" s="97"/>
      <c r="E671" s="97"/>
      <c r="F671" s="97"/>
      <c r="G671" s="94"/>
    </row>
    <row r="672" spans="1:7" x14ac:dyDescent="0.3">
      <c r="A672" s="97"/>
      <c r="B672" s="97"/>
      <c r="C672" s="97"/>
      <c r="D672" s="97"/>
      <c r="E672" s="97"/>
      <c r="F672" s="97"/>
      <c r="G672" s="94"/>
    </row>
    <row r="673" spans="1:7" x14ac:dyDescent="0.3">
      <c r="A673" s="97"/>
      <c r="B673" s="97"/>
      <c r="C673" s="97"/>
      <c r="D673" s="97"/>
      <c r="E673" s="97"/>
      <c r="F673" s="97"/>
      <c r="G673" s="94"/>
    </row>
    <row r="674" spans="1:7" x14ac:dyDescent="0.3">
      <c r="A674" s="97"/>
      <c r="B674" s="97"/>
      <c r="C674" s="97"/>
      <c r="D674" s="97"/>
      <c r="E674" s="97"/>
      <c r="F674" s="97"/>
      <c r="G674" s="94"/>
    </row>
    <row r="675" spans="1:7" x14ac:dyDescent="0.3">
      <c r="A675" s="97"/>
      <c r="B675" s="97"/>
      <c r="C675" s="97"/>
      <c r="D675" s="97"/>
      <c r="E675" s="97"/>
      <c r="F675" s="97"/>
      <c r="G675" s="94"/>
    </row>
    <row r="676" spans="1:7" x14ac:dyDescent="0.3">
      <c r="A676" s="97"/>
      <c r="B676" s="97"/>
      <c r="C676" s="97"/>
      <c r="D676" s="97"/>
      <c r="E676" s="97"/>
      <c r="F676" s="97"/>
      <c r="G676" s="94"/>
    </row>
    <row r="677" spans="1:7" x14ac:dyDescent="0.3">
      <c r="A677" s="97"/>
      <c r="B677" s="97"/>
      <c r="C677" s="97"/>
      <c r="D677" s="97"/>
      <c r="E677" s="97"/>
      <c r="F677" s="97"/>
      <c r="G677" s="94"/>
    </row>
    <row r="678" spans="1:7" x14ac:dyDescent="0.3">
      <c r="A678" s="97"/>
      <c r="B678" s="97"/>
      <c r="C678" s="97"/>
      <c r="D678" s="97"/>
      <c r="E678" s="97"/>
      <c r="F678" s="97"/>
      <c r="G678" s="94"/>
    </row>
    <row r="679" spans="1:7" x14ac:dyDescent="0.3">
      <c r="A679" s="97"/>
      <c r="B679" s="97"/>
      <c r="C679" s="97"/>
      <c r="D679" s="97"/>
      <c r="E679" s="97"/>
      <c r="F679" s="97"/>
      <c r="G679" s="94"/>
    </row>
    <row r="680" spans="1:7" x14ac:dyDescent="0.3">
      <c r="A680" s="97"/>
      <c r="B680" s="97"/>
      <c r="C680" s="97"/>
      <c r="D680" s="97"/>
      <c r="E680" s="97"/>
      <c r="F680" s="97"/>
      <c r="G680" s="94"/>
    </row>
    <row r="681" spans="1:7" x14ac:dyDescent="0.3">
      <c r="A681" s="97"/>
      <c r="B681" s="97"/>
      <c r="C681" s="97"/>
      <c r="D681" s="97"/>
      <c r="E681" s="97"/>
      <c r="F681" s="97"/>
      <c r="G681" s="94"/>
    </row>
    <row r="682" spans="1:7" x14ac:dyDescent="0.3">
      <c r="A682" s="97"/>
      <c r="B682" s="97"/>
      <c r="C682" s="97"/>
      <c r="D682" s="97"/>
      <c r="E682" s="97"/>
      <c r="F682" s="97"/>
      <c r="G682" s="94"/>
    </row>
    <row r="683" spans="1:7" x14ac:dyDescent="0.3">
      <c r="A683" s="97"/>
      <c r="B683" s="97"/>
      <c r="C683" s="97"/>
      <c r="D683" s="97"/>
      <c r="E683" s="97"/>
      <c r="F683" s="97"/>
      <c r="G683" s="94"/>
    </row>
    <row r="684" spans="1:7" x14ac:dyDescent="0.3">
      <c r="A684" s="97"/>
      <c r="B684" s="97"/>
      <c r="C684" s="97"/>
      <c r="D684" s="97"/>
      <c r="E684" s="97"/>
      <c r="F684" s="97"/>
      <c r="G684" s="94"/>
    </row>
    <row r="685" spans="1:7" x14ac:dyDescent="0.3">
      <c r="A685" s="97"/>
      <c r="B685" s="97"/>
      <c r="C685" s="97"/>
      <c r="D685" s="97"/>
      <c r="E685" s="97"/>
      <c r="F685" s="97"/>
      <c r="G685" s="94"/>
    </row>
    <row r="686" spans="1:7" x14ac:dyDescent="0.3">
      <c r="A686" s="97"/>
      <c r="B686" s="97"/>
      <c r="C686" s="97"/>
      <c r="D686" s="97"/>
      <c r="E686" s="97"/>
      <c r="F686" s="97"/>
      <c r="G686" s="94"/>
    </row>
    <row r="687" spans="1:7" x14ac:dyDescent="0.3">
      <c r="A687" s="97"/>
      <c r="B687" s="97"/>
      <c r="C687" s="97"/>
      <c r="D687" s="97"/>
      <c r="E687" s="97"/>
      <c r="F687" s="97"/>
      <c r="G687" s="94"/>
    </row>
    <row r="688" spans="1:7" x14ac:dyDescent="0.3">
      <c r="A688" s="97"/>
      <c r="B688" s="97"/>
      <c r="C688" s="97"/>
      <c r="D688" s="97"/>
      <c r="E688" s="97"/>
      <c r="F688" s="97"/>
      <c r="G688" s="94"/>
    </row>
    <row r="689" spans="1:7" x14ac:dyDescent="0.3">
      <c r="A689" s="97"/>
      <c r="B689" s="97"/>
      <c r="C689" s="97"/>
      <c r="D689" s="97"/>
      <c r="E689" s="97"/>
      <c r="F689" s="97"/>
      <c r="G689" s="94"/>
    </row>
    <row r="690" spans="1:7" x14ac:dyDescent="0.3">
      <c r="A690" s="97"/>
      <c r="B690" s="97"/>
      <c r="C690" s="97"/>
      <c r="D690" s="97"/>
      <c r="E690" s="97"/>
      <c r="F690" s="97"/>
      <c r="G690" s="94"/>
    </row>
    <row r="691" spans="1:7" x14ac:dyDescent="0.3">
      <c r="A691" s="97"/>
      <c r="B691" s="97"/>
      <c r="C691" s="97"/>
      <c r="D691" s="97"/>
      <c r="E691" s="97"/>
      <c r="F691" s="97"/>
      <c r="G691" s="94"/>
    </row>
    <row r="692" spans="1:7" x14ac:dyDescent="0.3">
      <c r="A692" s="97"/>
      <c r="B692" s="97"/>
      <c r="C692" s="97"/>
      <c r="D692" s="97"/>
      <c r="E692" s="97"/>
      <c r="F692" s="97"/>
      <c r="G692" s="94"/>
    </row>
    <row r="693" spans="1:7" x14ac:dyDescent="0.3">
      <c r="A693" s="97"/>
      <c r="B693" s="97"/>
      <c r="C693" s="97"/>
      <c r="D693" s="97"/>
      <c r="E693" s="97"/>
      <c r="F693" s="97"/>
      <c r="G693" s="94"/>
    </row>
    <row r="694" spans="1:7" x14ac:dyDescent="0.3">
      <c r="A694" s="97"/>
      <c r="B694" s="97"/>
      <c r="C694" s="97"/>
      <c r="D694" s="97"/>
      <c r="E694" s="97"/>
      <c r="F694" s="97"/>
      <c r="G694" s="94"/>
    </row>
    <row r="695" spans="1:7" x14ac:dyDescent="0.3">
      <c r="A695" s="97"/>
      <c r="B695" s="97"/>
      <c r="C695" s="97"/>
      <c r="D695" s="97"/>
      <c r="E695" s="97"/>
      <c r="F695" s="97"/>
      <c r="G695" s="94"/>
    </row>
    <row r="696" spans="1:7" x14ac:dyDescent="0.3">
      <c r="A696" s="97"/>
      <c r="B696" s="97"/>
      <c r="C696" s="97"/>
      <c r="D696" s="97"/>
      <c r="E696" s="97"/>
      <c r="F696" s="97"/>
      <c r="G696" s="94"/>
    </row>
    <row r="697" spans="1:7" x14ac:dyDescent="0.3">
      <c r="A697" s="97"/>
      <c r="B697" s="97"/>
      <c r="C697" s="97"/>
      <c r="D697" s="97"/>
      <c r="E697" s="97"/>
      <c r="F697" s="97"/>
      <c r="G697" s="94"/>
    </row>
    <row r="698" spans="1:7" x14ac:dyDescent="0.3">
      <c r="A698" s="97"/>
      <c r="B698" s="97"/>
      <c r="C698" s="97"/>
      <c r="D698" s="97"/>
      <c r="E698" s="97"/>
      <c r="F698" s="97"/>
      <c r="G698" s="94"/>
    </row>
    <row r="699" spans="1:7" x14ac:dyDescent="0.3">
      <c r="A699" s="97"/>
      <c r="B699" s="97"/>
      <c r="C699" s="97"/>
      <c r="D699" s="97"/>
      <c r="E699" s="97"/>
      <c r="F699" s="97"/>
      <c r="G699" s="94"/>
    </row>
    <row r="700" spans="1:7" x14ac:dyDescent="0.3">
      <c r="A700" s="97"/>
      <c r="B700" s="97"/>
      <c r="C700" s="97"/>
      <c r="D700" s="97"/>
      <c r="E700" s="97"/>
      <c r="F700" s="97"/>
      <c r="G700" s="94"/>
    </row>
    <row r="701" spans="1:7" x14ac:dyDescent="0.3">
      <c r="A701" s="97"/>
      <c r="B701" s="97"/>
      <c r="C701" s="97"/>
      <c r="D701" s="97"/>
      <c r="E701" s="97"/>
      <c r="F701" s="97"/>
      <c r="G701" s="94"/>
    </row>
    <row r="702" spans="1:7" x14ac:dyDescent="0.3">
      <c r="A702" s="97"/>
      <c r="B702" s="97"/>
      <c r="C702" s="97"/>
      <c r="D702" s="97"/>
      <c r="E702" s="97"/>
      <c r="F702" s="97"/>
      <c r="G702" s="94"/>
    </row>
    <row r="703" spans="1:7" x14ac:dyDescent="0.3">
      <c r="A703" s="97"/>
      <c r="B703" s="97"/>
      <c r="C703" s="97"/>
      <c r="D703" s="97"/>
      <c r="E703" s="97"/>
      <c r="F703" s="97"/>
      <c r="G703" s="94"/>
    </row>
    <row r="704" spans="1:7" x14ac:dyDescent="0.3">
      <c r="A704" s="97"/>
      <c r="B704" s="97"/>
      <c r="C704" s="97"/>
      <c r="D704" s="97"/>
      <c r="E704" s="97"/>
      <c r="F704" s="97"/>
      <c r="G704" s="94"/>
    </row>
    <row r="705" spans="1:7" x14ac:dyDescent="0.3">
      <c r="A705" s="97"/>
      <c r="B705" s="97"/>
      <c r="C705" s="97"/>
      <c r="D705" s="97"/>
      <c r="E705" s="97"/>
      <c r="F705" s="97"/>
      <c r="G705" s="94"/>
    </row>
    <row r="706" spans="1:7" x14ac:dyDescent="0.3">
      <c r="A706" s="97"/>
      <c r="B706" s="97"/>
      <c r="C706" s="97"/>
      <c r="D706" s="97"/>
      <c r="E706" s="97"/>
      <c r="F706" s="97"/>
      <c r="G706" s="94"/>
    </row>
    <row r="707" spans="1:7" x14ac:dyDescent="0.3">
      <c r="A707" s="97"/>
      <c r="B707" s="97"/>
      <c r="C707" s="97"/>
      <c r="D707" s="97"/>
      <c r="E707" s="97"/>
      <c r="F707" s="97"/>
      <c r="G707" s="94"/>
    </row>
    <row r="708" spans="1:7" x14ac:dyDescent="0.3">
      <c r="A708" s="97"/>
      <c r="B708" s="97"/>
      <c r="C708" s="97"/>
      <c r="D708" s="97"/>
      <c r="E708" s="97"/>
      <c r="F708" s="97"/>
      <c r="G708" s="94"/>
    </row>
    <row r="709" spans="1:7" x14ac:dyDescent="0.3">
      <c r="A709" s="97"/>
      <c r="B709" s="97"/>
      <c r="C709" s="97"/>
      <c r="D709" s="97"/>
      <c r="E709" s="97"/>
      <c r="F709" s="97"/>
      <c r="G709" s="94"/>
    </row>
    <row r="710" spans="1:7" x14ac:dyDescent="0.3">
      <c r="A710" s="97"/>
      <c r="B710" s="97"/>
      <c r="C710" s="97"/>
      <c r="D710" s="97"/>
      <c r="E710" s="97"/>
      <c r="F710" s="97"/>
      <c r="G710" s="94"/>
    </row>
    <row r="711" spans="1:7" x14ac:dyDescent="0.3">
      <c r="A711" s="97"/>
      <c r="B711" s="97"/>
      <c r="C711" s="97"/>
      <c r="D711" s="97"/>
      <c r="E711" s="97"/>
      <c r="F711" s="97"/>
      <c r="G711" s="94"/>
    </row>
    <row r="712" spans="1:7" x14ac:dyDescent="0.3">
      <c r="A712" s="97"/>
      <c r="B712" s="97"/>
      <c r="C712" s="97"/>
      <c r="D712" s="97"/>
      <c r="E712" s="97"/>
      <c r="F712" s="97"/>
      <c r="G712" s="94"/>
    </row>
    <row r="713" spans="1:7" x14ac:dyDescent="0.3">
      <c r="A713" s="97"/>
      <c r="B713" s="97"/>
      <c r="C713" s="97"/>
      <c r="D713" s="97"/>
      <c r="E713" s="97"/>
      <c r="F713" s="97"/>
      <c r="G713" s="94"/>
    </row>
    <row r="714" spans="1:7" x14ac:dyDescent="0.3">
      <c r="A714" s="97"/>
      <c r="B714" s="97"/>
      <c r="C714" s="97"/>
      <c r="D714" s="97"/>
      <c r="E714" s="97"/>
      <c r="F714" s="97"/>
      <c r="G714" s="94"/>
    </row>
    <row r="715" spans="1:7" x14ac:dyDescent="0.3">
      <c r="A715" s="97"/>
      <c r="B715" s="97"/>
      <c r="C715" s="97"/>
      <c r="D715" s="97"/>
      <c r="E715" s="97"/>
      <c r="F715" s="97"/>
      <c r="G715" s="94"/>
    </row>
    <row r="716" spans="1:7" x14ac:dyDescent="0.3">
      <c r="A716" s="97"/>
      <c r="B716" s="97"/>
      <c r="C716" s="97"/>
      <c r="D716" s="97"/>
      <c r="E716" s="97"/>
      <c r="F716" s="97"/>
      <c r="G716" s="94"/>
    </row>
    <row r="717" spans="1:7" x14ac:dyDescent="0.3">
      <c r="A717" s="97"/>
      <c r="B717" s="97"/>
      <c r="C717" s="97"/>
      <c r="D717" s="97"/>
      <c r="E717" s="97"/>
      <c r="F717" s="97"/>
      <c r="G717" s="94"/>
    </row>
    <row r="718" spans="1:7" x14ac:dyDescent="0.3">
      <c r="A718" s="97"/>
      <c r="B718" s="97"/>
      <c r="C718" s="97"/>
      <c r="D718" s="97"/>
      <c r="E718" s="97"/>
      <c r="F718" s="97"/>
      <c r="G718" s="94"/>
    </row>
    <row r="719" spans="1:7" x14ac:dyDescent="0.3">
      <c r="A719" s="97"/>
      <c r="B719" s="97"/>
      <c r="C719" s="97"/>
      <c r="D719" s="97"/>
      <c r="E719" s="97"/>
      <c r="F719" s="97"/>
      <c r="G719" s="94"/>
    </row>
    <row r="720" spans="1:7" x14ac:dyDescent="0.3">
      <c r="A720" s="97"/>
      <c r="B720" s="97"/>
      <c r="C720" s="97"/>
      <c r="D720" s="97"/>
      <c r="E720" s="97"/>
      <c r="F720" s="97"/>
      <c r="G720" s="94"/>
    </row>
    <row r="721" spans="1:7" x14ac:dyDescent="0.3">
      <c r="A721" s="97"/>
      <c r="B721" s="97"/>
      <c r="C721" s="97"/>
      <c r="D721" s="97"/>
      <c r="E721" s="97"/>
      <c r="F721" s="97"/>
      <c r="G721" s="94"/>
    </row>
    <row r="722" spans="1:7" x14ac:dyDescent="0.3">
      <c r="A722" s="97"/>
      <c r="B722" s="97"/>
      <c r="C722" s="97"/>
      <c r="D722" s="97"/>
      <c r="E722" s="97"/>
      <c r="F722" s="97"/>
      <c r="G722" s="94"/>
    </row>
    <row r="723" spans="1:7" x14ac:dyDescent="0.3">
      <c r="A723" s="97"/>
      <c r="B723" s="97"/>
      <c r="C723" s="97"/>
      <c r="D723" s="97"/>
      <c r="E723" s="97"/>
      <c r="F723" s="97"/>
      <c r="G723" s="94"/>
    </row>
    <row r="724" spans="1:7" x14ac:dyDescent="0.3">
      <c r="A724" s="97"/>
      <c r="B724" s="97"/>
      <c r="C724" s="97"/>
      <c r="D724" s="97"/>
      <c r="E724" s="97"/>
      <c r="F724" s="97"/>
      <c r="G724" s="94"/>
    </row>
    <row r="725" spans="1:7" x14ac:dyDescent="0.3">
      <c r="A725" s="97"/>
      <c r="B725" s="97"/>
      <c r="C725" s="97"/>
      <c r="D725" s="97"/>
      <c r="E725" s="97"/>
      <c r="F725" s="97"/>
      <c r="G725" s="94"/>
    </row>
    <row r="726" spans="1:7" x14ac:dyDescent="0.3">
      <c r="A726" s="97"/>
      <c r="B726" s="97"/>
      <c r="C726" s="97"/>
      <c r="D726" s="97"/>
      <c r="E726" s="97"/>
      <c r="F726" s="97"/>
      <c r="G726" s="94"/>
    </row>
    <row r="727" spans="1:7" x14ac:dyDescent="0.3">
      <c r="A727" s="97"/>
      <c r="B727" s="97"/>
      <c r="C727" s="97"/>
      <c r="D727" s="97"/>
      <c r="E727" s="97"/>
      <c r="F727" s="97"/>
      <c r="G727" s="94"/>
    </row>
    <row r="728" spans="1:7" x14ac:dyDescent="0.3">
      <c r="A728" s="97"/>
      <c r="B728" s="97"/>
      <c r="C728" s="97"/>
      <c r="D728" s="97"/>
      <c r="E728" s="97"/>
      <c r="F728" s="97"/>
      <c r="G728" s="94"/>
    </row>
    <row r="729" spans="1:7" x14ac:dyDescent="0.3">
      <c r="A729" s="97"/>
      <c r="B729" s="97"/>
      <c r="C729" s="97"/>
      <c r="D729" s="97"/>
      <c r="E729" s="97"/>
      <c r="F729" s="97"/>
      <c r="G729" s="94"/>
    </row>
    <row r="730" spans="1:7" x14ac:dyDescent="0.3">
      <c r="A730" s="97"/>
      <c r="B730" s="97"/>
      <c r="C730" s="97"/>
      <c r="D730" s="97"/>
      <c r="E730" s="97"/>
      <c r="F730" s="97"/>
      <c r="G730" s="94"/>
    </row>
    <row r="731" spans="1:7" x14ac:dyDescent="0.3">
      <c r="A731" s="97"/>
      <c r="B731" s="97"/>
      <c r="C731" s="97"/>
      <c r="D731" s="97"/>
      <c r="E731" s="97"/>
      <c r="F731" s="97"/>
      <c r="G731" s="94"/>
    </row>
    <row r="732" spans="1:7" x14ac:dyDescent="0.3">
      <c r="A732" s="97"/>
      <c r="B732" s="97"/>
      <c r="C732" s="97"/>
      <c r="D732" s="97"/>
      <c r="E732" s="97"/>
      <c r="F732" s="97"/>
      <c r="G732" s="94"/>
    </row>
    <row r="733" spans="1:7" x14ac:dyDescent="0.3">
      <c r="A733" s="97"/>
      <c r="B733" s="97"/>
      <c r="C733" s="97"/>
      <c r="D733" s="97"/>
      <c r="E733" s="97"/>
      <c r="F733" s="97"/>
      <c r="G733" s="94"/>
    </row>
    <row r="734" spans="1:7" x14ac:dyDescent="0.3">
      <c r="A734" s="97"/>
      <c r="B734" s="97"/>
      <c r="C734" s="97"/>
      <c r="D734" s="97"/>
      <c r="E734" s="97"/>
      <c r="F734" s="97"/>
      <c r="G734" s="94"/>
    </row>
    <row r="735" spans="1:7" x14ac:dyDescent="0.3">
      <c r="A735" s="97"/>
      <c r="B735" s="97"/>
      <c r="C735" s="97"/>
      <c r="D735" s="97"/>
      <c r="E735" s="97"/>
      <c r="F735" s="97"/>
      <c r="G735" s="94"/>
    </row>
    <row r="736" spans="1:7" x14ac:dyDescent="0.3">
      <c r="A736" s="97"/>
      <c r="B736" s="97"/>
      <c r="C736" s="97"/>
      <c r="D736" s="97"/>
      <c r="E736" s="97"/>
      <c r="F736" s="97"/>
      <c r="G736" s="94"/>
    </row>
    <row r="737" spans="1:7" x14ac:dyDescent="0.3">
      <c r="A737" s="97"/>
      <c r="B737" s="97"/>
      <c r="C737" s="97"/>
      <c r="D737" s="97"/>
      <c r="E737" s="97"/>
      <c r="F737" s="97"/>
      <c r="G737" s="94"/>
    </row>
    <row r="738" spans="1:7" x14ac:dyDescent="0.3">
      <c r="A738" s="97"/>
      <c r="B738" s="97"/>
      <c r="C738" s="97"/>
      <c r="D738" s="97"/>
      <c r="E738" s="97"/>
      <c r="F738" s="97"/>
      <c r="G738" s="94"/>
    </row>
    <row r="739" spans="1:7" x14ac:dyDescent="0.3">
      <c r="A739" s="97"/>
      <c r="B739" s="97"/>
      <c r="C739" s="97"/>
      <c r="D739" s="97"/>
      <c r="E739" s="97"/>
      <c r="F739" s="97"/>
      <c r="G739" s="94"/>
    </row>
    <row r="740" spans="1:7" x14ac:dyDescent="0.3">
      <c r="A740" s="97"/>
      <c r="B740" s="97"/>
      <c r="C740" s="97"/>
      <c r="D740" s="97"/>
      <c r="E740" s="97"/>
      <c r="F740" s="97"/>
      <c r="G740" s="94"/>
    </row>
    <row r="741" spans="1:7" x14ac:dyDescent="0.3">
      <c r="A741" s="97"/>
      <c r="B741" s="97"/>
      <c r="C741" s="97"/>
      <c r="D741" s="97"/>
      <c r="E741" s="97"/>
      <c r="F741" s="97"/>
      <c r="G741" s="94"/>
    </row>
    <row r="742" spans="1:7" x14ac:dyDescent="0.3">
      <c r="A742" s="97"/>
      <c r="B742" s="97"/>
      <c r="C742" s="97"/>
      <c r="D742" s="97"/>
      <c r="E742" s="97"/>
      <c r="F742" s="97"/>
      <c r="G742" s="94"/>
    </row>
    <row r="743" spans="1:7" x14ac:dyDescent="0.3">
      <c r="A743" s="97"/>
      <c r="B743" s="97"/>
      <c r="C743" s="97"/>
      <c r="D743" s="97"/>
      <c r="E743" s="97"/>
      <c r="F743" s="97"/>
      <c r="G743" s="94"/>
    </row>
    <row r="744" spans="1:7" x14ac:dyDescent="0.3">
      <c r="A744" s="97"/>
      <c r="B744" s="97"/>
      <c r="C744" s="97"/>
      <c r="D744" s="97"/>
      <c r="E744" s="97"/>
      <c r="F744" s="97"/>
      <c r="G744" s="94"/>
    </row>
    <row r="745" spans="1:7" x14ac:dyDescent="0.3">
      <c r="A745" s="97"/>
      <c r="B745" s="97"/>
      <c r="C745" s="97"/>
      <c r="D745" s="97"/>
      <c r="E745" s="97"/>
      <c r="F745" s="97"/>
      <c r="G745" s="94"/>
    </row>
    <row r="746" spans="1:7" x14ac:dyDescent="0.3">
      <c r="A746" s="97"/>
      <c r="B746" s="97"/>
      <c r="C746" s="97"/>
      <c r="D746" s="97"/>
      <c r="E746" s="97"/>
      <c r="F746" s="97"/>
      <c r="G746" s="94"/>
    </row>
    <row r="747" spans="1:7" x14ac:dyDescent="0.3">
      <c r="A747" s="97"/>
      <c r="B747" s="97"/>
      <c r="C747" s="97"/>
      <c r="D747" s="97"/>
      <c r="E747" s="97"/>
      <c r="F747" s="97"/>
      <c r="G747" s="94"/>
    </row>
    <row r="748" spans="1:7" x14ac:dyDescent="0.3">
      <c r="A748" s="97"/>
      <c r="B748" s="97"/>
      <c r="C748" s="97"/>
      <c r="D748" s="97"/>
      <c r="E748" s="97"/>
      <c r="F748" s="97"/>
      <c r="G748" s="94"/>
    </row>
    <row r="749" spans="1:7" x14ac:dyDescent="0.3">
      <c r="A749" s="97"/>
      <c r="B749" s="97"/>
      <c r="C749" s="97"/>
      <c r="D749" s="97"/>
      <c r="E749" s="97"/>
      <c r="F749" s="97"/>
      <c r="G749" s="94"/>
    </row>
    <row r="750" spans="1:7" x14ac:dyDescent="0.3">
      <c r="A750" s="97"/>
      <c r="B750" s="97"/>
      <c r="C750" s="97"/>
      <c r="D750" s="97"/>
      <c r="E750" s="97"/>
      <c r="F750" s="97"/>
      <c r="G750" s="94"/>
    </row>
    <row r="751" spans="1:7" x14ac:dyDescent="0.3">
      <c r="A751" s="97"/>
      <c r="B751" s="97"/>
      <c r="C751" s="97"/>
      <c r="D751" s="97"/>
      <c r="E751" s="97"/>
      <c r="F751" s="97"/>
      <c r="G751" s="94"/>
    </row>
    <row r="752" spans="1:7" x14ac:dyDescent="0.3">
      <c r="A752" s="97"/>
      <c r="B752" s="97"/>
      <c r="C752" s="97"/>
      <c r="D752" s="97"/>
      <c r="E752" s="97"/>
      <c r="F752" s="97"/>
      <c r="G752" s="94"/>
    </row>
    <row r="753" spans="1:7" x14ac:dyDescent="0.3">
      <c r="A753" s="97"/>
      <c r="B753" s="97"/>
      <c r="C753" s="97"/>
      <c r="D753" s="97"/>
      <c r="E753" s="97"/>
      <c r="F753" s="97"/>
      <c r="G753" s="94"/>
    </row>
    <row r="754" spans="1:7" x14ac:dyDescent="0.3">
      <c r="A754" s="97"/>
      <c r="B754" s="97"/>
      <c r="C754" s="97"/>
      <c r="D754" s="97"/>
      <c r="E754" s="97"/>
      <c r="F754" s="97"/>
      <c r="G754" s="94"/>
    </row>
    <row r="755" spans="1:7" x14ac:dyDescent="0.3">
      <c r="A755" s="97"/>
      <c r="B755" s="97"/>
      <c r="C755" s="97"/>
      <c r="D755" s="97"/>
      <c r="E755" s="97"/>
      <c r="F755" s="97"/>
      <c r="G755" s="94"/>
    </row>
    <row r="756" spans="1:7" x14ac:dyDescent="0.3">
      <c r="A756" s="97"/>
      <c r="B756" s="97"/>
      <c r="C756" s="97"/>
      <c r="D756" s="97"/>
      <c r="E756" s="97"/>
      <c r="F756" s="97"/>
      <c r="G756" s="94"/>
    </row>
    <row r="757" spans="1:7" x14ac:dyDescent="0.3">
      <c r="A757" s="97"/>
      <c r="B757" s="97"/>
      <c r="C757" s="97"/>
      <c r="D757" s="97"/>
      <c r="E757" s="97"/>
      <c r="F757" s="97"/>
      <c r="G757" s="94"/>
    </row>
    <row r="758" spans="1:7" x14ac:dyDescent="0.3">
      <c r="A758" s="97"/>
      <c r="B758" s="97"/>
      <c r="C758" s="97"/>
      <c r="D758" s="97"/>
      <c r="E758" s="97"/>
      <c r="F758" s="97"/>
      <c r="G758" s="94"/>
    </row>
    <row r="759" spans="1:7" x14ac:dyDescent="0.3">
      <c r="A759" s="97"/>
      <c r="B759" s="97"/>
      <c r="C759" s="97"/>
      <c r="D759" s="97"/>
      <c r="E759" s="97"/>
      <c r="F759" s="97"/>
      <c r="G759" s="94"/>
    </row>
    <row r="760" spans="1:7" x14ac:dyDescent="0.3">
      <c r="A760" s="97"/>
      <c r="B760" s="97"/>
      <c r="C760" s="97"/>
      <c r="D760" s="97"/>
      <c r="E760" s="97"/>
      <c r="F760" s="97"/>
      <c r="G760" s="94"/>
    </row>
    <row r="761" spans="1:7" x14ac:dyDescent="0.3">
      <c r="A761" s="97"/>
      <c r="B761" s="97"/>
      <c r="C761" s="97"/>
      <c r="D761" s="97"/>
      <c r="E761" s="97"/>
      <c r="F761" s="97"/>
      <c r="G761" s="94"/>
    </row>
    <row r="762" spans="1:7" x14ac:dyDescent="0.3">
      <c r="A762" s="97"/>
      <c r="B762" s="97"/>
      <c r="C762" s="97"/>
      <c r="D762" s="97"/>
      <c r="E762" s="97"/>
      <c r="F762" s="97"/>
      <c r="G762" s="94"/>
    </row>
    <row r="763" spans="1:7" x14ac:dyDescent="0.3">
      <c r="A763" s="97"/>
      <c r="B763" s="97"/>
      <c r="C763" s="97"/>
      <c r="D763" s="97"/>
      <c r="E763" s="97"/>
      <c r="F763" s="97"/>
      <c r="G763" s="94"/>
    </row>
    <row r="764" spans="1:7" x14ac:dyDescent="0.3">
      <c r="A764" s="97"/>
      <c r="B764" s="97"/>
      <c r="C764" s="97"/>
      <c r="D764" s="97"/>
      <c r="E764" s="97"/>
      <c r="F764" s="97"/>
      <c r="G764" s="94"/>
    </row>
    <row r="765" spans="1:7" x14ac:dyDescent="0.3">
      <c r="A765" s="97"/>
      <c r="B765" s="97"/>
      <c r="C765" s="97"/>
      <c r="D765" s="97"/>
      <c r="E765" s="97"/>
      <c r="F765" s="97"/>
      <c r="G765" s="94"/>
    </row>
    <row r="766" spans="1:7" x14ac:dyDescent="0.3">
      <c r="A766" s="97"/>
      <c r="B766" s="97"/>
      <c r="C766" s="97"/>
      <c r="D766" s="97"/>
      <c r="E766" s="97"/>
      <c r="F766" s="97"/>
      <c r="G766" s="94"/>
    </row>
    <row r="767" spans="1:7" x14ac:dyDescent="0.3">
      <c r="A767" s="97"/>
      <c r="B767" s="97"/>
      <c r="C767" s="97"/>
      <c r="D767" s="97"/>
      <c r="E767" s="97"/>
      <c r="F767" s="97"/>
      <c r="G767" s="94"/>
    </row>
    <row r="768" spans="1:7" x14ac:dyDescent="0.3">
      <c r="A768" s="97"/>
      <c r="B768" s="97"/>
      <c r="C768" s="97"/>
      <c r="D768" s="97"/>
      <c r="E768" s="97"/>
      <c r="F768" s="97"/>
      <c r="G768" s="94"/>
    </row>
    <row r="769" spans="1:7" x14ac:dyDescent="0.3">
      <c r="A769" s="97"/>
      <c r="B769" s="97"/>
      <c r="C769" s="97"/>
      <c r="D769" s="97"/>
      <c r="E769" s="97"/>
      <c r="F769" s="97"/>
      <c r="G769" s="94"/>
    </row>
    <row r="770" spans="1:7" x14ac:dyDescent="0.3">
      <c r="A770" s="97"/>
      <c r="B770" s="97"/>
      <c r="C770" s="97"/>
      <c r="D770" s="97"/>
      <c r="E770" s="97"/>
      <c r="F770" s="97"/>
      <c r="G770" s="94"/>
    </row>
    <row r="771" spans="1:7" x14ac:dyDescent="0.3">
      <c r="A771" s="97"/>
      <c r="B771" s="97"/>
      <c r="C771" s="97"/>
      <c r="D771" s="97"/>
      <c r="E771" s="97"/>
      <c r="F771" s="97"/>
      <c r="G771" s="94"/>
    </row>
    <row r="772" spans="1:7" x14ac:dyDescent="0.3">
      <c r="A772" s="97"/>
      <c r="B772" s="97"/>
      <c r="C772" s="97"/>
      <c r="D772" s="97"/>
      <c r="E772" s="97"/>
      <c r="F772" s="97"/>
      <c r="G772" s="94"/>
    </row>
    <row r="773" spans="1:7" x14ac:dyDescent="0.3">
      <c r="A773" s="97"/>
      <c r="B773" s="97"/>
      <c r="C773" s="97"/>
      <c r="D773" s="97"/>
      <c r="E773" s="97"/>
      <c r="F773" s="97"/>
      <c r="G773" s="94"/>
    </row>
    <row r="774" spans="1:7" x14ac:dyDescent="0.3">
      <c r="A774" s="97"/>
      <c r="B774" s="97"/>
      <c r="C774" s="97"/>
      <c r="D774" s="97"/>
      <c r="E774" s="97"/>
      <c r="F774" s="97"/>
      <c r="G774" s="94"/>
    </row>
    <row r="775" spans="1:7" x14ac:dyDescent="0.3">
      <c r="A775" s="97"/>
      <c r="B775" s="97"/>
      <c r="C775" s="97"/>
      <c r="D775" s="97"/>
      <c r="E775" s="97"/>
      <c r="F775" s="97"/>
      <c r="G775" s="94"/>
    </row>
    <row r="776" spans="1:7" x14ac:dyDescent="0.3">
      <c r="A776" s="97"/>
      <c r="B776" s="97"/>
      <c r="C776" s="97"/>
      <c r="D776" s="97"/>
      <c r="E776" s="97"/>
      <c r="F776" s="97"/>
      <c r="G776" s="94"/>
    </row>
    <row r="777" spans="1:7" x14ac:dyDescent="0.3">
      <c r="A777" s="97"/>
      <c r="B777" s="97"/>
      <c r="C777" s="97"/>
      <c r="D777" s="97"/>
      <c r="E777" s="97"/>
      <c r="F777" s="97"/>
      <c r="G777" s="94"/>
    </row>
    <row r="778" spans="1:7" x14ac:dyDescent="0.3">
      <c r="A778" s="97"/>
      <c r="B778" s="97"/>
      <c r="C778" s="97"/>
      <c r="D778" s="97"/>
      <c r="E778" s="97"/>
      <c r="F778" s="97"/>
      <c r="G778" s="94"/>
    </row>
    <row r="779" spans="1:7" x14ac:dyDescent="0.3">
      <c r="A779" s="97"/>
      <c r="B779" s="97"/>
      <c r="C779" s="97"/>
      <c r="D779" s="97"/>
      <c r="E779" s="97"/>
      <c r="F779" s="97"/>
      <c r="G779" s="94"/>
    </row>
    <row r="780" spans="1:7" x14ac:dyDescent="0.3">
      <c r="A780" s="97"/>
      <c r="B780" s="97"/>
      <c r="C780" s="97"/>
      <c r="D780" s="97"/>
      <c r="E780" s="97"/>
      <c r="F780" s="97"/>
      <c r="G780" s="94"/>
    </row>
    <row r="781" spans="1:7" x14ac:dyDescent="0.3">
      <c r="A781" s="97"/>
      <c r="B781" s="97"/>
      <c r="C781" s="97"/>
      <c r="D781" s="97"/>
      <c r="E781" s="97"/>
      <c r="F781" s="97"/>
      <c r="G781" s="94"/>
    </row>
    <row r="782" spans="1:7" x14ac:dyDescent="0.3">
      <c r="A782" s="97"/>
      <c r="B782" s="97"/>
      <c r="C782" s="97"/>
      <c r="D782" s="97"/>
      <c r="E782" s="97"/>
      <c r="F782" s="97"/>
      <c r="G782" s="94"/>
    </row>
    <row r="783" spans="1:7" x14ac:dyDescent="0.3">
      <c r="A783" s="97"/>
      <c r="B783" s="97"/>
      <c r="C783" s="97"/>
      <c r="D783" s="97"/>
      <c r="E783" s="97"/>
      <c r="F783" s="97"/>
      <c r="G783" s="94"/>
    </row>
    <row r="784" spans="1:7" x14ac:dyDescent="0.3">
      <c r="A784" s="97"/>
      <c r="B784" s="97"/>
      <c r="C784" s="97"/>
      <c r="D784" s="97"/>
      <c r="E784" s="97"/>
      <c r="F784" s="97"/>
      <c r="G784" s="94"/>
    </row>
    <row r="785" spans="1:7" x14ac:dyDescent="0.3">
      <c r="A785" s="97"/>
      <c r="B785" s="97"/>
      <c r="C785" s="97"/>
      <c r="D785" s="97"/>
      <c r="E785" s="97"/>
      <c r="F785" s="97"/>
      <c r="G785" s="94"/>
    </row>
    <row r="786" spans="1:7" x14ac:dyDescent="0.3">
      <c r="A786" s="97"/>
      <c r="B786" s="97"/>
      <c r="C786" s="97"/>
      <c r="D786" s="97"/>
      <c r="E786" s="97"/>
      <c r="F786" s="97"/>
      <c r="G786" s="94"/>
    </row>
    <row r="787" spans="1:7" x14ac:dyDescent="0.3">
      <c r="A787" s="97"/>
      <c r="B787" s="97"/>
      <c r="C787" s="97"/>
      <c r="D787" s="97"/>
      <c r="E787" s="97"/>
      <c r="F787" s="97"/>
      <c r="G787" s="94"/>
    </row>
    <row r="788" spans="1:7" x14ac:dyDescent="0.3">
      <c r="A788" s="97"/>
      <c r="B788" s="97"/>
      <c r="C788" s="97"/>
      <c r="D788" s="97"/>
      <c r="E788" s="97"/>
      <c r="F788" s="97"/>
      <c r="G788" s="94"/>
    </row>
    <row r="789" spans="1:7" x14ac:dyDescent="0.3">
      <c r="A789" s="97"/>
      <c r="B789" s="97"/>
      <c r="C789" s="97"/>
      <c r="D789" s="97"/>
      <c r="E789" s="97"/>
      <c r="F789" s="97"/>
      <c r="G789" s="94"/>
    </row>
    <row r="790" spans="1:7" x14ac:dyDescent="0.3">
      <c r="A790" s="97"/>
      <c r="B790" s="97"/>
      <c r="C790" s="97"/>
      <c r="D790" s="97"/>
      <c r="E790" s="97"/>
      <c r="F790" s="97"/>
      <c r="G790" s="94"/>
    </row>
    <row r="791" spans="1:7" x14ac:dyDescent="0.3">
      <c r="A791" s="97"/>
      <c r="B791" s="97"/>
      <c r="C791" s="97"/>
      <c r="D791" s="97"/>
      <c r="E791" s="97"/>
      <c r="F791" s="97"/>
      <c r="G791" s="94"/>
    </row>
    <row r="792" spans="1:7" x14ac:dyDescent="0.3">
      <c r="A792" s="97"/>
      <c r="B792" s="97"/>
      <c r="C792" s="97"/>
      <c r="D792" s="97"/>
      <c r="E792" s="97"/>
      <c r="F792" s="97"/>
      <c r="G792" s="94"/>
    </row>
    <row r="793" spans="1:7" x14ac:dyDescent="0.3">
      <c r="A793" s="97"/>
      <c r="B793" s="97"/>
      <c r="C793" s="97"/>
      <c r="D793" s="97"/>
      <c r="E793" s="97"/>
      <c r="F793" s="97"/>
      <c r="G793" s="94"/>
    </row>
    <row r="794" spans="1:7" x14ac:dyDescent="0.3">
      <c r="A794" s="97"/>
      <c r="B794" s="97"/>
      <c r="C794" s="97"/>
      <c r="D794" s="97"/>
      <c r="E794" s="97"/>
      <c r="F794" s="97"/>
      <c r="G794" s="94"/>
    </row>
    <row r="795" spans="1:7" x14ac:dyDescent="0.3">
      <c r="A795" s="97"/>
      <c r="B795" s="97"/>
      <c r="C795" s="97"/>
      <c r="D795" s="97"/>
      <c r="E795" s="97"/>
      <c r="F795" s="97"/>
      <c r="G795" s="94"/>
    </row>
    <row r="796" spans="1:7" x14ac:dyDescent="0.3">
      <c r="A796" s="97"/>
      <c r="B796" s="97"/>
      <c r="C796" s="97"/>
      <c r="D796" s="97"/>
      <c r="E796" s="97"/>
      <c r="F796" s="97"/>
      <c r="G796" s="94"/>
    </row>
    <row r="797" spans="1:7" x14ac:dyDescent="0.3">
      <c r="A797" s="97"/>
      <c r="B797" s="97"/>
      <c r="C797" s="97"/>
      <c r="D797" s="97"/>
      <c r="E797" s="97"/>
      <c r="F797" s="97"/>
      <c r="G797" s="94"/>
    </row>
    <row r="798" spans="1:7" x14ac:dyDescent="0.3">
      <c r="A798" s="97"/>
      <c r="B798" s="97"/>
      <c r="C798" s="97"/>
      <c r="D798" s="97"/>
      <c r="E798" s="97"/>
      <c r="F798" s="97"/>
      <c r="G798" s="94"/>
    </row>
    <row r="799" spans="1:7" x14ac:dyDescent="0.3">
      <c r="A799" s="97"/>
      <c r="B799" s="97"/>
      <c r="C799" s="97"/>
      <c r="D799" s="97"/>
      <c r="E799" s="97"/>
      <c r="F799" s="97"/>
      <c r="G799" s="94"/>
    </row>
    <row r="800" spans="1:7" x14ac:dyDescent="0.3">
      <c r="A800" s="97"/>
      <c r="B800" s="97"/>
      <c r="C800" s="97"/>
      <c r="D800" s="97"/>
      <c r="E800" s="97"/>
      <c r="F800" s="97"/>
      <c r="G800" s="94"/>
    </row>
    <row r="801" spans="1:7" x14ac:dyDescent="0.3">
      <c r="A801" s="97"/>
      <c r="B801" s="97"/>
      <c r="C801" s="97"/>
      <c r="D801" s="97"/>
      <c r="E801" s="97"/>
      <c r="F801" s="97"/>
      <c r="G801" s="94"/>
    </row>
    <row r="802" spans="1:7" x14ac:dyDescent="0.3">
      <c r="A802" s="97"/>
      <c r="B802" s="97"/>
      <c r="C802" s="97"/>
      <c r="D802" s="97"/>
      <c r="E802" s="97"/>
      <c r="F802" s="97"/>
      <c r="G802" s="94"/>
    </row>
    <row r="803" spans="1:7" x14ac:dyDescent="0.3">
      <c r="A803" s="97"/>
      <c r="B803" s="97"/>
      <c r="C803" s="97"/>
      <c r="D803" s="97"/>
      <c r="E803" s="97"/>
      <c r="F803" s="97"/>
      <c r="G803" s="94"/>
    </row>
    <row r="804" spans="1:7" x14ac:dyDescent="0.3">
      <c r="A804" s="97"/>
      <c r="B804" s="97"/>
      <c r="C804" s="97"/>
      <c r="D804" s="97"/>
      <c r="E804" s="97"/>
      <c r="F804" s="97"/>
      <c r="G804" s="94"/>
    </row>
    <row r="805" spans="1:7" x14ac:dyDescent="0.3">
      <c r="A805" s="97"/>
      <c r="B805" s="97"/>
      <c r="C805" s="97"/>
      <c r="D805" s="97"/>
      <c r="E805" s="97"/>
      <c r="F805" s="97"/>
      <c r="G805" s="94"/>
    </row>
    <row r="806" spans="1:7" x14ac:dyDescent="0.3">
      <c r="A806" s="97"/>
      <c r="B806" s="97"/>
      <c r="C806" s="97"/>
      <c r="D806" s="97"/>
      <c r="E806" s="97"/>
      <c r="F806" s="97"/>
      <c r="G806" s="94"/>
    </row>
    <row r="807" spans="1:7" x14ac:dyDescent="0.3">
      <c r="A807" s="97"/>
      <c r="B807" s="97"/>
      <c r="C807" s="97"/>
      <c r="D807" s="97"/>
      <c r="E807" s="97"/>
      <c r="F807" s="97"/>
      <c r="G807" s="94"/>
    </row>
    <row r="808" spans="1:7" x14ac:dyDescent="0.3">
      <c r="A808" s="97"/>
      <c r="B808" s="97"/>
      <c r="C808" s="97"/>
      <c r="D808" s="97"/>
      <c r="E808" s="97"/>
      <c r="F808" s="97"/>
      <c r="G808" s="94"/>
    </row>
    <row r="809" spans="1:7" x14ac:dyDescent="0.3">
      <c r="A809" s="97"/>
      <c r="B809" s="97"/>
      <c r="C809" s="97"/>
      <c r="D809" s="97"/>
      <c r="E809" s="97"/>
      <c r="F809" s="97"/>
      <c r="G809" s="94"/>
    </row>
    <row r="810" spans="1:7" x14ac:dyDescent="0.3">
      <c r="A810" s="97"/>
      <c r="B810" s="97"/>
      <c r="C810" s="97"/>
      <c r="D810" s="97"/>
      <c r="E810" s="97"/>
      <c r="F810" s="97"/>
      <c r="G810" s="94"/>
    </row>
    <row r="811" spans="1:7" x14ac:dyDescent="0.3">
      <c r="A811" s="97"/>
      <c r="B811" s="97"/>
      <c r="C811" s="97"/>
      <c r="D811" s="97"/>
      <c r="E811" s="97"/>
      <c r="F811" s="97"/>
      <c r="G811" s="94"/>
    </row>
    <row r="812" spans="1:7" x14ac:dyDescent="0.3">
      <c r="A812" s="97"/>
      <c r="B812" s="97"/>
      <c r="C812" s="97"/>
      <c r="D812" s="97"/>
      <c r="E812" s="97"/>
      <c r="F812" s="97"/>
      <c r="G812" s="94"/>
    </row>
    <row r="813" spans="1:7" x14ac:dyDescent="0.3">
      <c r="A813" s="97"/>
      <c r="B813" s="97"/>
      <c r="C813" s="97"/>
      <c r="D813" s="97"/>
      <c r="E813" s="97"/>
      <c r="F813" s="97"/>
      <c r="G813" s="94"/>
    </row>
    <row r="814" spans="1:7" x14ac:dyDescent="0.3">
      <c r="A814" s="97"/>
      <c r="B814" s="97"/>
      <c r="C814" s="97"/>
      <c r="D814" s="97"/>
      <c r="E814" s="97"/>
      <c r="F814" s="97"/>
      <c r="G814" s="94"/>
    </row>
    <row r="815" spans="1:7" x14ac:dyDescent="0.3">
      <c r="A815" s="97"/>
      <c r="B815" s="97"/>
      <c r="C815" s="97"/>
      <c r="D815" s="97"/>
      <c r="E815" s="97"/>
      <c r="F815" s="97"/>
      <c r="G815" s="94"/>
    </row>
    <row r="816" spans="1:7" x14ac:dyDescent="0.3">
      <c r="A816" s="97"/>
      <c r="B816" s="97"/>
      <c r="C816" s="97"/>
      <c r="D816" s="97"/>
      <c r="E816" s="97"/>
      <c r="F816" s="97"/>
      <c r="G816" s="94"/>
    </row>
    <row r="817" spans="1:7" x14ac:dyDescent="0.3">
      <c r="A817" s="97"/>
      <c r="B817" s="97"/>
      <c r="C817" s="97"/>
      <c r="D817" s="97"/>
      <c r="E817" s="97"/>
      <c r="F817" s="97"/>
      <c r="G817" s="94"/>
    </row>
    <row r="818" spans="1:7" x14ac:dyDescent="0.3">
      <c r="A818" s="97"/>
      <c r="B818" s="97"/>
      <c r="C818" s="97"/>
      <c r="D818" s="97"/>
      <c r="E818" s="97"/>
      <c r="F818" s="97"/>
      <c r="G818" s="94"/>
    </row>
    <row r="819" spans="1:7" x14ac:dyDescent="0.3">
      <c r="A819" s="97"/>
      <c r="B819" s="97"/>
      <c r="C819" s="97"/>
      <c r="D819" s="97"/>
      <c r="E819" s="97"/>
      <c r="F819" s="97"/>
      <c r="G819" s="94"/>
    </row>
    <row r="820" spans="1:7" x14ac:dyDescent="0.3">
      <c r="A820" s="97"/>
      <c r="B820" s="97"/>
      <c r="C820" s="97"/>
      <c r="D820" s="97"/>
      <c r="E820" s="97"/>
      <c r="F820" s="97"/>
      <c r="G820" s="94"/>
    </row>
    <row r="821" spans="1:7" x14ac:dyDescent="0.3">
      <c r="A821" s="97"/>
      <c r="B821" s="97"/>
      <c r="C821" s="97"/>
      <c r="D821" s="97"/>
      <c r="E821" s="97"/>
      <c r="F821" s="97"/>
      <c r="G821" s="94"/>
    </row>
    <row r="822" spans="1:7" x14ac:dyDescent="0.3">
      <c r="A822" s="97"/>
      <c r="B822" s="97"/>
      <c r="C822" s="97"/>
      <c r="D822" s="97"/>
      <c r="E822" s="97"/>
      <c r="F822" s="97"/>
      <c r="G822" s="94"/>
    </row>
    <row r="823" spans="1:7" x14ac:dyDescent="0.3">
      <c r="A823" s="97"/>
      <c r="B823" s="97"/>
      <c r="C823" s="97"/>
      <c r="D823" s="97"/>
      <c r="E823" s="97"/>
      <c r="F823" s="97"/>
      <c r="G823" s="94"/>
    </row>
    <row r="824" spans="1:7" x14ac:dyDescent="0.3">
      <c r="A824" s="97"/>
      <c r="B824" s="97"/>
      <c r="C824" s="97"/>
      <c r="D824" s="97"/>
      <c r="E824" s="97"/>
      <c r="F824" s="97"/>
      <c r="G824" s="94"/>
    </row>
    <row r="825" spans="1:7" x14ac:dyDescent="0.3">
      <c r="A825" s="97"/>
      <c r="B825" s="97"/>
      <c r="C825" s="97"/>
      <c r="D825" s="97"/>
      <c r="E825" s="97"/>
      <c r="F825" s="97"/>
      <c r="G825" s="94"/>
    </row>
    <row r="826" spans="1:7" x14ac:dyDescent="0.3">
      <c r="A826" s="97"/>
      <c r="B826" s="97"/>
      <c r="C826" s="97"/>
      <c r="D826" s="97"/>
      <c r="E826" s="97"/>
      <c r="F826" s="97"/>
      <c r="G826" s="94"/>
    </row>
    <row r="827" spans="1:7" x14ac:dyDescent="0.3">
      <c r="A827" s="97"/>
      <c r="B827" s="97"/>
      <c r="C827" s="97"/>
      <c r="D827" s="97"/>
      <c r="E827" s="97"/>
      <c r="F827" s="97"/>
      <c r="G827" s="94"/>
    </row>
    <row r="828" spans="1:7" x14ac:dyDescent="0.3">
      <c r="A828" s="97"/>
      <c r="B828" s="97"/>
      <c r="C828" s="97"/>
      <c r="D828" s="97"/>
      <c r="E828" s="97"/>
      <c r="F828" s="97"/>
      <c r="G828" s="94"/>
    </row>
    <row r="829" spans="1:7" x14ac:dyDescent="0.3">
      <c r="A829" s="97"/>
      <c r="B829" s="97"/>
      <c r="C829" s="97"/>
      <c r="D829" s="97"/>
      <c r="E829" s="97"/>
      <c r="F829" s="97"/>
      <c r="G829" s="94"/>
    </row>
    <row r="830" spans="1:7" x14ac:dyDescent="0.3">
      <c r="A830" s="97"/>
      <c r="B830" s="97"/>
      <c r="C830" s="97"/>
      <c r="D830" s="97"/>
      <c r="E830" s="97"/>
      <c r="F830" s="97"/>
      <c r="G830" s="94"/>
    </row>
    <row r="831" spans="1:7" x14ac:dyDescent="0.3">
      <c r="A831" s="97"/>
      <c r="B831" s="97"/>
      <c r="C831" s="97"/>
      <c r="D831" s="97"/>
      <c r="E831" s="97"/>
      <c r="F831" s="97"/>
      <c r="G831" s="94"/>
    </row>
    <row r="832" spans="1:7" x14ac:dyDescent="0.3">
      <c r="A832" s="97"/>
      <c r="B832" s="97"/>
      <c r="C832" s="97"/>
      <c r="D832" s="97"/>
      <c r="E832" s="97"/>
      <c r="F832" s="97"/>
      <c r="G832" s="94"/>
    </row>
    <row r="833" spans="1:7" x14ac:dyDescent="0.3">
      <c r="A833" s="97"/>
      <c r="B833" s="97"/>
      <c r="C833" s="97"/>
      <c r="D833" s="97"/>
      <c r="E833" s="97"/>
      <c r="F833" s="97"/>
      <c r="G833" s="94"/>
    </row>
    <row r="834" spans="1:7" x14ac:dyDescent="0.3">
      <c r="A834" s="97"/>
      <c r="B834" s="97"/>
      <c r="C834" s="97"/>
      <c r="D834" s="97"/>
      <c r="E834" s="97"/>
      <c r="F834" s="97"/>
      <c r="G834" s="94"/>
    </row>
    <row r="835" spans="1:7" x14ac:dyDescent="0.3">
      <c r="A835" s="97"/>
      <c r="B835" s="97"/>
      <c r="C835" s="97"/>
      <c r="D835" s="97"/>
      <c r="E835" s="97"/>
      <c r="F835" s="97"/>
      <c r="G835" s="94"/>
    </row>
    <row r="836" spans="1:7" x14ac:dyDescent="0.3">
      <c r="A836" s="97"/>
      <c r="B836" s="97"/>
      <c r="C836" s="97"/>
      <c r="D836" s="97"/>
      <c r="E836" s="97"/>
      <c r="F836" s="97"/>
      <c r="G836" s="94"/>
    </row>
    <row r="837" spans="1:7" x14ac:dyDescent="0.3">
      <c r="A837" s="97"/>
      <c r="B837" s="97"/>
      <c r="C837" s="97"/>
      <c r="D837" s="97"/>
      <c r="E837" s="97"/>
      <c r="F837" s="97"/>
      <c r="G837" s="94"/>
    </row>
    <row r="838" spans="1:7" x14ac:dyDescent="0.3">
      <c r="A838" s="97"/>
      <c r="B838" s="97"/>
      <c r="C838" s="97"/>
      <c r="D838" s="97"/>
      <c r="E838" s="97"/>
      <c r="F838" s="97"/>
      <c r="G838" s="94"/>
    </row>
    <row r="839" spans="1:7" x14ac:dyDescent="0.3">
      <c r="A839" s="97"/>
      <c r="B839" s="97"/>
      <c r="C839" s="97"/>
      <c r="D839" s="97"/>
      <c r="E839" s="97"/>
      <c r="F839" s="97"/>
      <c r="G839" s="94"/>
    </row>
    <row r="840" spans="1:7" x14ac:dyDescent="0.3">
      <c r="A840" s="97"/>
      <c r="B840" s="97"/>
      <c r="C840" s="97"/>
      <c r="D840" s="97"/>
      <c r="E840" s="97"/>
      <c r="F840" s="97"/>
      <c r="G840" s="94"/>
    </row>
    <row r="841" spans="1:7" x14ac:dyDescent="0.3">
      <c r="A841" s="97"/>
      <c r="B841" s="97"/>
      <c r="C841" s="97"/>
      <c r="D841" s="97"/>
      <c r="E841" s="97"/>
      <c r="F841" s="97"/>
      <c r="G841" s="94"/>
    </row>
    <row r="842" spans="1:7" x14ac:dyDescent="0.3">
      <c r="A842" s="97"/>
      <c r="B842" s="97"/>
      <c r="C842" s="97"/>
      <c r="D842" s="97"/>
      <c r="E842" s="97"/>
      <c r="F842" s="97"/>
      <c r="G842" s="94"/>
    </row>
    <row r="843" spans="1:7" x14ac:dyDescent="0.3">
      <c r="A843" s="97"/>
      <c r="B843" s="97"/>
      <c r="C843" s="97"/>
      <c r="D843" s="97"/>
      <c r="E843" s="97"/>
      <c r="F843" s="97"/>
      <c r="G843" s="94"/>
    </row>
    <row r="844" spans="1:7" x14ac:dyDescent="0.3">
      <c r="A844" s="97"/>
      <c r="B844" s="97"/>
      <c r="C844" s="97"/>
      <c r="D844" s="97"/>
      <c r="E844" s="97"/>
      <c r="F844" s="97"/>
      <c r="G844" s="94"/>
    </row>
    <row r="845" spans="1:7" x14ac:dyDescent="0.3">
      <c r="A845" s="97"/>
      <c r="B845" s="97"/>
      <c r="C845" s="97"/>
      <c r="D845" s="97"/>
      <c r="E845" s="97"/>
      <c r="F845" s="97"/>
      <c r="G845" s="94"/>
    </row>
    <row r="846" spans="1:7" x14ac:dyDescent="0.3">
      <c r="A846" s="97"/>
      <c r="B846" s="97"/>
      <c r="C846" s="97"/>
      <c r="D846" s="97"/>
      <c r="E846" s="97"/>
      <c r="F846" s="97"/>
      <c r="G846" s="94"/>
    </row>
    <row r="847" spans="1:7" x14ac:dyDescent="0.3">
      <c r="A847" s="97"/>
      <c r="B847" s="97"/>
      <c r="C847" s="97"/>
      <c r="D847" s="97"/>
      <c r="E847" s="97"/>
      <c r="F847" s="97"/>
      <c r="G847" s="94"/>
    </row>
    <row r="848" spans="1:7" x14ac:dyDescent="0.3">
      <c r="A848" s="97"/>
      <c r="B848" s="97"/>
      <c r="C848" s="97"/>
      <c r="D848" s="97"/>
      <c r="E848" s="97"/>
      <c r="F848" s="97"/>
      <c r="G848" s="94"/>
    </row>
    <row r="849" spans="1:7" x14ac:dyDescent="0.3">
      <c r="A849" s="97"/>
      <c r="B849" s="97"/>
      <c r="C849" s="97"/>
      <c r="D849" s="97"/>
      <c r="E849" s="97"/>
      <c r="F849" s="97"/>
      <c r="G849" s="94"/>
    </row>
    <row r="850" spans="1:7" x14ac:dyDescent="0.3">
      <c r="A850" s="97"/>
      <c r="B850" s="97"/>
      <c r="C850" s="97"/>
      <c r="D850" s="97"/>
      <c r="E850" s="97"/>
      <c r="F850" s="97"/>
      <c r="G850" s="94"/>
    </row>
    <row r="851" spans="1:7" x14ac:dyDescent="0.3">
      <c r="A851" s="97"/>
      <c r="B851" s="97"/>
      <c r="C851" s="97"/>
      <c r="D851" s="97"/>
      <c r="E851" s="97"/>
      <c r="F851" s="97"/>
      <c r="G851" s="94"/>
    </row>
    <row r="852" spans="1:7" x14ac:dyDescent="0.3">
      <c r="A852" s="97"/>
      <c r="B852" s="97"/>
      <c r="C852" s="97"/>
      <c r="D852" s="97"/>
      <c r="E852" s="97"/>
      <c r="F852" s="97"/>
      <c r="G852" s="94"/>
    </row>
    <row r="853" spans="1:7" x14ac:dyDescent="0.3">
      <c r="A853" s="97"/>
      <c r="B853" s="97"/>
      <c r="C853" s="97"/>
      <c r="D853" s="97"/>
      <c r="E853" s="97"/>
      <c r="F853" s="97"/>
      <c r="G853" s="94"/>
    </row>
    <row r="854" spans="1:7" x14ac:dyDescent="0.3">
      <c r="A854" s="97"/>
      <c r="B854" s="97"/>
      <c r="C854" s="97"/>
      <c r="D854" s="97"/>
      <c r="E854" s="97"/>
      <c r="F854" s="97"/>
      <c r="G854" s="94"/>
    </row>
    <row r="855" spans="1:7" x14ac:dyDescent="0.3">
      <c r="A855" s="97"/>
      <c r="B855" s="97"/>
      <c r="C855" s="97"/>
      <c r="D855" s="97"/>
      <c r="E855" s="97"/>
      <c r="F855" s="97"/>
      <c r="G855" s="94"/>
    </row>
    <row r="856" spans="1:7" x14ac:dyDescent="0.3">
      <c r="A856" s="97"/>
      <c r="B856" s="97"/>
      <c r="C856" s="97"/>
      <c r="D856" s="97"/>
      <c r="E856" s="97"/>
      <c r="F856" s="97"/>
      <c r="G856" s="94"/>
    </row>
    <row r="857" spans="1:7" x14ac:dyDescent="0.3">
      <c r="A857" s="97"/>
      <c r="B857" s="97"/>
      <c r="C857" s="97"/>
      <c r="D857" s="97"/>
      <c r="E857" s="97"/>
      <c r="F857" s="97"/>
      <c r="G857" s="94"/>
    </row>
    <row r="858" spans="1:7" x14ac:dyDescent="0.3">
      <c r="A858" s="97"/>
      <c r="B858" s="97"/>
      <c r="C858" s="97"/>
      <c r="D858" s="97"/>
      <c r="E858" s="97"/>
      <c r="F858" s="97"/>
      <c r="G858" s="94"/>
    </row>
    <row r="859" spans="1:7" x14ac:dyDescent="0.3">
      <c r="A859" s="97"/>
      <c r="B859" s="97"/>
      <c r="C859" s="97"/>
      <c r="D859" s="97"/>
      <c r="E859" s="97"/>
      <c r="F859" s="97"/>
      <c r="G859" s="94"/>
    </row>
    <row r="860" spans="1:7" x14ac:dyDescent="0.3">
      <c r="A860" s="97"/>
      <c r="B860" s="97"/>
      <c r="C860" s="97"/>
      <c r="D860" s="97"/>
      <c r="E860" s="97"/>
      <c r="F860" s="97"/>
      <c r="G860" s="94"/>
    </row>
    <row r="861" spans="1:7" x14ac:dyDescent="0.3">
      <c r="A861" s="97"/>
      <c r="B861" s="97"/>
      <c r="C861" s="97"/>
      <c r="D861" s="97"/>
      <c r="E861" s="97"/>
      <c r="F861" s="97"/>
      <c r="G861" s="94"/>
    </row>
    <row r="862" spans="1:7" x14ac:dyDescent="0.3">
      <c r="A862" s="97"/>
      <c r="B862" s="97"/>
      <c r="C862" s="97"/>
      <c r="D862" s="97"/>
      <c r="E862" s="97"/>
      <c r="F862" s="97"/>
      <c r="G862" s="94"/>
    </row>
    <row r="863" spans="1:7" x14ac:dyDescent="0.3">
      <c r="A863" s="97"/>
      <c r="B863" s="97"/>
      <c r="C863" s="97"/>
      <c r="D863" s="97"/>
      <c r="E863" s="97"/>
      <c r="F863" s="97"/>
      <c r="G863" s="94"/>
    </row>
    <row r="864" spans="1:7" x14ac:dyDescent="0.3">
      <c r="A864" s="97"/>
      <c r="B864" s="97"/>
      <c r="C864" s="97"/>
      <c r="D864" s="97"/>
      <c r="E864" s="97"/>
      <c r="F864" s="97"/>
      <c r="G864" s="94"/>
    </row>
    <row r="865" spans="1:7" x14ac:dyDescent="0.3">
      <c r="A865" s="97"/>
      <c r="B865" s="97"/>
      <c r="C865" s="97"/>
      <c r="D865" s="97"/>
      <c r="E865" s="97"/>
      <c r="F865" s="97"/>
      <c r="G865" s="94"/>
    </row>
    <row r="866" spans="1:7" x14ac:dyDescent="0.3">
      <c r="A866" s="97"/>
      <c r="B866" s="97"/>
      <c r="C866" s="97"/>
      <c r="D866" s="97"/>
      <c r="E866" s="97"/>
      <c r="F866" s="97"/>
      <c r="G866" s="94"/>
    </row>
    <row r="867" spans="1:7" x14ac:dyDescent="0.3">
      <c r="A867" s="97"/>
      <c r="B867" s="97"/>
      <c r="C867" s="97"/>
      <c r="D867" s="97"/>
      <c r="E867" s="97"/>
      <c r="F867" s="97"/>
      <c r="G867" s="94"/>
    </row>
    <row r="868" spans="1:7" x14ac:dyDescent="0.3">
      <c r="A868" s="97"/>
      <c r="B868" s="97"/>
      <c r="C868" s="97"/>
      <c r="D868" s="97"/>
      <c r="E868" s="97"/>
      <c r="F868" s="97"/>
      <c r="G868" s="94"/>
    </row>
    <row r="869" spans="1:7" x14ac:dyDescent="0.3">
      <c r="A869" s="97"/>
      <c r="B869" s="97"/>
      <c r="C869" s="97"/>
      <c r="D869" s="97"/>
      <c r="E869" s="97"/>
      <c r="F869" s="97"/>
      <c r="G869" s="94"/>
    </row>
    <row r="870" spans="1:7" x14ac:dyDescent="0.3">
      <c r="A870" s="97"/>
      <c r="B870" s="97"/>
      <c r="C870" s="97"/>
      <c r="D870" s="97"/>
      <c r="E870" s="97"/>
      <c r="F870" s="97"/>
      <c r="G870" s="94"/>
    </row>
    <row r="871" spans="1:7" x14ac:dyDescent="0.3">
      <c r="A871" s="97"/>
      <c r="B871" s="97"/>
      <c r="C871" s="97"/>
      <c r="D871" s="97"/>
      <c r="E871" s="97"/>
      <c r="F871" s="97"/>
      <c r="G871" s="94"/>
    </row>
    <row r="872" spans="1:7" x14ac:dyDescent="0.3">
      <c r="A872" s="97"/>
      <c r="B872" s="97"/>
      <c r="C872" s="97"/>
      <c r="D872" s="97"/>
      <c r="E872" s="97"/>
      <c r="F872" s="97"/>
      <c r="G872" s="94"/>
    </row>
    <row r="873" spans="1:7" x14ac:dyDescent="0.3">
      <c r="A873" s="97"/>
      <c r="B873" s="97"/>
      <c r="C873" s="97"/>
      <c r="D873" s="97"/>
      <c r="E873" s="97"/>
      <c r="F873" s="97"/>
      <c r="G873" s="94"/>
    </row>
    <row r="874" spans="1:7" x14ac:dyDescent="0.3">
      <c r="A874" s="97"/>
      <c r="B874" s="97"/>
      <c r="C874" s="97"/>
      <c r="D874" s="97"/>
      <c r="E874" s="97"/>
      <c r="F874" s="97"/>
      <c r="G874" s="94"/>
    </row>
    <row r="875" spans="1:7" x14ac:dyDescent="0.3">
      <c r="A875" s="97"/>
      <c r="B875" s="97"/>
      <c r="C875" s="97"/>
      <c r="D875" s="97"/>
      <c r="E875" s="97"/>
      <c r="F875" s="97"/>
      <c r="G875" s="94"/>
    </row>
    <row r="876" spans="1:7" x14ac:dyDescent="0.3">
      <c r="A876" s="97"/>
      <c r="B876" s="97"/>
      <c r="C876" s="97"/>
      <c r="D876" s="97"/>
      <c r="E876" s="97"/>
      <c r="F876" s="97"/>
      <c r="G876" s="94"/>
    </row>
    <row r="877" spans="1:7" x14ac:dyDescent="0.3">
      <c r="A877" s="97"/>
      <c r="B877" s="97"/>
      <c r="C877" s="97"/>
      <c r="D877" s="97"/>
      <c r="E877" s="97"/>
      <c r="F877" s="97"/>
      <c r="G877" s="94"/>
    </row>
    <row r="878" spans="1:7" x14ac:dyDescent="0.3">
      <c r="A878" s="97"/>
      <c r="B878" s="97"/>
      <c r="C878" s="97"/>
      <c r="D878" s="97"/>
      <c r="E878" s="97"/>
      <c r="F878" s="97"/>
      <c r="G878" s="94"/>
    </row>
    <row r="879" spans="1:7" x14ac:dyDescent="0.3">
      <c r="A879" s="97"/>
      <c r="B879" s="97"/>
      <c r="C879" s="97"/>
      <c r="D879" s="97"/>
      <c r="E879" s="97"/>
      <c r="F879" s="97"/>
      <c r="G879" s="94"/>
    </row>
    <row r="880" spans="1:7" x14ac:dyDescent="0.3">
      <c r="A880" s="97"/>
      <c r="B880" s="97"/>
      <c r="C880" s="97"/>
      <c r="D880" s="97"/>
      <c r="E880" s="97"/>
      <c r="F880" s="97"/>
      <c r="G880" s="94"/>
    </row>
    <row r="881" spans="1:7" x14ac:dyDescent="0.3">
      <c r="A881" s="97"/>
      <c r="B881" s="97"/>
      <c r="C881" s="97"/>
      <c r="D881" s="97"/>
      <c r="E881" s="97"/>
      <c r="F881" s="97"/>
      <c r="G881" s="94"/>
    </row>
    <row r="882" spans="1:7" x14ac:dyDescent="0.3">
      <c r="A882" s="97"/>
      <c r="B882" s="97"/>
      <c r="C882" s="97"/>
      <c r="D882" s="97"/>
      <c r="E882" s="97"/>
      <c r="F882" s="97"/>
      <c r="G882" s="94"/>
    </row>
    <row r="883" spans="1:7" x14ac:dyDescent="0.3">
      <c r="A883" s="97"/>
      <c r="B883" s="97"/>
      <c r="C883" s="97"/>
      <c r="D883" s="97"/>
      <c r="E883" s="97"/>
      <c r="F883" s="97"/>
      <c r="G883" s="94"/>
    </row>
    <row r="884" spans="1:7" x14ac:dyDescent="0.3">
      <c r="A884" s="97"/>
      <c r="B884" s="97"/>
      <c r="C884" s="97"/>
      <c r="D884" s="97"/>
      <c r="E884" s="97"/>
      <c r="F884" s="97"/>
      <c r="G884" s="94"/>
    </row>
    <row r="885" spans="1:7" x14ac:dyDescent="0.3">
      <c r="A885" s="97"/>
      <c r="B885" s="97"/>
      <c r="C885" s="97"/>
      <c r="D885" s="97"/>
      <c r="E885" s="97"/>
      <c r="F885" s="97"/>
      <c r="G885" s="94"/>
    </row>
    <row r="886" spans="1:7" x14ac:dyDescent="0.3">
      <c r="A886" s="97"/>
      <c r="B886" s="97"/>
      <c r="C886" s="97"/>
      <c r="D886" s="97"/>
      <c r="E886" s="97"/>
      <c r="F886" s="97"/>
      <c r="G886" s="94"/>
    </row>
    <row r="887" spans="1:7" x14ac:dyDescent="0.3">
      <c r="A887" s="97"/>
      <c r="B887" s="97"/>
      <c r="C887" s="97"/>
      <c r="D887" s="97"/>
      <c r="E887" s="97"/>
      <c r="F887" s="97"/>
      <c r="G887" s="94"/>
    </row>
    <row r="888" spans="1:7" x14ac:dyDescent="0.3">
      <c r="A888" s="97"/>
      <c r="B888" s="97"/>
      <c r="C888" s="97"/>
      <c r="D888" s="97"/>
      <c r="E888" s="97"/>
      <c r="F888" s="97"/>
      <c r="G888" s="94"/>
    </row>
    <row r="889" spans="1:7" x14ac:dyDescent="0.3">
      <c r="A889" s="97"/>
      <c r="B889" s="97"/>
      <c r="C889" s="97"/>
      <c r="D889" s="97"/>
      <c r="E889" s="97"/>
      <c r="F889" s="97"/>
      <c r="G889" s="94"/>
    </row>
    <row r="890" spans="1:7" x14ac:dyDescent="0.3">
      <c r="A890" s="97"/>
      <c r="B890" s="97"/>
      <c r="C890" s="97"/>
      <c r="D890" s="97"/>
      <c r="E890" s="97"/>
      <c r="F890" s="97"/>
      <c r="G890" s="94"/>
    </row>
    <row r="891" spans="1:7" x14ac:dyDescent="0.3">
      <c r="A891" s="97"/>
      <c r="B891" s="97"/>
      <c r="C891" s="97"/>
      <c r="D891" s="97"/>
      <c r="E891" s="97"/>
      <c r="F891" s="97"/>
      <c r="G891" s="94"/>
    </row>
    <row r="892" spans="1:7" x14ac:dyDescent="0.3">
      <c r="A892" s="97"/>
      <c r="B892" s="97"/>
      <c r="C892" s="97"/>
      <c r="D892" s="97"/>
      <c r="E892" s="97"/>
      <c r="F892" s="97"/>
      <c r="G892" s="94"/>
    </row>
    <row r="893" spans="1:7" x14ac:dyDescent="0.3">
      <c r="A893" s="97"/>
      <c r="B893" s="97"/>
      <c r="C893" s="97"/>
      <c r="D893" s="97"/>
      <c r="E893" s="97"/>
      <c r="F893" s="97"/>
      <c r="G893" s="94"/>
    </row>
    <row r="894" spans="1:7" x14ac:dyDescent="0.3">
      <c r="A894" s="97"/>
      <c r="B894" s="97"/>
      <c r="C894" s="97"/>
      <c r="D894" s="97"/>
      <c r="E894" s="97"/>
      <c r="F894" s="97"/>
      <c r="G894" s="94"/>
    </row>
    <row r="895" spans="1:7" x14ac:dyDescent="0.3">
      <c r="A895" s="97"/>
      <c r="B895" s="97"/>
      <c r="C895" s="97"/>
      <c r="D895" s="97"/>
      <c r="E895" s="97"/>
      <c r="F895" s="97"/>
      <c r="G895" s="94"/>
    </row>
    <row r="896" spans="1:7" x14ac:dyDescent="0.3">
      <c r="A896" s="97"/>
      <c r="B896" s="97"/>
      <c r="C896" s="97"/>
      <c r="D896" s="97"/>
      <c r="E896" s="97"/>
      <c r="F896" s="97"/>
      <c r="G896" s="94"/>
    </row>
    <row r="897" spans="1:7" x14ac:dyDescent="0.3">
      <c r="A897" s="97"/>
      <c r="B897" s="97"/>
      <c r="C897" s="97"/>
      <c r="D897" s="97"/>
      <c r="E897" s="97"/>
      <c r="F897" s="97"/>
      <c r="G897" s="94"/>
    </row>
    <row r="898" spans="1:7" x14ac:dyDescent="0.3">
      <c r="A898" s="97"/>
      <c r="B898" s="97"/>
      <c r="C898" s="97"/>
      <c r="D898" s="97"/>
      <c r="E898" s="97"/>
      <c r="F898" s="97"/>
      <c r="G898" s="94"/>
    </row>
    <row r="899" spans="1:7" x14ac:dyDescent="0.3">
      <c r="A899" s="97"/>
      <c r="B899" s="97"/>
      <c r="C899" s="97"/>
      <c r="D899" s="97"/>
      <c r="E899" s="97"/>
      <c r="F899" s="97"/>
      <c r="G899" s="94"/>
    </row>
    <row r="900" spans="1:7" x14ac:dyDescent="0.3">
      <c r="A900" s="97"/>
      <c r="B900" s="97"/>
      <c r="C900" s="97"/>
      <c r="D900" s="97"/>
      <c r="E900" s="97"/>
      <c r="F900" s="97"/>
      <c r="G900" s="94"/>
    </row>
    <row r="901" spans="1:7" x14ac:dyDescent="0.3">
      <c r="A901" s="97"/>
      <c r="B901" s="97"/>
      <c r="C901" s="97"/>
      <c r="D901" s="97"/>
      <c r="E901" s="97"/>
      <c r="F901" s="97"/>
      <c r="G901" s="94"/>
    </row>
    <row r="902" spans="1:7" x14ac:dyDescent="0.3">
      <c r="A902" s="97"/>
      <c r="B902" s="97"/>
      <c r="C902" s="97"/>
      <c r="D902" s="97"/>
      <c r="E902" s="97"/>
      <c r="F902" s="97"/>
      <c r="G902" s="94"/>
    </row>
    <row r="903" spans="1:7" x14ac:dyDescent="0.3">
      <c r="A903" s="97"/>
      <c r="B903" s="97"/>
      <c r="C903" s="97"/>
      <c r="D903" s="97"/>
      <c r="E903" s="97"/>
      <c r="F903" s="97"/>
      <c r="G903" s="94"/>
    </row>
    <row r="904" spans="1:7" x14ac:dyDescent="0.3">
      <c r="A904" s="97"/>
      <c r="B904" s="97"/>
      <c r="C904" s="97"/>
      <c r="D904" s="97"/>
      <c r="E904" s="97"/>
      <c r="F904" s="97"/>
      <c r="G904" s="94"/>
    </row>
    <row r="905" spans="1:7" x14ac:dyDescent="0.3">
      <c r="A905" s="97"/>
      <c r="B905" s="97"/>
      <c r="C905" s="97"/>
      <c r="D905" s="97"/>
      <c r="E905" s="97"/>
      <c r="F905" s="97"/>
      <c r="G905" s="94"/>
    </row>
    <row r="906" spans="1:7" x14ac:dyDescent="0.3">
      <c r="A906" s="97"/>
      <c r="B906" s="97"/>
      <c r="C906" s="97"/>
      <c r="D906" s="97"/>
      <c r="E906" s="97"/>
      <c r="F906" s="97"/>
      <c r="G906" s="94"/>
    </row>
    <row r="907" spans="1:7" x14ac:dyDescent="0.3">
      <c r="A907" s="97"/>
      <c r="B907" s="97"/>
      <c r="C907" s="97"/>
      <c r="D907" s="97"/>
      <c r="E907" s="97"/>
      <c r="F907" s="97"/>
      <c r="G907" s="94"/>
    </row>
    <row r="908" spans="1:7" x14ac:dyDescent="0.3">
      <c r="A908" s="97"/>
      <c r="B908" s="97"/>
      <c r="C908" s="97"/>
      <c r="D908" s="97"/>
      <c r="E908" s="97"/>
      <c r="F908" s="97"/>
      <c r="G908" s="94"/>
    </row>
    <row r="909" spans="1:7" x14ac:dyDescent="0.3">
      <c r="A909" s="97"/>
      <c r="B909" s="97"/>
      <c r="C909" s="97"/>
      <c r="D909" s="97"/>
      <c r="E909" s="97"/>
      <c r="F909" s="97"/>
      <c r="G909" s="94"/>
    </row>
    <row r="910" spans="1:7" x14ac:dyDescent="0.3">
      <c r="A910" s="97"/>
      <c r="B910" s="97"/>
      <c r="C910" s="97"/>
      <c r="D910" s="97"/>
      <c r="E910" s="97"/>
      <c r="F910" s="97"/>
      <c r="G910" s="94"/>
    </row>
    <row r="911" spans="1:7" x14ac:dyDescent="0.3">
      <c r="A911" s="97"/>
      <c r="B911" s="97"/>
      <c r="C911" s="97"/>
      <c r="D911" s="97"/>
      <c r="E911" s="97"/>
      <c r="F911" s="97"/>
      <c r="G911" s="94"/>
    </row>
    <row r="912" spans="1:7" x14ac:dyDescent="0.3">
      <c r="A912" s="97"/>
      <c r="B912" s="97"/>
      <c r="C912" s="97"/>
      <c r="D912" s="97"/>
      <c r="E912" s="97"/>
      <c r="F912" s="97"/>
      <c r="G912" s="94"/>
    </row>
    <row r="913" spans="1:7" x14ac:dyDescent="0.3">
      <c r="A913" s="97"/>
      <c r="B913" s="97"/>
      <c r="C913" s="97"/>
      <c r="D913" s="97"/>
      <c r="E913" s="97"/>
      <c r="F913" s="97"/>
      <c r="G913" s="94"/>
    </row>
    <row r="914" spans="1:7" x14ac:dyDescent="0.3">
      <c r="A914" s="97"/>
      <c r="B914" s="97"/>
      <c r="C914" s="97"/>
      <c r="D914" s="97"/>
      <c r="E914" s="97"/>
      <c r="F914" s="97"/>
      <c r="G914" s="94"/>
    </row>
    <row r="915" spans="1:7" x14ac:dyDescent="0.3">
      <c r="A915" s="97"/>
      <c r="B915" s="97"/>
      <c r="C915" s="97"/>
      <c r="D915" s="97"/>
      <c r="E915" s="97"/>
      <c r="F915" s="97"/>
      <c r="G915" s="94"/>
    </row>
    <row r="916" spans="1:7" x14ac:dyDescent="0.3">
      <c r="A916" s="97"/>
      <c r="B916" s="97"/>
      <c r="C916" s="97"/>
      <c r="D916" s="97"/>
      <c r="E916" s="97"/>
      <c r="F916" s="97"/>
      <c r="G916" s="94"/>
    </row>
    <row r="917" spans="1:7" x14ac:dyDescent="0.3">
      <c r="A917" s="97"/>
      <c r="B917" s="97"/>
      <c r="C917" s="97"/>
      <c r="D917" s="97"/>
      <c r="E917" s="97"/>
      <c r="F917" s="97"/>
      <c r="G917" s="94"/>
    </row>
    <row r="918" spans="1:7" x14ac:dyDescent="0.3">
      <c r="A918" s="97"/>
      <c r="B918" s="97"/>
      <c r="C918" s="97"/>
      <c r="D918" s="97"/>
      <c r="E918" s="97"/>
      <c r="F918" s="97"/>
      <c r="G918" s="94"/>
    </row>
    <row r="919" spans="1:7" x14ac:dyDescent="0.3">
      <c r="A919" s="97"/>
      <c r="B919" s="97"/>
      <c r="C919" s="97"/>
      <c r="D919" s="97"/>
      <c r="E919" s="97"/>
      <c r="F919" s="97"/>
      <c r="G919" s="94"/>
    </row>
    <row r="920" spans="1:7" x14ac:dyDescent="0.3">
      <c r="A920" s="97"/>
      <c r="B920" s="97"/>
      <c r="C920" s="97"/>
      <c r="D920" s="97"/>
      <c r="E920" s="97"/>
      <c r="F920" s="97"/>
      <c r="G920" s="94"/>
    </row>
    <row r="921" spans="1:7" x14ac:dyDescent="0.3">
      <c r="A921" s="97"/>
      <c r="B921" s="97"/>
      <c r="C921" s="97"/>
      <c r="D921" s="97"/>
      <c r="E921" s="97"/>
      <c r="F921" s="97"/>
      <c r="G921" s="94"/>
    </row>
    <row r="922" spans="1:7" x14ac:dyDescent="0.3">
      <c r="A922" s="97"/>
      <c r="B922" s="97"/>
      <c r="C922" s="97"/>
      <c r="D922" s="97"/>
      <c r="E922" s="97"/>
      <c r="F922" s="97"/>
      <c r="G922" s="94"/>
    </row>
    <row r="923" spans="1:7" x14ac:dyDescent="0.3">
      <c r="A923" s="97"/>
      <c r="B923" s="97"/>
      <c r="C923" s="97"/>
      <c r="D923" s="97"/>
      <c r="E923" s="97"/>
      <c r="F923" s="97"/>
      <c r="G923" s="94"/>
    </row>
    <row r="924" spans="1:7" x14ac:dyDescent="0.3">
      <c r="A924" s="97"/>
      <c r="B924" s="97"/>
      <c r="C924" s="97"/>
      <c r="D924" s="97"/>
      <c r="E924" s="97"/>
      <c r="F924" s="97"/>
      <c r="G924" s="94"/>
    </row>
    <row r="925" spans="1:7" x14ac:dyDescent="0.3">
      <c r="A925" s="97"/>
      <c r="B925" s="97"/>
      <c r="C925" s="97"/>
      <c r="D925" s="97"/>
      <c r="E925" s="97"/>
      <c r="F925" s="97"/>
      <c r="G925" s="94"/>
    </row>
    <row r="926" spans="1:7" x14ac:dyDescent="0.3">
      <c r="A926" s="97"/>
      <c r="B926" s="97"/>
      <c r="C926" s="97"/>
      <c r="D926" s="97"/>
      <c r="E926" s="97"/>
      <c r="F926" s="97"/>
      <c r="G926" s="94"/>
    </row>
    <row r="927" spans="1:7" x14ac:dyDescent="0.3">
      <c r="A927" s="97"/>
      <c r="B927" s="97"/>
      <c r="C927" s="97"/>
      <c r="D927" s="97"/>
      <c r="E927" s="97"/>
      <c r="F927" s="97"/>
      <c r="G927" s="94"/>
    </row>
    <row r="928" spans="1:7" x14ac:dyDescent="0.3">
      <c r="A928" s="97"/>
      <c r="B928" s="97"/>
      <c r="C928" s="97"/>
      <c r="D928" s="97"/>
      <c r="E928" s="97"/>
      <c r="F928" s="97"/>
      <c r="G928" s="94"/>
    </row>
    <row r="929" spans="1:7" x14ac:dyDescent="0.3">
      <c r="A929" s="97"/>
      <c r="B929" s="97"/>
      <c r="C929" s="97"/>
      <c r="D929" s="97"/>
      <c r="E929" s="97"/>
      <c r="F929" s="97"/>
      <c r="G929" s="94"/>
    </row>
    <row r="930" spans="1:7" x14ac:dyDescent="0.3">
      <c r="A930" s="97"/>
      <c r="B930" s="97"/>
      <c r="C930" s="97"/>
      <c r="D930" s="97"/>
      <c r="E930" s="97"/>
      <c r="F930" s="97"/>
      <c r="G930" s="94"/>
    </row>
    <row r="931" spans="1:7" x14ac:dyDescent="0.3">
      <c r="A931" s="97"/>
      <c r="B931" s="97"/>
      <c r="C931" s="97"/>
      <c r="D931" s="97"/>
      <c r="E931" s="97"/>
      <c r="F931" s="97"/>
      <c r="G931" s="94"/>
    </row>
    <row r="932" spans="1:7" x14ac:dyDescent="0.3">
      <c r="A932" s="97"/>
      <c r="B932" s="97"/>
      <c r="C932" s="97"/>
      <c r="D932" s="97"/>
      <c r="E932" s="97"/>
      <c r="F932" s="97"/>
      <c r="G932" s="94"/>
    </row>
    <row r="933" spans="1:7" x14ac:dyDescent="0.3">
      <c r="A933" s="97"/>
      <c r="B933" s="97"/>
      <c r="C933" s="97"/>
      <c r="D933" s="97"/>
      <c r="E933" s="97"/>
      <c r="F933" s="97"/>
      <c r="G933" s="94"/>
    </row>
    <row r="934" spans="1:7" x14ac:dyDescent="0.3">
      <c r="A934" s="97"/>
      <c r="B934" s="97"/>
      <c r="C934" s="97"/>
      <c r="D934" s="97"/>
      <c r="E934" s="97"/>
      <c r="F934" s="97"/>
      <c r="G934" s="94"/>
    </row>
    <row r="935" spans="1:7" x14ac:dyDescent="0.3">
      <c r="A935" s="97"/>
      <c r="B935" s="97"/>
      <c r="C935" s="97"/>
      <c r="D935" s="97"/>
      <c r="E935" s="97"/>
      <c r="F935" s="97"/>
      <c r="G935" s="94"/>
    </row>
    <row r="936" spans="1:7" x14ac:dyDescent="0.3">
      <c r="A936" s="97"/>
      <c r="B936" s="97"/>
      <c r="C936" s="97"/>
      <c r="D936" s="97"/>
      <c r="E936" s="97"/>
      <c r="F936" s="97"/>
      <c r="G936" s="94"/>
    </row>
    <row r="937" spans="1:7" x14ac:dyDescent="0.3">
      <c r="A937" s="97"/>
      <c r="B937" s="97"/>
      <c r="C937" s="97"/>
      <c r="D937" s="97"/>
      <c r="E937" s="97"/>
      <c r="F937" s="97"/>
      <c r="G937" s="94"/>
    </row>
    <row r="938" spans="1:7" x14ac:dyDescent="0.3">
      <c r="A938" s="97"/>
      <c r="B938" s="97"/>
      <c r="C938" s="97"/>
      <c r="D938" s="97"/>
      <c r="E938" s="97"/>
      <c r="F938" s="97"/>
      <c r="G938" s="94"/>
    </row>
    <row r="939" spans="1:7" x14ac:dyDescent="0.3">
      <c r="A939" s="97"/>
      <c r="B939" s="97"/>
      <c r="C939" s="97"/>
      <c r="D939" s="97"/>
      <c r="E939" s="97"/>
      <c r="F939" s="97"/>
      <c r="G939" s="94"/>
    </row>
    <row r="940" spans="1:7" x14ac:dyDescent="0.3">
      <c r="A940" s="97"/>
      <c r="B940" s="97"/>
      <c r="C940" s="97"/>
      <c r="D940" s="97"/>
      <c r="E940" s="97"/>
      <c r="F940" s="97"/>
      <c r="G940" s="94"/>
    </row>
    <row r="941" spans="1:7" x14ac:dyDescent="0.3">
      <c r="A941" s="97"/>
      <c r="B941" s="97"/>
      <c r="C941" s="97"/>
      <c r="D941" s="97"/>
      <c r="E941" s="97"/>
      <c r="F941" s="97"/>
      <c r="G941" s="94"/>
    </row>
    <row r="942" spans="1:7" x14ac:dyDescent="0.3">
      <c r="A942" s="97"/>
      <c r="B942" s="97"/>
      <c r="C942" s="97"/>
      <c r="D942" s="97"/>
      <c r="E942" s="97"/>
      <c r="F942" s="97"/>
      <c r="G942" s="94"/>
    </row>
    <row r="943" spans="1:7" x14ac:dyDescent="0.3">
      <c r="A943" s="97"/>
      <c r="B943" s="97"/>
      <c r="C943" s="97"/>
      <c r="D943" s="97"/>
      <c r="E943" s="97"/>
      <c r="F943" s="97"/>
      <c r="G943" s="94"/>
    </row>
    <row r="944" spans="1:7" x14ac:dyDescent="0.3">
      <c r="A944" s="97"/>
      <c r="B944" s="97"/>
      <c r="C944" s="97"/>
      <c r="D944" s="97"/>
      <c r="E944" s="97"/>
      <c r="F944" s="97"/>
      <c r="G944" s="94"/>
    </row>
    <row r="945" spans="1:7" x14ac:dyDescent="0.3">
      <c r="A945" s="97"/>
      <c r="B945" s="97"/>
      <c r="C945" s="97"/>
      <c r="D945" s="97"/>
      <c r="E945" s="97"/>
      <c r="F945" s="97"/>
      <c r="G945" s="94"/>
    </row>
    <row r="946" spans="1:7" x14ac:dyDescent="0.3">
      <c r="A946" s="97"/>
      <c r="B946" s="97"/>
      <c r="C946" s="97"/>
      <c r="D946" s="97"/>
      <c r="E946" s="97"/>
      <c r="F946" s="97"/>
      <c r="G946" s="94"/>
    </row>
    <row r="947" spans="1:7" x14ac:dyDescent="0.3">
      <c r="A947" s="97"/>
      <c r="B947" s="97"/>
      <c r="C947" s="97"/>
      <c r="D947" s="97"/>
      <c r="E947" s="97"/>
      <c r="F947" s="97"/>
      <c r="G947" s="94"/>
    </row>
    <row r="948" spans="1:7" x14ac:dyDescent="0.3">
      <c r="A948" s="97"/>
      <c r="B948" s="97"/>
      <c r="C948" s="97"/>
      <c r="D948" s="97"/>
      <c r="E948" s="97"/>
      <c r="F948" s="97"/>
      <c r="G948" s="94"/>
    </row>
    <row r="949" spans="1:7" x14ac:dyDescent="0.3">
      <c r="A949" s="97"/>
      <c r="B949" s="97"/>
      <c r="C949" s="97"/>
      <c r="D949" s="97"/>
      <c r="E949" s="97"/>
      <c r="F949" s="97"/>
      <c r="G949" s="94"/>
    </row>
    <row r="950" spans="1:7" x14ac:dyDescent="0.3">
      <c r="A950" s="97"/>
      <c r="B950" s="97"/>
      <c r="C950" s="97"/>
      <c r="D950" s="97"/>
      <c r="E950" s="97"/>
      <c r="F950" s="97"/>
      <c r="G950" s="94"/>
    </row>
    <row r="951" spans="1:7" x14ac:dyDescent="0.3">
      <c r="A951" s="97"/>
      <c r="B951" s="97"/>
      <c r="C951" s="97"/>
      <c r="D951" s="97"/>
      <c r="E951" s="97"/>
      <c r="F951" s="97"/>
      <c r="G951" s="94"/>
    </row>
    <row r="952" spans="1:7" x14ac:dyDescent="0.3">
      <c r="A952" s="97"/>
      <c r="B952" s="97"/>
      <c r="C952" s="97"/>
      <c r="D952" s="97"/>
      <c r="E952" s="97"/>
      <c r="F952" s="97"/>
      <c r="G952" s="94"/>
    </row>
    <row r="953" spans="1:7" x14ac:dyDescent="0.3">
      <c r="A953" s="97"/>
      <c r="B953" s="97"/>
      <c r="C953" s="97"/>
      <c r="D953" s="97"/>
      <c r="E953" s="97"/>
      <c r="F953" s="97"/>
      <c r="G953" s="94"/>
    </row>
    <row r="954" spans="1:7" x14ac:dyDescent="0.3">
      <c r="A954" s="97"/>
      <c r="B954" s="97"/>
      <c r="C954" s="97"/>
      <c r="D954" s="97"/>
      <c r="E954" s="97"/>
      <c r="F954" s="97"/>
      <c r="G954" s="94"/>
    </row>
    <row r="955" spans="1:7" x14ac:dyDescent="0.3">
      <c r="A955" s="97"/>
      <c r="B955" s="97"/>
      <c r="C955" s="97"/>
      <c r="D955" s="97"/>
      <c r="E955" s="97"/>
      <c r="F955" s="97"/>
      <c r="G955" s="94"/>
    </row>
    <row r="956" spans="1:7" x14ac:dyDescent="0.3">
      <c r="A956" s="97"/>
      <c r="B956" s="97"/>
      <c r="C956" s="97"/>
      <c r="D956" s="97"/>
      <c r="E956" s="97"/>
      <c r="F956" s="97"/>
      <c r="G956" s="94"/>
    </row>
    <row r="957" spans="1:7" x14ac:dyDescent="0.3">
      <c r="A957" s="97"/>
      <c r="B957" s="97"/>
      <c r="C957" s="97"/>
      <c r="D957" s="97"/>
      <c r="E957" s="97"/>
      <c r="F957" s="97"/>
      <c r="G957" s="94"/>
    </row>
    <row r="958" spans="1:7" x14ac:dyDescent="0.3">
      <c r="A958" s="97"/>
      <c r="B958" s="97"/>
      <c r="C958" s="97"/>
      <c r="D958" s="97"/>
      <c r="E958" s="97"/>
      <c r="F958" s="97"/>
      <c r="G958" s="94"/>
    </row>
    <row r="959" spans="1:7" x14ac:dyDescent="0.3">
      <c r="A959" s="97"/>
      <c r="B959" s="97"/>
      <c r="C959" s="97"/>
      <c r="D959" s="97"/>
      <c r="E959" s="97"/>
      <c r="F959" s="97"/>
      <c r="G959" s="94"/>
    </row>
    <row r="960" spans="1:7" x14ac:dyDescent="0.3">
      <c r="A960" s="97"/>
      <c r="B960" s="97"/>
      <c r="C960" s="97"/>
      <c r="D960" s="97"/>
      <c r="E960" s="97"/>
      <c r="F960" s="97"/>
      <c r="G960" s="94"/>
    </row>
    <row r="961" spans="1:7" x14ac:dyDescent="0.3">
      <c r="A961" s="97"/>
      <c r="B961" s="97"/>
      <c r="C961" s="97"/>
      <c r="D961" s="97"/>
      <c r="E961" s="97"/>
      <c r="F961" s="97"/>
      <c r="G961" s="94"/>
    </row>
    <row r="962" spans="1:7" x14ac:dyDescent="0.3">
      <c r="A962" s="97"/>
      <c r="B962" s="97"/>
      <c r="C962" s="97"/>
      <c r="D962" s="97"/>
      <c r="E962" s="97"/>
      <c r="F962" s="97"/>
      <c r="G962" s="94"/>
    </row>
    <row r="963" spans="1:7" x14ac:dyDescent="0.3">
      <c r="A963" s="97"/>
      <c r="B963" s="97"/>
      <c r="C963" s="97"/>
      <c r="D963" s="97"/>
      <c r="E963" s="97"/>
      <c r="F963" s="97"/>
      <c r="G963" s="94"/>
    </row>
    <row r="964" spans="1:7" x14ac:dyDescent="0.3">
      <c r="A964" s="97"/>
      <c r="B964" s="97"/>
      <c r="C964" s="97"/>
      <c r="D964" s="97"/>
      <c r="E964" s="97"/>
      <c r="F964" s="97"/>
      <c r="G964" s="94"/>
    </row>
    <row r="965" spans="1:7" x14ac:dyDescent="0.3">
      <c r="A965" s="97"/>
      <c r="B965" s="97"/>
      <c r="C965" s="97"/>
      <c r="D965" s="97"/>
      <c r="E965" s="97"/>
      <c r="F965" s="97"/>
      <c r="G965" s="94"/>
    </row>
    <row r="966" spans="1:7" x14ac:dyDescent="0.3">
      <c r="A966" s="97"/>
      <c r="B966" s="97"/>
      <c r="C966" s="97"/>
      <c r="D966" s="97"/>
      <c r="E966" s="97"/>
      <c r="F966" s="97"/>
      <c r="G966" s="94"/>
    </row>
    <row r="967" spans="1:7" x14ac:dyDescent="0.3">
      <c r="A967" s="97"/>
      <c r="B967" s="97"/>
      <c r="C967" s="97"/>
      <c r="D967" s="97"/>
      <c r="E967" s="97"/>
      <c r="F967" s="97"/>
      <c r="G967" s="94"/>
    </row>
    <row r="968" spans="1:7" x14ac:dyDescent="0.3">
      <c r="A968" s="97"/>
      <c r="B968" s="97"/>
      <c r="C968" s="97"/>
      <c r="D968" s="97"/>
      <c r="E968" s="97"/>
      <c r="F968" s="97"/>
      <c r="G968" s="94"/>
    </row>
    <row r="969" spans="1:7" x14ac:dyDescent="0.3">
      <c r="A969" s="97"/>
      <c r="B969" s="97"/>
      <c r="C969" s="97"/>
      <c r="D969" s="97"/>
      <c r="E969" s="97"/>
      <c r="F969" s="97"/>
      <c r="G969" s="94"/>
    </row>
    <row r="970" spans="1:7" x14ac:dyDescent="0.3">
      <c r="A970" s="97"/>
      <c r="B970" s="97"/>
      <c r="C970" s="97"/>
      <c r="D970" s="97"/>
      <c r="E970" s="97"/>
      <c r="F970" s="97"/>
      <c r="G970" s="94"/>
    </row>
    <row r="971" spans="1:7" x14ac:dyDescent="0.3">
      <c r="A971" s="97"/>
      <c r="B971" s="97"/>
      <c r="C971" s="97"/>
      <c r="D971" s="97"/>
      <c r="E971" s="97"/>
      <c r="F971" s="97"/>
      <c r="G971" s="94"/>
    </row>
    <row r="972" spans="1:7" x14ac:dyDescent="0.3">
      <c r="A972" s="97"/>
      <c r="B972" s="97"/>
      <c r="C972" s="97"/>
      <c r="D972" s="97"/>
      <c r="E972" s="97"/>
      <c r="F972" s="97"/>
      <c r="G972" s="94"/>
    </row>
    <row r="973" spans="1:7" x14ac:dyDescent="0.3">
      <c r="A973" s="97"/>
      <c r="B973" s="97"/>
      <c r="C973" s="97"/>
      <c r="D973" s="97"/>
      <c r="E973" s="97"/>
      <c r="F973" s="97"/>
      <c r="G973" s="94"/>
    </row>
    <row r="974" spans="1:7" x14ac:dyDescent="0.3">
      <c r="A974" s="97"/>
      <c r="B974" s="97"/>
      <c r="C974" s="97"/>
      <c r="D974" s="97"/>
      <c r="E974" s="97"/>
      <c r="F974" s="97"/>
      <c r="G974" s="94"/>
    </row>
    <row r="975" spans="1:7" x14ac:dyDescent="0.3">
      <c r="A975" s="97"/>
      <c r="B975" s="97"/>
      <c r="C975" s="97"/>
      <c r="D975" s="97"/>
      <c r="E975" s="97"/>
      <c r="F975" s="97"/>
      <c r="G975" s="94"/>
    </row>
    <row r="976" spans="1:7" x14ac:dyDescent="0.3">
      <c r="A976" s="97"/>
      <c r="B976" s="97"/>
      <c r="C976" s="97"/>
      <c r="D976" s="97"/>
      <c r="E976" s="97"/>
      <c r="F976" s="97"/>
      <c r="G976" s="94"/>
    </row>
    <row r="977" spans="1:7" x14ac:dyDescent="0.3">
      <c r="A977" s="97"/>
      <c r="B977" s="97"/>
      <c r="C977" s="97"/>
      <c r="D977" s="97"/>
      <c r="E977" s="97"/>
      <c r="F977" s="97"/>
      <c r="G977" s="94"/>
    </row>
    <row r="978" spans="1:7" x14ac:dyDescent="0.3">
      <c r="A978" s="97"/>
      <c r="B978" s="97"/>
      <c r="C978" s="97"/>
      <c r="D978" s="97"/>
      <c r="E978" s="97"/>
      <c r="F978" s="97"/>
      <c r="G978" s="94"/>
    </row>
    <row r="979" spans="1:7" x14ac:dyDescent="0.3">
      <c r="A979" s="97"/>
      <c r="B979" s="97"/>
      <c r="C979" s="97"/>
      <c r="D979" s="97"/>
      <c r="E979" s="97"/>
      <c r="F979" s="97"/>
      <c r="G979" s="94"/>
    </row>
    <row r="980" spans="1:7" x14ac:dyDescent="0.3">
      <c r="A980" s="97"/>
      <c r="B980" s="97"/>
      <c r="C980" s="97"/>
      <c r="D980" s="97"/>
      <c r="E980" s="97"/>
      <c r="F980" s="97"/>
      <c r="G980" s="94"/>
    </row>
    <row r="981" spans="1:7" x14ac:dyDescent="0.3">
      <c r="A981" s="97"/>
      <c r="B981" s="97"/>
      <c r="C981" s="97"/>
      <c r="D981" s="97"/>
      <c r="E981" s="97"/>
      <c r="F981" s="97"/>
      <c r="G981" s="94"/>
    </row>
    <row r="982" spans="1:7" x14ac:dyDescent="0.3">
      <c r="A982" s="97"/>
      <c r="B982" s="97"/>
      <c r="C982" s="97"/>
      <c r="D982" s="97"/>
      <c r="E982" s="97"/>
      <c r="F982" s="97"/>
      <c r="G982" s="94"/>
    </row>
    <row r="983" spans="1:7" x14ac:dyDescent="0.3">
      <c r="A983" s="97"/>
      <c r="B983" s="97"/>
      <c r="C983" s="97"/>
      <c r="D983" s="97"/>
      <c r="E983" s="97"/>
      <c r="F983" s="97"/>
      <c r="G983" s="94"/>
    </row>
    <row r="984" spans="1:7" x14ac:dyDescent="0.3">
      <c r="A984" s="97"/>
      <c r="B984" s="97"/>
      <c r="C984" s="97"/>
      <c r="D984" s="97"/>
      <c r="E984" s="97"/>
      <c r="F984" s="97"/>
      <c r="G984" s="94"/>
    </row>
    <row r="985" spans="1:7" x14ac:dyDescent="0.3">
      <c r="A985" s="97"/>
      <c r="B985" s="97"/>
      <c r="C985" s="97"/>
      <c r="D985" s="97"/>
      <c r="E985" s="97"/>
      <c r="F985" s="97"/>
      <c r="G985" s="94"/>
    </row>
    <row r="986" spans="1:7" x14ac:dyDescent="0.3">
      <c r="A986" s="97"/>
      <c r="B986" s="97"/>
      <c r="C986" s="97"/>
      <c r="D986" s="97"/>
      <c r="E986" s="97"/>
      <c r="F986" s="97"/>
      <c r="G986" s="94"/>
    </row>
    <row r="987" spans="1:7" x14ac:dyDescent="0.3">
      <c r="A987" s="97"/>
      <c r="B987" s="97"/>
      <c r="C987" s="97"/>
      <c r="D987" s="97"/>
      <c r="E987" s="97"/>
      <c r="F987" s="97"/>
      <c r="G987" s="94"/>
    </row>
    <row r="988" spans="1:7" x14ac:dyDescent="0.3">
      <c r="A988" s="97"/>
      <c r="B988" s="97"/>
      <c r="C988" s="97"/>
      <c r="D988" s="97"/>
      <c r="E988" s="97"/>
      <c r="F988" s="97"/>
      <c r="G988" s="94"/>
    </row>
    <row r="989" spans="1:7" x14ac:dyDescent="0.3">
      <c r="A989" s="97"/>
      <c r="B989" s="97"/>
      <c r="C989" s="97"/>
      <c r="D989" s="97"/>
      <c r="E989" s="97"/>
      <c r="F989" s="97"/>
      <c r="G989" s="94"/>
    </row>
    <row r="990" spans="1:7" x14ac:dyDescent="0.3">
      <c r="A990" s="97"/>
      <c r="B990" s="97"/>
      <c r="C990" s="97"/>
      <c r="D990" s="97"/>
      <c r="E990" s="97"/>
      <c r="F990" s="97"/>
      <c r="G990" s="94"/>
    </row>
    <row r="991" spans="1:7" x14ac:dyDescent="0.3">
      <c r="A991" s="97"/>
      <c r="B991" s="97"/>
      <c r="C991" s="97"/>
      <c r="D991" s="97"/>
      <c r="E991" s="97"/>
      <c r="F991" s="97"/>
      <c r="G991" s="94"/>
    </row>
    <row r="992" spans="1:7" x14ac:dyDescent="0.3">
      <c r="A992" s="97"/>
      <c r="B992" s="97"/>
      <c r="C992" s="97"/>
      <c r="D992" s="97"/>
      <c r="E992" s="97"/>
      <c r="F992" s="97"/>
      <c r="G992" s="94"/>
    </row>
    <row r="993" spans="1:7" x14ac:dyDescent="0.3">
      <c r="A993" s="97"/>
      <c r="B993" s="97"/>
      <c r="C993" s="97"/>
      <c r="D993" s="97"/>
      <c r="E993" s="97"/>
      <c r="F993" s="97"/>
      <c r="G993" s="94"/>
    </row>
    <row r="994" spans="1:7" x14ac:dyDescent="0.3">
      <c r="A994" s="97"/>
      <c r="B994" s="97"/>
      <c r="C994" s="97"/>
      <c r="D994" s="97"/>
      <c r="E994" s="97"/>
      <c r="F994" s="97"/>
      <c r="G994" s="94"/>
    </row>
    <row r="995" spans="1:7" x14ac:dyDescent="0.3">
      <c r="A995" s="97"/>
      <c r="B995" s="97"/>
      <c r="C995" s="97"/>
      <c r="D995" s="97"/>
      <c r="E995" s="97"/>
      <c r="F995" s="97"/>
      <c r="G995" s="94"/>
    </row>
    <row r="996" spans="1:7" x14ac:dyDescent="0.3">
      <c r="A996" s="97"/>
      <c r="B996" s="97"/>
      <c r="C996" s="97"/>
      <c r="D996" s="97"/>
      <c r="E996" s="97"/>
      <c r="F996" s="97"/>
      <c r="G996" s="94"/>
    </row>
    <row r="997" spans="1:7" x14ac:dyDescent="0.3">
      <c r="A997" s="97"/>
      <c r="B997" s="97"/>
      <c r="C997" s="97"/>
      <c r="D997" s="97"/>
      <c r="E997" s="97"/>
      <c r="F997" s="97"/>
      <c r="G997" s="94"/>
    </row>
    <row r="998" spans="1:7" x14ac:dyDescent="0.3">
      <c r="A998" s="97"/>
      <c r="B998" s="97"/>
      <c r="C998" s="97"/>
      <c r="D998" s="97"/>
      <c r="E998" s="97"/>
      <c r="F998" s="97"/>
      <c r="G998" s="94"/>
    </row>
    <row r="999" spans="1:7" x14ac:dyDescent="0.3">
      <c r="A999" s="97"/>
      <c r="B999" s="97"/>
      <c r="C999" s="97"/>
      <c r="D999" s="97"/>
      <c r="E999" s="97"/>
      <c r="F999" s="97"/>
      <c r="G999" s="94"/>
    </row>
    <row r="1000" spans="1:7" x14ac:dyDescent="0.3">
      <c r="A1000" s="97"/>
      <c r="B1000" s="97"/>
      <c r="C1000" s="97"/>
      <c r="D1000" s="97"/>
      <c r="E1000" s="97"/>
      <c r="F1000" s="97"/>
      <c r="G1000" s="94"/>
    </row>
    <row r="1001" spans="1:7" x14ac:dyDescent="0.3">
      <c r="A1001" s="97"/>
      <c r="B1001" s="97"/>
      <c r="C1001" s="97"/>
      <c r="D1001" s="97"/>
      <c r="E1001" s="97"/>
      <c r="F1001" s="97"/>
      <c r="G1001" s="94"/>
    </row>
    <row r="1002" spans="1:7" x14ac:dyDescent="0.3">
      <c r="A1002" s="97"/>
      <c r="B1002" s="97"/>
      <c r="C1002" s="97"/>
      <c r="D1002" s="97"/>
      <c r="E1002" s="97"/>
      <c r="F1002" s="97"/>
      <c r="G1002" s="94"/>
    </row>
    <row r="1003" spans="1:7" x14ac:dyDescent="0.3">
      <c r="A1003" s="97"/>
      <c r="B1003" s="97"/>
      <c r="C1003" s="97"/>
      <c r="D1003" s="97"/>
      <c r="E1003" s="97"/>
      <c r="F1003" s="97"/>
      <c r="G1003" s="94"/>
    </row>
    <row r="1004" spans="1:7" x14ac:dyDescent="0.3">
      <c r="A1004" s="97"/>
      <c r="B1004" s="97"/>
      <c r="C1004" s="97"/>
      <c r="D1004" s="97"/>
      <c r="E1004" s="97"/>
      <c r="F1004" s="97"/>
      <c r="G1004" s="94"/>
    </row>
    <row r="1005" spans="1:7" x14ac:dyDescent="0.3">
      <c r="A1005" s="97"/>
      <c r="B1005" s="97"/>
      <c r="C1005" s="97"/>
      <c r="D1005" s="97"/>
      <c r="E1005" s="97"/>
      <c r="F1005" s="97"/>
      <c r="G1005" s="94"/>
    </row>
    <row r="1006" spans="1:7" x14ac:dyDescent="0.3">
      <c r="A1006" s="97"/>
      <c r="B1006" s="97"/>
      <c r="C1006" s="97"/>
      <c r="D1006" s="97"/>
      <c r="E1006" s="97"/>
      <c r="F1006" s="97"/>
      <c r="G1006" s="94"/>
    </row>
    <row r="1007" spans="1:7" x14ac:dyDescent="0.3">
      <c r="A1007" s="97"/>
      <c r="B1007" s="97"/>
      <c r="C1007" s="97"/>
      <c r="D1007" s="97"/>
      <c r="E1007" s="97"/>
      <c r="F1007" s="97"/>
      <c r="G1007" s="94"/>
    </row>
    <row r="1008" spans="1:7" x14ac:dyDescent="0.3">
      <c r="A1008" s="97"/>
      <c r="B1008" s="97"/>
      <c r="C1008" s="97"/>
      <c r="D1008" s="97"/>
      <c r="E1008" s="97"/>
      <c r="F1008" s="97"/>
      <c r="G1008" s="94"/>
    </row>
    <row r="1009" spans="1:7" x14ac:dyDescent="0.3">
      <c r="A1009" s="97"/>
      <c r="B1009" s="97"/>
      <c r="C1009" s="97"/>
      <c r="D1009" s="97"/>
      <c r="E1009" s="97"/>
      <c r="F1009" s="97"/>
      <c r="G1009" s="94"/>
    </row>
    <row r="1010" spans="1:7" x14ac:dyDescent="0.3">
      <c r="A1010" s="97"/>
      <c r="B1010" s="97"/>
      <c r="C1010" s="97"/>
      <c r="D1010" s="97"/>
      <c r="E1010" s="97"/>
      <c r="F1010" s="97"/>
      <c r="G1010" s="94"/>
    </row>
    <row r="1011" spans="1:7" x14ac:dyDescent="0.3">
      <c r="A1011" s="97"/>
      <c r="B1011" s="97"/>
      <c r="C1011" s="97"/>
      <c r="D1011" s="97"/>
      <c r="E1011" s="97"/>
      <c r="F1011" s="97"/>
      <c r="G1011" s="94"/>
    </row>
    <row r="1012" spans="1:7" x14ac:dyDescent="0.3">
      <c r="A1012" s="97"/>
      <c r="B1012" s="97"/>
      <c r="C1012" s="97"/>
      <c r="D1012" s="97"/>
      <c r="E1012" s="97"/>
      <c r="F1012" s="97"/>
      <c r="G1012" s="94"/>
    </row>
    <row r="1013" spans="1:7" x14ac:dyDescent="0.3">
      <c r="A1013" s="97"/>
      <c r="B1013" s="97"/>
      <c r="C1013" s="97"/>
      <c r="D1013" s="97"/>
      <c r="E1013" s="97"/>
      <c r="F1013" s="97"/>
      <c r="G1013" s="94"/>
    </row>
    <row r="1014" spans="1:7" x14ac:dyDescent="0.3">
      <c r="A1014" s="97"/>
      <c r="B1014" s="97"/>
      <c r="C1014" s="97"/>
      <c r="D1014" s="97"/>
      <c r="E1014" s="97"/>
      <c r="F1014" s="97"/>
      <c r="G1014" s="94"/>
    </row>
    <row r="1015" spans="1:7" x14ac:dyDescent="0.3">
      <c r="A1015" s="97"/>
      <c r="B1015" s="97"/>
      <c r="C1015" s="97"/>
      <c r="D1015" s="97"/>
      <c r="E1015" s="97"/>
      <c r="F1015" s="97"/>
      <c r="G1015" s="94"/>
    </row>
    <row r="1016" spans="1:7" x14ac:dyDescent="0.3">
      <c r="A1016" s="97"/>
      <c r="B1016" s="97"/>
      <c r="C1016" s="97"/>
      <c r="D1016" s="97"/>
      <c r="E1016" s="97"/>
      <c r="F1016" s="97"/>
      <c r="G1016" s="94"/>
    </row>
    <row r="1017" spans="1:7" x14ac:dyDescent="0.3">
      <c r="A1017" s="97"/>
      <c r="B1017" s="97"/>
      <c r="C1017" s="97"/>
      <c r="D1017" s="97"/>
      <c r="E1017" s="97"/>
      <c r="F1017" s="97"/>
      <c r="G1017" s="94"/>
    </row>
    <row r="1018" spans="1:7" x14ac:dyDescent="0.3">
      <c r="A1018" s="97"/>
      <c r="B1018" s="97"/>
      <c r="C1018" s="97"/>
      <c r="D1018" s="97"/>
      <c r="E1018" s="97"/>
      <c r="F1018" s="97"/>
      <c r="G1018" s="94"/>
    </row>
    <row r="1019" spans="1:7" x14ac:dyDescent="0.3">
      <c r="A1019" s="97"/>
      <c r="B1019" s="97"/>
      <c r="C1019" s="97"/>
      <c r="D1019" s="97"/>
      <c r="E1019" s="97"/>
      <c r="F1019" s="97"/>
      <c r="G1019" s="94"/>
    </row>
    <row r="1020" spans="1:7" x14ac:dyDescent="0.3">
      <c r="A1020" s="97"/>
      <c r="B1020" s="97"/>
      <c r="C1020" s="97"/>
      <c r="D1020" s="97"/>
      <c r="E1020" s="97"/>
      <c r="F1020" s="97"/>
      <c r="G1020" s="94"/>
    </row>
    <row r="1021" spans="1:7" x14ac:dyDescent="0.3">
      <c r="A1021" s="97"/>
      <c r="B1021" s="97"/>
      <c r="C1021" s="97"/>
      <c r="D1021" s="97"/>
      <c r="E1021" s="97"/>
      <c r="F1021" s="97"/>
      <c r="G1021" s="94"/>
    </row>
    <row r="1022" spans="1:7" x14ac:dyDescent="0.3">
      <c r="A1022" s="97"/>
      <c r="B1022" s="97"/>
      <c r="C1022" s="97"/>
      <c r="D1022" s="97"/>
      <c r="E1022" s="97"/>
      <c r="F1022" s="97"/>
      <c r="G1022" s="94"/>
    </row>
    <row r="1023" spans="1:7" x14ac:dyDescent="0.3">
      <c r="A1023" s="97"/>
      <c r="B1023" s="97"/>
      <c r="C1023" s="97"/>
      <c r="D1023" s="97"/>
      <c r="E1023" s="97"/>
      <c r="F1023" s="97"/>
      <c r="G1023" s="94"/>
    </row>
    <row r="1024" spans="1:7" x14ac:dyDescent="0.3">
      <c r="A1024" s="97"/>
      <c r="B1024" s="97"/>
      <c r="C1024" s="97"/>
      <c r="D1024" s="97"/>
      <c r="E1024" s="97"/>
      <c r="F1024" s="97"/>
      <c r="G1024" s="94"/>
    </row>
    <row r="1025" spans="1:7" x14ac:dyDescent="0.3">
      <c r="A1025" s="97"/>
      <c r="B1025" s="97"/>
      <c r="C1025" s="97"/>
      <c r="D1025" s="97"/>
      <c r="E1025" s="97"/>
      <c r="F1025" s="97"/>
      <c r="G1025" s="94"/>
    </row>
    <row r="1026" spans="1:7" x14ac:dyDescent="0.3">
      <c r="A1026" s="97"/>
      <c r="B1026" s="97"/>
      <c r="C1026" s="97"/>
      <c r="D1026" s="97"/>
      <c r="E1026" s="97"/>
      <c r="F1026" s="97"/>
      <c r="G1026" s="94"/>
    </row>
    <row r="1027" spans="1:7" x14ac:dyDescent="0.3">
      <c r="A1027" s="97"/>
      <c r="B1027" s="97"/>
      <c r="C1027" s="97"/>
      <c r="D1027" s="97"/>
      <c r="E1027" s="97"/>
      <c r="F1027" s="97"/>
      <c r="G1027" s="94"/>
    </row>
    <row r="1028" spans="1:7" x14ac:dyDescent="0.3">
      <c r="A1028" s="97"/>
      <c r="B1028" s="97"/>
      <c r="C1028" s="97"/>
      <c r="D1028" s="97"/>
      <c r="E1028" s="97"/>
      <c r="F1028" s="97"/>
      <c r="G1028" s="94"/>
    </row>
    <row r="1029" spans="1:7" x14ac:dyDescent="0.3">
      <c r="A1029" s="97"/>
      <c r="B1029" s="97"/>
      <c r="C1029" s="97"/>
      <c r="D1029" s="97"/>
      <c r="E1029" s="97"/>
      <c r="F1029" s="97"/>
      <c r="G1029" s="94"/>
    </row>
    <row r="1030" spans="1:7" x14ac:dyDescent="0.3">
      <c r="A1030" s="97"/>
      <c r="B1030" s="97"/>
      <c r="C1030" s="97"/>
      <c r="D1030" s="97"/>
      <c r="E1030" s="97"/>
      <c r="F1030" s="97"/>
      <c r="G1030" s="94"/>
    </row>
    <row r="1031" spans="1:7" x14ac:dyDescent="0.3">
      <c r="A1031" s="97"/>
      <c r="B1031" s="97"/>
      <c r="C1031" s="97"/>
      <c r="D1031" s="97"/>
      <c r="E1031" s="97"/>
      <c r="F1031" s="97"/>
      <c r="G1031" s="94"/>
    </row>
    <row r="1032" spans="1:7" x14ac:dyDescent="0.3">
      <c r="A1032" s="97"/>
      <c r="B1032" s="97"/>
      <c r="C1032" s="97"/>
      <c r="D1032" s="97"/>
      <c r="E1032" s="97"/>
      <c r="F1032" s="97"/>
      <c r="G1032" s="94"/>
    </row>
    <row r="1033" spans="1:7" x14ac:dyDescent="0.3">
      <c r="A1033" s="97"/>
      <c r="B1033" s="97"/>
      <c r="C1033" s="97"/>
      <c r="D1033" s="97"/>
      <c r="E1033" s="97"/>
      <c r="F1033" s="97"/>
      <c r="G1033" s="94"/>
    </row>
    <row r="1034" spans="1:7" x14ac:dyDescent="0.3">
      <c r="A1034" s="97"/>
      <c r="B1034" s="97"/>
      <c r="C1034" s="97"/>
      <c r="D1034" s="97"/>
      <c r="E1034" s="97"/>
      <c r="F1034" s="97"/>
      <c r="G1034" s="94"/>
    </row>
    <row r="1035" spans="1:7" x14ac:dyDescent="0.3">
      <c r="A1035" s="97"/>
      <c r="B1035" s="97"/>
      <c r="C1035" s="97"/>
      <c r="D1035" s="97"/>
      <c r="E1035" s="97"/>
      <c r="F1035" s="97"/>
      <c r="G1035" s="94"/>
    </row>
    <row r="1036" spans="1:7" x14ac:dyDescent="0.3">
      <c r="A1036" s="97"/>
      <c r="B1036" s="97"/>
      <c r="C1036" s="97"/>
      <c r="D1036" s="97"/>
      <c r="E1036" s="97"/>
      <c r="F1036" s="97"/>
      <c r="G1036" s="94"/>
    </row>
    <row r="1037" spans="1:7" x14ac:dyDescent="0.3">
      <c r="A1037" s="97"/>
      <c r="B1037" s="97"/>
      <c r="C1037" s="97"/>
      <c r="D1037" s="97"/>
      <c r="E1037" s="97"/>
      <c r="F1037" s="97"/>
      <c r="G1037" s="94"/>
    </row>
    <row r="1038" spans="1:7" x14ac:dyDescent="0.3">
      <c r="A1038" s="97"/>
      <c r="B1038" s="97"/>
      <c r="C1038" s="97"/>
      <c r="D1038" s="97"/>
      <c r="E1038" s="97"/>
      <c r="F1038" s="97"/>
      <c r="G1038" s="94"/>
    </row>
    <row r="1039" spans="1:7" x14ac:dyDescent="0.3">
      <c r="A1039" s="97"/>
      <c r="B1039" s="97"/>
      <c r="C1039" s="97"/>
      <c r="D1039" s="97"/>
      <c r="E1039" s="97"/>
      <c r="F1039" s="97"/>
      <c r="G1039" s="94"/>
    </row>
    <row r="1040" spans="1:7" x14ac:dyDescent="0.3">
      <c r="A1040" s="97"/>
      <c r="B1040" s="97"/>
      <c r="C1040" s="97"/>
      <c r="D1040" s="97"/>
      <c r="E1040" s="97"/>
      <c r="F1040" s="97"/>
      <c r="G1040" s="94"/>
    </row>
    <row r="1041" spans="1:7" x14ac:dyDescent="0.3">
      <c r="A1041" s="97"/>
      <c r="B1041" s="97"/>
      <c r="C1041" s="97"/>
      <c r="D1041" s="97"/>
      <c r="E1041" s="97"/>
      <c r="F1041" s="97"/>
      <c r="G1041" s="94"/>
    </row>
    <row r="1042" spans="1:7" x14ac:dyDescent="0.3">
      <c r="A1042" s="97"/>
      <c r="B1042" s="97"/>
      <c r="C1042" s="97"/>
      <c r="D1042" s="97"/>
      <c r="E1042" s="97"/>
      <c r="F1042" s="97"/>
      <c r="G1042" s="94"/>
    </row>
    <row r="1043" spans="1:7" x14ac:dyDescent="0.3">
      <c r="A1043" s="97"/>
      <c r="B1043" s="97"/>
      <c r="C1043" s="97"/>
      <c r="D1043" s="97"/>
      <c r="E1043" s="97"/>
      <c r="F1043" s="97"/>
      <c r="G1043" s="94"/>
    </row>
    <row r="1044" spans="1:7" x14ac:dyDescent="0.3">
      <c r="A1044" s="97"/>
      <c r="B1044" s="97"/>
      <c r="C1044" s="97"/>
      <c r="D1044" s="97"/>
      <c r="E1044" s="97"/>
      <c r="F1044" s="97"/>
      <c r="G1044" s="94"/>
    </row>
    <row r="1045" spans="1:7" x14ac:dyDescent="0.3">
      <c r="A1045" s="97"/>
      <c r="B1045" s="97"/>
      <c r="C1045" s="97"/>
      <c r="D1045" s="97"/>
      <c r="E1045" s="97"/>
      <c r="F1045" s="97"/>
      <c r="G1045" s="94"/>
    </row>
    <row r="1046" spans="1:7" x14ac:dyDescent="0.3">
      <c r="A1046" s="97"/>
      <c r="B1046" s="97"/>
      <c r="C1046" s="97"/>
      <c r="D1046" s="97"/>
      <c r="E1046" s="97"/>
      <c r="F1046" s="97"/>
      <c r="G1046" s="94"/>
    </row>
    <row r="1047" spans="1:7" x14ac:dyDescent="0.3">
      <c r="A1047" s="97"/>
      <c r="B1047" s="97"/>
      <c r="C1047" s="97"/>
      <c r="D1047" s="97"/>
      <c r="E1047" s="97"/>
      <c r="F1047" s="97"/>
      <c r="G1047" s="94"/>
    </row>
    <row r="1048" spans="1:7" x14ac:dyDescent="0.3">
      <c r="A1048" s="97"/>
      <c r="B1048" s="97"/>
      <c r="C1048" s="97"/>
      <c r="D1048" s="97"/>
      <c r="E1048" s="97"/>
      <c r="F1048" s="97"/>
      <c r="G1048" s="94"/>
    </row>
    <row r="1049" spans="1:7" x14ac:dyDescent="0.3">
      <c r="A1049" s="97"/>
      <c r="B1049" s="97"/>
      <c r="C1049" s="97"/>
      <c r="D1049" s="97"/>
      <c r="E1049" s="97"/>
      <c r="F1049" s="97"/>
      <c r="G1049" s="94"/>
    </row>
    <row r="1050" spans="1:7" x14ac:dyDescent="0.3">
      <c r="A1050" s="97"/>
      <c r="B1050" s="97"/>
      <c r="C1050" s="97"/>
      <c r="D1050" s="97"/>
      <c r="E1050" s="97"/>
      <c r="F1050" s="97"/>
      <c r="G1050" s="94"/>
    </row>
    <row r="1051" spans="1:7" x14ac:dyDescent="0.3">
      <c r="A1051" s="97"/>
      <c r="B1051" s="97"/>
      <c r="C1051" s="97"/>
      <c r="D1051" s="97"/>
      <c r="E1051" s="97"/>
      <c r="F1051" s="97"/>
      <c r="G1051" s="94"/>
    </row>
    <row r="1052" spans="1:7" x14ac:dyDescent="0.3">
      <c r="A1052" s="97"/>
      <c r="B1052" s="97"/>
      <c r="C1052" s="97"/>
      <c r="D1052" s="97"/>
      <c r="E1052" s="97"/>
      <c r="F1052" s="97"/>
      <c r="G1052" s="94"/>
    </row>
    <row r="1053" spans="1:7" x14ac:dyDescent="0.3">
      <c r="A1053" s="97"/>
      <c r="B1053" s="97"/>
      <c r="C1053" s="97"/>
      <c r="D1053" s="97"/>
      <c r="E1053" s="97"/>
      <c r="F1053" s="97"/>
      <c r="G1053" s="94"/>
    </row>
    <row r="1054" spans="1:7" x14ac:dyDescent="0.3">
      <c r="A1054" s="97"/>
      <c r="B1054" s="97"/>
      <c r="C1054" s="97"/>
      <c r="D1054" s="97"/>
      <c r="E1054" s="97"/>
      <c r="F1054" s="97"/>
      <c r="G1054" s="94"/>
    </row>
    <row r="1055" spans="1:7" x14ac:dyDescent="0.3">
      <c r="A1055" s="97"/>
      <c r="B1055" s="97"/>
      <c r="C1055" s="97"/>
      <c r="D1055" s="97"/>
      <c r="E1055" s="97"/>
      <c r="F1055" s="97"/>
      <c r="G1055" s="94"/>
    </row>
    <row r="1056" spans="1:7" x14ac:dyDescent="0.3">
      <c r="A1056" s="97"/>
      <c r="B1056" s="97"/>
      <c r="C1056" s="97"/>
      <c r="D1056" s="97"/>
      <c r="E1056" s="97"/>
      <c r="F1056" s="97"/>
      <c r="G1056" s="94"/>
    </row>
    <row r="1057" spans="1:7" x14ac:dyDescent="0.3">
      <c r="A1057" s="97"/>
      <c r="B1057" s="97"/>
      <c r="C1057" s="97"/>
      <c r="D1057" s="97"/>
      <c r="E1057" s="97"/>
      <c r="F1057" s="97"/>
      <c r="G1057" s="94"/>
    </row>
    <row r="1058" spans="1:7" x14ac:dyDescent="0.3">
      <c r="A1058" s="97"/>
      <c r="B1058" s="97"/>
      <c r="C1058" s="97"/>
      <c r="D1058" s="97"/>
      <c r="E1058" s="97"/>
      <c r="F1058" s="97"/>
      <c r="G1058" s="94"/>
    </row>
    <row r="1059" spans="1:7" x14ac:dyDescent="0.3">
      <c r="A1059" s="97"/>
      <c r="B1059" s="97"/>
      <c r="C1059" s="97"/>
      <c r="D1059" s="97"/>
      <c r="E1059" s="97"/>
      <c r="F1059" s="97"/>
      <c r="G1059" s="94"/>
    </row>
    <row r="1060" spans="1:7" x14ac:dyDescent="0.3">
      <c r="A1060" s="97"/>
      <c r="B1060" s="97"/>
      <c r="C1060" s="97"/>
      <c r="D1060" s="97"/>
      <c r="E1060" s="97"/>
      <c r="F1060" s="97"/>
      <c r="G1060" s="94"/>
    </row>
    <row r="1061" spans="1:7" x14ac:dyDescent="0.3">
      <c r="A1061" s="97"/>
      <c r="B1061" s="97"/>
      <c r="C1061" s="97"/>
      <c r="D1061" s="97"/>
      <c r="E1061" s="97"/>
      <c r="F1061" s="97"/>
      <c r="G1061" s="94"/>
    </row>
    <row r="1062" spans="1:7" x14ac:dyDescent="0.3">
      <c r="A1062" s="97"/>
      <c r="B1062" s="97"/>
      <c r="C1062" s="97"/>
      <c r="D1062" s="97"/>
      <c r="E1062" s="97"/>
      <c r="F1062" s="97"/>
      <c r="G1062" s="94"/>
    </row>
    <row r="1063" spans="1:7" x14ac:dyDescent="0.3">
      <c r="A1063" s="97"/>
      <c r="B1063" s="97"/>
      <c r="C1063" s="97"/>
      <c r="D1063" s="97"/>
      <c r="E1063" s="97"/>
      <c r="F1063" s="97"/>
      <c r="G1063" s="94"/>
    </row>
    <row r="1064" spans="1:7" x14ac:dyDescent="0.3">
      <c r="A1064" s="97"/>
      <c r="B1064" s="97"/>
      <c r="C1064" s="97"/>
      <c r="D1064" s="97"/>
      <c r="E1064" s="97"/>
      <c r="F1064" s="97"/>
      <c r="G1064" s="94"/>
    </row>
    <row r="1065" spans="1:7" x14ac:dyDescent="0.3">
      <c r="A1065" s="97"/>
      <c r="B1065" s="97"/>
      <c r="C1065" s="97"/>
      <c r="D1065" s="97"/>
      <c r="E1065" s="97"/>
      <c r="F1065" s="97"/>
      <c r="G1065" s="94"/>
    </row>
    <row r="1066" spans="1:7" x14ac:dyDescent="0.3">
      <c r="A1066" s="97"/>
      <c r="B1066" s="97"/>
      <c r="C1066" s="97"/>
      <c r="D1066" s="97"/>
      <c r="E1066" s="97"/>
      <c r="F1066" s="97"/>
      <c r="G1066" s="94"/>
    </row>
    <row r="1067" spans="1:7" x14ac:dyDescent="0.3">
      <c r="A1067" s="97"/>
      <c r="B1067" s="97"/>
      <c r="C1067" s="97"/>
      <c r="D1067" s="97"/>
      <c r="E1067" s="97"/>
      <c r="F1067" s="97"/>
      <c r="G1067" s="94"/>
    </row>
    <row r="1068" spans="1:7" x14ac:dyDescent="0.3">
      <c r="A1068" s="97"/>
      <c r="B1068" s="97"/>
      <c r="C1068" s="97"/>
      <c r="D1068" s="97"/>
      <c r="E1068" s="97"/>
      <c r="F1068" s="97"/>
      <c r="G1068" s="94"/>
    </row>
    <row r="1069" spans="1:7" x14ac:dyDescent="0.3">
      <c r="A1069" s="97"/>
      <c r="B1069" s="97"/>
      <c r="C1069" s="97"/>
      <c r="D1069" s="97"/>
      <c r="E1069" s="97"/>
      <c r="F1069" s="97"/>
      <c r="G1069" s="94"/>
    </row>
    <row r="1070" spans="1:7" x14ac:dyDescent="0.3">
      <c r="A1070" s="97"/>
      <c r="B1070" s="97"/>
      <c r="C1070" s="97"/>
      <c r="D1070" s="97"/>
      <c r="E1070" s="97"/>
      <c r="F1070" s="97"/>
      <c r="G1070" s="94"/>
    </row>
    <row r="1071" spans="1:7" x14ac:dyDescent="0.3">
      <c r="A1071" s="97"/>
      <c r="B1071" s="97"/>
      <c r="C1071" s="97"/>
      <c r="D1071" s="97"/>
      <c r="E1071" s="97"/>
      <c r="F1071" s="97"/>
      <c r="G1071" s="94"/>
    </row>
    <row r="1072" spans="1:7" x14ac:dyDescent="0.3">
      <c r="A1072" s="97"/>
      <c r="B1072" s="97"/>
      <c r="C1072" s="97"/>
      <c r="D1072" s="97"/>
      <c r="E1072" s="97"/>
      <c r="F1072" s="97"/>
      <c r="G1072" s="94"/>
    </row>
    <row r="1073" spans="1:7" x14ac:dyDescent="0.3">
      <c r="A1073" s="97"/>
      <c r="B1073" s="97"/>
      <c r="C1073" s="97"/>
      <c r="D1073" s="97"/>
      <c r="E1073" s="97"/>
      <c r="F1073" s="97"/>
      <c r="G1073" s="94"/>
    </row>
    <row r="1074" spans="1:7" x14ac:dyDescent="0.3">
      <c r="A1074" s="97"/>
      <c r="B1074" s="97"/>
      <c r="C1074" s="97"/>
      <c r="D1074" s="97"/>
      <c r="E1074" s="97"/>
      <c r="F1074" s="97"/>
      <c r="G1074" s="94"/>
    </row>
    <row r="1075" spans="1:7" x14ac:dyDescent="0.3">
      <c r="A1075" s="97"/>
      <c r="B1075" s="97"/>
      <c r="C1075" s="97"/>
      <c r="D1075" s="97"/>
      <c r="E1075" s="97"/>
      <c r="F1075" s="97"/>
      <c r="G1075" s="94"/>
    </row>
    <row r="1076" spans="1:7" x14ac:dyDescent="0.3">
      <c r="A1076" s="97"/>
      <c r="B1076" s="97"/>
      <c r="C1076" s="97"/>
      <c r="D1076" s="97"/>
      <c r="E1076" s="97"/>
      <c r="F1076" s="97"/>
      <c r="G1076" s="94"/>
    </row>
    <row r="1077" spans="1:7" x14ac:dyDescent="0.3">
      <c r="A1077" s="97"/>
      <c r="B1077" s="97"/>
      <c r="C1077" s="97"/>
      <c r="D1077" s="97"/>
      <c r="E1077" s="97"/>
      <c r="F1077" s="97"/>
      <c r="G1077" s="94"/>
    </row>
    <row r="1078" spans="1:7" x14ac:dyDescent="0.3">
      <c r="A1078" s="97"/>
      <c r="B1078" s="97"/>
      <c r="C1078" s="97"/>
      <c r="D1078" s="97"/>
      <c r="E1078" s="97"/>
      <c r="F1078" s="97"/>
      <c r="G1078" s="94"/>
    </row>
    <row r="1079" spans="1:7" x14ac:dyDescent="0.3">
      <c r="A1079" s="97"/>
      <c r="B1079" s="97"/>
      <c r="C1079" s="97"/>
      <c r="D1079" s="97"/>
      <c r="E1079" s="97"/>
      <c r="F1079" s="97"/>
      <c r="G1079" s="94"/>
    </row>
    <row r="1080" spans="1:7" x14ac:dyDescent="0.3">
      <c r="A1080" s="97"/>
      <c r="B1080" s="97"/>
      <c r="C1080" s="97"/>
      <c r="D1080" s="97"/>
      <c r="E1080" s="97"/>
      <c r="F1080" s="97"/>
      <c r="G1080" s="94"/>
    </row>
    <row r="1081" spans="1:7" x14ac:dyDescent="0.3">
      <c r="A1081" s="97"/>
      <c r="B1081" s="97"/>
      <c r="C1081" s="97"/>
      <c r="D1081" s="97"/>
      <c r="E1081" s="97"/>
      <c r="F1081" s="97"/>
      <c r="G1081" s="94"/>
    </row>
    <row r="1082" spans="1:7" x14ac:dyDescent="0.3">
      <c r="A1082" s="97"/>
      <c r="B1082" s="97"/>
      <c r="C1082" s="97"/>
      <c r="D1082" s="97"/>
      <c r="E1082" s="97"/>
      <c r="F1082" s="97"/>
      <c r="G1082" s="94"/>
    </row>
    <row r="1083" spans="1:7" x14ac:dyDescent="0.3">
      <c r="A1083" s="97"/>
      <c r="B1083" s="97"/>
      <c r="C1083" s="97"/>
      <c r="D1083" s="97"/>
      <c r="E1083" s="97"/>
      <c r="F1083" s="97"/>
      <c r="G1083" s="94"/>
    </row>
    <row r="1084" spans="1:7" x14ac:dyDescent="0.3">
      <c r="A1084" s="97"/>
      <c r="B1084" s="97"/>
      <c r="C1084" s="97"/>
      <c r="D1084" s="97"/>
      <c r="E1084" s="97"/>
      <c r="F1084" s="97"/>
      <c r="G1084" s="94"/>
    </row>
    <row r="1085" spans="1:7" x14ac:dyDescent="0.3">
      <c r="A1085" s="97"/>
      <c r="B1085" s="97"/>
      <c r="C1085" s="97"/>
      <c r="D1085" s="97"/>
      <c r="E1085" s="97"/>
      <c r="F1085" s="97"/>
      <c r="G1085" s="94"/>
    </row>
    <row r="1086" spans="1:7" x14ac:dyDescent="0.3">
      <c r="A1086" s="97"/>
      <c r="B1086" s="97"/>
      <c r="C1086" s="97"/>
      <c r="D1086" s="97"/>
      <c r="E1086" s="97"/>
      <c r="F1086" s="97"/>
      <c r="G1086" s="94"/>
    </row>
    <row r="1087" spans="1:7" x14ac:dyDescent="0.3">
      <c r="A1087" s="97"/>
      <c r="B1087" s="97"/>
      <c r="C1087" s="97"/>
      <c r="D1087" s="97"/>
      <c r="E1087" s="97"/>
      <c r="F1087" s="97"/>
      <c r="G1087" s="94"/>
    </row>
    <row r="1088" spans="1:7" x14ac:dyDescent="0.3">
      <c r="A1088" s="97"/>
      <c r="B1088" s="97"/>
      <c r="C1088" s="97"/>
      <c r="D1088" s="97"/>
      <c r="E1088" s="97"/>
      <c r="F1088" s="97"/>
      <c r="G1088" s="94"/>
    </row>
    <row r="1089" spans="1:7" x14ac:dyDescent="0.3">
      <c r="A1089" s="97"/>
      <c r="B1089" s="97"/>
      <c r="C1089" s="97"/>
      <c r="D1089" s="97"/>
      <c r="E1089" s="97"/>
      <c r="F1089" s="97"/>
      <c r="G1089" s="94"/>
    </row>
    <row r="1090" spans="1:7" x14ac:dyDescent="0.3">
      <c r="A1090" s="97"/>
      <c r="B1090" s="97"/>
      <c r="C1090" s="97"/>
      <c r="D1090" s="97"/>
      <c r="E1090" s="97"/>
      <c r="F1090" s="97"/>
      <c r="G1090" s="94"/>
    </row>
    <row r="1091" spans="1:7" x14ac:dyDescent="0.3">
      <c r="A1091" s="97"/>
      <c r="B1091" s="97"/>
      <c r="C1091" s="97"/>
      <c r="D1091" s="97"/>
      <c r="E1091" s="97"/>
      <c r="F1091" s="97"/>
      <c r="G1091" s="94"/>
    </row>
    <row r="1092" spans="1:7" x14ac:dyDescent="0.3">
      <c r="A1092" s="97"/>
      <c r="B1092" s="97"/>
      <c r="C1092" s="97"/>
      <c r="D1092" s="97"/>
      <c r="E1092" s="97"/>
      <c r="F1092" s="97"/>
      <c r="G1092" s="94"/>
    </row>
    <row r="1093" spans="1:7" x14ac:dyDescent="0.3">
      <c r="A1093" s="97"/>
      <c r="B1093" s="97"/>
      <c r="C1093" s="97"/>
      <c r="D1093" s="97"/>
      <c r="E1093" s="97"/>
      <c r="F1093" s="97"/>
      <c r="G1093" s="94"/>
    </row>
    <row r="1094" spans="1:7" x14ac:dyDescent="0.3">
      <c r="A1094" s="97"/>
      <c r="B1094" s="97"/>
      <c r="C1094" s="97"/>
      <c r="D1094" s="97"/>
      <c r="E1094" s="97"/>
      <c r="F1094" s="97"/>
      <c r="G1094" s="94"/>
    </row>
    <row r="1095" spans="1:7" x14ac:dyDescent="0.3">
      <c r="A1095" s="97"/>
      <c r="B1095" s="97"/>
      <c r="C1095" s="97"/>
      <c r="D1095" s="97"/>
      <c r="E1095" s="97"/>
      <c r="F1095" s="97"/>
      <c r="G1095" s="94"/>
    </row>
    <row r="1096" spans="1:7" x14ac:dyDescent="0.3">
      <c r="A1096" s="97"/>
      <c r="B1096" s="97"/>
      <c r="C1096" s="97"/>
      <c r="D1096" s="97"/>
      <c r="E1096" s="97"/>
      <c r="F1096" s="97"/>
      <c r="G1096" s="94"/>
    </row>
    <row r="1097" spans="1:7" x14ac:dyDescent="0.3">
      <c r="A1097" s="97"/>
      <c r="B1097" s="97"/>
      <c r="C1097" s="97"/>
      <c r="D1097" s="97"/>
      <c r="E1097" s="97"/>
      <c r="F1097" s="97"/>
      <c r="G1097" s="94"/>
    </row>
    <row r="1098" spans="1:7" x14ac:dyDescent="0.3">
      <c r="A1098" s="97"/>
      <c r="B1098" s="97"/>
      <c r="C1098" s="97"/>
      <c r="D1098" s="97"/>
      <c r="E1098" s="97"/>
      <c r="F1098" s="97"/>
      <c r="G1098" s="94"/>
    </row>
    <row r="1099" spans="1:7" x14ac:dyDescent="0.3">
      <c r="A1099" s="97"/>
      <c r="B1099" s="97"/>
      <c r="C1099" s="97"/>
      <c r="D1099" s="97"/>
      <c r="E1099" s="97"/>
      <c r="F1099" s="97"/>
      <c r="G1099" s="94"/>
    </row>
    <row r="1100" spans="1:7" x14ac:dyDescent="0.3">
      <c r="A1100" s="97"/>
      <c r="B1100" s="97"/>
      <c r="C1100" s="97"/>
      <c r="D1100" s="97"/>
      <c r="E1100" s="97"/>
      <c r="F1100" s="97"/>
      <c r="G1100" s="94"/>
    </row>
    <row r="1101" spans="1:7" x14ac:dyDescent="0.3">
      <c r="A1101" s="97"/>
      <c r="B1101" s="97"/>
      <c r="C1101" s="97"/>
      <c r="D1101" s="97"/>
      <c r="E1101" s="97"/>
      <c r="F1101" s="97"/>
      <c r="G1101" s="94"/>
    </row>
    <row r="1102" spans="1:7" x14ac:dyDescent="0.3">
      <c r="A1102" s="97"/>
      <c r="B1102" s="97"/>
      <c r="C1102" s="97"/>
      <c r="D1102" s="97"/>
      <c r="E1102" s="97"/>
      <c r="F1102" s="97"/>
      <c r="G1102" s="94"/>
    </row>
    <row r="1103" spans="1:7" x14ac:dyDescent="0.3">
      <c r="A1103" s="97"/>
      <c r="B1103" s="97"/>
      <c r="C1103" s="97"/>
      <c r="D1103" s="97"/>
      <c r="E1103" s="97"/>
      <c r="F1103" s="97"/>
      <c r="G1103" s="94"/>
    </row>
    <row r="1104" spans="1:7" x14ac:dyDescent="0.3">
      <c r="A1104" s="97"/>
      <c r="B1104" s="97"/>
      <c r="C1104" s="97"/>
      <c r="D1104" s="97"/>
      <c r="E1104" s="97"/>
      <c r="F1104" s="97"/>
      <c r="G1104" s="94"/>
    </row>
    <row r="1105" spans="1:7" x14ac:dyDescent="0.3">
      <c r="A1105" s="97"/>
      <c r="B1105" s="97"/>
      <c r="C1105" s="97"/>
      <c r="D1105" s="97"/>
      <c r="E1105" s="97"/>
      <c r="F1105" s="97"/>
      <c r="G1105" s="94"/>
    </row>
    <row r="1106" spans="1:7" x14ac:dyDescent="0.3">
      <c r="A1106" s="97"/>
      <c r="B1106" s="97"/>
      <c r="C1106" s="97"/>
      <c r="D1106" s="97"/>
      <c r="E1106" s="97"/>
      <c r="F1106" s="97"/>
      <c r="G1106" s="94"/>
    </row>
    <row r="1107" spans="1:7" x14ac:dyDescent="0.3">
      <c r="A1107" s="97"/>
      <c r="B1107" s="97"/>
      <c r="C1107" s="97"/>
      <c r="D1107" s="97"/>
      <c r="E1107" s="97"/>
      <c r="F1107" s="97"/>
      <c r="G1107" s="94"/>
    </row>
    <row r="1108" spans="1:7" x14ac:dyDescent="0.3">
      <c r="A1108" s="97"/>
      <c r="B1108" s="97"/>
      <c r="C1108" s="97"/>
      <c r="D1108" s="97"/>
      <c r="E1108" s="97"/>
      <c r="F1108" s="97"/>
      <c r="G1108" s="94"/>
    </row>
    <row r="1109" spans="1:7" x14ac:dyDescent="0.3">
      <c r="A1109" s="97"/>
      <c r="B1109" s="97"/>
      <c r="C1109" s="97"/>
      <c r="D1109" s="97"/>
      <c r="E1109" s="97"/>
      <c r="F1109" s="97"/>
      <c r="G1109" s="94"/>
    </row>
    <row r="1110" spans="1:7" x14ac:dyDescent="0.3">
      <c r="A1110" s="97"/>
      <c r="B1110" s="97"/>
      <c r="C1110" s="97"/>
      <c r="D1110" s="97"/>
      <c r="E1110" s="97"/>
      <c r="F1110" s="97"/>
      <c r="G1110" s="94"/>
    </row>
    <row r="1111" spans="1:7" x14ac:dyDescent="0.3">
      <c r="A1111" s="97"/>
      <c r="B1111" s="97"/>
      <c r="C1111" s="97"/>
      <c r="D1111" s="97"/>
      <c r="E1111" s="97"/>
      <c r="F1111" s="97"/>
      <c r="G1111" s="94"/>
    </row>
    <row r="1112" spans="1:7" x14ac:dyDescent="0.3">
      <c r="A1112" s="97"/>
      <c r="B1112" s="97"/>
      <c r="C1112" s="97"/>
      <c r="D1112" s="97"/>
      <c r="E1112" s="97"/>
      <c r="F1112" s="97"/>
      <c r="G1112" s="94"/>
    </row>
    <row r="1113" spans="1:7" x14ac:dyDescent="0.3">
      <c r="A1113" s="97"/>
      <c r="B1113" s="97"/>
      <c r="C1113" s="97"/>
      <c r="D1113" s="97"/>
      <c r="E1113" s="97"/>
      <c r="F1113" s="97"/>
      <c r="G1113" s="94"/>
    </row>
    <row r="1114" spans="1:7" x14ac:dyDescent="0.3">
      <c r="A1114" s="97"/>
      <c r="B1114" s="97"/>
      <c r="C1114" s="97"/>
      <c r="D1114" s="97"/>
      <c r="E1114" s="97"/>
      <c r="F1114" s="97"/>
      <c r="G1114" s="94"/>
    </row>
    <row r="1115" spans="1:7" x14ac:dyDescent="0.3">
      <c r="A1115" s="97"/>
      <c r="B1115" s="97"/>
      <c r="C1115" s="97"/>
      <c r="D1115" s="97"/>
      <c r="E1115" s="97"/>
      <c r="F1115" s="97"/>
      <c r="G1115" s="94"/>
    </row>
    <row r="1116" spans="1:7" x14ac:dyDescent="0.3">
      <c r="A1116" s="97"/>
      <c r="B1116" s="97"/>
      <c r="C1116" s="97"/>
      <c r="D1116" s="97"/>
      <c r="E1116" s="97"/>
      <c r="F1116" s="97"/>
      <c r="G1116" s="94"/>
    </row>
    <row r="1117" spans="1:7" x14ac:dyDescent="0.3">
      <c r="A1117" s="97"/>
      <c r="B1117" s="97"/>
      <c r="C1117" s="97"/>
      <c r="D1117" s="97"/>
      <c r="E1117" s="97"/>
      <c r="F1117" s="97"/>
      <c r="G1117" s="94"/>
    </row>
    <row r="1118" spans="1:7" x14ac:dyDescent="0.3">
      <c r="A1118" s="97"/>
      <c r="B1118" s="97"/>
      <c r="C1118" s="97"/>
      <c r="D1118" s="97"/>
      <c r="E1118" s="97"/>
      <c r="F1118" s="97"/>
      <c r="G1118" s="94"/>
    </row>
    <row r="1119" spans="1:7" x14ac:dyDescent="0.3">
      <c r="A1119" s="97"/>
      <c r="B1119" s="97"/>
      <c r="C1119" s="97"/>
      <c r="D1119" s="97"/>
      <c r="E1119" s="97"/>
      <c r="F1119" s="97"/>
      <c r="G1119" s="94"/>
    </row>
    <row r="1120" spans="1:7" x14ac:dyDescent="0.3">
      <c r="A1120" s="97"/>
      <c r="B1120" s="97"/>
      <c r="C1120" s="97"/>
      <c r="D1120" s="97"/>
      <c r="E1120" s="97"/>
      <c r="F1120" s="97"/>
      <c r="G1120" s="94"/>
    </row>
    <row r="1121" spans="1:7" x14ac:dyDescent="0.3">
      <c r="A1121" s="97"/>
      <c r="B1121" s="97"/>
      <c r="C1121" s="97"/>
      <c r="D1121" s="97"/>
      <c r="E1121" s="97"/>
      <c r="F1121" s="97"/>
      <c r="G1121" s="94"/>
    </row>
    <row r="1122" spans="1:7" x14ac:dyDescent="0.3">
      <c r="A1122" s="97"/>
      <c r="B1122" s="97"/>
      <c r="C1122" s="97"/>
      <c r="D1122" s="97"/>
      <c r="E1122" s="97"/>
      <c r="F1122" s="97"/>
      <c r="G1122" s="94"/>
    </row>
    <row r="1123" spans="1:7" x14ac:dyDescent="0.3">
      <c r="A1123" s="97"/>
      <c r="B1123" s="97"/>
      <c r="C1123" s="97"/>
      <c r="D1123" s="97"/>
      <c r="E1123" s="97"/>
      <c r="F1123" s="97"/>
      <c r="G1123" s="94"/>
    </row>
    <row r="1124" spans="1:7" x14ac:dyDescent="0.3">
      <c r="A1124" s="97"/>
      <c r="B1124" s="97"/>
      <c r="C1124" s="97"/>
      <c r="D1124" s="97"/>
      <c r="E1124" s="97"/>
      <c r="F1124" s="97"/>
      <c r="G1124" s="94"/>
    </row>
    <row r="1125" spans="1:7" x14ac:dyDescent="0.3">
      <c r="A1125" s="97"/>
      <c r="B1125" s="97"/>
      <c r="C1125" s="97"/>
      <c r="D1125" s="97"/>
      <c r="E1125" s="97"/>
      <c r="F1125" s="97"/>
      <c r="G1125" s="94"/>
    </row>
    <row r="1126" spans="1:7" x14ac:dyDescent="0.3">
      <c r="A1126" s="97"/>
      <c r="B1126" s="97"/>
      <c r="C1126" s="97"/>
      <c r="D1126" s="97"/>
      <c r="E1126" s="97"/>
      <c r="F1126" s="97"/>
      <c r="G1126" s="94"/>
    </row>
    <row r="1127" spans="1:7" x14ac:dyDescent="0.3">
      <c r="A1127" s="97"/>
      <c r="B1127" s="97"/>
      <c r="C1127" s="97"/>
      <c r="D1127" s="97"/>
      <c r="E1127" s="97"/>
      <c r="F1127" s="97"/>
      <c r="G1127" s="94"/>
    </row>
    <row r="1128" spans="1:7" x14ac:dyDescent="0.3">
      <c r="A1128" s="97"/>
      <c r="B1128" s="97"/>
      <c r="C1128" s="97"/>
      <c r="D1128" s="97"/>
      <c r="E1128" s="97"/>
      <c r="F1128" s="97"/>
      <c r="G1128" s="94"/>
    </row>
    <row r="1129" spans="1:7" x14ac:dyDescent="0.3">
      <c r="A1129" s="97"/>
      <c r="B1129" s="97"/>
      <c r="C1129" s="97"/>
      <c r="D1129" s="97"/>
      <c r="E1129" s="97"/>
      <c r="F1129" s="97"/>
      <c r="G1129" s="94"/>
    </row>
    <row r="1130" spans="1:7" x14ac:dyDescent="0.3">
      <c r="A1130" s="97"/>
      <c r="B1130" s="97"/>
      <c r="C1130" s="97"/>
      <c r="D1130" s="97"/>
      <c r="E1130" s="97"/>
      <c r="F1130" s="97"/>
      <c r="G1130" s="94"/>
    </row>
    <row r="1131" spans="1:7" x14ac:dyDescent="0.3">
      <c r="A1131" s="97"/>
      <c r="B1131" s="97"/>
      <c r="C1131" s="97"/>
      <c r="D1131" s="97"/>
      <c r="E1131" s="97"/>
      <c r="F1131" s="97"/>
      <c r="G1131" s="94"/>
    </row>
    <row r="1132" spans="1:7" x14ac:dyDescent="0.3">
      <c r="A1132" s="97"/>
      <c r="B1132" s="97"/>
      <c r="C1132" s="97"/>
      <c r="D1132" s="97"/>
      <c r="E1132" s="97"/>
      <c r="F1132" s="97"/>
      <c r="G1132" s="94"/>
    </row>
    <row r="1133" spans="1:7" x14ac:dyDescent="0.3">
      <c r="A1133" s="97"/>
      <c r="B1133" s="97"/>
      <c r="C1133" s="97"/>
      <c r="D1133" s="97"/>
      <c r="E1133" s="97"/>
      <c r="F1133" s="97"/>
      <c r="G1133" s="94"/>
    </row>
    <row r="1134" spans="1:7" x14ac:dyDescent="0.3">
      <c r="A1134" s="97"/>
      <c r="B1134" s="97"/>
      <c r="C1134" s="97"/>
      <c r="D1134" s="97"/>
      <c r="E1134" s="97"/>
      <c r="F1134" s="97"/>
      <c r="G1134" s="94"/>
    </row>
    <row r="1135" spans="1:7" x14ac:dyDescent="0.3">
      <c r="A1135" s="97"/>
      <c r="B1135" s="97"/>
      <c r="C1135" s="97"/>
      <c r="D1135" s="97"/>
      <c r="E1135" s="97"/>
      <c r="F1135" s="97"/>
      <c r="G1135" s="94"/>
    </row>
    <row r="1136" spans="1:7" x14ac:dyDescent="0.3">
      <c r="A1136" s="97"/>
      <c r="B1136" s="97"/>
      <c r="C1136" s="97"/>
      <c r="D1136" s="97"/>
      <c r="E1136" s="97"/>
      <c r="F1136" s="97"/>
      <c r="G1136" s="94"/>
    </row>
    <row r="1137" spans="1:7" x14ac:dyDescent="0.3">
      <c r="A1137" s="97"/>
      <c r="B1137" s="97"/>
      <c r="C1137" s="97"/>
      <c r="D1137" s="97"/>
      <c r="E1137" s="97"/>
      <c r="F1137" s="97"/>
      <c r="G1137" s="94"/>
    </row>
    <row r="1138" spans="1:7" x14ac:dyDescent="0.3">
      <c r="A1138" s="97"/>
      <c r="B1138" s="97"/>
      <c r="C1138" s="97"/>
      <c r="D1138" s="97"/>
      <c r="E1138" s="97"/>
      <c r="F1138" s="97"/>
      <c r="G1138" s="94"/>
    </row>
    <row r="1139" spans="1:7" x14ac:dyDescent="0.3">
      <c r="A1139" s="97"/>
      <c r="B1139" s="97"/>
      <c r="C1139" s="97"/>
      <c r="D1139" s="97"/>
      <c r="E1139" s="97"/>
      <c r="F1139" s="97"/>
      <c r="G1139" s="94"/>
    </row>
    <row r="1140" spans="1:7" x14ac:dyDescent="0.3">
      <c r="A1140" s="97"/>
      <c r="B1140" s="97"/>
      <c r="C1140" s="97"/>
      <c r="D1140" s="97"/>
      <c r="E1140" s="97"/>
      <c r="F1140" s="97"/>
      <c r="G1140" s="94"/>
    </row>
    <row r="1141" spans="1:7" x14ac:dyDescent="0.3">
      <c r="A1141" s="97"/>
      <c r="B1141" s="97"/>
      <c r="C1141" s="97"/>
      <c r="D1141" s="97"/>
      <c r="E1141" s="97"/>
      <c r="F1141" s="97"/>
      <c r="G1141" s="94"/>
    </row>
    <row r="1142" spans="1:7" x14ac:dyDescent="0.3">
      <c r="A1142" s="97"/>
      <c r="B1142" s="97"/>
      <c r="C1142" s="97"/>
      <c r="D1142" s="97"/>
      <c r="E1142" s="97"/>
      <c r="F1142" s="97"/>
      <c r="G1142" s="94"/>
    </row>
    <row r="1143" spans="1:7" x14ac:dyDescent="0.3">
      <c r="A1143" s="97"/>
      <c r="B1143" s="97"/>
      <c r="C1143" s="97"/>
      <c r="D1143" s="97"/>
      <c r="E1143" s="97"/>
      <c r="F1143" s="97"/>
      <c r="G1143" s="94"/>
    </row>
    <row r="1144" spans="1:7" x14ac:dyDescent="0.3">
      <c r="A1144" s="97"/>
      <c r="B1144" s="97"/>
      <c r="C1144" s="97"/>
      <c r="D1144" s="97"/>
      <c r="E1144" s="97"/>
      <c r="F1144" s="97"/>
      <c r="G1144" s="94"/>
    </row>
    <row r="1145" spans="1:7" x14ac:dyDescent="0.3">
      <c r="A1145" s="97"/>
      <c r="B1145" s="97"/>
      <c r="C1145" s="97"/>
      <c r="D1145" s="97"/>
      <c r="E1145" s="97"/>
      <c r="F1145" s="97"/>
      <c r="G1145" s="94"/>
    </row>
    <row r="1146" spans="1:7" x14ac:dyDescent="0.3">
      <c r="A1146" s="97"/>
      <c r="B1146" s="97"/>
      <c r="C1146" s="97"/>
      <c r="D1146" s="97"/>
      <c r="E1146" s="97"/>
      <c r="F1146" s="97"/>
      <c r="G1146" s="94"/>
    </row>
    <row r="1147" spans="1:7" x14ac:dyDescent="0.3">
      <c r="A1147" s="97"/>
      <c r="B1147" s="97"/>
      <c r="C1147" s="97"/>
      <c r="D1147" s="97"/>
      <c r="E1147" s="97"/>
      <c r="F1147" s="97"/>
      <c r="G1147" s="94"/>
    </row>
    <row r="1148" spans="1:7" x14ac:dyDescent="0.3">
      <c r="A1148" s="97"/>
      <c r="B1148" s="97"/>
      <c r="C1148" s="97"/>
      <c r="D1148" s="97"/>
      <c r="E1148" s="97"/>
      <c r="F1148" s="97"/>
      <c r="G1148" s="94"/>
    </row>
    <row r="1149" spans="1:7" x14ac:dyDescent="0.3">
      <c r="A1149" s="97"/>
      <c r="B1149" s="97"/>
      <c r="C1149" s="97"/>
      <c r="D1149" s="97"/>
      <c r="E1149" s="97"/>
      <c r="F1149" s="97"/>
      <c r="G1149" s="94"/>
    </row>
    <row r="1150" spans="1:7" x14ac:dyDescent="0.3">
      <c r="A1150" s="97"/>
      <c r="B1150" s="97"/>
      <c r="C1150" s="97"/>
      <c r="D1150" s="97"/>
      <c r="E1150" s="97"/>
      <c r="F1150" s="97"/>
      <c r="G1150" s="94"/>
    </row>
    <row r="1151" spans="1:7" x14ac:dyDescent="0.3">
      <c r="A1151" s="97"/>
      <c r="B1151" s="97"/>
      <c r="C1151" s="97"/>
      <c r="D1151" s="97"/>
      <c r="E1151" s="97"/>
      <c r="F1151" s="97"/>
      <c r="G1151" s="94"/>
    </row>
    <row r="1152" spans="1:7" x14ac:dyDescent="0.3">
      <c r="A1152" s="97"/>
      <c r="B1152" s="97"/>
      <c r="C1152" s="97"/>
      <c r="D1152" s="97"/>
      <c r="E1152" s="97"/>
      <c r="F1152" s="97"/>
      <c r="G1152" s="94"/>
    </row>
    <row r="1153" spans="1:7" x14ac:dyDescent="0.3">
      <c r="A1153" s="97"/>
      <c r="B1153" s="97"/>
      <c r="C1153" s="97"/>
      <c r="D1153" s="97"/>
      <c r="E1153" s="97"/>
      <c r="F1153" s="97"/>
      <c r="G1153" s="94"/>
    </row>
    <row r="1154" spans="1:7" x14ac:dyDescent="0.3">
      <c r="A1154" s="97"/>
      <c r="B1154" s="97"/>
      <c r="C1154" s="97"/>
      <c r="D1154" s="97"/>
      <c r="E1154" s="97"/>
      <c r="F1154" s="97"/>
      <c r="G1154" s="94"/>
    </row>
    <row r="1155" spans="1:7" x14ac:dyDescent="0.3">
      <c r="A1155" s="97"/>
      <c r="B1155" s="97"/>
      <c r="C1155" s="97"/>
      <c r="D1155" s="97"/>
      <c r="E1155" s="97"/>
      <c r="F1155" s="97"/>
      <c r="G1155" s="94"/>
    </row>
    <row r="1156" spans="1:7" x14ac:dyDescent="0.3">
      <c r="A1156" s="97"/>
      <c r="B1156" s="97"/>
      <c r="C1156" s="97"/>
      <c r="D1156" s="97"/>
      <c r="E1156" s="97"/>
      <c r="F1156" s="97"/>
      <c r="G1156" s="94"/>
    </row>
    <row r="1157" spans="1:7" x14ac:dyDescent="0.3">
      <c r="A1157" s="97"/>
      <c r="B1157" s="97"/>
      <c r="C1157" s="97"/>
      <c r="D1157" s="97"/>
      <c r="E1157" s="97"/>
      <c r="F1157" s="97"/>
      <c r="G1157" s="94"/>
    </row>
    <row r="1158" spans="1:7" x14ac:dyDescent="0.3">
      <c r="A1158" s="97"/>
      <c r="B1158" s="97"/>
      <c r="C1158" s="97"/>
      <c r="D1158" s="97"/>
      <c r="E1158" s="97"/>
      <c r="F1158" s="97"/>
      <c r="G1158" s="94"/>
    </row>
    <row r="1159" spans="1:7" x14ac:dyDescent="0.3">
      <c r="A1159" s="97"/>
      <c r="B1159" s="97"/>
      <c r="C1159" s="97"/>
      <c r="D1159" s="97"/>
      <c r="E1159" s="97"/>
      <c r="F1159" s="97"/>
      <c r="G1159" s="94"/>
    </row>
    <row r="1160" spans="1:7" x14ac:dyDescent="0.3">
      <c r="A1160" s="97"/>
      <c r="B1160" s="97"/>
      <c r="C1160" s="97"/>
      <c r="D1160" s="97"/>
      <c r="E1160" s="97"/>
      <c r="F1160" s="97"/>
      <c r="G1160" s="94"/>
    </row>
    <row r="1161" spans="1:7" x14ac:dyDescent="0.3">
      <c r="A1161" s="97"/>
      <c r="B1161" s="97"/>
      <c r="C1161" s="97"/>
      <c r="D1161" s="97"/>
      <c r="E1161" s="97"/>
      <c r="F1161" s="97"/>
      <c r="G1161" s="94"/>
    </row>
    <row r="1162" spans="1:7" x14ac:dyDescent="0.3">
      <c r="A1162" s="97"/>
      <c r="B1162" s="97"/>
      <c r="C1162" s="97"/>
      <c r="D1162" s="97"/>
      <c r="E1162" s="97"/>
      <c r="F1162" s="97"/>
      <c r="G1162" s="94"/>
    </row>
    <row r="1163" spans="1:7" x14ac:dyDescent="0.3">
      <c r="A1163" s="97"/>
      <c r="B1163" s="97"/>
      <c r="C1163" s="97"/>
      <c r="D1163" s="97"/>
      <c r="E1163" s="97"/>
      <c r="F1163" s="97"/>
      <c r="G1163" s="94"/>
    </row>
    <row r="1164" spans="1:7" x14ac:dyDescent="0.3">
      <c r="A1164" s="97"/>
      <c r="B1164" s="97"/>
      <c r="C1164" s="97"/>
      <c r="D1164" s="97"/>
      <c r="E1164" s="97"/>
      <c r="F1164" s="97"/>
      <c r="G1164" s="94"/>
    </row>
    <row r="1165" spans="1:7" x14ac:dyDescent="0.3">
      <c r="A1165" s="97"/>
      <c r="B1165" s="97"/>
      <c r="C1165" s="97"/>
      <c r="D1165" s="97"/>
      <c r="E1165" s="97"/>
      <c r="F1165" s="97"/>
      <c r="G1165" s="94"/>
    </row>
    <row r="1166" spans="1:7" x14ac:dyDescent="0.3">
      <c r="A1166" s="97"/>
      <c r="B1166" s="97"/>
      <c r="C1166" s="97"/>
      <c r="D1166" s="97"/>
      <c r="E1166" s="97"/>
      <c r="F1166" s="97"/>
      <c r="G1166" s="94"/>
    </row>
    <row r="1167" spans="1:7" x14ac:dyDescent="0.3">
      <c r="A1167" s="97"/>
      <c r="B1167" s="97"/>
      <c r="C1167" s="97"/>
      <c r="D1167" s="97"/>
      <c r="E1167" s="97"/>
      <c r="F1167" s="97"/>
      <c r="G1167" s="94"/>
    </row>
    <row r="1168" spans="1:7" x14ac:dyDescent="0.3">
      <c r="A1168" s="97"/>
      <c r="B1168" s="97"/>
      <c r="C1168" s="97"/>
      <c r="D1168" s="97"/>
      <c r="E1168" s="97"/>
      <c r="F1168" s="97"/>
      <c r="G1168" s="94"/>
    </row>
    <row r="1169" spans="1:7" x14ac:dyDescent="0.3">
      <c r="A1169" s="97"/>
      <c r="B1169" s="97"/>
      <c r="C1169" s="97"/>
      <c r="D1169" s="97"/>
      <c r="E1169" s="97"/>
      <c r="F1169" s="97"/>
      <c r="G1169" s="94"/>
    </row>
    <row r="1170" spans="1:7" x14ac:dyDescent="0.3">
      <c r="A1170" s="97"/>
      <c r="B1170" s="97"/>
      <c r="C1170" s="97"/>
      <c r="D1170" s="97"/>
      <c r="E1170" s="97"/>
      <c r="F1170" s="97"/>
      <c r="G1170" s="94"/>
    </row>
    <row r="1171" spans="1:7" x14ac:dyDescent="0.3">
      <c r="A1171" s="97"/>
      <c r="B1171" s="97"/>
      <c r="C1171" s="97"/>
      <c r="D1171" s="97"/>
      <c r="E1171" s="97"/>
      <c r="F1171" s="97"/>
      <c r="G1171" s="94"/>
    </row>
    <row r="1172" spans="1:7" x14ac:dyDescent="0.3">
      <c r="A1172" s="97"/>
      <c r="B1172" s="97"/>
      <c r="C1172" s="97"/>
      <c r="D1172" s="97"/>
      <c r="E1172" s="97"/>
      <c r="F1172" s="97"/>
      <c r="G1172" s="94"/>
    </row>
    <row r="1173" spans="1:7" x14ac:dyDescent="0.3">
      <c r="A1173" s="97"/>
      <c r="B1173" s="97"/>
      <c r="C1173" s="97"/>
      <c r="D1173" s="97"/>
      <c r="E1173" s="97"/>
      <c r="F1173" s="97"/>
      <c r="G1173" s="94"/>
    </row>
    <row r="1174" spans="1:7" x14ac:dyDescent="0.3">
      <c r="A1174" s="97"/>
      <c r="B1174" s="97"/>
      <c r="C1174" s="97"/>
      <c r="D1174" s="97"/>
      <c r="E1174" s="97"/>
      <c r="F1174" s="97"/>
      <c r="G1174" s="94"/>
    </row>
    <row r="1175" spans="1:7" x14ac:dyDescent="0.3">
      <c r="A1175" s="97"/>
      <c r="B1175" s="97"/>
      <c r="C1175" s="97"/>
      <c r="D1175" s="97"/>
      <c r="E1175" s="97"/>
      <c r="F1175" s="97"/>
      <c r="G1175" s="94"/>
    </row>
    <row r="1176" spans="1:7" x14ac:dyDescent="0.3">
      <c r="A1176" s="97"/>
      <c r="B1176" s="97"/>
      <c r="C1176" s="97"/>
      <c r="D1176" s="97"/>
      <c r="E1176" s="97"/>
      <c r="F1176" s="97"/>
      <c r="G1176" s="94"/>
    </row>
    <row r="1177" spans="1:7" x14ac:dyDescent="0.3">
      <c r="A1177" s="97"/>
      <c r="B1177" s="97"/>
      <c r="C1177" s="97"/>
      <c r="D1177" s="97"/>
      <c r="E1177" s="97"/>
      <c r="F1177" s="97"/>
      <c r="G1177" s="94"/>
    </row>
    <row r="1178" spans="1:7" x14ac:dyDescent="0.3">
      <c r="A1178" s="97"/>
      <c r="B1178" s="97"/>
      <c r="C1178" s="97"/>
      <c r="D1178" s="97"/>
      <c r="E1178" s="97"/>
      <c r="F1178" s="97"/>
      <c r="G1178" s="94"/>
    </row>
    <row r="1179" spans="1:7" x14ac:dyDescent="0.3">
      <c r="A1179" s="97"/>
      <c r="B1179" s="97"/>
      <c r="C1179" s="97"/>
      <c r="D1179" s="97"/>
      <c r="E1179" s="97"/>
      <c r="F1179" s="97"/>
      <c r="G1179" s="94"/>
    </row>
    <row r="1180" spans="1:7" x14ac:dyDescent="0.3">
      <c r="A1180" s="97"/>
      <c r="B1180" s="97"/>
      <c r="C1180" s="97"/>
      <c r="D1180" s="97"/>
      <c r="E1180" s="97"/>
      <c r="F1180" s="97"/>
      <c r="G1180" s="94"/>
    </row>
    <row r="1181" spans="1:7" x14ac:dyDescent="0.3">
      <c r="A1181" s="97"/>
      <c r="B1181" s="97"/>
      <c r="C1181" s="97"/>
      <c r="D1181" s="97"/>
      <c r="E1181" s="97"/>
      <c r="F1181" s="97"/>
      <c r="G1181" s="94"/>
    </row>
    <row r="1182" spans="1:7" x14ac:dyDescent="0.3">
      <c r="A1182" s="97"/>
      <c r="B1182" s="97"/>
      <c r="C1182" s="97"/>
      <c r="D1182" s="97"/>
      <c r="E1182" s="97"/>
      <c r="F1182" s="97"/>
      <c r="G1182" s="94"/>
    </row>
    <row r="1183" spans="1:7" x14ac:dyDescent="0.3">
      <c r="A1183" s="97"/>
      <c r="B1183" s="97"/>
      <c r="C1183" s="97"/>
      <c r="D1183" s="97"/>
      <c r="E1183" s="97"/>
      <c r="F1183" s="97"/>
      <c r="G1183" s="94"/>
    </row>
    <row r="1184" spans="1:7" x14ac:dyDescent="0.3">
      <c r="A1184" s="97"/>
      <c r="B1184" s="97"/>
      <c r="C1184" s="97"/>
      <c r="D1184" s="97"/>
      <c r="E1184" s="97"/>
      <c r="F1184" s="97"/>
      <c r="G1184" s="94"/>
    </row>
    <row r="1185" spans="1:7" x14ac:dyDescent="0.3">
      <c r="A1185" s="97"/>
      <c r="B1185" s="97"/>
      <c r="C1185" s="97"/>
      <c r="D1185" s="97"/>
      <c r="E1185" s="97"/>
      <c r="F1185" s="97"/>
      <c r="G1185" s="94"/>
    </row>
    <row r="1186" spans="1:7" x14ac:dyDescent="0.3">
      <c r="A1186" s="97"/>
      <c r="B1186" s="97"/>
      <c r="C1186" s="97"/>
      <c r="D1186" s="97"/>
      <c r="E1186" s="97"/>
      <c r="F1186" s="97"/>
      <c r="G1186" s="94"/>
    </row>
    <row r="1187" spans="1:7" x14ac:dyDescent="0.3">
      <c r="A1187" s="97"/>
      <c r="B1187" s="97"/>
      <c r="C1187" s="97"/>
      <c r="D1187" s="97"/>
      <c r="E1187" s="97"/>
      <c r="F1187" s="97"/>
      <c r="G1187" s="94"/>
    </row>
    <row r="1188" spans="1:7" x14ac:dyDescent="0.3">
      <c r="A1188" s="97"/>
      <c r="B1188" s="97"/>
      <c r="C1188" s="97"/>
      <c r="D1188" s="97"/>
      <c r="E1188" s="97"/>
      <c r="F1188" s="97"/>
      <c r="G1188" s="94"/>
    </row>
    <row r="1189" spans="1:7" x14ac:dyDescent="0.3">
      <c r="A1189" s="97"/>
      <c r="B1189" s="97"/>
      <c r="C1189" s="97"/>
      <c r="D1189" s="97"/>
      <c r="E1189" s="97"/>
      <c r="F1189" s="97"/>
      <c r="G1189" s="94"/>
    </row>
    <row r="1190" spans="1:7" x14ac:dyDescent="0.3">
      <c r="A1190" s="97"/>
      <c r="B1190" s="97"/>
      <c r="C1190" s="97"/>
      <c r="D1190" s="97"/>
      <c r="E1190" s="97"/>
      <c r="F1190" s="97"/>
      <c r="G1190" s="94"/>
    </row>
    <row r="1191" spans="1:7" x14ac:dyDescent="0.3">
      <c r="A1191" s="97"/>
      <c r="B1191" s="97"/>
      <c r="C1191" s="97"/>
      <c r="D1191" s="97"/>
      <c r="E1191" s="97"/>
      <c r="F1191" s="97"/>
      <c r="G1191" s="94"/>
    </row>
    <row r="1192" spans="1:7" x14ac:dyDescent="0.3">
      <c r="A1192" s="97"/>
      <c r="B1192" s="97"/>
      <c r="C1192" s="97"/>
      <c r="D1192" s="97"/>
      <c r="E1192" s="97"/>
      <c r="F1192" s="97"/>
      <c r="G1192" s="94"/>
    </row>
    <row r="1193" spans="1:7" x14ac:dyDescent="0.3">
      <c r="A1193" s="97"/>
      <c r="B1193" s="97"/>
      <c r="C1193" s="97"/>
      <c r="D1193" s="97"/>
      <c r="E1193" s="97"/>
      <c r="F1193" s="97"/>
      <c r="G1193" s="94"/>
    </row>
    <row r="1194" spans="1:7" x14ac:dyDescent="0.3">
      <c r="A1194" s="97"/>
      <c r="B1194" s="97"/>
      <c r="C1194" s="97"/>
      <c r="D1194" s="97"/>
      <c r="E1194" s="97"/>
      <c r="F1194" s="97"/>
      <c r="G1194" s="94"/>
    </row>
    <row r="1195" spans="1:7" x14ac:dyDescent="0.3">
      <c r="A1195" s="97"/>
      <c r="B1195" s="97"/>
      <c r="C1195" s="97"/>
      <c r="D1195" s="97"/>
      <c r="E1195" s="97"/>
      <c r="F1195" s="97"/>
      <c r="G1195" s="94"/>
    </row>
    <row r="1196" spans="1:7" x14ac:dyDescent="0.3">
      <c r="A1196" s="97"/>
      <c r="B1196" s="97"/>
      <c r="C1196" s="97"/>
      <c r="D1196" s="97"/>
      <c r="E1196" s="97"/>
      <c r="F1196" s="97"/>
      <c r="G1196" s="94"/>
    </row>
    <row r="1197" spans="1:7" x14ac:dyDescent="0.3">
      <c r="A1197" s="97"/>
      <c r="B1197" s="97"/>
      <c r="C1197" s="97"/>
      <c r="D1197" s="97"/>
      <c r="E1197" s="97"/>
      <c r="F1197" s="97"/>
      <c r="G1197" s="94"/>
    </row>
    <row r="1198" spans="1:7" x14ac:dyDescent="0.3">
      <c r="A1198" s="97"/>
      <c r="B1198" s="97"/>
      <c r="C1198" s="97"/>
      <c r="D1198" s="97"/>
      <c r="E1198" s="97"/>
      <c r="F1198" s="97"/>
      <c r="G1198" s="94"/>
    </row>
    <row r="1199" spans="1:7" x14ac:dyDescent="0.3">
      <c r="A1199" s="97"/>
      <c r="B1199" s="97"/>
      <c r="C1199" s="97"/>
      <c r="D1199" s="97"/>
      <c r="E1199" s="97"/>
      <c r="F1199" s="97"/>
      <c r="G1199" s="94"/>
    </row>
    <row r="1200" spans="1:7" x14ac:dyDescent="0.3">
      <c r="A1200" s="97"/>
      <c r="B1200" s="97"/>
      <c r="C1200" s="97"/>
      <c r="D1200" s="97"/>
      <c r="E1200" s="97"/>
      <c r="F1200" s="97"/>
      <c r="G1200" s="94"/>
    </row>
    <row r="1201" spans="1:7" x14ac:dyDescent="0.3">
      <c r="A1201" s="97"/>
      <c r="B1201" s="97"/>
      <c r="C1201" s="97"/>
      <c r="D1201" s="97"/>
      <c r="E1201" s="97"/>
      <c r="F1201" s="97"/>
      <c r="G1201" s="94"/>
    </row>
    <row r="1202" spans="1:7" x14ac:dyDescent="0.3">
      <c r="A1202" s="97"/>
      <c r="B1202" s="97"/>
      <c r="C1202" s="97"/>
      <c r="D1202" s="97"/>
      <c r="E1202" s="97"/>
      <c r="F1202" s="97"/>
      <c r="G1202" s="94"/>
    </row>
    <row r="1203" spans="1:7" x14ac:dyDescent="0.3">
      <c r="A1203" s="97"/>
      <c r="B1203" s="97"/>
      <c r="C1203" s="97"/>
      <c r="D1203" s="97"/>
      <c r="E1203" s="97"/>
      <c r="F1203" s="97"/>
      <c r="G1203" s="94"/>
    </row>
    <row r="1204" spans="1:7" x14ac:dyDescent="0.3">
      <c r="A1204" s="97"/>
      <c r="B1204" s="97"/>
      <c r="C1204" s="97"/>
      <c r="D1204" s="97"/>
      <c r="E1204" s="97"/>
      <c r="F1204" s="97"/>
      <c r="G1204" s="94"/>
    </row>
    <row r="1205" spans="1:7" x14ac:dyDescent="0.3">
      <c r="A1205" s="97"/>
      <c r="B1205" s="97"/>
      <c r="C1205" s="97"/>
      <c r="D1205" s="97"/>
      <c r="E1205" s="97"/>
      <c r="F1205" s="97"/>
      <c r="G1205" s="94"/>
    </row>
    <row r="1206" spans="1:7" x14ac:dyDescent="0.3">
      <c r="A1206" s="97"/>
      <c r="B1206" s="97"/>
      <c r="C1206" s="97"/>
      <c r="D1206" s="97"/>
      <c r="E1206" s="97"/>
      <c r="F1206" s="97"/>
      <c r="G1206" s="94"/>
    </row>
    <row r="1207" spans="1:7" x14ac:dyDescent="0.3">
      <c r="A1207" s="97"/>
      <c r="B1207" s="97"/>
      <c r="C1207" s="97"/>
      <c r="D1207" s="97"/>
      <c r="E1207" s="97"/>
      <c r="F1207" s="97"/>
      <c r="G1207" s="94"/>
    </row>
    <row r="1208" spans="1:7" x14ac:dyDescent="0.3">
      <c r="A1208" s="97"/>
      <c r="B1208" s="97"/>
      <c r="C1208" s="97"/>
      <c r="D1208" s="97"/>
      <c r="E1208" s="97"/>
      <c r="F1208" s="97"/>
      <c r="G1208" s="94"/>
    </row>
    <row r="1209" spans="1:7" x14ac:dyDescent="0.3">
      <c r="A1209" s="97"/>
      <c r="B1209" s="97"/>
      <c r="C1209" s="97"/>
      <c r="D1209" s="97"/>
      <c r="E1209" s="97"/>
      <c r="F1209" s="97"/>
      <c r="G1209" s="94"/>
    </row>
    <row r="1210" spans="1:7" x14ac:dyDescent="0.3">
      <c r="A1210" s="97"/>
      <c r="B1210" s="97"/>
      <c r="C1210" s="97"/>
      <c r="D1210" s="97"/>
      <c r="E1210" s="97"/>
      <c r="F1210" s="97"/>
      <c r="G1210" s="94"/>
    </row>
    <row r="1211" spans="1:7" x14ac:dyDescent="0.3">
      <c r="A1211" s="97"/>
      <c r="B1211" s="97"/>
      <c r="C1211" s="97"/>
      <c r="D1211" s="97"/>
      <c r="E1211" s="97"/>
      <c r="F1211" s="97"/>
      <c r="G1211" s="94"/>
    </row>
    <row r="1212" spans="1:7" x14ac:dyDescent="0.3">
      <c r="A1212" s="97"/>
      <c r="B1212" s="97"/>
      <c r="C1212" s="97"/>
      <c r="D1212" s="97"/>
      <c r="E1212" s="97"/>
      <c r="F1212" s="97"/>
      <c r="G1212" s="94"/>
    </row>
    <row r="1213" spans="1:7" x14ac:dyDescent="0.3">
      <c r="A1213" s="97"/>
      <c r="B1213" s="97"/>
      <c r="C1213" s="97"/>
      <c r="D1213" s="97"/>
      <c r="E1213" s="97"/>
      <c r="F1213" s="97"/>
      <c r="G1213" s="94"/>
    </row>
    <row r="1214" spans="1:7" x14ac:dyDescent="0.3">
      <c r="A1214" s="97"/>
      <c r="B1214" s="97"/>
      <c r="C1214" s="97"/>
      <c r="D1214" s="97"/>
      <c r="E1214" s="97"/>
      <c r="F1214" s="97"/>
      <c r="G1214" s="94"/>
    </row>
    <row r="1215" spans="1:7" x14ac:dyDescent="0.3">
      <c r="A1215" s="97"/>
      <c r="B1215" s="97"/>
      <c r="C1215" s="97"/>
      <c r="D1215" s="97"/>
      <c r="E1215" s="97"/>
      <c r="F1215" s="97"/>
      <c r="G1215" s="94"/>
    </row>
    <row r="1216" spans="1:7" x14ac:dyDescent="0.3">
      <c r="A1216" s="97"/>
      <c r="B1216" s="97"/>
      <c r="C1216" s="97"/>
      <c r="D1216" s="97"/>
      <c r="E1216" s="97"/>
      <c r="F1216" s="97"/>
      <c r="G1216" s="94"/>
    </row>
    <row r="1217" spans="1:7" x14ac:dyDescent="0.3">
      <c r="A1217" s="97"/>
      <c r="B1217" s="97"/>
      <c r="C1217" s="97"/>
      <c r="D1217" s="97"/>
      <c r="E1217" s="97"/>
      <c r="F1217" s="97"/>
      <c r="G1217" s="94"/>
    </row>
    <row r="1218" spans="1:7" x14ac:dyDescent="0.3">
      <c r="A1218" s="97"/>
      <c r="B1218" s="97"/>
      <c r="C1218" s="97"/>
      <c r="D1218" s="97"/>
      <c r="E1218" s="97"/>
      <c r="F1218" s="97"/>
      <c r="G1218" s="94"/>
    </row>
    <row r="1219" spans="1:7" x14ac:dyDescent="0.3">
      <c r="A1219" s="97"/>
      <c r="B1219" s="97"/>
      <c r="C1219" s="97"/>
      <c r="D1219" s="97"/>
      <c r="E1219" s="97"/>
      <c r="F1219" s="97"/>
      <c r="G1219" s="94"/>
    </row>
    <row r="1220" spans="1:7" x14ac:dyDescent="0.3">
      <c r="A1220" s="97"/>
      <c r="B1220" s="97"/>
      <c r="C1220" s="97"/>
      <c r="D1220" s="97"/>
      <c r="E1220" s="97"/>
      <c r="F1220" s="97"/>
      <c r="G1220" s="94"/>
    </row>
    <row r="1221" spans="1:7" x14ac:dyDescent="0.3">
      <c r="A1221" s="97"/>
      <c r="B1221" s="97"/>
      <c r="C1221" s="97"/>
      <c r="D1221" s="97"/>
      <c r="E1221" s="97"/>
      <c r="F1221" s="97"/>
      <c r="G1221" s="94"/>
    </row>
    <row r="1222" spans="1:7" x14ac:dyDescent="0.3">
      <c r="A1222" s="97"/>
      <c r="B1222" s="97"/>
      <c r="C1222" s="97"/>
      <c r="D1222" s="97"/>
      <c r="E1222" s="97"/>
      <c r="F1222" s="97"/>
      <c r="G1222" s="94"/>
    </row>
    <row r="1223" spans="1:7" x14ac:dyDescent="0.3">
      <c r="A1223" s="97"/>
      <c r="B1223" s="97"/>
      <c r="C1223" s="97"/>
      <c r="D1223" s="97"/>
      <c r="E1223" s="97"/>
      <c r="F1223" s="97"/>
      <c r="G1223" s="94"/>
    </row>
    <row r="1224" spans="1:7" x14ac:dyDescent="0.3">
      <c r="A1224" s="97"/>
      <c r="B1224" s="97"/>
      <c r="C1224" s="97"/>
      <c r="D1224" s="97"/>
      <c r="E1224" s="97"/>
      <c r="F1224" s="97"/>
      <c r="G1224" s="94"/>
    </row>
    <row r="1225" spans="1:7" x14ac:dyDescent="0.3">
      <c r="A1225" s="97"/>
      <c r="B1225" s="97"/>
      <c r="C1225" s="97"/>
      <c r="D1225" s="97"/>
      <c r="E1225" s="97"/>
      <c r="F1225" s="97"/>
      <c r="G1225" s="94"/>
    </row>
    <row r="1226" spans="1:7" x14ac:dyDescent="0.3">
      <c r="A1226" s="97"/>
      <c r="B1226" s="97"/>
      <c r="C1226" s="97"/>
      <c r="D1226" s="97"/>
      <c r="E1226" s="97"/>
      <c r="F1226" s="97"/>
      <c r="G1226" s="94"/>
    </row>
    <row r="1227" spans="1:7" x14ac:dyDescent="0.3">
      <c r="A1227" s="97"/>
      <c r="B1227" s="97"/>
      <c r="C1227" s="97"/>
      <c r="D1227" s="97"/>
      <c r="E1227" s="97"/>
      <c r="F1227" s="97"/>
      <c r="G1227" s="94"/>
    </row>
    <row r="1228" spans="1:7" x14ac:dyDescent="0.3">
      <c r="A1228" s="97"/>
      <c r="B1228" s="97"/>
      <c r="C1228" s="97"/>
      <c r="D1228" s="97"/>
      <c r="E1228" s="97"/>
      <c r="F1228" s="97"/>
      <c r="G1228" s="94"/>
    </row>
    <row r="1229" spans="1:7" x14ac:dyDescent="0.3">
      <c r="A1229" s="97"/>
      <c r="B1229" s="97"/>
      <c r="C1229" s="97"/>
      <c r="D1229" s="97"/>
      <c r="E1229" s="97"/>
      <c r="F1229" s="97"/>
      <c r="G1229" s="94"/>
    </row>
    <row r="1230" spans="1:7" x14ac:dyDescent="0.3">
      <c r="A1230" s="97"/>
      <c r="B1230" s="97"/>
      <c r="C1230" s="97"/>
      <c r="D1230" s="97"/>
      <c r="E1230" s="97"/>
      <c r="F1230" s="97"/>
      <c r="G1230" s="94"/>
    </row>
    <row r="1231" spans="1:7" x14ac:dyDescent="0.3">
      <c r="A1231" s="97"/>
      <c r="B1231" s="97"/>
      <c r="C1231" s="97"/>
      <c r="D1231" s="97"/>
      <c r="E1231" s="97"/>
      <c r="F1231" s="97"/>
      <c r="G1231" s="94"/>
    </row>
    <row r="1232" spans="1:7" x14ac:dyDescent="0.3">
      <c r="A1232" s="97"/>
      <c r="B1232" s="97"/>
      <c r="C1232" s="97"/>
      <c r="D1232" s="97"/>
      <c r="E1232" s="97"/>
      <c r="F1232" s="97"/>
      <c r="G1232" s="94"/>
    </row>
    <row r="1233" spans="1:7" x14ac:dyDescent="0.3">
      <c r="A1233" s="97"/>
      <c r="B1233" s="97"/>
      <c r="C1233" s="97"/>
      <c r="D1233" s="97"/>
      <c r="E1233" s="97"/>
      <c r="F1233" s="97"/>
      <c r="G1233" s="94"/>
    </row>
    <row r="1234" spans="1:7" x14ac:dyDescent="0.3">
      <c r="A1234" s="97"/>
      <c r="B1234" s="97"/>
      <c r="C1234" s="97"/>
      <c r="D1234" s="97"/>
      <c r="E1234" s="97"/>
      <c r="F1234" s="97"/>
      <c r="G1234" s="94"/>
    </row>
    <row r="1235" spans="1:7" x14ac:dyDescent="0.3">
      <c r="A1235" s="97"/>
      <c r="B1235" s="97"/>
      <c r="C1235" s="97"/>
      <c r="D1235" s="97"/>
      <c r="E1235" s="97"/>
      <c r="F1235" s="97"/>
      <c r="G1235" s="94"/>
    </row>
    <row r="1236" spans="1:7" x14ac:dyDescent="0.3">
      <c r="A1236" s="97"/>
      <c r="B1236" s="97"/>
      <c r="C1236" s="97"/>
      <c r="D1236" s="97"/>
      <c r="E1236" s="97"/>
      <c r="F1236" s="97"/>
      <c r="G1236" s="94"/>
    </row>
    <row r="1237" spans="1:7" x14ac:dyDescent="0.3">
      <c r="A1237" s="97"/>
      <c r="B1237" s="97"/>
      <c r="C1237" s="97"/>
      <c r="D1237" s="97"/>
      <c r="E1237" s="97"/>
      <c r="F1237" s="97"/>
      <c r="G1237" s="94"/>
    </row>
    <row r="1238" spans="1:7" x14ac:dyDescent="0.3">
      <c r="A1238" s="97"/>
      <c r="B1238" s="97"/>
      <c r="C1238" s="97"/>
      <c r="D1238" s="97"/>
      <c r="E1238" s="97"/>
      <c r="F1238" s="97"/>
      <c r="G1238" s="94"/>
    </row>
    <row r="1239" spans="1:7" x14ac:dyDescent="0.3">
      <c r="A1239" s="97"/>
      <c r="B1239" s="97"/>
      <c r="C1239" s="97"/>
      <c r="D1239" s="97"/>
      <c r="E1239" s="97"/>
      <c r="F1239" s="97"/>
      <c r="G1239" s="94"/>
    </row>
    <row r="1240" spans="1:7" x14ac:dyDescent="0.3">
      <c r="A1240" s="97"/>
      <c r="B1240" s="97"/>
      <c r="C1240" s="97"/>
      <c r="D1240" s="97"/>
      <c r="E1240" s="97"/>
      <c r="F1240" s="97"/>
      <c r="G1240" s="94"/>
    </row>
    <row r="1241" spans="1:7" x14ac:dyDescent="0.3">
      <c r="A1241" s="97"/>
      <c r="B1241" s="97"/>
      <c r="C1241" s="97"/>
      <c r="D1241" s="97"/>
      <c r="E1241" s="97"/>
      <c r="F1241" s="97"/>
      <c r="G1241" s="94"/>
    </row>
    <row r="1242" spans="1:7" x14ac:dyDescent="0.3">
      <c r="A1242" s="97"/>
      <c r="B1242" s="97"/>
      <c r="C1242" s="97"/>
      <c r="D1242" s="97"/>
      <c r="E1242" s="97"/>
      <c r="F1242" s="97"/>
      <c r="G1242" s="94"/>
    </row>
    <row r="1243" spans="1:7" x14ac:dyDescent="0.3">
      <c r="A1243" s="97"/>
      <c r="B1243" s="97"/>
      <c r="C1243" s="97"/>
      <c r="D1243" s="97"/>
      <c r="E1243" s="97"/>
      <c r="F1243" s="97"/>
      <c r="G1243" s="94"/>
    </row>
    <row r="1244" spans="1:7" x14ac:dyDescent="0.3">
      <c r="A1244" s="97"/>
      <c r="B1244" s="97"/>
      <c r="C1244" s="97"/>
      <c r="D1244" s="97"/>
      <c r="E1244" s="97"/>
      <c r="F1244" s="97"/>
      <c r="G1244" s="94"/>
    </row>
    <row r="1245" spans="1:7" x14ac:dyDescent="0.3">
      <c r="A1245" s="97"/>
      <c r="B1245" s="97"/>
      <c r="C1245" s="97"/>
      <c r="D1245" s="97"/>
      <c r="E1245" s="97"/>
      <c r="F1245" s="97"/>
      <c r="G1245" s="94"/>
    </row>
    <row r="1246" spans="1:7" x14ac:dyDescent="0.3">
      <c r="A1246" s="97"/>
      <c r="B1246" s="97"/>
      <c r="C1246" s="97"/>
      <c r="D1246" s="97"/>
      <c r="E1246" s="97"/>
      <c r="F1246" s="97"/>
      <c r="G1246" s="94"/>
    </row>
    <row r="1247" spans="1:7" x14ac:dyDescent="0.3">
      <c r="A1247" s="97"/>
      <c r="B1247" s="97"/>
      <c r="C1247" s="97"/>
      <c r="D1247" s="97"/>
      <c r="E1247" s="97"/>
      <c r="F1247" s="97"/>
      <c r="G1247" s="94"/>
    </row>
    <row r="1248" spans="1:7" x14ac:dyDescent="0.3">
      <c r="A1248" s="97"/>
      <c r="B1248" s="97"/>
      <c r="C1248" s="97"/>
      <c r="D1248" s="97"/>
      <c r="E1248" s="97"/>
      <c r="F1248" s="97"/>
      <c r="G1248" s="94"/>
    </row>
    <row r="1249" spans="1:7" x14ac:dyDescent="0.3">
      <c r="A1249" s="97"/>
      <c r="B1249" s="97"/>
      <c r="C1249" s="97"/>
      <c r="D1249" s="97"/>
      <c r="E1249" s="97"/>
      <c r="F1249" s="97"/>
      <c r="G1249" s="94"/>
    </row>
    <row r="1250" spans="1:7" x14ac:dyDescent="0.3">
      <c r="A1250" s="97"/>
      <c r="B1250" s="97"/>
      <c r="C1250" s="97"/>
      <c r="D1250" s="97"/>
      <c r="E1250" s="97"/>
      <c r="F1250" s="97"/>
      <c r="G1250" s="94"/>
    </row>
    <row r="1251" spans="1:7" x14ac:dyDescent="0.3">
      <c r="A1251" s="97"/>
      <c r="B1251" s="97"/>
      <c r="C1251" s="97"/>
      <c r="D1251" s="97"/>
      <c r="E1251" s="97"/>
      <c r="F1251" s="97"/>
      <c r="G1251" s="94"/>
    </row>
    <row r="1252" spans="1:7" x14ac:dyDescent="0.3">
      <c r="A1252" s="97"/>
      <c r="B1252" s="97"/>
      <c r="C1252" s="97"/>
      <c r="D1252" s="97"/>
      <c r="E1252" s="97"/>
      <c r="F1252" s="97"/>
      <c r="G1252" s="94"/>
    </row>
    <row r="1253" spans="1:7" x14ac:dyDescent="0.3">
      <c r="A1253" s="97"/>
      <c r="B1253" s="97"/>
      <c r="C1253" s="97"/>
      <c r="D1253" s="97"/>
      <c r="E1253" s="97"/>
      <c r="F1253" s="97"/>
      <c r="G1253" s="94"/>
    </row>
    <row r="1254" spans="1:7" x14ac:dyDescent="0.3">
      <c r="A1254" s="97"/>
      <c r="B1254" s="97"/>
      <c r="C1254" s="97"/>
      <c r="D1254" s="97"/>
      <c r="E1254" s="97"/>
      <c r="F1254" s="97"/>
      <c r="G1254" s="94"/>
    </row>
    <row r="1255" spans="1:7" x14ac:dyDescent="0.3">
      <c r="A1255" s="97"/>
      <c r="B1255" s="97"/>
      <c r="C1255" s="97"/>
      <c r="D1255" s="97"/>
      <c r="E1255" s="97"/>
      <c r="F1255" s="97"/>
      <c r="G1255" s="94"/>
    </row>
    <row r="1256" spans="1:7" x14ac:dyDescent="0.3">
      <c r="A1256" s="97"/>
      <c r="B1256" s="97"/>
      <c r="C1256" s="97"/>
      <c r="D1256" s="97"/>
      <c r="E1256" s="97"/>
      <c r="F1256" s="97"/>
      <c r="G1256" s="94"/>
    </row>
    <row r="1257" spans="1:7" x14ac:dyDescent="0.3">
      <c r="A1257" s="97"/>
      <c r="B1257" s="97"/>
      <c r="C1257" s="97"/>
      <c r="D1257" s="97"/>
      <c r="E1257" s="97"/>
      <c r="F1257" s="97"/>
      <c r="G1257" s="94"/>
    </row>
    <row r="1258" spans="1:7" x14ac:dyDescent="0.3">
      <c r="A1258" s="97"/>
      <c r="B1258" s="97"/>
      <c r="C1258" s="97"/>
      <c r="D1258" s="97"/>
      <c r="E1258" s="97"/>
      <c r="F1258" s="97"/>
      <c r="G1258" s="94"/>
    </row>
    <row r="1259" spans="1:7" x14ac:dyDescent="0.3">
      <c r="A1259" s="97"/>
      <c r="B1259" s="97"/>
      <c r="C1259" s="97"/>
      <c r="D1259" s="97"/>
      <c r="E1259" s="97"/>
      <c r="F1259" s="97"/>
      <c r="G1259" s="94"/>
    </row>
    <row r="1260" spans="1:7" x14ac:dyDescent="0.3">
      <c r="A1260" s="97"/>
      <c r="B1260" s="97"/>
      <c r="C1260" s="97"/>
      <c r="D1260" s="97"/>
      <c r="E1260" s="97"/>
      <c r="F1260" s="97"/>
      <c r="G1260" s="94"/>
    </row>
    <row r="1261" spans="1:7" x14ac:dyDescent="0.3">
      <c r="A1261" s="97"/>
      <c r="B1261" s="97"/>
      <c r="C1261" s="97"/>
      <c r="D1261" s="97"/>
      <c r="E1261" s="97"/>
      <c r="F1261" s="97"/>
      <c r="G1261" s="94"/>
    </row>
    <row r="1262" spans="1:7" x14ac:dyDescent="0.3">
      <c r="A1262" s="97"/>
      <c r="B1262" s="97"/>
      <c r="C1262" s="97"/>
      <c r="D1262" s="97"/>
      <c r="E1262" s="97"/>
      <c r="F1262" s="97"/>
      <c r="G1262" s="94"/>
    </row>
    <row r="1263" spans="1:7" x14ac:dyDescent="0.3">
      <c r="A1263" s="97"/>
      <c r="B1263" s="97"/>
      <c r="C1263" s="97"/>
      <c r="D1263" s="97"/>
      <c r="E1263" s="97"/>
      <c r="F1263" s="97"/>
      <c r="G1263" s="94"/>
    </row>
    <row r="1264" spans="1:7" x14ac:dyDescent="0.3">
      <c r="A1264" s="97"/>
      <c r="B1264" s="97"/>
      <c r="C1264" s="97"/>
      <c r="D1264" s="97"/>
      <c r="E1264" s="97"/>
      <c r="F1264" s="97"/>
      <c r="G1264" s="94"/>
    </row>
    <row r="1265" spans="1:7" x14ac:dyDescent="0.3">
      <c r="A1265" s="97"/>
      <c r="B1265" s="97"/>
      <c r="C1265" s="97"/>
      <c r="D1265" s="97"/>
      <c r="E1265" s="97"/>
      <c r="F1265" s="97"/>
      <c r="G1265" s="94"/>
    </row>
    <row r="1266" spans="1:7" x14ac:dyDescent="0.3">
      <c r="A1266" s="97"/>
      <c r="B1266" s="97"/>
      <c r="C1266" s="97"/>
      <c r="D1266" s="97"/>
      <c r="E1266" s="97"/>
      <c r="F1266" s="97"/>
      <c r="G1266" s="94"/>
    </row>
    <row r="1267" spans="1:7" x14ac:dyDescent="0.3">
      <c r="A1267" s="97"/>
      <c r="B1267" s="97"/>
      <c r="C1267" s="97"/>
      <c r="D1267" s="97"/>
      <c r="E1267" s="97"/>
      <c r="F1267" s="97"/>
      <c r="G1267" s="94"/>
    </row>
    <row r="1268" spans="1:7" x14ac:dyDescent="0.3">
      <c r="A1268" s="97"/>
      <c r="B1268" s="97"/>
      <c r="C1268" s="97"/>
      <c r="D1268" s="97"/>
      <c r="E1268" s="97"/>
      <c r="F1268" s="97"/>
      <c r="G1268" s="94"/>
    </row>
    <row r="1269" spans="1:7" x14ac:dyDescent="0.3">
      <c r="A1269" s="97"/>
      <c r="B1269" s="97"/>
      <c r="C1269" s="97"/>
      <c r="D1269" s="97"/>
      <c r="E1269" s="97"/>
      <c r="F1269" s="97"/>
      <c r="G1269" s="94"/>
    </row>
    <row r="1270" spans="1:7" x14ac:dyDescent="0.3">
      <c r="A1270" s="97"/>
      <c r="B1270" s="97"/>
      <c r="C1270" s="97"/>
      <c r="D1270" s="97"/>
      <c r="E1270" s="97"/>
      <c r="F1270" s="97"/>
      <c r="G1270" s="94"/>
    </row>
    <row r="1271" spans="1:7" x14ac:dyDescent="0.3">
      <c r="A1271" s="97"/>
      <c r="B1271" s="97"/>
      <c r="C1271" s="97"/>
      <c r="D1271" s="97"/>
      <c r="E1271" s="97"/>
      <c r="F1271" s="97"/>
      <c r="G1271" s="94"/>
    </row>
    <row r="1272" spans="1:7" x14ac:dyDescent="0.3">
      <c r="A1272" s="97"/>
      <c r="B1272" s="97"/>
      <c r="C1272" s="97"/>
      <c r="D1272" s="97"/>
      <c r="E1272" s="97"/>
      <c r="F1272" s="97"/>
      <c r="G1272" s="94"/>
    </row>
    <row r="1273" spans="1:7" x14ac:dyDescent="0.3">
      <c r="A1273" s="97"/>
      <c r="B1273" s="97"/>
      <c r="C1273" s="97"/>
      <c r="D1273" s="97"/>
      <c r="E1273" s="97"/>
      <c r="F1273" s="97"/>
      <c r="G1273" s="94"/>
    </row>
    <row r="1274" spans="1:7" x14ac:dyDescent="0.3">
      <c r="A1274" s="97"/>
      <c r="B1274" s="97"/>
      <c r="C1274" s="97"/>
      <c r="D1274" s="97"/>
      <c r="E1274" s="97"/>
      <c r="F1274" s="97"/>
      <c r="G1274" s="94"/>
    </row>
    <row r="1275" spans="1:7" x14ac:dyDescent="0.3">
      <c r="A1275" s="97"/>
      <c r="B1275" s="97"/>
      <c r="C1275" s="97"/>
      <c r="D1275" s="97"/>
      <c r="E1275" s="97"/>
      <c r="F1275" s="97"/>
      <c r="G1275" s="94"/>
    </row>
    <row r="1276" spans="1:7" x14ac:dyDescent="0.3">
      <c r="A1276" s="97"/>
      <c r="B1276" s="97"/>
      <c r="C1276" s="97"/>
      <c r="D1276" s="97"/>
      <c r="E1276" s="97"/>
      <c r="F1276" s="97"/>
      <c r="G1276" s="94"/>
    </row>
    <row r="1277" spans="1:7" x14ac:dyDescent="0.3">
      <c r="A1277" s="97"/>
      <c r="B1277" s="97"/>
      <c r="C1277" s="97"/>
      <c r="D1277" s="97"/>
      <c r="E1277" s="97"/>
      <c r="F1277" s="97"/>
      <c r="G1277" s="94"/>
    </row>
    <row r="1278" spans="1:7" x14ac:dyDescent="0.3">
      <c r="A1278" s="97"/>
      <c r="B1278" s="97"/>
      <c r="C1278" s="97"/>
      <c r="D1278" s="97"/>
      <c r="E1278" s="97"/>
      <c r="F1278" s="97"/>
      <c r="G1278" s="94"/>
    </row>
    <row r="1279" spans="1:7" x14ac:dyDescent="0.3">
      <c r="A1279" s="97"/>
      <c r="B1279" s="97"/>
      <c r="C1279" s="97"/>
      <c r="D1279" s="97"/>
      <c r="E1279" s="97"/>
      <c r="F1279" s="97"/>
      <c r="G1279" s="94"/>
    </row>
    <row r="1280" spans="1:7" x14ac:dyDescent="0.3">
      <c r="A1280" s="97"/>
      <c r="B1280" s="97"/>
      <c r="C1280" s="97"/>
      <c r="D1280" s="97"/>
      <c r="E1280" s="97"/>
      <c r="F1280" s="97"/>
      <c r="G1280" s="94"/>
    </row>
    <row r="1281" spans="1:7" x14ac:dyDescent="0.3">
      <c r="A1281" s="97"/>
      <c r="B1281" s="97"/>
      <c r="C1281" s="97"/>
      <c r="D1281" s="97"/>
      <c r="E1281" s="97"/>
      <c r="F1281" s="97"/>
      <c r="G1281" s="94"/>
    </row>
    <row r="1282" spans="1:7" x14ac:dyDescent="0.3">
      <c r="A1282" s="97"/>
      <c r="B1282" s="97"/>
      <c r="C1282" s="97"/>
      <c r="D1282" s="97"/>
      <c r="E1282" s="97"/>
      <c r="F1282" s="97"/>
      <c r="G1282" s="94"/>
    </row>
    <row r="1283" spans="1:7" x14ac:dyDescent="0.3">
      <c r="A1283" s="97"/>
      <c r="B1283" s="97"/>
      <c r="C1283" s="97"/>
      <c r="D1283" s="97"/>
      <c r="E1283" s="97"/>
      <c r="F1283" s="97"/>
      <c r="G1283" s="94"/>
    </row>
    <row r="1284" spans="1:7" x14ac:dyDescent="0.3">
      <c r="A1284" s="97"/>
      <c r="B1284" s="97"/>
      <c r="C1284" s="97"/>
      <c r="D1284" s="97"/>
      <c r="E1284" s="97"/>
      <c r="F1284" s="97"/>
      <c r="G1284" s="94"/>
    </row>
    <row r="1285" spans="1:7" x14ac:dyDescent="0.3">
      <c r="A1285" s="97"/>
      <c r="B1285" s="97"/>
      <c r="C1285" s="97"/>
      <c r="D1285" s="97"/>
      <c r="E1285" s="97"/>
      <c r="F1285" s="97"/>
      <c r="G1285" s="94"/>
    </row>
    <row r="1286" spans="1:7" x14ac:dyDescent="0.3">
      <c r="A1286" s="97"/>
      <c r="B1286" s="97"/>
      <c r="C1286" s="97"/>
      <c r="D1286" s="97"/>
      <c r="E1286" s="97"/>
      <c r="F1286" s="97"/>
      <c r="G1286" s="94"/>
    </row>
    <row r="1287" spans="1:7" x14ac:dyDescent="0.3">
      <c r="A1287" s="97"/>
      <c r="B1287" s="97"/>
      <c r="C1287" s="97"/>
      <c r="D1287" s="97"/>
      <c r="E1287" s="97"/>
      <c r="F1287" s="97"/>
      <c r="G1287" s="94"/>
    </row>
    <row r="1288" spans="1:7" x14ac:dyDescent="0.3">
      <c r="A1288" s="97"/>
      <c r="B1288" s="97"/>
      <c r="C1288" s="97"/>
      <c r="D1288" s="97"/>
      <c r="E1288" s="97"/>
      <c r="F1288" s="97"/>
      <c r="G1288" s="94"/>
    </row>
    <row r="1289" spans="1:7" x14ac:dyDescent="0.3">
      <c r="A1289" s="97"/>
      <c r="B1289" s="97"/>
      <c r="C1289" s="97"/>
      <c r="D1289" s="97"/>
      <c r="E1289" s="97"/>
      <c r="F1289" s="97"/>
      <c r="G1289" s="94"/>
    </row>
    <row r="1290" spans="1:7" x14ac:dyDescent="0.3">
      <c r="A1290" s="97"/>
      <c r="B1290" s="97"/>
      <c r="C1290" s="97"/>
      <c r="D1290" s="97"/>
      <c r="E1290" s="97"/>
      <c r="F1290" s="97"/>
      <c r="G1290" s="94"/>
    </row>
    <row r="1291" spans="1:7" x14ac:dyDescent="0.3">
      <c r="A1291" s="97"/>
      <c r="B1291" s="97"/>
      <c r="C1291" s="97"/>
      <c r="D1291" s="97"/>
      <c r="E1291" s="97"/>
      <c r="F1291" s="97"/>
      <c r="G1291" s="94"/>
    </row>
    <row r="1292" spans="1:7" x14ac:dyDescent="0.3">
      <c r="A1292" s="97"/>
      <c r="B1292" s="97"/>
      <c r="C1292" s="97"/>
      <c r="D1292" s="97"/>
      <c r="E1292" s="97"/>
      <c r="F1292" s="97"/>
      <c r="G1292" s="94"/>
    </row>
    <row r="1293" spans="1:7" x14ac:dyDescent="0.3">
      <c r="A1293" s="97"/>
      <c r="B1293" s="97"/>
      <c r="C1293" s="97"/>
      <c r="D1293" s="97"/>
      <c r="E1293" s="97"/>
      <c r="F1293" s="97"/>
      <c r="G1293" s="94"/>
    </row>
    <row r="1294" spans="1:7" x14ac:dyDescent="0.3">
      <c r="A1294" s="97"/>
      <c r="B1294" s="97"/>
      <c r="C1294" s="97"/>
      <c r="D1294" s="97"/>
      <c r="E1294" s="97"/>
      <c r="F1294" s="97"/>
      <c r="G1294" s="94"/>
    </row>
    <row r="1295" spans="1:7" x14ac:dyDescent="0.3">
      <c r="A1295" s="97"/>
      <c r="B1295" s="97"/>
      <c r="C1295" s="97"/>
      <c r="D1295" s="97"/>
      <c r="E1295" s="97"/>
      <c r="F1295" s="97"/>
      <c r="G1295" s="94"/>
    </row>
    <row r="1296" spans="1:7" x14ac:dyDescent="0.3">
      <c r="A1296" s="97"/>
      <c r="B1296" s="97"/>
      <c r="C1296" s="97"/>
      <c r="D1296" s="97"/>
      <c r="E1296" s="97"/>
      <c r="F1296" s="97"/>
      <c r="G1296" s="94"/>
    </row>
    <row r="1297" spans="1:7" x14ac:dyDescent="0.3">
      <c r="A1297" s="97"/>
      <c r="B1297" s="97"/>
      <c r="C1297" s="97"/>
      <c r="D1297" s="97"/>
      <c r="E1297" s="97"/>
      <c r="F1297" s="97"/>
      <c r="G1297" s="94"/>
    </row>
    <row r="1298" spans="1:7" x14ac:dyDescent="0.3">
      <c r="A1298" s="97"/>
      <c r="B1298" s="97"/>
      <c r="C1298" s="97"/>
      <c r="D1298" s="97"/>
      <c r="E1298" s="97"/>
      <c r="F1298" s="97"/>
      <c r="G1298" s="94"/>
    </row>
    <row r="1299" spans="1:7" x14ac:dyDescent="0.3">
      <c r="A1299" s="97"/>
      <c r="B1299" s="97"/>
      <c r="C1299" s="97"/>
      <c r="D1299" s="97"/>
      <c r="E1299" s="97"/>
      <c r="F1299" s="97"/>
      <c r="G1299" s="94"/>
    </row>
    <row r="1300" spans="1:7" x14ac:dyDescent="0.3">
      <c r="A1300" s="97"/>
      <c r="B1300" s="97"/>
      <c r="C1300" s="97"/>
      <c r="D1300" s="97"/>
      <c r="E1300" s="97"/>
      <c r="F1300" s="97"/>
      <c r="G1300" s="94"/>
    </row>
    <row r="1301" spans="1:7" x14ac:dyDescent="0.3">
      <c r="A1301" s="97"/>
      <c r="B1301" s="97"/>
      <c r="C1301" s="97"/>
      <c r="D1301" s="97"/>
      <c r="E1301" s="97"/>
      <c r="F1301" s="97"/>
      <c r="G1301" s="94"/>
    </row>
    <row r="1302" spans="1:7" x14ac:dyDescent="0.3">
      <c r="A1302" s="97"/>
      <c r="B1302" s="97"/>
      <c r="C1302" s="97"/>
      <c r="D1302" s="97"/>
      <c r="E1302" s="97"/>
      <c r="F1302" s="97"/>
      <c r="G1302" s="94"/>
    </row>
    <row r="1303" spans="1:7" x14ac:dyDescent="0.3">
      <c r="A1303" s="97"/>
      <c r="B1303" s="97"/>
      <c r="C1303" s="97"/>
      <c r="D1303" s="97"/>
      <c r="E1303" s="97"/>
      <c r="F1303" s="97"/>
      <c r="G1303" s="94"/>
    </row>
    <row r="1304" spans="1:7" x14ac:dyDescent="0.3">
      <c r="A1304" s="97"/>
      <c r="B1304" s="97"/>
      <c r="C1304" s="97"/>
      <c r="D1304" s="97"/>
      <c r="E1304" s="97"/>
      <c r="F1304" s="97"/>
      <c r="G1304" s="94"/>
    </row>
    <row r="1305" spans="1:7" x14ac:dyDescent="0.3">
      <c r="A1305" s="97"/>
      <c r="B1305" s="97"/>
      <c r="C1305" s="97"/>
      <c r="D1305" s="97"/>
      <c r="E1305" s="97"/>
      <c r="F1305" s="97"/>
      <c r="G1305" s="94"/>
    </row>
    <row r="1306" spans="1:7" x14ac:dyDescent="0.3">
      <c r="A1306" s="97"/>
      <c r="B1306" s="97"/>
      <c r="C1306" s="97"/>
      <c r="D1306" s="97"/>
      <c r="E1306" s="97"/>
      <c r="F1306" s="97"/>
      <c r="G1306" s="94"/>
    </row>
    <row r="1307" spans="1:7" x14ac:dyDescent="0.3">
      <c r="A1307" s="97"/>
      <c r="B1307" s="97"/>
      <c r="C1307" s="97"/>
      <c r="D1307" s="97"/>
      <c r="E1307" s="97"/>
      <c r="F1307" s="97"/>
      <c r="G1307" s="94"/>
    </row>
    <row r="1308" spans="1:7" x14ac:dyDescent="0.3">
      <c r="A1308" s="97"/>
      <c r="B1308" s="97"/>
      <c r="C1308" s="97"/>
      <c r="D1308" s="97"/>
      <c r="E1308" s="97"/>
      <c r="F1308" s="97"/>
      <c r="G1308" s="94"/>
    </row>
    <row r="1309" spans="1:7" x14ac:dyDescent="0.3">
      <c r="A1309" s="97"/>
      <c r="B1309" s="97"/>
      <c r="C1309" s="97"/>
      <c r="D1309" s="97"/>
      <c r="E1309" s="97"/>
      <c r="F1309" s="97"/>
      <c r="G1309" s="94"/>
    </row>
    <row r="1310" spans="1:7" x14ac:dyDescent="0.3">
      <c r="A1310" s="97"/>
      <c r="B1310" s="97"/>
      <c r="C1310" s="97"/>
      <c r="D1310" s="97"/>
      <c r="E1310" s="97"/>
      <c r="F1310" s="97"/>
      <c r="G1310" s="94"/>
    </row>
    <row r="1311" spans="1:7" x14ac:dyDescent="0.3">
      <c r="A1311" s="97"/>
      <c r="B1311" s="97"/>
      <c r="C1311" s="97"/>
      <c r="D1311" s="97"/>
      <c r="E1311" s="97"/>
      <c r="F1311" s="97"/>
      <c r="G1311" s="94"/>
    </row>
    <row r="1312" spans="1:7" x14ac:dyDescent="0.3">
      <c r="A1312" s="97"/>
      <c r="B1312" s="97"/>
      <c r="C1312" s="97"/>
      <c r="D1312" s="97"/>
      <c r="E1312" s="97"/>
      <c r="F1312" s="97"/>
      <c r="G1312" s="94"/>
    </row>
    <row r="1313" spans="1:7" x14ac:dyDescent="0.3">
      <c r="A1313" s="97"/>
      <c r="B1313" s="97"/>
      <c r="C1313" s="97"/>
      <c r="D1313" s="97"/>
      <c r="E1313" s="97"/>
      <c r="F1313" s="97"/>
      <c r="G1313" s="94"/>
    </row>
    <row r="1314" spans="1:7" x14ac:dyDescent="0.3">
      <c r="A1314" s="97"/>
      <c r="B1314" s="97"/>
      <c r="C1314" s="97"/>
      <c r="D1314" s="97"/>
      <c r="E1314" s="97"/>
      <c r="F1314" s="97"/>
      <c r="G1314" s="94"/>
    </row>
    <row r="1315" spans="1:7" x14ac:dyDescent="0.3">
      <c r="A1315" s="97"/>
      <c r="B1315" s="97"/>
      <c r="C1315" s="97"/>
      <c r="D1315" s="97"/>
      <c r="E1315" s="97"/>
      <c r="F1315" s="97"/>
      <c r="G1315" s="94"/>
    </row>
    <row r="1316" spans="1:7" x14ac:dyDescent="0.3">
      <c r="A1316" s="97"/>
      <c r="B1316" s="97"/>
      <c r="C1316" s="97"/>
      <c r="D1316" s="97"/>
      <c r="E1316" s="97"/>
      <c r="F1316" s="97"/>
      <c r="G1316" s="94"/>
    </row>
    <row r="1317" spans="1:7" x14ac:dyDescent="0.3">
      <c r="A1317" s="97"/>
      <c r="B1317" s="97"/>
      <c r="C1317" s="97"/>
      <c r="D1317" s="97"/>
      <c r="E1317" s="97"/>
      <c r="F1317" s="97"/>
      <c r="G1317" s="94"/>
    </row>
    <row r="1318" spans="1:7" x14ac:dyDescent="0.3">
      <c r="A1318" s="97"/>
      <c r="B1318" s="97"/>
      <c r="C1318" s="97"/>
      <c r="D1318" s="97"/>
      <c r="E1318" s="97"/>
      <c r="F1318" s="97"/>
      <c r="G1318" s="94"/>
    </row>
    <row r="1319" spans="1:7" x14ac:dyDescent="0.3">
      <c r="A1319" s="97"/>
      <c r="B1319" s="97"/>
      <c r="C1319" s="97"/>
      <c r="D1319" s="97"/>
      <c r="E1319" s="97"/>
      <c r="F1319" s="97"/>
      <c r="G1319" s="94"/>
    </row>
    <row r="1320" spans="1:7" x14ac:dyDescent="0.3">
      <c r="A1320" s="97"/>
      <c r="B1320" s="97"/>
      <c r="C1320" s="97"/>
      <c r="D1320" s="97"/>
      <c r="E1320" s="97"/>
      <c r="F1320" s="97"/>
      <c r="G1320" s="94"/>
    </row>
    <row r="1321" spans="1:7" x14ac:dyDescent="0.3">
      <c r="A1321" s="97"/>
      <c r="B1321" s="97"/>
      <c r="C1321" s="97"/>
      <c r="D1321" s="97"/>
      <c r="E1321" s="97"/>
      <c r="F1321" s="97"/>
      <c r="G1321" s="94"/>
    </row>
    <row r="1322" spans="1:7" x14ac:dyDescent="0.3">
      <c r="A1322" s="97"/>
      <c r="B1322" s="97"/>
      <c r="C1322" s="97"/>
      <c r="D1322" s="97"/>
      <c r="E1322" s="97"/>
      <c r="F1322" s="97"/>
      <c r="G1322" s="94"/>
    </row>
    <row r="1323" spans="1:7" x14ac:dyDescent="0.3">
      <c r="A1323" s="97"/>
      <c r="B1323" s="97"/>
      <c r="C1323" s="97"/>
      <c r="D1323" s="97"/>
      <c r="E1323" s="97"/>
      <c r="F1323" s="97"/>
      <c r="G1323" s="94"/>
    </row>
    <row r="1324" spans="1:7" x14ac:dyDescent="0.3">
      <c r="A1324" s="97"/>
      <c r="B1324" s="97"/>
      <c r="C1324" s="97"/>
      <c r="D1324" s="97"/>
      <c r="E1324" s="97"/>
      <c r="F1324" s="97"/>
      <c r="G1324" s="94"/>
    </row>
    <row r="1325" spans="1:7" x14ac:dyDescent="0.3">
      <c r="A1325" s="97"/>
      <c r="B1325" s="97"/>
      <c r="C1325" s="97"/>
      <c r="D1325" s="97"/>
      <c r="E1325" s="97"/>
      <c r="F1325" s="97"/>
      <c r="G1325" s="94"/>
    </row>
    <row r="1326" spans="1:7" x14ac:dyDescent="0.3">
      <c r="A1326" s="97"/>
      <c r="B1326" s="97"/>
      <c r="C1326" s="97"/>
      <c r="D1326" s="97"/>
      <c r="E1326" s="97"/>
      <c r="F1326" s="97"/>
      <c r="G1326" s="94"/>
    </row>
    <row r="1327" spans="1:7" x14ac:dyDescent="0.3">
      <c r="A1327" s="97"/>
      <c r="B1327" s="97"/>
      <c r="C1327" s="97"/>
      <c r="D1327" s="97"/>
      <c r="E1327" s="97"/>
      <c r="F1327" s="97"/>
      <c r="G1327" s="94"/>
    </row>
    <row r="1328" spans="1:7" x14ac:dyDescent="0.3">
      <c r="A1328" s="97"/>
      <c r="B1328" s="97"/>
      <c r="C1328" s="97"/>
      <c r="D1328" s="97"/>
      <c r="E1328" s="97"/>
      <c r="F1328" s="97"/>
      <c r="G1328" s="94"/>
    </row>
    <row r="1329" spans="1:7" x14ac:dyDescent="0.3">
      <c r="A1329" s="97"/>
      <c r="B1329" s="97"/>
      <c r="C1329" s="97"/>
      <c r="D1329" s="97"/>
      <c r="E1329" s="97"/>
      <c r="F1329" s="97"/>
      <c r="G1329" s="94"/>
    </row>
    <row r="1330" spans="1:7" x14ac:dyDescent="0.3">
      <c r="A1330" s="97"/>
      <c r="B1330" s="97"/>
      <c r="C1330" s="97"/>
      <c r="D1330" s="97"/>
      <c r="E1330" s="97"/>
      <c r="F1330" s="97"/>
      <c r="G1330" s="94"/>
    </row>
    <row r="1331" spans="1:7" x14ac:dyDescent="0.3">
      <c r="A1331" s="97"/>
      <c r="B1331" s="97"/>
      <c r="C1331" s="97"/>
      <c r="D1331" s="97"/>
      <c r="E1331" s="97"/>
      <c r="F1331" s="97"/>
      <c r="G1331" s="94"/>
    </row>
    <row r="1332" spans="1:7" x14ac:dyDescent="0.3">
      <c r="A1332" s="97"/>
      <c r="B1332" s="97"/>
      <c r="C1332" s="97"/>
      <c r="D1332" s="97"/>
      <c r="E1332" s="97"/>
      <c r="F1332" s="97"/>
      <c r="G1332" s="94"/>
    </row>
    <row r="1333" spans="1:7" x14ac:dyDescent="0.3">
      <c r="A1333" s="97"/>
      <c r="B1333" s="97"/>
      <c r="C1333" s="97"/>
      <c r="D1333" s="97"/>
      <c r="E1333" s="97"/>
      <c r="F1333" s="97"/>
      <c r="G1333" s="94"/>
    </row>
    <row r="1334" spans="1:7" x14ac:dyDescent="0.3">
      <c r="A1334" s="97"/>
      <c r="B1334" s="97"/>
      <c r="C1334" s="97"/>
      <c r="D1334" s="97"/>
      <c r="E1334" s="97"/>
      <c r="F1334" s="97"/>
      <c r="G1334" s="94"/>
    </row>
    <row r="1335" spans="1:7" x14ac:dyDescent="0.3">
      <c r="A1335" s="97"/>
      <c r="B1335" s="97"/>
      <c r="C1335" s="97"/>
      <c r="D1335" s="97"/>
      <c r="E1335" s="97"/>
      <c r="F1335" s="97"/>
      <c r="G1335" s="94"/>
    </row>
    <row r="1336" spans="1:7" x14ac:dyDescent="0.3">
      <c r="A1336" s="97"/>
      <c r="B1336" s="97"/>
      <c r="C1336" s="97"/>
      <c r="D1336" s="97"/>
      <c r="E1336" s="97"/>
      <c r="F1336" s="97"/>
      <c r="G1336" s="94"/>
    </row>
    <row r="1337" spans="1:7" x14ac:dyDescent="0.3">
      <c r="A1337" s="97"/>
      <c r="B1337" s="97"/>
      <c r="C1337" s="97"/>
      <c r="D1337" s="97"/>
      <c r="E1337" s="97"/>
      <c r="F1337" s="97"/>
      <c r="G1337" s="94"/>
    </row>
    <row r="1338" spans="1:7" x14ac:dyDescent="0.3">
      <c r="A1338" s="97"/>
      <c r="B1338" s="97"/>
      <c r="C1338" s="97"/>
      <c r="D1338" s="97"/>
      <c r="E1338" s="97"/>
      <c r="F1338" s="97"/>
      <c r="G1338" s="94"/>
    </row>
    <row r="1339" spans="1:7" x14ac:dyDescent="0.3">
      <c r="A1339" s="97"/>
      <c r="B1339" s="97"/>
      <c r="C1339" s="97"/>
      <c r="D1339" s="97"/>
      <c r="E1339" s="97"/>
      <c r="F1339" s="97"/>
      <c r="G1339" s="94"/>
    </row>
    <row r="1340" spans="1:7" x14ac:dyDescent="0.3">
      <c r="A1340" s="97"/>
      <c r="B1340" s="97"/>
      <c r="C1340" s="97"/>
      <c r="D1340" s="97"/>
      <c r="E1340" s="97"/>
      <c r="F1340" s="97"/>
      <c r="G1340" s="94"/>
    </row>
    <row r="1341" spans="1:7" x14ac:dyDescent="0.3">
      <c r="A1341" s="97"/>
      <c r="B1341" s="97"/>
      <c r="C1341" s="97"/>
      <c r="D1341" s="97"/>
      <c r="E1341" s="97"/>
      <c r="F1341" s="97"/>
      <c r="G1341" s="94"/>
    </row>
    <row r="1342" spans="1:7" x14ac:dyDescent="0.3">
      <c r="A1342" s="97"/>
      <c r="B1342" s="97"/>
      <c r="C1342" s="97"/>
      <c r="D1342" s="97"/>
      <c r="E1342" s="97"/>
      <c r="F1342" s="97"/>
      <c r="G1342" s="94"/>
    </row>
    <row r="1343" spans="1:7" x14ac:dyDescent="0.3">
      <c r="A1343" s="97"/>
      <c r="B1343" s="97"/>
      <c r="C1343" s="97"/>
      <c r="D1343" s="97"/>
      <c r="E1343" s="97"/>
      <c r="F1343" s="97"/>
      <c r="G1343" s="94"/>
    </row>
    <row r="1344" spans="1:7" x14ac:dyDescent="0.3">
      <c r="A1344" s="97"/>
      <c r="B1344" s="97"/>
      <c r="C1344" s="97"/>
      <c r="D1344" s="97"/>
      <c r="E1344" s="97"/>
      <c r="F1344" s="97"/>
      <c r="G1344" s="94"/>
    </row>
    <row r="1345" spans="1:7" x14ac:dyDescent="0.3">
      <c r="A1345" s="97"/>
      <c r="B1345" s="97"/>
      <c r="C1345" s="97"/>
      <c r="D1345" s="97"/>
      <c r="E1345" s="97"/>
      <c r="F1345" s="97"/>
      <c r="G1345" s="94"/>
    </row>
    <row r="1346" spans="1:7" x14ac:dyDescent="0.3">
      <c r="A1346" s="97"/>
      <c r="B1346" s="97"/>
      <c r="C1346" s="97"/>
      <c r="D1346" s="97"/>
      <c r="E1346" s="97"/>
      <c r="F1346" s="97"/>
      <c r="G1346" s="94"/>
    </row>
    <row r="1347" spans="1:7" x14ac:dyDescent="0.3">
      <c r="A1347" s="97"/>
      <c r="B1347" s="97"/>
      <c r="C1347" s="97"/>
      <c r="D1347" s="97"/>
      <c r="E1347" s="97"/>
      <c r="F1347" s="97"/>
      <c r="G1347" s="94"/>
    </row>
    <row r="1348" spans="1:7" x14ac:dyDescent="0.3">
      <c r="A1348" s="97"/>
      <c r="B1348" s="97"/>
      <c r="C1348" s="97"/>
      <c r="D1348" s="97"/>
      <c r="E1348" s="97"/>
      <c r="F1348" s="97"/>
      <c r="G1348" s="94"/>
    </row>
    <row r="1349" spans="1:7" x14ac:dyDescent="0.3">
      <c r="A1349" s="97"/>
      <c r="B1349" s="97"/>
      <c r="C1349" s="97"/>
      <c r="D1349" s="97"/>
      <c r="E1349" s="97"/>
      <c r="F1349" s="97"/>
      <c r="G1349" s="94"/>
    </row>
    <row r="1350" spans="1:7" x14ac:dyDescent="0.3">
      <c r="A1350" s="97"/>
      <c r="B1350" s="97"/>
      <c r="C1350" s="97"/>
      <c r="D1350" s="97"/>
      <c r="E1350" s="97"/>
      <c r="F1350" s="97"/>
      <c r="G1350" s="94"/>
    </row>
    <row r="1351" spans="1:7" x14ac:dyDescent="0.3">
      <c r="A1351" s="97"/>
      <c r="B1351" s="97"/>
      <c r="C1351" s="97"/>
      <c r="D1351" s="97"/>
      <c r="E1351" s="97"/>
      <c r="F1351" s="97"/>
      <c r="G1351" s="94"/>
    </row>
    <row r="1352" spans="1:7" x14ac:dyDescent="0.3">
      <c r="A1352" s="97"/>
      <c r="B1352" s="97"/>
      <c r="C1352" s="97"/>
      <c r="D1352" s="97"/>
      <c r="E1352" s="97"/>
      <c r="F1352" s="97"/>
      <c r="G1352" s="94"/>
    </row>
    <row r="1353" spans="1:7" x14ac:dyDescent="0.3">
      <c r="A1353" s="97"/>
      <c r="B1353" s="97"/>
      <c r="C1353" s="97"/>
      <c r="D1353" s="97"/>
      <c r="E1353" s="97"/>
      <c r="F1353" s="97"/>
      <c r="G1353" s="94"/>
    </row>
    <row r="1354" spans="1:7" x14ac:dyDescent="0.3">
      <c r="A1354" s="97"/>
      <c r="B1354" s="97"/>
      <c r="C1354" s="97"/>
      <c r="D1354" s="97"/>
      <c r="E1354" s="97"/>
      <c r="F1354" s="97"/>
      <c r="G1354" s="94"/>
    </row>
    <row r="1355" spans="1:7" x14ac:dyDescent="0.3">
      <c r="A1355" s="97"/>
      <c r="B1355" s="97"/>
      <c r="C1355" s="97"/>
      <c r="D1355" s="97"/>
      <c r="E1355" s="97"/>
      <c r="F1355" s="97"/>
      <c r="G1355" s="94"/>
    </row>
    <row r="1356" spans="1:7" x14ac:dyDescent="0.3">
      <c r="A1356" s="97"/>
      <c r="B1356" s="97"/>
      <c r="C1356" s="97"/>
      <c r="D1356" s="97"/>
      <c r="E1356" s="97"/>
      <c r="F1356" s="97"/>
      <c r="G1356" s="94"/>
    </row>
    <row r="1357" spans="1:7" x14ac:dyDescent="0.3">
      <c r="A1357" s="97"/>
      <c r="B1357" s="97"/>
      <c r="C1357" s="97"/>
      <c r="D1357" s="97"/>
      <c r="E1357" s="97"/>
      <c r="F1357" s="97"/>
      <c r="G1357" s="94"/>
    </row>
    <row r="1358" spans="1:7" x14ac:dyDescent="0.3">
      <c r="A1358" s="97"/>
      <c r="B1358" s="97"/>
      <c r="C1358" s="97"/>
      <c r="D1358" s="97"/>
      <c r="E1358" s="97"/>
      <c r="F1358" s="97"/>
      <c r="G1358" s="94"/>
    </row>
    <row r="1359" spans="1:7" x14ac:dyDescent="0.3">
      <c r="A1359" s="97"/>
      <c r="B1359" s="97"/>
      <c r="C1359" s="97"/>
      <c r="D1359" s="97"/>
      <c r="E1359" s="97"/>
      <c r="F1359" s="97"/>
      <c r="G1359" s="94"/>
    </row>
    <row r="1360" spans="1:7" x14ac:dyDescent="0.3">
      <c r="A1360" s="97"/>
      <c r="B1360" s="97"/>
      <c r="C1360" s="97"/>
      <c r="D1360" s="97"/>
      <c r="E1360" s="97"/>
      <c r="F1360" s="97"/>
      <c r="G1360" s="94"/>
    </row>
    <row r="1361" spans="1:7" x14ac:dyDescent="0.3">
      <c r="A1361" s="97"/>
      <c r="B1361" s="97"/>
      <c r="C1361" s="97"/>
      <c r="D1361" s="97"/>
      <c r="E1361" s="97"/>
      <c r="F1361" s="97"/>
      <c r="G1361" s="94"/>
    </row>
    <row r="1362" spans="1:7" x14ac:dyDescent="0.3">
      <c r="A1362" s="97"/>
      <c r="B1362" s="97"/>
      <c r="C1362" s="97"/>
      <c r="D1362" s="97"/>
      <c r="E1362" s="97"/>
      <c r="F1362" s="97"/>
      <c r="G1362" s="94"/>
    </row>
    <row r="1363" spans="1:7" x14ac:dyDescent="0.3">
      <c r="A1363" s="97"/>
      <c r="B1363" s="97"/>
      <c r="C1363" s="97"/>
      <c r="D1363" s="97"/>
      <c r="E1363" s="97"/>
      <c r="F1363" s="97"/>
      <c r="G1363" s="94"/>
    </row>
    <row r="1364" spans="1:7" x14ac:dyDescent="0.3">
      <c r="A1364" s="97"/>
      <c r="B1364" s="97"/>
      <c r="C1364" s="97"/>
      <c r="D1364" s="97"/>
      <c r="E1364" s="97"/>
      <c r="F1364" s="97"/>
      <c r="G1364" s="94"/>
    </row>
    <row r="1365" spans="1:7" x14ac:dyDescent="0.3">
      <c r="A1365" s="97"/>
      <c r="B1365" s="97"/>
      <c r="C1365" s="97"/>
      <c r="D1365" s="97"/>
      <c r="E1365" s="97"/>
      <c r="F1365" s="97"/>
      <c r="G1365" s="94"/>
    </row>
    <row r="1366" spans="1:7" x14ac:dyDescent="0.3">
      <c r="A1366" s="97"/>
      <c r="B1366" s="97"/>
      <c r="C1366" s="97"/>
      <c r="D1366" s="97"/>
      <c r="E1366" s="97"/>
      <c r="F1366" s="97"/>
      <c r="G1366" s="94"/>
    </row>
    <row r="1367" spans="1:7" x14ac:dyDescent="0.3">
      <c r="A1367" s="97"/>
      <c r="B1367" s="97"/>
      <c r="C1367" s="97"/>
      <c r="D1367" s="97"/>
      <c r="E1367" s="97"/>
      <c r="F1367" s="97"/>
      <c r="G1367" s="94"/>
    </row>
    <row r="1368" spans="1:7" x14ac:dyDescent="0.3">
      <c r="A1368" s="97"/>
      <c r="B1368" s="97"/>
      <c r="C1368" s="97"/>
      <c r="D1368" s="97"/>
      <c r="E1368" s="97"/>
      <c r="F1368" s="97"/>
      <c r="G1368" s="94"/>
    </row>
    <row r="1369" spans="1:7" x14ac:dyDescent="0.3">
      <c r="A1369" s="97"/>
      <c r="B1369" s="97"/>
      <c r="C1369" s="97"/>
      <c r="D1369" s="97"/>
      <c r="E1369" s="97"/>
      <c r="F1369" s="97"/>
      <c r="G1369" s="94"/>
    </row>
    <row r="1370" spans="1:7" x14ac:dyDescent="0.3">
      <c r="A1370" s="97"/>
      <c r="B1370" s="97"/>
      <c r="C1370" s="97"/>
      <c r="D1370" s="97"/>
      <c r="E1370" s="97"/>
      <c r="F1370" s="97"/>
      <c r="G1370" s="94"/>
    </row>
    <row r="1371" spans="1:7" x14ac:dyDescent="0.3">
      <c r="A1371" s="97"/>
      <c r="B1371" s="97"/>
      <c r="C1371" s="97"/>
      <c r="D1371" s="97"/>
      <c r="E1371" s="97"/>
      <c r="F1371" s="97"/>
      <c r="G1371" s="94"/>
    </row>
    <row r="1372" spans="1:7" x14ac:dyDescent="0.3">
      <c r="A1372" s="97"/>
      <c r="B1372" s="97"/>
      <c r="C1372" s="97"/>
      <c r="D1372" s="97"/>
      <c r="E1372" s="97"/>
      <c r="F1372" s="97"/>
      <c r="G1372" s="94"/>
    </row>
    <row r="1373" spans="1:7" x14ac:dyDescent="0.3">
      <c r="A1373" s="97"/>
      <c r="B1373" s="97"/>
      <c r="C1373" s="97"/>
      <c r="D1373" s="97"/>
      <c r="E1373" s="97"/>
      <c r="F1373" s="97"/>
      <c r="G1373" s="94"/>
    </row>
    <row r="1374" spans="1:7" x14ac:dyDescent="0.3">
      <c r="A1374" s="97"/>
      <c r="B1374" s="97"/>
      <c r="C1374" s="97"/>
      <c r="D1374" s="97"/>
      <c r="E1374" s="97"/>
      <c r="F1374" s="97"/>
      <c r="G1374" s="94"/>
    </row>
    <row r="1375" spans="1:7" x14ac:dyDescent="0.3">
      <c r="A1375" s="97"/>
      <c r="B1375" s="97"/>
      <c r="C1375" s="97"/>
      <c r="D1375" s="97"/>
      <c r="E1375" s="97"/>
      <c r="F1375" s="97"/>
      <c r="G1375" s="94"/>
    </row>
    <row r="1376" spans="1:7" x14ac:dyDescent="0.3">
      <c r="A1376" s="97"/>
      <c r="B1376" s="97"/>
      <c r="C1376" s="97"/>
      <c r="D1376" s="97"/>
      <c r="E1376" s="97"/>
      <c r="F1376" s="97"/>
      <c r="G1376" s="94"/>
    </row>
    <row r="1377" spans="1:7" x14ac:dyDescent="0.3">
      <c r="A1377" s="97"/>
      <c r="B1377" s="97"/>
      <c r="C1377" s="97"/>
      <c r="D1377" s="97"/>
      <c r="E1377" s="97"/>
      <c r="F1377" s="97"/>
      <c r="G1377" s="94"/>
    </row>
    <row r="1378" spans="1:7" x14ac:dyDescent="0.3">
      <c r="A1378" s="97"/>
      <c r="B1378" s="97"/>
      <c r="C1378" s="97"/>
      <c r="D1378" s="97"/>
      <c r="E1378" s="97"/>
      <c r="F1378" s="97"/>
      <c r="G1378" s="94"/>
    </row>
    <row r="1379" spans="1:7" x14ac:dyDescent="0.3">
      <c r="A1379" s="97"/>
      <c r="B1379" s="97"/>
      <c r="C1379" s="97"/>
      <c r="D1379" s="97"/>
      <c r="E1379" s="97"/>
      <c r="F1379" s="97"/>
      <c r="G1379" s="94"/>
    </row>
    <row r="1380" spans="1:7" x14ac:dyDescent="0.3">
      <c r="A1380" s="97"/>
      <c r="B1380" s="97"/>
      <c r="C1380" s="97"/>
      <c r="D1380" s="97"/>
      <c r="E1380" s="97"/>
      <c r="F1380" s="97"/>
      <c r="G1380" s="94"/>
    </row>
    <row r="1381" spans="1:7" x14ac:dyDescent="0.3">
      <c r="A1381" s="97"/>
      <c r="B1381" s="97"/>
      <c r="C1381" s="97"/>
      <c r="D1381" s="97"/>
      <c r="E1381" s="97"/>
      <c r="F1381" s="97"/>
      <c r="G1381" s="94"/>
    </row>
    <row r="1382" spans="1:7" x14ac:dyDescent="0.3">
      <c r="A1382" s="97"/>
      <c r="B1382" s="97"/>
      <c r="C1382" s="97"/>
      <c r="D1382" s="97"/>
      <c r="E1382" s="97"/>
      <c r="F1382" s="97"/>
      <c r="G1382" s="94"/>
    </row>
    <row r="1383" spans="1:7" x14ac:dyDescent="0.3">
      <c r="A1383" s="97"/>
      <c r="B1383" s="97"/>
      <c r="C1383" s="97"/>
      <c r="D1383" s="97"/>
      <c r="E1383" s="97"/>
      <c r="F1383" s="97"/>
      <c r="G1383" s="94"/>
    </row>
    <row r="1384" spans="1:7" x14ac:dyDescent="0.3">
      <c r="A1384" s="97"/>
      <c r="B1384" s="97"/>
      <c r="C1384" s="97"/>
      <c r="D1384" s="97"/>
      <c r="E1384" s="97"/>
      <c r="F1384" s="97"/>
      <c r="G1384" s="94"/>
    </row>
    <row r="1385" spans="1:7" x14ac:dyDescent="0.3">
      <c r="A1385" s="97"/>
      <c r="B1385" s="97"/>
      <c r="C1385" s="97"/>
      <c r="D1385" s="97"/>
      <c r="E1385" s="97"/>
      <c r="F1385" s="97"/>
      <c r="G1385" s="94"/>
    </row>
    <row r="1386" spans="1:7" x14ac:dyDescent="0.3">
      <c r="A1386" s="97"/>
      <c r="B1386" s="97"/>
      <c r="C1386" s="97"/>
      <c r="D1386" s="97"/>
      <c r="E1386" s="97"/>
      <c r="F1386" s="97"/>
      <c r="G1386" s="94"/>
    </row>
    <row r="1387" spans="1:7" x14ac:dyDescent="0.3">
      <c r="A1387" s="97"/>
      <c r="B1387" s="97"/>
      <c r="C1387" s="97"/>
      <c r="D1387" s="97"/>
      <c r="E1387" s="97"/>
      <c r="F1387" s="97"/>
      <c r="G1387" s="94"/>
    </row>
    <row r="1388" spans="1:7" x14ac:dyDescent="0.3">
      <c r="A1388" s="97"/>
      <c r="B1388" s="97"/>
      <c r="C1388" s="97"/>
      <c r="D1388" s="97"/>
      <c r="E1388" s="97"/>
      <c r="F1388" s="97"/>
      <c r="G1388" s="94"/>
    </row>
    <row r="1389" spans="1:7" x14ac:dyDescent="0.3">
      <c r="A1389" s="97"/>
      <c r="B1389" s="97"/>
      <c r="C1389" s="97"/>
      <c r="D1389" s="97"/>
      <c r="E1389" s="97"/>
      <c r="F1389" s="97"/>
      <c r="G1389" s="94"/>
    </row>
    <row r="1390" spans="1:7" x14ac:dyDescent="0.3">
      <c r="A1390" s="97"/>
      <c r="B1390" s="97"/>
      <c r="C1390" s="97"/>
      <c r="D1390" s="97"/>
      <c r="E1390" s="97"/>
      <c r="F1390" s="97"/>
      <c r="G1390" s="94"/>
    </row>
    <row r="1391" spans="1:7" x14ac:dyDescent="0.3">
      <c r="A1391" s="97"/>
      <c r="B1391" s="97"/>
      <c r="C1391" s="97"/>
      <c r="D1391" s="97"/>
      <c r="E1391" s="97"/>
      <c r="F1391" s="97"/>
      <c r="G1391" s="94"/>
    </row>
    <row r="1392" spans="1:7" x14ac:dyDescent="0.3">
      <c r="A1392" s="97"/>
      <c r="B1392" s="97"/>
      <c r="C1392" s="97"/>
      <c r="D1392" s="97"/>
      <c r="E1392" s="97"/>
      <c r="F1392" s="97"/>
      <c r="G1392" s="94"/>
    </row>
    <row r="1393" spans="1:7" x14ac:dyDescent="0.3">
      <c r="A1393" s="97"/>
      <c r="B1393" s="97"/>
      <c r="C1393" s="97"/>
      <c r="D1393" s="97"/>
      <c r="E1393" s="97"/>
      <c r="F1393" s="97"/>
      <c r="G1393" s="94"/>
    </row>
    <row r="1394" spans="1:7" x14ac:dyDescent="0.3">
      <c r="A1394" s="97"/>
      <c r="B1394" s="97"/>
      <c r="C1394" s="97"/>
      <c r="D1394" s="97"/>
      <c r="E1394" s="97"/>
      <c r="F1394" s="97"/>
      <c r="G1394" s="94"/>
    </row>
    <row r="1395" spans="1:7" x14ac:dyDescent="0.3">
      <c r="A1395" s="97"/>
      <c r="B1395" s="97"/>
      <c r="C1395" s="97"/>
      <c r="D1395" s="97"/>
      <c r="E1395" s="97"/>
      <c r="F1395" s="97"/>
      <c r="G1395" s="94"/>
    </row>
    <row r="1396" spans="1:7" x14ac:dyDescent="0.3">
      <c r="A1396" s="97"/>
      <c r="B1396" s="97"/>
      <c r="C1396" s="97"/>
      <c r="D1396" s="97"/>
      <c r="E1396" s="97"/>
      <c r="F1396" s="97"/>
      <c r="G1396" s="94"/>
    </row>
    <row r="1397" spans="1:7" x14ac:dyDescent="0.3">
      <c r="A1397" s="97"/>
      <c r="B1397" s="97"/>
      <c r="C1397" s="97"/>
      <c r="D1397" s="97"/>
      <c r="E1397" s="97"/>
      <c r="F1397" s="97"/>
      <c r="G1397" s="94"/>
    </row>
    <row r="1398" spans="1:7" x14ac:dyDescent="0.3">
      <c r="A1398" s="97"/>
      <c r="B1398" s="97"/>
      <c r="C1398" s="97"/>
      <c r="D1398" s="97"/>
      <c r="E1398" s="97"/>
      <c r="F1398" s="97"/>
      <c r="G1398" s="94"/>
    </row>
    <row r="1399" spans="1:7" x14ac:dyDescent="0.3">
      <c r="A1399" s="97"/>
      <c r="B1399" s="97"/>
      <c r="C1399" s="97"/>
      <c r="D1399" s="97"/>
      <c r="E1399" s="97"/>
      <c r="F1399" s="97"/>
      <c r="G1399" s="94"/>
    </row>
    <row r="1400" spans="1:7" x14ac:dyDescent="0.3">
      <c r="A1400" s="97"/>
      <c r="B1400" s="97"/>
      <c r="C1400" s="97"/>
      <c r="D1400" s="97"/>
      <c r="E1400" s="97"/>
      <c r="F1400" s="97"/>
      <c r="G1400" s="94"/>
    </row>
    <row r="1401" spans="1:7" x14ac:dyDescent="0.3">
      <c r="A1401" s="97"/>
      <c r="B1401" s="97"/>
      <c r="C1401" s="97"/>
      <c r="D1401" s="97"/>
      <c r="E1401" s="97"/>
      <c r="F1401" s="97"/>
      <c r="G1401" s="94"/>
    </row>
    <row r="1402" spans="1:7" x14ac:dyDescent="0.3">
      <c r="A1402" s="97"/>
      <c r="B1402" s="97"/>
      <c r="C1402" s="97"/>
      <c r="D1402" s="97"/>
      <c r="E1402" s="97"/>
      <c r="F1402" s="97"/>
      <c r="G1402" s="94"/>
    </row>
    <row r="1403" spans="1:7" x14ac:dyDescent="0.3">
      <c r="A1403" s="97"/>
      <c r="B1403" s="97"/>
      <c r="C1403" s="97"/>
      <c r="D1403" s="97"/>
      <c r="E1403" s="97"/>
      <c r="F1403" s="97"/>
      <c r="G1403" s="94"/>
    </row>
    <row r="1404" spans="1:7" x14ac:dyDescent="0.3">
      <c r="A1404" s="97"/>
      <c r="B1404" s="97"/>
      <c r="C1404" s="97"/>
      <c r="D1404" s="97"/>
      <c r="E1404" s="97"/>
      <c r="F1404" s="97"/>
      <c r="G1404" s="94"/>
    </row>
    <row r="1405" spans="1:7" x14ac:dyDescent="0.3">
      <c r="A1405" s="97"/>
      <c r="B1405" s="97"/>
      <c r="C1405" s="97"/>
      <c r="D1405" s="97"/>
      <c r="E1405" s="97"/>
      <c r="F1405" s="97"/>
      <c r="G1405" s="94"/>
    </row>
    <row r="1406" spans="1:7" x14ac:dyDescent="0.3">
      <c r="A1406" s="97"/>
      <c r="B1406" s="97"/>
      <c r="C1406" s="97"/>
      <c r="D1406" s="97"/>
      <c r="E1406" s="97"/>
      <c r="F1406" s="97"/>
      <c r="G1406" s="94"/>
    </row>
    <row r="1407" spans="1:7" x14ac:dyDescent="0.3">
      <c r="A1407" s="97"/>
      <c r="B1407" s="97"/>
      <c r="C1407" s="97"/>
      <c r="D1407" s="97"/>
      <c r="E1407" s="97"/>
      <c r="F1407" s="97"/>
      <c r="G1407" s="94"/>
    </row>
    <row r="1408" spans="1:7" x14ac:dyDescent="0.3">
      <c r="A1408" s="97"/>
      <c r="B1408" s="97"/>
      <c r="C1408" s="97"/>
      <c r="D1408" s="97"/>
      <c r="E1408" s="97"/>
      <c r="F1408" s="97"/>
      <c r="G1408" s="94"/>
    </row>
    <row r="1409" spans="1:7" x14ac:dyDescent="0.3">
      <c r="A1409" s="97"/>
      <c r="B1409" s="97"/>
      <c r="C1409" s="97"/>
      <c r="D1409" s="97"/>
      <c r="E1409" s="97"/>
      <c r="F1409" s="97"/>
      <c r="G1409" s="94"/>
    </row>
    <row r="1410" spans="1:7" x14ac:dyDescent="0.3">
      <c r="A1410" s="97"/>
      <c r="B1410" s="97"/>
      <c r="C1410" s="97"/>
      <c r="D1410" s="97"/>
      <c r="E1410" s="97"/>
      <c r="F1410" s="97"/>
      <c r="G1410" s="94"/>
    </row>
    <row r="1411" spans="1:7" x14ac:dyDescent="0.3">
      <c r="A1411" s="97"/>
      <c r="B1411" s="97"/>
      <c r="C1411" s="97"/>
      <c r="D1411" s="97"/>
      <c r="E1411" s="97"/>
      <c r="F1411" s="97"/>
      <c r="G1411" s="94"/>
    </row>
    <row r="1412" spans="1:7" x14ac:dyDescent="0.3">
      <c r="A1412" s="97"/>
      <c r="B1412" s="97"/>
      <c r="C1412" s="97"/>
      <c r="D1412" s="97"/>
      <c r="E1412" s="97"/>
      <c r="F1412" s="97"/>
      <c r="G1412" s="94"/>
    </row>
    <row r="1413" spans="1:7" x14ac:dyDescent="0.3">
      <c r="A1413" s="97"/>
      <c r="B1413" s="97"/>
      <c r="C1413" s="97"/>
      <c r="D1413" s="97"/>
      <c r="E1413" s="97"/>
      <c r="F1413" s="97"/>
      <c r="G1413" s="94"/>
    </row>
    <row r="1414" spans="1:7" x14ac:dyDescent="0.3">
      <c r="A1414" s="97"/>
      <c r="B1414" s="97"/>
      <c r="C1414" s="97"/>
      <c r="D1414" s="97"/>
      <c r="E1414" s="97"/>
      <c r="F1414" s="97"/>
      <c r="G1414" s="94"/>
    </row>
    <row r="1415" spans="1:7" x14ac:dyDescent="0.3">
      <c r="A1415" s="97"/>
      <c r="B1415" s="97"/>
      <c r="C1415" s="97"/>
      <c r="D1415" s="97"/>
      <c r="E1415" s="97"/>
      <c r="F1415" s="97"/>
      <c r="G1415" s="94"/>
    </row>
    <row r="1416" spans="1:7" x14ac:dyDescent="0.3">
      <c r="A1416" s="97"/>
      <c r="B1416" s="97"/>
      <c r="C1416" s="97"/>
      <c r="D1416" s="97"/>
      <c r="E1416" s="97"/>
      <c r="F1416" s="97"/>
      <c r="G1416" s="94"/>
    </row>
    <row r="1417" spans="1:7" x14ac:dyDescent="0.3">
      <c r="A1417" s="97"/>
      <c r="B1417" s="97"/>
      <c r="C1417" s="97"/>
      <c r="D1417" s="97"/>
      <c r="E1417" s="97"/>
      <c r="F1417" s="97"/>
      <c r="G1417" s="94"/>
    </row>
    <row r="1418" spans="1:7" x14ac:dyDescent="0.3">
      <c r="A1418" s="97"/>
      <c r="B1418" s="97"/>
      <c r="C1418" s="97"/>
      <c r="D1418" s="97"/>
      <c r="E1418" s="97"/>
      <c r="F1418" s="97"/>
      <c r="G1418" s="94"/>
    </row>
    <row r="1419" spans="1:7" x14ac:dyDescent="0.3">
      <c r="A1419" s="97"/>
      <c r="B1419" s="97"/>
      <c r="C1419" s="97"/>
      <c r="D1419" s="97"/>
      <c r="E1419" s="97"/>
      <c r="F1419" s="97"/>
      <c r="G1419" s="94"/>
    </row>
    <row r="1420" spans="1:7" x14ac:dyDescent="0.3">
      <c r="A1420" s="97"/>
      <c r="B1420" s="97"/>
      <c r="C1420" s="97"/>
      <c r="D1420" s="97"/>
      <c r="E1420" s="97"/>
      <c r="F1420" s="97"/>
      <c r="G1420" s="94"/>
    </row>
    <row r="1421" spans="1:7" x14ac:dyDescent="0.3">
      <c r="A1421" s="97"/>
      <c r="B1421" s="97"/>
      <c r="C1421" s="97"/>
      <c r="D1421" s="97"/>
      <c r="E1421" s="97"/>
      <c r="F1421" s="97"/>
      <c r="G1421" s="94"/>
    </row>
    <row r="1422" spans="1:7" x14ac:dyDescent="0.3">
      <c r="A1422" s="97"/>
      <c r="B1422" s="97"/>
      <c r="C1422" s="97"/>
      <c r="D1422" s="97"/>
      <c r="E1422" s="97"/>
      <c r="F1422" s="97"/>
      <c r="G1422" s="94"/>
    </row>
    <row r="1423" spans="1:7" x14ac:dyDescent="0.3">
      <c r="A1423" s="97"/>
      <c r="B1423" s="97"/>
      <c r="C1423" s="97"/>
      <c r="D1423" s="97"/>
      <c r="E1423" s="97"/>
      <c r="F1423" s="97"/>
      <c r="G1423" s="94"/>
    </row>
    <row r="1424" spans="1:7" x14ac:dyDescent="0.3">
      <c r="A1424" s="97"/>
      <c r="B1424" s="97"/>
      <c r="C1424" s="97"/>
      <c r="D1424" s="97"/>
      <c r="E1424" s="97"/>
      <c r="F1424" s="97"/>
      <c r="G1424" s="94"/>
    </row>
    <row r="1425" spans="1:7" x14ac:dyDescent="0.3">
      <c r="A1425" s="97"/>
      <c r="B1425" s="97"/>
      <c r="C1425" s="97"/>
      <c r="D1425" s="97"/>
      <c r="E1425" s="97"/>
      <c r="F1425" s="97"/>
      <c r="G1425" s="94"/>
    </row>
    <row r="1426" spans="1:7" x14ac:dyDescent="0.3">
      <c r="A1426" s="97"/>
      <c r="B1426" s="97"/>
      <c r="C1426" s="97"/>
      <c r="D1426" s="97"/>
      <c r="E1426" s="97"/>
      <c r="F1426" s="97"/>
      <c r="G1426" s="94"/>
    </row>
    <row r="1427" spans="1:7" x14ac:dyDescent="0.3">
      <c r="A1427" s="97"/>
      <c r="B1427" s="97"/>
      <c r="C1427" s="97"/>
      <c r="D1427" s="97"/>
      <c r="E1427" s="97"/>
      <c r="F1427" s="97"/>
      <c r="G1427" s="94"/>
    </row>
    <row r="1428" spans="1:7" x14ac:dyDescent="0.3">
      <c r="A1428" s="97"/>
      <c r="B1428" s="97"/>
      <c r="C1428" s="97"/>
      <c r="D1428" s="97"/>
      <c r="E1428" s="97"/>
      <c r="F1428" s="97"/>
      <c r="G1428" s="94"/>
    </row>
    <row r="1429" spans="1:7" x14ac:dyDescent="0.3">
      <c r="A1429" s="97"/>
      <c r="B1429" s="97"/>
      <c r="C1429" s="97"/>
      <c r="D1429" s="97"/>
      <c r="E1429" s="97"/>
      <c r="F1429" s="97"/>
      <c r="G1429" s="94"/>
    </row>
    <row r="1430" spans="1:7" x14ac:dyDescent="0.3">
      <c r="A1430" s="97"/>
      <c r="B1430" s="97"/>
      <c r="C1430" s="97"/>
      <c r="D1430" s="97"/>
      <c r="E1430" s="97"/>
      <c r="F1430" s="97"/>
      <c r="G1430" s="94"/>
    </row>
    <row r="1431" spans="1:7" x14ac:dyDescent="0.3">
      <c r="A1431" s="97"/>
      <c r="B1431" s="97"/>
      <c r="C1431" s="97"/>
      <c r="D1431" s="97"/>
      <c r="E1431" s="97"/>
      <c r="F1431" s="97"/>
      <c r="G1431" s="94"/>
    </row>
    <row r="1432" spans="1:7" x14ac:dyDescent="0.3">
      <c r="A1432" s="97"/>
      <c r="B1432" s="97"/>
      <c r="C1432" s="97"/>
      <c r="D1432" s="97"/>
      <c r="E1432" s="97"/>
      <c r="F1432" s="97"/>
      <c r="G1432" s="94"/>
    </row>
    <row r="1433" spans="1:7" x14ac:dyDescent="0.3">
      <c r="A1433" s="97"/>
      <c r="B1433" s="97"/>
      <c r="C1433" s="97"/>
      <c r="D1433" s="97"/>
      <c r="E1433" s="97"/>
      <c r="F1433" s="97"/>
      <c r="G1433" s="94"/>
    </row>
    <row r="1434" spans="1:7" x14ac:dyDescent="0.3">
      <c r="A1434" s="97"/>
      <c r="B1434" s="97"/>
      <c r="C1434" s="97"/>
      <c r="D1434" s="97"/>
      <c r="E1434" s="97"/>
      <c r="F1434" s="97"/>
      <c r="G1434" s="94"/>
    </row>
    <row r="1435" spans="1:7" x14ac:dyDescent="0.3">
      <c r="A1435" s="97"/>
      <c r="B1435" s="97"/>
      <c r="C1435" s="97"/>
      <c r="D1435" s="97"/>
      <c r="E1435" s="97"/>
      <c r="F1435" s="97"/>
      <c r="G1435" s="94"/>
    </row>
    <row r="1436" spans="1:7" x14ac:dyDescent="0.3">
      <c r="A1436" s="97"/>
      <c r="B1436" s="97"/>
      <c r="C1436" s="97"/>
      <c r="D1436" s="97"/>
      <c r="E1436" s="97"/>
      <c r="F1436" s="97"/>
      <c r="G1436" s="94"/>
    </row>
    <row r="1437" spans="1:7" x14ac:dyDescent="0.3">
      <c r="A1437" s="97"/>
      <c r="B1437" s="97"/>
      <c r="C1437" s="97"/>
      <c r="D1437" s="97"/>
      <c r="E1437" s="97"/>
      <c r="F1437" s="97"/>
      <c r="G1437" s="94"/>
    </row>
    <row r="1438" spans="1:7" x14ac:dyDescent="0.3">
      <c r="A1438" s="97"/>
      <c r="B1438" s="97"/>
      <c r="C1438" s="97"/>
      <c r="D1438" s="97"/>
      <c r="E1438" s="97"/>
      <c r="F1438" s="97"/>
      <c r="G1438" s="94"/>
    </row>
    <row r="1439" spans="1:7" x14ac:dyDescent="0.3">
      <c r="A1439" s="97"/>
      <c r="B1439" s="97"/>
      <c r="C1439" s="97"/>
      <c r="D1439" s="97"/>
      <c r="E1439" s="97"/>
      <c r="F1439" s="97"/>
      <c r="G1439" s="94"/>
    </row>
    <row r="1440" spans="1:7" x14ac:dyDescent="0.3">
      <c r="A1440" s="97"/>
      <c r="B1440" s="97"/>
      <c r="C1440" s="97"/>
      <c r="D1440" s="97"/>
      <c r="E1440" s="97"/>
      <c r="F1440" s="97"/>
      <c r="G1440" s="94"/>
    </row>
    <row r="1441" spans="1:7" x14ac:dyDescent="0.3">
      <c r="A1441" s="97"/>
      <c r="B1441" s="97"/>
      <c r="C1441" s="97"/>
      <c r="D1441" s="97"/>
      <c r="E1441" s="97"/>
      <c r="F1441" s="97"/>
      <c r="G1441" s="94"/>
    </row>
    <row r="1442" spans="1:7" x14ac:dyDescent="0.3">
      <c r="A1442" s="97"/>
      <c r="B1442" s="97"/>
      <c r="C1442" s="97"/>
      <c r="D1442" s="97"/>
      <c r="E1442" s="97"/>
      <c r="F1442" s="97"/>
      <c r="G1442" s="94"/>
    </row>
    <row r="1443" spans="1:7" x14ac:dyDescent="0.3">
      <c r="A1443" s="97"/>
      <c r="B1443" s="97"/>
      <c r="C1443" s="97"/>
      <c r="D1443" s="97"/>
      <c r="E1443" s="97"/>
      <c r="F1443" s="97"/>
      <c r="G1443" s="94"/>
    </row>
    <row r="1444" spans="1:7" x14ac:dyDescent="0.3">
      <c r="A1444" s="97"/>
      <c r="B1444" s="97"/>
      <c r="C1444" s="97"/>
      <c r="D1444" s="97"/>
      <c r="E1444" s="97"/>
      <c r="F1444" s="97"/>
      <c r="G1444" s="94"/>
    </row>
    <row r="1445" spans="1:7" x14ac:dyDescent="0.3">
      <c r="A1445" s="97"/>
      <c r="B1445" s="97"/>
      <c r="C1445" s="97"/>
      <c r="D1445" s="97"/>
      <c r="E1445" s="97"/>
      <c r="F1445" s="97"/>
      <c r="G1445" s="94"/>
    </row>
    <row r="1446" spans="1:7" x14ac:dyDescent="0.3">
      <c r="A1446" s="97"/>
      <c r="B1446" s="97"/>
      <c r="C1446" s="97"/>
      <c r="D1446" s="97"/>
      <c r="E1446" s="97"/>
      <c r="F1446" s="97"/>
      <c r="G1446" s="94"/>
    </row>
    <row r="1447" spans="1:7" x14ac:dyDescent="0.3">
      <c r="A1447" s="97"/>
      <c r="B1447" s="97"/>
      <c r="C1447" s="97"/>
      <c r="D1447" s="97"/>
      <c r="E1447" s="97"/>
      <c r="F1447" s="97"/>
      <c r="G1447" s="94"/>
    </row>
    <row r="1448" spans="1:7" x14ac:dyDescent="0.3">
      <c r="A1448" s="97"/>
      <c r="B1448" s="97"/>
      <c r="C1448" s="97"/>
      <c r="D1448" s="97"/>
      <c r="E1448" s="97"/>
      <c r="F1448" s="97"/>
      <c r="G1448" s="94"/>
    </row>
    <row r="1449" spans="1:7" x14ac:dyDescent="0.3">
      <c r="A1449" s="97"/>
      <c r="B1449" s="97"/>
      <c r="C1449" s="97"/>
      <c r="D1449" s="97"/>
      <c r="E1449" s="97"/>
      <c r="F1449" s="97"/>
      <c r="G1449" s="94"/>
    </row>
    <row r="1450" spans="1:7" x14ac:dyDescent="0.3">
      <c r="A1450" s="97"/>
      <c r="B1450" s="97"/>
      <c r="C1450" s="97"/>
      <c r="D1450" s="97"/>
      <c r="E1450" s="97"/>
      <c r="F1450" s="97"/>
      <c r="G1450" s="94"/>
    </row>
    <row r="1451" spans="1:7" x14ac:dyDescent="0.3">
      <c r="A1451" s="97"/>
      <c r="B1451" s="97"/>
      <c r="C1451" s="97"/>
      <c r="D1451" s="97"/>
      <c r="E1451" s="97"/>
      <c r="F1451" s="97"/>
      <c r="G1451" s="94"/>
    </row>
    <row r="1452" spans="1:7" x14ac:dyDescent="0.3">
      <c r="A1452" s="97"/>
      <c r="B1452" s="97"/>
      <c r="C1452" s="97"/>
      <c r="D1452" s="97"/>
      <c r="E1452" s="97"/>
      <c r="F1452" s="97"/>
      <c r="G1452" s="94"/>
    </row>
    <row r="1453" spans="1:7" x14ac:dyDescent="0.3">
      <c r="A1453" s="97"/>
      <c r="B1453" s="97"/>
      <c r="C1453" s="97"/>
      <c r="D1453" s="97"/>
      <c r="E1453" s="97"/>
      <c r="F1453" s="97"/>
      <c r="G1453" s="94"/>
    </row>
    <row r="1454" spans="1:7" x14ac:dyDescent="0.3">
      <c r="A1454" s="97"/>
      <c r="B1454" s="97"/>
      <c r="C1454" s="97"/>
      <c r="D1454" s="97"/>
      <c r="E1454" s="97"/>
      <c r="F1454" s="97"/>
      <c r="G1454" s="94"/>
    </row>
    <row r="1455" spans="1:7" x14ac:dyDescent="0.3">
      <c r="A1455" s="97"/>
      <c r="B1455" s="97"/>
      <c r="C1455" s="97"/>
      <c r="D1455" s="97"/>
      <c r="E1455" s="97"/>
      <c r="F1455" s="97"/>
      <c r="G1455" s="94"/>
    </row>
    <row r="1456" spans="1:7" x14ac:dyDescent="0.3">
      <c r="A1456" s="97"/>
      <c r="B1456" s="97"/>
      <c r="C1456" s="97"/>
      <c r="D1456" s="97"/>
      <c r="E1456" s="97"/>
      <c r="F1456" s="97"/>
      <c r="G1456" s="94"/>
    </row>
    <row r="1457" spans="1:7" x14ac:dyDescent="0.3">
      <c r="A1457" s="97"/>
      <c r="B1457" s="97"/>
      <c r="C1457" s="97"/>
      <c r="D1457" s="97"/>
      <c r="E1457" s="97"/>
      <c r="F1457" s="97"/>
      <c r="G1457" s="94"/>
    </row>
    <row r="1458" spans="1:7" x14ac:dyDescent="0.3">
      <c r="A1458" s="97"/>
      <c r="B1458" s="97"/>
      <c r="C1458" s="97"/>
      <c r="D1458" s="97"/>
      <c r="E1458" s="97"/>
      <c r="F1458" s="97"/>
      <c r="G1458" s="94"/>
    </row>
    <row r="1459" spans="1:7" x14ac:dyDescent="0.3">
      <c r="A1459" s="97"/>
      <c r="B1459" s="97"/>
      <c r="C1459" s="97"/>
      <c r="D1459" s="97"/>
      <c r="E1459" s="97"/>
      <c r="F1459" s="97"/>
      <c r="G1459" s="94"/>
    </row>
    <row r="1460" spans="1:7" x14ac:dyDescent="0.3">
      <c r="A1460" s="97"/>
      <c r="B1460" s="97"/>
      <c r="C1460" s="97"/>
      <c r="D1460" s="97"/>
      <c r="E1460" s="97"/>
      <c r="F1460" s="97"/>
      <c r="G1460" s="94"/>
    </row>
    <row r="1461" spans="1:7" x14ac:dyDescent="0.3">
      <c r="A1461" s="97"/>
      <c r="B1461" s="97"/>
      <c r="C1461" s="97"/>
      <c r="D1461" s="97"/>
      <c r="E1461" s="97"/>
      <c r="F1461" s="97"/>
      <c r="G1461" s="94"/>
    </row>
    <row r="1462" spans="1:7" x14ac:dyDescent="0.3">
      <c r="A1462" s="97"/>
      <c r="B1462" s="97"/>
      <c r="C1462" s="97"/>
      <c r="D1462" s="97"/>
      <c r="E1462" s="97"/>
      <c r="F1462" s="97"/>
      <c r="G1462" s="94"/>
    </row>
    <row r="1463" spans="1:7" x14ac:dyDescent="0.3">
      <c r="A1463" s="97"/>
      <c r="B1463" s="97"/>
      <c r="C1463" s="97"/>
      <c r="D1463" s="97"/>
      <c r="E1463" s="97"/>
      <c r="F1463" s="97"/>
      <c r="G1463" s="94"/>
    </row>
    <row r="1464" spans="1:7" x14ac:dyDescent="0.3">
      <c r="A1464" s="97"/>
      <c r="B1464" s="97"/>
      <c r="C1464" s="97"/>
      <c r="D1464" s="97"/>
      <c r="E1464" s="97"/>
      <c r="F1464" s="97"/>
      <c r="G1464" s="94"/>
    </row>
    <row r="1465" spans="1:7" x14ac:dyDescent="0.3">
      <c r="A1465" s="97"/>
      <c r="B1465" s="97"/>
      <c r="C1465" s="97"/>
      <c r="D1465" s="97"/>
      <c r="E1465" s="97"/>
      <c r="F1465" s="97"/>
      <c r="G1465" s="94"/>
    </row>
    <row r="1466" spans="1:7" x14ac:dyDescent="0.3">
      <c r="A1466" s="97"/>
      <c r="B1466" s="97"/>
      <c r="C1466" s="97"/>
      <c r="D1466" s="97"/>
      <c r="E1466" s="97"/>
      <c r="F1466" s="97"/>
      <c r="G1466" s="94"/>
    </row>
    <row r="1467" spans="1:7" x14ac:dyDescent="0.3">
      <c r="A1467" s="97"/>
      <c r="B1467" s="97"/>
      <c r="C1467" s="97"/>
      <c r="D1467" s="97"/>
      <c r="E1467" s="97"/>
      <c r="F1467" s="97"/>
      <c r="G1467" s="94"/>
    </row>
    <row r="1468" spans="1:7" x14ac:dyDescent="0.3">
      <c r="A1468" s="97"/>
      <c r="B1468" s="97"/>
      <c r="C1468" s="97"/>
      <c r="D1468" s="97"/>
      <c r="E1468" s="97"/>
      <c r="F1468" s="97"/>
      <c r="G1468" s="94"/>
    </row>
    <row r="1469" spans="1:7" x14ac:dyDescent="0.3">
      <c r="A1469" s="97"/>
      <c r="B1469" s="97"/>
      <c r="C1469" s="97"/>
      <c r="D1469" s="97"/>
      <c r="E1469" s="97"/>
      <c r="F1469" s="97"/>
      <c r="G1469" s="94"/>
    </row>
    <row r="1470" spans="1:7" x14ac:dyDescent="0.3">
      <c r="A1470" s="97"/>
      <c r="B1470" s="97"/>
      <c r="C1470" s="97"/>
      <c r="D1470" s="97"/>
      <c r="E1470" s="97"/>
      <c r="F1470" s="97"/>
      <c r="G1470" s="94"/>
    </row>
    <row r="1471" spans="1:7" x14ac:dyDescent="0.3">
      <c r="A1471" s="97"/>
      <c r="B1471" s="97"/>
      <c r="C1471" s="97"/>
      <c r="D1471" s="97"/>
      <c r="E1471" s="97"/>
      <c r="F1471" s="97"/>
      <c r="G1471" s="94"/>
    </row>
    <row r="1472" spans="1:7" x14ac:dyDescent="0.3">
      <c r="A1472" s="97"/>
      <c r="B1472" s="97"/>
      <c r="C1472" s="97"/>
      <c r="D1472" s="97"/>
      <c r="E1472" s="97"/>
      <c r="F1472" s="97"/>
      <c r="G1472" s="94"/>
    </row>
    <row r="1473" spans="1:7" x14ac:dyDescent="0.3">
      <c r="A1473" s="97"/>
      <c r="B1473" s="97"/>
      <c r="C1473" s="97"/>
      <c r="D1473" s="97"/>
      <c r="E1473" s="97"/>
      <c r="F1473" s="97"/>
      <c r="G1473" s="94"/>
    </row>
    <row r="1474" spans="1:7" x14ac:dyDescent="0.3">
      <c r="A1474" s="97"/>
      <c r="B1474" s="97"/>
      <c r="C1474" s="97"/>
      <c r="D1474" s="97"/>
      <c r="E1474" s="97"/>
      <c r="F1474" s="97"/>
      <c r="G1474" s="94"/>
    </row>
    <row r="1475" spans="1:7" x14ac:dyDescent="0.3">
      <c r="A1475" s="97"/>
      <c r="B1475" s="97"/>
      <c r="C1475" s="97"/>
      <c r="D1475" s="97"/>
      <c r="E1475" s="97"/>
      <c r="F1475" s="97"/>
      <c r="G1475" s="94"/>
    </row>
    <row r="1476" spans="1:7" x14ac:dyDescent="0.3">
      <c r="A1476" s="97"/>
      <c r="B1476" s="97"/>
      <c r="C1476" s="97"/>
      <c r="D1476" s="97"/>
      <c r="E1476" s="97"/>
      <c r="F1476" s="97"/>
      <c r="G1476" s="94"/>
    </row>
    <row r="1477" spans="1:7" x14ac:dyDescent="0.3">
      <c r="A1477" s="97"/>
      <c r="B1477" s="97"/>
      <c r="C1477" s="97"/>
      <c r="D1477" s="97"/>
      <c r="E1477" s="97"/>
      <c r="F1477" s="97"/>
      <c r="G1477" s="94"/>
    </row>
    <row r="1478" spans="1:7" x14ac:dyDescent="0.3">
      <c r="A1478" s="97"/>
      <c r="B1478" s="97"/>
      <c r="C1478" s="97"/>
      <c r="D1478" s="97"/>
      <c r="E1478" s="97"/>
      <c r="F1478" s="97"/>
      <c r="G1478" s="94"/>
    </row>
    <row r="1479" spans="1:7" x14ac:dyDescent="0.3">
      <c r="A1479" s="97"/>
      <c r="B1479" s="97"/>
      <c r="C1479" s="97"/>
      <c r="D1479" s="97"/>
      <c r="E1479" s="97"/>
      <c r="F1479" s="97"/>
      <c r="G1479" s="94"/>
    </row>
    <row r="1480" spans="1:7" x14ac:dyDescent="0.3">
      <c r="A1480" s="97"/>
      <c r="B1480" s="97"/>
      <c r="C1480" s="97"/>
      <c r="D1480" s="97"/>
      <c r="E1480" s="97"/>
      <c r="F1480" s="97"/>
      <c r="G1480" s="94"/>
    </row>
    <row r="1481" spans="1:7" x14ac:dyDescent="0.3">
      <c r="A1481" s="97"/>
      <c r="B1481" s="97"/>
      <c r="C1481" s="97"/>
      <c r="D1481" s="97"/>
      <c r="E1481" s="97"/>
      <c r="F1481" s="97"/>
      <c r="G1481" s="94"/>
    </row>
    <row r="1482" spans="1:7" x14ac:dyDescent="0.3">
      <c r="A1482" s="97"/>
      <c r="B1482" s="97"/>
      <c r="C1482" s="97"/>
      <c r="D1482" s="97"/>
      <c r="E1482" s="97"/>
      <c r="F1482" s="97"/>
      <c r="G1482" s="94"/>
    </row>
    <row r="1483" spans="1:7" x14ac:dyDescent="0.3">
      <c r="A1483" s="97"/>
      <c r="B1483" s="97"/>
      <c r="C1483" s="97"/>
      <c r="D1483" s="97"/>
      <c r="E1483" s="97"/>
      <c r="F1483" s="97"/>
      <c r="G1483" s="94"/>
    </row>
    <row r="1484" spans="1:7" x14ac:dyDescent="0.3">
      <c r="A1484" s="97"/>
      <c r="B1484" s="97"/>
      <c r="C1484" s="97"/>
      <c r="D1484" s="97"/>
      <c r="E1484" s="97"/>
      <c r="F1484" s="97"/>
      <c r="G1484" s="94"/>
    </row>
    <row r="1485" spans="1:7" x14ac:dyDescent="0.3">
      <c r="A1485" s="97"/>
      <c r="B1485" s="97"/>
      <c r="C1485" s="97"/>
      <c r="D1485" s="97"/>
      <c r="E1485" s="97"/>
      <c r="F1485" s="97"/>
      <c r="G1485" s="94"/>
    </row>
    <row r="1486" spans="1:7" x14ac:dyDescent="0.3">
      <c r="A1486" s="97"/>
      <c r="B1486" s="97"/>
      <c r="C1486" s="97"/>
      <c r="D1486" s="97"/>
      <c r="E1486" s="97"/>
      <c r="F1486" s="97"/>
      <c r="G1486" s="94"/>
    </row>
    <row r="1487" spans="1:7" x14ac:dyDescent="0.3">
      <c r="A1487" s="97"/>
      <c r="B1487" s="97"/>
      <c r="C1487" s="97"/>
      <c r="D1487" s="97"/>
      <c r="E1487" s="97"/>
      <c r="F1487" s="97"/>
      <c r="G1487" s="94"/>
    </row>
    <row r="1488" spans="1:7" x14ac:dyDescent="0.3">
      <c r="A1488" s="97"/>
      <c r="B1488" s="97"/>
      <c r="C1488" s="97"/>
      <c r="D1488" s="97"/>
      <c r="E1488" s="97"/>
      <c r="F1488" s="97"/>
      <c r="G1488" s="94"/>
    </row>
    <row r="1489" spans="1:7" x14ac:dyDescent="0.3">
      <c r="A1489" s="97"/>
      <c r="B1489" s="97"/>
      <c r="C1489" s="97"/>
      <c r="D1489" s="97"/>
      <c r="E1489" s="97"/>
      <c r="F1489" s="97"/>
      <c r="G1489" s="94"/>
    </row>
    <row r="1490" spans="1:7" x14ac:dyDescent="0.3">
      <c r="A1490" s="97"/>
      <c r="B1490" s="97"/>
      <c r="C1490" s="97"/>
      <c r="D1490" s="97"/>
      <c r="E1490" s="97"/>
      <c r="F1490" s="97"/>
      <c r="G1490" s="94"/>
    </row>
    <row r="1491" spans="1:7" x14ac:dyDescent="0.3">
      <c r="A1491" s="97"/>
      <c r="B1491" s="97"/>
      <c r="C1491" s="97"/>
      <c r="D1491" s="97"/>
      <c r="E1491" s="97"/>
      <c r="F1491" s="97"/>
      <c r="G1491" s="94"/>
    </row>
    <row r="1492" spans="1:7" x14ac:dyDescent="0.3">
      <c r="A1492" s="97"/>
      <c r="B1492" s="97"/>
      <c r="C1492" s="97"/>
      <c r="D1492" s="97"/>
      <c r="E1492" s="97"/>
      <c r="F1492" s="97"/>
      <c r="G1492" s="94"/>
    </row>
    <row r="1493" spans="1:7" x14ac:dyDescent="0.3">
      <c r="A1493" s="97"/>
      <c r="B1493" s="97"/>
      <c r="C1493" s="97"/>
      <c r="D1493" s="97"/>
      <c r="E1493" s="97"/>
      <c r="F1493" s="97"/>
      <c r="G1493" s="94"/>
    </row>
    <row r="1494" spans="1:7" x14ac:dyDescent="0.3">
      <c r="A1494" s="97"/>
      <c r="B1494" s="97"/>
      <c r="C1494" s="97"/>
      <c r="D1494" s="97"/>
      <c r="E1494" s="97"/>
      <c r="F1494" s="97"/>
      <c r="G1494" s="94"/>
    </row>
    <row r="1495" spans="1:7" x14ac:dyDescent="0.3">
      <c r="A1495" s="97"/>
      <c r="B1495" s="97"/>
      <c r="C1495" s="97"/>
      <c r="D1495" s="97"/>
      <c r="E1495" s="97"/>
      <c r="F1495" s="97"/>
      <c r="G1495" s="94"/>
    </row>
    <row r="1496" spans="1:7" x14ac:dyDescent="0.3">
      <c r="A1496" s="97"/>
      <c r="B1496" s="97"/>
      <c r="C1496" s="97"/>
      <c r="D1496" s="97"/>
      <c r="E1496" s="97"/>
      <c r="F1496" s="97"/>
      <c r="G1496" s="94"/>
    </row>
    <row r="1497" spans="1:7" x14ac:dyDescent="0.3">
      <c r="A1497" s="97"/>
      <c r="B1497" s="97"/>
      <c r="C1497" s="97"/>
      <c r="D1497" s="97"/>
      <c r="E1497" s="97"/>
      <c r="F1497" s="97"/>
      <c r="G1497" s="94"/>
    </row>
    <row r="1498" spans="1:7" x14ac:dyDescent="0.3">
      <c r="A1498" s="97"/>
      <c r="B1498" s="97"/>
      <c r="C1498" s="97"/>
      <c r="D1498" s="97"/>
      <c r="E1498" s="97"/>
      <c r="F1498" s="97"/>
      <c r="G1498" s="94"/>
    </row>
    <row r="1499" spans="1:7" x14ac:dyDescent="0.3">
      <c r="A1499" s="97"/>
      <c r="B1499" s="97"/>
      <c r="C1499" s="97"/>
      <c r="D1499" s="97"/>
      <c r="E1499" s="97"/>
      <c r="F1499" s="97"/>
      <c r="G1499" s="94"/>
    </row>
    <row r="1500" spans="1:7" x14ac:dyDescent="0.3">
      <c r="A1500" s="97"/>
      <c r="B1500" s="97"/>
      <c r="C1500" s="97"/>
      <c r="D1500" s="97"/>
      <c r="E1500" s="97"/>
      <c r="F1500" s="97"/>
      <c r="G1500" s="94"/>
    </row>
    <row r="1501" spans="1:7" x14ac:dyDescent="0.3">
      <c r="A1501" s="97"/>
      <c r="B1501" s="97"/>
      <c r="C1501" s="97"/>
      <c r="D1501" s="97"/>
      <c r="E1501" s="97"/>
      <c r="F1501" s="97"/>
      <c r="G1501" s="94"/>
    </row>
    <row r="1502" spans="1:7" x14ac:dyDescent="0.3">
      <c r="A1502" s="97"/>
      <c r="B1502" s="97"/>
      <c r="C1502" s="97"/>
      <c r="D1502" s="97"/>
      <c r="E1502" s="97"/>
      <c r="F1502" s="97"/>
      <c r="G1502" s="94"/>
    </row>
    <row r="1503" spans="1:7" x14ac:dyDescent="0.3">
      <c r="A1503" s="97"/>
      <c r="B1503" s="97"/>
      <c r="C1503" s="97"/>
      <c r="D1503" s="97"/>
      <c r="E1503" s="97"/>
      <c r="F1503" s="97"/>
      <c r="G1503" s="94"/>
    </row>
    <row r="1504" spans="1:7" x14ac:dyDescent="0.3">
      <c r="A1504" s="97"/>
      <c r="B1504" s="97"/>
      <c r="C1504" s="97"/>
      <c r="D1504" s="97"/>
      <c r="E1504" s="97"/>
      <c r="F1504" s="97"/>
      <c r="G1504" s="94"/>
    </row>
    <row r="1505" spans="1:7" x14ac:dyDescent="0.3">
      <c r="A1505" s="97"/>
      <c r="B1505" s="97"/>
      <c r="C1505" s="97"/>
      <c r="D1505" s="97"/>
      <c r="E1505" s="97"/>
      <c r="F1505" s="97"/>
      <c r="G1505" s="94"/>
    </row>
    <row r="1506" spans="1:7" x14ac:dyDescent="0.3">
      <c r="A1506" s="97"/>
      <c r="B1506" s="97"/>
      <c r="C1506" s="97"/>
      <c r="D1506" s="97"/>
      <c r="E1506" s="97"/>
      <c r="F1506" s="97"/>
      <c r="G1506" s="94"/>
    </row>
    <row r="1507" spans="1:7" x14ac:dyDescent="0.3">
      <c r="A1507" s="97"/>
      <c r="B1507" s="97"/>
      <c r="C1507" s="97"/>
      <c r="D1507" s="97"/>
      <c r="E1507" s="97"/>
      <c r="F1507" s="97"/>
      <c r="G1507" s="94"/>
    </row>
    <row r="1508" spans="1:7" x14ac:dyDescent="0.3">
      <c r="A1508" s="97"/>
      <c r="B1508" s="97"/>
      <c r="C1508" s="97"/>
      <c r="D1508" s="97"/>
      <c r="E1508" s="97"/>
      <c r="F1508" s="97"/>
      <c r="G1508" s="94"/>
    </row>
    <row r="1509" spans="1:7" x14ac:dyDescent="0.3">
      <c r="A1509" s="97"/>
      <c r="B1509" s="97"/>
      <c r="C1509" s="97"/>
      <c r="D1509" s="97"/>
      <c r="E1509" s="97"/>
      <c r="F1509" s="97"/>
      <c r="G1509" s="94"/>
    </row>
    <row r="1510" spans="1:7" x14ac:dyDescent="0.3">
      <c r="A1510" s="97"/>
      <c r="B1510" s="97"/>
      <c r="C1510" s="97"/>
      <c r="D1510" s="97"/>
      <c r="E1510" s="97"/>
      <c r="F1510" s="97"/>
      <c r="G1510" s="94"/>
    </row>
    <row r="1511" spans="1:7" x14ac:dyDescent="0.3">
      <c r="A1511" s="97"/>
      <c r="B1511" s="97"/>
      <c r="C1511" s="97"/>
      <c r="D1511" s="97"/>
      <c r="E1511" s="97"/>
      <c r="F1511" s="97"/>
      <c r="G1511" s="94"/>
    </row>
    <row r="1512" spans="1:7" x14ac:dyDescent="0.3">
      <c r="A1512" s="97"/>
      <c r="B1512" s="97"/>
      <c r="C1512" s="97"/>
      <c r="D1512" s="97"/>
      <c r="E1512" s="97"/>
      <c r="F1512" s="97"/>
      <c r="G1512" s="94"/>
    </row>
    <row r="1513" spans="1:7" x14ac:dyDescent="0.3">
      <c r="A1513" s="97"/>
      <c r="B1513" s="97"/>
      <c r="C1513" s="97"/>
      <c r="D1513" s="97"/>
      <c r="E1513" s="97"/>
      <c r="F1513" s="97"/>
      <c r="G1513" s="94"/>
    </row>
    <row r="1514" spans="1:7" x14ac:dyDescent="0.3">
      <c r="A1514" s="97"/>
      <c r="B1514" s="97"/>
      <c r="C1514" s="97"/>
      <c r="D1514" s="97"/>
      <c r="E1514" s="97"/>
      <c r="F1514" s="97"/>
      <c r="G1514" s="94"/>
    </row>
    <row r="1515" spans="1:7" x14ac:dyDescent="0.3">
      <c r="A1515" s="97"/>
      <c r="B1515" s="97"/>
      <c r="C1515" s="97"/>
      <c r="D1515" s="97"/>
      <c r="E1515" s="97"/>
      <c r="F1515" s="97"/>
      <c r="G1515" s="94"/>
    </row>
    <row r="1516" spans="1:7" x14ac:dyDescent="0.3">
      <c r="A1516" s="97"/>
      <c r="B1516" s="97"/>
      <c r="C1516" s="97"/>
      <c r="D1516" s="97"/>
      <c r="E1516" s="97"/>
      <c r="F1516" s="97"/>
      <c r="G1516" s="94"/>
    </row>
    <row r="1517" spans="1:7" x14ac:dyDescent="0.3">
      <c r="A1517" s="97"/>
      <c r="B1517" s="97"/>
      <c r="C1517" s="97"/>
      <c r="D1517" s="97"/>
      <c r="E1517" s="97"/>
      <c r="F1517" s="97"/>
      <c r="G1517" s="94"/>
    </row>
    <row r="1518" spans="1:7" x14ac:dyDescent="0.3">
      <c r="A1518" s="97"/>
      <c r="B1518" s="97"/>
      <c r="C1518" s="97"/>
      <c r="D1518" s="97"/>
      <c r="E1518" s="97"/>
      <c r="F1518" s="97"/>
      <c r="G1518" s="94"/>
    </row>
    <row r="1519" spans="1:7" x14ac:dyDescent="0.3">
      <c r="A1519" s="97"/>
      <c r="B1519" s="97"/>
      <c r="C1519" s="97"/>
      <c r="D1519" s="97"/>
      <c r="E1519" s="97"/>
      <c r="F1519" s="97"/>
      <c r="G1519" s="94"/>
    </row>
    <row r="1520" spans="1:7" x14ac:dyDescent="0.3">
      <c r="A1520" s="97"/>
      <c r="B1520" s="97"/>
      <c r="C1520" s="97"/>
      <c r="D1520" s="97"/>
      <c r="E1520" s="97"/>
      <c r="F1520" s="97"/>
      <c r="G1520" s="94"/>
    </row>
    <row r="1521" spans="1:7" x14ac:dyDescent="0.3">
      <c r="A1521" s="97"/>
      <c r="B1521" s="97"/>
      <c r="C1521" s="97"/>
      <c r="D1521" s="97"/>
      <c r="E1521" s="97"/>
      <c r="F1521" s="97"/>
      <c r="G1521" s="94"/>
    </row>
    <row r="1522" spans="1:7" x14ac:dyDescent="0.3">
      <c r="A1522" s="97"/>
      <c r="B1522" s="97"/>
      <c r="C1522" s="97"/>
      <c r="D1522" s="97"/>
      <c r="E1522" s="97"/>
      <c r="F1522" s="97"/>
      <c r="G1522" s="94"/>
    </row>
    <row r="1523" spans="1:7" x14ac:dyDescent="0.3">
      <c r="A1523" s="97"/>
      <c r="B1523" s="97"/>
      <c r="C1523" s="97"/>
      <c r="D1523" s="97"/>
      <c r="E1523" s="97"/>
      <c r="F1523" s="97"/>
      <c r="G1523" s="94"/>
    </row>
    <row r="1524" spans="1:7" x14ac:dyDescent="0.3">
      <c r="A1524" s="97"/>
      <c r="B1524" s="97"/>
      <c r="C1524" s="97"/>
      <c r="D1524" s="97"/>
      <c r="E1524" s="97"/>
      <c r="F1524" s="97"/>
      <c r="G1524" s="94"/>
    </row>
    <row r="1525" spans="1:7" x14ac:dyDescent="0.3">
      <c r="A1525" s="97"/>
      <c r="B1525" s="97"/>
      <c r="C1525" s="97"/>
      <c r="D1525" s="97"/>
      <c r="E1525" s="97"/>
      <c r="F1525" s="97"/>
      <c r="G1525" s="94"/>
    </row>
    <row r="1526" spans="1:7" x14ac:dyDescent="0.3">
      <c r="A1526" s="97"/>
      <c r="B1526" s="97"/>
      <c r="C1526" s="97"/>
      <c r="D1526" s="97"/>
      <c r="E1526" s="97"/>
      <c r="F1526" s="97"/>
      <c r="G1526" s="94"/>
    </row>
    <row r="1527" spans="1:7" x14ac:dyDescent="0.3">
      <c r="A1527" s="97"/>
      <c r="B1527" s="97"/>
      <c r="C1527" s="97"/>
      <c r="D1527" s="97"/>
      <c r="E1527" s="97"/>
      <c r="F1527" s="97"/>
      <c r="G1527" s="94"/>
    </row>
    <row r="1528" spans="1:7" x14ac:dyDescent="0.3">
      <c r="A1528" s="97"/>
      <c r="B1528" s="97"/>
      <c r="C1528" s="97"/>
      <c r="D1528" s="97"/>
      <c r="E1528" s="97"/>
      <c r="F1528" s="97"/>
      <c r="G1528" s="94"/>
    </row>
    <row r="1529" spans="1:7" x14ac:dyDescent="0.3">
      <c r="A1529" s="97"/>
      <c r="B1529" s="97"/>
      <c r="C1529" s="97"/>
      <c r="D1529" s="97"/>
      <c r="E1529" s="97"/>
      <c r="F1529" s="97"/>
      <c r="G1529" s="94"/>
    </row>
    <row r="1530" spans="1:7" x14ac:dyDescent="0.3">
      <c r="A1530" s="97"/>
      <c r="B1530" s="97"/>
      <c r="C1530" s="97"/>
      <c r="D1530" s="97"/>
      <c r="E1530" s="97"/>
      <c r="F1530" s="97"/>
      <c r="G1530" s="94"/>
    </row>
    <row r="1531" spans="1:7" x14ac:dyDescent="0.3">
      <c r="A1531" s="97"/>
      <c r="B1531" s="97"/>
      <c r="C1531" s="97"/>
      <c r="D1531" s="97"/>
      <c r="E1531" s="97"/>
      <c r="F1531" s="97"/>
      <c r="G1531" s="94"/>
    </row>
    <row r="1532" spans="1:7" x14ac:dyDescent="0.3">
      <c r="A1532" s="97"/>
      <c r="B1532" s="97"/>
      <c r="C1532" s="97"/>
      <c r="D1532" s="97"/>
      <c r="E1532" s="97"/>
      <c r="F1532" s="97"/>
      <c r="G1532" s="94"/>
    </row>
    <row r="1533" spans="1:7" x14ac:dyDescent="0.3">
      <c r="A1533" s="97"/>
      <c r="B1533" s="97"/>
      <c r="C1533" s="97"/>
      <c r="D1533" s="97"/>
      <c r="E1533" s="97"/>
      <c r="F1533" s="97"/>
      <c r="G1533" s="94"/>
    </row>
    <row r="1534" spans="1:7" x14ac:dyDescent="0.3">
      <c r="A1534" s="97"/>
      <c r="B1534" s="97"/>
      <c r="C1534" s="97"/>
      <c r="D1534" s="97"/>
      <c r="E1534" s="97"/>
      <c r="F1534" s="97"/>
      <c r="G1534" s="94"/>
    </row>
    <row r="1535" spans="1:7" x14ac:dyDescent="0.3">
      <c r="A1535" s="97"/>
      <c r="B1535" s="97"/>
      <c r="C1535" s="97"/>
      <c r="D1535" s="97"/>
      <c r="E1535" s="97"/>
      <c r="F1535" s="97"/>
      <c r="G1535" s="94"/>
    </row>
    <row r="1536" spans="1:7" x14ac:dyDescent="0.3">
      <c r="A1536" s="97"/>
      <c r="B1536" s="97"/>
      <c r="C1536" s="97"/>
      <c r="D1536" s="97"/>
      <c r="E1536" s="97"/>
      <c r="F1536" s="97"/>
      <c r="G1536" s="94"/>
    </row>
    <row r="1537" spans="1:7" x14ac:dyDescent="0.3">
      <c r="A1537" s="97"/>
      <c r="B1537" s="97"/>
      <c r="C1537" s="97"/>
      <c r="D1537" s="97"/>
      <c r="E1537" s="97"/>
      <c r="F1537" s="97"/>
      <c r="G1537" s="94"/>
    </row>
    <row r="1538" spans="1:7" x14ac:dyDescent="0.3">
      <c r="A1538" s="97"/>
      <c r="B1538" s="97"/>
      <c r="C1538" s="97"/>
      <c r="D1538" s="97"/>
      <c r="E1538" s="97"/>
      <c r="F1538" s="97"/>
      <c r="G1538" s="94"/>
    </row>
    <row r="1539" spans="1:7" x14ac:dyDescent="0.3">
      <c r="A1539" s="97"/>
      <c r="B1539" s="97"/>
      <c r="C1539" s="97"/>
      <c r="D1539" s="97"/>
      <c r="E1539" s="97"/>
      <c r="F1539" s="97"/>
      <c r="G1539" s="94"/>
    </row>
    <row r="1540" spans="1:7" x14ac:dyDescent="0.3">
      <c r="A1540" s="97"/>
      <c r="B1540" s="97"/>
      <c r="C1540" s="97"/>
      <c r="D1540" s="97"/>
      <c r="E1540" s="97"/>
      <c r="F1540" s="97"/>
      <c r="G1540" s="94"/>
    </row>
    <row r="1541" spans="1:7" x14ac:dyDescent="0.3">
      <c r="A1541" s="97"/>
      <c r="B1541" s="97"/>
      <c r="C1541" s="97"/>
      <c r="D1541" s="97"/>
      <c r="E1541" s="97"/>
      <c r="F1541" s="97"/>
      <c r="G1541" s="94"/>
    </row>
    <row r="1542" spans="1:7" x14ac:dyDescent="0.3">
      <c r="A1542" s="97"/>
      <c r="B1542" s="97"/>
      <c r="C1542" s="97"/>
      <c r="D1542" s="97"/>
      <c r="E1542" s="97"/>
      <c r="F1542" s="97"/>
      <c r="G1542" s="94"/>
    </row>
    <row r="1543" spans="1:7" x14ac:dyDescent="0.3">
      <c r="A1543" s="97"/>
      <c r="B1543" s="97"/>
      <c r="C1543" s="97"/>
      <c r="D1543" s="97"/>
      <c r="E1543" s="97"/>
      <c r="F1543" s="97"/>
      <c r="G1543" s="94"/>
    </row>
    <row r="1544" spans="1:7" x14ac:dyDescent="0.3">
      <c r="A1544" s="97"/>
      <c r="B1544" s="97"/>
      <c r="C1544" s="97"/>
      <c r="D1544" s="97"/>
      <c r="E1544" s="97"/>
      <c r="F1544" s="97"/>
      <c r="G1544" s="94"/>
    </row>
    <row r="1545" spans="1:7" x14ac:dyDescent="0.3">
      <c r="A1545" s="97"/>
      <c r="B1545" s="97"/>
      <c r="C1545" s="97"/>
      <c r="D1545" s="97"/>
      <c r="E1545" s="97"/>
      <c r="F1545" s="97"/>
      <c r="G1545" s="94"/>
    </row>
    <row r="1546" spans="1:7" x14ac:dyDescent="0.3">
      <c r="A1546" s="97"/>
      <c r="B1546" s="97"/>
      <c r="C1546" s="97"/>
      <c r="D1546" s="97"/>
      <c r="E1546" s="97"/>
      <c r="F1546" s="97"/>
      <c r="G1546" s="94"/>
    </row>
    <row r="1547" spans="1:7" x14ac:dyDescent="0.3">
      <c r="A1547" s="97"/>
      <c r="B1547" s="97"/>
      <c r="C1547" s="97"/>
      <c r="D1547" s="97"/>
      <c r="E1547" s="97"/>
      <c r="F1547" s="97"/>
      <c r="G1547" s="94"/>
    </row>
    <row r="1548" spans="1:7" x14ac:dyDescent="0.3">
      <c r="A1548" s="97"/>
      <c r="B1548" s="97"/>
      <c r="C1548" s="97"/>
      <c r="D1548" s="97"/>
      <c r="E1548" s="97"/>
      <c r="F1548" s="97"/>
      <c r="G1548" s="94"/>
    </row>
    <row r="1549" spans="1:7" x14ac:dyDescent="0.3">
      <c r="A1549" s="97"/>
      <c r="B1549" s="97"/>
      <c r="C1549" s="97"/>
      <c r="D1549" s="97"/>
      <c r="E1549" s="97"/>
      <c r="F1549" s="97"/>
      <c r="G1549" s="94"/>
    </row>
    <row r="1550" spans="1:7" x14ac:dyDescent="0.3">
      <c r="A1550" s="97"/>
      <c r="B1550" s="97"/>
      <c r="C1550" s="97"/>
      <c r="D1550" s="97"/>
      <c r="E1550" s="97"/>
      <c r="F1550" s="97"/>
      <c r="G1550" s="94"/>
    </row>
    <row r="1551" spans="1:7" x14ac:dyDescent="0.3">
      <c r="A1551" s="97"/>
      <c r="B1551" s="97"/>
      <c r="C1551" s="97"/>
      <c r="D1551" s="97"/>
      <c r="E1551" s="97"/>
      <c r="F1551" s="97"/>
      <c r="G1551" s="94"/>
    </row>
    <row r="1552" spans="1:7" x14ac:dyDescent="0.3">
      <c r="A1552" s="97"/>
      <c r="B1552" s="97"/>
      <c r="C1552" s="97"/>
      <c r="D1552" s="97"/>
      <c r="E1552" s="97"/>
      <c r="F1552" s="97"/>
      <c r="G1552" s="94"/>
    </row>
    <row r="1553" spans="1:7" x14ac:dyDescent="0.3">
      <c r="A1553" s="97"/>
      <c r="B1553" s="97"/>
      <c r="C1553" s="97"/>
      <c r="D1553" s="97"/>
      <c r="E1553" s="97"/>
      <c r="F1553" s="97"/>
      <c r="G1553" s="94"/>
    </row>
    <row r="1554" spans="1:7" x14ac:dyDescent="0.3">
      <c r="A1554" s="97"/>
      <c r="B1554" s="97"/>
      <c r="C1554" s="97"/>
      <c r="D1554" s="97"/>
      <c r="E1554" s="97"/>
      <c r="F1554" s="97"/>
      <c r="G1554" s="94"/>
    </row>
    <row r="1555" spans="1:7" x14ac:dyDescent="0.3">
      <c r="A1555" s="97"/>
      <c r="B1555" s="97"/>
      <c r="C1555" s="97"/>
      <c r="D1555" s="97"/>
      <c r="E1555" s="97"/>
      <c r="F1555" s="97"/>
      <c r="G1555" s="94"/>
    </row>
    <row r="1556" spans="1:7" x14ac:dyDescent="0.3">
      <c r="A1556" s="97"/>
      <c r="B1556" s="97"/>
      <c r="C1556" s="97"/>
      <c r="D1556" s="97"/>
      <c r="E1556" s="97"/>
      <c r="F1556" s="97"/>
      <c r="G1556" s="94"/>
    </row>
    <row r="1557" spans="1:7" x14ac:dyDescent="0.3">
      <c r="A1557" s="97"/>
      <c r="B1557" s="97"/>
      <c r="C1557" s="97"/>
      <c r="D1557" s="97"/>
      <c r="E1557" s="97"/>
      <c r="F1557" s="97"/>
      <c r="G1557" s="94"/>
    </row>
    <row r="1558" spans="1:7" x14ac:dyDescent="0.3">
      <c r="A1558" s="97"/>
      <c r="B1558" s="97"/>
      <c r="C1558" s="97"/>
      <c r="D1558" s="97"/>
      <c r="E1558" s="97"/>
      <c r="F1558" s="97"/>
      <c r="G1558" s="94"/>
    </row>
    <row r="1559" spans="1:7" x14ac:dyDescent="0.3">
      <c r="A1559" s="97"/>
      <c r="B1559" s="97"/>
      <c r="C1559" s="97"/>
      <c r="D1559" s="97"/>
      <c r="E1559" s="97"/>
      <c r="F1559" s="97"/>
      <c r="G1559" s="94"/>
    </row>
    <row r="1560" spans="1:7" x14ac:dyDescent="0.3">
      <c r="A1560" s="97"/>
      <c r="B1560" s="97"/>
      <c r="C1560" s="97"/>
      <c r="D1560" s="97"/>
      <c r="E1560" s="97"/>
      <c r="F1560" s="97"/>
      <c r="G1560" s="94"/>
    </row>
    <row r="1561" spans="1:7" x14ac:dyDescent="0.3">
      <c r="A1561" s="97"/>
      <c r="B1561" s="97"/>
      <c r="C1561" s="97"/>
      <c r="D1561" s="97"/>
      <c r="E1561" s="97"/>
      <c r="F1561" s="97"/>
      <c r="G1561" s="94"/>
    </row>
    <row r="1562" spans="1:7" x14ac:dyDescent="0.3">
      <c r="A1562" s="97"/>
      <c r="B1562" s="97"/>
      <c r="C1562" s="97"/>
      <c r="D1562" s="97"/>
      <c r="E1562" s="97"/>
      <c r="F1562" s="97"/>
      <c r="G1562" s="94"/>
    </row>
    <row r="1563" spans="1:7" x14ac:dyDescent="0.3">
      <c r="A1563" s="97"/>
      <c r="B1563" s="97"/>
      <c r="C1563" s="97"/>
      <c r="D1563" s="97"/>
      <c r="E1563" s="97"/>
      <c r="F1563" s="97"/>
      <c r="G1563" s="94"/>
    </row>
    <row r="1564" spans="1:7" x14ac:dyDescent="0.3">
      <c r="A1564" s="97"/>
      <c r="B1564" s="97"/>
      <c r="C1564" s="97"/>
      <c r="D1564" s="97"/>
      <c r="E1564" s="97"/>
      <c r="F1564" s="97"/>
      <c r="G1564" s="94"/>
    </row>
    <row r="1565" spans="1:7" x14ac:dyDescent="0.3">
      <c r="A1565" s="97"/>
      <c r="B1565" s="97"/>
      <c r="C1565" s="97"/>
      <c r="D1565" s="97"/>
      <c r="E1565" s="97"/>
      <c r="F1565" s="97"/>
      <c r="G1565" s="94"/>
    </row>
    <row r="1566" spans="1:7" x14ac:dyDescent="0.3">
      <c r="A1566" s="97"/>
      <c r="B1566" s="97"/>
      <c r="C1566" s="97"/>
      <c r="D1566" s="97"/>
      <c r="E1566" s="97"/>
      <c r="F1566" s="97"/>
      <c r="G1566" s="94"/>
    </row>
    <row r="1567" spans="1:7" x14ac:dyDescent="0.3">
      <c r="A1567" s="97"/>
      <c r="B1567" s="97"/>
      <c r="C1567" s="97"/>
      <c r="D1567" s="97"/>
      <c r="E1567" s="97"/>
      <c r="F1567" s="97"/>
      <c r="G1567" s="94"/>
    </row>
    <row r="1568" spans="1:7" x14ac:dyDescent="0.3">
      <c r="A1568" s="97"/>
      <c r="B1568" s="97"/>
      <c r="C1568" s="97"/>
      <c r="D1568" s="97"/>
      <c r="E1568" s="97"/>
      <c r="F1568" s="97"/>
      <c r="G1568" s="94"/>
    </row>
    <row r="1569" spans="1:7" x14ac:dyDescent="0.3">
      <c r="A1569" s="97"/>
      <c r="B1569" s="97"/>
      <c r="C1569" s="97"/>
      <c r="D1569" s="97"/>
      <c r="E1569" s="97"/>
      <c r="F1569" s="97"/>
      <c r="G1569" s="94"/>
    </row>
    <row r="1570" spans="1:7" x14ac:dyDescent="0.3">
      <c r="A1570" s="97"/>
      <c r="B1570" s="97"/>
      <c r="C1570" s="97"/>
      <c r="D1570" s="97"/>
      <c r="E1570" s="97"/>
      <c r="F1570" s="97"/>
      <c r="G1570" s="94"/>
    </row>
    <row r="1571" spans="1:7" x14ac:dyDescent="0.3">
      <c r="A1571" s="97"/>
      <c r="B1571" s="97"/>
      <c r="C1571" s="97"/>
      <c r="D1571" s="97"/>
      <c r="E1571" s="97"/>
      <c r="F1571" s="97"/>
      <c r="G1571" s="94"/>
    </row>
    <row r="1572" spans="1:7" x14ac:dyDescent="0.3">
      <c r="A1572" s="97"/>
      <c r="B1572" s="97"/>
      <c r="C1572" s="97"/>
      <c r="D1572" s="97"/>
      <c r="E1572" s="97"/>
      <c r="F1572" s="97"/>
      <c r="G1572" s="94"/>
    </row>
    <row r="1573" spans="1:7" x14ac:dyDescent="0.3">
      <c r="A1573" s="97"/>
      <c r="B1573" s="97"/>
      <c r="C1573" s="97"/>
      <c r="D1573" s="97"/>
      <c r="E1573" s="97"/>
      <c r="F1573" s="97"/>
      <c r="G1573" s="94"/>
    </row>
    <row r="1574" spans="1:7" x14ac:dyDescent="0.3">
      <c r="A1574" s="97"/>
      <c r="B1574" s="97"/>
      <c r="C1574" s="97"/>
      <c r="D1574" s="97"/>
      <c r="E1574" s="97"/>
      <c r="F1574" s="97"/>
      <c r="G1574" s="94"/>
    </row>
    <row r="1575" spans="1:7" x14ac:dyDescent="0.3">
      <c r="A1575" s="97"/>
      <c r="B1575" s="97"/>
      <c r="C1575" s="97"/>
      <c r="D1575" s="97"/>
      <c r="E1575" s="97"/>
      <c r="F1575" s="97"/>
      <c r="G1575" s="94"/>
    </row>
    <row r="1576" spans="1:7" x14ac:dyDescent="0.3">
      <c r="A1576" s="97"/>
      <c r="B1576" s="97"/>
      <c r="C1576" s="97"/>
      <c r="D1576" s="97"/>
      <c r="E1576" s="97"/>
      <c r="F1576" s="97"/>
      <c r="G1576" s="94"/>
    </row>
    <row r="1577" spans="1:7" x14ac:dyDescent="0.3">
      <c r="A1577" s="97"/>
      <c r="B1577" s="97"/>
      <c r="C1577" s="97"/>
      <c r="D1577" s="97"/>
      <c r="E1577" s="97"/>
      <c r="F1577" s="97"/>
      <c r="G1577" s="94"/>
    </row>
    <row r="1578" spans="1:7" x14ac:dyDescent="0.3">
      <c r="A1578" s="97"/>
      <c r="B1578" s="97"/>
      <c r="C1578" s="97"/>
      <c r="D1578" s="97"/>
      <c r="E1578" s="97"/>
      <c r="F1578" s="97"/>
      <c r="G1578" s="94"/>
    </row>
    <row r="1579" spans="1:7" x14ac:dyDescent="0.3">
      <c r="A1579" s="97"/>
      <c r="B1579" s="97"/>
      <c r="C1579" s="97"/>
      <c r="D1579" s="97"/>
      <c r="E1579" s="97"/>
      <c r="F1579" s="97"/>
      <c r="G1579" s="94"/>
    </row>
    <row r="1580" spans="1:7" x14ac:dyDescent="0.3">
      <c r="A1580" s="97"/>
      <c r="B1580" s="97"/>
      <c r="C1580" s="97"/>
      <c r="D1580" s="97"/>
      <c r="E1580" s="97"/>
      <c r="F1580" s="97"/>
      <c r="G1580" s="94"/>
    </row>
    <row r="1581" spans="1:7" x14ac:dyDescent="0.3">
      <c r="A1581" s="97"/>
      <c r="B1581" s="97"/>
      <c r="C1581" s="97"/>
      <c r="D1581" s="97"/>
      <c r="E1581" s="97"/>
      <c r="F1581" s="97"/>
      <c r="G1581" s="94"/>
    </row>
    <row r="1582" spans="1:7" x14ac:dyDescent="0.3">
      <c r="A1582" s="97"/>
      <c r="B1582" s="97"/>
      <c r="C1582" s="97"/>
      <c r="D1582" s="97"/>
      <c r="E1582" s="97"/>
      <c r="F1582" s="97"/>
      <c r="G1582" s="94"/>
    </row>
    <row r="1583" spans="1:7" x14ac:dyDescent="0.3">
      <c r="A1583" s="97"/>
      <c r="B1583" s="97"/>
      <c r="C1583" s="97"/>
      <c r="D1583" s="97"/>
      <c r="E1583" s="97"/>
      <c r="F1583" s="97"/>
      <c r="G1583" s="94"/>
    </row>
    <row r="1584" spans="1:7" x14ac:dyDescent="0.3">
      <c r="A1584" s="97"/>
      <c r="B1584" s="97"/>
      <c r="C1584" s="97"/>
      <c r="D1584" s="97"/>
      <c r="E1584" s="97"/>
      <c r="F1584" s="97"/>
      <c r="G1584" s="94"/>
    </row>
    <row r="1585" spans="1:7" x14ac:dyDescent="0.3">
      <c r="A1585" s="97"/>
      <c r="B1585" s="97"/>
      <c r="C1585" s="97"/>
      <c r="D1585" s="97"/>
      <c r="E1585" s="97"/>
      <c r="F1585" s="97"/>
      <c r="G1585" s="94"/>
    </row>
    <row r="1586" spans="1:7" x14ac:dyDescent="0.3">
      <c r="A1586" s="97"/>
      <c r="B1586" s="97"/>
      <c r="C1586" s="97"/>
      <c r="D1586" s="97"/>
      <c r="E1586" s="97"/>
      <c r="F1586" s="97"/>
      <c r="G1586" s="94"/>
    </row>
    <row r="1587" spans="1:7" x14ac:dyDescent="0.3">
      <c r="A1587" s="97"/>
      <c r="B1587" s="97"/>
      <c r="C1587" s="97"/>
      <c r="D1587" s="97"/>
      <c r="E1587" s="97"/>
      <c r="F1587" s="97"/>
      <c r="G1587" s="94"/>
    </row>
    <row r="1588" spans="1:7" x14ac:dyDescent="0.3">
      <c r="A1588" s="97"/>
      <c r="B1588" s="97"/>
      <c r="C1588" s="97"/>
      <c r="D1588" s="97"/>
      <c r="E1588" s="97"/>
      <c r="F1588" s="97"/>
      <c r="G1588" s="94"/>
    </row>
    <row r="1589" spans="1:7" x14ac:dyDescent="0.3">
      <c r="A1589" s="97"/>
      <c r="B1589" s="97"/>
      <c r="C1589" s="97"/>
      <c r="D1589" s="97"/>
      <c r="E1589" s="97"/>
      <c r="F1589" s="97"/>
      <c r="G1589" s="94"/>
    </row>
    <row r="1590" spans="1:7" x14ac:dyDescent="0.3">
      <c r="A1590" s="97"/>
      <c r="B1590" s="97"/>
      <c r="C1590" s="97"/>
      <c r="D1590" s="97"/>
      <c r="E1590" s="97"/>
      <c r="F1590" s="97"/>
      <c r="G1590" s="94"/>
    </row>
    <row r="1591" spans="1:7" x14ac:dyDescent="0.3">
      <c r="A1591" s="97"/>
      <c r="B1591" s="97"/>
      <c r="C1591" s="97"/>
      <c r="D1591" s="97"/>
      <c r="E1591" s="97"/>
      <c r="F1591" s="97"/>
      <c r="G1591" s="94"/>
    </row>
    <row r="1592" spans="1:7" x14ac:dyDescent="0.3">
      <c r="A1592" s="97"/>
      <c r="B1592" s="97"/>
      <c r="C1592" s="97"/>
      <c r="D1592" s="97"/>
      <c r="E1592" s="97"/>
      <c r="F1592" s="97"/>
      <c r="G1592" s="94"/>
    </row>
    <row r="1593" spans="1:7" x14ac:dyDescent="0.3">
      <c r="A1593" s="97"/>
      <c r="B1593" s="97"/>
      <c r="C1593" s="97"/>
      <c r="D1593" s="97"/>
      <c r="E1593" s="97"/>
      <c r="F1593" s="97"/>
      <c r="G1593" s="94"/>
    </row>
    <row r="1594" spans="1:7" x14ac:dyDescent="0.3">
      <c r="A1594" s="97"/>
      <c r="B1594" s="97"/>
      <c r="C1594" s="97"/>
      <c r="D1594" s="97"/>
      <c r="E1594" s="97"/>
      <c r="F1594" s="97"/>
      <c r="G1594" s="94"/>
    </row>
    <row r="1595" spans="1:7" x14ac:dyDescent="0.3">
      <c r="A1595" s="97"/>
      <c r="B1595" s="97"/>
      <c r="C1595" s="97"/>
      <c r="D1595" s="97"/>
      <c r="E1595" s="97"/>
      <c r="F1595" s="97"/>
      <c r="G1595" s="94"/>
    </row>
    <row r="1596" spans="1:7" x14ac:dyDescent="0.3">
      <c r="A1596" s="97"/>
      <c r="B1596" s="97"/>
      <c r="C1596" s="97"/>
      <c r="D1596" s="97"/>
      <c r="E1596" s="97"/>
      <c r="F1596" s="97"/>
      <c r="G1596" s="94"/>
    </row>
    <row r="1597" spans="1:7" x14ac:dyDescent="0.3">
      <c r="A1597" s="97"/>
      <c r="B1597" s="97"/>
      <c r="C1597" s="97"/>
      <c r="D1597" s="97"/>
      <c r="E1597" s="97"/>
      <c r="F1597" s="97"/>
      <c r="G1597" s="94"/>
    </row>
    <row r="1598" spans="1:7" x14ac:dyDescent="0.3">
      <c r="A1598" s="97"/>
      <c r="B1598" s="97"/>
      <c r="C1598" s="97"/>
      <c r="D1598" s="97"/>
      <c r="E1598" s="97"/>
      <c r="F1598" s="97"/>
      <c r="G1598" s="94"/>
    </row>
    <row r="1599" spans="1:7" x14ac:dyDescent="0.3">
      <c r="A1599" s="97"/>
      <c r="B1599" s="97"/>
      <c r="C1599" s="97"/>
      <c r="D1599" s="97"/>
      <c r="E1599" s="97"/>
      <c r="F1599" s="97"/>
      <c r="G1599" s="94"/>
    </row>
    <row r="1600" spans="1:7" x14ac:dyDescent="0.3">
      <c r="A1600" s="97"/>
      <c r="B1600" s="97"/>
      <c r="C1600" s="97"/>
      <c r="D1600" s="97"/>
      <c r="E1600" s="97"/>
      <c r="F1600" s="97"/>
      <c r="G1600" s="94"/>
    </row>
    <row r="1601" spans="1:7" x14ac:dyDescent="0.3">
      <c r="A1601" s="97"/>
      <c r="B1601" s="97"/>
      <c r="C1601" s="97"/>
      <c r="D1601" s="97"/>
      <c r="E1601" s="97"/>
      <c r="F1601" s="97"/>
      <c r="G1601" s="94"/>
    </row>
    <row r="1602" spans="1:7" x14ac:dyDescent="0.3">
      <c r="A1602" s="97"/>
      <c r="B1602" s="97"/>
      <c r="C1602" s="97"/>
      <c r="D1602" s="97"/>
      <c r="E1602" s="97"/>
      <c r="F1602" s="97"/>
      <c r="G1602" s="94"/>
    </row>
    <row r="1603" spans="1:7" x14ac:dyDescent="0.3">
      <c r="A1603" s="97"/>
      <c r="B1603" s="97"/>
      <c r="C1603" s="97"/>
      <c r="D1603" s="97"/>
      <c r="E1603" s="97"/>
      <c r="F1603" s="97"/>
      <c r="G1603" s="94"/>
    </row>
    <row r="1604" spans="1:7" x14ac:dyDescent="0.3">
      <c r="A1604" s="97"/>
      <c r="B1604" s="97"/>
      <c r="C1604" s="97"/>
      <c r="D1604" s="97"/>
      <c r="E1604" s="97"/>
      <c r="F1604" s="97"/>
      <c r="G1604" s="94"/>
    </row>
    <row r="1605" spans="1:7" x14ac:dyDescent="0.3">
      <c r="A1605" s="97"/>
      <c r="B1605" s="97"/>
      <c r="C1605" s="97"/>
      <c r="D1605" s="97"/>
      <c r="E1605" s="97"/>
      <c r="F1605" s="97"/>
      <c r="G1605" s="94"/>
    </row>
    <row r="1606" spans="1:7" x14ac:dyDescent="0.3">
      <c r="A1606" s="97"/>
      <c r="B1606" s="97"/>
      <c r="C1606" s="97"/>
      <c r="D1606" s="97"/>
      <c r="E1606" s="97"/>
      <c r="F1606" s="97"/>
      <c r="G1606" s="94"/>
    </row>
    <row r="1607" spans="1:7" x14ac:dyDescent="0.3">
      <c r="A1607" s="97"/>
      <c r="B1607" s="97"/>
      <c r="C1607" s="97"/>
      <c r="D1607" s="97"/>
      <c r="E1607" s="97"/>
      <c r="F1607" s="97"/>
      <c r="G1607" s="94"/>
    </row>
    <row r="1608" spans="1:7" x14ac:dyDescent="0.3">
      <c r="A1608" s="97"/>
      <c r="B1608" s="97"/>
      <c r="C1608" s="97"/>
      <c r="D1608" s="97"/>
      <c r="E1608" s="97"/>
      <c r="F1608" s="97"/>
      <c r="G1608" s="94"/>
    </row>
    <row r="1609" spans="1:7" x14ac:dyDescent="0.3">
      <c r="A1609" s="97"/>
      <c r="B1609" s="97"/>
      <c r="C1609" s="97"/>
      <c r="D1609" s="97"/>
      <c r="E1609" s="97"/>
      <c r="F1609" s="97"/>
      <c r="G1609" s="94"/>
    </row>
    <row r="1610" spans="1:7" x14ac:dyDescent="0.3">
      <c r="A1610" s="97"/>
      <c r="B1610" s="97"/>
      <c r="C1610" s="97"/>
      <c r="D1610" s="97"/>
      <c r="E1610" s="97"/>
      <c r="F1610" s="97"/>
      <c r="G1610" s="94"/>
    </row>
    <row r="1611" spans="1:7" x14ac:dyDescent="0.3">
      <c r="A1611" s="97"/>
      <c r="B1611" s="97"/>
      <c r="C1611" s="97"/>
      <c r="D1611" s="97"/>
      <c r="E1611" s="97"/>
      <c r="F1611" s="97"/>
      <c r="G1611" s="94"/>
    </row>
    <row r="1612" spans="1:7" x14ac:dyDescent="0.3">
      <c r="A1612" s="97"/>
      <c r="B1612" s="97"/>
      <c r="C1612" s="97"/>
      <c r="D1612" s="97"/>
      <c r="E1612" s="97"/>
      <c r="F1612" s="97"/>
      <c r="G1612" s="94"/>
    </row>
    <row r="1613" spans="1:7" x14ac:dyDescent="0.3">
      <c r="A1613" s="97"/>
      <c r="B1613" s="97"/>
      <c r="C1613" s="97"/>
      <c r="D1613" s="97"/>
      <c r="E1613" s="97"/>
      <c r="F1613" s="97"/>
      <c r="G1613" s="94"/>
    </row>
    <row r="1614" spans="1:7" x14ac:dyDescent="0.3">
      <c r="A1614" s="97"/>
      <c r="B1614" s="97"/>
      <c r="C1614" s="97"/>
      <c r="D1614" s="97"/>
      <c r="E1614" s="97"/>
      <c r="F1614" s="97"/>
      <c r="G1614" s="94"/>
    </row>
    <row r="1615" spans="1:7" x14ac:dyDescent="0.3">
      <c r="A1615" s="97"/>
      <c r="B1615" s="97"/>
      <c r="C1615" s="97"/>
      <c r="D1615" s="97"/>
      <c r="E1615" s="97"/>
      <c r="F1615" s="97"/>
      <c r="G1615" s="94"/>
    </row>
    <row r="1616" spans="1:7" x14ac:dyDescent="0.3">
      <c r="A1616" s="97"/>
      <c r="B1616" s="97"/>
      <c r="C1616" s="97"/>
      <c r="D1616" s="97"/>
      <c r="E1616" s="97"/>
      <c r="F1616" s="97"/>
      <c r="G1616" s="94"/>
    </row>
    <row r="1617" spans="1:7" x14ac:dyDescent="0.3">
      <c r="A1617" s="97"/>
      <c r="B1617" s="97"/>
      <c r="C1617" s="97"/>
      <c r="D1617" s="97"/>
      <c r="E1617" s="97"/>
      <c r="F1617" s="97"/>
      <c r="G1617" s="94"/>
    </row>
    <row r="1618" spans="1:7" x14ac:dyDescent="0.3">
      <c r="A1618" s="97"/>
      <c r="B1618" s="97"/>
      <c r="C1618" s="97"/>
      <c r="D1618" s="97"/>
      <c r="E1618" s="97"/>
      <c r="F1618" s="97"/>
      <c r="G1618" s="94"/>
    </row>
    <row r="1619" spans="1:7" x14ac:dyDescent="0.3">
      <c r="A1619" s="97"/>
      <c r="B1619" s="97"/>
      <c r="C1619" s="97"/>
      <c r="D1619" s="97"/>
      <c r="E1619" s="97"/>
      <c r="F1619" s="97"/>
      <c r="G1619" s="94"/>
    </row>
    <row r="1620" spans="1:7" x14ac:dyDescent="0.3">
      <c r="A1620" s="97"/>
      <c r="B1620" s="97"/>
      <c r="C1620" s="97"/>
      <c r="D1620" s="97"/>
      <c r="E1620" s="97"/>
      <c r="F1620" s="97"/>
      <c r="G1620" s="94"/>
    </row>
    <row r="1621" spans="1:7" x14ac:dyDescent="0.3">
      <c r="A1621" s="97"/>
      <c r="B1621" s="97"/>
      <c r="C1621" s="97"/>
      <c r="D1621" s="97"/>
      <c r="E1621" s="97"/>
      <c r="F1621" s="97"/>
      <c r="G1621" s="94"/>
    </row>
    <row r="1622" spans="1:7" x14ac:dyDescent="0.3">
      <c r="A1622" s="97"/>
      <c r="B1622" s="97"/>
      <c r="C1622" s="97"/>
      <c r="D1622" s="97"/>
      <c r="E1622" s="97"/>
      <c r="F1622" s="97"/>
      <c r="G1622" s="94"/>
    </row>
    <row r="1623" spans="1:7" x14ac:dyDescent="0.3">
      <c r="A1623" s="97"/>
      <c r="B1623" s="97"/>
      <c r="C1623" s="97"/>
      <c r="D1623" s="97"/>
      <c r="E1623" s="97"/>
      <c r="F1623" s="97"/>
      <c r="G1623" s="94"/>
    </row>
    <row r="1624" spans="1:7" x14ac:dyDescent="0.3">
      <c r="A1624" s="97"/>
      <c r="B1624" s="97"/>
      <c r="C1624" s="97"/>
      <c r="D1624" s="97"/>
      <c r="E1624" s="97"/>
      <c r="F1624" s="97"/>
      <c r="G1624" s="94"/>
    </row>
    <row r="1625" spans="1:7" x14ac:dyDescent="0.3">
      <c r="A1625" s="97"/>
      <c r="B1625" s="97"/>
      <c r="C1625" s="97"/>
      <c r="D1625" s="97"/>
      <c r="E1625" s="97"/>
      <c r="F1625" s="97"/>
      <c r="G1625" s="94"/>
    </row>
    <row r="1626" spans="1:7" x14ac:dyDescent="0.3">
      <c r="A1626" s="97"/>
      <c r="B1626" s="97"/>
      <c r="C1626" s="97"/>
      <c r="D1626" s="97"/>
      <c r="E1626" s="97"/>
      <c r="F1626" s="97"/>
      <c r="G1626" s="94"/>
    </row>
    <row r="1627" spans="1:7" x14ac:dyDescent="0.3">
      <c r="A1627" s="97"/>
      <c r="B1627" s="97"/>
      <c r="C1627" s="97"/>
      <c r="D1627" s="97"/>
      <c r="E1627" s="97"/>
      <c r="F1627" s="97"/>
      <c r="G1627" s="94"/>
    </row>
    <row r="1628" spans="1:7" x14ac:dyDescent="0.3">
      <c r="A1628" s="97"/>
      <c r="B1628" s="97"/>
      <c r="C1628" s="97"/>
      <c r="D1628" s="97"/>
      <c r="E1628" s="97"/>
      <c r="F1628" s="97"/>
      <c r="G1628" s="94"/>
    </row>
    <row r="1629" spans="1:7" x14ac:dyDescent="0.3">
      <c r="A1629" s="97"/>
      <c r="B1629" s="97"/>
      <c r="C1629" s="97"/>
      <c r="D1629" s="97"/>
      <c r="E1629" s="97"/>
      <c r="F1629" s="97"/>
      <c r="G1629" s="94"/>
    </row>
    <row r="1630" spans="1:7" x14ac:dyDescent="0.3">
      <c r="A1630" s="97"/>
      <c r="B1630" s="97"/>
      <c r="C1630" s="97"/>
      <c r="D1630" s="97"/>
      <c r="E1630" s="97"/>
      <c r="F1630" s="97"/>
      <c r="G1630" s="94"/>
    </row>
    <row r="1631" spans="1:7" x14ac:dyDescent="0.3">
      <c r="A1631" s="97"/>
      <c r="B1631" s="97"/>
      <c r="C1631" s="97"/>
      <c r="D1631" s="97"/>
      <c r="E1631" s="97"/>
      <c r="F1631" s="97"/>
      <c r="G1631" s="94"/>
    </row>
    <row r="1632" spans="1:7" x14ac:dyDescent="0.3">
      <c r="A1632" s="97"/>
      <c r="B1632" s="97"/>
      <c r="C1632" s="97"/>
      <c r="D1632" s="97"/>
      <c r="E1632" s="97"/>
      <c r="F1632" s="97"/>
      <c r="G1632" s="94"/>
    </row>
    <row r="1633" spans="1:7" x14ac:dyDescent="0.3">
      <c r="A1633" s="97"/>
      <c r="B1633" s="97"/>
      <c r="C1633" s="97"/>
      <c r="D1633" s="97"/>
      <c r="E1633" s="97"/>
      <c r="F1633" s="97"/>
      <c r="G1633" s="94"/>
    </row>
    <row r="1634" spans="1:7" x14ac:dyDescent="0.3">
      <c r="A1634" s="97"/>
      <c r="B1634" s="97"/>
      <c r="C1634" s="97"/>
      <c r="D1634" s="97"/>
      <c r="E1634" s="97"/>
      <c r="F1634" s="97"/>
      <c r="G1634" s="94"/>
    </row>
    <row r="1635" spans="1:7" x14ac:dyDescent="0.3">
      <c r="A1635" s="97"/>
      <c r="B1635" s="97"/>
      <c r="C1635" s="97"/>
      <c r="D1635" s="97"/>
      <c r="E1635" s="97"/>
      <c r="F1635" s="97"/>
      <c r="G1635" s="94"/>
    </row>
    <row r="1636" spans="1:7" x14ac:dyDescent="0.3">
      <c r="A1636" s="97"/>
      <c r="B1636" s="97"/>
      <c r="C1636" s="97"/>
      <c r="D1636" s="97"/>
      <c r="E1636" s="97"/>
      <c r="F1636" s="97"/>
      <c r="G1636" s="94"/>
    </row>
    <row r="1637" spans="1:7" x14ac:dyDescent="0.3">
      <c r="A1637" s="97"/>
      <c r="B1637" s="97"/>
      <c r="C1637" s="97"/>
      <c r="D1637" s="97"/>
      <c r="E1637" s="97"/>
      <c r="F1637" s="97"/>
      <c r="G1637" s="94"/>
    </row>
    <row r="1638" spans="1:7" x14ac:dyDescent="0.3">
      <c r="A1638" s="97"/>
      <c r="B1638" s="97"/>
      <c r="C1638" s="97"/>
      <c r="D1638" s="97"/>
      <c r="E1638" s="97"/>
      <c r="F1638" s="97"/>
      <c r="G1638" s="94"/>
    </row>
    <row r="1639" spans="1:7" x14ac:dyDescent="0.3">
      <c r="A1639" s="97"/>
      <c r="B1639" s="97"/>
      <c r="C1639" s="97"/>
      <c r="D1639" s="97"/>
      <c r="E1639" s="97"/>
      <c r="F1639" s="97"/>
      <c r="G1639" s="94"/>
    </row>
    <row r="1640" spans="1:7" x14ac:dyDescent="0.3">
      <c r="A1640" s="97"/>
      <c r="B1640" s="97"/>
      <c r="C1640" s="97"/>
      <c r="D1640" s="97"/>
      <c r="E1640" s="97"/>
      <c r="F1640" s="97"/>
      <c r="G1640" s="94"/>
    </row>
    <row r="1641" spans="1:7" x14ac:dyDescent="0.3">
      <c r="A1641" s="97"/>
      <c r="B1641" s="97"/>
      <c r="C1641" s="97"/>
      <c r="D1641" s="97"/>
      <c r="E1641" s="97"/>
      <c r="F1641" s="97"/>
      <c r="G1641" s="94"/>
    </row>
    <row r="1642" spans="1:7" x14ac:dyDescent="0.3">
      <c r="A1642" s="97"/>
      <c r="B1642" s="97"/>
      <c r="C1642" s="97"/>
      <c r="D1642" s="97"/>
      <c r="E1642" s="97"/>
      <c r="F1642" s="97"/>
      <c r="G1642" s="94"/>
    </row>
    <row r="1643" spans="1:7" x14ac:dyDescent="0.3">
      <c r="A1643" s="97"/>
      <c r="B1643" s="97"/>
      <c r="C1643" s="97"/>
      <c r="D1643" s="97"/>
      <c r="E1643" s="97"/>
      <c r="F1643" s="97"/>
      <c r="G1643" s="94"/>
    </row>
    <row r="1644" spans="1:7" x14ac:dyDescent="0.3">
      <c r="A1644" s="97"/>
      <c r="B1644" s="97"/>
      <c r="C1644" s="97"/>
      <c r="D1644" s="97"/>
      <c r="E1644" s="97"/>
      <c r="F1644" s="97"/>
      <c r="G1644" s="94"/>
    </row>
    <row r="1645" spans="1:7" x14ac:dyDescent="0.3">
      <c r="A1645" s="97"/>
      <c r="B1645" s="97"/>
      <c r="C1645" s="97"/>
      <c r="D1645" s="97"/>
      <c r="E1645" s="97"/>
      <c r="F1645" s="97"/>
      <c r="G1645" s="94"/>
    </row>
    <row r="1646" spans="1:7" x14ac:dyDescent="0.3">
      <c r="A1646" s="97"/>
      <c r="B1646" s="97"/>
      <c r="C1646" s="97"/>
      <c r="D1646" s="97"/>
      <c r="E1646" s="97"/>
      <c r="F1646" s="97"/>
      <c r="G1646" s="94"/>
    </row>
    <row r="1647" spans="1:7" x14ac:dyDescent="0.3">
      <c r="A1647" s="97"/>
      <c r="B1647" s="97"/>
      <c r="C1647" s="97"/>
      <c r="D1647" s="97"/>
      <c r="E1647" s="97"/>
      <c r="F1647" s="97"/>
      <c r="G1647" s="94"/>
    </row>
    <row r="1648" spans="1:7" x14ac:dyDescent="0.3">
      <c r="A1648" s="97"/>
      <c r="B1648" s="97"/>
      <c r="C1648" s="97"/>
      <c r="D1648" s="97"/>
      <c r="E1648" s="97"/>
      <c r="F1648" s="97"/>
      <c r="G1648" s="94"/>
    </row>
    <row r="1649" spans="1:7" x14ac:dyDescent="0.3">
      <c r="A1649" s="97"/>
      <c r="B1649" s="97"/>
      <c r="C1649" s="97"/>
      <c r="D1649" s="97"/>
      <c r="E1649" s="97"/>
      <c r="F1649" s="97"/>
      <c r="G1649" s="94"/>
    </row>
    <row r="1650" spans="1:7" x14ac:dyDescent="0.3">
      <c r="A1650" s="97"/>
      <c r="B1650" s="97"/>
      <c r="C1650" s="97"/>
      <c r="D1650" s="97"/>
      <c r="E1650" s="97"/>
      <c r="F1650" s="97"/>
      <c r="G1650" s="94"/>
    </row>
    <row r="1651" spans="1:7" x14ac:dyDescent="0.3">
      <c r="A1651" s="97"/>
      <c r="B1651" s="97"/>
      <c r="C1651" s="97"/>
      <c r="D1651" s="97"/>
      <c r="E1651" s="97"/>
      <c r="F1651" s="97"/>
      <c r="G1651" s="94"/>
    </row>
    <row r="1652" spans="1:7" x14ac:dyDescent="0.3">
      <c r="A1652" s="97"/>
      <c r="B1652" s="97"/>
      <c r="C1652" s="97"/>
      <c r="D1652" s="97"/>
      <c r="E1652" s="97"/>
      <c r="F1652" s="97"/>
      <c r="G1652" s="94"/>
    </row>
    <row r="1653" spans="1:7" x14ac:dyDescent="0.3">
      <c r="A1653" s="97"/>
      <c r="B1653" s="97"/>
      <c r="C1653" s="97"/>
      <c r="D1653" s="97"/>
      <c r="E1653" s="97"/>
      <c r="F1653" s="97"/>
      <c r="G1653" s="94"/>
    </row>
    <row r="1654" spans="1:7" x14ac:dyDescent="0.3">
      <c r="A1654" s="97"/>
      <c r="B1654" s="97"/>
      <c r="C1654" s="97"/>
      <c r="D1654" s="97"/>
      <c r="E1654" s="97"/>
      <c r="F1654" s="97"/>
      <c r="G1654" s="94"/>
    </row>
    <row r="1655" spans="1:7" x14ac:dyDescent="0.3">
      <c r="A1655" s="97"/>
      <c r="B1655" s="97"/>
      <c r="C1655" s="97"/>
      <c r="D1655" s="97"/>
      <c r="E1655" s="97"/>
      <c r="F1655" s="97"/>
      <c r="G1655" s="94"/>
    </row>
    <row r="1656" spans="1:7" x14ac:dyDescent="0.3">
      <c r="A1656" s="97"/>
      <c r="B1656" s="97"/>
      <c r="C1656" s="97"/>
      <c r="D1656" s="97"/>
      <c r="E1656" s="97"/>
      <c r="F1656" s="97"/>
      <c r="G1656" s="94"/>
    </row>
    <row r="1657" spans="1:7" x14ac:dyDescent="0.3">
      <c r="A1657" s="97"/>
      <c r="B1657" s="97"/>
      <c r="C1657" s="97"/>
      <c r="D1657" s="97"/>
      <c r="E1657" s="97"/>
      <c r="F1657" s="97"/>
      <c r="G1657" s="94"/>
    </row>
    <row r="1658" spans="1:7" x14ac:dyDescent="0.3">
      <c r="A1658" s="97"/>
      <c r="B1658" s="97"/>
      <c r="C1658" s="97"/>
      <c r="D1658" s="97"/>
      <c r="E1658" s="97"/>
      <c r="F1658" s="97"/>
      <c r="G1658" s="94"/>
    </row>
    <row r="1659" spans="1:7" x14ac:dyDescent="0.3">
      <c r="A1659" s="97"/>
      <c r="B1659" s="97"/>
      <c r="C1659" s="97"/>
      <c r="D1659" s="97"/>
      <c r="E1659" s="97"/>
      <c r="F1659" s="97"/>
      <c r="G1659" s="94"/>
    </row>
    <row r="1660" spans="1:7" x14ac:dyDescent="0.3">
      <c r="A1660" s="97"/>
      <c r="B1660" s="97"/>
      <c r="C1660" s="97"/>
      <c r="D1660" s="97"/>
      <c r="E1660" s="97"/>
      <c r="F1660" s="97"/>
      <c r="G1660" s="94"/>
    </row>
    <row r="1661" spans="1:7" x14ac:dyDescent="0.3">
      <c r="A1661" s="97"/>
      <c r="B1661" s="97"/>
      <c r="C1661" s="97"/>
      <c r="D1661" s="97"/>
      <c r="E1661" s="97"/>
      <c r="F1661" s="97"/>
      <c r="G1661" s="94"/>
    </row>
    <row r="1662" spans="1:7" x14ac:dyDescent="0.3">
      <c r="A1662" s="97"/>
      <c r="B1662" s="97"/>
      <c r="C1662" s="97"/>
      <c r="D1662" s="97"/>
      <c r="E1662" s="97"/>
      <c r="F1662" s="97"/>
      <c r="G1662" s="94"/>
    </row>
    <row r="1663" spans="1:7" x14ac:dyDescent="0.3">
      <c r="A1663" s="97"/>
      <c r="B1663" s="97"/>
      <c r="C1663" s="97"/>
      <c r="D1663" s="97"/>
      <c r="E1663" s="97"/>
      <c r="F1663" s="97"/>
      <c r="G1663" s="94"/>
    </row>
    <row r="1664" spans="1:7" x14ac:dyDescent="0.3">
      <c r="A1664" s="97"/>
      <c r="B1664" s="97"/>
      <c r="C1664" s="97"/>
      <c r="D1664" s="97"/>
      <c r="E1664" s="97"/>
      <c r="F1664" s="97"/>
      <c r="G1664" s="94"/>
    </row>
    <row r="1665" spans="1:7" x14ac:dyDescent="0.3">
      <c r="A1665" s="97"/>
      <c r="B1665" s="97"/>
      <c r="C1665" s="97"/>
      <c r="D1665" s="97"/>
      <c r="E1665" s="97"/>
      <c r="F1665" s="97"/>
      <c r="G1665" s="94"/>
    </row>
    <row r="1666" spans="1:7" x14ac:dyDescent="0.3">
      <c r="A1666" s="97"/>
      <c r="B1666" s="97"/>
      <c r="C1666" s="97"/>
      <c r="D1666" s="97"/>
      <c r="E1666" s="97"/>
      <c r="F1666" s="97"/>
      <c r="G1666" s="94"/>
    </row>
    <row r="1667" spans="1:7" x14ac:dyDescent="0.3">
      <c r="A1667" s="97"/>
      <c r="B1667" s="97"/>
      <c r="C1667" s="97"/>
      <c r="D1667" s="97"/>
      <c r="E1667" s="97"/>
      <c r="F1667" s="97"/>
      <c r="G1667" s="94"/>
    </row>
    <row r="1668" spans="1:7" x14ac:dyDescent="0.3">
      <c r="A1668" s="97"/>
      <c r="B1668" s="97"/>
      <c r="C1668" s="97"/>
      <c r="D1668" s="97"/>
      <c r="E1668" s="97"/>
      <c r="F1668" s="97"/>
      <c r="G1668" s="94"/>
    </row>
    <row r="1669" spans="1:7" x14ac:dyDescent="0.3">
      <c r="A1669" s="97"/>
      <c r="B1669" s="97"/>
      <c r="C1669" s="97"/>
      <c r="D1669" s="97"/>
      <c r="E1669" s="97"/>
      <c r="F1669" s="97"/>
      <c r="G1669" s="94"/>
    </row>
    <row r="1670" spans="1:7" x14ac:dyDescent="0.3">
      <c r="A1670" s="97"/>
      <c r="B1670" s="97"/>
      <c r="C1670" s="97"/>
      <c r="D1670" s="97"/>
      <c r="E1670" s="97"/>
      <c r="F1670" s="97"/>
      <c r="G1670" s="94"/>
    </row>
    <row r="1671" spans="1:7" x14ac:dyDescent="0.3">
      <c r="A1671" s="97"/>
      <c r="B1671" s="97"/>
      <c r="C1671" s="97"/>
      <c r="D1671" s="97"/>
      <c r="E1671" s="97"/>
      <c r="F1671" s="97"/>
      <c r="G1671" s="94"/>
    </row>
    <row r="1672" spans="1:7" x14ac:dyDescent="0.3">
      <c r="A1672" s="97"/>
      <c r="B1672" s="97"/>
      <c r="C1672" s="97"/>
      <c r="D1672" s="97"/>
      <c r="E1672" s="97"/>
      <c r="F1672" s="97"/>
      <c r="G1672" s="94"/>
    </row>
    <row r="1673" spans="1:7" x14ac:dyDescent="0.3">
      <c r="A1673" s="97"/>
      <c r="B1673" s="97"/>
      <c r="C1673" s="97"/>
      <c r="D1673" s="97"/>
      <c r="E1673" s="97"/>
      <c r="F1673" s="97"/>
      <c r="G1673" s="94"/>
    </row>
    <row r="1674" spans="1:7" x14ac:dyDescent="0.3">
      <c r="A1674" s="97"/>
      <c r="B1674" s="97"/>
      <c r="C1674" s="97"/>
      <c r="D1674" s="97"/>
      <c r="E1674" s="97"/>
      <c r="F1674" s="97"/>
      <c r="G1674" s="94"/>
    </row>
    <row r="1675" spans="1:7" x14ac:dyDescent="0.3">
      <c r="A1675" s="97"/>
      <c r="B1675" s="97"/>
      <c r="C1675" s="97"/>
      <c r="D1675" s="97"/>
      <c r="E1675" s="97"/>
      <c r="F1675" s="97"/>
      <c r="G1675" s="94"/>
    </row>
    <row r="1676" spans="1:7" x14ac:dyDescent="0.3">
      <c r="A1676" s="97"/>
      <c r="B1676" s="97"/>
      <c r="C1676" s="97"/>
      <c r="D1676" s="97"/>
      <c r="E1676" s="97"/>
      <c r="F1676" s="97"/>
      <c r="G1676" s="94"/>
    </row>
    <row r="1677" spans="1:7" x14ac:dyDescent="0.3">
      <c r="A1677" s="97"/>
      <c r="B1677" s="97"/>
      <c r="C1677" s="97"/>
      <c r="D1677" s="97"/>
      <c r="E1677" s="97"/>
      <c r="F1677" s="97"/>
      <c r="G1677" s="94"/>
    </row>
    <row r="1678" spans="1:7" x14ac:dyDescent="0.3">
      <c r="A1678" s="97"/>
      <c r="B1678" s="97"/>
      <c r="C1678" s="97"/>
      <c r="D1678" s="97"/>
      <c r="E1678" s="97"/>
      <c r="F1678" s="97"/>
      <c r="G1678" s="94"/>
    </row>
    <row r="1679" spans="1:7" x14ac:dyDescent="0.3">
      <c r="A1679" s="97"/>
      <c r="B1679" s="97"/>
      <c r="C1679" s="97"/>
      <c r="D1679" s="97"/>
      <c r="E1679" s="97"/>
      <c r="F1679" s="97"/>
      <c r="G1679" s="94"/>
    </row>
    <row r="1680" spans="1:7" x14ac:dyDescent="0.3">
      <c r="A1680" s="97"/>
      <c r="B1680" s="97"/>
      <c r="C1680" s="97"/>
      <c r="D1680" s="97"/>
      <c r="E1680" s="97"/>
      <c r="F1680" s="97"/>
      <c r="G1680" s="94"/>
    </row>
    <row r="1681" spans="1:7" x14ac:dyDescent="0.3">
      <c r="A1681" s="97"/>
      <c r="B1681" s="97"/>
      <c r="C1681" s="97"/>
      <c r="D1681" s="97"/>
      <c r="E1681" s="97"/>
      <c r="F1681" s="97"/>
      <c r="G1681" s="94"/>
    </row>
    <row r="1682" spans="1:7" x14ac:dyDescent="0.3">
      <c r="A1682" s="97"/>
      <c r="B1682" s="97"/>
      <c r="C1682" s="97"/>
      <c r="D1682" s="97"/>
      <c r="E1682" s="97"/>
      <c r="F1682" s="97"/>
      <c r="G1682" s="94"/>
    </row>
    <row r="1683" spans="1:7" x14ac:dyDescent="0.3">
      <c r="A1683" s="97"/>
      <c r="B1683" s="97"/>
      <c r="C1683" s="97"/>
      <c r="D1683" s="97"/>
      <c r="E1683" s="97"/>
      <c r="F1683" s="97"/>
      <c r="G1683" s="94"/>
    </row>
    <row r="1684" spans="1:7" x14ac:dyDescent="0.3">
      <c r="A1684" s="97"/>
      <c r="B1684" s="97"/>
      <c r="C1684" s="97"/>
      <c r="D1684" s="97"/>
      <c r="E1684" s="97"/>
      <c r="F1684" s="97"/>
      <c r="G1684" s="94"/>
    </row>
    <row r="1685" spans="1:7" x14ac:dyDescent="0.3">
      <c r="A1685" s="97"/>
      <c r="B1685" s="97"/>
      <c r="C1685" s="97"/>
      <c r="D1685" s="97"/>
      <c r="E1685" s="97"/>
      <c r="F1685" s="97"/>
      <c r="G1685" s="94"/>
    </row>
    <row r="1686" spans="1:7" x14ac:dyDescent="0.3">
      <c r="A1686" s="97"/>
      <c r="B1686" s="97"/>
      <c r="C1686" s="97"/>
      <c r="D1686" s="97"/>
      <c r="E1686" s="97"/>
      <c r="F1686" s="97"/>
      <c r="G1686" s="94"/>
    </row>
    <row r="1687" spans="1:7" x14ac:dyDescent="0.3">
      <c r="A1687" s="97"/>
      <c r="B1687" s="97"/>
      <c r="C1687" s="97"/>
      <c r="D1687" s="97"/>
      <c r="E1687" s="97"/>
      <c r="F1687" s="97"/>
      <c r="G1687" s="94"/>
    </row>
    <row r="1688" spans="1:7" x14ac:dyDescent="0.3">
      <c r="A1688" s="97"/>
      <c r="B1688" s="97"/>
      <c r="C1688" s="97"/>
      <c r="D1688" s="97"/>
      <c r="E1688" s="97"/>
      <c r="F1688" s="97"/>
      <c r="G1688" s="94"/>
    </row>
    <row r="1689" spans="1:7" x14ac:dyDescent="0.3">
      <c r="A1689" s="97"/>
      <c r="B1689" s="97"/>
      <c r="C1689" s="97"/>
      <c r="D1689" s="97"/>
      <c r="E1689" s="97"/>
      <c r="F1689" s="97"/>
      <c r="G1689" s="94"/>
    </row>
    <row r="1690" spans="1:7" x14ac:dyDescent="0.3">
      <c r="A1690" s="97"/>
      <c r="B1690" s="97"/>
      <c r="C1690" s="97"/>
      <c r="D1690" s="97"/>
      <c r="E1690" s="97"/>
      <c r="F1690" s="97"/>
      <c r="G1690" s="94"/>
    </row>
    <row r="1691" spans="1:7" x14ac:dyDescent="0.3">
      <c r="A1691" s="97"/>
      <c r="B1691" s="97"/>
      <c r="C1691" s="97"/>
      <c r="D1691" s="97"/>
      <c r="E1691" s="97"/>
      <c r="F1691" s="97"/>
      <c r="G1691" s="94"/>
    </row>
    <row r="1692" spans="1:7" x14ac:dyDescent="0.3">
      <c r="A1692" s="97"/>
      <c r="B1692" s="97"/>
      <c r="C1692" s="97"/>
      <c r="D1692" s="97"/>
      <c r="E1692" s="97"/>
      <c r="F1692" s="97"/>
      <c r="G1692" s="94"/>
    </row>
    <row r="1693" spans="1:7" x14ac:dyDescent="0.3">
      <c r="A1693" s="97"/>
      <c r="B1693" s="97"/>
      <c r="C1693" s="97"/>
      <c r="D1693" s="97"/>
      <c r="E1693" s="97"/>
      <c r="F1693" s="97"/>
      <c r="G1693" s="94"/>
    </row>
    <row r="1694" spans="1:7" x14ac:dyDescent="0.3">
      <c r="A1694" s="97"/>
      <c r="B1694" s="97"/>
      <c r="C1694" s="97"/>
      <c r="D1694" s="97"/>
      <c r="E1694" s="97"/>
      <c r="F1694" s="97"/>
      <c r="G1694" s="94"/>
    </row>
    <row r="1695" spans="1:7" x14ac:dyDescent="0.3">
      <c r="A1695" s="97"/>
      <c r="B1695" s="97"/>
      <c r="C1695" s="97"/>
      <c r="D1695" s="97"/>
      <c r="E1695" s="97"/>
      <c r="F1695" s="97"/>
      <c r="G1695" s="94"/>
    </row>
    <row r="1696" spans="1:7" x14ac:dyDescent="0.3">
      <c r="A1696" s="97"/>
      <c r="B1696" s="97"/>
      <c r="C1696" s="97"/>
      <c r="D1696" s="97"/>
      <c r="E1696" s="97"/>
      <c r="F1696" s="97"/>
      <c r="G1696" s="94"/>
    </row>
    <row r="1697" spans="1:7" x14ac:dyDescent="0.3">
      <c r="A1697" s="97"/>
      <c r="B1697" s="97"/>
      <c r="C1697" s="97"/>
      <c r="D1697" s="97"/>
      <c r="E1697" s="97"/>
      <c r="F1697" s="97"/>
      <c r="G1697" s="94"/>
    </row>
    <row r="1698" spans="1:7" x14ac:dyDescent="0.3">
      <c r="A1698" s="97"/>
      <c r="B1698" s="97"/>
      <c r="C1698" s="97"/>
      <c r="D1698" s="97"/>
      <c r="E1698" s="97"/>
      <c r="F1698" s="97"/>
      <c r="G1698" s="94"/>
    </row>
    <row r="1699" spans="1:7" x14ac:dyDescent="0.3">
      <c r="A1699" s="97"/>
      <c r="B1699" s="97"/>
      <c r="C1699" s="97"/>
      <c r="D1699" s="97"/>
      <c r="E1699" s="97"/>
      <c r="F1699" s="97"/>
      <c r="G1699" s="94"/>
    </row>
    <row r="1700" spans="1:7" x14ac:dyDescent="0.3">
      <c r="A1700" s="97"/>
      <c r="B1700" s="97"/>
      <c r="C1700" s="97"/>
      <c r="D1700" s="97"/>
      <c r="E1700" s="97"/>
      <c r="F1700" s="97"/>
      <c r="G1700" s="94"/>
    </row>
    <row r="1701" spans="1:7" x14ac:dyDescent="0.3">
      <c r="A1701" s="97"/>
      <c r="B1701" s="97"/>
      <c r="C1701" s="97"/>
      <c r="D1701" s="97"/>
      <c r="E1701" s="97"/>
      <c r="F1701" s="97"/>
      <c r="G1701" s="94"/>
    </row>
    <row r="1702" spans="1:7" x14ac:dyDescent="0.3">
      <c r="A1702" s="97"/>
      <c r="B1702" s="97"/>
      <c r="C1702" s="97"/>
      <c r="D1702" s="97"/>
      <c r="E1702" s="97"/>
      <c r="F1702" s="97"/>
      <c r="G1702" s="94"/>
    </row>
    <row r="1703" spans="1:7" x14ac:dyDescent="0.3">
      <c r="A1703" s="97"/>
      <c r="B1703" s="97"/>
      <c r="C1703" s="97"/>
      <c r="D1703" s="97"/>
      <c r="E1703" s="97"/>
      <c r="F1703" s="97"/>
      <c r="G1703" s="94"/>
    </row>
    <row r="1704" spans="1:7" x14ac:dyDescent="0.3">
      <c r="A1704" s="97"/>
      <c r="B1704" s="97"/>
      <c r="C1704" s="97"/>
      <c r="D1704" s="97"/>
      <c r="E1704" s="97"/>
      <c r="F1704" s="97"/>
      <c r="G1704" s="94"/>
    </row>
    <row r="1705" spans="1:7" x14ac:dyDescent="0.3">
      <c r="A1705" s="97"/>
      <c r="B1705" s="97"/>
      <c r="C1705" s="97"/>
      <c r="D1705" s="97"/>
      <c r="E1705" s="97"/>
      <c r="F1705" s="97"/>
      <c r="G1705" s="94"/>
    </row>
    <row r="1706" spans="1:7" x14ac:dyDescent="0.3">
      <c r="A1706" s="97"/>
      <c r="B1706" s="97"/>
      <c r="C1706" s="97"/>
      <c r="D1706" s="97"/>
      <c r="E1706" s="97"/>
      <c r="F1706" s="97"/>
      <c r="G1706" s="94"/>
    </row>
    <row r="1707" spans="1:7" x14ac:dyDescent="0.3">
      <c r="A1707" s="97"/>
      <c r="B1707" s="97"/>
      <c r="C1707" s="97"/>
      <c r="D1707" s="97"/>
      <c r="E1707" s="97"/>
      <c r="F1707" s="97"/>
      <c r="G1707" s="94"/>
    </row>
    <row r="1708" spans="1:7" x14ac:dyDescent="0.3">
      <c r="A1708" s="97"/>
      <c r="B1708" s="97"/>
      <c r="C1708" s="97"/>
      <c r="D1708" s="97"/>
      <c r="E1708" s="97"/>
      <c r="F1708" s="97"/>
      <c r="G1708" s="94"/>
    </row>
    <row r="1709" spans="1:7" x14ac:dyDescent="0.3">
      <c r="A1709" s="97"/>
      <c r="B1709" s="97"/>
      <c r="C1709" s="97"/>
      <c r="D1709" s="97"/>
      <c r="E1709" s="97"/>
      <c r="F1709" s="97"/>
      <c r="G1709" s="94"/>
    </row>
    <row r="1710" spans="1:7" x14ac:dyDescent="0.3">
      <c r="A1710" s="97"/>
      <c r="B1710" s="97"/>
      <c r="C1710" s="97"/>
      <c r="D1710" s="97"/>
      <c r="E1710" s="97"/>
      <c r="F1710" s="97"/>
      <c r="G1710" s="94"/>
    </row>
    <row r="1711" spans="1:7" x14ac:dyDescent="0.3">
      <c r="A1711" s="97"/>
      <c r="B1711" s="97"/>
      <c r="C1711" s="97"/>
      <c r="D1711" s="97"/>
      <c r="E1711" s="97"/>
      <c r="F1711" s="97"/>
      <c r="G1711" s="94"/>
    </row>
    <row r="1712" spans="1:7" x14ac:dyDescent="0.3">
      <c r="A1712" s="97"/>
      <c r="B1712" s="97"/>
      <c r="C1712" s="97"/>
      <c r="D1712" s="97"/>
      <c r="E1712" s="97"/>
      <c r="F1712" s="97"/>
      <c r="G1712" s="94"/>
    </row>
    <row r="1713" spans="1:7" x14ac:dyDescent="0.3">
      <c r="A1713" s="97"/>
      <c r="B1713" s="97"/>
      <c r="C1713" s="97"/>
      <c r="D1713" s="97"/>
      <c r="E1713" s="97"/>
      <c r="F1713" s="97"/>
      <c r="G1713" s="94"/>
    </row>
    <row r="1714" spans="1:7" x14ac:dyDescent="0.3">
      <c r="A1714" s="97"/>
      <c r="B1714" s="97"/>
      <c r="C1714" s="97"/>
      <c r="D1714" s="97"/>
      <c r="E1714" s="97"/>
      <c r="F1714" s="97"/>
      <c r="G1714" s="94"/>
    </row>
    <row r="1715" spans="1:7" x14ac:dyDescent="0.3">
      <c r="A1715" s="97"/>
      <c r="B1715" s="97"/>
      <c r="C1715" s="97"/>
      <c r="D1715" s="97"/>
      <c r="E1715" s="97"/>
      <c r="F1715" s="97"/>
      <c r="G1715" s="94"/>
    </row>
    <row r="1716" spans="1:7" x14ac:dyDescent="0.3">
      <c r="A1716" s="97"/>
      <c r="B1716" s="97"/>
      <c r="C1716" s="97"/>
      <c r="D1716" s="97"/>
      <c r="E1716" s="97"/>
      <c r="F1716" s="97"/>
      <c r="G1716" s="94"/>
    </row>
    <row r="1717" spans="1:7" x14ac:dyDescent="0.3">
      <c r="A1717" s="97"/>
      <c r="B1717" s="97"/>
      <c r="C1717" s="97"/>
      <c r="D1717" s="97"/>
      <c r="E1717" s="97"/>
      <c r="F1717" s="97"/>
      <c r="G1717" s="94"/>
    </row>
    <row r="1718" spans="1:7" x14ac:dyDescent="0.3">
      <c r="A1718" s="97"/>
      <c r="B1718" s="97"/>
      <c r="C1718" s="97"/>
      <c r="D1718" s="97"/>
      <c r="E1718" s="97"/>
      <c r="F1718" s="97"/>
      <c r="G1718" s="94"/>
    </row>
    <row r="1719" spans="1:7" x14ac:dyDescent="0.3">
      <c r="A1719" s="97"/>
      <c r="B1719" s="97"/>
      <c r="C1719" s="97"/>
      <c r="D1719" s="97"/>
      <c r="E1719" s="97"/>
      <c r="F1719" s="97"/>
      <c r="G1719" s="94"/>
    </row>
    <row r="1720" spans="1:7" x14ac:dyDescent="0.3">
      <c r="A1720" s="97"/>
      <c r="B1720" s="97"/>
      <c r="C1720" s="97"/>
      <c r="D1720" s="97"/>
      <c r="E1720" s="97"/>
      <c r="F1720" s="97"/>
      <c r="G1720" s="94"/>
    </row>
    <row r="1721" spans="1:7" x14ac:dyDescent="0.3">
      <c r="A1721" s="97"/>
      <c r="B1721" s="97"/>
      <c r="C1721" s="97"/>
      <c r="D1721" s="97"/>
      <c r="E1721" s="97"/>
      <c r="F1721" s="97"/>
      <c r="G1721" s="94"/>
    </row>
    <row r="1722" spans="1:7" x14ac:dyDescent="0.3">
      <c r="A1722" s="97"/>
      <c r="B1722" s="97"/>
      <c r="C1722" s="97"/>
      <c r="D1722" s="97"/>
      <c r="E1722" s="97"/>
      <c r="F1722" s="97"/>
      <c r="G1722" s="94"/>
    </row>
    <row r="1723" spans="1:7" x14ac:dyDescent="0.3">
      <c r="A1723" s="97"/>
      <c r="B1723" s="97"/>
      <c r="C1723" s="97"/>
      <c r="D1723" s="97"/>
      <c r="E1723" s="97"/>
      <c r="F1723" s="97"/>
      <c r="G1723" s="94"/>
    </row>
    <row r="1724" spans="1:7" x14ac:dyDescent="0.3">
      <c r="A1724" s="97"/>
      <c r="B1724" s="97"/>
      <c r="C1724" s="97"/>
      <c r="D1724" s="97"/>
      <c r="E1724" s="97"/>
      <c r="F1724" s="97"/>
      <c r="G1724" s="94"/>
    </row>
    <row r="1725" spans="1:7" x14ac:dyDescent="0.3">
      <c r="A1725" s="97"/>
      <c r="B1725" s="97"/>
      <c r="C1725" s="97"/>
      <c r="D1725" s="97"/>
      <c r="E1725" s="97"/>
      <c r="F1725" s="97"/>
      <c r="G1725" s="94"/>
    </row>
    <row r="1726" spans="1:7" x14ac:dyDescent="0.3">
      <c r="A1726" s="97"/>
      <c r="B1726" s="97"/>
      <c r="C1726" s="97"/>
      <c r="D1726" s="97"/>
      <c r="E1726" s="97"/>
      <c r="F1726" s="97"/>
      <c r="G1726" s="94"/>
    </row>
    <row r="1727" spans="1:7" x14ac:dyDescent="0.3">
      <c r="A1727" s="97"/>
      <c r="B1727" s="97"/>
      <c r="C1727" s="97"/>
      <c r="D1727" s="97"/>
      <c r="E1727" s="97"/>
      <c r="F1727" s="97"/>
      <c r="G1727" s="94"/>
    </row>
    <row r="1728" spans="1:7" x14ac:dyDescent="0.3">
      <c r="A1728" s="97"/>
      <c r="B1728" s="97"/>
      <c r="C1728" s="97"/>
      <c r="D1728" s="97"/>
      <c r="E1728" s="97"/>
      <c r="F1728" s="97"/>
      <c r="G1728" s="94"/>
    </row>
    <row r="1729" spans="1:7" x14ac:dyDescent="0.3">
      <c r="A1729" s="97"/>
      <c r="B1729" s="97"/>
      <c r="C1729" s="97"/>
      <c r="D1729" s="97"/>
      <c r="E1729" s="97"/>
      <c r="F1729" s="97"/>
      <c r="G1729" s="94"/>
    </row>
    <row r="1730" spans="1:7" x14ac:dyDescent="0.3">
      <c r="A1730" s="97"/>
      <c r="B1730" s="97"/>
      <c r="C1730" s="97"/>
      <c r="D1730" s="97"/>
      <c r="E1730" s="97"/>
      <c r="F1730" s="97"/>
      <c r="G1730" s="94"/>
    </row>
    <row r="1731" spans="1:7" x14ac:dyDescent="0.3">
      <c r="A1731" s="97"/>
      <c r="B1731" s="97"/>
      <c r="C1731" s="97"/>
      <c r="D1731" s="97"/>
      <c r="E1731" s="97"/>
      <c r="F1731" s="97"/>
      <c r="G1731" s="94"/>
    </row>
    <row r="1732" spans="1:7" x14ac:dyDescent="0.3">
      <c r="A1732" s="97"/>
      <c r="B1732" s="97"/>
      <c r="C1732" s="97"/>
      <c r="D1732" s="97"/>
      <c r="E1732" s="97"/>
      <c r="F1732" s="97"/>
      <c r="G1732" s="94"/>
    </row>
    <row r="1733" spans="1:7" x14ac:dyDescent="0.3">
      <c r="A1733" s="97"/>
      <c r="B1733" s="97"/>
      <c r="C1733" s="97"/>
      <c r="D1733" s="97"/>
      <c r="E1733" s="97"/>
      <c r="F1733" s="97"/>
      <c r="G1733" s="94"/>
    </row>
    <row r="1734" spans="1:7" x14ac:dyDescent="0.3">
      <c r="A1734" s="97"/>
      <c r="B1734" s="97"/>
      <c r="C1734" s="97"/>
      <c r="D1734" s="97"/>
      <c r="E1734" s="97"/>
      <c r="F1734" s="97"/>
      <c r="G1734" s="94"/>
    </row>
    <row r="1735" spans="1:7" x14ac:dyDescent="0.3">
      <c r="A1735" s="97"/>
      <c r="B1735" s="97"/>
      <c r="C1735" s="97"/>
      <c r="D1735" s="97"/>
      <c r="E1735" s="97"/>
      <c r="F1735" s="97"/>
      <c r="G1735" s="94"/>
    </row>
    <row r="1736" spans="1:7" x14ac:dyDescent="0.3">
      <c r="A1736" s="97"/>
      <c r="B1736" s="97"/>
      <c r="C1736" s="97"/>
      <c r="D1736" s="97"/>
      <c r="E1736" s="97"/>
      <c r="F1736" s="97"/>
      <c r="G1736" s="94"/>
    </row>
    <row r="1737" spans="1:7" x14ac:dyDescent="0.3">
      <c r="A1737" s="97"/>
      <c r="B1737" s="97"/>
      <c r="C1737" s="97"/>
      <c r="D1737" s="97"/>
      <c r="E1737" s="97"/>
      <c r="F1737" s="97"/>
      <c r="G1737" s="94"/>
    </row>
    <row r="1738" spans="1:7" x14ac:dyDescent="0.3">
      <c r="A1738" s="97"/>
      <c r="B1738" s="97"/>
      <c r="C1738" s="97"/>
      <c r="D1738" s="97"/>
      <c r="E1738" s="97"/>
      <c r="F1738" s="97"/>
      <c r="G1738" s="94"/>
    </row>
    <row r="1739" spans="1:7" x14ac:dyDescent="0.3">
      <c r="A1739" s="97"/>
      <c r="B1739" s="97"/>
      <c r="C1739" s="97"/>
      <c r="D1739" s="97"/>
      <c r="E1739" s="97"/>
      <c r="F1739" s="97"/>
      <c r="G1739" s="94"/>
    </row>
    <row r="1740" spans="1:7" x14ac:dyDescent="0.3">
      <c r="A1740" s="97"/>
      <c r="B1740" s="97"/>
      <c r="C1740" s="97"/>
      <c r="D1740" s="97"/>
      <c r="E1740" s="97"/>
      <c r="F1740" s="97"/>
      <c r="G1740" s="94"/>
    </row>
    <row r="1741" spans="1:7" x14ac:dyDescent="0.3">
      <c r="A1741" s="97"/>
      <c r="B1741" s="97"/>
      <c r="C1741" s="97"/>
      <c r="D1741" s="97"/>
      <c r="E1741" s="97"/>
      <c r="F1741" s="97"/>
      <c r="G1741" s="94"/>
    </row>
    <row r="1742" spans="1:7" x14ac:dyDescent="0.3">
      <c r="A1742" s="97"/>
      <c r="B1742" s="97"/>
      <c r="C1742" s="97"/>
      <c r="D1742" s="97"/>
      <c r="E1742" s="97"/>
      <c r="F1742" s="97"/>
      <c r="G1742" s="94"/>
    </row>
    <row r="1743" spans="1:7" x14ac:dyDescent="0.3">
      <c r="A1743" s="97"/>
      <c r="B1743" s="97"/>
      <c r="C1743" s="97"/>
      <c r="D1743" s="97"/>
      <c r="E1743" s="97"/>
      <c r="F1743" s="97"/>
      <c r="G1743" s="94"/>
    </row>
    <row r="1744" spans="1:7" x14ac:dyDescent="0.3">
      <c r="A1744" s="97"/>
      <c r="B1744" s="97"/>
      <c r="C1744" s="97"/>
      <c r="D1744" s="97"/>
      <c r="E1744" s="97"/>
      <c r="F1744" s="97"/>
      <c r="G1744" s="94"/>
    </row>
    <row r="1745" spans="1:7" x14ac:dyDescent="0.3">
      <c r="A1745" s="97"/>
      <c r="B1745" s="97"/>
      <c r="C1745" s="97"/>
      <c r="D1745" s="97"/>
      <c r="E1745" s="97"/>
      <c r="F1745" s="97"/>
      <c r="G1745" s="94"/>
    </row>
    <row r="1746" spans="1:7" x14ac:dyDescent="0.3">
      <c r="A1746" s="97"/>
      <c r="B1746" s="97"/>
      <c r="C1746" s="97"/>
      <c r="D1746" s="97"/>
      <c r="E1746" s="97"/>
      <c r="F1746" s="97"/>
      <c r="G1746" s="94"/>
    </row>
    <row r="1747" spans="1:7" x14ac:dyDescent="0.3">
      <c r="A1747" s="97"/>
      <c r="B1747" s="97"/>
      <c r="C1747" s="97"/>
      <c r="D1747" s="97"/>
      <c r="E1747" s="97"/>
      <c r="F1747" s="97"/>
      <c r="G1747" s="94"/>
    </row>
    <row r="1748" spans="1:7" x14ac:dyDescent="0.3">
      <c r="A1748" s="97"/>
      <c r="B1748" s="97"/>
      <c r="C1748" s="97"/>
      <c r="D1748" s="97"/>
      <c r="E1748" s="97"/>
      <c r="F1748" s="97"/>
      <c r="G1748" s="94"/>
    </row>
    <row r="1749" spans="1:7" x14ac:dyDescent="0.3">
      <c r="A1749" s="97"/>
      <c r="B1749" s="97"/>
      <c r="C1749" s="97"/>
      <c r="D1749" s="97"/>
      <c r="E1749" s="97"/>
      <c r="F1749" s="97"/>
      <c r="G1749" s="94"/>
    </row>
    <row r="1750" spans="1:7" x14ac:dyDescent="0.3">
      <c r="A1750" s="97"/>
      <c r="B1750" s="97"/>
      <c r="C1750" s="97"/>
      <c r="D1750" s="97"/>
      <c r="E1750" s="97"/>
      <c r="F1750" s="97"/>
      <c r="G1750" s="94"/>
    </row>
    <row r="1751" spans="1:7" x14ac:dyDescent="0.3">
      <c r="A1751" s="97"/>
      <c r="B1751" s="97"/>
      <c r="C1751" s="97"/>
      <c r="D1751" s="97"/>
      <c r="E1751" s="97"/>
      <c r="F1751" s="97"/>
      <c r="G1751" s="94"/>
    </row>
    <row r="1752" spans="1:7" x14ac:dyDescent="0.3">
      <c r="A1752" s="97"/>
      <c r="B1752" s="97"/>
      <c r="C1752" s="97"/>
      <c r="D1752" s="97"/>
      <c r="E1752" s="97"/>
      <c r="F1752" s="97"/>
      <c r="G1752" s="94"/>
    </row>
    <row r="1753" spans="1:7" x14ac:dyDescent="0.3">
      <c r="A1753" s="97"/>
      <c r="B1753" s="97"/>
      <c r="C1753" s="97"/>
      <c r="D1753" s="97"/>
      <c r="E1753" s="97"/>
      <c r="F1753" s="97"/>
      <c r="G1753" s="94"/>
    </row>
    <row r="1754" spans="1:7" x14ac:dyDescent="0.3">
      <c r="A1754" s="97"/>
      <c r="B1754" s="97"/>
      <c r="C1754" s="97"/>
      <c r="D1754" s="97"/>
      <c r="E1754" s="97"/>
      <c r="F1754" s="97"/>
      <c r="G1754" s="94"/>
    </row>
    <row r="1755" spans="1:7" x14ac:dyDescent="0.3">
      <c r="A1755" s="97"/>
      <c r="B1755" s="97"/>
      <c r="C1755" s="97"/>
      <c r="D1755" s="97"/>
      <c r="E1755" s="97"/>
      <c r="F1755" s="97"/>
      <c r="G1755" s="94"/>
    </row>
    <row r="1756" spans="1:7" x14ac:dyDescent="0.3">
      <c r="A1756" s="97"/>
      <c r="B1756" s="97"/>
      <c r="C1756" s="97"/>
      <c r="D1756" s="97"/>
      <c r="E1756" s="97"/>
      <c r="F1756" s="97"/>
      <c r="G1756" s="94"/>
    </row>
    <row r="1757" spans="1:7" x14ac:dyDescent="0.3">
      <c r="A1757" s="97"/>
      <c r="B1757" s="97"/>
      <c r="C1757" s="97"/>
      <c r="D1757" s="97"/>
      <c r="E1757" s="97"/>
      <c r="F1757" s="97"/>
      <c r="G1757" s="94"/>
    </row>
    <row r="1758" spans="1:7" x14ac:dyDescent="0.3">
      <c r="A1758" s="97"/>
      <c r="B1758" s="97"/>
      <c r="C1758" s="97"/>
      <c r="D1758" s="97"/>
      <c r="E1758" s="97"/>
      <c r="F1758" s="97"/>
      <c r="G1758" s="94"/>
    </row>
    <row r="1759" spans="1:7" x14ac:dyDescent="0.3">
      <c r="A1759" s="97"/>
      <c r="B1759" s="97"/>
      <c r="C1759" s="97"/>
      <c r="D1759" s="97"/>
      <c r="E1759" s="97"/>
      <c r="F1759" s="97"/>
      <c r="G1759" s="94"/>
    </row>
    <row r="1760" spans="1:7" x14ac:dyDescent="0.3">
      <c r="A1760" s="97"/>
      <c r="B1760" s="97"/>
      <c r="C1760" s="97"/>
      <c r="D1760" s="97"/>
      <c r="E1760" s="97"/>
      <c r="F1760" s="97"/>
      <c r="G1760" s="94"/>
    </row>
    <row r="1761" spans="1:7" x14ac:dyDescent="0.3">
      <c r="A1761" s="97"/>
      <c r="B1761" s="97"/>
      <c r="C1761" s="97"/>
      <c r="D1761" s="97"/>
      <c r="E1761" s="97"/>
      <c r="F1761" s="97"/>
      <c r="G1761" s="94"/>
    </row>
    <row r="1762" spans="1:7" x14ac:dyDescent="0.3">
      <c r="A1762" s="97"/>
      <c r="B1762" s="97"/>
      <c r="C1762" s="97"/>
      <c r="D1762" s="97"/>
      <c r="E1762" s="97"/>
      <c r="F1762" s="97"/>
      <c r="G1762" s="94"/>
    </row>
    <row r="1763" spans="1:7" x14ac:dyDescent="0.3">
      <c r="A1763" s="97"/>
      <c r="B1763" s="97"/>
      <c r="C1763" s="97"/>
      <c r="D1763" s="97"/>
      <c r="E1763" s="97"/>
      <c r="F1763" s="97"/>
      <c r="G1763" s="94"/>
    </row>
    <row r="1764" spans="1:7" x14ac:dyDescent="0.3">
      <c r="A1764" s="97"/>
      <c r="B1764" s="97"/>
      <c r="C1764" s="97"/>
      <c r="D1764" s="97"/>
      <c r="E1764" s="97"/>
      <c r="F1764" s="97"/>
      <c r="G1764" s="94"/>
    </row>
    <row r="1765" spans="1:7" x14ac:dyDescent="0.3">
      <c r="A1765" s="97"/>
      <c r="B1765" s="97"/>
      <c r="C1765" s="97"/>
      <c r="D1765" s="97"/>
      <c r="E1765" s="97"/>
      <c r="F1765" s="97"/>
      <c r="G1765" s="94"/>
    </row>
    <row r="1766" spans="1:7" x14ac:dyDescent="0.3">
      <c r="A1766" s="97"/>
      <c r="B1766" s="97"/>
      <c r="C1766" s="97"/>
      <c r="D1766" s="97"/>
      <c r="E1766" s="97"/>
      <c r="F1766" s="97"/>
      <c r="G1766" s="94"/>
    </row>
    <row r="1767" spans="1:7" x14ac:dyDescent="0.3">
      <c r="A1767" s="97"/>
      <c r="B1767" s="97"/>
      <c r="C1767" s="97"/>
      <c r="D1767" s="97"/>
      <c r="E1767" s="97"/>
      <c r="F1767" s="97"/>
      <c r="G1767" s="94"/>
    </row>
    <row r="1768" spans="1:7" x14ac:dyDescent="0.3">
      <c r="A1768" s="97"/>
      <c r="B1768" s="97"/>
      <c r="C1768" s="97"/>
      <c r="D1768" s="97"/>
      <c r="E1768" s="97"/>
      <c r="F1768" s="97"/>
      <c r="G1768" s="94"/>
    </row>
    <row r="1769" spans="1:7" x14ac:dyDescent="0.3">
      <c r="A1769" s="97"/>
      <c r="B1769" s="97"/>
      <c r="C1769" s="97"/>
      <c r="D1769" s="97"/>
      <c r="E1769" s="97"/>
      <c r="F1769" s="97"/>
      <c r="G1769" s="94"/>
    </row>
    <row r="1770" spans="1:7" x14ac:dyDescent="0.3">
      <c r="A1770" s="97"/>
      <c r="B1770" s="97"/>
      <c r="C1770" s="97"/>
      <c r="D1770" s="97"/>
      <c r="E1770" s="97"/>
      <c r="F1770" s="97"/>
      <c r="G1770" s="94"/>
    </row>
    <row r="1771" spans="1:7" x14ac:dyDescent="0.3">
      <c r="A1771" s="97"/>
      <c r="B1771" s="97"/>
      <c r="C1771" s="97"/>
      <c r="D1771" s="97"/>
      <c r="E1771" s="97"/>
      <c r="F1771" s="97"/>
      <c r="G1771" s="94"/>
    </row>
    <row r="1772" spans="1:7" x14ac:dyDescent="0.3">
      <c r="A1772" s="97"/>
      <c r="B1772" s="97"/>
      <c r="C1772" s="97"/>
      <c r="D1772" s="97"/>
      <c r="E1772" s="97"/>
      <c r="F1772" s="97"/>
      <c r="G1772" s="94"/>
    </row>
    <row r="1773" spans="1:7" x14ac:dyDescent="0.3">
      <c r="A1773" s="97"/>
      <c r="B1773" s="97"/>
      <c r="C1773" s="97"/>
      <c r="D1773" s="97"/>
      <c r="E1773" s="97"/>
      <c r="F1773" s="97"/>
      <c r="G1773" s="94"/>
    </row>
    <row r="1774" spans="1:7" x14ac:dyDescent="0.3">
      <c r="A1774" s="97"/>
      <c r="B1774" s="97"/>
      <c r="C1774" s="97"/>
      <c r="D1774" s="97"/>
      <c r="E1774" s="97"/>
      <c r="F1774" s="97"/>
      <c r="G1774" s="94"/>
    </row>
    <row r="1775" spans="1:7" x14ac:dyDescent="0.3">
      <c r="A1775" s="97"/>
      <c r="B1775" s="97"/>
      <c r="C1775" s="97"/>
      <c r="D1775" s="97"/>
      <c r="E1775" s="97"/>
      <c r="F1775" s="97"/>
      <c r="G1775" s="94"/>
    </row>
    <row r="1776" spans="1:7" x14ac:dyDescent="0.3">
      <c r="A1776" s="97"/>
      <c r="B1776" s="97"/>
      <c r="C1776" s="97"/>
      <c r="D1776" s="97"/>
      <c r="E1776" s="97"/>
      <c r="F1776" s="97"/>
      <c r="G1776" s="94"/>
    </row>
    <row r="1777" spans="1:7" x14ac:dyDescent="0.3">
      <c r="A1777" s="97"/>
      <c r="B1777" s="97"/>
      <c r="C1777" s="97"/>
      <c r="D1777" s="97"/>
      <c r="E1777" s="97"/>
      <c r="F1777" s="97"/>
      <c r="G1777" s="94"/>
    </row>
    <row r="1778" spans="1:7" x14ac:dyDescent="0.3">
      <c r="A1778" s="97"/>
      <c r="B1778" s="97"/>
      <c r="C1778" s="97"/>
      <c r="D1778" s="97"/>
      <c r="E1778" s="97"/>
      <c r="F1778" s="97"/>
      <c r="G1778" s="94"/>
    </row>
    <row r="1779" spans="1:7" x14ac:dyDescent="0.3">
      <c r="A1779" s="97"/>
      <c r="B1779" s="97"/>
      <c r="C1779" s="97"/>
      <c r="D1779" s="97"/>
      <c r="E1779" s="97"/>
      <c r="F1779" s="97"/>
      <c r="G1779" s="94"/>
    </row>
    <row r="1780" spans="1:7" x14ac:dyDescent="0.3">
      <c r="A1780" s="97"/>
      <c r="B1780" s="97"/>
      <c r="C1780" s="97"/>
      <c r="D1780" s="97"/>
      <c r="E1780" s="97"/>
      <c r="F1780" s="97"/>
      <c r="G1780" s="94"/>
    </row>
    <row r="1781" spans="1:7" x14ac:dyDescent="0.3">
      <c r="A1781" s="97"/>
      <c r="B1781" s="97"/>
      <c r="C1781" s="97"/>
      <c r="D1781" s="97"/>
      <c r="E1781" s="97"/>
      <c r="F1781" s="97"/>
      <c r="G1781" s="94"/>
    </row>
    <row r="1782" spans="1:7" x14ac:dyDescent="0.3">
      <c r="A1782" s="97"/>
      <c r="B1782" s="97"/>
      <c r="C1782" s="97"/>
      <c r="D1782" s="97"/>
      <c r="E1782" s="97"/>
      <c r="F1782" s="97"/>
      <c r="G1782" s="94"/>
    </row>
    <row r="1783" spans="1:7" x14ac:dyDescent="0.3">
      <c r="A1783" s="97"/>
      <c r="B1783" s="97"/>
      <c r="C1783" s="97"/>
      <c r="D1783" s="97"/>
      <c r="E1783" s="97"/>
      <c r="F1783" s="97"/>
      <c r="G1783" s="94"/>
    </row>
    <row r="1784" spans="1:7" x14ac:dyDescent="0.3">
      <c r="A1784" s="97"/>
      <c r="B1784" s="97"/>
      <c r="C1784" s="97"/>
      <c r="D1784" s="97"/>
      <c r="E1784" s="97"/>
      <c r="F1784" s="97"/>
      <c r="G1784" s="94"/>
    </row>
    <row r="1785" spans="1:7" x14ac:dyDescent="0.3">
      <c r="A1785" s="97"/>
      <c r="B1785" s="97"/>
      <c r="C1785" s="97"/>
      <c r="D1785" s="97"/>
      <c r="E1785" s="97"/>
      <c r="F1785" s="97"/>
      <c r="G1785" s="94"/>
    </row>
    <row r="1786" spans="1:7" x14ac:dyDescent="0.3">
      <c r="A1786" s="97"/>
      <c r="B1786" s="97"/>
      <c r="C1786" s="97"/>
      <c r="D1786" s="97"/>
      <c r="E1786" s="97"/>
      <c r="F1786" s="97"/>
      <c r="G1786" s="94"/>
    </row>
    <row r="1787" spans="1:7" x14ac:dyDescent="0.3">
      <c r="A1787" s="97"/>
      <c r="B1787" s="97"/>
      <c r="C1787" s="97"/>
      <c r="D1787" s="97"/>
      <c r="E1787" s="97"/>
      <c r="F1787" s="97"/>
      <c r="G1787" s="94"/>
    </row>
    <row r="1788" spans="1:7" x14ac:dyDescent="0.3">
      <c r="A1788" s="97"/>
      <c r="B1788" s="97"/>
      <c r="C1788" s="97"/>
      <c r="D1788" s="97"/>
      <c r="E1788" s="97"/>
      <c r="F1788" s="97"/>
      <c r="G1788" s="94"/>
    </row>
    <row r="1789" spans="1:7" x14ac:dyDescent="0.3">
      <c r="A1789" s="97"/>
      <c r="B1789" s="97"/>
      <c r="C1789" s="97"/>
      <c r="D1789" s="97"/>
      <c r="E1789" s="97"/>
      <c r="F1789" s="97"/>
      <c r="G1789" s="94"/>
    </row>
    <row r="1790" spans="1:7" x14ac:dyDescent="0.3">
      <c r="A1790" s="97"/>
      <c r="B1790" s="97"/>
      <c r="C1790" s="97"/>
      <c r="D1790" s="97"/>
      <c r="E1790" s="97"/>
      <c r="F1790" s="97"/>
      <c r="G1790" s="94"/>
    </row>
    <row r="1791" spans="1:7" x14ac:dyDescent="0.3">
      <c r="A1791" s="97"/>
      <c r="B1791" s="97"/>
      <c r="C1791" s="97"/>
      <c r="D1791" s="97"/>
      <c r="E1791" s="97"/>
      <c r="F1791" s="97"/>
      <c r="G1791" s="94"/>
    </row>
    <row r="1792" spans="1:7" x14ac:dyDescent="0.3">
      <c r="A1792" s="97"/>
      <c r="B1792" s="97"/>
      <c r="C1792" s="97"/>
      <c r="D1792" s="97"/>
      <c r="E1792" s="97"/>
      <c r="F1792" s="97"/>
      <c r="G1792" s="94"/>
    </row>
    <row r="1793" spans="1:7" x14ac:dyDescent="0.3">
      <c r="A1793" s="97"/>
      <c r="B1793" s="97"/>
      <c r="C1793" s="97"/>
      <c r="D1793" s="97"/>
      <c r="E1793" s="97"/>
      <c r="F1793" s="97"/>
      <c r="G1793" s="94"/>
    </row>
    <row r="1794" spans="1:7" x14ac:dyDescent="0.3">
      <c r="A1794" s="97"/>
      <c r="B1794" s="97"/>
      <c r="C1794" s="97"/>
      <c r="D1794" s="97"/>
      <c r="E1794" s="97"/>
      <c r="F1794" s="97"/>
      <c r="G1794" s="94"/>
    </row>
    <row r="1795" spans="1:7" x14ac:dyDescent="0.3">
      <c r="A1795" s="97"/>
      <c r="B1795" s="97"/>
      <c r="C1795" s="97"/>
      <c r="D1795" s="97"/>
      <c r="E1795" s="97"/>
      <c r="F1795" s="97"/>
      <c r="G1795" s="94"/>
    </row>
    <row r="1796" spans="1:7" x14ac:dyDescent="0.3">
      <c r="A1796" s="97"/>
      <c r="B1796" s="97"/>
      <c r="C1796" s="97"/>
      <c r="D1796" s="97"/>
      <c r="E1796" s="97"/>
      <c r="F1796" s="97"/>
      <c r="G1796" s="94"/>
    </row>
    <row r="1797" spans="1:7" x14ac:dyDescent="0.3">
      <c r="A1797" s="97"/>
      <c r="B1797" s="97"/>
      <c r="C1797" s="97"/>
      <c r="D1797" s="97"/>
      <c r="E1797" s="97"/>
      <c r="F1797" s="97"/>
      <c r="G1797" s="94"/>
    </row>
    <row r="1798" spans="1:7" x14ac:dyDescent="0.3">
      <c r="A1798" s="97"/>
      <c r="B1798" s="97"/>
      <c r="C1798" s="97"/>
      <c r="D1798" s="97"/>
      <c r="E1798" s="97"/>
      <c r="F1798" s="97"/>
      <c r="G1798" s="94"/>
    </row>
    <row r="1799" spans="1:7" x14ac:dyDescent="0.3">
      <c r="A1799" s="97"/>
      <c r="B1799" s="97"/>
      <c r="C1799" s="97"/>
      <c r="D1799" s="97"/>
      <c r="E1799" s="97"/>
      <c r="F1799" s="97"/>
      <c r="G1799" s="94"/>
    </row>
    <row r="1800" spans="1:7" x14ac:dyDescent="0.3">
      <c r="A1800" s="97"/>
      <c r="B1800" s="97"/>
      <c r="C1800" s="97"/>
      <c r="D1800" s="97"/>
      <c r="E1800" s="97"/>
      <c r="F1800" s="97"/>
      <c r="G1800" s="94"/>
    </row>
    <row r="1801" spans="1:7" x14ac:dyDescent="0.3">
      <c r="A1801" s="97"/>
      <c r="B1801" s="97"/>
      <c r="C1801" s="97"/>
      <c r="D1801" s="97"/>
      <c r="E1801" s="97"/>
      <c r="F1801" s="97"/>
      <c r="G1801" s="94"/>
    </row>
    <row r="1802" spans="1:7" x14ac:dyDescent="0.3">
      <c r="A1802" s="97"/>
      <c r="B1802" s="97"/>
      <c r="C1802" s="97"/>
      <c r="D1802" s="97"/>
      <c r="E1802" s="97"/>
      <c r="F1802" s="97"/>
      <c r="G1802" s="94"/>
    </row>
    <row r="1803" spans="1:7" x14ac:dyDescent="0.3">
      <c r="A1803" s="97"/>
      <c r="B1803" s="97"/>
      <c r="C1803" s="97"/>
      <c r="D1803" s="97"/>
      <c r="E1803" s="97"/>
      <c r="F1803" s="97"/>
      <c r="G1803" s="94"/>
    </row>
    <row r="1804" spans="1:7" x14ac:dyDescent="0.3">
      <c r="A1804" s="97"/>
      <c r="B1804" s="97"/>
      <c r="C1804" s="97"/>
      <c r="D1804" s="97"/>
      <c r="E1804" s="97"/>
      <c r="F1804" s="97"/>
      <c r="G1804" s="94"/>
    </row>
    <row r="1805" spans="1:7" x14ac:dyDescent="0.3">
      <c r="A1805" s="97"/>
      <c r="B1805" s="97"/>
      <c r="C1805" s="97"/>
      <c r="D1805" s="97"/>
      <c r="E1805" s="97"/>
      <c r="F1805" s="97"/>
      <c r="G1805" s="94"/>
    </row>
    <row r="1806" spans="1:7" x14ac:dyDescent="0.3">
      <c r="A1806" s="97"/>
      <c r="B1806" s="97"/>
      <c r="C1806" s="97"/>
      <c r="D1806" s="97"/>
      <c r="E1806" s="97"/>
      <c r="F1806" s="97"/>
      <c r="G1806" s="94"/>
    </row>
    <row r="1807" spans="1:7" x14ac:dyDescent="0.3">
      <c r="A1807" s="97"/>
      <c r="B1807" s="97"/>
      <c r="C1807" s="97"/>
      <c r="D1807" s="97"/>
      <c r="E1807" s="97"/>
      <c r="F1807" s="97"/>
      <c r="G1807" s="94"/>
    </row>
    <row r="1808" spans="1:7" x14ac:dyDescent="0.3">
      <c r="A1808" s="97"/>
      <c r="B1808" s="97"/>
      <c r="C1808" s="97"/>
      <c r="D1808" s="97"/>
      <c r="E1808" s="97"/>
      <c r="F1808" s="97"/>
      <c r="G1808" s="94"/>
    </row>
    <row r="1809" spans="1:7" x14ac:dyDescent="0.3">
      <c r="A1809" s="97"/>
      <c r="B1809" s="97"/>
      <c r="C1809" s="97"/>
      <c r="D1809" s="97"/>
      <c r="E1809" s="97"/>
      <c r="F1809" s="97"/>
      <c r="G1809" s="94"/>
    </row>
    <row r="1810" spans="1:7" x14ac:dyDescent="0.3">
      <c r="A1810" s="97"/>
      <c r="B1810" s="97"/>
      <c r="C1810" s="97"/>
      <c r="D1810" s="97"/>
      <c r="E1810" s="97"/>
      <c r="F1810" s="97"/>
      <c r="G1810" s="94"/>
    </row>
    <row r="1811" spans="1:7" x14ac:dyDescent="0.3">
      <c r="A1811" s="97"/>
      <c r="B1811" s="97"/>
      <c r="C1811" s="97"/>
      <c r="D1811" s="97"/>
      <c r="E1811" s="97"/>
      <c r="F1811" s="97"/>
      <c r="G1811" s="94"/>
    </row>
    <row r="1812" spans="1:7" x14ac:dyDescent="0.3">
      <c r="A1812" s="97"/>
      <c r="B1812" s="97"/>
      <c r="C1812" s="97"/>
      <c r="D1812" s="97"/>
      <c r="E1812" s="97"/>
      <c r="F1812" s="97"/>
      <c r="G1812" s="94"/>
    </row>
    <row r="1813" spans="1:7" x14ac:dyDescent="0.3">
      <c r="A1813" s="97"/>
      <c r="B1813" s="97"/>
      <c r="C1813" s="97"/>
      <c r="D1813" s="97"/>
      <c r="E1813" s="97"/>
      <c r="F1813" s="97"/>
      <c r="G1813" s="94"/>
    </row>
    <row r="1814" spans="1:7" x14ac:dyDescent="0.3">
      <c r="A1814" s="97"/>
      <c r="B1814" s="97"/>
      <c r="C1814" s="97"/>
      <c r="D1814" s="97"/>
      <c r="E1814" s="97"/>
      <c r="F1814" s="97"/>
      <c r="G1814" s="94"/>
    </row>
    <row r="1815" spans="1:7" x14ac:dyDescent="0.3">
      <c r="A1815" s="97"/>
      <c r="B1815" s="97"/>
      <c r="C1815" s="97"/>
      <c r="D1815" s="97"/>
      <c r="E1815" s="97"/>
      <c r="F1815" s="97"/>
      <c r="G1815" s="94"/>
    </row>
    <row r="1816" spans="1:7" x14ac:dyDescent="0.3">
      <c r="A1816" s="97"/>
      <c r="B1816" s="97"/>
      <c r="C1816" s="97"/>
      <c r="D1816" s="97"/>
      <c r="E1816" s="97"/>
      <c r="F1816" s="97"/>
      <c r="G1816" s="94"/>
    </row>
    <row r="1817" spans="1:7" x14ac:dyDescent="0.3">
      <c r="A1817" s="97"/>
      <c r="B1817" s="97"/>
      <c r="C1817" s="97"/>
      <c r="D1817" s="97"/>
      <c r="E1817" s="97"/>
      <c r="F1817" s="97"/>
      <c r="G1817" s="94"/>
    </row>
    <row r="1818" spans="1:7" x14ac:dyDescent="0.3">
      <c r="A1818" s="97"/>
      <c r="B1818" s="97"/>
      <c r="C1818" s="97"/>
      <c r="D1818" s="97"/>
      <c r="E1818" s="97"/>
      <c r="F1818" s="97"/>
      <c r="G1818" s="94"/>
    </row>
    <row r="1819" spans="1:7" x14ac:dyDescent="0.3">
      <c r="A1819" s="97"/>
      <c r="B1819" s="97"/>
      <c r="C1819" s="97"/>
      <c r="D1819" s="97"/>
      <c r="E1819" s="97"/>
      <c r="F1819" s="97"/>
      <c r="G1819" s="94"/>
    </row>
    <row r="1820" spans="1:7" x14ac:dyDescent="0.3">
      <c r="A1820" s="97"/>
      <c r="B1820" s="97"/>
      <c r="C1820" s="97"/>
      <c r="D1820" s="97"/>
      <c r="E1820" s="97"/>
      <c r="F1820" s="97"/>
      <c r="G1820" s="94"/>
    </row>
    <row r="1821" spans="1:7" x14ac:dyDescent="0.3">
      <c r="A1821" s="97"/>
      <c r="B1821" s="97"/>
      <c r="C1821" s="97"/>
      <c r="D1821" s="97"/>
      <c r="E1821" s="97"/>
      <c r="F1821" s="97"/>
      <c r="G1821" s="94"/>
    </row>
  </sheetData>
  <protectedRanges>
    <protectedRange sqref="B168" name="Mortgage Assets II"/>
  </protectedRanges>
  <phoneticPr fontId="32" type="noConversion"/>
  <hyperlinks>
    <hyperlink ref="B6" location="'B. ATT Public Sector Assets'!B8" display="8. Public Sector Assets" xr:uid="{01B02BA3-DB6D-4579-A640-11C1960D8BD6}"/>
    <hyperlink ref="B129" location="'2. Harmonised Glossary'!A9" display="Breakdown by Interest Rate" xr:uid="{825B7B9C-8BE6-49F6-B954-16F11D383FB1}"/>
    <hyperlink ref="B166" location="'2. Harmonised Glossary'!A14" display="Non-Performing Loans" xr:uid="{C871ACC9-9708-4F90-BDEB-DB99E39132B5}"/>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21"/>
  <sheetViews>
    <sheetView zoomScale="80" zoomScaleNormal="80" workbookViewId="0">
      <selection activeCell="C19" sqref="C19"/>
    </sheetView>
  </sheetViews>
  <sheetFormatPr baseColWidth="10" defaultColWidth="11.44140625" defaultRowHeight="14.4" outlineLevelRow="1" x14ac:dyDescent="0.3"/>
  <cols>
    <col min="1" max="1" width="16.33203125" customWidth="1"/>
    <col min="2" max="2" width="89.88671875" style="4" bestFit="1" customWidth="1"/>
    <col min="3" max="3" width="134.6640625" style="1" customWidth="1"/>
    <col min="4" max="13" width="11.44140625" style="2"/>
    <col min="14" max="78" width="11.44140625" style="25"/>
  </cols>
  <sheetData>
    <row r="1" spans="1:13" s="69" customFormat="1" ht="31.2" x14ac:dyDescent="0.3">
      <c r="A1" s="26" t="s">
        <v>524</v>
      </c>
      <c r="B1" s="26"/>
      <c r="C1" s="163" t="s">
        <v>721</v>
      </c>
      <c r="D1" s="68"/>
      <c r="E1" s="68"/>
      <c r="F1" s="68"/>
      <c r="G1" s="68"/>
      <c r="H1" s="68"/>
      <c r="I1" s="68"/>
      <c r="J1" s="68"/>
      <c r="K1" s="68"/>
      <c r="L1" s="68"/>
      <c r="M1" s="68"/>
    </row>
    <row r="2" spans="1:13" s="25" customFormat="1" x14ac:dyDescent="0.3">
      <c r="B2" s="27"/>
      <c r="C2" s="27"/>
      <c r="D2" s="2"/>
      <c r="E2" s="2"/>
      <c r="F2" s="2"/>
      <c r="G2" s="2"/>
      <c r="H2" s="2"/>
      <c r="I2" s="2"/>
      <c r="J2" s="2"/>
      <c r="K2" s="2"/>
      <c r="L2" s="2"/>
      <c r="M2" s="2"/>
    </row>
    <row r="3" spans="1:13" s="25" customFormat="1" x14ac:dyDescent="0.3">
      <c r="A3" s="70" t="s">
        <v>427</v>
      </c>
      <c r="B3" s="71"/>
      <c r="C3" s="27"/>
      <c r="D3" s="2"/>
      <c r="E3" s="2"/>
      <c r="F3" s="2"/>
      <c r="G3" s="2"/>
      <c r="H3" s="2"/>
      <c r="I3" s="2"/>
      <c r="J3" s="2"/>
      <c r="K3" s="2"/>
      <c r="L3" s="2"/>
      <c r="M3" s="2"/>
    </row>
    <row r="4" spans="1:13" s="25" customFormat="1" x14ac:dyDescent="0.3">
      <c r="B4" s="30"/>
      <c r="C4" s="27"/>
      <c r="D4" s="2"/>
      <c r="E4" s="2"/>
      <c r="F4" s="2"/>
      <c r="G4" s="2"/>
      <c r="H4" s="2"/>
      <c r="I4" s="2"/>
      <c r="J4" s="2"/>
      <c r="K4" s="2"/>
      <c r="L4" s="2"/>
      <c r="M4" s="2"/>
    </row>
    <row r="5" spans="1:13" ht="18" x14ac:dyDescent="0.3">
      <c r="A5" s="75" t="s">
        <v>21</v>
      </c>
      <c r="B5" s="75" t="s">
        <v>525</v>
      </c>
      <c r="C5" s="89" t="s">
        <v>504</v>
      </c>
    </row>
    <row r="6" spans="1:13" s="25" customFormat="1" ht="28.8" x14ac:dyDescent="0.3">
      <c r="A6" s="62" t="s">
        <v>428</v>
      </c>
      <c r="B6" s="111" t="s">
        <v>792</v>
      </c>
      <c r="C6" s="149" t="s">
        <v>793</v>
      </c>
      <c r="D6" s="2"/>
      <c r="E6" s="2"/>
      <c r="F6" s="2"/>
      <c r="G6" s="2"/>
      <c r="H6" s="2"/>
      <c r="I6" s="2"/>
      <c r="J6" s="2"/>
      <c r="K6" s="2"/>
      <c r="L6" s="2"/>
      <c r="M6" s="2"/>
    </row>
    <row r="7" spans="1:13" s="25" customFormat="1" ht="28.8" x14ac:dyDescent="0.3">
      <c r="A7" s="62" t="s">
        <v>429</v>
      </c>
      <c r="B7" s="111" t="s">
        <v>794</v>
      </c>
      <c r="C7" s="149" t="s">
        <v>795</v>
      </c>
      <c r="D7" s="2"/>
      <c r="E7" s="2"/>
      <c r="F7" s="2"/>
      <c r="G7" s="2"/>
      <c r="H7" s="2"/>
      <c r="I7" s="2"/>
      <c r="J7" s="2"/>
      <c r="K7" s="2"/>
      <c r="L7" s="2"/>
      <c r="M7" s="2"/>
    </row>
    <row r="8" spans="1:13" s="25" customFormat="1" ht="28.8" x14ac:dyDescent="0.3">
      <c r="A8" s="62" t="s">
        <v>430</v>
      </c>
      <c r="B8" s="111" t="s">
        <v>796</v>
      </c>
      <c r="C8" s="149" t="s">
        <v>797</v>
      </c>
      <c r="D8" s="2"/>
      <c r="E8" s="2"/>
      <c r="F8" s="2"/>
      <c r="G8" s="2"/>
      <c r="H8" s="2"/>
      <c r="I8" s="2"/>
      <c r="J8" s="2"/>
      <c r="K8" s="2"/>
      <c r="L8" s="2"/>
      <c r="M8" s="2"/>
    </row>
    <row r="9" spans="1:13" s="25" customFormat="1" x14ac:dyDescent="0.3">
      <c r="A9" s="62" t="s">
        <v>431</v>
      </c>
      <c r="B9" s="32" t="s">
        <v>432</v>
      </c>
      <c r="C9" s="30"/>
      <c r="D9" s="2"/>
      <c r="E9" s="2"/>
      <c r="F9" s="2"/>
      <c r="G9" s="2"/>
      <c r="H9" s="2"/>
      <c r="I9" s="2"/>
      <c r="J9" s="2"/>
      <c r="K9" s="2"/>
      <c r="L9" s="2"/>
      <c r="M9" s="2"/>
    </row>
    <row r="10" spans="1:13" s="25" customFormat="1" ht="44.25" customHeight="1" x14ac:dyDescent="0.3">
      <c r="A10" s="62" t="s">
        <v>433</v>
      </c>
      <c r="B10" s="32" t="s">
        <v>482</v>
      </c>
      <c r="C10" s="34" t="s">
        <v>521</v>
      </c>
      <c r="D10" s="2"/>
      <c r="E10" s="2"/>
      <c r="F10" s="2"/>
      <c r="G10" s="2"/>
      <c r="H10" s="2"/>
      <c r="I10" s="2"/>
      <c r="J10" s="2"/>
      <c r="K10" s="2"/>
      <c r="L10" s="2"/>
      <c r="M10" s="2"/>
    </row>
    <row r="11" spans="1:13" s="25" customFormat="1" ht="54.75" customHeight="1" x14ac:dyDescent="0.3">
      <c r="A11" s="62" t="s">
        <v>434</v>
      </c>
      <c r="B11" s="32" t="s">
        <v>435</v>
      </c>
      <c r="C11" s="34" t="s">
        <v>521</v>
      </c>
      <c r="D11" s="2"/>
      <c r="E11" s="2"/>
      <c r="F11" s="2"/>
      <c r="G11" s="2"/>
      <c r="H11" s="2"/>
      <c r="I11" s="2"/>
      <c r="J11" s="2"/>
      <c r="K11" s="2"/>
      <c r="L11" s="2"/>
      <c r="M11" s="2"/>
    </row>
    <row r="12" spans="1:13" s="25" customFormat="1" x14ac:dyDescent="0.3">
      <c r="A12" s="62" t="s">
        <v>436</v>
      </c>
      <c r="B12" s="32" t="s">
        <v>798</v>
      </c>
      <c r="C12" s="64" t="s">
        <v>826</v>
      </c>
      <c r="D12" s="2"/>
      <c r="E12" s="2"/>
      <c r="F12" s="2"/>
      <c r="G12" s="2"/>
      <c r="H12" s="2"/>
      <c r="I12" s="2"/>
      <c r="J12" s="2"/>
      <c r="K12" s="2"/>
      <c r="L12" s="2"/>
      <c r="M12" s="2"/>
    </row>
    <row r="13" spans="1:13" s="25" customFormat="1" x14ac:dyDescent="0.3">
      <c r="A13" s="62" t="s">
        <v>438</v>
      </c>
      <c r="B13" s="32" t="s">
        <v>437</v>
      </c>
      <c r="C13" s="30"/>
      <c r="D13" s="2"/>
      <c r="E13" s="2"/>
      <c r="F13" s="2"/>
      <c r="G13" s="2"/>
      <c r="H13" s="2"/>
      <c r="I13" s="2"/>
      <c r="J13" s="2"/>
      <c r="K13" s="2"/>
      <c r="L13" s="2"/>
      <c r="M13" s="2"/>
    </row>
    <row r="14" spans="1:13" s="25" customFormat="1" x14ac:dyDescent="0.3">
      <c r="A14" s="62" t="s">
        <v>440</v>
      </c>
      <c r="B14" s="32" t="s">
        <v>439</v>
      </c>
      <c r="C14" s="64" t="s">
        <v>830</v>
      </c>
      <c r="D14" s="2"/>
      <c r="E14" s="2"/>
      <c r="F14" s="2"/>
      <c r="G14" s="2"/>
      <c r="H14" s="2"/>
      <c r="I14" s="2"/>
      <c r="J14" s="2"/>
      <c r="K14" s="2"/>
      <c r="L14" s="2"/>
      <c r="M14" s="2"/>
    </row>
    <row r="15" spans="1:13" s="25" customFormat="1" ht="28.8" x14ac:dyDescent="0.3">
      <c r="A15" s="62" t="s">
        <v>442</v>
      </c>
      <c r="B15" s="32" t="s">
        <v>441</v>
      </c>
      <c r="C15" s="30" t="s">
        <v>825</v>
      </c>
      <c r="D15" s="2"/>
      <c r="E15" s="2"/>
      <c r="F15" s="2"/>
      <c r="G15" s="2"/>
      <c r="H15" s="2"/>
      <c r="I15" s="2"/>
      <c r="J15" s="2"/>
      <c r="K15" s="2"/>
      <c r="L15" s="2"/>
      <c r="M15" s="2"/>
    </row>
    <row r="16" spans="1:13" s="25" customFormat="1" x14ac:dyDescent="0.3">
      <c r="A16" s="62" t="s">
        <v>444</v>
      </c>
      <c r="B16" s="32" t="s">
        <v>443</v>
      </c>
      <c r="C16" s="30"/>
      <c r="D16" s="2"/>
      <c r="E16" s="2"/>
      <c r="F16" s="2"/>
      <c r="G16" s="2"/>
      <c r="H16" s="2"/>
      <c r="I16" s="2"/>
      <c r="J16" s="2"/>
      <c r="K16" s="2"/>
      <c r="L16" s="2"/>
      <c r="M16" s="2"/>
    </row>
    <row r="17" spans="1:13" s="25" customFormat="1" ht="30" customHeight="1" x14ac:dyDescent="0.3">
      <c r="A17" s="62" t="s">
        <v>446</v>
      </c>
      <c r="B17" s="40" t="s">
        <v>445</v>
      </c>
      <c r="C17" s="30" t="s">
        <v>824</v>
      </c>
      <c r="D17" s="2"/>
      <c r="E17" s="2"/>
      <c r="F17" s="2"/>
      <c r="G17" s="2"/>
      <c r="H17" s="2"/>
      <c r="I17" s="2"/>
      <c r="J17" s="2"/>
      <c r="K17" s="2"/>
      <c r="L17" s="2"/>
      <c r="M17" s="2"/>
    </row>
    <row r="18" spans="1:13" s="25" customFormat="1" x14ac:dyDescent="0.3">
      <c r="A18" s="62" t="s">
        <v>448</v>
      </c>
      <c r="B18" s="40" t="s">
        <v>447</v>
      </c>
      <c r="C18" s="30"/>
      <c r="D18" s="2"/>
      <c r="E18" s="2"/>
      <c r="F18" s="2"/>
      <c r="G18" s="2"/>
      <c r="H18" s="2"/>
      <c r="I18" s="2"/>
      <c r="J18" s="2"/>
      <c r="K18" s="2"/>
      <c r="L18" s="2"/>
      <c r="M18" s="2"/>
    </row>
    <row r="19" spans="1:13" s="25" customFormat="1" x14ac:dyDescent="0.3">
      <c r="A19" s="62" t="s">
        <v>827</v>
      </c>
      <c r="B19" s="40" t="s">
        <v>449</v>
      </c>
      <c r="C19" s="30"/>
      <c r="D19" s="2"/>
      <c r="E19" s="2"/>
      <c r="F19" s="2"/>
      <c r="G19" s="2"/>
      <c r="H19" s="2"/>
      <c r="I19" s="2"/>
      <c r="J19" s="2"/>
      <c r="K19" s="2"/>
      <c r="L19" s="2"/>
      <c r="M19" s="2"/>
    </row>
    <row r="20" spans="1:13" s="25" customFormat="1" x14ac:dyDescent="0.3">
      <c r="A20" s="62" t="s">
        <v>828</v>
      </c>
      <c r="B20" s="115" t="s">
        <v>829</v>
      </c>
      <c r="C20" s="64" t="s">
        <v>830</v>
      </c>
      <c r="D20" s="2"/>
      <c r="E20" s="2"/>
      <c r="F20" s="2"/>
      <c r="G20" s="2"/>
      <c r="H20" s="2"/>
      <c r="I20" s="2"/>
      <c r="J20" s="2"/>
      <c r="K20" s="2"/>
      <c r="L20" s="2"/>
      <c r="M20" s="2"/>
    </row>
    <row r="21" spans="1:13" s="25" customFormat="1" x14ac:dyDescent="0.3">
      <c r="A21" s="62" t="s">
        <v>451</v>
      </c>
      <c r="B21" s="37" t="s">
        <v>450</v>
      </c>
      <c r="C21" s="64"/>
      <c r="D21" s="2"/>
      <c r="E21" s="2"/>
      <c r="F21" s="2"/>
      <c r="G21" s="2"/>
      <c r="H21" s="2"/>
      <c r="I21" s="2"/>
      <c r="J21" s="2"/>
      <c r="K21" s="2"/>
      <c r="L21" s="2"/>
      <c r="M21" s="2"/>
    </row>
    <row r="22" spans="1:13" s="25" customFormat="1" outlineLevel="1" x14ac:dyDescent="0.3">
      <c r="A22" s="62" t="s">
        <v>452</v>
      </c>
      <c r="B22" s="72"/>
      <c r="C22" s="30"/>
      <c r="D22" s="2"/>
      <c r="E22" s="2"/>
      <c r="F22" s="2"/>
      <c r="G22" s="2"/>
      <c r="H22" s="2"/>
      <c r="I22" s="2"/>
      <c r="J22" s="2"/>
      <c r="K22" s="2"/>
      <c r="L22" s="2"/>
      <c r="M22" s="2"/>
    </row>
    <row r="23" spans="1:13" s="25" customFormat="1" outlineLevel="1" x14ac:dyDescent="0.3">
      <c r="A23" s="62" t="s">
        <v>453</v>
      </c>
      <c r="B23" s="72"/>
      <c r="C23" s="30"/>
      <c r="D23" s="2"/>
      <c r="E23" s="2"/>
      <c r="F23" s="2"/>
      <c r="G23" s="2"/>
      <c r="H23" s="2"/>
      <c r="I23" s="2"/>
      <c r="J23" s="2"/>
      <c r="K23" s="2"/>
      <c r="L23" s="2"/>
      <c r="M23" s="2"/>
    </row>
    <row r="24" spans="1:13" s="25" customFormat="1" outlineLevel="1" x14ac:dyDescent="0.3">
      <c r="A24" s="62" t="s">
        <v>454</v>
      </c>
      <c r="B24" s="72"/>
      <c r="C24" s="30"/>
      <c r="D24" s="2"/>
      <c r="E24" s="2"/>
      <c r="F24" s="2"/>
      <c r="G24" s="2"/>
      <c r="H24" s="2"/>
      <c r="I24" s="2"/>
      <c r="J24" s="2"/>
      <c r="K24" s="2"/>
      <c r="L24" s="2"/>
      <c r="M24" s="2"/>
    </row>
    <row r="25" spans="1:13" s="25" customFormat="1" outlineLevel="1" x14ac:dyDescent="0.3">
      <c r="A25" s="62" t="s">
        <v>799</v>
      </c>
      <c r="B25" s="72"/>
      <c r="C25" s="30"/>
      <c r="D25" s="2"/>
      <c r="E25" s="2"/>
      <c r="F25" s="2"/>
      <c r="G25" s="2"/>
      <c r="H25" s="2"/>
      <c r="I25" s="2"/>
      <c r="J25" s="2"/>
      <c r="K25" s="2"/>
      <c r="L25" s="2"/>
      <c r="M25" s="2"/>
    </row>
    <row r="26" spans="1:13" s="25" customFormat="1" outlineLevel="1" x14ac:dyDescent="0.3">
      <c r="A26" s="62" t="s">
        <v>800</v>
      </c>
      <c r="B26" s="72"/>
      <c r="C26" s="30"/>
      <c r="D26" s="2"/>
      <c r="E26" s="2"/>
      <c r="F26" s="2"/>
      <c r="G26" s="2"/>
      <c r="H26" s="2"/>
      <c r="I26" s="2"/>
      <c r="J26" s="2"/>
      <c r="K26" s="2"/>
      <c r="L26" s="2"/>
      <c r="M26" s="2"/>
    </row>
    <row r="27" spans="1:13" ht="18" x14ac:dyDescent="0.3">
      <c r="A27" s="75"/>
      <c r="B27" s="75" t="s">
        <v>801</v>
      </c>
      <c r="C27" s="89" t="s">
        <v>504</v>
      </c>
    </row>
    <row r="28" spans="1:13" s="25" customFormat="1" x14ac:dyDescent="0.3">
      <c r="A28" s="62" t="s">
        <v>456</v>
      </c>
      <c r="B28" s="111" t="s">
        <v>802</v>
      </c>
      <c r="C28" s="130" t="s">
        <v>461</v>
      </c>
      <c r="D28" s="2"/>
      <c r="E28" s="2"/>
      <c r="F28" s="2"/>
      <c r="G28" s="2"/>
      <c r="H28" s="2"/>
      <c r="I28" s="2"/>
      <c r="J28" s="2"/>
      <c r="K28" s="2"/>
      <c r="L28" s="2"/>
      <c r="M28" s="2"/>
    </row>
    <row r="29" spans="1:13" s="25" customFormat="1" x14ac:dyDescent="0.3">
      <c r="A29" s="62" t="s">
        <v>459</v>
      </c>
      <c r="B29" s="111" t="s">
        <v>803</v>
      </c>
      <c r="C29" s="130" t="s">
        <v>461</v>
      </c>
      <c r="D29" s="2"/>
      <c r="E29" s="2"/>
      <c r="F29" s="2"/>
      <c r="G29" s="2"/>
      <c r="H29" s="2"/>
      <c r="I29" s="2"/>
      <c r="J29" s="2"/>
      <c r="K29" s="2"/>
      <c r="L29" s="2"/>
      <c r="M29" s="2"/>
    </row>
    <row r="30" spans="1:13" s="25" customFormat="1" x14ac:dyDescent="0.3">
      <c r="A30" s="62" t="s">
        <v>462</v>
      </c>
      <c r="B30" s="111" t="s">
        <v>804</v>
      </c>
      <c r="C30" s="130" t="s">
        <v>461</v>
      </c>
      <c r="D30" s="2"/>
      <c r="E30" s="2"/>
      <c r="F30" s="2"/>
      <c r="G30" s="2"/>
      <c r="H30" s="2"/>
      <c r="I30" s="2"/>
      <c r="J30" s="2"/>
      <c r="K30" s="2"/>
      <c r="L30" s="2"/>
      <c r="M30" s="2"/>
    </row>
    <row r="31" spans="1:13" s="25" customFormat="1" outlineLevel="1" x14ac:dyDescent="0.3">
      <c r="A31" s="62" t="s">
        <v>465</v>
      </c>
      <c r="B31" s="148"/>
      <c r="C31" s="130"/>
      <c r="D31" s="2"/>
      <c r="E31" s="2"/>
      <c r="F31" s="2"/>
      <c r="G31" s="2"/>
      <c r="H31" s="2"/>
      <c r="I31" s="2"/>
      <c r="J31" s="2"/>
      <c r="K31" s="2"/>
      <c r="L31" s="2"/>
      <c r="M31" s="2"/>
    </row>
    <row r="32" spans="1:13" s="25" customFormat="1" outlineLevel="1" x14ac:dyDescent="0.3">
      <c r="A32" s="62" t="s">
        <v>466</v>
      </c>
      <c r="B32" s="148"/>
      <c r="C32" s="130"/>
      <c r="D32" s="2"/>
      <c r="E32" s="2"/>
      <c r="F32" s="2"/>
      <c r="G32" s="2"/>
      <c r="H32" s="2"/>
      <c r="I32" s="2"/>
      <c r="J32" s="2"/>
      <c r="K32" s="2"/>
      <c r="L32" s="2"/>
      <c r="M32" s="2"/>
    </row>
    <row r="33" spans="1:13" s="25" customFormat="1" outlineLevel="1" x14ac:dyDescent="0.3">
      <c r="A33" s="62" t="s">
        <v>491</v>
      </c>
      <c r="B33" s="148"/>
      <c r="C33" s="130"/>
      <c r="D33" s="2"/>
      <c r="E33" s="2"/>
      <c r="F33" s="2"/>
      <c r="G33" s="2"/>
      <c r="H33" s="2"/>
      <c r="I33" s="2"/>
      <c r="J33" s="2"/>
      <c r="K33" s="2"/>
      <c r="L33" s="2"/>
      <c r="M33" s="2"/>
    </row>
    <row r="34" spans="1:13" s="25" customFormat="1" outlineLevel="1" x14ac:dyDescent="0.3">
      <c r="A34" s="62" t="s">
        <v>805</v>
      </c>
      <c r="B34" s="148"/>
      <c r="C34" s="130"/>
      <c r="D34" s="2"/>
      <c r="E34" s="2"/>
      <c r="F34" s="2"/>
      <c r="G34" s="2"/>
      <c r="H34" s="2"/>
      <c r="I34" s="2"/>
      <c r="J34" s="2"/>
      <c r="K34" s="2"/>
      <c r="L34" s="2"/>
      <c r="M34" s="2"/>
    </row>
    <row r="35" spans="1:13" s="25" customFormat="1" outlineLevel="1" x14ac:dyDescent="0.3">
      <c r="A35" s="62" t="s">
        <v>806</v>
      </c>
      <c r="D35" s="2"/>
      <c r="E35" s="2"/>
      <c r="F35" s="2"/>
      <c r="G35" s="2"/>
      <c r="H35" s="2"/>
      <c r="I35" s="2"/>
      <c r="J35" s="2"/>
      <c r="K35" s="2"/>
      <c r="L35" s="2"/>
      <c r="M35" s="2"/>
    </row>
    <row r="36" spans="1:13" s="25" customFormat="1" outlineLevel="1" x14ac:dyDescent="0.3">
      <c r="A36" s="62" t="s">
        <v>807</v>
      </c>
      <c r="B36" s="148"/>
      <c r="C36" s="130"/>
      <c r="D36" s="2"/>
      <c r="E36" s="2"/>
      <c r="F36" s="2"/>
      <c r="G36" s="2"/>
      <c r="H36" s="2"/>
      <c r="I36" s="2"/>
      <c r="J36" s="2"/>
      <c r="K36" s="2"/>
      <c r="L36" s="2"/>
      <c r="M36" s="2"/>
    </row>
    <row r="37" spans="1:13" s="25" customFormat="1" outlineLevel="1" x14ac:dyDescent="0.3">
      <c r="A37" s="62" t="s">
        <v>808</v>
      </c>
      <c r="B37" s="148"/>
      <c r="C37" s="130"/>
      <c r="D37" s="2"/>
      <c r="E37" s="2"/>
      <c r="F37" s="2"/>
      <c r="G37" s="2"/>
      <c r="H37" s="2"/>
      <c r="I37" s="2"/>
      <c r="J37" s="2"/>
      <c r="K37" s="2"/>
      <c r="L37" s="2"/>
      <c r="M37" s="2"/>
    </row>
    <row r="38" spans="1:13" s="25" customFormat="1" outlineLevel="1" x14ac:dyDescent="0.3">
      <c r="A38" s="62" t="s">
        <v>809</v>
      </c>
      <c r="D38" s="2"/>
      <c r="E38" s="2"/>
      <c r="F38" s="2"/>
      <c r="G38" s="2"/>
      <c r="H38" s="2"/>
      <c r="I38" s="2"/>
      <c r="J38" s="2"/>
      <c r="K38" s="2"/>
      <c r="L38" s="2"/>
      <c r="M38" s="2"/>
    </row>
    <row r="39" spans="1:13" s="25" customFormat="1" outlineLevel="1" x14ac:dyDescent="0.3">
      <c r="A39" s="62" t="s">
        <v>810</v>
      </c>
      <c r="B39" s="148"/>
      <c r="C39" s="130"/>
      <c r="D39" s="2"/>
      <c r="E39" s="2"/>
      <c r="F39" s="2"/>
      <c r="G39" s="2"/>
      <c r="H39" s="2"/>
      <c r="I39" s="2"/>
      <c r="J39" s="2"/>
      <c r="K39" s="2"/>
      <c r="L39" s="2"/>
      <c r="M39" s="2"/>
    </row>
    <row r="40" spans="1:13" s="25" customFormat="1" outlineLevel="1" x14ac:dyDescent="0.3">
      <c r="A40" s="62" t="s">
        <v>811</v>
      </c>
      <c r="B40" s="148"/>
      <c r="C40" s="130"/>
      <c r="D40" s="2"/>
      <c r="E40" s="2"/>
      <c r="F40" s="2"/>
      <c r="G40" s="2"/>
      <c r="H40" s="2"/>
      <c r="I40" s="2"/>
      <c r="J40" s="2"/>
      <c r="K40" s="2"/>
      <c r="L40" s="2"/>
      <c r="M40" s="2"/>
    </row>
    <row r="41" spans="1:13" s="25" customFormat="1" outlineLevel="1" x14ac:dyDescent="0.3">
      <c r="A41" s="62" t="s">
        <v>812</v>
      </c>
      <c r="D41" s="2"/>
      <c r="E41" s="2"/>
      <c r="F41" s="2"/>
      <c r="G41" s="2"/>
      <c r="H41" s="2"/>
      <c r="I41" s="2"/>
      <c r="J41" s="2"/>
      <c r="K41" s="2"/>
      <c r="L41" s="2"/>
      <c r="M41" s="2"/>
    </row>
    <row r="42" spans="1:13" s="25" customFormat="1" outlineLevel="1" x14ac:dyDescent="0.3">
      <c r="A42" s="62" t="s">
        <v>813</v>
      </c>
      <c r="B42" s="148"/>
      <c r="C42" s="130"/>
      <c r="D42" s="2"/>
      <c r="E42" s="2"/>
      <c r="F42" s="2"/>
      <c r="G42" s="2"/>
      <c r="H42" s="2"/>
      <c r="I42" s="2"/>
      <c r="J42" s="2"/>
      <c r="K42" s="2"/>
      <c r="L42" s="2"/>
      <c r="M42" s="2"/>
    </row>
    <row r="43" spans="1:13" ht="18" x14ac:dyDescent="0.3">
      <c r="A43" s="75"/>
      <c r="B43" s="75" t="s">
        <v>814</v>
      </c>
      <c r="C43" s="89" t="s">
        <v>455</v>
      </c>
    </row>
    <row r="44" spans="1:13" s="25" customFormat="1" x14ac:dyDescent="0.3">
      <c r="A44" s="62" t="s">
        <v>467</v>
      </c>
      <c r="B44" s="40" t="s">
        <v>457</v>
      </c>
      <c r="C44" s="30" t="s">
        <v>458</v>
      </c>
      <c r="D44" s="2"/>
      <c r="E44" s="2"/>
      <c r="F44" s="2"/>
      <c r="G44" s="2"/>
      <c r="H44" s="2"/>
      <c r="I44" s="2"/>
      <c r="J44" s="2"/>
      <c r="K44" s="2"/>
      <c r="L44" s="2"/>
      <c r="M44" s="2"/>
    </row>
    <row r="45" spans="1:13" s="25" customFormat="1" x14ac:dyDescent="0.3">
      <c r="A45" s="62" t="s">
        <v>816</v>
      </c>
      <c r="B45" s="40" t="s">
        <v>460</v>
      </c>
      <c r="C45" s="30" t="s">
        <v>461</v>
      </c>
      <c r="D45" s="2"/>
      <c r="E45" s="2"/>
      <c r="F45" s="2"/>
      <c r="G45" s="2"/>
      <c r="H45" s="2"/>
      <c r="I45" s="2"/>
      <c r="J45" s="2"/>
      <c r="K45" s="2"/>
      <c r="L45" s="2"/>
      <c r="M45" s="2"/>
    </row>
    <row r="46" spans="1:13" s="25" customFormat="1" x14ac:dyDescent="0.3">
      <c r="A46" s="62" t="s">
        <v>817</v>
      </c>
      <c r="B46" s="40" t="s">
        <v>463</v>
      </c>
      <c r="C46" s="30" t="s">
        <v>464</v>
      </c>
      <c r="D46" s="2"/>
      <c r="E46" s="2"/>
      <c r="F46" s="2"/>
      <c r="G46" s="2"/>
      <c r="H46" s="2"/>
      <c r="I46" s="2"/>
      <c r="J46" s="2"/>
      <c r="K46" s="2"/>
      <c r="L46" s="2"/>
      <c r="M46" s="2"/>
    </row>
    <row r="47" spans="1:13" s="25" customFormat="1" outlineLevel="1" x14ac:dyDescent="0.3">
      <c r="A47" s="62" t="s">
        <v>469</v>
      </c>
      <c r="B47" s="39"/>
      <c r="C47" s="30"/>
      <c r="D47" s="2"/>
      <c r="E47" s="2"/>
      <c r="F47" s="2"/>
      <c r="G47" s="2"/>
      <c r="H47" s="2"/>
      <c r="I47" s="2"/>
      <c r="J47" s="2"/>
      <c r="K47" s="2"/>
      <c r="L47" s="2"/>
      <c r="M47" s="2"/>
    </row>
    <row r="48" spans="1:13" s="25" customFormat="1" outlineLevel="1" x14ac:dyDescent="0.3">
      <c r="A48" s="62" t="s">
        <v>470</v>
      </c>
      <c r="B48" s="39"/>
      <c r="C48" s="30"/>
      <c r="D48" s="2"/>
      <c r="E48" s="2"/>
      <c r="F48" s="2"/>
      <c r="G48" s="2"/>
      <c r="H48" s="2"/>
      <c r="I48" s="2"/>
      <c r="J48" s="2"/>
      <c r="K48" s="2"/>
      <c r="L48" s="2"/>
      <c r="M48" s="2"/>
    </row>
    <row r="49" spans="1:13" s="25" customFormat="1" outlineLevel="1" x14ac:dyDescent="0.3">
      <c r="A49" s="62" t="s">
        <v>471</v>
      </c>
      <c r="B49" s="40"/>
      <c r="C49" s="30"/>
      <c r="D49" s="2"/>
      <c r="E49" s="2"/>
      <c r="F49" s="2"/>
      <c r="G49" s="2"/>
      <c r="H49" s="2"/>
      <c r="I49" s="2"/>
      <c r="J49" s="2"/>
      <c r="K49" s="2"/>
      <c r="L49" s="2"/>
      <c r="M49" s="2"/>
    </row>
    <row r="50" spans="1:13" s="25" customFormat="1" ht="18" x14ac:dyDescent="0.3">
      <c r="A50" s="75"/>
      <c r="B50" s="75" t="s">
        <v>815</v>
      </c>
      <c r="C50" s="89" t="s">
        <v>504</v>
      </c>
      <c r="D50" s="2"/>
      <c r="E50" s="2"/>
      <c r="F50" s="2"/>
      <c r="G50" s="2"/>
      <c r="H50" s="2"/>
      <c r="I50" s="2"/>
      <c r="J50" s="2"/>
      <c r="K50" s="2"/>
      <c r="L50" s="2"/>
      <c r="M50" s="2"/>
    </row>
    <row r="51" spans="1:13" s="25" customFormat="1" x14ac:dyDescent="0.3">
      <c r="A51" s="62" t="s">
        <v>818</v>
      </c>
      <c r="B51" s="32" t="s">
        <v>468</v>
      </c>
      <c r="C51" s="30" t="s">
        <v>526</v>
      </c>
      <c r="D51" s="2"/>
      <c r="E51" s="2"/>
      <c r="F51" s="2"/>
      <c r="G51" s="2"/>
      <c r="H51" s="2"/>
      <c r="I51" s="2"/>
      <c r="J51" s="2"/>
      <c r="K51" s="2"/>
      <c r="L51" s="2"/>
      <c r="M51" s="2"/>
    </row>
    <row r="52" spans="1:13" s="25" customFormat="1" x14ac:dyDescent="0.3">
      <c r="A52" s="62" t="s">
        <v>819</v>
      </c>
      <c r="B52" s="39"/>
      <c r="C52" s="2"/>
      <c r="D52" s="2"/>
      <c r="E52" s="2"/>
      <c r="F52" s="2"/>
      <c r="G52" s="2"/>
      <c r="H52" s="2"/>
      <c r="I52" s="2"/>
      <c r="J52" s="2"/>
      <c r="K52" s="2"/>
      <c r="L52" s="2"/>
      <c r="M52" s="2"/>
    </row>
    <row r="53" spans="1:13" s="25" customFormat="1" x14ac:dyDescent="0.3">
      <c r="A53" s="62" t="s">
        <v>820</v>
      </c>
      <c r="B53" s="39"/>
      <c r="C53" s="2"/>
      <c r="D53" s="2"/>
      <c r="E53" s="2"/>
      <c r="F53" s="2"/>
      <c r="G53" s="2"/>
      <c r="H53" s="2"/>
      <c r="I53" s="2"/>
      <c r="J53" s="2"/>
      <c r="K53" s="2"/>
      <c r="L53" s="2"/>
      <c r="M53" s="2"/>
    </row>
    <row r="54" spans="1:13" s="25" customFormat="1" x14ac:dyDescent="0.3">
      <c r="A54" s="62" t="s">
        <v>821</v>
      </c>
      <c r="B54" s="39"/>
      <c r="C54" s="2"/>
      <c r="D54" s="2"/>
      <c r="E54" s="2"/>
      <c r="F54" s="2"/>
      <c r="G54" s="2"/>
      <c r="H54" s="2"/>
      <c r="I54" s="2"/>
      <c r="J54" s="2"/>
      <c r="K54" s="2"/>
      <c r="L54" s="2"/>
      <c r="M54" s="2"/>
    </row>
    <row r="55" spans="1:13" s="25" customFormat="1" x14ac:dyDescent="0.3">
      <c r="A55" s="62" t="s">
        <v>822</v>
      </c>
      <c r="B55" s="39"/>
      <c r="C55" s="2"/>
      <c r="D55" s="2"/>
      <c r="E55" s="2"/>
      <c r="F55" s="2"/>
      <c r="G55" s="2"/>
      <c r="H55" s="2"/>
      <c r="I55" s="2"/>
      <c r="J55" s="2"/>
      <c r="K55" s="2"/>
      <c r="L55" s="2"/>
      <c r="M55" s="2"/>
    </row>
    <row r="56" spans="1:13" s="25" customFormat="1" x14ac:dyDescent="0.3">
      <c r="A56" s="62" t="s">
        <v>823</v>
      </c>
      <c r="B56" s="39"/>
      <c r="C56" s="2"/>
      <c r="D56" s="2"/>
      <c r="E56" s="2"/>
      <c r="F56" s="2"/>
      <c r="G56" s="2"/>
      <c r="H56" s="2"/>
      <c r="I56" s="2"/>
      <c r="J56" s="2"/>
      <c r="K56" s="2"/>
      <c r="L56" s="2"/>
      <c r="M56" s="2"/>
    </row>
    <row r="57" spans="1:13" s="25" customFormat="1" x14ac:dyDescent="0.3">
      <c r="B57" s="39"/>
      <c r="C57" s="2"/>
      <c r="D57" s="2"/>
      <c r="E57" s="2"/>
      <c r="F57" s="2"/>
      <c r="G57" s="2"/>
      <c r="H57" s="2"/>
      <c r="I57" s="2"/>
      <c r="J57" s="2"/>
      <c r="K57" s="2"/>
      <c r="L57" s="2"/>
      <c r="M57" s="2"/>
    </row>
    <row r="58" spans="1:13" s="25" customFormat="1" x14ac:dyDescent="0.3">
      <c r="B58" s="39"/>
      <c r="C58" s="2"/>
      <c r="D58" s="2"/>
      <c r="E58" s="2"/>
      <c r="F58" s="2"/>
      <c r="G58" s="2"/>
      <c r="H58" s="2"/>
      <c r="I58" s="2"/>
      <c r="J58" s="2"/>
      <c r="K58" s="2"/>
      <c r="L58" s="2"/>
      <c r="M58" s="2"/>
    </row>
    <row r="59" spans="1:13" s="25" customFormat="1" x14ac:dyDescent="0.3">
      <c r="B59" s="39"/>
      <c r="C59" s="2"/>
      <c r="D59" s="2"/>
      <c r="E59" s="2"/>
      <c r="F59" s="2"/>
      <c r="G59" s="2"/>
      <c r="H59" s="2"/>
      <c r="I59" s="2"/>
      <c r="J59" s="2"/>
      <c r="K59" s="2"/>
      <c r="L59" s="2"/>
      <c r="M59" s="2"/>
    </row>
    <row r="60" spans="1:13" s="25" customFormat="1" x14ac:dyDescent="0.3">
      <c r="B60" s="39"/>
      <c r="C60" s="2"/>
      <c r="D60" s="2"/>
      <c r="E60" s="2"/>
      <c r="F60" s="2"/>
      <c r="G60" s="2"/>
      <c r="H60" s="2"/>
      <c r="I60" s="2"/>
      <c r="J60" s="2"/>
      <c r="K60" s="2"/>
      <c r="L60" s="2"/>
      <c r="M60" s="2"/>
    </row>
    <row r="61" spans="1:13" s="25" customFormat="1" x14ac:dyDescent="0.3">
      <c r="B61" s="39"/>
      <c r="C61" s="2"/>
      <c r="D61" s="2"/>
      <c r="E61" s="2"/>
      <c r="F61" s="2"/>
      <c r="G61" s="2"/>
      <c r="H61" s="2"/>
      <c r="I61" s="2"/>
      <c r="J61" s="2"/>
      <c r="K61" s="2"/>
      <c r="L61" s="2"/>
      <c r="M61" s="2"/>
    </row>
    <row r="62" spans="1:13" s="25" customFormat="1" x14ac:dyDescent="0.3">
      <c r="B62" s="39"/>
      <c r="C62" s="2"/>
      <c r="D62" s="2"/>
      <c r="E62" s="2"/>
      <c r="F62" s="2"/>
      <c r="G62" s="2"/>
      <c r="H62" s="2"/>
      <c r="I62" s="2"/>
      <c r="J62" s="2"/>
      <c r="K62" s="2"/>
      <c r="L62" s="2"/>
      <c r="M62" s="2"/>
    </row>
    <row r="63" spans="1:13" s="25" customFormat="1" x14ac:dyDescent="0.3">
      <c r="B63" s="39"/>
      <c r="C63" s="2"/>
      <c r="D63" s="2"/>
      <c r="E63" s="2"/>
      <c r="F63" s="2"/>
      <c r="G63" s="2"/>
      <c r="H63" s="2"/>
      <c r="I63" s="2"/>
      <c r="J63" s="2"/>
      <c r="K63" s="2"/>
      <c r="L63" s="2"/>
      <c r="M63" s="2"/>
    </row>
    <row r="64" spans="1:13" s="25" customFormat="1" x14ac:dyDescent="0.3">
      <c r="B64" s="39"/>
      <c r="C64" s="2"/>
      <c r="D64" s="2"/>
      <c r="E64" s="2"/>
      <c r="F64" s="2"/>
      <c r="G64" s="2"/>
      <c r="H64" s="2"/>
      <c r="I64" s="2"/>
      <c r="J64" s="2"/>
      <c r="K64" s="2"/>
      <c r="L64" s="2"/>
      <c r="M64" s="2"/>
    </row>
    <row r="65" spans="2:13" s="25" customFormat="1" x14ac:dyDescent="0.3">
      <c r="B65" s="39"/>
      <c r="C65" s="2"/>
      <c r="D65" s="2"/>
      <c r="E65" s="2"/>
      <c r="F65" s="2"/>
      <c r="G65" s="2"/>
      <c r="H65" s="2"/>
      <c r="I65" s="2"/>
      <c r="J65" s="2"/>
      <c r="K65" s="2"/>
      <c r="L65" s="2"/>
      <c r="M65" s="2"/>
    </row>
    <row r="66" spans="2:13" s="25" customFormat="1" x14ac:dyDescent="0.3">
      <c r="B66" s="39"/>
      <c r="C66" s="2"/>
      <c r="D66" s="2"/>
      <c r="E66" s="2"/>
      <c r="F66" s="2"/>
      <c r="G66" s="2"/>
      <c r="H66" s="2"/>
      <c r="I66" s="2"/>
      <c r="J66" s="2"/>
      <c r="K66" s="2"/>
      <c r="L66" s="2"/>
      <c r="M66" s="2"/>
    </row>
    <row r="67" spans="2:13" s="25" customFormat="1" x14ac:dyDescent="0.3">
      <c r="B67" s="39"/>
      <c r="C67" s="2"/>
      <c r="D67" s="2"/>
      <c r="E67" s="2"/>
      <c r="F67" s="2"/>
      <c r="G67" s="2"/>
      <c r="H67" s="2"/>
      <c r="I67" s="2"/>
      <c r="J67" s="2"/>
      <c r="K67" s="2"/>
      <c r="L67" s="2"/>
      <c r="M67" s="2"/>
    </row>
    <row r="68" spans="2:13" s="25" customFormat="1" x14ac:dyDescent="0.3">
      <c r="B68" s="39"/>
      <c r="C68" s="2"/>
      <c r="D68" s="2"/>
      <c r="E68" s="2"/>
      <c r="F68" s="2"/>
      <c r="G68" s="2"/>
      <c r="H68" s="2"/>
      <c r="I68" s="2"/>
      <c r="J68" s="2"/>
      <c r="K68" s="2"/>
      <c r="L68" s="2"/>
      <c r="M68" s="2"/>
    </row>
    <row r="69" spans="2:13" s="25" customFormat="1" x14ac:dyDescent="0.3">
      <c r="B69" s="39"/>
      <c r="C69" s="2"/>
      <c r="D69" s="2"/>
      <c r="E69" s="2"/>
      <c r="F69" s="2"/>
      <c r="G69" s="2"/>
      <c r="H69" s="2"/>
      <c r="I69" s="2"/>
      <c r="J69" s="2"/>
      <c r="K69" s="2"/>
      <c r="L69" s="2"/>
      <c r="M69" s="2"/>
    </row>
    <row r="70" spans="2:13" s="25" customFormat="1" x14ac:dyDescent="0.3">
      <c r="B70" s="39"/>
      <c r="C70" s="2"/>
      <c r="D70" s="2"/>
      <c r="E70" s="2"/>
      <c r="F70" s="2"/>
      <c r="G70" s="2"/>
      <c r="H70" s="2"/>
      <c r="I70" s="2"/>
      <c r="J70" s="2"/>
      <c r="K70" s="2"/>
      <c r="L70" s="2"/>
      <c r="M70" s="2"/>
    </row>
    <row r="71" spans="2:13" s="25" customFormat="1" x14ac:dyDescent="0.3">
      <c r="B71" s="39"/>
      <c r="C71" s="2"/>
      <c r="D71" s="2"/>
      <c r="E71" s="2"/>
      <c r="F71" s="2"/>
      <c r="G71" s="2"/>
      <c r="H71" s="2"/>
      <c r="I71" s="2"/>
      <c r="J71" s="2"/>
      <c r="K71" s="2"/>
      <c r="L71" s="2"/>
      <c r="M71" s="2"/>
    </row>
    <row r="72" spans="2:13" s="25" customFormat="1" x14ac:dyDescent="0.3">
      <c r="B72" s="39"/>
      <c r="C72" s="2"/>
      <c r="D72" s="2"/>
      <c r="E72" s="2"/>
      <c r="F72" s="2"/>
      <c r="G72" s="2"/>
      <c r="H72" s="2"/>
      <c r="I72" s="2"/>
      <c r="J72" s="2"/>
      <c r="K72" s="2"/>
      <c r="L72" s="2"/>
      <c r="M72" s="2"/>
    </row>
    <row r="73" spans="2:13" s="25" customFormat="1" x14ac:dyDescent="0.3">
      <c r="B73" s="39"/>
      <c r="C73" s="2"/>
      <c r="D73" s="2"/>
      <c r="E73" s="2"/>
      <c r="F73" s="2"/>
      <c r="G73" s="2"/>
      <c r="H73" s="2"/>
      <c r="I73" s="2"/>
      <c r="J73" s="2"/>
      <c r="K73" s="2"/>
      <c r="L73" s="2"/>
      <c r="M73" s="2"/>
    </row>
    <row r="74" spans="2:13" s="25" customFormat="1" x14ac:dyDescent="0.3">
      <c r="B74" s="39"/>
      <c r="C74" s="2"/>
      <c r="D74" s="2"/>
      <c r="E74" s="2"/>
      <c r="F74" s="2"/>
      <c r="G74" s="2"/>
      <c r="H74" s="2"/>
      <c r="I74" s="2"/>
      <c r="J74" s="2"/>
      <c r="K74" s="2"/>
      <c r="L74" s="2"/>
      <c r="M74" s="2"/>
    </row>
    <row r="75" spans="2:13" s="25" customFormat="1" x14ac:dyDescent="0.3">
      <c r="B75" s="39"/>
      <c r="C75" s="2"/>
      <c r="D75" s="2"/>
      <c r="E75" s="2"/>
      <c r="F75" s="2"/>
      <c r="G75" s="2"/>
      <c r="H75" s="2"/>
      <c r="I75" s="2"/>
      <c r="J75" s="2"/>
      <c r="K75" s="2"/>
      <c r="L75" s="2"/>
      <c r="M75" s="2"/>
    </row>
    <row r="76" spans="2:13" s="25" customFormat="1" x14ac:dyDescent="0.3">
      <c r="B76" s="39"/>
      <c r="C76" s="2"/>
      <c r="D76" s="2"/>
      <c r="E76" s="2"/>
      <c r="F76" s="2"/>
      <c r="G76" s="2"/>
      <c r="H76" s="2"/>
      <c r="I76" s="2"/>
      <c r="J76" s="2"/>
      <c r="K76" s="2"/>
      <c r="L76" s="2"/>
      <c r="M76" s="2"/>
    </row>
    <row r="77" spans="2:13" s="25" customFormat="1" x14ac:dyDescent="0.3">
      <c r="B77" s="39"/>
      <c r="C77" s="2"/>
      <c r="D77" s="2"/>
      <c r="E77" s="2"/>
      <c r="F77" s="2"/>
      <c r="G77" s="2"/>
      <c r="H77" s="2"/>
      <c r="I77" s="2"/>
      <c r="J77" s="2"/>
      <c r="K77" s="2"/>
      <c r="L77" s="2"/>
      <c r="M77" s="2"/>
    </row>
    <row r="78" spans="2:13" s="25" customFormat="1" x14ac:dyDescent="0.3">
      <c r="B78" s="39"/>
      <c r="C78" s="2"/>
      <c r="D78" s="2"/>
      <c r="E78" s="2"/>
      <c r="F78" s="2"/>
      <c r="G78" s="2"/>
      <c r="H78" s="2"/>
      <c r="I78" s="2"/>
      <c r="J78" s="2"/>
      <c r="K78" s="2"/>
      <c r="L78" s="2"/>
      <c r="M78" s="2"/>
    </row>
    <row r="79" spans="2:13" s="25" customFormat="1" x14ac:dyDescent="0.3">
      <c r="B79" s="39"/>
      <c r="C79" s="2"/>
      <c r="D79" s="2"/>
      <c r="E79" s="2"/>
      <c r="F79" s="2"/>
      <c r="G79" s="2"/>
      <c r="H79" s="2"/>
      <c r="I79" s="2"/>
      <c r="J79" s="2"/>
      <c r="K79" s="2"/>
      <c r="L79" s="2"/>
      <c r="M79" s="2"/>
    </row>
    <row r="80" spans="2:13" s="25" customFormat="1" x14ac:dyDescent="0.3">
      <c r="B80" s="39"/>
      <c r="C80" s="2"/>
      <c r="D80" s="2"/>
      <c r="E80" s="2"/>
      <c r="F80" s="2"/>
      <c r="G80" s="2"/>
      <c r="H80" s="2"/>
      <c r="I80" s="2"/>
      <c r="J80" s="2"/>
      <c r="K80" s="2"/>
      <c r="L80" s="2"/>
      <c r="M80" s="2"/>
    </row>
    <row r="81" spans="2:13" s="25" customFormat="1" x14ac:dyDescent="0.3">
      <c r="B81" s="39"/>
      <c r="C81" s="2"/>
      <c r="D81" s="2"/>
      <c r="E81" s="2"/>
      <c r="F81" s="2"/>
      <c r="G81" s="2"/>
      <c r="H81" s="2"/>
      <c r="I81" s="2"/>
      <c r="J81" s="2"/>
      <c r="K81" s="2"/>
      <c r="L81" s="2"/>
      <c r="M81" s="2"/>
    </row>
    <row r="82" spans="2:13" s="25" customFormat="1" x14ac:dyDescent="0.3">
      <c r="B82" s="39"/>
      <c r="C82" s="2"/>
      <c r="D82" s="2"/>
      <c r="E82" s="2"/>
      <c r="F82" s="2"/>
      <c r="G82" s="2"/>
      <c r="H82" s="2"/>
      <c r="I82" s="2"/>
      <c r="J82" s="2"/>
      <c r="K82" s="2"/>
      <c r="L82" s="2"/>
      <c r="M82" s="2"/>
    </row>
    <row r="83" spans="2:13" s="25" customFormat="1" x14ac:dyDescent="0.3">
      <c r="B83" s="39"/>
      <c r="C83" s="2"/>
      <c r="D83" s="2"/>
      <c r="E83" s="2"/>
      <c r="F83" s="2"/>
      <c r="G83" s="2"/>
      <c r="H83" s="2"/>
      <c r="I83" s="2"/>
      <c r="J83" s="2"/>
      <c r="K83" s="2"/>
      <c r="L83" s="2"/>
      <c r="M83" s="2"/>
    </row>
    <row r="84" spans="2:13" s="25" customFormat="1" x14ac:dyDescent="0.3">
      <c r="B84" s="39"/>
      <c r="C84" s="2"/>
      <c r="D84" s="2"/>
      <c r="E84" s="2"/>
      <c r="F84" s="2"/>
      <c r="G84" s="2"/>
      <c r="H84" s="2"/>
      <c r="I84" s="2"/>
      <c r="J84" s="2"/>
      <c r="K84" s="2"/>
      <c r="L84" s="2"/>
      <c r="M84" s="2"/>
    </row>
    <row r="85" spans="2:13" s="25" customFormat="1" x14ac:dyDescent="0.3">
      <c r="B85" s="39"/>
      <c r="C85" s="2"/>
      <c r="D85" s="2"/>
      <c r="E85" s="2"/>
      <c r="F85" s="2"/>
      <c r="G85" s="2"/>
      <c r="H85" s="2"/>
      <c r="I85" s="2"/>
      <c r="J85" s="2"/>
      <c r="K85" s="2"/>
      <c r="L85" s="2"/>
      <c r="M85" s="2"/>
    </row>
    <row r="86" spans="2:13" s="25" customFormat="1" x14ac:dyDescent="0.3">
      <c r="B86" s="39"/>
      <c r="C86" s="2"/>
      <c r="D86" s="2"/>
      <c r="E86" s="2"/>
      <c r="F86" s="2"/>
      <c r="G86" s="2"/>
      <c r="H86" s="2"/>
      <c r="I86" s="2"/>
      <c r="J86" s="2"/>
      <c r="K86" s="2"/>
      <c r="L86" s="2"/>
      <c r="M86" s="2"/>
    </row>
    <row r="87" spans="2:13" s="25" customFormat="1" x14ac:dyDescent="0.3">
      <c r="B87" s="39"/>
      <c r="C87" s="2"/>
      <c r="D87" s="2"/>
      <c r="E87" s="2"/>
      <c r="F87" s="2"/>
      <c r="G87" s="2"/>
      <c r="H87" s="2"/>
      <c r="I87" s="2"/>
      <c r="J87" s="2"/>
      <c r="K87" s="2"/>
      <c r="L87" s="2"/>
      <c r="M87" s="2"/>
    </row>
    <row r="88" spans="2:13" s="25" customFormat="1" x14ac:dyDescent="0.3">
      <c r="B88" s="39"/>
      <c r="C88" s="2"/>
      <c r="D88" s="2"/>
      <c r="E88" s="2"/>
      <c r="F88" s="2"/>
      <c r="G88" s="2"/>
      <c r="H88" s="2"/>
      <c r="I88" s="2"/>
      <c r="J88" s="2"/>
      <c r="K88" s="2"/>
      <c r="L88" s="2"/>
      <c r="M88" s="2"/>
    </row>
    <row r="89" spans="2:13" s="25" customFormat="1" x14ac:dyDescent="0.3">
      <c r="B89" s="39"/>
      <c r="C89" s="2"/>
      <c r="D89" s="2"/>
      <c r="E89" s="2"/>
      <c r="F89" s="2"/>
      <c r="G89" s="2"/>
      <c r="H89" s="2"/>
      <c r="I89" s="2"/>
      <c r="J89" s="2"/>
      <c r="K89" s="2"/>
      <c r="L89" s="2"/>
      <c r="M89" s="2"/>
    </row>
    <row r="90" spans="2:13" s="25" customFormat="1" x14ac:dyDescent="0.3">
      <c r="B90" s="39"/>
      <c r="C90" s="2"/>
      <c r="D90" s="2"/>
      <c r="E90" s="2"/>
      <c r="F90" s="2"/>
      <c r="G90" s="2"/>
      <c r="H90" s="2"/>
      <c r="I90" s="2"/>
      <c r="J90" s="2"/>
      <c r="K90" s="2"/>
      <c r="L90" s="2"/>
      <c r="M90" s="2"/>
    </row>
    <row r="91" spans="2:13" s="25" customFormat="1" x14ac:dyDescent="0.3">
      <c r="B91" s="39"/>
      <c r="C91" s="2"/>
      <c r="D91" s="2"/>
      <c r="E91" s="2"/>
      <c r="F91" s="2"/>
      <c r="G91" s="2"/>
      <c r="H91" s="2"/>
      <c r="I91" s="2"/>
      <c r="J91" s="2"/>
      <c r="K91" s="2"/>
      <c r="L91" s="2"/>
      <c r="M91" s="2"/>
    </row>
    <row r="92" spans="2:13" s="25" customFormat="1" x14ac:dyDescent="0.3">
      <c r="B92" s="39"/>
      <c r="C92" s="2"/>
      <c r="D92" s="2"/>
      <c r="E92" s="2"/>
      <c r="F92" s="2"/>
      <c r="G92" s="2"/>
      <c r="H92" s="2"/>
      <c r="I92" s="2"/>
      <c r="J92" s="2"/>
      <c r="K92" s="2"/>
      <c r="L92" s="2"/>
      <c r="M92" s="2"/>
    </row>
    <row r="93" spans="2:13" s="25" customFormat="1" x14ac:dyDescent="0.3">
      <c r="B93" s="39"/>
      <c r="C93" s="2"/>
      <c r="D93" s="2"/>
      <c r="E93" s="2"/>
      <c r="F93" s="2"/>
      <c r="G93" s="2"/>
      <c r="H93" s="2"/>
      <c r="I93" s="2"/>
      <c r="J93" s="2"/>
      <c r="K93" s="2"/>
      <c r="L93" s="2"/>
      <c r="M93" s="2"/>
    </row>
    <row r="94" spans="2:13" s="25" customFormat="1" x14ac:dyDescent="0.3">
      <c r="B94" s="39"/>
      <c r="C94" s="2"/>
      <c r="D94" s="2"/>
      <c r="E94" s="2"/>
      <c r="F94" s="2"/>
      <c r="G94" s="2"/>
      <c r="H94" s="2"/>
      <c r="I94" s="2"/>
      <c r="J94" s="2"/>
      <c r="K94" s="2"/>
      <c r="L94" s="2"/>
      <c r="M94" s="2"/>
    </row>
    <row r="95" spans="2:13" s="25" customFormat="1" x14ac:dyDescent="0.3">
      <c r="B95" s="27"/>
      <c r="C95" s="2"/>
      <c r="D95" s="2"/>
      <c r="E95" s="2"/>
      <c r="F95" s="2"/>
      <c r="G95" s="2"/>
      <c r="H95" s="2"/>
      <c r="I95" s="2"/>
      <c r="J95" s="2"/>
      <c r="K95" s="2"/>
      <c r="L95" s="2"/>
      <c r="M95" s="2"/>
    </row>
    <row r="96" spans="2:13" s="25" customFormat="1" x14ac:dyDescent="0.3">
      <c r="B96" s="27"/>
      <c r="C96" s="2"/>
      <c r="D96" s="2"/>
      <c r="E96" s="2"/>
      <c r="F96" s="2"/>
      <c r="G96" s="2"/>
      <c r="H96" s="2"/>
      <c r="I96" s="2"/>
      <c r="J96" s="2"/>
      <c r="K96" s="2"/>
      <c r="L96" s="2"/>
      <c r="M96" s="2"/>
    </row>
    <row r="97" spans="2:13" s="25" customFormat="1" x14ac:dyDescent="0.3">
      <c r="B97" s="27"/>
      <c r="C97" s="2"/>
      <c r="D97" s="2"/>
      <c r="E97" s="2"/>
      <c r="F97" s="2"/>
      <c r="G97" s="2"/>
      <c r="H97" s="2"/>
      <c r="I97" s="2"/>
      <c r="J97" s="2"/>
      <c r="K97" s="2"/>
      <c r="L97" s="2"/>
      <c r="M97" s="2"/>
    </row>
    <row r="98" spans="2:13" s="25" customFormat="1" x14ac:dyDescent="0.3">
      <c r="B98" s="27"/>
      <c r="C98" s="2"/>
      <c r="D98" s="2"/>
      <c r="E98" s="2"/>
      <c r="F98" s="2"/>
      <c r="G98" s="2"/>
      <c r="H98" s="2"/>
      <c r="I98" s="2"/>
      <c r="J98" s="2"/>
      <c r="K98" s="2"/>
      <c r="L98" s="2"/>
      <c r="M98" s="2"/>
    </row>
    <row r="99" spans="2:13" s="25" customFormat="1" x14ac:dyDescent="0.3">
      <c r="B99" s="27"/>
      <c r="C99" s="2"/>
      <c r="D99" s="2"/>
      <c r="E99" s="2"/>
      <c r="F99" s="2"/>
      <c r="G99" s="2"/>
      <c r="H99" s="2"/>
      <c r="I99" s="2"/>
      <c r="J99" s="2"/>
      <c r="K99" s="2"/>
      <c r="L99" s="2"/>
      <c r="M99" s="2"/>
    </row>
    <row r="100" spans="2:13" s="25" customFormat="1" x14ac:dyDescent="0.3">
      <c r="B100" s="27"/>
      <c r="C100" s="2"/>
      <c r="D100" s="2"/>
      <c r="E100" s="2"/>
      <c r="F100" s="2"/>
      <c r="G100" s="2"/>
      <c r="H100" s="2"/>
      <c r="I100" s="2"/>
      <c r="J100" s="2"/>
      <c r="K100" s="2"/>
      <c r="L100" s="2"/>
      <c r="M100" s="2"/>
    </row>
    <row r="101" spans="2:13" s="25" customFormat="1" x14ac:dyDescent="0.3">
      <c r="B101" s="27"/>
      <c r="C101" s="2"/>
      <c r="D101" s="2"/>
      <c r="E101" s="2"/>
      <c r="F101" s="2"/>
      <c r="G101" s="2"/>
      <c r="H101" s="2"/>
      <c r="I101" s="2"/>
      <c r="J101" s="2"/>
      <c r="K101" s="2"/>
      <c r="L101" s="2"/>
      <c r="M101" s="2"/>
    </row>
    <row r="102" spans="2:13" s="25" customFormat="1" x14ac:dyDescent="0.3">
      <c r="B102" s="27"/>
      <c r="C102" s="2"/>
      <c r="D102" s="2"/>
      <c r="E102" s="2"/>
      <c r="F102" s="2"/>
      <c r="G102" s="2"/>
      <c r="H102" s="2"/>
      <c r="I102" s="2"/>
      <c r="J102" s="2"/>
      <c r="K102" s="2"/>
      <c r="L102" s="2"/>
      <c r="M102" s="2"/>
    </row>
    <row r="103" spans="2:13" s="25" customFormat="1" x14ac:dyDescent="0.3">
      <c r="B103" s="27"/>
      <c r="C103" s="2"/>
      <c r="D103" s="2"/>
      <c r="E103" s="2"/>
      <c r="F103" s="2"/>
      <c r="G103" s="2"/>
      <c r="H103" s="2"/>
      <c r="I103" s="2"/>
      <c r="J103" s="2"/>
      <c r="K103" s="2"/>
      <c r="L103" s="2"/>
      <c r="M103" s="2"/>
    </row>
    <row r="104" spans="2:13" s="25" customFormat="1" x14ac:dyDescent="0.3">
      <c r="B104" s="27"/>
      <c r="C104" s="2"/>
      <c r="D104" s="2"/>
      <c r="E104" s="2"/>
      <c r="F104" s="2"/>
      <c r="G104" s="2"/>
      <c r="H104" s="2"/>
      <c r="I104" s="2"/>
      <c r="J104" s="2"/>
      <c r="K104" s="2"/>
      <c r="L104" s="2"/>
      <c r="M104" s="2"/>
    </row>
    <row r="105" spans="2:13" s="25" customFormat="1" x14ac:dyDescent="0.3">
      <c r="B105" s="39"/>
      <c r="C105" s="2"/>
      <c r="D105" s="2"/>
      <c r="E105" s="2"/>
      <c r="F105" s="2"/>
      <c r="G105" s="2"/>
      <c r="H105" s="2"/>
      <c r="I105" s="2"/>
      <c r="J105" s="2"/>
      <c r="K105" s="2"/>
      <c r="L105" s="2"/>
      <c r="M105" s="2"/>
    </row>
    <row r="106" spans="2:13" s="25" customFormat="1" x14ac:dyDescent="0.3">
      <c r="B106" s="39"/>
      <c r="C106" s="2"/>
      <c r="D106" s="2"/>
      <c r="E106" s="2"/>
      <c r="F106" s="2"/>
      <c r="G106" s="2"/>
      <c r="H106" s="2"/>
      <c r="I106" s="2"/>
      <c r="J106" s="2"/>
      <c r="K106" s="2"/>
      <c r="L106" s="2"/>
      <c r="M106" s="2"/>
    </row>
    <row r="107" spans="2:13" s="25" customFormat="1" x14ac:dyDescent="0.3">
      <c r="B107" s="39"/>
      <c r="C107" s="2"/>
      <c r="D107" s="2"/>
      <c r="E107" s="2"/>
      <c r="F107" s="2"/>
      <c r="G107" s="2"/>
      <c r="H107" s="2"/>
      <c r="I107" s="2"/>
      <c r="J107" s="2"/>
      <c r="K107" s="2"/>
      <c r="L107" s="2"/>
      <c r="M107" s="2"/>
    </row>
    <row r="108" spans="2:13" s="25" customFormat="1" x14ac:dyDescent="0.3">
      <c r="B108" s="39"/>
      <c r="C108" s="2"/>
      <c r="D108" s="2"/>
      <c r="E108" s="2"/>
      <c r="F108" s="2"/>
      <c r="G108" s="2"/>
      <c r="H108" s="2"/>
      <c r="I108" s="2"/>
      <c r="J108" s="2"/>
      <c r="K108" s="2"/>
      <c r="L108" s="2"/>
      <c r="M108" s="2"/>
    </row>
    <row r="109" spans="2:13" s="25" customFormat="1" x14ac:dyDescent="0.3">
      <c r="B109" s="39"/>
      <c r="C109" s="2"/>
      <c r="D109" s="2"/>
      <c r="E109" s="2"/>
      <c r="F109" s="2"/>
      <c r="G109" s="2"/>
      <c r="H109" s="2"/>
      <c r="I109" s="2"/>
      <c r="J109" s="2"/>
      <c r="K109" s="2"/>
      <c r="L109" s="2"/>
      <c r="M109" s="2"/>
    </row>
    <row r="110" spans="2:13" s="25" customFormat="1" x14ac:dyDescent="0.3">
      <c r="B110" s="39"/>
      <c r="C110" s="2"/>
      <c r="D110" s="2"/>
      <c r="E110" s="2"/>
      <c r="F110" s="2"/>
      <c r="G110" s="2"/>
      <c r="H110" s="2"/>
      <c r="I110" s="2"/>
      <c r="J110" s="2"/>
      <c r="K110" s="2"/>
      <c r="L110" s="2"/>
      <c r="M110" s="2"/>
    </row>
    <row r="111" spans="2:13" s="25" customFormat="1" x14ac:dyDescent="0.3">
      <c r="B111" s="39"/>
      <c r="C111" s="2"/>
      <c r="D111" s="2"/>
      <c r="E111" s="2"/>
      <c r="F111" s="2"/>
      <c r="G111" s="2"/>
      <c r="H111" s="2"/>
      <c r="I111" s="2"/>
      <c r="J111" s="2"/>
      <c r="K111" s="2"/>
      <c r="L111" s="2"/>
      <c r="M111" s="2"/>
    </row>
    <row r="112" spans="2:13" s="25" customFormat="1" x14ac:dyDescent="0.3">
      <c r="B112" s="39"/>
      <c r="C112" s="2"/>
      <c r="D112" s="2"/>
      <c r="E112" s="2"/>
      <c r="F112" s="2"/>
      <c r="G112" s="2"/>
      <c r="H112" s="2"/>
      <c r="I112" s="2"/>
      <c r="J112" s="2"/>
      <c r="K112" s="2"/>
      <c r="L112" s="2"/>
      <c r="M112" s="2"/>
    </row>
    <row r="113" spans="2:13" s="25" customFormat="1" x14ac:dyDescent="0.3">
      <c r="B113" s="55"/>
      <c r="C113" s="2"/>
      <c r="D113" s="2"/>
      <c r="E113" s="2"/>
      <c r="F113" s="2"/>
      <c r="G113" s="2"/>
      <c r="H113" s="2"/>
      <c r="I113" s="2"/>
      <c r="J113" s="2"/>
      <c r="K113" s="2"/>
      <c r="L113" s="2"/>
      <c r="M113" s="2"/>
    </row>
    <row r="114" spans="2:13" s="25" customFormat="1" x14ac:dyDescent="0.3">
      <c r="B114" s="39"/>
      <c r="C114" s="2"/>
      <c r="D114" s="2"/>
      <c r="E114" s="2"/>
      <c r="F114" s="2"/>
      <c r="G114" s="2"/>
      <c r="H114" s="2"/>
      <c r="I114" s="2"/>
      <c r="J114" s="2"/>
      <c r="K114" s="2"/>
      <c r="L114" s="2"/>
      <c r="M114" s="2"/>
    </row>
    <row r="115" spans="2:13" s="25" customFormat="1" x14ac:dyDescent="0.3">
      <c r="B115" s="39"/>
      <c r="C115" s="2"/>
      <c r="D115" s="2"/>
      <c r="E115" s="2"/>
      <c r="F115" s="2"/>
      <c r="G115" s="2"/>
      <c r="H115" s="2"/>
      <c r="I115" s="2"/>
      <c r="J115" s="2"/>
      <c r="K115" s="2"/>
      <c r="L115" s="2"/>
      <c r="M115" s="2"/>
    </row>
    <row r="116" spans="2:13" s="25" customFormat="1" x14ac:dyDescent="0.3">
      <c r="B116" s="39"/>
      <c r="C116" s="2"/>
      <c r="D116" s="2"/>
      <c r="E116" s="2"/>
      <c r="F116" s="2"/>
      <c r="G116" s="2"/>
      <c r="H116" s="2"/>
      <c r="I116" s="2"/>
      <c r="J116" s="2"/>
      <c r="K116" s="2"/>
      <c r="L116" s="2"/>
      <c r="M116" s="2"/>
    </row>
    <row r="117" spans="2:13" s="25" customFormat="1" x14ac:dyDescent="0.3">
      <c r="B117" s="39"/>
      <c r="C117" s="2"/>
      <c r="D117" s="2"/>
      <c r="E117" s="2"/>
      <c r="F117" s="2"/>
      <c r="G117" s="2"/>
      <c r="H117" s="2"/>
      <c r="I117" s="2"/>
      <c r="J117" s="2"/>
      <c r="K117" s="2"/>
      <c r="L117" s="2"/>
      <c r="M117" s="2"/>
    </row>
    <row r="118" spans="2:13" s="25" customFormat="1" x14ac:dyDescent="0.3">
      <c r="B118" s="39"/>
      <c r="C118" s="2"/>
      <c r="D118" s="2"/>
      <c r="E118" s="2"/>
      <c r="F118" s="2"/>
      <c r="G118" s="2"/>
      <c r="H118" s="2"/>
      <c r="I118" s="2"/>
      <c r="J118" s="2"/>
      <c r="K118" s="2"/>
      <c r="L118" s="2"/>
      <c r="M118" s="2"/>
    </row>
    <row r="119" spans="2:13" s="25" customFormat="1" x14ac:dyDescent="0.3">
      <c r="B119" s="39"/>
      <c r="C119" s="2"/>
      <c r="D119" s="2"/>
      <c r="E119" s="2"/>
      <c r="F119" s="2"/>
      <c r="G119" s="2"/>
      <c r="H119" s="2"/>
      <c r="I119" s="2"/>
      <c r="J119" s="2"/>
      <c r="K119" s="2"/>
      <c r="L119" s="2"/>
      <c r="M119" s="2"/>
    </row>
    <row r="120" spans="2:13" s="25" customFormat="1" x14ac:dyDescent="0.3">
      <c r="B120" s="39"/>
      <c r="C120" s="2"/>
      <c r="D120" s="2"/>
      <c r="E120" s="2"/>
      <c r="F120" s="2"/>
      <c r="G120" s="2"/>
      <c r="H120" s="2"/>
      <c r="I120" s="2"/>
      <c r="J120" s="2"/>
      <c r="K120" s="2"/>
      <c r="L120" s="2"/>
      <c r="M120" s="2"/>
    </row>
    <row r="121" spans="2:13" s="25" customFormat="1" x14ac:dyDescent="0.3">
      <c r="B121" s="39"/>
      <c r="C121" s="2"/>
      <c r="D121" s="2"/>
      <c r="E121" s="2"/>
      <c r="F121" s="2"/>
      <c r="G121" s="2"/>
      <c r="H121" s="2"/>
      <c r="I121" s="2"/>
      <c r="J121" s="2"/>
      <c r="K121" s="2"/>
      <c r="L121" s="2"/>
      <c r="M121" s="2"/>
    </row>
    <row r="122" spans="2:13" s="25" customFormat="1" x14ac:dyDescent="0.3">
      <c r="B122" s="39"/>
      <c r="C122" s="2"/>
      <c r="D122" s="2"/>
      <c r="E122" s="2"/>
      <c r="F122" s="2"/>
      <c r="G122" s="2"/>
      <c r="H122" s="2"/>
      <c r="I122" s="2"/>
      <c r="J122" s="2"/>
      <c r="K122" s="2"/>
      <c r="L122" s="2"/>
      <c r="M122" s="2"/>
    </row>
    <row r="123" spans="2:13" s="25" customFormat="1" x14ac:dyDescent="0.3">
      <c r="B123" s="39"/>
      <c r="C123" s="2"/>
      <c r="D123" s="2"/>
      <c r="E123" s="2"/>
      <c r="F123" s="2"/>
      <c r="G123" s="2"/>
      <c r="H123" s="2"/>
      <c r="I123" s="2"/>
      <c r="J123" s="2"/>
      <c r="K123" s="2"/>
      <c r="L123" s="2"/>
      <c r="M123" s="2"/>
    </row>
    <row r="124" spans="2:13" s="25" customFormat="1" x14ac:dyDescent="0.3">
      <c r="B124" s="39"/>
      <c r="C124" s="2"/>
      <c r="D124" s="2"/>
      <c r="E124" s="2"/>
      <c r="F124" s="2"/>
      <c r="G124" s="2"/>
      <c r="H124" s="2"/>
      <c r="I124" s="2"/>
      <c r="J124" s="2"/>
      <c r="K124" s="2"/>
      <c r="L124" s="2"/>
      <c r="M124" s="2"/>
    </row>
    <row r="125" spans="2:13" s="25" customFormat="1" x14ac:dyDescent="0.3">
      <c r="B125" s="39"/>
      <c r="C125" s="2"/>
      <c r="D125" s="2"/>
      <c r="E125" s="2"/>
      <c r="F125" s="2"/>
      <c r="G125" s="2"/>
      <c r="H125" s="2"/>
      <c r="I125" s="2"/>
      <c r="J125" s="2"/>
      <c r="K125" s="2"/>
      <c r="L125" s="2"/>
      <c r="M125" s="2"/>
    </row>
    <row r="126" spans="2:13" s="25" customFormat="1" x14ac:dyDescent="0.3">
      <c r="B126" s="39"/>
      <c r="C126" s="2"/>
      <c r="D126" s="2"/>
      <c r="E126" s="2"/>
      <c r="F126" s="2"/>
      <c r="G126" s="2"/>
      <c r="H126" s="2"/>
      <c r="I126" s="2"/>
      <c r="J126" s="2"/>
      <c r="K126" s="2"/>
      <c r="L126" s="2"/>
      <c r="M126" s="2"/>
    </row>
    <row r="127" spans="2:13" s="25" customFormat="1" x14ac:dyDescent="0.3">
      <c r="B127" s="39"/>
      <c r="C127" s="2"/>
      <c r="D127" s="2"/>
      <c r="E127" s="2"/>
      <c r="F127" s="2"/>
      <c r="G127" s="2"/>
      <c r="H127" s="2"/>
      <c r="I127" s="2"/>
      <c r="J127" s="2"/>
      <c r="K127" s="2"/>
      <c r="L127" s="2"/>
      <c r="M127" s="2"/>
    </row>
    <row r="128" spans="2:13" s="25" customFormat="1" x14ac:dyDescent="0.3">
      <c r="B128" s="39"/>
      <c r="C128" s="2"/>
      <c r="D128" s="2"/>
      <c r="E128" s="2"/>
      <c r="F128" s="2"/>
      <c r="G128" s="2"/>
      <c r="H128" s="2"/>
      <c r="I128" s="2"/>
      <c r="J128" s="2"/>
      <c r="K128" s="2"/>
      <c r="L128" s="2"/>
      <c r="M128" s="2"/>
    </row>
    <row r="129" spans="2:13" s="25" customFormat="1" x14ac:dyDescent="0.3">
      <c r="B129" s="39"/>
      <c r="C129" s="2"/>
      <c r="D129" s="2"/>
      <c r="E129" s="2"/>
      <c r="F129" s="2"/>
      <c r="G129" s="2"/>
      <c r="H129" s="2"/>
      <c r="I129" s="2"/>
      <c r="J129" s="2"/>
      <c r="K129" s="2"/>
      <c r="L129" s="2"/>
      <c r="M129" s="2"/>
    </row>
    <row r="130" spans="2:13" s="25" customFormat="1" x14ac:dyDescent="0.3">
      <c r="B130" s="39"/>
      <c r="C130" s="2"/>
      <c r="D130" s="2"/>
      <c r="E130" s="2"/>
      <c r="F130" s="2"/>
      <c r="G130" s="2"/>
      <c r="H130" s="2"/>
      <c r="I130" s="2"/>
      <c r="J130" s="2"/>
      <c r="K130" s="2"/>
      <c r="L130" s="2"/>
      <c r="M130" s="2"/>
    </row>
    <row r="131" spans="2:13" s="25" customFormat="1" x14ac:dyDescent="0.3">
      <c r="B131" s="30"/>
      <c r="C131" s="2"/>
      <c r="D131" s="2"/>
      <c r="E131" s="2"/>
      <c r="F131" s="2"/>
      <c r="G131" s="2"/>
      <c r="H131" s="2"/>
      <c r="I131" s="2"/>
      <c r="J131" s="2"/>
      <c r="K131" s="2"/>
      <c r="L131" s="2"/>
      <c r="M131" s="2"/>
    </row>
    <row r="132" spans="2:13" s="25" customFormat="1" x14ac:dyDescent="0.3">
      <c r="B132" s="39"/>
      <c r="C132" s="2"/>
      <c r="D132" s="2"/>
      <c r="E132" s="2"/>
      <c r="F132" s="2"/>
      <c r="G132" s="2"/>
      <c r="H132" s="2"/>
      <c r="I132" s="2"/>
      <c r="J132" s="2"/>
      <c r="K132" s="2"/>
      <c r="L132" s="2"/>
      <c r="M132" s="2"/>
    </row>
    <row r="133" spans="2:13" s="25" customFormat="1" x14ac:dyDescent="0.3">
      <c r="B133" s="39"/>
      <c r="C133" s="2"/>
      <c r="D133" s="2"/>
      <c r="E133" s="2"/>
      <c r="F133" s="2"/>
      <c r="G133" s="2"/>
      <c r="H133" s="2"/>
      <c r="I133" s="2"/>
      <c r="J133" s="2"/>
      <c r="K133" s="2"/>
      <c r="L133" s="2"/>
      <c r="M133" s="2"/>
    </row>
    <row r="134" spans="2:13" s="25" customFormat="1" x14ac:dyDescent="0.3">
      <c r="B134" s="39"/>
      <c r="C134" s="2"/>
      <c r="D134" s="2"/>
      <c r="E134" s="2"/>
      <c r="F134" s="2"/>
      <c r="G134" s="2"/>
      <c r="H134" s="2"/>
      <c r="I134" s="2"/>
      <c r="J134" s="2"/>
      <c r="K134" s="2"/>
      <c r="L134" s="2"/>
      <c r="M134" s="2"/>
    </row>
    <row r="135" spans="2:13" s="25" customFormat="1" x14ac:dyDescent="0.3">
      <c r="B135" s="30"/>
      <c r="C135" s="2"/>
      <c r="D135" s="2"/>
      <c r="E135" s="2"/>
      <c r="F135" s="2"/>
      <c r="G135" s="2"/>
      <c r="H135" s="2"/>
      <c r="I135" s="2"/>
      <c r="J135" s="2"/>
      <c r="K135" s="2"/>
      <c r="L135" s="2"/>
      <c r="M135" s="2"/>
    </row>
    <row r="136" spans="2:13" s="25" customFormat="1" x14ac:dyDescent="0.3">
      <c r="B136" s="30"/>
      <c r="C136" s="2"/>
      <c r="D136" s="2"/>
      <c r="E136" s="2"/>
      <c r="F136" s="2"/>
      <c r="G136" s="2"/>
      <c r="H136" s="2"/>
      <c r="I136" s="2"/>
      <c r="J136" s="2"/>
      <c r="K136" s="2"/>
      <c r="L136" s="2"/>
      <c r="M136" s="2"/>
    </row>
    <row r="137" spans="2:13" s="25" customFormat="1" x14ac:dyDescent="0.3">
      <c r="B137" s="30"/>
      <c r="C137" s="2"/>
      <c r="D137" s="2"/>
      <c r="E137" s="2"/>
      <c r="F137" s="2"/>
      <c r="G137" s="2"/>
      <c r="H137" s="2"/>
      <c r="I137" s="2"/>
      <c r="J137" s="2"/>
      <c r="K137" s="2"/>
      <c r="L137" s="2"/>
      <c r="M137" s="2"/>
    </row>
    <row r="138" spans="2:13" s="25" customFormat="1" x14ac:dyDescent="0.3">
      <c r="B138" s="30"/>
      <c r="C138" s="2"/>
      <c r="D138" s="2"/>
      <c r="E138" s="2"/>
      <c r="F138" s="2"/>
      <c r="G138" s="2"/>
      <c r="H138" s="2"/>
      <c r="I138" s="2"/>
      <c r="J138" s="2"/>
      <c r="K138" s="2"/>
      <c r="L138" s="2"/>
      <c r="M138" s="2"/>
    </row>
    <row r="139" spans="2:13" s="25" customFormat="1" x14ac:dyDescent="0.3">
      <c r="B139" s="33"/>
      <c r="C139" s="2"/>
      <c r="D139" s="2"/>
      <c r="E139" s="2"/>
      <c r="F139" s="2"/>
      <c r="G139" s="2"/>
      <c r="H139" s="2"/>
      <c r="I139" s="2"/>
      <c r="J139" s="2"/>
      <c r="K139" s="2"/>
      <c r="L139" s="2"/>
      <c r="M139" s="2"/>
    </row>
    <row r="140" spans="2:13" s="25" customFormat="1" x14ac:dyDescent="0.3">
      <c r="B140" s="73"/>
      <c r="C140" s="2"/>
      <c r="D140" s="2"/>
      <c r="E140" s="2"/>
      <c r="F140" s="2"/>
      <c r="G140" s="2"/>
      <c r="H140" s="2"/>
      <c r="I140" s="2"/>
      <c r="J140" s="2"/>
      <c r="K140" s="2"/>
      <c r="L140" s="2"/>
      <c r="M140" s="2"/>
    </row>
    <row r="141" spans="2:13" s="25" customFormat="1" x14ac:dyDescent="0.3">
      <c r="B141" s="30"/>
      <c r="C141" s="2"/>
      <c r="D141" s="2"/>
      <c r="E141" s="2"/>
      <c r="F141" s="2"/>
      <c r="G141" s="2"/>
      <c r="H141" s="2"/>
      <c r="I141" s="2"/>
      <c r="J141" s="2"/>
      <c r="K141" s="2"/>
      <c r="L141" s="2"/>
      <c r="M141" s="2"/>
    </row>
    <row r="142" spans="2:13" s="25" customFormat="1" x14ac:dyDescent="0.3">
      <c r="B142" s="30"/>
      <c r="C142" s="2"/>
      <c r="D142" s="2"/>
      <c r="E142" s="2"/>
      <c r="F142" s="2"/>
      <c r="G142" s="2"/>
      <c r="H142" s="2"/>
      <c r="I142" s="2"/>
      <c r="J142" s="2"/>
      <c r="K142" s="2"/>
      <c r="L142" s="2"/>
      <c r="M142" s="2"/>
    </row>
    <row r="143" spans="2:13" s="25" customFormat="1" x14ac:dyDescent="0.3">
      <c r="B143" s="30"/>
      <c r="C143" s="2"/>
      <c r="D143" s="2"/>
      <c r="E143" s="2"/>
      <c r="F143" s="2"/>
      <c r="G143" s="2"/>
      <c r="H143" s="2"/>
      <c r="I143" s="2"/>
      <c r="J143" s="2"/>
      <c r="K143" s="2"/>
      <c r="L143" s="2"/>
      <c r="M143" s="2"/>
    </row>
    <row r="144" spans="2:13" s="25" customFormat="1" x14ac:dyDescent="0.3">
      <c r="B144" s="30"/>
      <c r="C144" s="2"/>
      <c r="D144" s="2"/>
      <c r="E144" s="2"/>
      <c r="F144" s="2"/>
      <c r="G144" s="2"/>
      <c r="H144" s="2"/>
      <c r="I144" s="2"/>
      <c r="J144" s="2"/>
      <c r="K144" s="2"/>
      <c r="L144" s="2"/>
      <c r="M144" s="2"/>
    </row>
    <row r="145" spans="2:13" s="25" customFormat="1" x14ac:dyDescent="0.3">
      <c r="B145" s="30"/>
      <c r="C145" s="2"/>
      <c r="D145" s="2"/>
      <c r="E145" s="2"/>
      <c r="F145" s="2"/>
      <c r="G145" s="2"/>
      <c r="H145" s="2"/>
      <c r="I145" s="2"/>
      <c r="J145" s="2"/>
      <c r="K145" s="2"/>
      <c r="L145" s="2"/>
      <c r="M145" s="2"/>
    </row>
    <row r="146" spans="2:13" s="25" customFormat="1" x14ac:dyDescent="0.3">
      <c r="B146" s="40"/>
      <c r="C146" s="2"/>
      <c r="D146" s="2"/>
      <c r="E146" s="2"/>
      <c r="F146" s="2"/>
      <c r="G146" s="2"/>
      <c r="H146" s="2"/>
      <c r="I146" s="2"/>
      <c r="J146" s="2"/>
      <c r="K146" s="2"/>
      <c r="L146" s="2"/>
      <c r="M146" s="2"/>
    </row>
    <row r="147" spans="2:13" s="25" customFormat="1" x14ac:dyDescent="0.3">
      <c r="B147" s="39"/>
      <c r="C147" s="2"/>
      <c r="D147" s="2"/>
      <c r="E147" s="2"/>
      <c r="F147" s="2"/>
      <c r="G147" s="2"/>
      <c r="H147" s="2"/>
      <c r="I147" s="2"/>
      <c r="J147" s="2"/>
      <c r="K147" s="2"/>
      <c r="L147" s="2"/>
      <c r="M147" s="2"/>
    </row>
    <row r="148" spans="2:13" s="25" customFormat="1" x14ac:dyDescent="0.3">
      <c r="B148" s="30"/>
      <c r="C148" s="2"/>
      <c r="D148" s="2"/>
      <c r="E148" s="2"/>
      <c r="F148" s="2"/>
      <c r="G148" s="2"/>
      <c r="H148" s="2"/>
      <c r="I148" s="2"/>
      <c r="J148" s="2"/>
      <c r="K148" s="2"/>
      <c r="L148" s="2"/>
      <c r="M148" s="2"/>
    </row>
    <row r="149" spans="2:13" s="25" customFormat="1" x14ac:dyDescent="0.3">
      <c r="B149" s="39"/>
      <c r="C149" s="2"/>
      <c r="D149" s="2"/>
      <c r="E149" s="2"/>
      <c r="F149" s="2"/>
      <c r="G149" s="2"/>
      <c r="H149" s="2"/>
      <c r="I149" s="2"/>
      <c r="J149" s="2"/>
      <c r="K149" s="2"/>
      <c r="L149" s="2"/>
      <c r="M149" s="2"/>
    </row>
    <row r="150" spans="2:13" s="25" customFormat="1" x14ac:dyDescent="0.3">
      <c r="B150" s="39"/>
      <c r="C150" s="2"/>
      <c r="D150" s="2"/>
      <c r="E150" s="2"/>
      <c r="F150" s="2"/>
      <c r="G150" s="2"/>
      <c r="H150" s="2"/>
      <c r="I150" s="2"/>
      <c r="J150" s="2"/>
      <c r="K150" s="2"/>
      <c r="L150" s="2"/>
      <c r="M150" s="2"/>
    </row>
    <row r="151" spans="2:13" s="25" customFormat="1" x14ac:dyDescent="0.3">
      <c r="B151" s="39"/>
      <c r="C151" s="2"/>
      <c r="D151" s="2"/>
      <c r="E151" s="2"/>
      <c r="F151" s="2"/>
      <c r="G151" s="2"/>
      <c r="H151" s="2"/>
      <c r="I151" s="2"/>
      <c r="J151" s="2"/>
      <c r="K151" s="2"/>
      <c r="L151" s="2"/>
      <c r="M151" s="2"/>
    </row>
    <row r="152" spans="2:13" s="25" customFormat="1" x14ac:dyDescent="0.3">
      <c r="B152" s="39"/>
      <c r="C152" s="2"/>
      <c r="D152" s="2"/>
      <c r="E152" s="2"/>
      <c r="F152" s="2"/>
      <c r="G152" s="2"/>
      <c r="H152" s="2"/>
      <c r="I152" s="2"/>
      <c r="J152" s="2"/>
      <c r="K152" s="2"/>
      <c r="L152" s="2"/>
      <c r="M152" s="2"/>
    </row>
    <row r="153" spans="2:13" s="25" customFormat="1" x14ac:dyDescent="0.3">
      <c r="B153" s="39"/>
      <c r="C153" s="2"/>
      <c r="D153" s="2"/>
      <c r="E153" s="2"/>
      <c r="F153" s="2"/>
      <c r="G153" s="2"/>
      <c r="H153" s="2"/>
      <c r="I153" s="2"/>
      <c r="J153" s="2"/>
      <c r="K153" s="2"/>
      <c r="L153" s="2"/>
      <c r="M153" s="2"/>
    </row>
    <row r="154" spans="2:13" s="25" customFormat="1" x14ac:dyDescent="0.3">
      <c r="B154" s="39"/>
      <c r="C154" s="2"/>
      <c r="D154" s="2"/>
      <c r="E154" s="2"/>
      <c r="F154" s="2"/>
      <c r="G154" s="2"/>
      <c r="H154" s="2"/>
      <c r="I154" s="2"/>
      <c r="J154" s="2"/>
      <c r="K154" s="2"/>
      <c r="L154" s="2"/>
      <c r="M154" s="2"/>
    </row>
    <row r="155" spans="2:13" s="25" customFormat="1" x14ac:dyDescent="0.3">
      <c r="B155" s="39"/>
      <c r="C155" s="2"/>
      <c r="D155" s="2"/>
      <c r="E155" s="2"/>
      <c r="F155" s="2"/>
      <c r="G155" s="2"/>
      <c r="H155" s="2"/>
      <c r="I155" s="2"/>
      <c r="J155" s="2"/>
      <c r="K155" s="2"/>
      <c r="L155" s="2"/>
      <c r="M155" s="2"/>
    </row>
    <row r="156" spans="2:13" s="25" customFormat="1" x14ac:dyDescent="0.3">
      <c r="B156" s="39"/>
      <c r="C156" s="2"/>
      <c r="D156" s="2"/>
      <c r="E156" s="2"/>
      <c r="F156" s="2"/>
      <c r="G156" s="2"/>
      <c r="H156" s="2"/>
      <c r="I156" s="2"/>
      <c r="J156" s="2"/>
      <c r="K156" s="2"/>
      <c r="L156" s="2"/>
      <c r="M156" s="2"/>
    </row>
    <row r="157" spans="2:13" s="25" customFormat="1" x14ac:dyDescent="0.3">
      <c r="B157" s="39"/>
      <c r="C157" s="2"/>
      <c r="D157" s="2"/>
      <c r="E157" s="2"/>
      <c r="F157" s="2"/>
      <c r="G157" s="2"/>
      <c r="H157" s="2"/>
      <c r="I157" s="2"/>
      <c r="J157" s="2"/>
      <c r="K157" s="2"/>
      <c r="L157" s="2"/>
      <c r="M157" s="2"/>
    </row>
    <row r="158" spans="2:13" s="25" customFormat="1" x14ac:dyDescent="0.3">
      <c r="B158" s="39"/>
      <c r="C158" s="2"/>
      <c r="D158" s="2"/>
      <c r="E158" s="2"/>
      <c r="F158" s="2"/>
      <c r="G158" s="2"/>
      <c r="H158" s="2"/>
      <c r="I158" s="2"/>
      <c r="J158" s="2"/>
      <c r="K158" s="2"/>
      <c r="L158" s="2"/>
      <c r="M158" s="2"/>
    </row>
    <row r="159" spans="2:13" s="25" customFormat="1" x14ac:dyDescent="0.3">
      <c r="B159" s="39"/>
      <c r="C159" s="2"/>
      <c r="D159" s="2"/>
      <c r="E159" s="2"/>
      <c r="F159" s="2"/>
      <c r="G159" s="2"/>
      <c r="H159" s="2"/>
      <c r="I159" s="2"/>
      <c r="J159" s="2"/>
      <c r="K159" s="2"/>
      <c r="L159" s="2"/>
      <c r="M159" s="2"/>
    </row>
    <row r="160" spans="2:13" s="25" customFormat="1" x14ac:dyDescent="0.3">
      <c r="B160" s="39"/>
      <c r="C160" s="2"/>
      <c r="D160" s="2"/>
      <c r="E160" s="2"/>
      <c r="F160" s="2"/>
      <c r="G160" s="2"/>
      <c r="H160" s="2"/>
      <c r="I160" s="2"/>
      <c r="J160" s="2"/>
      <c r="K160" s="2"/>
      <c r="L160" s="2"/>
      <c r="M160" s="2"/>
    </row>
    <row r="161" spans="2:13" s="25" customFormat="1" x14ac:dyDescent="0.3">
      <c r="B161" s="30"/>
      <c r="C161" s="2"/>
      <c r="D161" s="2"/>
      <c r="E161" s="2"/>
      <c r="F161" s="2"/>
      <c r="G161" s="2"/>
      <c r="H161" s="2"/>
      <c r="I161" s="2"/>
      <c r="J161" s="2"/>
      <c r="K161" s="2"/>
      <c r="L161" s="2"/>
      <c r="M161" s="2"/>
    </row>
    <row r="162" spans="2:13" s="25" customFormat="1" x14ac:dyDescent="0.3">
      <c r="B162" s="30"/>
      <c r="C162" s="2"/>
      <c r="D162" s="2"/>
      <c r="E162" s="2"/>
      <c r="F162" s="2"/>
      <c r="G162" s="2"/>
      <c r="H162" s="2"/>
      <c r="I162" s="2"/>
      <c r="J162" s="2"/>
      <c r="K162" s="2"/>
      <c r="L162" s="2"/>
      <c r="M162" s="2"/>
    </row>
    <row r="163" spans="2:13" s="25" customFormat="1" x14ac:dyDescent="0.3">
      <c r="B163" s="30"/>
      <c r="C163" s="2"/>
      <c r="D163" s="2"/>
      <c r="E163" s="2"/>
      <c r="F163" s="2"/>
      <c r="G163" s="2"/>
      <c r="H163" s="2"/>
      <c r="I163" s="2"/>
      <c r="J163" s="2"/>
      <c r="K163" s="2"/>
      <c r="L163" s="2"/>
      <c r="M163" s="2"/>
    </row>
    <row r="164" spans="2:13" s="25" customFormat="1" x14ac:dyDescent="0.3">
      <c r="B164" s="30"/>
      <c r="C164" s="2"/>
      <c r="D164" s="2"/>
      <c r="E164" s="2"/>
      <c r="F164" s="2"/>
      <c r="G164" s="2"/>
      <c r="H164" s="2"/>
      <c r="I164" s="2"/>
      <c r="J164" s="2"/>
      <c r="K164" s="2"/>
      <c r="L164" s="2"/>
      <c r="M164" s="2"/>
    </row>
    <row r="165" spans="2:13" s="25" customFormat="1" x14ac:dyDescent="0.3">
      <c r="B165" s="30"/>
      <c r="C165" s="2"/>
      <c r="D165" s="2"/>
      <c r="E165" s="2"/>
      <c r="F165" s="2"/>
      <c r="G165" s="2"/>
      <c r="H165" s="2"/>
      <c r="I165" s="2"/>
      <c r="J165" s="2"/>
      <c r="K165" s="2"/>
      <c r="L165" s="2"/>
      <c r="M165" s="2"/>
    </row>
    <row r="166" spans="2:13" s="25" customFormat="1" x14ac:dyDescent="0.3">
      <c r="B166" s="30"/>
      <c r="C166" s="2"/>
      <c r="D166" s="2"/>
      <c r="E166" s="2"/>
      <c r="F166" s="2"/>
      <c r="G166" s="2"/>
      <c r="H166" s="2"/>
      <c r="I166" s="2"/>
      <c r="J166" s="2"/>
      <c r="K166" s="2"/>
      <c r="L166" s="2"/>
      <c r="M166" s="2"/>
    </row>
    <row r="167" spans="2:13" s="25" customFormat="1" x14ac:dyDescent="0.3">
      <c r="B167" s="30"/>
      <c r="C167" s="2"/>
      <c r="D167" s="2"/>
      <c r="E167" s="2"/>
      <c r="F167" s="2"/>
      <c r="G167" s="2"/>
      <c r="H167" s="2"/>
      <c r="I167" s="2"/>
      <c r="J167" s="2"/>
      <c r="K167" s="2"/>
      <c r="L167" s="2"/>
      <c r="M167" s="2"/>
    </row>
    <row r="168" spans="2:13" s="25" customFormat="1" x14ac:dyDescent="0.3">
      <c r="B168" s="30"/>
      <c r="C168" s="2"/>
      <c r="D168" s="2"/>
      <c r="E168" s="2"/>
      <c r="F168" s="2"/>
      <c r="G168" s="2"/>
      <c r="H168" s="2"/>
      <c r="I168" s="2"/>
      <c r="J168" s="2"/>
      <c r="K168" s="2"/>
      <c r="L168" s="2"/>
      <c r="M168" s="2"/>
    </row>
    <row r="169" spans="2:13" s="25" customFormat="1" x14ac:dyDescent="0.3">
      <c r="B169" s="30"/>
      <c r="C169" s="2"/>
      <c r="D169" s="2"/>
      <c r="E169" s="2"/>
      <c r="F169" s="2"/>
      <c r="G169" s="2"/>
      <c r="H169" s="2"/>
      <c r="I169" s="2"/>
      <c r="J169" s="2"/>
      <c r="K169" s="2"/>
      <c r="L169" s="2"/>
      <c r="M169" s="2"/>
    </row>
    <row r="170" spans="2:13" s="25" customFormat="1" x14ac:dyDescent="0.3">
      <c r="B170" s="30"/>
      <c r="C170" s="2"/>
      <c r="D170" s="2"/>
      <c r="E170" s="2"/>
      <c r="F170" s="2"/>
      <c r="G170" s="2"/>
      <c r="H170" s="2"/>
      <c r="I170" s="2"/>
      <c r="J170" s="2"/>
      <c r="K170" s="2"/>
      <c r="L170" s="2"/>
      <c r="M170" s="2"/>
    </row>
    <row r="171" spans="2:13" s="25" customFormat="1" x14ac:dyDescent="0.3">
      <c r="B171" s="30"/>
      <c r="C171" s="2"/>
      <c r="D171" s="2"/>
      <c r="E171" s="2"/>
      <c r="F171" s="2"/>
      <c r="G171" s="2"/>
      <c r="H171" s="2"/>
      <c r="I171" s="2"/>
      <c r="J171" s="2"/>
      <c r="K171" s="2"/>
      <c r="L171" s="2"/>
      <c r="M171" s="2"/>
    </row>
    <row r="172" spans="2:13" s="25" customFormat="1" x14ac:dyDescent="0.3">
      <c r="B172" s="30"/>
      <c r="C172" s="2"/>
      <c r="D172" s="2"/>
      <c r="E172" s="2"/>
      <c r="F172" s="2"/>
      <c r="G172" s="2"/>
      <c r="H172" s="2"/>
      <c r="I172" s="2"/>
      <c r="J172" s="2"/>
      <c r="K172" s="2"/>
      <c r="L172" s="2"/>
      <c r="M172" s="2"/>
    </row>
    <row r="173" spans="2:13" s="25" customFormat="1" x14ac:dyDescent="0.3">
      <c r="B173" s="30"/>
      <c r="C173" s="2"/>
      <c r="D173" s="2"/>
      <c r="E173" s="2"/>
      <c r="F173" s="2"/>
      <c r="G173" s="2"/>
      <c r="H173" s="2"/>
      <c r="I173" s="2"/>
      <c r="J173" s="2"/>
      <c r="K173" s="2"/>
      <c r="L173" s="2"/>
      <c r="M173" s="2"/>
    </row>
    <row r="174" spans="2:13" s="25" customFormat="1" x14ac:dyDescent="0.3">
      <c r="B174" s="30"/>
      <c r="C174" s="2"/>
      <c r="D174" s="2"/>
      <c r="E174" s="2"/>
      <c r="F174" s="2"/>
      <c r="G174" s="2"/>
      <c r="H174" s="2"/>
      <c r="I174" s="2"/>
      <c r="J174" s="2"/>
      <c r="K174" s="2"/>
      <c r="L174" s="2"/>
      <c r="M174" s="2"/>
    </row>
    <row r="175" spans="2:13" s="25" customFormat="1" x14ac:dyDescent="0.3">
      <c r="B175" s="30"/>
      <c r="C175" s="2"/>
      <c r="D175" s="2"/>
      <c r="E175" s="2"/>
      <c r="F175" s="2"/>
      <c r="G175" s="2"/>
      <c r="H175" s="2"/>
      <c r="I175" s="2"/>
      <c r="J175" s="2"/>
      <c r="K175" s="2"/>
      <c r="L175" s="2"/>
      <c r="M175" s="2"/>
    </row>
    <row r="176" spans="2:13" s="25" customFormat="1" x14ac:dyDescent="0.3">
      <c r="B176" s="30"/>
      <c r="C176" s="2"/>
      <c r="D176" s="2"/>
      <c r="E176" s="2"/>
      <c r="F176" s="2"/>
      <c r="G176" s="2"/>
      <c r="H176" s="2"/>
      <c r="I176" s="2"/>
      <c r="J176" s="2"/>
      <c r="K176" s="2"/>
      <c r="L176" s="2"/>
      <c r="M176" s="2"/>
    </row>
    <row r="177" spans="2:13" s="25" customFormat="1" x14ac:dyDescent="0.3">
      <c r="B177" s="30"/>
      <c r="C177" s="2"/>
      <c r="D177" s="2"/>
      <c r="E177" s="2"/>
      <c r="F177" s="2"/>
      <c r="G177" s="2"/>
      <c r="H177" s="2"/>
      <c r="I177" s="2"/>
      <c r="J177" s="2"/>
      <c r="K177" s="2"/>
      <c r="L177" s="2"/>
      <c r="M177" s="2"/>
    </row>
    <row r="178" spans="2:13" s="25" customFormat="1" x14ac:dyDescent="0.3">
      <c r="B178" s="30"/>
      <c r="C178" s="2"/>
      <c r="D178" s="2"/>
      <c r="E178" s="2"/>
      <c r="F178" s="2"/>
      <c r="G178" s="2"/>
      <c r="H178" s="2"/>
      <c r="I178" s="2"/>
      <c r="J178" s="2"/>
      <c r="K178" s="2"/>
      <c r="L178" s="2"/>
      <c r="M178" s="2"/>
    </row>
    <row r="179" spans="2:13" s="25" customFormat="1" x14ac:dyDescent="0.3">
      <c r="B179" s="30"/>
      <c r="C179" s="2"/>
      <c r="D179" s="2"/>
      <c r="E179" s="2"/>
      <c r="F179" s="2"/>
      <c r="G179" s="2"/>
      <c r="H179" s="2"/>
      <c r="I179" s="2"/>
      <c r="J179" s="2"/>
      <c r="K179" s="2"/>
      <c r="L179" s="2"/>
      <c r="M179" s="2"/>
    </row>
    <row r="180" spans="2:13" s="25" customFormat="1" x14ac:dyDescent="0.3">
      <c r="B180" s="30"/>
      <c r="C180" s="2"/>
      <c r="D180" s="2"/>
      <c r="E180" s="2"/>
      <c r="F180" s="2"/>
      <c r="G180" s="2"/>
      <c r="H180" s="2"/>
      <c r="I180" s="2"/>
      <c r="J180" s="2"/>
      <c r="K180" s="2"/>
      <c r="L180" s="2"/>
      <c r="M180" s="2"/>
    </row>
    <row r="181" spans="2:13" s="25" customFormat="1" x14ac:dyDescent="0.3">
      <c r="B181" s="30"/>
      <c r="C181" s="2"/>
      <c r="D181" s="2"/>
      <c r="E181" s="2"/>
      <c r="F181" s="2"/>
      <c r="G181" s="2"/>
      <c r="H181" s="2"/>
      <c r="I181" s="2"/>
      <c r="J181" s="2"/>
      <c r="K181" s="2"/>
      <c r="L181" s="2"/>
      <c r="M181" s="2"/>
    </row>
    <row r="182" spans="2:13" s="25" customFormat="1" x14ac:dyDescent="0.3">
      <c r="B182" s="30"/>
      <c r="C182" s="2"/>
      <c r="D182" s="2"/>
      <c r="E182" s="2"/>
      <c r="F182" s="2"/>
      <c r="G182" s="2"/>
      <c r="H182" s="2"/>
      <c r="I182" s="2"/>
      <c r="J182" s="2"/>
      <c r="K182" s="2"/>
      <c r="L182" s="2"/>
      <c r="M182" s="2"/>
    </row>
    <row r="183" spans="2:13" s="25" customFormat="1" x14ac:dyDescent="0.3">
      <c r="B183" s="30"/>
      <c r="C183" s="2"/>
      <c r="D183" s="2"/>
      <c r="E183" s="2"/>
      <c r="F183" s="2"/>
      <c r="G183" s="2"/>
      <c r="H183" s="2"/>
      <c r="I183" s="2"/>
      <c r="J183" s="2"/>
      <c r="K183" s="2"/>
      <c r="L183" s="2"/>
      <c r="M183" s="2"/>
    </row>
    <row r="184" spans="2:13" s="25" customFormat="1" x14ac:dyDescent="0.3">
      <c r="B184" s="30"/>
      <c r="C184" s="2"/>
      <c r="D184" s="2"/>
      <c r="E184" s="2"/>
      <c r="F184" s="2"/>
      <c r="G184" s="2"/>
      <c r="H184" s="2"/>
      <c r="I184" s="2"/>
      <c r="J184" s="2"/>
      <c r="K184" s="2"/>
      <c r="L184" s="2"/>
      <c r="M184" s="2"/>
    </row>
    <row r="185" spans="2:13" s="25" customFormat="1" x14ac:dyDescent="0.3">
      <c r="B185" s="30"/>
      <c r="C185" s="2"/>
      <c r="D185" s="2"/>
      <c r="E185" s="2"/>
      <c r="F185" s="2"/>
      <c r="G185" s="2"/>
      <c r="H185" s="2"/>
      <c r="I185" s="2"/>
      <c r="J185" s="2"/>
      <c r="K185" s="2"/>
      <c r="L185" s="2"/>
      <c r="M185" s="2"/>
    </row>
    <row r="186" spans="2:13" s="25" customFormat="1" x14ac:dyDescent="0.3">
      <c r="B186" s="30"/>
      <c r="C186" s="2"/>
      <c r="D186" s="2"/>
      <c r="E186" s="2"/>
      <c r="F186" s="2"/>
      <c r="G186" s="2"/>
      <c r="H186" s="2"/>
      <c r="I186" s="2"/>
      <c r="J186" s="2"/>
      <c r="K186" s="2"/>
      <c r="L186" s="2"/>
      <c r="M186" s="2"/>
    </row>
    <row r="187" spans="2:13" s="25" customFormat="1" x14ac:dyDescent="0.3">
      <c r="B187" s="30"/>
      <c r="C187" s="2"/>
      <c r="D187" s="2"/>
      <c r="E187" s="2"/>
      <c r="F187" s="2"/>
      <c r="G187" s="2"/>
      <c r="H187" s="2"/>
      <c r="I187" s="2"/>
      <c r="J187" s="2"/>
      <c r="K187" s="2"/>
      <c r="L187" s="2"/>
      <c r="M187" s="2"/>
    </row>
    <row r="188" spans="2:13" s="25" customFormat="1" x14ac:dyDescent="0.3">
      <c r="B188" s="30"/>
      <c r="C188" s="2"/>
      <c r="D188" s="2"/>
      <c r="E188" s="2"/>
      <c r="F188" s="2"/>
      <c r="G188" s="2"/>
      <c r="H188" s="2"/>
      <c r="I188" s="2"/>
      <c r="J188" s="2"/>
      <c r="K188" s="2"/>
      <c r="L188" s="2"/>
      <c r="M188" s="2"/>
    </row>
    <row r="189" spans="2:13" s="25" customFormat="1" x14ac:dyDescent="0.3">
      <c r="B189" s="30"/>
      <c r="C189" s="2"/>
      <c r="D189" s="2"/>
      <c r="E189" s="2"/>
      <c r="F189" s="2"/>
      <c r="G189" s="2"/>
      <c r="H189" s="2"/>
      <c r="I189" s="2"/>
      <c r="J189" s="2"/>
      <c r="K189" s="2"/>
      <c r="L189" s="2"/>
      <c r="M189" s="2"/>
    </row>
    <row r="190" spans="2:13" s="25" customFormat="1" x14ac:dyDescent="0.3">
      <c r="B190" s="30"/>
      <c r="C190" s="2"/>
      <c r="D190" s="2"/>
      <c r="E190" s="2"/>
      <c r="F190" s="2"/>
      <c r="G190" s="2"/>
      <c r="H190" s="2"/>
      <c r="I190" s="2"/>
      <c r="J190" s="2"/>
      <c r="K190" s="2"/>
      <c r="L190" s="2"/>
      <c r="M190" s="2"/>
    </row>
    <row r="191" spans="2:13" s="25" customFormat="1" x14ac:dyDescent="0.3">
      <c r="B191" s="30"/>
      <c r="C191" s="2"/>
      <c r="D191" s="2"/>
      <c r="E191" s="2"/>
      <c r="F191" s="2"/>
      <c r="G191" s="2"/>
      <c r="H191" s="2"/>
      <c r="I191" s="2"/>
      <c r="J191" s="2"/>
      <c r="K191" s="2"/>
      <c r="L191" s="2"/>
      <c r="M191" s="2"/>
    </row>
    <row r="192" spans="2:13" s="25" customFormat="1" x14ac:dyDescent="0.3">
      <c r="B192" s="30"/>
      <c r="C192" s="2"/>
      <c r="D192" s="2"/>
      <c r="E192" s="2"/>
      <c r="F192" s="2"/>
      <c r="G192" s="2"/>
      <c r="H192" s="2"/>
      <c r="I192" s="2"/>
      <c r="J192" s="2"/>
      <c r="K192" s="2"/>
      <c r="L192" s="2"/>
      <c r="M192" s="2"/>
    </row>
    <row r="193" spans="2:13" s="25" customFormat="1" x14ac:dyDescent="0.3">
      <c r="B193" s="30"/>
      <c r="C193" s="2"/>
      <c r="D193" s="2"/>
      <c r="E193" s="2"/>
      <c r="F193" s="2"/>
      <c r="G193" s="2"/>
      <c r="H193" s="2"/>
      <c r="I193" s="2"/>
      <c r="J193" s="2"/>
      <c r="K193" s="2"/>
      <c r="L193" s="2"/>
      <c r="M193" s="2"/>
    </row>
    <row r="194" spans="2:13" s="25" customFormat="1" x14ac:dyDescent="0.3">
      <c r="B194" s="30"/>
      <c r="C194" s="2"/>
      <c r="D194" s="2"/>
      <c r="E194" s="2"/>
      <c r="F194" s="2"/>
      <c r="G194" s="2"/>
      <c r="H194" s="2"/>
      <c r="I194" s="2"/>
      <c r="J194" s="2"/>
      <c r="K194" s="2"/>
      <c r="L194" s="2"/>
      <c r="M194" s="2"/>
    </row>
    <row r="195" spans="2:13" s="25" customFormat="1" x14ac:dyDescent="0.3">
      <c r="B195" s="30"/>
      <c r="C195" s="2"/>
      <c r="D195" s="2"/>
      <c r="E195" s="2"/>
      <c r="F195" s="2"/>
      <c r="G195" s="2"/>
      <c r="H195" s="2"/>
      <c r="I195" s="2"/>
      <c r="J195" s="2"/>
      <c r="K195" s="2"/>
      <c r="L195" s="2"/>
      <c r="M195" s="2"/>
    </row>
    <row r="196" spans="2:13" s="25" customFormat="1" x14ac:dyDescent="0.3">
      <c r="B196" s="30"/>
      <c r="C196" s="2"/>
      <c r="D196" s="2"/>
      <c r="E196" s="2"/>
      <c r="F196" s="2"/>
      <c r="G196" s="2"/>
      <c r="H196" s="2"/>
      <c r="I196" s="2"/>
      <c r="J196" s="2"/>
      <c r="K196" s="2"/>
      <c r="L196" s="2"/>
      <c r="M196" s="2"/>
    </row>
    <row r="197" spans="2:13" s="25" customFormat="1" x14ac:dyDescent="0.3">
      <c r="B197" s="30"/>
      <c r="C197" s="2"/>
      <c r="D197" s="2"/>
      <c r="E197" s="2"/>
      <c r="F197" s="2"/>
      <c r="G197" s="2"/>
      <c r="H197" s="2"/>
      <c r="I197" s="2"/>
      <c r="J197" s="2"/>
      <c r="K197" s="2"/>
      <c r="L197" s="2"/>
      <c r="M197" s="2"/>
    </row>
    <row r="198" spans="2:13" s="25" customFormat="1" x14ac:dyDescent="0.3">
      <c r="B198" s="30"/>
      <c r="C198" s="2"/>
      <c r="D198" s="2"/>
      <c r="E198" s="2"/>
      <c r="F198" s="2"/>
      <c r="G198" s="2"/>
      <c r="H198" s="2"/>
      <c r="I198" s="2"/>
      <c r="J198" s="2"/>
      <c r="K198" s="2"/>
      <c r="L198" s="2"/>
      <c r="M198" s="2"/>
    </row>
    <row r="199" spans="2:13" s="25" customFormat="1" x14ac:dyDescent="0.3">
      <c r="B199" s="30"/>
      <c r="C199" s="2"/>
      <c r="D199" s="2"/>
      <c r="E199" s="2"/>
      <c r="F199" s="2"/>
      <c r="G199" s="2"/>
      <c r="H199" s="2"/>
      <c r="I199" s="2"/>
      <c r="J199" s="2"/>
      <c r="K199" s="2"/>
      <c r="L199" s="2"/>
      <c r="M199" s="2"/>
    </row>
    <row r="200" spans="2:13" s="25" customFormat="1" x14ac:dyDescent="0.3">
      <c r="B200" s="30"/>
      <c r="C200" s="2"/>
      <c r="D200" s="2"/>
      <c r="E200" s="2"/>
      <c r="F200" s="2"/>
      <c r="G200" s="2"/>
      <c r="H200" s="2"/>
      <c r="I200" s="2"/>
      <c r="J200" s="2"/>
      <c r="K200" s="2"/>
      <c r="L200" s="2"/>
      <c r="M200" s="2"/>
    </row>
    <row r="201" spans="2:13" s="25" customFormat="1" x14ac:dyDescent="0.3">
      <c r="B201" s="30"/>
      <c r="C201" s="2"/>
      <c r="D201" s="2"/>
      <c r="E201" s="2"/>
      <c r="F201" s="2"/>
      <c r="G201" s="2"/>
      <c r="H201" s="2"/>
      <c r="I201" s="2"/>
      <c r="J201" s="2"/>
      <c r="K201" s="2"/>
      <c r="L201" s="2"/>
      <c r="M201" s="2"/>
    </row>
    <row r="202" spans="2:13" s="25" customFormat="1" x14ac:dyDescent="0.3">
      <c r="B202" s="30"/>
      <c r="C202" s="2"/>
      <c r="D202" s="2"/>
      <c r="E202" s="2"/>
      <c r="F202" s="2"/>
      <c r="G202" s="2"/>
      <c r="H202" s="2"/>
      <c r="I202" s="2"/>
      <c r="J202" s="2"/>
      <c r="K202" s="2"/>
      <c r="L202" s="2"/>
      <c r="M202" s="2"/>
    </row>
    <row r="203" spans="2:13" s="25" customFormat="1" x14ac:dyDescent="0.3">
      <c r="B203" s="30"/>
      <c r="C203" s="2"/>
      <c r="D203" s="2"/>
      <c r="E203" s="2"/>
      <c r="F203" s="2"/>
      <c r="G203" s="2"/>
      <c r="H203" s="2"/>
      <c r="I203" s="2"/>
      <c r="J203" s="2"/>
      <c r="K203" s="2"/>
      <c r="L203" s="2"/>
      <c r="M203" s="2"/>
    </row>
    <row r="204" spans="2:13" s="25" customFormat="1" x14ac:dyDescent="0.3">
      <c r="B204" s="30"/>
      <c r="C204" s="2"/>
      <c r="D204" s="2"/>
      <c r="E204" s="2"/>
      <c r="F204" s="2"/>
      <c r="G204" s="2"/>
      <c r="H204" s="2"/>
      <c r="I204" s="2"/>
      <c r="J204" s="2"/>
      <c r="K204" s="2"/>
      <c r="L204" s="2"/>
      <c r="M204" s="2"/>
    </row>
    <row r="205" spans="2:13" s="25" customFormat="1" x14ac:dyDescent="0.3">
      <c r="B205" s="30"/>
      <c r="C205" s="2"/>
      <c r="D205" s="2"/>
      <c r="E205" s="2"/>
      <c r="F205" s="2"/>
      <c r="G205" s="2"/>
      <c r="H205" s="2"/>
      <c r="I205" s="2"/>
      <c r="J205" s="2"/>
      <c r="K205" s="2"/>
      <c r="L205" s="2"/>
      <c r="M205" s="2"/>
    </row>
    <row r="206" spans="2:13" s="25" customFormat="1" x14ac:dyDescent="0.3">
      <c r="B206" s="30"/>
      <c r="C206" s="2"/>
      <c r="D206" s="2"/>
      <c r="E206" s="2"/>
      <c r="F206" s="2"/>
      <c r="G206" s="2"/>
      <c r="H206" s="2"/>
      <c r="I206" s="2"/>
      <c r="J206" s="2"/>
      <c r="K206" s="2"/>
      <c r="L206" s="2"/>
      <c r="M206" s="2"/>
    </row>
    <row r="207" spans="2:13" s="25" customFormat="1" x14ac:dyDescent="0.3">
      <c r="B207" s="30"/>
      <c r="C207" s="2"/>
      <c r="D207" s="2"/>
      <c r="E207" s="2"/>
      <c r="F207" s="2"/>
      <c r="G207" s="2"/>
      <c r="H207" s="2"/>
      <c r="I207" s="2"/>
      <c r="J207" s="2"/>
      <c r="K207" s="2"/>
      <c r="L207" s="2"/>
      <c r="M207" s="2"/>
    </row>
    <row r="208" spans="2:13" s="25" customFormat="1" x14ac:dyDescent="0.3">
      <c r="B208" s="30"/>
      <c r="C208" s="2"/>
      <c r="D208" s="2"/>
      <c r="E208" s="2"/>
      <c r="F208" s="2"/>
      <c r="G208" s="2"/>
      <c r="H208" s="2"/>
      <c r="I208" s="2"/>
      <c r="J208" s="2"/>
      <c r="K208" s="2"/>
      <c r="L208" s="2"/>
      <c r="M208" s="2"/>
    </row>
    <row r="209" spans="2:13" s="25" customFormat="1" x14ac:dyDescent="0.3">
      <c r="B209" s="30"/>
      <c r="C209" s="2"/>
      <c r="D209" s="2"/>
      <c r="E209" s="2"/>
      <c r="F209" s="2"/>
      <c r="G209" s="2"/>
      <c r="H209" s="2"/>
      <c r="I209" s="2"/>
      <c r="J209" s="2"/>
      <c r="K209" s="2"/>
      <c r="L209" s="2"/>
      <c r="M209" s="2"/>
    </row>
    <row r="210" spans="2:13" s="25" customFormat="1" x14ac:dyDescent="0.3">
      <c r="B210" s="30"/>
      <c r="C210" s="2"/>
      <c r="D210" s="2"/>
      <c r="E210" s="2"/>
      <c r="F210" s="2"/>
      <c r="G210" s="2"/>
      <c r="H210" s="2"/>
      <c r="I210" s="2"/>
      <c r="J210" s="2"/>
      <c r="K210" s="2"/>
      <c r="L210" s="2"/>
      <c r="M210" s="2"/>
    </row>
    <row r="211" spans="2:13" s="25" customFormat="1" x14ac:dyDescent="0.3">
      <c r="B211" s="30"/>
      <c r="C211" s="2"/>
      <c r="D211" s="2"/>
      <c r="E211" s="2"/>
      <c r="F211" s="2"/>
      <c r="G211" s="2"/>
      <c r="H211" s="2"/>
      <c r="I211" s="2"/>
      <c r="J211" s="2"/>
      <c r="K211" s="2"/>
      <c r="L211" s="2"/>
      <c r="M211" s="2"/>
    </row>
    <row r="212" spans="2:13" s="25" customFormat="1" x14ac:dyDescent="0.3">
      <c r="B212" s="30"/>
      <c r="C212" s="2"/>
      <c r="D212" s="2"/>
      <c r="E212" s="2"/>
      <c r="F212" s="2"/>
      <c r="G212" s="2"/>
      <c r="H212" s="2"/>
      <c r="I212" s="2"/>
      <c r="J212" s="2"/>
      <c r="K212" s="2"/>
      <c r="L212" s="2"/>
      <c r="M212" s="2"/>
    </row>
    <row r="213" spans="2:13" s="25" customFormat="1" x14ac:dyDescent="0.3">
      <c r="B213" s="30"/>
      <c r="C213" s="2"/>
      <c r="D213" s="2"/>
      <c r="E213" s="2"/>
      <c r="F213" s="2"/>
      <c r="G213" s="2"/>
      <c r="H213" s="2"/>
      <c r="I213" s="2"/>
      <c r="J213" s="2"/>
      <c r="K213" s="2"/>
      <c r="L213" s="2"/>
      <c r="M213" s="2"/>
    </row>
    <row r="214" spans="2:13" s="25" customFormat="1" x14ac:dyDescent="0.3">
      <c r="B214" s="30"/>
      <c r="C214" s="2"/>
      <c r="D214" s="2"/>
      <c r="E214" s="2"/>
      <c r="F214" s="2"/>
      <c r="G214" s="2"/>
      <c r="H214" s="2"/>
      <c r="I214" s="2"/>
      <c r="J214" s="2"/>
      <c r="K214" s="2"/>
      <c r="L214" s="2"/>
      <c r="M214" s="2"/>
    </row>
    <row r="215" spans="2:13" s="25" customFormat="1" x14ac:dyDescent="0.3">
      <c r="B215" s="30"/>
      <c r="C215" s="2"/>
      <c r="D215" s="2"/>
      <c r="E215" s="2"/>
      <c r="F215" s="2"/>
      <c r="G215" s="2"/>
      <c r="H215" s="2"/>
      <c r="I215" s="2"/>
      <c r="J215" s="2"/>
      <c r="K215" s="2"/>
      <c r="L215" s="2"/>
      <c r="M215" s="2"/>
    </row>
    <row r="216" spans="2:13" s="25" customFormat="1" x14ac:dyDescent="0.3">
      <c r="B216" s="30"/>
      <c r="C216" s="2"/>
      <c r="D216" s="2"/>
      <c r="E216" s="2"/>
      <c r="F216" s="2"/>
      <c r="G216" s="2"/>
      <c r="H216" s="2"/>
      <c r="I216" s="2"/>
      <c r="J216" s="2"/>
      <c r="K216" s="2"/>
      <c r="L216" s="2"/>
      <c r="M216" s="2"/>
    </row>
    <row r="217" spans="2:13" s="25" customFormat="1" x14ac:dyDescent="0.3">
      <c r="B217" s="30"/>
      <c r="C217" s="2"/>
      <c r="D217" s="2"/>
      <c r="E217" s="2"/>
      <c r="F217" s="2"/>
      <c r="G217" s="2"/>
      <c r="H217" s="2"/>
      <c r="I217" s="2"/>
      <c r="J217" s="2"/>
      <c r="K217" s="2"/>
      <c r="L217" s="2"/>
      <c r="M217" s="2"/>
    </row>
    <row r="218" spans="2:13" s="25" customFormat="1" x14ac:dyDescent="0.3">
      <c r="B218" s="30"/>
      <c r="C218" s="2"/>
      <c r="D218" s="2"/>
      <c r="E218" s="2"/>
      <c r="F218" s="2"/>
      <c r="G218" s="2"/>
      <c r="H218" s="2"/>
      <c r="I218" s="2"/>
      <c r="J218" s="2"/>
      <c r="K218" s="2"/>
      <c r="L218" s="2"/>
      <c r="M218" s="2"/>
    </row>
    <row r="219" spans="2:13" s="25" customFormat="1" x14ac:dyDescent="0.3">
      <c r="B219" s="30"/>
      <c r="C219" s="2"/>
      <c r="D219" s="2"/>
      <c r="E219" s="2"/>
      <c r="F219" s="2"/>
      <c r="G219" s="2"/>
      <c r="H219" s="2"/>
      <c r="I219" s="2"/>
      <c r="J219" s="2"/>
      <c r="K219" s="2"/>
      <c r="L219" s="2"/>
      <c r="M219" s="2"/>
    </row>
    <row r="220" spans="2:13" s="25" customFormat="1" x14ac:dyDescent="0.3">
      <c r="B220" s="30"/>
      <c r="C220" s="2"/>
      <c r="D220" s="2"/>
      <c r="E220" s="2"/>
      <c r="F220" s="2"/>
      <c r="G220" s="2"/>
      <c r="H220" s="2"/>
      <c r="I220" s="2"/>
      <c r="J220" s="2"/>
      <c r="K220" s="2"/>
      <c r="L220" s="2"/>
      <c r="M220" s="2"/>
    </row>
    <row r="221" spans="2:13" s="25" customFormat="1" x14ac:dyDescent="0.3">
      <c r="B221" s="30"/>
      <c r="C221" s="2"/>
      <c r="D221" s="2"/>
      <c r="E221" s="2"/>
      <c r="F221" s="2"/>
      <c r="G221" s="2"/>
      <c r="H221" s="2"/>
      <c r="I221" s="2"/>
      <c r="J221" s="2"/>
      <c r="K221" s="2"/>
      <c r="L221" s="2"/>
      <c r="M221" s="2"/>
    </row>
    <row r="222" spans="2:13" s="25" customFormat="1" x14ac:dyDescent="0.3">
      <c r="B222" s="30"/>
      <c r="C222" s="2"/>
      <c r="D222" s="2"/>
      <c r="E222" s="2"/>
      <c r="F222" s="2"/>
      <c r="G222" s="2"/>
      <c r="H222" s="2"/>
      <c r="I222" s="2"/>
      <c r="J222" s="2"/>
      <c r="K222" s="2"/>
      <c r="L222" s="2"/>
      <c r="M222" s="2"/>
    </row>
    <row r="223" spans="2:13" s="25" customFormat="1" x14ac:dyDescent="0.3">
      <c r="B223" s="30"/>
      <c r="C223" s="2"/>
      <c r="D223" s="2"/>
      <c r="E223" s="2"/>
      <c r="F223" s="2"/>
      <c r="G223" s="2"/>
      <c r="H223" s="2"/>
      <c r="I223" s="2"/>
      <c r="J223" s="2"/>
      <c r="K223" s="2"/>
      <c r="L223" s="2"/>
      <c r="M223" s="2"/>
    </row>
    <row r="224" spans="2:13" s="25" customFormat="1" x14ac:dyDescent="0.3">
      <c r="B224" s="30"/>
      <c r="C224" s="2"/>
      <c r="D224" s="2"/>
      <c r="E224" s="2"/>
      <c r="F224" s="2"/>
      <c r="G224" s="2"/>
      <c r="H224" s="2"/>
      <c r="I224" s="2"/>
      <c r="J224" s="2"/>
      <c r="K224" s="2"/>
      <c r="L224" s="2"/>
      <c r="M224" s="2"/>
    </row>
    <row r="225" spans="2:13" s="25" customFormat="1" x14ac:dyDescent="0.3">
      <c r="B225" s="30"/>
      <c r="C225" s="2"/>
      <c r="D225" s="2"/>
      <c r="E225" s="2"/>
      <c r="F225" s="2"/>
      <c r="G225" s="2"/>
      <c r="H225" s="2"/>
      <c r="I225" s="2"/>
      <c r="J225" s="2"/>
      <c r="K225" s="2"/>
      <c r="L225" s="2"/>
      <c r="M225" s="2"/>
    </row>
    <row r="226" spans="2:13" s="25" customFormat="1" x14ac:dyDescent="0.3">
      <c r="B226" s="30"/>
      <c r="C226" s="2"/>
      <c r="D226" s="2"/>
      <c r="E226" s="2"/>
      <c r="F226" s="2"/>
      <c r="G226" s="2"/>
      <c r="H226" s="2"/>
      <c r="I226" s="2"/>
      <c r="J226" s="2"/>
      <c r="K226" s="2"/>
      <c r="L226" s="2"/>
      <c r="M226" s="2"/>
    </row>
    <row r="227" spans="2:13" s="25" customFormat="1" x14ac:dyDescent="0.3">
      <c r="B227" s="30"/>
      <c r="C227" s="2"/>
      <c r="D227" s="2"/>
      <c r="E227" s="2"/>
      <c r="F227" s="2"/>
      <c r="G227" s="2"/>
      <c r="H227" s="2"/>
      <c r="I227" s="2"/>
      <c r="J227" s="2"/>
      <c r="K227" s="2"/>
      <c r="L227" s="2"/>
      <c r="M227" s="2"/>
    </row>
    <row r="228" spans="2:13" s="25" customFormat="1" x14ac:dyDescent="0.3">
      <c r="B228" s="30"/>
      <c r="C228" s="2"/>
      <c r="D228" s="2"/>
      <c r="E228" s="2"/>
      <c r="F228" s="2"/>
      <c r="G228" s="2"/>
      <c r="H228" s="2"/>
      <c r="I228" s="2"/>
      <c r="J228" s="2"/>
      <c r="K228" s="2"/>
      <c r="L228" s="2"/>
      <c r="M228" s="2"/>
    </row>
    <row r="229" spans="2:13" s="25" customFormat="1" x14ac:dyDescent="0.3">
      <c r="B229" s="30"/>
      <c r="C229" s="2"/>
      <c r="D229" s="2"/>
      <c r="E229" s="2"/>
      <c r="F229" s="2"/>
      <c r="G229" s="2"/>
      <c r="H229" s="2"/>
      <c r="I229" s="2"/>
      <c r="J229" s="2"/>
      <c r="K229" s="2"/>
      <c r="L229" s="2"/>
      <c r="M229" s="2"/>
    </row>
    <row r="230" spans="2:13" s="25" customFormat="1" x14ac:dyDescent="0.3">
      <c r="B230" s="30"/>
      <c r="C230" s="2"/>
      <c r="D230" s="2"/>
      <c r="E230" s="2"/>
      <c r="F230" s="2"/>
      <c r="G230" s="2"/>
      <c r="H230" s="2"/>
      <c r="I230" s="2"/>
      <c r="J230" s="2"/>
      <c r="K230" s="2"/>
      <c r="L230" s="2"/>
      <c r="M230" s="2"/>
    </row>
    <row r="231" spans="2:13" s="25" customFormat="1" x14ac:dyDescent="0.3">
      <c r="B231" s="30"/>
      <c r="C231" s="2"/>
      <c r="D231" s="2"/>
      <c r="E231" s="2"/>
      <c r="F231" s="2"/>
      <c r="G231" s="2"/>
      <c r="H231" s="2"/>
      <c r="I231" s="2"/>
      <c r="J231" s="2"/>
      <c r="K231" s="2"/>
      <c r="L231" s="2"/>
      <c r="M231" s="2"/>
    </row>
    <row r="232" spans="2:13" s="25" customFormat="1" x14ac:dyDescent="0.3">
      <c r="B232" s="30"/>
      <c r="C232" s="2"/>
      <c r="D232" s="2"/>
      <c r="E232" s="2"/>
      <c r="F232" s="2"/>
      <c r="G232" s="2"/>
      <c r="H232" s="2"/>
      <c r="I232" s="2"/>
      <c r="J232" s="2"/>
      <c r="K232" s="2"/>
      <c r="L232" s="2"/>
      <c r="M232" s="2"/>
    </row>
    <row r="233" spans="2:13" s="25" customFormat="1" x14ac:dyDescent="0.3">
      <c r="B233" s="30"/>
      <c r="C233" s="2"/>
      <c r="D233" s="2"/>
      <c r="E233" s="2"/>
      <c r="F233" s="2"/>
      <c r="G233" s="2"/>
      <c r="H233" s="2"/>
      <c r="I233" s="2"/>
      <c r="J233" s="2"/>
      <c r="K233" s="2"/>
      <c r="L233" s="2"/>
      <c r="M233" s="2"/>
    </row>
    <row r="234" spans="2:13" s="25" customFormat="1" x14ac:dyDescent="0.3">
      <c r="B234" s="30"/>
      <c r="C234" s="2"/>
      <c r="D234" s="2"/>
      <c r="E234" s="2"/>
      <c r="F234" s="2"/>
      <c r="G234" s="2"/>
      <c r="H234" s="2"/>
      <c r="I234" s="2"/>
      <c r="J234" s="2"/>
      <c r="K234" s="2"/>
      <c r="L234" s="2"/>
      <c r="M234" s="2"/>
    </row>
    <row r="235" spans="2:13" s="25" customFormat="1" x14ac:dyDescent="0.3">
      <c r="B235" s="30"/>
      <c r="C235" s="2"/>
      <c r="D235" s="2"/>
      <c r="E235" s="2"/>
      <c r="F235" s="2"/>
      <c r="G235" s="2"/>
      <c r="H235" s="2"/>
      <c r="I235" s="2"/>
      <c r="J235" s="2"/>
      <c r="K235" s="2"/>
      <c r="L235" s="2"/>
      <c r="M235" s="2"/>
    </row>
    <row r="236" spans="2:13" s="25" customFormat="1" x14ac:dyDescent="0.3">
      <c r="B236" s="30"/>
      <c r="C236" s="2"/>
      <c r="D236" s="2"/>
      <c r="E236" s="2"/>
      <c r="F236" s="2"/>
      <c r="G236" s="2"/>
      <c r="H236" s="2"/>
      <c r="I236" s="2"/>
      <c r="J236" s="2"/>
      <c r="K236" s="2"/>
      <c r="L236" s="2"/>
      <c r="M236" s="2"/>
    </row>
    <row r="237" spans="2:13" s="25" customFormat="1" x14ac:dyDescent="0.3">
      <c r="B237" s="30"/>
      <c r="C237" s="2"/>
      <c r="D237" s="2"/>
      <c r="E237" s="2"/>
      <c r="F237" s="2"/>
      <c r="G237" s="2"/>
      <c r="H237" s="2"/>
      <c r="I237" s="2"/>
      <c r="J237" s="2"/>
      <c r="K237" s="2"/>
      <c r="L237" s="2"/>
      <c r="M237" s="2"/>
    </row>
    <row r="238" spans="2:13" s="25" customFormat="1" x14ac:dyDescent="0.3">
      <c r="B238" s="30"/>
      <c r="C238" s="2"/>
      <c r="D238" s="2"/>
      <c r="E238" s="2"/>
      <c r="F238" s="2"/>
      <c r="G238" s="2"/>
      <c r="H238" s="2"/>
      <c r="I238" s="2"/>
      <c r="J238" s="2"/>
      <c r="K238" s="2"/>
      <c r="L238" s="2"/>
      <c r="M238" s="2"/>
    </row>
    <row r="239" spans="2:13" s="25" customFormat="1" x14ac:dyDescent="0.3">
      <c r="B239" s="30"/>
      <c r="C239" s="2"/>
      <c r="D239" s="2"/>
      <c r="E239" s="2"/>
      <c r="F239" s="2"/>
      <c r="G239" s="2"/>
      <c r="H239" s="2"/>
      <c r="I239" s="2"/>
      <c r="J239" s="2"/>
      <c r="K239" s="2"/>
      <c r="L239" s="2"/>
      <c r="M239" s="2"/>
    </row>
    <row r="240" spans="2:13" s="25" customFormat="1" x14ac:dyDescent="0.3">
      <c r="B240" s="30"/>
      <c r="C240" s="2"/>
      <c r="D240" s="2"/>
      <c r="E240" s="2"/>
      <c r="F240" s="2"/>
      <c r="G240" s="2"/>
      <c r="H240" s="2"/>
      <c r="I240" s="2"/>
      <c r="J240" s="2"/>
      <c r="K240" s="2"/>
      <c r="L240" s="2"/>
      <c r="M240" s="2"/>
    </row>
    <row r="241" spans="2:13" s="25" customFormat="1" x14ac:dyDescent="0.3">
      <c r="B241" s="30"/>
      <c r="C241" s="2"/>
      <c r="D241" s="2"/>
      <c r="E241" s="2"/>
      <c r="F241" s="2"/>
      <c r="G241" s="2"/>
      <c r="H241" s="2"/>
      <c r="I241" s="2"/>
      <c r="J241" s="2"/>
      <c r="K241" s="2"/>
      <c r="L241" s="2"/>
      <c r="M241" s="2"/>
    </row>
    <row r="242" spans="2:13" s="25" customFormat="1" x14ac:dyDescent="0.3">
      <c r="B242" s="30"/>
      <c r="C242" s="2"/>
      <c r="D242" s="2"/>
      <c r="E242" s="2"/>
      <c r="F242" s="2"/>
      <c r="G242" s="2"/>
      <c r="H242" s="2"/>
      <c r="I242" s="2"/>
      <c r="J242" s="2"/>
      <c r="K242" s="2"/>
      <c r="L242" s="2"/>
      <c r="M242" s="2"/>
    </row>
    <row r="243" spans="2:13" s="25" customFormat="1" x14ac:dyDescent="0.3">
      <c r="B243" s="30"/>
      <c r="C243" s="2"/>
      <c r="D243" s="2"/>
      <c r="E243" s="2"/>
      <c r="F243" s="2"/>
      <c r="G243" s="2"/>
      <c r="H243" s="2"/>
      <c r="I243" s="2"/>
      <c r="J243" s="2"/>
      <c r="K243" s="2"/>
      <c r="L243" s="2"/>
      <c r="M243" s="2"/>
    </row>
    <row r="244" spans="2:13" s="25" customFormat="1" x14ac:dyDescent="0.3">
      <c r="B244" s="30"/>
      <c r="C244" s="2"/>
      <c r="D244" s="2"/>
      <c r="E244" s="2"/>
      <c r="F244" s="2"/>
      <c r="G244" s="2"/>
      <c r="H244" s="2"/>
      <c r="I244" s="2"/>
      <c r="J244" s="2"/>
      <c r="K244" s="2"/>
      <c r="L244" s="2"/>
      <c r="M244" s="2"/>
    </row>
    <row r="245" spans="2:13" s="25" customFormat="1" x14ac:dyDescent="0.3">
      <c r="B245" s="30"/>
      <c r="C245" s="2"/>
      <c r="D245" s="2"/>
      <c r="E245" s="2"/>
      <c r="F245" s="2"/>
      <c r="G245" s="2"/>
      <c r="H245" s="2"/>
      <c r="I245" s="2"/>
      <c r="J245" s="2"/>
      <c r="K245" s="2"/>
      <c r="L245" s="2"/>
      <c r="M245" s="2"/>
    </row>
    <row r="246" spans="2:13" s="25" customFormat="1" x14ac:dyDescent="0.3">
      <c r="B246" s="30"/>
      <c r="C246" s="2"/>
      <c r="D246" s="2"/>
      <c r="E246" s="2"/>
      <c r="F246" s="2"/>
      <c r="G246" s="2"/>
      <c r="H246" s="2"/>
      <c r="I246" s="2"/>
      <c r="J246" s="2"/>
      <c r="K246" s="2"/>
      <c r="L246" s="2"/>
      <c r="M246" s="2"/>
    </row>
    <row r="247" spans="2:13" s="25" customFormat="1" x14ac:dyDescent="0.3">
      <c r="B247" s="30"/>
      <c r="C247" s="2"/>
      <c r="D247" s="2"/>
      <c r="E247" s="2"/>
      <c r="F247" s="2"/>
      <c r="G247" s="2"/>
      <c r="H247" s="2"/>
      <c r="I247" s="2"/>
      <c r="J247" s="2"/>
      <c r="K247" s="2"/>
      <c r="L247" s="2"/>
      <c r="M247" s="2"/>
    </row>
    <row r="248" spans="2:13" s="25" customFormat="1" x14ac:dyDescent="0.3">
      <c r="B248" s="30"/>
      <c r="C248" s="2"/>
      <c r="D248" s="2"/>
      <c r="E248" s="2"/>
      <c r="F248" s="2"/>
      <c r="G248" s="2"/>
      <c r="H248" s="2"/>
      <c r="I248" s="2"/>
      <c r="J248" s="2"/>
      <c r="K248" s="2"/>
      <c r="L248" s="2"/>
      <c r="M248" s="2"/>
    </row>
    <row r="249" spans="2:13" s="25" customFormat="1" x14ac:dyDescent="0.3">
      <c r="B249" s="30"/>
      <c r="C249" s="2"/>
      <c r="D249" s="2"/>
      <c r="E249" s="2"/>
      <c r="F249" s="2"/>
      <c r="G249" s="2"/>
      <c r="H249" s="2"/>
      <c r="I249" s="2"/>
      <c r="J249" s="2"/>
      <c r="K249" s="2"/>
      <c r="L249" s="2"/>
      <c r="M249" s="2"/>
    </row>
    <row r="250" spans="2:13" s="25" customFormat="1" x14ac:dyDescent="0.3">
      <c r="B250" s="30"/>
      <c r="C250" s="2"/>
      <c r="D250" s="2"/>
      <c r="E250" s="2"/>
      <c r="F250" s="2"/>
      <c r="G250" s="2"/>
      <c r="H250" s="2"/>
      <c r="I250" s="2"/>
      <c r="J250" s="2"/>
      <c r="K250" s="2"/>
      <c r="L250" s="2"/>
      <c r="M250" s="2"/>
    </row>
    <row r="251" spans="2:13" s="25" customFormat="1" x14ac:dyDescent="0.3">
      <c r="B251" s="30"/>
      <c r="C251" s="2"/>
      <c r="D251" s="2"/>
      <c r="E251" s="2"/>
      <c r="F251" s="2"/>
      <c r="G251" s="2"/>
      <c r="H251" s="2"/>
      <c r="I251" s="2"/>
      <c r="J251" s="2"/>
      <c r="K251" s="2"/>
      <c r="L251" s="2"/>
      <c r="M251" s="2"/>
    </row>
    <row r="252" spans="2:13" s="25" customFormat="1" x14ac:dyDescent="0.3">
      <c r="B252" s="30"/>
      <c r="C252" s="2"/>
      <c r="D252" s="2"/>
      <c r="E252" s="2"/>
      <c r="F252" s="2"/>
      <c r="G252" s="2"/>
      <c r="H252" s="2"/>
      <c r="I252" s="2"/>
      <c r="J252" s="2"/>
      <c r="K252" s="2"/>
      <c r="L252" s="2"/>
      <c r="M252" s="2"/>
    </row>
    <row r="253" spans="2:13" s="25" customFormat="1" x14ac:dyDescent="0.3">
      <c r="B253" s="30"/>
      <c r="C253" s="2"/>
      <c r="D253" s="2"/>
      <c r="E253" s="2"/>
      <c r="F253" s="2"/>
      <c r="G253" s="2"/>
      <c r="H253" s="2"/>
      <c r="I253" s="2"/>
      <c r="J253" s="2"/>
      <c r="K253" s="2"/>
      <c r="L253" s="2"/>
      <c r="M253" s="2"/>
    </row>
    <row r="254" spans="2:13" s="25" customFormat="1" x14ac:dyDescent="0.3">
      <c r="B254" s="30"/>
      <c r="C254" s="2"/>
      <c r="D254" s="2"/>
      <c r="E254" s="2"/>
      <c r="F254" s="2"/>
      <c r="G254" s="2"/>
      <c r="H254" s="2"/>
      <c r="I254" s="2"/>
      <c r="J254" s="2"/>
      <c r="K254" s="2"/>
      <c r="L254" s="2"/>
      <c r="M254" s="2"/>
    </row>
    <row r="255" spans="2:13" s="25" customFormat="1" x14ac:dyDescent="0.3">
      <c r="B255" s="30"/>
      <c r="C255" s="2"/>
      <c r="D255" s="2"/>
      <c r="E255" s="2"/>
      <c r="F255" s="2"/>
      <c r="G255" s="2"/>
      <c r="H255" s="2"/>
      <c r="I255" s="2"/>
      <c r="J255" s="2"/>
      <c r="K255" s="2"/>
      <c r="L255" s="2"/>
      <c r="M255" s="2"/>
    </row>
    <row r="256" spans="2:13" s="25" customFormat="1" x14ac:dyDescent="0.3">
      <c r="B256" s="30"/>
      <c r="C256" s="2"/>
      <c r="D256" s="2"/>
      <c r="E256" s="2"/>
      <c r="F256" s="2"/>
      <c r="G256" s="2"/>
      <c r="H256" s="2"/>
      <c r="I256" s="2"/>
      <c r="J256" s="2"/>
      <c r="K256" s="2"/>
      <c r="L256" s="2"/>
      <c r="M256" s="2"/>
    </row>
    <row r="257" spans="2:13" s="25" customFormat="1" x14ac:dyDescent="0.3">
      <c r="B257" s="32"/>
      <c r="C257" s="2"/>
      <c r="D257" s="2"/>
      <c r="E257" s="2"/>
      <c r="F257" s="2"/>
      <c r="G257" s="2"/>
      <c r="H257" s="2"/>
      <c r="I257" s="2"/>
      <c r="J257" s="2"/>
      <c r="K257" s="2"/>
      <c r="L257" s="2"/>
      <c r="M257" s="2"/>
    </row>
    <row r="258" spans="2:13" s="25" customFormat="1" x14ac:dyDescent="0.3">
      <c r="B258" s="39"/>
      <c r="C258" s="2"/>
      <c r="D258" s="2"/>
      <c r="E258" s="2"/>
      <c r="F258" s="2"/>
      <c r="G258" s="2"/>
      <c r="H258" s="2"/>
      <c r="I258" s="2"/>
      <c r="J258" s="2"/>
      <c r="K258" s="2"/>
      <c r="L258" s="2"/>
      <c r="M258" s="2"/>
    </row>
    <row r="259" spans="2:13" s="25" customFormat="1" x14ac:dyDescent="0.3">
      <c r="B259" s="39"/>
      <c r="C259" s="2"/>
      <c r="D259" s="2"/>
      <c r="E259" s="2"/>
      <c r="F259" s="2"/>
      <c r="G259" s="2"/>
      <c r="H259" s="2"/>
      <c r="I259" s="2"/>
      <c r="J259" s="2"/>
      <c r="K259" s="2"/>
      <c r="L259" s="2"/>
      <c r="M259" s="2"/>
    </row>
    <row r="260" spans="2:13" s="25" customFormat="1" x14ac:dyDescent="0.3">
      <c r="B260" s="30"/>
      <c r="C260" s="2"/>
      <c r="D260" s="2"/>
      <c r="E260" s="2"/>
      <c r="F260" s="2"/>
      <c r="G260" s="2"/>
      <c r="H260" s="2"/>
      <c r="I260" s="2"/>
      <c r="J260" s="2"/>
      <c r="K260" s="2"/>
      <c r="L260" s="2"/>
      <c r="M260" s="2"/>
    </row>
    <row r="261" spans="2:13" s="25" customFormat="1" x14ac:dyDescent="0.3">
      <c r="B261" s="30"/>
      <c r="C261" s="2"/>
      <c r="D261" s="2"/>
      <c r="E261" s="2"/>
      <c r="F261" s="2"/>
      <c r="G261" s="2"/>
      <c r="H261" s="2"/>
      <c r="I261" s="2"/>
      <c r="J261" s="2"/>
      <c r="K261" s="2"/>
      <c r="L261" s="2"/>
      <c r="M261" s="2"/>
    </row>
    <row r="262" spans="2:13" s="25" customFormat="1" x14ac:dyDescent="0.3">
      <c r="B262" s="39"/>
      <c r="C262" s="2"/>
      <c r="D262" s="2"/>
      <c r="E262" s="2"/>
      <c r="F262" s="2"/>
      <c r="G262" s="2"/>
      <c r="H262" s="2"/>
      <c r="I262" s="2"/>
      <c r="J262" s="2"/>
      <c r="K262" s="2"/>
      <c r="L262" s="2"/>
      <c r="M262" s="2"/>
    </row>
    <row r="263" spans="2:13" s="25" customFormat="1" x14ac:dyDescent="0.3">
      <c r="B263" s="30"/>
      <c r="C263" s="2"/>
      <c r="D263" s="2"/>
      <c r="E263" s="2"/>
      <c r="F263" s="2"/>
      <c r="G263" s="2"/>
      <c r="H263" s="2"/>
      <c r="I263" s="2"/>
      <c r="J263" s="2"/>
      <c r="K263" s="2"/>
      <c r="L263" s="2"/>
      <c r="M263" s="2"/>
    </row>
    <row r="264" spans="2:13" s="25" customFormat="1" x14ac:dyDescent="0.3">
      <c r="B264" s="30"/>
      <c r="C264" s="2"/>
      <c r="D264" s="2"/>
      <c r="E264" s="2"/>
      <c r="F264" s="2"/>
      <c r="G264" s="2"/>
      <c r="H264" s="2"/>
      <c r="I264" s="2"/>
      <c r="J264" s="2"/>
      <c r="K264" s="2"/>
      <c r="L264" s="2"/>
      <c r="M264" s="2"/>
    </row>
    <row r="265" spans="2:13" s="25" customFormat="1" x14ac:dyDescent="0.3">
      <c r="B265" s="30"/>
      <c r="C265" s="2"/>
      <c r="D265" s="2"/>
      <c r="E265" s="2"/>
      <c r="F265" s="2"/>
      <c r="G265" s="2"/>
      <c r="H265" s="2"/>
      <c r="I265" s="2"/>
      <c r="J265" s="2"/>
      <c r="K265" s="2"/>
      <c r="L265" s="2"/>
      <c r="M265" s="2"/>
    </row>
    <row r="266" spans="2:13" s="25" customFormat="1" x14ac:dyDescent="0.3">
      <c r="B266" s="30"/>
      <c r="C266" s="2"/>
      <c r="D266" s="2"/>
      <c r="E266" s="2"/>
      <c r="F266" s="2"/>
      <c r="G266" s="2"/>
      <c r="H266" s="2"/>
      <c r="I266" s="2"/>
      <c r="J266" s="2"/>
      <c r="K266" s="2"/>
      <c r="L266" s="2"/>
      <c r="M266" s="2"/>
    </row>
    <row r="267" spans="2:13" s="25" customFormat="1" x14ac:dyDescent="0.3">
      <c r="B267" s="30"/>
      <c r="C267" s="2"/>
      <c r="D267" s="2"/>
      <c r="E267" s="2"/>
      <c r="F267" s="2"/>
      <c r="G267" s="2"/>
      <c r="H267" s="2"/>
      <c r="I267" s="2"/>
      <c r="J267" s="2"/>
      <c r="K267" s="2"/>
      <c r="L267" s="2"/>
      <c r="M267" s="2"/>
    </row>
    <row r="268" spans="2:13" s="25" customFormat="1" x14ac:dyDescent="0.3">
      <c r="B268" s="30"/>
      <c r="C268" s="2"/>
      <c r="D268" s="2"/>
      <c r="E268" s="2"/>
      <c r="F268" s="2"/>
      <c r="G268" s="2"/>
      <c r="H268" s="2"/>
      <c r="I268" s="2"/>
      <c r="J268" s="2"/>
      <c r="K268" s="2"/>
      <c r="L268" s="2"/>
      <c r="M268" s="2"/>
    </row>
    <row r="269" spans="2:13" s="25" customFormat="1" x14ac:dyDescent="0.3">
      <c r="B269" s="30"/>
      <c r="C269" s="2"/>
      <c r="D269" s="2"/>
      <c r="E269" s="2"/>
      <c r="F269" s="2"/>
      <c r="G269" s="2"/>
      <c r="H269" s="2"/>
      <c r="I269" s="2"/>
      <c r="J269" s="2"/>
      <c r="K269" s="2"/>
      <c r="L269" s="2"/>
      <c r="M269" s="2"/>
    </row>
    <row r="270" spans="2:13" s="25" customFormat="1" x14ac:dyDescent="0.3">
      <c r="B270" s="30"/>
      <c r="C270" s="2"/>
      <c r="D270" s="2"/>
      <c r="E270" s="2"/>
      <c r="F270" s="2"/>
      <c r="G270" s="2"/>
      <c r="H270" s="2"/>
      <c r="I270" s="2"/>
      <c r="J270" s="2"/>
      <c r="K270" s="2"/>
      <c r="L270" s="2"/>
      <c r="M270" s="2"/>
    </row>
    <row r="271" spans="2:13" s="25" customFormat="1" x14ac:dyDescent="0.3">
      <c r="B271" s="30"/>
      <c r="C271" s="2"/>
      <c r="D271" s="2"/>
      <c r="E271" s="2"/>
      <c r="F271" s="2"/>
      <c r="G271" s="2"/>
      <c r="H271" s="2"/>
      <c r="I271" s="2"/>
      <c r="J271" s="2"/>
      <c r="K271" s="2"/>
      <c r="L271" s="2"/>
      <c r="M271" s="2"/>
    </row>
    <row r="272" spans="2:13" s="25" customFormat="1" x14ac:dyDescent="0.3">
      <c r="B272" s="30"/>
      <c r="C272" s="2"/>
      <c r="D272" s="2"/>
      <c r="E272" s="2"/>
      <c r="F272" s="2"/>
      <c r="G272" s="2"/>
      <c r="H272" s="2"/>
      <c r="I272" s="2"/>
      <c r="J272" s="2"/>
      <c r="K272" s="2"/>
      <c r="L272" s="2"/>
      <c r="M272" s="2"/>
    </row>
    <row r="273" spans="2:13" s="25" customFormat="1" x14ac:dyDescent="0.3">
      <c r="B273" s="30"/>
      <c r="C273" s="2"/>
      <c r="D273" s="2"/>
      <c r="E273" s="2"/>
      <c r="F273" s="2"/>
      <c r="G273" s="2"/>
      <c r="H273" s="2"/>
      <c r="I273" s="2"/>
      <c r="J273" s="2"/>
      <c r="K273" s="2"/>
      <c r="L273" s="2"/>
      <c r="M273" s="2"/>
    </row>
    <row r="274" spans="2:13" s="25" customFormat="1" x14ac:dyDescent="0.3">
      <c r="B274" s="30"/>
      <c r="C274" s="2"/>
      <c r="D274" s="2"/>
      <c r="E274" s="2"/>
      <c r="F274" s="2"/>
      <c r="G274" s="2"/>
      <c r="H274" s="2"/>
      <c r="I274" s="2"/>
      <c r="J274" s="2"/>
      <c r="K274" s="2"/>
      <c r="L274" s="2"/>
      <c r="M274" s="2"/>
    </row>
    <row r="275" spans="2:13" s="25" customFormat="1" x14ac:dyDescent="0.3">
      <c r="B275" s="30"/>
      <c r="C275" s="2"/>
      <c r="D275" s="2"/>
      <c r="E275" s="2"/>
      <c r="F275" s="2"/>
      <c r="G275" s="2"/>
      <c r="H275" s="2"/>
      <c r="I275" s="2"/>
      <c r="J275" s="2"/>
      <c r="K275" s="2"/>
      <c r="L275" s="2"/>
      <c r="M275" s="2"/>
    </row>
    <row r="276" spans="2:13" s="25" customFormat="1" x14ac:dyDescent="0.3">
      <c r="B276" s="30"/>
      <c r="C276" s="2"/>
      <c r="D276" s="2"/>
      <c r="E276" s="2"/>
      <c r="F276" s="2"/>
      <c r="G276" s="2"/>
      <c r="H276" s="2"/>
      <c r="I276" s="2"/>
      <c r="J276" s="2"/>
      <c r="K276" s="2"/>
      <c r="L276" s="2"/>
      <c r="M276" s="2"/>
    </row>
    <row r="277" spans="2:13" s="25" customFormat="1" x14ac:dyDescent="0.3">
      <c r="B277" s="30"/>
      <c r="C277" s="2"/>
      <c r="D277" s="2"/>
      <c r="E277" s="2"/>
      <c r="F277" s="2"/>
      <c r="G277" s="2"/>
      <c r="H277" s="2"/>
      <c r="I277" s="2"/>
      <c r="J277" s="2"/>
      <c r="K277" s="2"/>
      <c r="L277" s="2"/>
      <c r="M277" s="2"/>
    </row>
    <row r="278" spans="2:13" s="25" customFormat="1" x14ac:dyDescent="0.3">
      <c r="B278" s="32"/>
      <c r="C278" s="2"/>
      <c r="D278" s="2"/>
      <c r="E278" s="2"/>
      <c r="F278" s="2"/>
      <c r="G278" s="2"/>
      <c r="H278" s="2"/>
      <c r="I278" s="2"/>
      <c r="J278" s="2"/>
      <c r="K278" s="2"/>
      <c r="L278" s="2"/>
      <c r="M278" s="2"/>
    </row>
    <row r="279" spans="2:13" s="25" customFormat="1" x14ac:dyDescent="0.3">
      <c r="B279" s="30"/>
      <c r="C279" s="2"/>
      <c r="D279" s="2"/>
      <c r="E279" s="2"/>
      <c r="F279" s="2"/>
      <c r="G279" s="2"/>
      <c r="H279" s="2"/>
      <c r="I279" s="2"/>
      <c r="J279" s="2"/>
      <c r="K279" s="2"/>
      <c r="L279" s="2"/>
      <c r="M279" s="2"/>
    </row>
    <row r="280" spans="2:13" s="25" customFormat="1" x14ac:dyDescent="0.3">
      <c r="B280" s="30"/>
      <c r="C280" s="2"/>
      <c r="D280" s="2"/>
      <c r="E280" s="2"/>
      <c r="F280" s="2"/>
      <c r="G280" s="2"/>
      <c r="H280" s="2"/>
      <c r="I280" s="2"/>
      <c r="J280" s="2"/>
      <c r="K280" s="2"/>
      <c r="L280" s="2"/>
      <c r="M280" s="2"/>
    </row>
    <row r="281" spans="2:13" s="25" customFormat="1" x14ac:dyDescent="0.3">
      <c r="B281" s="30"/>
      <c r="C281" s="2"/>
      <c r="D281" s="2"/>
      <c r="E281" s="2"/>
      <c r="F281" s="2"/>
      <c r="G281" s="2"/>
      <c r="H281" s="2"/>
      <c r="I281" s="2"/>
      <c r="J281" s="2"/>
      <c r="K281" s="2"/>
      <c r="L281" s="2"/>
      <c r="M281" s="2"/>
    </row>
    <row r="282" spans="2:13" s="25" customFormat="1" x14ac:dyDescent="0.3">
      <c r="B282" s="30"/>
      <c r="C282" s="2"/>
      <c r="D282" s="2"/>
      <c r="E282" s="2"/>
      <c r="F282" s="2"/>
      <c r="G282" s="2"/>
      <c r="H282" s="2"/>
      <c r="I282" s="2"/>
      <c r="J282" s="2"/>
      <c r="K282" s="2"/>
      <c r="L282" s="2"/>
      <c r="M282" s="2"/>
    </row>
    <row r="283" spans="2:13" s="25" customFormat="1" x14ac:dyDescent="0.3">
      <c r="B283" s="30"/>
      <c r="C283" s="2"/>
      <c r="D283" s="2"/>
      <c r="E283" s="2"/>
      <c r="F283" s="2"/>
      <c r="G283" s="2"/>
      <c r="H283" s="2"/>
      <c r="I283" s="2"/>
      <c r="J283" s="2"/>
      <c r="K283" s="2"/>
      <c r="L283" s="2"/>
      <c r="M283" s="2"/>
    </row>
    <row r="284" spans="2:13" s="25" customFormat="1" x14ac:dyDescent="0.3">
      <c r="B284" s="30"/>
      <c r="C284" s="2"/>
      <c r="D284" s="2"/>
      <c r="E284" s="2"/>
      <c r="F284" s="2"/>
      <c r="G284" s="2"/>
      <c r="H284" s="2"/>
      <c r="I284" s="2"/>
      <c r="J284" s="2"/>
      <c r="K284" s="2"/>
      <c r="L284" s="2"/>
      <c r="M284" s="2"/>
    </row>
    <row r="285" spans="2:13" s="25" customFormat="1" x14ac:dyDescent="0.3">
      <c r="B285" s="30"/>
      <c r="C285" s="2"/>
      <c r="D285" s="2"/>
      <c r="E285" s="2"/>
      <c r="F285" s="2"/>
      <c r="G285" s="2"/>
      <c r="H285" s="2"/>
      <c r="I285" s="2"/>
      <c r="J285" s="2"/>
      <c r="K285" s="2"/>
      <c r="L285" s="2"/>
      <c r="M285" s="2"/>
    </row>
    <row r="286" spans="2:13" s="25" customFormat="1" x14ac:dyDescent="0.3">
      <c r="B286" s="30"/>
      <c r="C286" s="2"/>
      <c r="D286" s="2"/>
      <c r="E286" s="2"/>
      <c r="F286" s="2"/>
      <c r="G286" s="2"/>
      <c r="H286" s="2"/>
      <c r="I286" s="2"/>
      <c r="J286" s="2"/>
      <c r="K286" s="2"/>
      <c r="L286" s="2"/>
      <c r="M286" s="2"/>
    </row>
    <row r="287" spans="2:13" s="25" customFormat="1" x14ac:dyDescent="0.3">
      <c r="B287" s="30"/>
      <c r="C287" s="2"/>
      <c r="D287" s="2"/>
      <c r="E287" s="2"/>
      <c r="F287" s="2"/>
      <c r="G287" s="2"/>
      <c r="H287" s="2"/>
      <c r="I287" s="2"/>
      <c r="J287" s="2"/>
      <c r="K287" s="2"/>
      <c r="L287" s="2"/>
      <c r="M287" s="2"/>
    </row>
    <row r="288" spans="2:13" s="25" customFormat="1" x14ac:dyDescent="0.3">
      <c r="B288" s="30"/>
      <c r="C288" s="2"/>
      <c r="D288" s="2"/>
      <c r="E288" s="2"/>
      <c r="F288" s="2"/>
      <c r="G288" s="2"/>
      <c r="H288" s="2"/>
      <c r="I288" s="2"/>
      <c r="J288" s="2"/>
      <c r="K288" s="2"/>
      <c r="L288" s="2"/>
      <c r="M288" s="2"/>
    </row>
    <row r="289" spans="2:13" s="25" customFormat="1" x14ac:dyDescent="0.3">
      <c r="B289" s="30"/>
      <c r="C289" s="2"/>
      <c r="D289" s="2"/>
      <c r="E289" s="2"/>
      <c r="F289" s="2"/>
      <c r="G289" s="2"/>
      <c r="H289" s="2"/>
      <c r="I289" s="2"/>
      <c r="J289" s="2"/>
      <c r="K289" s="2"/>
      <c r="L289" s="2"/>
      <c r="M289" s="2"/>
    </row>
    <row r="290" spans="2:13" s="25" customFormat="1" x14ac:dyDescent="0.3">
      <c r="B290" s="30"/>
      <c r="C290" s="2"/>
      <c r="D290" s="2"/>
      <c r="E290" s="2"/>
      <c r="F290" s="2"/>
      <c r="G290" s="2"/>
      <c r="H290" s="2"/>
      <c r="I290" s="2"/>
      <c r="J290" s="2"/>
      <c r="K290" s="2"/>
      <c r="L290" s="2"/>
      <c r="M290" s="2"/>
    </row>
    <row r="291" spans="2:13" s="25" customFormat="1" x14ac:dyDescent="0.3">
      <c r="B291" s="30"/>
      <c r="C291" s="2"/>
      <c r="D291" s="2"/>
      <c r="E291" s="2"/>
      <c r="F291" s="2"/>
      <c r="G291" s="2"/>
      <c r="H291" s="2"/>
      <c r="I291" s="2"/>
      <c r="J291" s="2"/>
      <c r="K291" s="2"/>
      <c r="L291" s="2"/>
      <c r="M291" s="2"/>
    </row>
    <row r="292" spans="2:13" s="25" customFormat="1" x14ac:dyDescent="0.3">
      <c r="B292" s="30"/>
      <c r="C292" s="2"/>
      <c r="D292" s="2"/>
      <c r="E292" s="2"/>
      <c r="F292" s="2"/>
      <c r="G292" s="2"/>
      <c r="H292" s="2"/>
      <c r="I292" s="2"/>
      <c r="J292" s="2"/>
      <c r="K292" s="2"/>
      <c r="L292" s="2"/>
      <c r="M292" s="2"/>
    </row>
    <row r="293" spans="2:13" s="25" customFormat="1" x14ac:dyDescent="0.3">
      <c r="B293" s="30"/>
      <c r="C293" s="2"/>
      <c r="D293" s="2"/>
      <c r="E293" s="2"/>
      <c r="F293" s="2"/>
      <c r="G293" s="2"/>
      <c r="H293" s="2"/>
      <c r="I293" s="2"/>
      <c r="J293" s="2"/>
      <c r="K293" s="2"/>
      <c r="L293" s="2"/>
      <c r="M293" s="2"/>
    </row>
    <row r="294" spans="2:13" s="25" customFormat="1" x14ac:dyDescent="0.3">
      <c r="B294" s="30"/>
      <c r="C294" s="2"/>
      <c r="D294" s="2"/>
      <c r="E294" s="2"/>
      <c r="F294" s="2"/>
      <c r="G294" s="2"/>
      <c r="H294" s="2"/>
      <c r="I294" s="2"/>
      <c r="J294" s="2"/>
      <c r="K294" s="2"/>
      <c r="L294" s="2"/>
      <c r="M294" s="2"/>
    </row>
    <row r="295" spans="2:13" s="25" customFormat="1" x14ac:dyDescent="0.3">
      <c r="B295" s="30"/>
      <c r="C295" s="2"/>
      <c r="D295" s="2"/>
      <c r="E295" s="2"/>
      <c r="F295" s="2"/>
      <c r="G295" s="2"/>
      <c r="H295" s="2"/>
      <c r="I295" s="2"/>
      <c r="J295" s="2"/>
      <c r="K295" s="2"/>
      <c r="L295" s="2"/>
      <c r="M295" s="2"/>
    </row>
    <row r="296" spans="2:13" s="25" customFormat="1" x14ac:dyDescent="0.3">
      <c r="B296" s="30"/>
      <c r="C296" s="2"/>
      <c r="D296" s="2"/>
      <c r="E296" s="2"/>
      <c r="F296" s="2"/>
      <c r="G296" s="2"/>
      <c r="H296" s="2"/>
      <c r="I296" s="2"/>
      <c r="J296" s="2"/>
      <c r="K296" s="2"/>
      <c r="L296" s="2"/>
      <c r="M296" s="2"/>
    </row>
    <row r="297" spans="2:13" s="25" customFormat="1" x14ac:dyDescent="0.3">
      <c r="B297" s="30"/>
      <c r="C297" s="2"/>
      <c r="D297" s="2"/>
      <c r="E297" s="2"/>
      <c r="F297" s="2"/>
      <c r="G297" s="2"/>
      <c r="H297" s="2"/>
      <c r="I297" s="2"/>
      <c r="J297" s="2"/>
      <c r="K297" s="2"/>
      <c r="L297" s="2"/>
      <c r="M297" s="2"/>
    </row>
    <row r="298" spans="2:13" s="25" customFormat="1" x14ac:dyDescent="0.3">
      <c r="B298" s="30"/>
      <c r="C298" s="2"/>
      <c r="D298" s="2"/>
      <c r="E298" s="2"/>
      <c r="F298" s="2"/>
      <c r="G298" s="2"/>
      <c r="H298" s="2"/>
      <c r="I298" s="2"/>
      <c r="J298" s="2"/>
      <c r="K298" s="2"/>
      <c r="L298" s="2"/>
      <c r="M298" s="2"/>
    </row>
    <row r="299" spans="2:13" s="25" customFormat="1" x14ac:dyDescent="0.3">
      <c r="B299" s="30"/>
      <c r="C299" s="2"/>
      <c r="D299" s="2"/>
      <c r="E299" s="2"/>
      <c r="F299" s="2"/>
      <c r="G299" s="2"/>
      <c r="H299" s="2"/>
      <c r="I299" s="2"/>
      <c r="J299" s="2"/>
      <c r="K299" s="2"/>
      <c r="L299" s="2"/>
      <c r="M299" s="2"/>
    </row>
    <row r="300" spans="2:13" s="25" customFormat="1" x14ac:dyDescent="0.3">
      <c r="B300" s="30"/>
      <c r="C300" s="2"/>
      <c r="D300" s="2"/>
      <c r="E300" s="2"/>
      <c r="F300" s="2"/>
      <c r="G300" s="2"/>
      <c r="H300" s="2"/>
      <c r="I300" s="2"/>
      <c r="J300" s="2"/>
      <c r="K300" s="2"/>
      <c r="L300" s="2"/>
      <c r="M300" s="2"/>
    </row>
    <row r="301" spans="2:13" s="25" customFormat="1" x14ac:dyDescent="0.3">
      <c r="B301" s="30"/>
      <c r="C301" s="2"/>
      <c r="D301" s="2"/>
      <c r="E301" s="2"/>
      <c r="F301" s="2"/>
      <c r="G301" s="2"/>
      <c r="H301" s="2"/>
      <c r="I301" s="2"/>
      <c r="J301" s="2"/>
      <c r="K301" s="2"/>
      <c r="L301" s="2"/>
      <c r="M301" s="2"/>
    </row>
    <row r="302" spans="2:13" s="25" customFormat="1" x14ac:dyDescent="0.3">
      <c r="B302" s="30"/>
      <c r="C302" s="2"/>
      <c r="D302" s="2"/>
      <c r="E302" s="2"/>
      <c r="F302" s="2"/>
      <c r="G302" s="2"/>
      <c r="H302" s="2"/>
      <c r="I302" s="2"/>
      <c r="J302" s="2"/>
      <c r="K302" s="2"/>
      <c r="L302" s="2"/>
      <c r="M302" s="2"/>
    </row>
    <row r="303" spans="2:13" s="25" customFormat="1" x14ac:dyDescent="0.3">
      <c r="B303" s="30"/>
      <c r="C303" s="2"/>
      <c r="D303" s="2"/>
      <c r="E303" s="2"/>
      <c r="F303" s="2"/>
      <c r="G303" s="2"/>
      <c r="H303" s="2"/>
      <c r="I303" s="2"/>
      <c r="J303" s="2"/>
      <c r="K303" s="2"/>
      <c r="L303" s="2"/>
      <c r="M303" s="2"/>
    </row>
    <row r="304" spans="2:13" s="25" customFormat="1" x14ac:dyDescent="0.3">
      <c r="B304" s="30"/>
      <c r="C304" s="2"/>
      <c r="D304" s="2"/>
      <c r="E304" s="2"/>
      <c r="F304" s="2"/>
      <c r="G304" s="2"/>
      <c r="H304" s="2"/>
      <c r="I304" s="2"/>
      <c r="J304" s="2"/>
      <c r="K304" s="2"/>
      <c r="L304" s="2"/>
      <c r="M304" s="2"/>
    </row>
    <row r="305" spans="2:13" s="25" customFormat="1" x14ac:dyDescent="0.3">
      <c r="B305" s="30"/>
      <c r="C305" s="2"/>
      <c r="D305" s="2"/>
      <c r="E305" s="2"/>
      <c r="F305" s="2"/>
      <c r="G305" s="2"/>
      <c r="H305" s="2"/>
      <c r="I305" s="2"/>
      <c r="J305" s="2"/>
      <c r="K305" s="2"/>
      <c r="L305" s="2"/>
      <c r="M305" s="2"/>
    </row>
    <row r="306" spans="2:13" s="25" customFormat="1" x14ac:dyDescent="0.3">
      <c r="B306" s="30"/>
      <c r="C306" s="2"/>
      <c r="D306" s="2"/>
      <c r="E306" s="2"/>
      <c r="F306" s="2"/>
      <c r="G306" s="2"/>
      <c r="H306" s="2"/>
      <c r="I306" s="2"/>
      <c r="J306" s="2"/>
      <c r="K306" s="2"/>
      <c r="L306" s="2"/>
      <c r="M306" s="2"/>
    </row>
    <row r="307" spans="2:13" s="25" customFormat="1" x14ac:dyDescent="0.3">
      <c r="B307" s="30"/>
      <c r="C307" s="2"/>
      <c r="D307" s="2"/>
      <c r="E307" s="2"/>
      <c r="F307" s="2"/>
      <c r="G307" s="2"/>
      <c r="H307" s="2"/>
      <c r="I307" s="2"/>
      <c r="J307" s="2"/>
      <c r="K307" s="2"/>
      <c r="L307" s="2"/>
      <c r="M307" s="2"/>
    </row>
    <row r="308" spans="2:13" s="25" customFormat="1" x14ac:dyDescent="0.3">
      <c r="B308" s="33"/>
      <c r="C308" s="2"/>
      <c r="D308" s="2"/>
      <c r="E308" s="2"/>
      <c r="F308" s="2"/>
      <c r="G308" s="2"/>
      <c r="H308" s="2"/>
      <c r="I308" s="2"/>
      <c r="J308" s="2"/>
      <c r="K308" s="2"/>
      <c r="L308" s="2"/>
      <c r="M308" s="2"/>
    </row>
    <row r="309" spans="2:13" s="25" customFormat="1" x14ac:dyDescent="0.3">
      <c r="B309" s="39"/>
      <c r="C309" s="2"/>
      <c r="D309" s="2"/>
      <c r="E309" s="2"/>
      <c r="F309" s="2"/>
      <c r="G309" s="2"/>
      <c r="H309" s="2"/>
      <c r="I309" s="2"/>
      <c r="J309" s="2"/>
      <c r="K309" s="2"/>
      <c r="L309" s="2"/>
      <c r="M309" s="2"/>
    </row>
    <row r="310" spans="2:13" s="25" customFormat="1" x14ac:dyDescent="0.3">
      <c r="B310" s="30"/>
      <c r="C310" s="2"/>
      <c r="D310" s="2"/>
      <c r="E310" s="2"/>
      <c r="F310" s="2"/>
      <c r="G310" s="2"/>
      <c r="H310" s="2"/>
      <c r="I310" s="2"/>
      <c r="J310" s="2"/>
      <c r="K310" s="2"/>
      <c r="L310" s="2"/>
      <c r="M310" s="2"/>
    </row>
    <row r="311" spans="2:13" s="25" customFormat="1" x14ac:dyDescent="0.3">
      <c r="B311" s="39"/>
      <c r="C311" s="2"/>
      <c r="D311" s="2"/>
      <c r="E311" s="2"/>
      <c r="F311" s="2"/>
      <c r="G311" s="2"/>
      <c r="H311" s="2"/>
      <c r="I311" s="2"/>
      <c r="J311" s="2"/>
      <c r="K311" s="2"/>
      <c r="L311" s="2"/>
      <c r="M311" s="2"/>
    </row>
    <row r="312" spans="2:13" s="25" customFormat="1" x14ac:dyDescent="0.3">
      <c r="B312" s="39"/>
      <c r="C312" s="2"/>
      <c r="D312" s="2"/>
      <c r="E312" s="2"/>
      <c r="F312" s="2"/>
      <c r="G312" s="2"/>
      <c r="H312" s="2"/>
      <c r="I312" s="2"/>
      <c r="J312" s="2"/>
      <c r="K312" s="2"/>
      <c r="L312" s="2"/>
      <c r="M312" s="2"/>
    </row>
    <row r="313" spans="2:13" s="25" customFormat="1" x14ac:dyDescent="0.3">
      <c r="B313" s="39"/>
      <c r="C313" s="2"/>
      <c r="D313" s="2"/>
      <c r="E313" s="2"/>
      <c r="F313" s="2"/>
      <c r="G313" s="2"/>
      <c r="H313" s="2"/>
      <c r="I313" s="2"/>
      <c r="J313" s="2"/>
      <c r="K313" s="2"/>
      <c r="L313" s="2"/>
      <c r="M313" s="2"/>
    </row>
    <row r="314" spans="2:13" s="25" customFormat="1" x14ac:dyDescent="0.3">
      <c r="B314" s="39"/>
      <c r="C314" s="2"/>
      <c r="D314" s="2"/>
      <c r="E314" s="2"/>
      <c r="F314" s="2"/>
      <c r="G314" s="2"/>
      <c r="H314" s="2"/>
      <c r="I314" s="2"/>
      <c r="J314" s="2"/>
      <c r="K314" s="2"/>
      <c r="L314" s="2"/>
      <c r="M314" s="2"/>
    </row>
    <row r="315" spans="2:13" s="25" customFormat="1" x14ac:dyDescent="0.3">
      <c r="B315" s="39"/>
      <c r="C315" s="2"/>
      <c r="D315" s="2"/>
      <c r="E315" s="2"/>
      <c r="F315" s="2"/>
      <c r="G315" s="2"/>
      <c r="H315" s="2"/>
      <c r="I315" s="2"/>
      <c r="J315" s="2"/>
      <c r="K315" s="2"/>
      <c r="L315" s="2"/>
      <c r="M315" s="2"/>
    </row>
    <row r="316" spans="2:13" s="25" customFormat="1" x14ac:dyDescent="0.3">
      <c r="B316" s="39"/>
      <c r="C316" s="2"/>
      <c r="D316" s="2"/>
      <c r="E316" s="2"/>
      <c r="F316" s="2"/>
      <c r="G316" s="2"/>
      <c r="H316" s="2"/>
      <c r="I316" s="2"/>
      <c r="J316" s="2"/>
      <c r="K316" s="2"/>
      <c r="L316" s="2"/>
      <c r="M316" s="2"/>
    </row>
    <row r="317" spans="2:13" s="25" customFormat="1" x14ac:dyDescent="0.3">
      <c r="B317" s="39"/>
      <c r="C317" s="2"/>
      <c r="D317" s="2"/>
      <c r="E317" s="2"/>
      <c r="F317" s="2"/>
      <c r="G317" s="2"/>
      <c r="H317" s="2"/>
      <c r="I317" s="2"/>
      <c r="J317" s="2"/>
      <c r="K317" s="2"/>
      <c r="L317" s="2"/>
      <c r="M317" s="2"/>
    </row>
    <row r="318" spans="2:13" s="25" customFormat="1" x14ac:dyDescent="0.3">
      <c r="B318" s="39"/>
      <c r="C318" s="2"/>
      <c r="D318" s="2"/>
      <c r="E318" s="2"/>
      <c r="F318" s="2"/>
      <c r="G318" s="2"/>
      <c r="H318" s="2"/>
      <c r="I318" s="2"/>
      <c r="J318" s="2"/>
      <c r="K318" s="2"/>
      <c r="L318" s="2"/>
      <c r="M318" s="2"/>
    </row>
    <row r="319" spans="2:13" s="25" customFormat="1" x14ac:dyDescent="0.3">
      <c r="B319" s="39"/>
      <c r="C319" s="2"/>
      <c r="D319" s="2"/>
      <c r="E319" s="2"/>
      <c r="F319" s="2"/>
      <c r="G319" s="2"/>
      <c r="H319" s="2"/>
      <c r="I319" s="2"/>
      <c r="J319" s="2"/>
      <c r="K319" s="2"/>
      <c r="L319" s="2"/>
      <c r="M319" s="2"/>
    </row>
    <row r="320" spans="2:13" s="25" customFormat="1" x14ac:dyDescent="0.3">
      <c r="B320" s="39"/>
      <c r="C320" s="2"/>
      <c r="D320" s="2"/>
      <c r="E320" s="2"/>
      <c r="F320" s="2"/>
      <c r="G320" s="2"/>
      <c r="H320" s="2"/>
      <c r="I320" s="2"/>
      <c r="J320" s="2"/>
      <c r="K320" s="2"/>
      <c r="L320" s="2"/>
      <c r="M320" s="2"/>
    </row>
    <row r="321" spans="2:13" s="25" customFormat="1" x14ac:dyDescent="0.3">
      <c r="B321" s="39"/>
      <c r="C321" s="2"/>
      <c r="D321" s="2"/>
      <c r="E321" s="2"/>
      <c r="F321" s="2"/>
      <c r="G321" s="2"/>
      <c r="H321" s="2"/>
      <c r="I321" s="2"/>
      <c r="J321" s="2"/>
      <c r="K321" s="2"/>
      <c r="L321" s="2"/>
      <c r="M321" s="2"/>
    </row>
    <row r="322" spans="2:13" s="25" customFormat="1" x14ac:dyDescent="0.3">
      <c r="B322" s="39"/>
      <c r="C322" s="2"/>
      <c r="D322" s="2"/>
      <c r="E322" s="2"/>
      <c r="F322" s="2"/>
      <c r="G322" s="2"/>
      <c r="H322" s="2"/>
      <c r="I322" s="2"/>
      <c r="J322" s="2"/>
      <c r="K322" s="2"/>
      <c r="L322" s="2"/>
      <c r="M322" s="2"/>
    </row>
    <row r="323" spans="2:13" s="25" customFormat="1" x14ac:dyDescent="0.3">
      <c r="B323" s="30"/>
      <c r="C323" s="2"/>
      <c r="D323" s="2"/>
      <c r="E323" s="2"/>
      <c r="F323" s="2"/>
      <c r="G323" s="2"/>
      <c r="H323" s="2"/>
      <c r="I323" s="2"/>
      <c r="J323" s="2"/>
      <c r="K323" s="2"/>
      <c r="L323" s="2"/>
      <c r="M323" s="2"/>
    </row>
    <row r="324" spans="2:13" s="25" customFormat="1" x14ac:dyDescent="0.3">
      <c r="B324" s="30"/>
      <c r="C324" s="2"/>
      <c r="D324" s="2"/>
      <c r="E324" s="2"/>
      <c r="F324" s="2"/>
      <c r="G324" s="2"/>
      <c r="H324" s="2"/>
      <c r="I324" s="2"/>
      <c r="J324" s="2"/>
      <c r="K324" s="2"/>
      <c r="L324" s="2"/>
      <c r="M324" s="2"/>
    </row>
    <row r="325" spans="2:13" s="25" customFormat="1" x14ac:dyDescent="0.3">
      <c r="B325" s="30"/>
      <c r="C325" s="2"/>
      <c r="D325" s="2"/>
      <c r="E325" s="2"/>
      <c r="F325" s="2"/>
      <c r="G325" s="2"/>
      <c r="H325" s="2"/>
      <c r="I325" s="2"/>
      <c r="J325" s="2"/>
      <c r="K325" s="2"/>
      <c r="L325" s="2"/>
      <c r="M325" s="2"/>
    </row>
    <row r="326" spans="2:13" s="25" customFormat="1" x14ac:dyDescent="0.3">
      <c r="B326" s="30"/>
      <c r="C326" s="2"/>
      <c r="D326" s="2"/>
      <c r="E326" s="2"/>
      <c r="F326" s="2"/>
      <c r="G326" s="2"/>
      <c r="H326" s="2"/>
      <c r="I326" s="2"/>
      <c r="J326" s="2"/>
      <c r="K326" s="2"/>
      <c r="L326" s="2"/>
      <c r="M326" s="2"/>
    </row>
    <row r="327" spans="2:13" s="25" customFormat="1" x14ac:dyDescent="0.3">
      <c r="B327" s="30"/>
      <c r="C327" s="2"/>
      <c r="D327" s="2"/>
      <c r="E327" s="2"/>
      <c r="F327" s="2"/>
      <c r="G327" s="2"/>
      <c r="H327" s="2"/>
      <c r="I327" s="2"/>
      <c r="J327" s="2"/>
      <c r="K327" s="2"/>
      <c r="L327" s="2"/>
      <c r="M327" s="2"/>
    </row>
    <row r="328" spans="2:13" s="25" customFormat="1" x14ac:dyDescent="0.3">
      <c r="B328" s="30"/>
      <c r="C328" s="2"/>
      <c r="D328" s="2"/>
      <c r="E328" s="2"/>
      <c r="F328" s="2"/>
      <c r="G328" s="2"/>
      <c r="H328" s="2"/>
      <c r="I328" s="2"/>
      <c r="J328" s="2"/>
      <c r="K328" s="2"/>
      <c r="L328" s="2"/>
      <c r="M328" s="2"/>
    </row>
    <row r="329" spans="2:13" s="25" customFormat="1" x14ac:dyDescent="0.3">
      <c r="B329" s="30"/>
      <c r="C329" s="2"/>
      <c r="D329" s="2"/>
      <c r="E329" s="2"/>
      <c r="F329" s="2"/>
      <c r="G329" s="2"/>
      <c r="H329" s="2"/>
      <c r="I329" s="2"/>
      <c r="J329" s="2"/>
      <c r="K329" s="2"/>
      <c r="L329" s="2"/>
      <c r="M329" s="2"/>
    </row>
    <row r="330" spans="2:13" s="25" customFormat="1" x14ac:dyDescent="0.3">
      <c r="B330" s="30"/>
      <c r="C330" s="2"/>
      <c r="D330" s="2"/>
      <c r="E330" s="2"/>
      <c r="F330" s="2"/>
      <c r="G330" s="2"/>
      <c r="H330" s="2"/>
      <c r="I330" s="2"/>
      <c r="J330" s="2"/>
      <c r="K330" s="2"/>
      <c r="L330" s="2"/>
      <c r="M330" s="2"/>
    </row>
    <row r="331" spans="2:13" s="25" customFormat="1" x14ac:dyDescent="0.3">
      <c r="B331" s="30"/>
      <c r="C331" s="2"/>
      <c r="D331" s="2"/>
      <c r="E331" s="2"/>
      <c r="F331" s="2"/>
      <c r="G331" s="2"/>
      <c r="H331" s="2"/>
      <c r="I331" s="2"/>
      <c r="J331" s="2"/>
      <c r="K331" s="2"/>
      <c r="L331" s="2"/>
      <c r="M331" s="2"/>
    </row>
    <row r="332" spans="2:13" s="25" customFormat="1" x14ac:dyDescent="0.3">
      <c r="B332" s="30"/>
      <c r="C332" s="2"/>
      <c r="D332" s="2"/>
      <c r="E332" s="2"/>
      <c r="F332" s="2"/>
      <c r="G332" s="2"/>
      <c r="H332" s="2"/>
      <c r="I332" s="2"/>
      <c r="J332" s="2"/>
      <c r="K332" s="2"/>
      <c r="L332" s="2"/>
      <c r="M332" s="2"/>
    </row>
    <row r="333" spans="2:13" s="25" customFormat="1" x14ac:dyDescent="0.3">
      <c r="B333" s="30"/>
      <c r="C333" s="2"/>
      <c r="D333" s="2"/>
      <c r="E333" s="2"/>
      <c r="F333" s="2"/>
      <c r="G333" s="2"/>
      <c r="H333" s="2"/>
      <c r="I333" s="2"/>
      <c r="J333" s="2"/>
      <c r="K333" s="2"/>
      <c r="L333" s="2"/>
      <c r="M333" s="2"/>
    </row>
    <row r="334" spans="2:13" s="25" customFormat="1" x14ac:dyDescent="0.3">
      <c r="B334" s="39"/>
      <c r="C334" s="2"/>
      <c r="D334" s="2"/>
      <c r="E334" s="2"/>
      <c r="F334" s="2"/>
      <c r="G334" s="2"/>
      <c r="H334" s="2"/>
      <c r="I334" s="2"/>
      <c r="J334" s="2"/>
      <c r="K334" s="2"/>
      <c r="L334" s="2"/>
      <c r="M334" s="2"/>
    </row>
    <row r="335" spans="2:13" s="25" customFormat="1" x14ac:dyDescent="0.3">
      <c r="B335" s="39"/>
      <c r="C335" s="2"/>
      <c r="D335" s="2"/>
      <c r="E335" s="2"/>
      <c r="F335" s="2"/>
      <c r="G335" s="2"/>
      <c r="H335" s="2"/>
      <c r="I335" s="2"/>
      <c r="J335" s="2"/>
      <c r="K335" s="2"/>
      <c r="L335" s="2"/>
      <c r="M335" s="2"/>
    </row>
    <row r="336" spans="2:13" s="25" customFormat="1" x14ac:dyDescent="0.3">
      <c r="B336" s="39"/>
      <c r="C336" s="2"/>
      <c r="D336" s="2"/>
      <c r="E336" s="2"/>
      <c r="F336" s="2"/>
      <c r="G336" s="2"/>
      <c r="H336" s="2"/>
      <c r="I336" s="2"/>
      <c r="J336" s="2"/>
      <c r="K336" s="2"/>
      <c r="L336" s="2"/>
      <c r="M336" s="2"/>
    </row>
    <row r="337" spans="2:13" s="25" customFormat="1" x14ac:dyDescent="0.3">
      <c r="B337" s="39"/>
      <c r="C337" s="2"/>
      <c r="D337" s="2"/>
      <c r="E337" s="2"/>
      <c r="F337" s="2"/>
      <c r="G337" s="2"/>
      <c r="H337" s="2"/>
      <c r="I337" s="2"/>
      <c r="J337" s="2"/>
      <c r="K337" s="2"/>
      <c r="L337" s="2"/>
      <c r="M337" s="2"/>
    </row>
    <row r="338" spans="2:13" s="25" customFormat="1" x14ac:dyDescent="0.3">
      <c r="B338" s="39"/>
      <c r="C338" s="2"/>
      <c r="D338" s="2"/>
      <c r="E338" s="2"/>
      <c r="F338" s="2"/>
      <c r="G338" s="2"/>
      <c r="H338" s="2"/>
      <c r="I338" s="2"/>
      <c r="J338" s="2"/>
      <c r="K338" s="2"/>
      <c r="L338" s="2"/>
      <c r="M338" s="2"/>
    </row>
    <row r="339" spans="2:13" s="25" customFormat="1" x14ac:dyDescent="0.3">
      <c r="B339" s="39"/>
      <c r="C339" s="2"/>
      <c r="D339" s="2"/>
      <c r="E339" s="2"/>
      <c r="F339" s="2"/>
      <c r="G339" s="2"/>
      <c r="H339" s="2"/>
      <c r="I339" s="2"/>
      <c r="J339" s="2"/>
      <c r="K339" s="2"/>
      <c r="L339" s="2"/>
      <c r="M339" s="2"/>
    </row>
    <row r="340" spans="2:13" s="25" customFormat="1" x14ac:dyDescent="0.3">
      <c r="B340" s="39"/>
      <c r="C340" s="2"/>
      <c r="D340" s="2"/>
      <c r="E340" s="2"/>
      <c r="F340" s="2"/>
      <c r="G340" s="2"/>
      <c r="H340" s="2"/>
      <c r="I340" s="2"/>
      <c r="J340" s="2"/>
      <c r="K340" s="2"/>
      <c r="L340" s="2"/>
      <c r="M340" s="2"/>
    </row>
    <row r="341" spans="2:13" s="25" customFormat="1" x14ac:dyDescent="0.3">
      <c r="B341" s="39"/>
      <c r="C341" s="2"/>
      <c r="D341" s="2"/>
      <c r="E341" s="2"/>
      <c r="F341" s="2"/>
      <c r="G341" s="2"/>
      <c r="H341" s="2"/>
      <c r="I341" s="2"/>
      <c r="J341" s="2"/>
      <c r="K341" s="2"/>
      <c r="L341" s="2"/>
      <c r="M341" s="2"/>
    </row>
    <row r="342" spans="2:13" s="25" customFormat="1" x14ac:dyDescent="0.3">
      <c r="B342" s="39"/>
      <c r="C342" s="2"/>
      <c r="D342" s="2"/>
      <c r="E342" s="2"/>
      <c r="F342" s="2"/>
      <c r="G342" s="2"/>
      <c r="H342" s="2"/>
      <c r="I342" s="2"/>
      <c r="J342" s="2"/>
      <c r="K342" s="2"/>
      <c r="L342" s="2"/>
      <c r="M342" s="2"/>
    </row>
    <row r="343" spans="2:13" s="25" customFormat="1" x14ac:dyDescent="0.3">
      <c r="B343" s="30"/>
      <c r="C343" s="2"/>
      <c r="D343" s="2"/>
      <c r="E343" s="2"/>
      <c r="F343" s="2"/>
      <c r="G343" s="2"/>
      <c r="H343" s="2"/>
      <c r="I343" s="2"/>
      <c r="J343" s="2"/>
      <c r="K343" s="2"/>
      <c r="L343" s="2"/>
      <c r="M343" s="2"/>
    </row>
    <row r="344" spans="2:13" s="25" customFormat="1" x14ac:dyDescent="0.3">
      <c r="B344" s="39"/>
      <c r="C344" s="2"/>
      <c r="D344" s="2"/>
      <c r="E344" s="2"/>
      <c r="F344" s="2"/>
      <c r="G344" s="2"/>
      <c r="H344" s="2"/>
      <c r="I344" s="2"/>
      <c r="J344" s="2"/>
      <c r="K344" s="2"/>
      <c r="L344" s="2"/>
      <c r="M344" s="2"/>
    </row>
    <row r="345" spans="2:13" s="25" customFormat="1" x14ac:dyDescent="0.3">
      <c r="B345" s="39"/>
      <c r="C345" s="2"/>
      <c r="D345" s="2"/>
      <c r="E345" s="2"/>
      <c r="F345" s="2"/>
      <c r="G345" s="2"/>
      <c r="H345" s="2"/>
      <c r="I345" s="2"/>
      <c r="J345" s="2"/>
      <c r="K345" s="2"/>
      <c r="L345" s="2"/>
      <c r="M345" s="2"/>
    </row>
    <row r="346" spans="2:13" s="25" customFormat="1" x14ac:dyDescent="0.3">
      <c r="B346" s="39"/>
      <c r="C346" s="2"/>
      <c r="D346" s="2"/>
      <c r="E346" s="2"/>
      <c r="F346" s="2"/>
      <c r="G346" s="2"/>
      <c r="H346" s="2"/>
      <c r="I346" s="2"/>
      <c r="J346" s="2"/>
      <c r="K346" s="2"/>
      <c r="L346" s="2"/>
      <c r="M346" s="2"/>
    </row>
    <row r="347" spans="2:13" s="25" customFormat="1" x14ac:dyDescent="0.3">
      <c r="B347" s="39"/>
      <c r="C347" s="2"/>
      <c r="D347" s="2"/>
      <c r="E347" s="2"/>
      <c r="F347" s="2"/>
      <c r="G347" s="2"/>
      <c r="H347" s="2"/>
      <c r="I347" s="2"/>
      <c r="J347" s="2"/>
      <c r="K347" s="2"/>
      <c r="L347" s="2"/>
      <c r="M347" s="2"/>
    </row>
    <row r="348" spans="2:13" s="25" customFormat="1" x14ac:dyDescent="0.3">
      <c r="B348" s="39"/>
      <c r="C348" s="2"/>
      <c r="D348" s="2"/>
      <c r="E348" s="2"/>
      <c r="F348" s="2"/>
      <c r="G348" s="2"/>
      <c r="H348" s="2"/>
      <c r="I348" s="2"/>
      <c r="J348" s="2"/>
      <c r="K348" s="2"/>
      <c r="L348" s="2"/>
      <c r="M348" s="2"/>
    </row>
    <row r="349" spans="2:13" s="25" customFormat="1" x14ac:dyDescent="0.3">
      <c r="B349" s="30"/>
      <c r="C349" s="2"/>
      <c r="D349" s="2"/>
      <c r="E349" s="2"/>
      <c r="F349" s="2"/>
      <c r="G349" s="2"/>
      <c r="H349" s="2"/>
      <c r="I349" s="2"/>
      <c r="J349" s="2"/>
      <c r="K349" s="2"/>
      <c r="L349" s="2"/>
      <c r="M349" s="2"/>
    </row>
    <row r="350" spans="2:13" s="25" customFormat="1" x14ac:dyDescent="0.3">
      <c r="B350" s="39"/>
      <c r="C350" s="2"/>
      <c r="D350" s="2"/>
      <c r="E350" s="2"/>
      <c r="F350" s="2"/>
      <c r="G350" s="2"/>
      <c r="H350" s="2"/>
      <c r="I350" s="2"/>
      <c r="J350" s="2"/>
      <c r="K350" s="2"/>
      <c r="L350" s="2"/>
      <c r="M350" s="2"/>
    </row>
    <row r="351" spans="2:13" s="25" customFormat="1" x14ac:dyDescent="0.3">
      <c r="B351" s="30"/>
      <c r="C351" s="2"/>
      <c r="D351" s="2"/>
      <c r="E351" s="2"/>
      <c r="F351" s="2"/>
      <c r="G351" s="2"/>
      <c r="H351" s="2"/>
      <c r="I351" s="2"/>
      <c r="J351" s="2"/>
      <c r="K351" s="2"/>
      <c r="L351" s="2"/>
      <c r="M351" s="2"/>
    </row>
    <row r="352" spans="2:13" s="25" customFormat="1" x14ac:dyDescent="0.3">
      <c r="B352" s="30"/>
      <c r="C352" s="2"/>
      <c r="D352" s="2"/>
      <c r="E352" s="2"/>
      <c r="F352" s="2"/>
      <c r="G352" s="2"/>
      <c r="H352" s="2"/>
      <c r="I352" s="2"/>
      <c r="J352" s="2"/>
      <c r="K352" s="2"/>
      <c r="L352" s="2"/>
      <c r="M352" s="2"/>
    </row>
    <row r="353" spans="2:13" s="25" customFormat="1" x14ac:dyDescent="0.3">
      <c r="B353" s="39"/>
      <c r="C353" s="2"/>
      <c r="D353" s="2"/>
      <c r="E353" s="2"/>
      <c r="F353" s="2"/>
      <c r="G353" s="2"/>
      <c r="H353" s="2"/>
      <c r="I353" s="2"/>
      <c r="J353" s="2"/>
      <c r="K353" s="2"/>
      <c r="L353" s="2"/>
      <c r="M353" s="2"/>
    </row>
    <row r="354" spans="2:13" s="25" customFormat="1" x14ac:dyDescent="0.3">
      <c r="B354" s="30"/>
      <c r="C354" s="2"/>
      <c r="D354" s="2"/>
      <c r="E354" s="2"/>
      <c r="F354" s="2"/>
      <c r="G354" s="2"/>
      <c r="H354" s="2"/>
      <c r="I354" s="2"/>
      <c r="J354" s="2"/>
      <c r="K354" s="2"/>
      <c r="L354" s="2"/>
      <c r="M354" s="2"/>
    </row>
    <row r="355" spans="2:13" s="25" customFormat="1" x14ac:dyDescent="0.3">
      <c r="B355" s="30"/>
      <c r="C355" s="2"/>
      <c r="D355" s="2"/>
      <c r="E355" s="2"/>
      <c r="F355" s="2"/>
      <c r="G355" s="2"/>
      <c r="H355" s="2"/>
      <c r="I355" s="2"/>
      <c r="J355" s="2"/>
      <c r="K355" s="2"/>
      <c r="L355" s="2"/>
      <c r="M355" s="2"/>
    </row>
    <row r="356" spans="2:13" s="25" customFormat="1" x14ac:dyDescent="0.3">
      <c r="B356" s="39"/>
      <c r="C356" s="2"/>
      <c r="D356" s="2"/>
      <c r="E356" s="2"/>
      <c r="F356" s="2"/>
      <c r="G356" s="2"/>
      <c r="H356" s="2"/>
      <c r="I356" s="2"/>
      <c r="J356" s="2"/>
      <c r="K356" s="2"/>
      <c r="L356" s="2"/>
      <c r="M356" s="2"/>
    </row>
    <row r="357" spans="2:13" s="25" customFormat="1" x14ac:dyDescent="0.3">
      <c r="B357" s="39"/>
      <c r="C357" s="2"/>
      <c r="D357" s="2"/>
      <c r="E357" s="2"/>
      <c r="F357" s="2"/>
      <c r="G357" s="2"/>
      <c r="H357" s="2"/>
      <c r="I357" s="2"/>
      <c r="J357" s="2"/>
      <c r="K357" s="2"/>
      <c r="L357" s="2"/>
      <c r="M357" s="2"/>
    </row>
    <row r="358" spans="2:13" s="25" customFormat="1" x14ac:dyDescent="0.3">
      <c r="B358" s="39"/>
      <c r="C358" s="2"/>
      <c r="D358" s="2"/>
      <c r="E358" s="2"/>
      <c r="F358" s="2"/>
      <c r="G358" s="2"/>
      <c r="H358" s="2"/>
      <c r="I358" s="2"/>
      <c r="J358" s="2"/>
      <c r="K358" s="2"/>
      <c r="L358" s="2"/>
      <c r="M358" s="2"/>
    </row>
    <row r="359" spans="2:13" s="25" customFormat="1" x14ac:dyDescent="0.3">
      <c r="B359" s="39"/>
      <c r="C359" s="2"/>
      <c r="D359" s="2"/>
      <c r="E359" s="2"/>
      <c r="F359" s="2"/>
      <c r="G359" s="2"/>
      <c r="H359" s="2"/>
      <c r="I359" s="2"/>
      <c r="J359" s="2"/>
      <c r="K359" s="2"/>
      <c r="L359" s="2"/>
      <c r="M359" s="2"/>
    </row>
    <row r="360" spans="2:13" s="25" customFormat="1" x14ac:dyDescent="0.3">
      <c r="B360" s="39"/>
      <c r="C360" s="2"/>
      <c r="D360" s="2"/>
      <c r="E360" s="2"/>
      <c r="F360" s="2"/>
      <c r="G360" s="2"/>
      <c r="H360" s="2"/>
      <c r="I360" s="2"/>
      <c r="J360" s="2"/>
      <c r="K360" s="2"/>
      <c r="L360" s="2"/>
      <c r="M360" s="2"/>
    </row>
    <row r="361" spans="2:13" s="25" customFormat="1" x14ac:dyDescent="0.3">
      <c r="B361" s="39"/>
      <c r="C361" s="2"/>
      <c r="D361" s="2"/>
      <c r="E361" s="2"/>
      <c r="F361" s="2"/>
      <c r="G361" s="2"/>
      <c r="H361" s="2"/>
      <c r="I361" s="2"/>
      <c r="J361" s="2"/>
      <c r="K361" s="2"/>
      <c r="L361" s="2"/>
      <c r="M361" s="2"/>
    </row>
    <row r="362" spans="2:13" s="25" customFormat="1" x14ac:dyDescent="0.3">
      <c r="B362" s="39"/>
      <c r="C362" s="2"/>
      <c r="D362" s="2"/>
      <c r="E362" s="2"/>
      <c r="F362" s="2"/>
      <c r="G362" s="2"/>
      <c r="H362" s="2"/>
      <c r="I362" s="2"/>
      <c r="J362" s="2"/>
      <c r="K362" s="2"/>
      <c r="L362" s="2"/>
      <c r="M362" s="2"/>
    </row>
    <row r="363" spans="2:13" s="25" customFormat="1" x14ac:dyDescent="0.3">
      <c r="B363" s="39"/>
      <c r="C363" s="2"/>
      <c r="D363" s="2"/>
      <c r="E363" s="2"/>
      <c r="F363" s="2"/>
      <c r="G363" s="2"/>
      <c r="H363" s="2"/>
      <c r="I363" s="2"/>
      <c r="J363" s="2"/>
      <c r="K363" s="2"/>
      <c r="L363" s="2"/>
      <c r="M363" s="2"/>
    </row>
    <row r="364" spans="2:13" s="25" customFormat="1" x14ac:dyDescent="0.3">
      <c r="B364" s="39"/>
      <c r="C364" s="2"/>
      <c r="D364" s="2"/>
      <c r="E364" s="2"/>
      <c r="F364" s="2"/>
      <c r="G364" s="2"/>
      <c r="H364" s="2"/>
      <c r="I364" s="2"/>
      <c r="J364" s="2"/>
      <c r="K364" s="2"/>
      <c r="L364" s="2"/>
      <c r="M364" s="2"/>
    </row>
    <row r="365" spans="2:13" s="25" customFormat="1" x14ac:dyDescent="0.3">
      <c r="B365" s="39"/>
      <c r="C365" s="2"/>
      <c r="D365" s="2"/>
      <c r="E365" s="2"/>
      <c r="F365" s="2"/>
      <c r="G365" s="2"/>
      <c r="H365" s="2"/>
      <c r="I365" s="2"/>
      <c r="J365" s="2"/>
      <c r="K365" s="2"/>
      <c r="L365" s="2"/>
      <c r="M365" s="2"/>
    </row>
    <row r="366" spans="2:13" s="25" customFormat="1" x14ac:dyDescent="0.3">
      <c r="B366" s="39"/>
      <c r="C366" s="2"/>
      <c r="D366" s="2"/>
      <c r="E366" s="2"/>
      <c r="F366" s="2"/>
      <c r="G366" s="2"/>
      <c r="H366" s="2"/>
      <c r="I366" s="2"/>
      <c r="J366" s="2"/>
      <c r="K366" s="2"/>
      <c r="L366" s="2"/>
      <c r="M366" s="2"/>
    </row>
    <row r="367" spans="2:13" s="25" customFormat="1" x14ac:dyDescent="0.3">
      <c r="B367" s="39"/>
      <c r="C367" s="2"/>
      <c r="D367" s="2"/>
      <c r="E367" s="2"/>
      <c r="F367" s="2"/>
      <c r="G367" s="2"/>
      <c r="H367" s="2"/>
      <c r="I367" s="2"/>
      <c r="J367" s="2"/>
      <c r="K367" s="2"/>
      <c r="L367" s="2"/>
      <c r="M367" s="2"/>
    </row>
    <row r="368" spans="2:13" s="25" customFormat="1" x14ac:dyDescent="0.3">
      <c r="B368" s="39"/>
      <c r="C368" s="2"/>
      <c r="D368" s="2"/>
      <c r="E368" s="2"/>
      <c r="F368" s="2"/>
      <c r="G368" s="2"/>
      <c r="H368" s="2"/>
      <c r="I368" s="2"/>
      <c r="J368" s="2"/>
      <c r="K368" s="2"/>
      <c r="L368" s="2"/>
      <c r="M368" s="2"/>
    </row>
    <row r="369" spans="2:13" s="25" customFormat="1" x14ac:dyDescent="0.3">
      <c r="B369" s="39"/>
      <c r="C369" s="2"/>
      <c r="D369" s="2"/>
      <c r="E369" s="2"/>
      <c r="F369" s="2"/>
      <c r="G369" s="2"/>
      <c r="H369" s="2"/>
      <c r="I369" s="2"/>
      <c r="J369" s="2"/>
      <c r="K369" s="2"/>
      <c r="L369" s="2"/>
      <c r="M369" s="2"/>
    </row>
    <row r="370" spans="2:13" s="25" customFormat="1" x14ac:dyDescent="0.3">
      <c r="B370" s="39"/>
      <c r="C370" s="2"/>
      <c r="D370" s="2"/>
      <c r="E370" s="2"/>
      <c r="F370" s="2"/>
      <c r="G370" s="2"/>
      <c r="H370" s="2"/>
      <c r="I370" s="2"/>
      <c r="J370" s="2"/>
      <c r="K370" s="2"/>
      <c r="L370" s="2"/>
      <c r="M370" s="2"/>
    </row>
    <row r="371" spans="2:13" s="25" customFormat="1" x14ac:dyDescent="0.3">
      <c r="B371" s="39"/>
      <c r="C371" s="2"/>
      <c r="D371" s="2"/>
      <c r="E371" s="2"/>
      <c r="F371" s="2"/>
      <c r="G371" s="2"/>
      <c r="H371" s="2"/>
      <c r="I371" s="2"/>
      <c r="J371" s="2"/>
      <c r="K371" s="2"/>
      <c r="L371" s="2"/>
      <c r="M371" s="2"/>
    </row>
    <row r="372" spans="2:13" s="25" customFormat="1" x14ac:dyDescent="0.3">
      <c r="B372" s="39"/>
      <c r="C372" s="2"/>
      <c r="D372" s="2"/>
      <c r="E372" s="2"/>
      <c r="F372" s="2"/>
      <c r="G372" s="2"/>
      <c r="H372" s="2"/>
      <c r="I372" s="2"/>
      <c r="J372" s="2"/>
      <c r="K372" s="2"/>
      <c r="L372" s="2"/>
      <c r="M372" s="2"/>
    </row>
    <row r="373" spans="2:13" s="25" customFormat="1" x14ac:dyDescent="0.3">
      <c r="B373" s="39"/>
      <c r="C373" s="2"/>
      <c r="D373" s="2"/>
      <c r="E373" s="2"/>
      <c r="F373" s="2"/>
      <c r="G373" s="2"/>
      <c r="H373" s="2"/>
      <c r="I373" s="2"/>
      <c r="J373" s="2"/>
      <c r="K373" s="2"/>
      <c r="L373" s="2"/>
      <c r="M373" s="2"/>
    </row>
    <row r="374" spans="2:13" s="25" customFormat="1" x14ac:dyDescent="0.3">
      <c r="B374" s="39"/>
      <c r="C374" s="2"/>
      <c r="D374" s="2"/>
      <c r="E374" s="2"/>
      <c r="F374" s="2"/>
      <c r="G374" s="2"/>
      <c r="H374" s="2"/>
      <c r="I374" s="2"/>
      <c r="J374" s="2"/>
      <c r="K374" s="2"/>
      <c r="L374" s="2"/>
      <c r="M374" s="2"/>
    </row>
    <row r="375" spans="2:13" s="25" customFormat="1" x14ac:dyDescent="0.3">
      <c r="B375" s="30"/>
      <c r="C375" s="2"/>
      <c r="D375" s="2"/>
      <c r="E375" s="2"/>
      <c r="F375" s="2"/>
      <c r="G375" s="2"/>
      <c r="H375" s="2"/>
      <c r="I375" s="2"/>
      <c r="J375" s="2"/>
      <c r="K375" s="2"/>
      <c r="L375" s="2"/>
      <c r="M375" s="2"/>
    </row>
    <row r="376" spans="2:13" s="25" customFormat="1" x14ac:dyDescent="0.3">
      <c r="B376" s="30"/>
      <c r="C376" s="2"/>
      <c r="D376" s="2"/>
      <c r="E376" s="2"/>
      <c r="F376" s="2"/>
      <c r="G376" s="2"/>
      <c r="H376" s="2"/>
      <c r="I376" s="2"/>
      <c r="J376" s="2"/>
      <c r="K376" s="2"/>
      <c r="L376" s="2"/>
      <c r="M376" s="2"/>
    </row>
    <row r="377" spans="2:13" s="25" customFormat="1" x14ac:dyDescent="0.3">
      <c r="B377" s="30"/>
      <c r="C377" s="2"/>
      <c r="D377" s="2"/>
      <c r="E377" s="2"/>
      <c r="F377" s="2"/>
      <c r="G377" s="2"/>
      <c r="H377" s="2"/>
      <c r="I377" s="2"/>
      <c r="J377" s="2"/>
      <c r="K377" s="2"/>
      <c r="L377" s="2"/>
      <c r="M377" s="2"/>
    </row>
    <row r="378" spans="2:13" s="25" customFormat="1" x14ac:dyDescent="0.3">
      <c r="B378" s="33"/>
      <c r="C378" s="2"/>
      <c r="D378" s="2"/>
      <c r="E378" s="2"/>
      <c r="F378" s="2"/>
      <c r="G378" s="2"/>
      <c r="H378" s="2"/>
      <c r="I378" s="2"/>
      <c r="J378" s="2"/>
      <c r="K378" s="2"/>
      <c r="L378" s="2"/>
      <c r="M378" s="2"/>
    </row>
    <row r="379" spans="2:13" s="25" customFormat="1" x14ac:dyDescent="0.3">
      <c r="B379" s="30"/>
      <c r="C379" s="2"/>
      <c r="D379" s="2"/>
      <c r="E379" s="2"/>
      <c r="F379" s="2"/>
      <c r="G379" s="2"/>
      <c r="H379" s="2"/>
      <c r="I379" s="2"/>
      <c r="J379" s="2"/>
      <c r="K379" s="2"/>
      <c r="L379" s="2"/>
      <c r="M379" s="2"/>
    </row>
    <row r="380" spans="2:13" s="25" customFormat="1" x14ac:dyDescent="0.3">
      <c r="B380" s="30"/>
      <c r="C380" s="2"/>
      <c r="D380" s="2"/>
      <c r="E380" s="2"/>
      <c r="F380" s="2"/>
      <c r="G380" s="2"/>
      <c r="H380" s="2"/>
      <c r="I380" s="2"/>
      <c r="J380" s="2"/>
      <c r="K380" s="2"/>
      <c r="L380" s="2"/>
      <c r="M380" s="2"/>
    </row>
    <row r="381" spans="2:13" s="25" customFormat="1" x14ac:dyDescent="0.3">
      <c r="B381" s="30"/>
      <c r="C381" s="2"/>
      <c r="D381" s="2"/>
      <c r="E381" s="2"/>
      <c r="F381" s="2"/>
      <c r="G381" s="2"/>
      <c r="H381" s="2"/>
      <c r="I381" s="2"/>
      <c r="J381" s="2"/>
      <c r="K381" s="2"/>
      <c r="L381" s="2"/>
      <c r="M381" s="2"/>
    </row>
    <row r="382" spans="2:13" s="25" customFormat="1" x14ac:dyDescent="0.3">
      <c r="B382" s="30"/>
      <c r="C382" s="2"/>
      <c r="D382" s="2"/>
      <c r="E382" s="2"/>
      <c r="F382" s="2"/>
      <c r="G382" s="2"/>
      <c r="H382" s="2"/>
      <c r="I382" s="2"/>
      <c r="J382" s="2"/>
      <c r="K382" s="2"/>
      <c r="L382" s="2"/>
      <c r="M382" s="2"/>
    </row>
    <row r="383" spans="2:13" s="25" customFormat="1" x14ac:dyDescent="0.3">
      <c r="B383" s="30"/>
      <c r="C383" s="2"/>
      <c r="D383" s="2"/>
      <c r="E383" s="2"/>
      <c r="F383" s="2"/>
      <c r="G383" s="2"/>
      <c r="H383" s="2"/>
      <c r="I383" s="2"/>
      <c r="J383" s="2"/>
      <c r="K383" s="2"/>
      <c r="L383" s="2"/>
      <c r="M383" s="2"/>
    </row>
    <row r="384" spans="2:13" s="25" customFormat="1" x14ac:dyDescent="0.3">
      <c r="B384" s="30"/>
      <c r="C384" s="2"/>
      <c r="D384" s="2"/>
      <c r="E384" s="2"/>
      <c r="F384" s="2"/>
      <c r="G384" s="2"/>
      <c r="H384" s="2"/>
      <c r="I384" s="2"/>
      <c r="J384" s="2"/>
      <c r="K384" s="2"/>
      <c r="L384" s="2"/>
      <c r="M384" s="2"/>
    </row>
    <row r="385" spans="2:13" s="25" customFormat="1" x14ac:dyDescent="0.3">
      <c r="B385" s="30"/>
      <c r="C385" s="2"/>
      <c r="D385" s="2"/>
      <c r="E385" s="2"/>
      <c r="F385" s="2"/>
      <c r="G385" s="2"/>
      <c r="H385" s="2"/>
      <c r="I385" s="2"/>
      <c r="J385" s="2"/>
      <c r="K385" s="2"/>
      <c r="L385" s="2"/>
      <c r="M385" s="2"/>
    </row>
    <row r="386" spans="2:13" s="25" customFormat="1" x14ac:dyDescent="0.3">
      <c r="B386" s="30"/>
      <c r="C386" s="2"/>
      <c r="D386" s="2"/>
      <c r="E386" s="2"/>
      <c r="F386" s="2"/>
      <c r="G386" s="2"/>
      <c r="H386" s="2"/>
      <c r="I386" s="2"/>
      <c r="J386" s="2"/>
      <c r="K386" s="2"/>
      <c r="L386" s="2"/>
      <c r="M386" s="2"/>
    </row>
    <row r="387" spans="2:13" s="25" customFormat="1" x14ac:dyDescent="0.3">
      <c r="B387" s="30"/>
      <c r="C387" s="2"/>
      <c r="D387" s="2"/>
      <c r="E387" s="2"/>
      <c r="F387" s="2"/>
      <c r="G387" s="2"/>
      <c r="H387" s="2"/>
      <c r="I387" s="2"/>
      <c r="J387" s="2"/>
      <c r="K387" s="2"/>
      <c r="L387" s="2"/>
      <c r="M387" s="2"/>
    </row>
    <row r="388" spans="2:13" s="25" customFormat="1" x14ac:dyDescent="0.3">
      <c r="B388" s="30"/>
      <c r="C388" s="2"/>
      <c r="D388" s="2"/>
      <c r="E388" s="2"/>
      <c r="F388" s="2"/>
      <c r="G388" s="2"/>
      <c r="H388" s="2"/>
      <c r="I388" s="2"/>
      <c r="J388" s="2"/>
      <c r="K388" s="2"/>
      <c r="L388" s="2"/>
      <c r="M388" s="2"/>
    </row>
    <row r="389" spans="2:13" s="25" customFormat="1" x14ac:dyDescent="0.3">
      <c r="B389" s="30"/>
      <c r="C389" s="2"/>
      <c r="D389" s="2"/>
      <c r="E389" s="2"/>
      <c r="F389" s="2"/>
      <c r="G389" s="2"/>
      <c r="H389" s="2"/>
      <c r="I389" s="2"/>
      <c r="J389" s="2"/>
      <c r="K389" s="2"/>
      <c r="L389" s="2"/>
      <c r="M389" s="2"/>
    </row>
    <row r="390" spans="2:13" s="25" customFormat="1" x14ac:dyDescent="0.3">
      <c r="B390" s="30"/>
      <c r="C390" s="2"/>
      <c r="D390" s="2"/>
      <c r="E390" s="2"/>
      <c r="F390" s="2"/>
      <c r="G390" s="2"/>
      <c r="H390" s="2"/>
      <c r="I390" s="2"/>
      <c r="J390" s="2"/>
      <c r="K390" s="2"/>
      <c r="L390" s="2"/>
      <c r="M390" s="2"/>
    </row>
    <row r="391" spans="2:13" s="25" customFormat="1" x14ac:dyDescent="0.3">
      <c r="B391" s="30"/>
      <c r="C391" s="2"/>
      <c r="D391" s="2"/>
      <c r="E391" s="2"/>
      <c r="F391" s="2"/>
      <c r="G391" s="2"/>
      <c r="H391" s="2"/>
      <c r="I391" s="2"/>
      <c r="J391" s="2"/>
      <c r="K391" s="2"/>
      <c r="L391" s="2"/>
      <c r="M391" s="2"/>
    </row>
    <row r="392" spans="2:13" s="25" customFormat="1" x14ac:dyDescent="0.3">
      <c r="B392" s="30"/>
      <c r="C392" s="2"/>
      <c r="D392" s="2"/>
      <c r="E392" s="2"/>
      <c r="F392" s="2"/>
      <c r="G392" s="2"/>
      <c r="H392" s="2"/>
      <c r="I392" s="2"/>
      <c r="J392" s="2"/>
      <c r="K392" s="2"/>
      <c r="L392" s="2"/>
      <c r="M392" s="2"/>
    </row>
    <row r="393" spans="2:13" s="25" customFormat="1" x14ac:dyDescent="0.3">
      <c r="B393" s="30"/>
      <c r="C393" s="2"/>
      <c r="D393" s="2"/>
      <c r="E393" s="2"/>
      <c r="F393" s="2"/>
      <c r="G393" s="2"/>
      <c r="H393" s="2"/>
      <c r="I393" s="2"/>
      <c r="J393" s="2"/>
      <c r="K393" s="2"/>
      <c r="L393" s="2"/>
      <c r="M393" s="2"/>
    </row>
    <row r="394" spans="2:13" s="25" customFormat="1" x14ac:dyDescent="0.3">
      <c r="B394" s="30"/>
      <c r="C394" s="2"/>
      <c r="D394" s="2"/>
      <c r="E394" s="2"/>
      <c r="F394" s="2"/>
      <c r="G394" s="2"/>
      <c r="H394" s="2"/>
      <c r="I394" s="2"/>
      <c r="J394" s="2"/>
      <c r="K394" s="2"/>
      <c r="L394" s="2"/>
      <c r="M394" s="2"/>
    </row>
    <row r="395" spans="2:13" s="25" customFormat="1" x14ac:dyDescent="0.3">
      <c r="B395" s="39"/>
      <c r="C395" s="2"/>
      <c r="D395" s="2"/>
      <c r="E395" s="2"/>
      <c r="F395" s="2"/>
      <c r="G395" s="2"/>
      <c r="H395" s="2"/>
      <c r="I395" s="2"/>
      <c r="J395" s="2"/>
      <c r="K395" s="2"/>
      <c r="L395" s="2"/>
      <c r="M395" s="2"/>
    </row>
    <row r="396" spans="2:13" s="25" customFormat="1" x14ac:dyDescent="0.3">
      <c r="B396" s="30"/>
      <c r="C396" s="2"/>
      <c r="D396" s="2"/>
      <c r="E396" s="2"/>
      <c r="F396" s="2"/>
      <c r="G396" s="2"/>
      <c r="H396" s="2"/>
      <c r="I396" s="2"/>
      <c r="J396" s="2"/>
      <c r="K396" s="2"/>
      <c r="L396" s="2"/>
      <c r="M396" s="2"/>
    </row>
    <row r="397" spans="2:13" s="25" customFormat="1" x14ac:dyDescent="0.3">
      <c r="B397" s="30"/>
      <c r="C397" s="2"/>
      <c r="D397" s="2"/>
      <c r="E397" s="2"/>
      <c r="F397" s="2"/>
      <c r="G397" s="2"/>
      <c r="H397" s="2"/>
      <c r="I397" s="2"/>
      <c r="J397" s="2"/>
      <c r="K397" s="2"/>
      <c r="L397" s="2"/>
      <c r="M397" s="2"/>
    </row>
    <row r="398" spans="2:13" s="25" customFormat="1" x14ac:dyDescent="0.3">
      <c r="B398" s="30"/>
      <c r="C398" s="2"/>
      <c r="D398" s="2"/>
      <c r="E398" s="2"/>
      <c r="F398" s="2"/>
      <c r="G398" s="2"/>
      <c r="H398" s="2"/>
      <c r="I398" s="2"/>
      <c r="J398" s="2"/>
      <c r="K398" s="2"/>
      <c r="L398" s="2"/>
      <c r="M398" s="2"/>
    </row>
    <row r="399" spans="2:13" s="25" customFormat="1" x14ac:dyDescent="0.3">
      <c r="B399" s="30"/>
      <c r="C399" s="2"/>
      <c r="D399" s="2"/>
      <c r="E399" s="2"/>
      <c r="F399" s="2"/>
      <c r="G399" s="2"/>
      <c r="H399" s="2"/>
      <c r="I399" s="2"/>
      <c r="J399" s="2"/>
      <c r="K399" s="2"/>
      <c r="L399" s="2"/>
      <c r="M399" s="2"/>
    </row>
    <row r="400" spans="2:13" s="25" customFormat="1" x14ac:dyDescent="0.3">
      <c r="B400" s="30"/>
      <c r="C400" s="2"/>
      <c r="D400" s="2"/>
      <c r="E400" s="2"/>
      <c r="F400" s="2"/>
      <c r="G400" s="2"/>
      <c r="H400" s="2"/>
      <c r="I400" s="2"/>
      <c r="J400" s="2"/>
      <c r="K400" s="2"/>
      <c r="L400" s="2"/>
      <c r="M400" s="2"/>
    </row>
    <row r="401" spans="2:13" s="25" customFormat="1" x14ac:dyDescent="0.3">
      <c r="B401" s="30"/>
      <c r="C401" s="2"/>
      <c r="D401" s="2"/>
      <c r="E401" s="2"/>
      <c r="F401" s="2"/>
      <c r="G401" s="2"/>
      <c r="H401" s="2"/>
      <c r="I401" s="2"/>
      <c r="J401" s="2"/>
      <c r="K401" s="2"/>
      <c r="L401" s="2"/>
      <c r="M401" s="2"/>
    </row>
    <row r="402" spans="2:13" s="25" customFormat="1" x14ac:dyDescent="0.3">
      <c r="B402" s="30"/>
      <c r="C402" s="2"/>
      <c r="D402" s="2"/>
      <c r="E402" s="2"/>
      <c r="F402" s="2"/>
      <c r="G402" s="2"/>
      <c r="H402" s="2"/>
      <c r="I402" s="2"/>
      <c r="J402" s="2"/>
      <c r="K402" s="2"/>
      <c r="L402" s="2"/>
      <c r="M402" s="2"/>
    </row>
    <row r="403" spans="2:13" s="25" customFormat="1" x14ac:dyDescent="0.3">
      <c r="B403" s="30"/>
      <c r="C403" s="2"/>
      <c r="D403" s="2"/>
      <c r="E403" s="2"/>
      <c r="F403" s="2"/>
      <c r="G403" s="2"/>
      <c r="H403" s="2"/>
      <c r="I403" s="2"/>
      <c r="J403" s="2"/>
      <c r="K403" s="2"/>
      <c r="L403" s="2"/>
      <c r="M403" s="2"/>
    </row>
    <row r="404" spans="2:13" s="25" customFormat="1" x14ac:dyDescent="0.3">
      <c r="B404" s="30"/>
      <c r="C404" s="2"/>
      <c r="D404" s="2"/>
      <c r="E404" s="2"/>
      <c r="F404" s="2"/>
      <c r="G404" s="2"/>
      <c r="H404" s="2"/>
      <c r="I404" s="2"/>
      <c r="J404" s="2"/>
      <c r="K404" s="2"/>
      <c r="L404" s="2"/>
      <c r="M404" s="2"/>
    </row>
    <row r="405" spans="2:13" s="25" customFormat="1" x14ac:dyDescent="0.3">
      <c r="B405" s="30"/>
      <c r="C405" s="2"/>
      <c r="D405" s="2"/>
      <c r="E405" s="2"/>
      <c r="F405" s="2"/>
      <c r="G405" s="2"/>
      <c r="H405" s="2"/>
      <c r="I405" s="2"/>
      <c r="J405" s="2"/>
      <c r="K405" s="2"/>
      <c r="L405" s="2"/>
      <c r="M405" s="2"/>
    </row>
    <row r="406" spans="2:13" s="25" customFormat="1" x14ac:dyDescent="0.3">
      <c r="B406" s="30"/>
      <c r="C406" s="2"/>
      <c r="D406" s="2"/>
      <c r="E406" s="2"/>
      <c r="F406" s="2"/>
      <c r="G406" s="2"/>
      <c r="H406" s="2"/>
      <c r="I406" s="2"/>
      <c r="J406" s="2"/>
      <c r="K406" s="2"/>
      <c r="L406" s="2"/>
      <c r="M406" s="2"/>
    </row>
    <row r="407" spans="2:13" s="25" customFormat="1" x14ac:dyDescent="0.3">
      <c r="B407" s="30"/>
      <c r="C407" s="2"/>
      <c r="D407" s="2"/>
      <c r="E407" s="2"/>
      <c r="F407" s="2"/>
      <c r="G407" s="2"/>
      <c r="H407" s="2"/>
      <c r="I407" s="2"/>
      <c r="J407" s="2"/>
      <c r="K407" s="2"/>
      <c r="L407" s="2"/>
      <c r="M407" s="2"/>
    </row>
    <row r="408" spans="2:13" s="25" customFormat="1" x14ac:dyDescent="0.3">
      <c r="B408" s="30"/>
      <c r="C408" s="2"/>
      <c r="D408" s="2"/>
      <c r="E408" s="2"/>
      <c r="F408" s="2"/>
      <c r="G408" s="2"/>
      <c r="H408" s="2"/>
      <c r="I408" s="2"/>
      <c r="J408" s="2"/>
      <c r="K408" s="2"/>
      <c r="L408" s="2"/>
      <c r="M408" s="2"/>
    </row>
    <row r="409" spans="2:13" s="25" customFormat="1" x14ac:dyDescent="0.3">
      <c r="B409" s="30"/>
      <c r="C409" s="2"/>
      <c r="D409" s="2"/>
      <c r="E409" s="2"/>
      <c r="F409" s="2"/>
      <c r="G409" s="2"/>
      <c r="H409" s="2"/>
      <c r="I409" s="2"/>
      <c r="J409" s="2"/>
      <c r="K409" s="2"/>
      <c r="L409" s="2"/>
      <c r="M409" s="2"/>
    </row>
    <row r="410" spans="2:13" s="25" customFormat="1" x14ac:dyDescent="0.3">
      <c r="B410" s="30"/>
      <c r="C410" s="2"/>
      <c r="D410" s="2"/>
      <c r="E410" s="2"/>
      <c r="F410" s="2"/>
      <c r="G410" s="2"/>
      <c r="H410" s="2"/>
      <c r="I410" s="2"/>
      <c r="J410" s="2"/>
      <c r="K410" s="2"/>
      <c r="L410" s="2"/>
      <c r="M410" s="2"/>
    </row>
    <row r="411" spans="2:13" s="25" customFormat="1" x14ac:dyDescent="0.3">
      <c r="B411" s="30"/>
      <c r="C411" s="2"/>
      <c r="D411" s="2"/>
      <c r="E411" s="2"/>
      <c r="F411" s="2"/>
      <c r="G411" s="2"/>
      <c r="H411" s="2"/>
      <c r="I411" s="2"/>
      <c r="J411" s="2"/>
      <c r="K411" s="2"/>
      <c r="L411" s="2"/>
      <c r="M411" s="2"/>
    </row>
    <row r="412" spans="2:13" s="25" customFormat="1" x14ac:dyDescent="0.3">
      <c r="B412" s="30"/>
      <c r="C412" s="2"/>
      <c r="D412" s="2"/>
      <c r="E412" s="2"/>
      <c r="F412" s="2"/>
      <c r="G412" s="2"/>
      <c r="H412" s="2"/>
      <c r="I412" s="2"/>
      <c r="J412" s="2"/>
      <c r="K412" s="2"/>
      <c r="L412" s="2"/>
      <c r="M412" s="2"/>
    </row>
    <row r="413" spans="2:13" s="25" customFormat="1" x14ac:dyDescent="0.3">
      <c r="B413" s="30"/>
      <c r="C413" s="2"/>
      <c r="D413" s="2"/>
      <c r="E413" s="2"/>
      <c r="F413" s="2"/>
      <c r="G413" s="2"/>
      <c r="H413" s="2"/>
      <c r="I413" s="2"/>
      <c r="J413" s="2"/>
      <c r="K413" s="2"/>
      <c r="L413" s="2"/>
      <c r="M413" s="2"/>
    </row>
    <row r="414" spans="2:13" s="25" customFormat="1" x14ac:dyDescent="0.3">
      <c r="B414" s="30"/>
      <c r="C414" s="2"/>
      <c r="D414" s="2"/>
      <c r="E414" s="2"/>
      <c r="F414" s="2"/>
      <c r="G414" s="2"/>
      <c r="H414" s="2"/>
      <c r="I414" s="2"/>
      <c r="J414" s="2"/>
      <c r="K414" s="2"/>
      <c r="L414" s="2"/>
      <c r="M414" s="2"/>
    </row>
    <row r="415" spans="2:13" s="25" customFormat="1" x14ac:dyDescent="0.3">
      <c r="B415" s="30"/>
      <c r="C415" s="2"/>
      <c r="D415" s="2"/>
      <c r="E415" s="2"/>
      <c r="F415" s="2"/>
      <c r="G415" s="2"/>
      <c r="H415" s="2"/>
      <c r="I415" s="2"/>
      <c r="J415" s="2"/>
      <c r="K415" s="2"/>
      <c r="L415" s="2"/>
      <c r="M415" s="2"/>
    </row>
    <row r="416" spans="2:13" s="25" customFormat="1" x14ac:dyDescent="0.3">
      <c r="B416" s="30"/>
      <c r="C416" s="2"/>
      <c r="D416" s="2"/>
      <c r="E416" s="2"/>
      <c r="F416" s="2"/>
      <c r="G416" s="2"/>
      <c r="H416" s="2"/>
      <c r="I416" s="2"/>
      <c r="J416" s="2"/>
      <c r="K416" s="2"/>
      <c r="L416" s="2"/>
      <c r="M416" s="2"/>
    </row>
    <row r="417" spans="2:13" s="25" customFormat="1" x14ac:dyDescent="0.3">
      <c r="B417" s="30"/>
      <c r="C417" s="2"/>
      <c r="D417" s="2"/>
      <c r="E417" s="2"/>
      <c r="F417" s="2"/>
      <c r="G417" s="2"/>
      <c r="H417" s="2"/>
      <c r="I417" s="2"/>
      <c r="J417" s="2"/>
      <c r="K417" s="2"/>
      <c r="L417" s="2"/>
      <c r="M417" s="2"/>
    </row>
    <row r="418" spans="2:13" s="25" customFormat="1" x14ac:dyDescent="0.3">
      <c r="B418" s="30"/>
      <c r="C418" s="2"/>
      <c r="D418" s="2"/>
      <c r="E418" s="2"/>
      <c r="F418" s="2"/>
      <c r="G418" s="2"/>
      <c r="H418" s="2"/>
      <c r="I418" s="2"/>
      <c r="J418" s="2"/>
      <c r="K418" s="2"/>
      <c r="L418" s="2"/>
      <c r="M418" s="2"/>
    </row>
    <row r="419" spans="2:13" s="25" customFormat="1" x14ac:dyDescent="0.3">
      <c r="B419" s="30"/>
      <c r="C419" s="2"/>
      <c r="D419" s="2"/>
      <c r="E419" s="2"/>
      <c r="F419" s="2"/>
      <c r="G419" s="2"/>
      <c r="H419" s="2"/>
      <c r="I419" s="2"/>
      <c r="J419" s="2"/>
      <c r="K419" s="2"/>
      <c r="L419" s="2"/>
      <c r="M419" s="2"/>
    </row>
    <row r="420" spans="2:13" s="25" customFormat="1" x14ac:dyDescent="0.3">
      <c r="B420" s="30"/>
      <c r="C420" s="2"/>
      <c r="D420" s="2"/>
      <c r="E420" s="2"/>
      <c r="F420" s="2"/>
      <c r="G420" s="2"/>
      <c r="H420" s="2"/>
      <c r="I420" s="2"/>
      <c r="J420" s="2"/>
      <c r="K420" s="2"/>
      <c r="L420" s="2"/>
      <c r="M420" s="2"/>
    </row>
    <row r="421" spans="2:13" s="25" customFormat="1" x14ac:dyDescent="0.3">
      <c r="B421" s="30"/>
      <c r="C421" s="2"/>
      <c r="D421" s="2"/>
      <c r="E421" s="2"/>
      <c r="F421" s="2"/>
      <c r="G421" s="2"/>
      <c r="H421" s="2"/>
      <c r="I421" s="2"/>
      <c r="J421" s="2"/>
      <c r="K421" s="2"/>
      <c r="L421" s="2"/>
      <c r="M421" s="2"/>
    </row>
    <row r="422" spans="2:13" s="25" customFormat="1" x14ac:dyDescent="0.3">
      <c r="B422" s="30"/>
      <c r="C422" s="2"/>
      <c r="D422" s="2"/>
      <c r="E422" s="2"/>
      <c r="F422" s="2"/>
      <c r="G422" s="2"/>
      <c r="H422" s="2"/>
      <c r="I422" s="2"/>
      <c r="J422" s="2"/>
      <c r="K422" s="2"/>
      <c r="L422" s="2"/>
      <c r="M422" s="2"/>
    </row>
    <row r="423" spans="2:13" s="25" customFormat="1" x14ac:dyDescent="0.3">
      <c r="B423" s="30"/>
      <c r="C423" s="2"/>
      <c r="D423" s="2"/>
      <c r="E423" s="2"/>
      <c r="F423" s="2"/>
      <c r="G423" s="2"/>
      <c r="H423" s="2"/>
      <c r="I423" s="2"/>
      <c r="J423" s="2"/>
      <c r="K423" s="2"/>
      <c r="L423" s="2"/>
      <c r="M423" s="2"/>
    </row>
    <row r="424" spans="2:13" s="25" customFormat="1" x14ac:dyDescent="0.3">
      <c r="B424" s="30"/>
      <c r="C424" s="2"/>
      <c r="D424" s="2"/>
      <c r="E424" s="2"/>
      <c r="F424" s="2"/>
      <c r="G424" s="2"/>
      <c r="H424" s="2"/>
      <c r="I424" s="2"/>
      <c r="J424" s="2"/>
      <c r="K424" s="2"/>
      <c r="L424" s="2"/>
      <c r="M424" s="2"/>
    </row>
    <row r="425" spans="2:13" s="25" customFormat="1" x14ac:dyDescent="0.3">
      <c r="B425" s="30"/>
      <c r="C425" s="2"/>
      <c r="D425" s="2"/>
      <c r="E425" s="2"/>
      <c r="F425" s="2"/>
      <c r="G425" s="2"/>
      <c r="H425" s="2"/>
      <c r="I425" s="2"/>
      <c r="J425" s="2"/>
      <c r="K425" s="2"/>
      <c r="L425" s="2"/>
      <c r="M425" s="2"/>
    </row>
    <row r="426" spans="2:13" s="25" customFormat="1" x14ac:dyDescent="0.3">
      <c r="B426" s="30"/>
      <c r="C426" s="2"/>
      <c r="D426" s="2"/>
      <c r="E426" s="2"/>
      <c r="F426" s="2"/>
      <c r="G426" s="2"/>
      <c r="H426" s="2"/>
      <c r="I426" s="2"/>
      <c r="J426" s="2"/>
      <c r="K426" s="2"/>
      <c r="L426" s="2"/>
      <c r="M426" s="2"/>
    </row>
    <row r="427" spans="2:13" s="25" customFormat="1" x14ac:dyDescent="0.3">
      <c r="B427" s="30"/>
      <c r="C427" s="2"/>
      <c r="D427" s="2"/>
      <c r="E427" s="2"/>
      <c r="F427" s="2"/>
      <c r="G427" s="2"/>
      <c r="H427" s="2"/>
      <c r="I427" s="2"/>
      <c r="J427" s="2"/>
      <c r="K427" s="2"/>
      <c r="L427" s="2"/>
      <c r="M427" s="2"/>
    </row>
    <row r="428" spans="2:13" s="25" customFormat="1" x14ac:dyDescent="0.3">
      <c r="B428" s="30"/>
      <c r="C428" s="2"/>
      <c r="D428" s="2"/>
      <c r="E428" s="2"/>
      <c r="F428" s="2"/>
      <c r="G428" s="2"/>
      <c r="H428" s="2"/>
      <c r="I428" s="2"/>
      <c r="J428" s="2"/>
      <c r="K428" s="2"/>
      <c r="L428" s="2"/>
      <c r="M428" s="2"/>
    </row>
    <row r="429" spans="2:13" s="25" customFormat="1" x14ac:dyDescent="0.3">
      <c r="B429" s="30"/>
      <c r="C429" s="2"/>
      <c r="D429" s="2"/>
      <c r="E429" s="2"/>
      <c r="F429" s="2"/>
      <c r="G429" s="2"/>
      <c r="H429" s="2"/>
      <c r="I429" s="2"/>
      <c r="J429" s="2"/>
      <c r="K429" s="2"/>
      <c r="L429" s="2"/>
      <c r="M429" s="2"/>
    </row>
    <row r="430" spans="2:13" s="25" customFormat="1" x14ac:dyDescent="0.3">
      <c r="B430" s="30"/>
      <c r="C430" s="2"/>
      <c r="D430" s="2"/>
      <c r="E430" s="2"/>
      <c r="F430" s="2"/>
      <c r="G430" s="2"/>
      <c r="H430" s="2"/>
      <c r="I430" s="2"/>
      <c r="J430" s="2"/>
      <c r="K430" s="2"/>
      <c r="L430" s="2"/>
      <c r="M430" s="2"/>
    </row>
    <row r="431" spans="2:13" s="25" customFormat="1" x14ac:dyDescent="0.3">
      <c r="B431" s="30"/>
      <c r="C431" s="2"/>
      <c r="D431" s="2"/>
      <c r="E431" s="2"/>
      <c r="F431" s="2"/>
      <c r="G431" s="2"/>
      <c r="H431" s="2"/>
      <c r="I431" s="2"/>
      <c r="J431" s="2"/>
      <c r="K431" s="2"/>
      <c r="L431" s="2"/>
      <c r="M431" s="2"/>
    </row>
    <row r="432" spans="2:13" s="25" customFormat="1" x14ac:dyDescent="0.3">
      <c r="B432" s="30"/>
      <c r="C432" s="2"/>
      <c r="D432" s="2"/>
      <c r="E432" s="2"/>
      <c r="F432" s="2"/>
      <c r="G432" s="2"/>
      <c r="H432" s="2"/>
      <c r="I432" s="2"/>
      <c r="J432" s="2"/>
      <c r="K432" s="2"/>
      <c r="L432" s="2"/>
      <c r="M432" s="2"/>
    </row>
    <row r="433" spans="2:13" s="25" customFormat="1" x14ac:dyDescent="0.3">
      <c r="B433" s="30"/>
      <c r="C433" s="2"/>
      <c r="D433" s="2"/>
      <c r="E433" s="2"/>
      <c r="F433" s="2"/>
      <c r="G433" s="2"/>
      <c r="H433" s="2"/>
      <c r="I433" s="2"/>
      <c r="J433" s="2"/>
      <c r="K433" s="2"/>
      <c r="L433" s="2"/>
      <c r="M433" s="2"/>
    </row>
    <row r="434" spans="2:13" s="25" customFormat="1" x14ac:dyDescent="0.3">
      <c r="B434" s="30"/>
      <c r="C434" s="2"/>
      <c r="D434" s="2"/>
      <c r="E434" s="2"/>
      <c r="F434" s="2"/>
      <c r="G434" s="2"/>
      <c r="H434" s="2"/>
      <c r="I434" s="2"/>
      <c r="J434" s="2"/>
      <c r="K434" s="2"/>
      <c r="L434" s="2"/>
      <c r="M434" s="2"/>
    </row>
    <row r="435" spans="2:13" s="25" customFormat="1" x14ac:dyDescent="0.3">
      <c r="B435" s="30"/>
      <c r="C435" s="2"/>
      <c r="D435" s="2"/>
      <c r="E435" s="2"/>
      <c r="F435" s="2"/>
      <c r="G435" s="2"/>
      <c r="H435" s="2"/>
      <c r="I435" s="2"/>
      <c r="J435" s="2"/>
      <c r="K435" s="2"/>
      <c r="L435" s="2"/>
      <c r="M435" s="2"/>
    </row>
    <row r="436" spans="2:13" s="25" customFormat="1" x14ac:dyDescent="0.3">
      <c r="B436" s="30"/>
      <c r="C436" s="2"/>
      <c r="D436" s="2"/>
      <c r="E436" s="2"/>
      <c r="F436" s="2"/>
      <c r="G436" s="2"/>
      <c r="H436" s="2"/>
      <c r="I436" s="2"/>
      <c r="J436" s="2"/>
      <c r="K436" s="2"/>
      <c r="L436" s="2"/>
      <c r="M436" s="2"/>
    </row>
    <row r="437" spans="2:13" s="25" customFormat="1" x14ac:dyDescent="0.3">
      <c r="B437" s="30"/>
      <c r="C437" s="2"/>
      <c r="D437" s="2"/>
      <c r="E437" s="2"/>
      <c r="F437" s="2"/>
      <c r="G437" s="2"/>
      <c r="H437" s="2"/>
      <c r="I437" s="2"/>
      <c r="J437" s="2"/>
      <c r="K437" s="2"/>
      <c r="L437" s="2"/>
      <c r="M437" s="2"/>
    </row>
    <row r="438" spans="2:13" s="25" customFormat="1" x14ac:dyDescent="0.3">
      <c r="B438" s="30"/>
      <c r="C438" s="2"/>
      <c r="D438" s="2"/>
      <c r="E438" s="2"/>
      <c r="F438" s="2"/>
      <c r="G438" s="2"/>
      <c r="H438" s="2"/>
      <c r="I438" s="2"/>
      <c r="J438" s="2"/>
      <c r="K438" s="2"/>
      <c r="L438" s="2"/>
      <c r="M438" s="2"/>
    </row>
    <row r="439" spans="2:13" s="25" customFormat="1" x14ac:dyDescent="0.3">
      <c r="B439" s="30"/>
      <c r="C439" s="2"/>
      <c r="D439" s="2"/>
      <c r="E439" s="2"/>
      <c r="F439" s="2"/>
      <c r="G439" s="2"/>
      <c r="H439" s="2"/>
      <c r="I439" s="2"/>
      <c r="J439" s="2"/>
      <c r="K439" s="2"/>
      <c r="L439" s="2"/>
      <c r="M439" s="2"/>
    </row>
    <row r="440" spans="2:13" s="25" customFormat="1" x14ac:dyDescent="0.3">
      <c r="B440" s="30"/>
      <c r="C440" s="2"/>
      <c r="D440" s="2"/>
      <c r="E440" s="2"/>
      <c r="F440" s="2"/>
      <c r="G440" s="2"/>
      <c r="H440" s="2"/>
      <c r="I440" s="2"/>
      <c r="J440" s="2"/>
      <c r="K440" s="2"/>
      <c r="L440" s="2"/>
      <c r="M440" s="2"/>
    </row>
    <row r="441" spans="2:13" s="25" customFormat="1" x14ac:dyDescent="0.3">
      <c r="B441" s="30"/>
      <c r="C441" s="2"/>
      <c r="D441" s="2"/>
      <c r="E441" s="2"/>
      <c r="F441" s="2"/>
      <c r="G441" s="2"/>
      <c r="H441" s="2"/>
      <c r="I441" s="2"/>
      <c r="J441" s="2"/>
      <c r="K441" s="2"/>
      <c r="L441" s="2"/>
      <c r="M441" s="2"/>
    </row>
    <row r="442" spans="2:13" s="25" customFormat="1" x14ac:dyDescent="0.3">
      <c r="B442" s="30"/>
      <c r="C442" s="2"/>
      <c r="D442" s="2"/>
      <c r="E442" s="2"/>
      <c r="F442" s="2"/>
      <c r="G442" s="2"/>
      <c r="H442" s="2"/>
      <c r="I442" s="2"/>
      <c r="J442" s="2"/>
      <c r="K442" s="2"/>
      <c r="L442" s="2"/>
      <c r="M442" s="2"/>
    </row>
    <row r="443" spans="2:13" s="25" customFormat="1" x14ac:dyDescent="0.3">
      <c r="B443" s="30"/>
      <c r="C443" s="2"/>
      <c r="D443" s="2"/>
      <c r="E443" s="2"/>
      <c r="F443" s="2"/>
      <c r="G443" s="2"/>
      <c r="H443" s="2"/>
      <c r="I443" s="2"/>
      <c r="J443" s="2"/>
      <c r="K443" s="2"/>
      <c r="L443" s="2"/>
      <c r="M443" s="2"/>
    </row>
    <row r="444" spans="2:13" s="25" customFormat="1" x14ac:dyDescent="0.3">
      <c r="B444" s="30"/>
      <c r="C444" s="2"/>
      <c r="D444" s="2"/>
      <c r="E444" s="2"/>
      <c r="F444" s="2"/>
      <c r="G444" s="2"/>
      <c r="H444" s="2"/>
      <c r="I444" s="2"/>
      <c r="J444" s="2"/>
      <c r="K444" s="2"/>
      <c r="L444" s="2"/>
      <c r="M444" s="2"/>
    </row>
    <row r="445" spans="2:13" s="25" customFormat="1" x14ac:dyDescent="0.3">
      <c r="B445" s="30"/>
      <c r="C445" s="2"/>
      <c r="D445" s="2"/>
      <c r="E445" s="2"/>
      <c r="F445" s="2"/>
      <c r="G445" s="2"/>
      <c r="H445" s="2"/>
      <c r="I445" s="2"/>
      <c r="J445" s="2"/>
      <c r="K445" s="2"/>
      <c r="L445" s="2"/>
      <c r="M445" s="2"/>
    </row>
    <row r="446" spans="2:13" s="25" customFormat="1" x14ac:dyDescent="0.3">
      <c r="B446" s="30"/>
      <c r="C446" s="2"/>
      <c r="D446" s="2"/>
      <c r="E446" s="2"/>
      <c r="F446" s="2"/>
      <c r="G446" s="2"/>
      <c r="H446" s="2"/>
      <c r="I446" s="2"/>
      <c r="J446" s="2"/>
      <c r="K446" s="2"/>
      <c r="L446" s="2"/>
      <c r="M446" s="2"/>
    </row>
    <row r="447" spans="2:13" s="25" customFormat="1" x14ac:dyDescent="0.3">
      <c r="B447" s="30"/>
      <c r="C447" s="2"/>
      <c r="D447" s="2"/>
      <c r="E447" s="2"/>
      <c r="F447" s="2"/>
      <c r="G447" s="2"/>
      <c r="H447" s="2"/>
      <c r="I447" s="2"/>
      <c r="J447" s="2"/>
      <c r="K447" s="2"/>
      <c r="L447" s="2"/>
      <c r="M447" s="2"/>
    </row>
    <row r="448" spans="2:13" s="25" customFormat="1" x14ac:dyDescent="0.3">
      <c r="B448" s="30"/>
      <c r="C448" s="2"/>
      <c r="D448" s="2"/>
      <c r="E448" s="2"/>
      <c r="F448" s="2"/>
      <c r="G448" s="2"/>
      <c r="H448" s="2"/>
      <c r="I448" s="2"/>
      <c r="J448" s="2"/>
      <c r="K448" s="2"/>
      <c r="L448" s="2"/>
      <c r="M448" s="2"/>
    </row>
    <row r="449" spans="2:13" s="25" customFormat="1" x14ac:dyDescent="0.3">
      <c r="B449" s="30"/>
      <c r="C449" s="2"/>
      <c r="D449" s="2"/>
      <c r="E449" s="2"/>
      <c r="F449" s="2"/>
      <c r="G449" s="2"/>
      <c r="H449" s="2"/>
      <c r="I449" s="2"/>
      <c r="J449" s="2"/>
      <c r="K449" s="2"/>
      <c r="L449" s="2"/>
      <c r="M449" s="2"/>
    </row>
    <row r="450" spans="2:13" s="25" customFormat="1" x14ac:dyDescent="0.3">
      <c r="B450" s="30"/>
      <c r="C450" s="2"/>
      <c r="D450" s="2"/>
      <c r="E450" s="2"/>
      <c r="F450" s="2"/>
      <c r="G450" s="2"/>
      <c r="H450" s="2"/>
      <c r="I450" s="2"/>
      <c r="J450" s="2"/>
      <c r="K450" s="2"/>
      <c r="L450" s="2"/>
      <c r="M450" s="2"/>
    </row>
    <row r="451" spans="2:13" s="25" customFormat="1" x14ac:dyDescent="0.3">
      <c r="B451" s="30"/>
      <c r="C451" s="2"/>
      <c r="D451" s="2"/>
      <c r="E451" s="2"/>
      <c r="F451" s="2"/>
      <c r="G451" s="2"/>
      <c r="H451" s="2"/>
      <c r="I451" s="2"/>
      <c r="J451" s="2"/>
      <c r="K451" s="2"/>
      <c r="L451" s="2"/>
      <c r="M451" s="2"/>
    </row>
    <row r="452" spans="2:13" s="25" customFormat="1" x14ac:dyDescent="0.3">
      <c r="B452" s="30"/>
      <c r="C452" s="2"/>
      <c r="D452" s="2"/>
      <c r="E452" s="2"/>
      <c r="F452" s="2"/>
      <c r="G452" s="2"/>
      <c r="H452" s="2"/>
      <c r="I452" s="2"/>
      <c r="J452" s="2"/>
      <c r="K452" s="2"/>
      <c r="L452" s="2"/>
      <c r="M452" s="2"/>
    </row>
    <row r="453" spans="2:13" s="25" customFormat="1" x14ac:dyDescent="0.3">
      <c r="B453" s="30"/>
      <c r="C453" s="2"/>
      <c r="D453" s="2"/>
      <c r="E453" s="2"/>
      <c r="F453" s="2"/>
      <c r="G453" s="2"/>
      <c r="H453" s="2"/>
      <c r="I453" s="2"/>
      <c r="J453" s="2"/>
      <c r="K453" s="2"/>
      <c r="L453" s="2"/>
      <c r="M453" s="2"/>
    </row>
    <row r="454" spans="2:13" s="25" customFormat="1" x14ac:dyDescent="0.3">
      <c r="B454" s="30"/>
      <c r="C454" s="2"/>
      <c r="D454" s="2"/>
      <c r="E454" s="2"/>
      <c r="F454" s="2"/>
      <c r="G454" s="2"/>
      <c r="H454" s="2"/>
      <c r="I454" s="2"/>
      <c r="J454" s="2"/>
      <c r="K454" s="2"/>
      <c r="L454" s="2"/>
      <c r="M454" s="2"/>
    </row>
    <row r="455" spans="2:13" s="25" customFormat="1" x14ac:dyDescent="0.3">
      <c r="B455" s="30"/>
      <c r="C455" s="2"/>
      <c r="D455" s="2"/>
      <c r="E455" s="2"/>
      <c r="F455" s="2"/>
      <c r="G455" s="2"/>
      <c r="H455" s="2"/>
      <c r="I455" s="2"/>
      <c r="J455" s="2"/>
      <c r="K455" s="2"/>
      <c r="L455" s="2"/>
      <c r="M455" s="2"/>
    </row>
    <row r="456" spans="2:13" s="25" customFormat="1" x14ac:dyDescent="0.3">
      <c r="B456" s="30"/>
      <c r="C456" s="2"/>
      <c r="D456" s="2"/>
      <c r="E456" s="2"/>
      <c r="F456" s="2"/>
      <c r="G456" s="2"/>
      <c r="H456" s="2"/>
      <c r="I456" s="2"/>
      <c r="J456" s="2"/>
      <c r="K456" s="2"/>
      <c r="L456" s="2"/>
      <c r="M456" s="2"/>
    </row>
    <row r="457" spans="2:13" s="25" customFormat="1" x14ac:dyDescent="0.3">
      <c r="B457" s="30"/>
      <c r="C457" s="2"/>
      <c r="D457" s="2"/>
      <c r="E457" s="2"/>
      <c r="F457" s="2"/>
      <c r="G457" s="2"/>
      <c r="H457" s="2"/>
      <c r="I457" s="2"/>
      <c r="J457" s="2"/>
      <c r="K457" s="2"/>
      <c r="L457" s="2"/>
      <c r="M457" s="2"/>
    </row>
    <row r="458" spans="2:13" s="25" customFormat="1" x14ac:dyDescent="0.3">
      <c r="B458" s="30"/>
      <c r="C458" s="2"/>
      <c r="D458" s="2"/>
      <c r="E458" s="2"/>
      <c r="F458" s="2"/>
      <c r="G458" s="2"/>
      <c r="H458" s="2"/>
      <c r="I458" s="2"/>
      <c r="J458" s="2"/>
      <c r="K458" s="2"/>
      <c r="L458" s="2"/>
      <c r="M458" s="2"/>
    </row>
    <row r="459" spans="2:13" s="25" customFormat="1" x14ac:dyDescent="0.3">
      <c r="B459" s="30"/>
      <c r="C459" s="2"/>
      <c r="D459" s="2"/>
      <c r="E459" s="2"/>
      <c r="F459" s="2"/>
      <c r="G459" s="2"/>
      <c r="H459" s="2"/>
      <c r="I459" s="2"/>
      <c r="J459" s="2"/>
      <c r="K459" s="2"/>
      <c r="L459" s="2"/>
      <c r="M459" s="2"/>
    </row>
    <row r="460" spans="2:13" s="25" customFormat="1" x14ac:dyDescent="0.3">
      <c r="B460" s="30"/>
      <c r="C460" s="2"/>
      <c r="D460" s="2"/>
      <c r="E460" s="2"/>
      <c r="F460" s="2"/>
      <c r="G460" s="2"/>
      <c r="H460" s="2"/>
      <c r="I460" s="2"/>
      <c r="J460" s="2"/>
      <c r="K460" s="2"/>
      <c r="L460" s="2"/>
      <c r="M460" s="2"/>
    </row>
    <row r="461" spans="2:13" s="25" customFormat="1" x14ac:dyDescent="0.3">
      <c r="B461" s="30"/>
      <c r="C461" s="2"/>
      <c r="D461" s="2"/>
      <c r="E461" s="2"/>
      <c r="F461" s="2"/>
      <c r="G461" s="2"/>
      <c r="H461" s="2"/>
      <c r="I461" s="2"/>
      <c r="J461" s="2"/>
      <c r="K461" s="2"/>
      <c r="L461" s="2"/>
      <c r="M461" s="2"/>
    </row>
    <row r="462" spans="2:13" s="25" customFormat="1" x14ac:dyDescent="0.3">
      <c r="B462" s="30"/>
      <c r="C462" s="2"/>
      <c r="D462" s="2"/>
      <c r="E462" s="2"/>
      <c r="F462" s="2"/>
      <c r="G462" s="2"/>
      <c r="H462" s="2"/>
      <c r="I462" s="2"/>
      <c r="J462" s="2"/>
      <c r="K462" s="2"/>
      <c r="L462" s="2"/>
      <c r="M462" s="2"/>
    </row>
    <row r="463" spans="2:13" s="25" customFormat="1" x14ac:dyDescent="0.3">
      <c r="B463" s="30"/>
      <c r="C463" s="2"/>
      <c r="D463" s="2"/>
      <c r="E463" s="2"/>
      <c r="F463" s="2"/>
      <c r="G463" s="2"/>
      <c r="H463" s="2"/>
      <c r="I463" s="2"/>
      <c r="J463" s="2"/>
      <c r="K463" s="2"/>
      <c r="L463" s="2"/>
      <c r="M463" s="2"/>
    </row>
    <row r="464" spans="2:13" s="25" customFormat="1" x14ac:dyDescent="0.3">
      <c r="B464" s="30"/>
      <c r="C464" s="2"/>
      <c r="D464" s="2"/>
      <c r="E464" s="2"/>
      <c r="F464" s="2"/>
      <c r="G464" s="2"/>
      <c r="H464" s="2"/>
      <c r="I464" s="2"/>
      <c r="J464" s="2"/>
      <c r="K464" s="2"/>
      <c r="L464" s="2"/>
      <c r="M464" s="2"/>
    </row>
    <row r="465" spans="2:13" s="25" customFormat="1" x14ac:dyDescent="0.3">
      <c r="B465" s="30"/>
      <c r="C465" s="2"/>
      <c r="D465" s="2"/>
      <c r="E465" s="2"/>
      <c r="F465" s="2"/>
      <c r="G465" s="2"/>
      <c r="H465" s="2"/>
      <c r="I465" s="2"/>
      <c r="J465" s="2"/>
      <c r="K465" s="2"/>
      <c r="L465" s="2"/>
      <c r="M465" s="2"/>
    </row>
    <row r="466" spans="2:13" s="25" customFormat="1" x14ac:dyDescent="0.3">
      <c r="B466" s="30"/>
      <c r="C466" s="2"/>
      <c r="D466" s="2"/>
      <c r="E466" s="2"/>
      <c r="F466" s="2"/>
      <c r="G466" s="2"/>
      <c r="H466" s="2"/>
      <c r="I466" s="2"/>
      <c r="J466" s="2"/>
      <c r="K466" s="2"/>
      <c r="L466" s="2"/>
      <c r="M466" s="2"/>
    </row>
    <row r="467" spans="2:13" s="25" customFormat="1" x14ac:dyDescent="0.3">
      <c r="B467" s="30"/>
      <c r="C467" s="2"/>
      <c r="D467" s="2"/>
      <c r="E467" s="2"/>
      <c r="F467" s="2"/>
      <c r="G467" s="2"/>
      <c r="H467" s="2"/>
      <c r="I467" s="2"/>
      <c r="J467" s="2"/>
      <c r="K467" s="2"/>
      <c r="L467" s="2"/>
      <c r="M467" s="2"/>
    </row>
    <row r="468" spans="2:13" s="25" customFormat="1" x14ac:dyDescent="0.3">
      <c r="B468" s="30"/>
      <c r="C468" s="2"/>
      <c r="D468" s="2"/>
      <c r="E468" s="2"/>
      <c r="F468" s="2"/>
      <c r="G468" s="2"/>
      <c r="H468" s="2"/>
      <c r="I468" s="2"/>
      <c r="J468" s="2"/>
      <c r="K468" s="2"/>
      <c r="L468" s="2"/>
      <c r="M468" s="2"/>
    </row>
    <row r="469" spans="2:13" s="25" customFormat="1" x14ac:dyDescent="0.3">
      <c r="B469" s="30"/>
      <c r="C469" s="2"/>
      <c r="D469" s="2"/>
      <c r="E469" s="2"/>
      <c r="F469" s="2"/>
      <c r="G469" s="2"/>
      <c r="H469" s="2"/>
      <c r="I469" s="2"/>
      <c r="J469" s="2"/>
      <c r="K469" s="2"/>
      <c r="L469" s="2"/>
      <c r="M469" s="2"/>
    </row>
    <row r="470" spans="2:13" s="25" customFormat="1" x14ac:dyDescent="0.3">
      <c r="B470" s="30"/>
      <c r="C470" s="2"/>
      <c r="D470" s="2"/>
      <c r="E470" s="2"/>
      <c r="F470" s="2"/>
      <c r="G470" s="2"/>
      <c r="H470" s="2"/>
      <c r="I470" s="2"/>
      <c r="J470" s="2"/>
      <c r="K470" s="2"/>
      <c r="L470" s="2"/>
      <c r="M470" s="2"/>
    </row>
    <row r="471" spans="2:13" s="25" customFormat="1" x14ac:dyDescent="0.3">
      <c r="B471" s="30"/>
      <c r="C471" s="2"/>
      <c r="D471" s="2"/>
      <c r="E471" s="2"/>
      <c r="F471" s="2"/>
      <c r="G471" s="2"/>
      <c r="H471" s="2"/>
      <c r="I471" s="2"/>
      <c r="J471" s="2"/>
      <c r="K471" s="2"/>
      <c r="L471" s="2"/>
      <c r="M471" s="2"/>
    </row>
    <row r="472" spans="2:13" s="25" customFormat="1" x14ac:dyDescent="0.3">
      <c r="B472" s="30"/>
      <c r="C472" s="2"/>
      <c r="D472" s="2"/>
      <c r="E472" s="2"/>
      <c r="F472" s="2"/>
      <c r="G472" s="2"/>
      <c r="H472" s="2"/>
      <c r="I472" s="2"/>
      <c r="J472" s="2"/>
      <c r="K472" s="2"/>
      <c r="L472" s="2"/>
      <c r="M472" s="2"/>
    </row>
    <row r="473" spans="2:13" s="25" customFormat="1" x14ac:dyDescent="0.3">
      <c r="B473" s="30"/>
      <c r="C473" s="2"/>
      <c r="D473" s="2"/>
      <c r="E473" s="2"/>
      <c r="F473" s="2"/>
      <c r="G473" s="2"/>
      <c r="H473" s="2"/>
      <c r="I473" s="2"/>
      <c r="J473" s="2"/>
      <c r="K473" s="2"/>
      <c r="L473" s="2"/>
      <c r="M473" s="2"/>
    </row>
    <row r="474" spans="2:13" s="25" customFormat="1" x14ac:dyDescent="0.3">
      <c r="B474" s="30"/>
      <c r="C474" s="2"/>
      <c r="D474" s="2"/>
      <c r="E474" s="2"/>
      <c r="F474" s="2"/>
      <c r="G474" s="2"/>
      <c r="H474" s="2"/>
      <c r="I474" s="2"/>
      <c r="J474" s="2"/>
      <c r="K474" s="2"/>
      <c r="L474" s="2"/>
      <c r="M474" s="2"/>
    </row>
    <row r="475" spans="2:13" s="25" customFormat="1" x14ac:dyDescent="0.3">
      <c r="B475" s="30"/>
      <c r="C475" s="2"/>
      <c r="D475" s="2"/>
      <c r="E475" s="2"/>
      <c r="F475" s="2"/>
      <c r="G475" s="2"/>
      <c r="H475" s="2"/>
      <c r="I475" s="2"/>
      <c r="J475" s="2"/>
      <c r="K475" s="2"/>
      <c r="L475" s="2"/>
      <c r="M475" s="2"/>
    </row>
    <row r="476" spans="2:13" s="25" customFormat="1" x14ac:dyDescent="0.3">
      <c r="B476" s="30"/>
      <c r="C476" s="2"/>
      <c r="D476" s="2"/>
      <c r="E476" s="2"/>
      <c r="F476" s="2"/>
      <c r="G476" s="2"/>
      <c r="H476" s="2"/>
      <c r="I476" s="2"/>
      <c r="J476" s="2"/>
      <c r="K476" s="2"/>
      <c r="L476" s="2"/>
      <c r="M476" s="2"/>
    </row>
    <row r="477" spans="2:13" s="25" customFormat="1" x14ac:dyDescent="0.3">
      <c r="B477" s="30"/>
      <c r="C477" s="2"/>
      <c r="D477" s="2"/>
      <c r="E477" s="2"/>
      <c r="F477" s="2"/>
      <c r="G477" s="2"/>
      <c r="H477" s="2"/>
      <c r="I477" s="2"/>
      <c r="J477" s="2"/>
      <c r="K477" s="2"/>
      <c r="L477" s="2"/>
      <c r="M477" s="2"/>
    </row>
    <row r="478" spans="2:13" s="25" customFormat="1" x14ac:dyDescent="0.3">
      <c r="B478" s="30"/>
      <c r="C478" s="2"/>
      <c r="D478" s="2"/>
      <c r="E478" s="2"/>
      <c r="F478" s="2"/>
      <c r="G478" s="2"/>
      <c r="H478" s="2"/>
      <c r="I478" s="2"/>
      <c r="J478" s="2"/>
      <c r="K478" s="2"/>
      <c r="L478" s="2"/>
      <c r="M478" s="2"/>
    </row>
    <row r="479" spans="2:13" s="25" customFormat="1" x14ac:dyDescent="0.3">
      <c r="B479" s="30"/>
      <c r="C479" s="2"/>
      <c r="D479" s="2"/>
      <c r="E479" s="2"/>
      <c r="F479" s="2"/>
      <c r="G479" s="2"/>
      <c r="H479" s="2"/>
      <c r="I479" s="2"/>
      <c r="J479" s="2"/>
      <c r="K479" s="2"/>
      <c r="L479" s="2"/>
      <c r="M479" s="2"/>
    </row>
    <row r="480" spans="2:13" s="25" customFormat="1" x14ac:dyDescent="0.3">
      <c r="B480" s="30"/>
      <c r="C480" s="2"/>
      <c r="D480" s="2"/>
      <c r="E480" s="2"/>
      <c r="F480" s="2"/>
      <c r="G480" s="2"/>
      <c r="H480" s="2"/>
      <c r="I480" s="2"/>
      <c r="J480" s="2"/>
      <c r="K480" s="2"/>
      <c r="L480" s="2"/>
      <c r="M480" s="2"/>
    </row>
    <row r="481" spans="2:13" s="25" customFormat="1" x14ac:dyDescent="0.3">
      <c r="B481" s="30"/>
      <c r="C481" s="2"/>
      <c r="D481" s="2"/>
      <c r="E481" s="2"/>
      <c r="F481" s="2"/>
      <c r="G481" s="2"/>
      <c r="H481" s="2"/>
      <c r="I481" s="2"/>
      <c r="J481" s="2"/>
      <c r="K481" s="2"/>
      <c r="L481" s="2"/>
      <c r="M481" s="2"/>
    </row>
    <row r="482" spans="2:13" s="25" customFormat="1" x14ac:dyDescent="0.3">
      <c r="B482" s="30"/>
      <c r="C482" s="2"/>
      <c r="D482" s="2"/>
      <c r="E482" s="2"/>
      <c r="F482" s="2"/>
      <c r="G482" s="2"/>
      <c r="H482" s="2"/>
      <c r="I482" s="2"/>
      <c r="J482" s="2"/>
      <c r="K482" s="2"/>
      <c r="L482" s="2"/>
      <c r="M482" s="2"/>
    </row>
    <row r="483" spans="2:13" s="25" customFormat="1" x14ac:dyDescent="0.3">
      <c r="B483" s="30"/>
      <c r="C483" s="2"/>
      <c r="D483" s="2"/>
      <c r="E483" s="2"/>
      <c r="F483" s="2"/>
      <c r="G483" s="2"/>
      <c r="H483" s="2"/>
      <c r="I483" s="2"/>
      <c r="J483" s="2"/>
      <c r="K483" s="2"/>
      <c r="L483" s="2"/>
      <c r="M483" s="2"/>
    </row>
    <row r="484" spans="2:13" s="25" customFormat="1" x14ac:dyDescent="0.3">
      <c r="B484" s="30"/>
      <c r="C484" s="2"/>
      <c r="D484" s="2"/>
      <c r="E484" s="2"/>
      <c r="F484" s="2"/>
      <c r="G484" s="2"/>
      <c r="H484" s="2"/>
      <c r="I484" s="2"/>
      <c r="J484" s="2"/>
      <c r="K484" s="2"/>
      <c r="L484" s="2"/>
      <c r="M484" s="2"/>
    </row>
    <row r="485" spans="2:13" s="25" customFormat="1" x14ac:dyDescent="0.3">
      <c r="B485" s="30"/>
      <c r="C485" s="2"/>
      <c r="D485" s="2"/>
      <c r="E485" s="2"/>
      <c r="F485" s="2"/>
      <c r="G485" s="2"/>
      <c r="H485" s="2"/>
      <c r="I485" s="2"/>
      <c r="J485" s="2"/>
      <c r="K485" s="2"/>
      <c r="L485" s="2"/>
      <c r="M485" s="2"/>
    </row>
    <row r="486" spans="2:13" s="25" customFormat="1" x14ac:dyDescent="0.3">
      <c r="B486" s="30"/>
      <c r="C486" s="2"/>
      <c r="D486" s="2"/>
      <c r="E486" s="2"/>
      <c r="F486" s="2"/>
      <c r="G486" s="2"/>
      <c r="H486" s="2"/>
      <c r="I486" s="2"/>
      <c r="J486" s="2"/>
      <c r="K486" s="2"/>
      <c r="L486" s="2"/>
      <c r="M486" s="2"/>
    </row>
    <row r="487" spans="2:13" s="25" customFormat="1" x14ac:dyDescent="0.3">
      <c r="B487" s="30"/>
      <c r="C487" s="2"/>
      <c r="D487" s="2"/>
      <c r="E487" s="2"/>
      <c r="F487" s="2"/>
      <c r="G487" s="2"/>
      <c r="H487" s="2"/>
      <c r="I487" s="2"/>
      <c r="J487" s="2"/>
      <c r="K487" s="2"/>
      <c r="L487" s="2"/>
      <c r="M487" s="2"/>
    </row>
    <row r="488" spans="2:13" s="25" customFormat="1" x14ac:dyDescent="0.3">
      <c r="B488" s="30"/>
      <c r="C488" s="2"/>
      <c r="D488" s="2"/>
      <c r="E488" s="2"/>
      <c r="F488" s="2"/>
      <c r="G488" s="2"/>
      <c r="H488" s="2"/>
      <c r="I488" s="2"/>
      <c r="J488" s="2"/>
      <c r="K488" s="2"/>
      <c r="L488" s="2"/>
      <c r="M488" s="2"/>
    </row>
    <row r="489" spans="2:13" s="25" customFormat="1" x14ac:dyDescent="0.3">
      <c r="B489" s="30"/>
      <c r="C489" s="2"/>
      <c r="D489" s="2"/>
      <c r="E489" s="2"/>
      <c r="F489" s="2"/>
      <c r="G489" s="2"/>
      <c r="H489" s="2"/>
      <c r="I489" s="2"/>
      <c r="J489" s="2"/>
      <c r="K489" s="2"/>
      <c r="L489" s="2"/>
      <c r="M489" s="2"/>
    </row>
    <row r="490" spans="2:13" s="25" customFormat="1" x14ac:dyDescent="0.3">
      <c r="B490" s="30"/>
      <c r="C490" s="2"/>
      <c r="D490" s="2"/>
      <c r="E490" s="2"/>
      <c r="F490" s="2"/>
      <c r="G490" s="2"/>
      <c r="H490" s="2"/>
      <c r="I490" s="2"/>
      <c r="J490" s="2"/>
      <c r="K490" s="2"/>
      <c r="L490" s="2"/>
      <c r="M490" s="2"/>
    </row>
    <row r="491" spans="2:13" s="25" customFormat="1" x14ac:dyDescent="0.3">
      <c r="B491" s="30"/>
      <c r="C491" s="2"/>
      <c r="D491" s="2"/>
      <c r="E491" s="2"/>
      <c r="F491" s="2"/>
      <c r="G491" s="2"/>
      <c r="H491" s="2"/>
      <c r="I491" s="2"/>
      <c r="J491" s="2"/>
      <c r="K491" s="2"/>
      <c r="L491" s="2"/>
      <c r="M491" s="2"/>
    </row>
    <row r="492" spans="2:13" s="25" customFormat="1" x14ac:dyDescent="0.3">
      <c r="B492" s="30"/>
      <c r="C492" s="2"/>
      <c r="D492" s="2"/>
      <c r="E492" s="2"/>
      <c r="F492" s="2"/>
      <c r="G492" s="2"/>
      <c r="H492" s="2"/>
      <c r="I492" s="2"/>
      <c r="J492" s="2"/>
      <c r="K492" s="2"/>
      <c r="L492" s="2"/>
      <c r="M492" s="2"/>
    </row>
    <row r="493" spans="2:13" s="25" customFormat="1" x14ac:dyDescent="0.3">
      <c r="B493" s="30"/>
      <c r="C493" s="2"/>
      <c r="D493" s="2"/>
      <c r="E493" s="2"/>
      <c r="F493" s="2"/>
      <c r="G493" s="2"/>
      <c r="H493" s="2"/>
      <c r="I493" s="2"/>
      <c r="J493" s="2"/>
      <c r="K493" s="2"/>
      <c r="L493" s="2"/>
      <c r="M493" s="2"/>
    </row>
    <row r="494" spans="2:13" s="25" customFormat="1" x14ac:dyDescent="0.3">
      <c r="B494" s="30"/>
      <c r="C494" s="2"/>
      <c r="D494" s="2"/>
      <c r="E494" s="2"/>
      <c r="F494" s="2"/>
      <c r="G494" s="2"/>
      <c r="H494" s="2"/>
      <c r="I494" s="2"/>
      <c r="J494" s="2"/>
      <c r="K494" s="2"/>
      <c r="L494" s="2"/>
      <c r="M494" s="2"/>
    </row>
    <row r="495" spans="2:13" s="25" customFormat="1" x14ac:dyDescent="0.3">
      <c r="B495" s="30"/>
      <c r="C495" s="2"/>
      <c r="D495" s="2"/>
      <c r="E495" s="2"/>
      <c r="F495" s="2"/>
      <c r="G495" s="2"/>
      <c r="H495" s="2"/>
      <c r="I495" s="2"/>
      <c r="J495" s="2"/>
      <c r="K495" s="2"/>
      <c r="L495" s="2"/>
      <c r="M495" s="2"/>
    </row>
    <row r="496" spans="2:13" s="25" customFormat="1" x14ac:dyDescent="0.3">
      <c r="B496" s="30"/>
      <c r="C496" s="2"/>
      <c r="D496" s="2"/>
      <c r="E496" s="2"/>
      <c r="F496" s="2"/>
      <c r="G496" s="2"/>
      <c r="H496" s="2"/>
      <c r="I496" s="2"/>
      <c r="J496" s="2"/>
      <c r="K496" s="2"/>
      <c r="L496" s="2"/>
      <c r="M496" s="2"/>
    </row>
    <row r="497" spans="2:13" s="25" customFormat="1" x14ac:dyDescent="0.3">
      <c r="B497" s="30"/>
      <c r="C497" s="2"/>
      <c r="D497" s="2"/>
      <c r="E497" s="2"/>
      <c r="F497" s="2"/>
      <c r="G497" s="2"/>
      <c r="H497" s="2"/>
      <c r="I497" s="2"/>
      <c r="J497" s="2"/>
      <c r="K497" s="2"/>
      <c r="L497" s="2"/>
      <c r="M497" s="2"/>
    </row>
    <row r="498" spans="2:13" s="25" customFormat="1" x14ac:dyDescent="0.3">
      <c r="B498" s="30"/>
      <c r="C498" s="2"/>
      <c r="D498" s="2"/>
      <c r="E498" s="2"/>
      <c r="F498" s="2"/>
      <c r="G498" s="2"/>
      <c r="H498" s="2"/>
      <c r="I498" s="2"/>
      <c r="J498" s="2"/>
      <c r="K498" s="2"/>
      <c r="L498" s="2"/>
      <c r="M498" s="2"/>
    </row>
    <row r="499" spans="2:13" s="25" customFormat="1" x14ac:dyDescent="0.3">
      <c r="B499" s="30"/>
      <c r="C499" s="2"/>
      <c r="D499" s="2"/>
      <c r="E499" s="2"/>
      <c r="F499" s="2"/>
      <c r="G499" s="2"/>
      <c r="H499" s="2"/>
      <c r="I499" s="2"/>
      <c r="J499" s="2"/>
      <c r="K499" s="2"/>
      <c r="L499" s="2"/>
      <c r="M499" s="2"/>
    </row>
    <row r="500" spans="2:13" s="25" customFormat="1" x14ac:dyDescent="0.3">
      <c r="B500" s="30"/>
      <c r="C500" s="2"/>
      <c r="D500" s="2"/>
      <c r="E500" s="2"/>
      <c r="F500" s="2"/>
      <c r="G500" s="2"/>
      <c r="H500" s="2"/>
      <c r="I500" s="2"/>
      <c r="J500" s="2"/>
      <c r="K500" s="2"/>
      <c r="L500" s="2"/>
      <c r="M500" s="2"/>
    </row>
    <row r="501" spans="2:13" s="25" customFormat="1" x14ac:dyDescent="0.3">
      <c r="B501" s="30"/>
      <c r="C501" s="2"/>
      <c r="D501" s="2"/>
      <c r="E501" s="2"/>
      <c r="F501" s="2"/>
      <c r="G501" s="2"/>
      <c r="H501" s="2"/>
      <c r="I501" s="2"/>
      <c r="J501" s="2"/>
      <c r="K501" s="2"/>
      <c r="L501" s="2"/>
      <c r="M501" s="2"/>
    </row>
    <row r="502" spans="2:13" s="25" customFormat="1" x14ac:dyDescent="0.3">
      <c r="B502" s="30"/>
      <c r="C502" s="2"/>
      <c r="D502" s="2"/>
      <c r="E502" s="2"/>
      <c r="F502" s="2"/>
      <c r="G502" s="2"/>
      <c r="H502" s="2"/>
      <c r="I502" s="2"/>
      <c r="J502" s="2"/>
      <c r="K502" s="2"/>
      <c r="L502" s="2"/>
      <c r="M502" s="2"/>
    </row>
    <row r="503" spans="2:13" s="25" customFormat="1" x14ac:dyDescent="0.3">
      <c r="B503" s="30"/>
      <c r="C503" s="2"/>
      <c r="D503" s="2"/>
      <c r="E503" s="2"/>
      <c r="F503" s="2"/>
      <c r="G503" s="2"/>
      <c r="H503" s="2"/>
      <c r="I503" s="2"/>
      <c r="J503" s="2"/>
      <c r="K503" s="2"/>
      <c r="L503" s="2"/>
      <c r="M503" s="2"/>
    </row>
    <row r="504" spans="2:13" s="25" customFormat="1" x14ac:dyDescent="0.3">
      <c r="B504" s="30"/>
      <c r="C504" s="2"/>
      <c r="D504" s="2"/>
      <c r="E504" s="2"/>
      <c r="F504" s="2"/>
      <c r="G504" s="2"/>
      <c r="H504" s="2"/>
      <c r="I504" s="2"/>
      <c r="J504" s="2"/>
      <c r="K504" s="2"/>
      <c r="L504" s="2"/>
      <c r="M504" s="2"/>
    </row>
    <row r="505" spans="2:13" s="25" customFormat="1" x14ac:dyDescent="0.3">
      <c r="B505" s="30"/>
      <c r="C505" s="2"/>
      <c r="D505" s="2"/>
      <c r="E505" s="2"/>
      <c r="F505" s="2"/>
      <c r="G505" s="2"/>
      <c r="H505" s="2"/>
      <c r="I505" s="2"/>
      <c r="J505" s="2"/>
      <c r="K505" s="2"/>
      <c r="L505" s="2"/>
      <c r="M505" s="2"/>
    </row>
    <row r="506" spans="2:13" s="25" customFormat="1" x14ac:dyDescent="0.3">
      <c r="B506" s="30"/>
      <c r="C506" s="2"/>
      <c r="D506" s="2"/>
      <c r="E506" s="2"/>
      <c r="F506" s="2"/>
      <c r="G506" s="2"/>
      <c r="H506" s="2"/>
      <c r="I506" s="2"/>
      <c r="J506" s="2"/>
      <c r="K506" s="2"/>
      <c r="L506" s="2"/>
      <c r="M506" s="2"/>
    </row>
    <row r="507" spans="2:13" s="25" customFormat="1" x14ac:dyDescent="0.3">
      <c r="B507" s="30"/>
      <c r="C507" s="2"/>
      <c r="D507" s="2"/>
      <c r="E507" s="2"/>
      <c r="F507" s="2"/>
      <c r="G507" s="2"/>
      <c r="H507" s="2"/>
      <c r="I507" s="2"/>
      <c r="J507" s="2"/>
      <c r="K507" s="2"/>
      <c r="L507" s="2"/>
      <c r="M507" s="2"/>
    </row>
    <row r="508" spans="2:13" s="25" customFormat="1" x14ac:dyDescent="0.3">
      <c r="B508" s="30"/>
      <c r="C508" s="2"/>
      <c r="D508" s="2"/>
      <c r="E508" s="2"/>
      <c r="F508" s="2"/>
      <c r="G508" s="2"/>
      <c r="H508" s="2"/>
      <c r="I508" s="2"/>
      <c r="J508" s="2"/>
      <c r="K508" s="2"/>
      <c r="L508" s="2"/>
      <c r="M508" s="2"/>
    </row>
    <row r="509" spans="2:13" s="25" customFormat="1" x14ac:dyDescent="0.3">
      <c r="B509" s="30"/>
      <c r="C509" s="2"/>
      <c r="D509" s="2"/>
      <c r="E509" s="2"/>
      <c r="F509" s="2"/>
      <c r="G509" s="2"/>
      <c r="H509" s="2"/>
      <c r="I509" s="2"/>
      <c r="J509" s="2"/>
      <c r="K509" s="2"/>
      <c r="L509" s="2"/>
      <c r="M509" s="2"/>
    </row>
    <row r="510" spans="2:13" s="25" customFormat="1" x14ac:dyDescent="0.3">
      <c r="B510" s="30"/>
      <c r="C510" s="2"/>
      <c r="D510" s="2"/>
      <c r="E510" s="2"/>
      <c r="F510" s="2"/>
      <c r="G510" s="2"/>
      <c r="H510" s="2"/>
      <c r="I510" s="2"/>
      <c r="J510" s="2"/>
      <c r="K510" s="2"/>
      <c r="L510" s="2"/>
      <c r="M510" s="2"/>
    </row>
    <row r="511" spans="2:13" s="25" customFormat="1" x14ac:dyDescent="0.3">
      <c r="B511" s="30"/>
      <c r="C511" s="2"/>
      <c r="D511" s="2"/>
      <c r="E511" s="2"/>
      <c r="F511" s="2"/>
      <c r="G511" s="2"/>
      <c r="H511" s="2"/>
      <c r="I511" s="2"/>
      <c r="J511" s="2"/>
      <c r="K511" s="2"/>
      <c r="L511" s="2"/>
      <c r="M511" s="2"/>
    </row>
    <row r="512" spans="2:13" s="25" customFormat="1" x14ac:dyDescent="0.3">
      <c r="B512" s="30"/>
      <c r="C512" s="2"/>
      <c r="D512" s="2"/>
      <c r="E512" s="2"/>
      <c r="F512" s="2"/>
      <c r="G512" s="2"/>
      <c r="H512" s="2"/>
      <c r="I512" s="2"/>
      <c r="J512" s="2"/>
      <c r="K512" s="2"/>
      <c r="L512" s="2"/>
      <c r="M512" s="2"/>
    </row>
    <row r="513" spans="2:13" s="25" customFormat="1" x14ac:dyDescent="0.3">
      <c r="B513" s="30"/>
      <c r="C513" s="2"/>
      <c r="D513" s="2"/>
      <c r="E513" s="2"/>
      <c r="F513" s="2"/>
      <c r="G513" s="2"/>
      <c r="H513" s="2"/>
      <c r="I513" s="2"/>
      <c r="J513" s="2"/>
      <c r="K513" s="2"/>
      <c r="L513" s="2"/>
      <c r="M513" s="2"/>
    </row>
    <row r="514" spans="2:13" s="25" customFormat="1" x14ac:dyDescent="0.3">
      <c r="B514" s="30"/>
      <c r="C514" s="2"/>
      <c r="D514" s="2"/>
      <c r="E514" s="2"/>
      <c r="F514" s="2"/>
      <c r="G514" s="2"/>
      <c r="H514" s="2"/>
      <c r="I514" s="2"/>
      <c r="J514" s="2"/>
      <c r="K514" s="2"/>
      <c r="L514" s="2"/>
      <c r="M514" s="2"/>
    </row>
    <row r="515" spans="2:13" s="25" customFormat="1" x14ac:dyDescent="0.3">
      <c r="B515" s="30"/>
      <c r="C515" s="2"/>
      <c r="D515" s="2"/>
      <c r="E515" s="2"/>
      <c r="F515" s="2"/>
      <c r="G515" s="2"/>
      <c r="H515" s="2"/>
      <c r="I515" s="2"/>
      <c r="J515" s="2"/>
      <c r="K515" s="2"/>
      <c r="L515" s="2"/>
      <c r="M515" s="2"/>
    </row>
    <row r="516" spans="2:13" s="25" customFormat="1" x14ac:dyDescent="0.3">
      <c r="B516" s="30"/>
      <c r="C516" s="2"/>
      <c r="D516" s="2"/>
      <c r="E516" s="2"/>
      <c r="F516" s="2"/>
      <c r="G516" s="2"/>
      <c r="H516" s="2"/>
      <c r="I516" s="2"/>
      <c r="J516" s="2"/>
      <c r="K516" s="2"/>
      <c r="L516" s="2"/>
      <c r="M516" s="2"/>
    </row>
    <row r="517" spans="2:13" s="25" customFormat="1" x14ac:dyDescent="0.3">
      <c r="B517" s="30"/>
      <c r="C517" s="2"/>
      <c r="D517" s="2"/>
      <c r="E517" s="2"/>
      <c r="F517" s="2"/>
      <c r="G517" s="2"/>
      <c r="H517" s="2"/>
      <c r="I517" s="2"/>
      <c r="J517" s="2"/>
      <c r="K517" s="2"/>
      <c r="L517" s="2"/>
      <c r="M517" s="2"/>
    </row>
    <row r="518" spans="2:13" s="25" customFormat="1" x14ac:dyDescent="0.3">
      <c r="B518" s="30"/>
      <c r="C518" s="2"/>
      <c r="D518" s="2"/>
      <c r="E518" s="2"/>
      <c r="F518" s="2"/>
      <c r="G518" s="2"/>
      <c r="H518" s="2"/>
      <c r="I518" s="2"/>
      <c r="J518" s="2"/>
      <c r="K518" s="2"/>
      <c r="L518" s="2"/>
      <c r="M518" s="2"/>
    </row>
    <row r="519" spans="2:13" s="25" customFormat="1" x14ac:dyDescent="0.3">
      <c r="B519" s="30"/>
      <c r="C519" s="2"/>
      <c r="D519" s="2"/>
      <c r="E519" s="2"/>
      <c r="F519" s="2"/>
      <c r="G519" s="2"/>
      <c r="H519" s="2"/>
      <c r="I519" s="2"/>
      <c r="J519" s="2"/>
      <c r="K519" s="2"/>
      <c r="L519" s="2"/>
      <c r="M519" s="2"/>
    </row>
    <row r="520" spans="2:13" s="25" customFormat="1" x14ac:dyDescent="0.3">
      <c r="B520" s="30"/>
      <c r="C520" s="2"/>
      <c r="D520" s="2"/>
      <c r="E520" s="2"/>
      <c r="F520" s="2"/>
      <c r="G520" s="2"/>
      <c r="H520" s="2"/>
      <c r="I520" s="2"/>
      <c r="J520" s="2"/>
      <c r="K520" s="2"/>
      <c r="L520" s="2"/>
      <c r="M520" s="2"/>
    </row>
    <row r="521" spans="2:13" s="25" customFormat="1" x14ac:dyDescent="0.3">
      <c r="B521" s="30"/>
      <c r="C521" s="2"/>
      <c r="D521" s="2"/>
      <c r="E521" s="2"/>
      <c r="F521" s="2"/>
      <c r="G521" s="2"/>
      <c r="H521" s="2"/>
      <c r="I521" s="2"/>
      <c r="J521" s="2"/>
      <c r="K521" s="2"/>
      <c r="L521" s="2"/>
      <c r="M521" s="2"/>
    </row>
    <row r="522" spans="2:13" s="25" customFormat="1" x14ac:dyDescent="0.3">
      <c r="B522" s="30"/>
      <c r="C522" s="2"/>
      <c r="D522" s="2"/>
      <c r="E522" s="2"/>
      <c r="F522" s="2"/>
      <c r="G522" s="2"/>
      <c r="H522" s="2"/>
      <c r="I522" s="2"/>
      <c r="J522" s="2"/>
      <c r="K522" s="2"/>
      <c r="L522" s="2"/>
      <c r="M522" s="2"/>
    </row>
    <row r="523" spans="2:13" s="25" customFormat="1" x14ac:dyDescent="0.3">
      <c r="B523" s="30"/>
      <c r="C523" s="2"/>
      <c r="D523" s="2"/>
      <c r="E523" s="2"/>
      <c r="F523" s="2"/>
      <c r="G523" s="2"/>
      <c r="H523" s="2"/>
      <c r="I523" s="2"/>
      <c r="J523" s="2"/>
      <c r="K523" s="2"/>
      <c r="L523" s="2"/>
      <c r="M523" s="2"/>
    </row>
    <row r="524" spans="2:13" s="25" customFormat="1" x14ac:dyDescent="0.3">
      <c r="B524" s="30"/>
      <c r="C524" s="2"/>
      <c r="D524" s="2"/>
      <c r="E524" s="2"/>
      <c r="F524" s="2"/>
      <c r="G524" s="2"/>
      <c r="H524" s="2"/>
      <c r="I524" s="2"/>
      <c r="J524" s="2"/>
      <c r="K524" s="2"/>
      <c r="L524" s="2"/>
      <c r="M524" s="2"/>
    </row>
    <row r="525" spans="2:13" s="25" customFormat="1" x14ac:dyDescent="0.3">
      <c r="B525" s="30"/>
      <c r="C525" s="2"/>
      <c r="D525" s="2"/>
      <c r="E525" s="2"/>
      <c r="F525" s="2"/>
      <c r="G525" s="2"/>
      <c r="H525" s="2"/>
      <c r="I525" s="2"/>
      <c r="J525" s="2"/>
      <c r="K525" s="2"/>
      <c r="L525" s="2"/>
      <c r="M525" s="2"/>
    </row>
    <row r="526" spans="2:13" s="25" customFormat="1" x14ac:dyDescent="0.3">
      <c r="B526" s="30"/>
      <c r="C526" s="2"/>
      <c r="D526" s="2"/>
      <c r="E526" s="2"/>
      <c r="F526" s="2"/>
      <c r="G526" s="2"/>
      <c r="H526" s="2"/>
      <c r="I526" s="2"/>
      <c r="J526" s="2"/>
      <c r="K526" s="2"/>
      <c r="L526" s="2"/>
      <c r="M526" s="2"/>
    </row>
    <row r="527" spans="2:13" s="25" customFormat="1" x14ac:dyDescent="0.3">
      <c r="B527" s="30"/>
      <c r="C527" s="2"/>
      <c r="D527" s="2"/>
      <c r="E527" s="2"/>
      <c r="F527" s="2"/>
      <c r="G527" s="2"/>
      <c r="H527" s="2"/>
      <c r="I527" s="2"/>
      <c r="J527" s="2"/>
      <c r="K527" s="2"/>
      <c r="L527" s="2"/>
      <c r="M527" s="2"/>
    </row>
    <row r="528" spans="2:13" s="25" customFormat="1" x14ac:dyDescent="0.3">
      <c r="B528" s="30"/>
      <c r="C528" s="2"/>
      <c r="D528" s="2"/>
      <c r="E528" s="2"/>
      <c r="F528" s="2"/>
      <c r="G528" s="2"/>
      <c r="H528" s="2"/>
      <c r="I528" s="2"/>
      <c r="J528" s="2"/>
      <c r="K528" s="2"/>
      <c r="L528" s="2"/>
      <c r="M528" s="2"/>
    </row>
    <row r="529" spans="2:13" s="25" customFormat="1" x14ac:dyDescent="0.3">
      <c r="B529" s="30"/>
      <c r="C529" s="2"/>
      <c r="D529" s="2"/>
      <c r="E529" s="2"/>
      <c r="F529" s="2"/>
      <c r="G529" s="2"/>
      <c r="H529" s="2"/>
      <c r="I529" s="2"/>
      <c r="J529" s="2"/>
      <c r="K529" s="2"/>
      <c r="L529" s="2"/>
      <c r="M529" s="2"/>
    </row>
    <row r="530" spans="2:13" s="25" customFormat="1" x14ac:dyDescent="0.3">
      <c r="B530" s="30"/>
      <c r="C530" s="2"/>
      <c r="D530" s="2"/>
      <c r="E530" s="2"/>
      <c r="F530" s="2"/>
      <c r="G530" s="2"/>
      <c r="H530" s="2"/>
      <c r="I530" s="2"/>
      <c r="J530" s="2"/>
      <c r="K530" s="2"/>
      <c r="L530" s="2"/>
      <c r="M530" s="2"/>
    </row>
    <row r="531" spans="2:13" s="25" customFormat="1" x14ac:dyDescent="0.3">
      <c r="B531" s="30"/>
      <c r="C531" s="2"/>
      <c r="D531" s="2"/>
      <c r="E531" s="2"/>
      <c r="F531" s="2"/>
      <c r="G531" s="2"/>
      <c r="H531" s="2"/>
      <c r="I531" s="2"/>
      <c r="J531" s="2"/>
      <c r="K531" s="2"/>
      <c r="L531" s="2"/>
      <c r="M531" s="2"/>
    </row>
    <row r="532" spans="2:13" s="25" customFormat="1" x14ac:dyDescent="0.3">
      <c r="B532" s="30"/>
      <c r="C532" s="2"/>
      <c r="D532" s="2"/>
      <c r="E532" s="2"/>
      <c r="F532" s="2"/>
      <c r="G532" s="2"/>
      <c r="H532" s="2"/>
      <c r="I532" s="2"/>
      <c r="J532" s="2"/>
      <c r="K532" s="2"/>
      <c r="L532" s="2"/>
      <c r="M532" s="2"/>
    </row>
    <row r="533" spans="2:13" s="25" customFormat="1" x14ac:dyDescent="0.3">
      <c r="B533" s="30"/>
      <c r="C533" s="2"/>
      <c r="D533" s="2"/>
      <c r="E533" s="2"/>
      <c r="F533" s="2"/>
      <c r="G533" s="2"/>
      <c r="H533" s="2"/>
      <c r="I533" s="2"/>
      <c r="J533" s="2"/>
      <c r="K533" s="2"/>
      <c r="L533" s="2"/>
      <c r="M533" s="2"/>
    </row>
    <row r="534" spans="2:13" s="25" customFormat="1" x14ac:dyDescent="0.3">
      <c r="B534" s="30"/>
      <c r="C534" s="2"/>
      <c r="D534" s="2"/>
      <c r="E534" s="2"/>
      <c r="F534" s="2"/>
      <c r="G534" s="2"/>
      <c r="H534" s="2"/>
      <c r="I534" s="2"/>
      <c r="J534" s="2"/>
      <c r="K534" s="2"/>
      <c r="L534" s="2"/>
      <c r="M534" s="2"/>
    </row>
    <row r="535" spans="2:13" s="25" customFormat="1" x14ac:dyDescent="0.3">
      <c r="B535" s="30"/>
      <c r="C535" s="2"/>
      <c r="D535" s="2"/>
      <c r="E535" s="2"/>
      <c r="F535" s="2"/>
      <c r="G535" s="2"/>
      <c r="H535" s="2"/>
      <c r="I535" s="2"/>
      <c r="J535" s="2"/>
      <c r="K535" s="2"/>
      <c r="L535" s="2"/>
      <c r="M535" s="2"/>
    </row>
    <row r="536" spans="2:13" s="25" customFormat="1" x14ac:dyDescent="0.3">
      <c r="B536" s="30"/>
      <c r="C536" s="2"/>
      <c r="D536" s="2"/>
      <c r="E536" s="2"/>
      <c r="F536" s="2"/>
      <c r="G536" s="2"/>
      <c r="H536" s="2"/>
      <c r="I536" s="2"/>
      <c r="J536" s="2"/>
      <c r="K536" s="2"/>
      <c r="L536" s="2"/>
      <c r="M536" s="2"/>
    </row>
    <row r="537" spans="2:13" s="25" customFormat="1" x14ac:dyDescent="0.3">
      <c r="B537" s="30"/>
      <c r="C537" s="2"/>
      <c r="D537" s="2"/>
      <c r="E537" s="2"/>
      <c r="F537" s="2"/>
      <c r="G537" s="2"/>
      <c r="H537" s="2"/>
      <c r="I537" s="2"/>
      <c r="J537" s="2"/>
      <c r="K537" s="2"/>
      <c r="L537" s="2"/>
      <c r="M537" s="2"/>
    </row>
    <row r="538" spans="2:13" s="25" customFormat="1" x14ac:dyDescent="0.3">
      <c r="B538" s="30"/>
      <c r="C538" s="2"/>
      <c r="D538" s="2"/>
      <c r="E538" s="2"/>
      <c r="F538" s="2"/>
      <c r="G538" s="2"/>
      <c r="H538" s="2"/>
      <c r="I538" s="2"/>
      <c r="J538" s="2"/>
      <c r="K538" s="2"/>
      <c r="L538" s="2"/>
      <c r="M538" s="2"/>
    </row>
    <row r="539" spans="2:13" s="25" customFormat="1" x14ac:dyDescent="0.3">
      <c r="B539" s="30"/>
      <c r="C539" s="2"/>
      <c r="D539" s="2"/>
      <c r="E539" s="2"/>
      <c r="F539" s="2"/>
      <c r="G539" s="2"/>
      <c r="H539" s="2"/>
      <c r="I539" s="2"/>
      <c r="J539" s="2"/>
      <c r="K539" s="2"/>
      <c r="L539" s="2"/>
      <c r="M539" s="2"/>
    </row>
    <row r="540" spans="2:13" s="25" customFormat="1" x14ac:dyDescent="0.3">
      <c r="B540" s="30"/>
      <c r="C540" s="2"/>
      <c r="D540" s="2"/>
      <c r="E540" s="2"/>
      <c r="F540" s="2"/>
      <c r="G540" s="2"/>
      <c r="H540" s="2"/>
      <c r="I540" s="2"/>
      <c r="J540" s="2"/>
      <c r="K540" s="2"/>
      <c r="L540" s="2"/>
      <c r="M540" s="2"/>
    </row>
    <row r="541" spans="2:13" s="25" customFormat="1" x14ac:dyDescent="0.3">
      <c r="B541" s="30"/>
      <c r="C541" s="2"/>
      <c r="D541" s="2"/>
      <c r="E541" s="2"/>
      <c r="F541" s="2"/>
      <c r="G541" s="2"/>
      <c r="H541" s="2"/>
      <c r="I541" s="2"/>
      <c r="J541" s="2"/>
      <c r="K541" s="2"/>
      <c r="L541" s="2"/>
      <c r="M541" s="2"/>
    </row>
    <row r="542" spans="2:13" s="25" customFormat="1" x14ac:dyDescent="0.3">
      <c r="B542" s="30"/>
      <c r="C542" s="2"/>
      <c r="D542" s="2"/>
      <c r="E542" s="2"/>
      <c r="F542" s="2"/>
      <c r="G542" s="2"/>
      <c r="H542" s="2"/>
      <c r="I542" s="2"/>
      <c r="J542" s="2"/>
      <c r="K542" s="2"/>
      <c r="L542" s="2"/>
      <c r="M542" s="2"/>
    </row>
    <row r="543" spans="2:13" s="25" customFormat="1" x14ac:dyDescent="0.3">
      <c r="B543" s="30"/>
      <c r="C543" s="2"/>
      <c r="D543" s="2"/>
      <c r="E543" s="2"/>
      <c r="F543" s="2"/>
      <c r="G543" s="2"/>
      <c r="H543" s="2"/>
      <c r="I543" s="2"/>
      <c r="J543" s="2"/>
      <c r="K543" s="2"/>
      <c r="L543" s="2"/>
      <c r="M543" s="2"/>
    </row>
    <row r="544" spans="2:13" s="25" customFormat="1" x14ac:dyDescent="0.3">
      <c r="B544" s="30"/>
      <c r="C544" s="2"/>
      <c r="D544" s="2"/>
      <c r="E544" s="2"/>
      <c r="F544" s="2"/>
      <c r="G544" s="2"/>
      <c r="H544" s="2"/>
      <c r="I544" s="2"/>
      <c r="J544" s="2"/>
      <c r="K544" s="2"/>
      <c r="L544" s="2"/>
      <c r="M544" s="2"/>
    </row>
    <row r="545" spans="2:13" s="25" customFormat="1" x14ac:dyDescent="0.3">
      <c r="B545" s="30"/>
      <c r="C545" s="2"/>
      <c r="D545" s="2"/>
      <c r="E545" s="2"/>
      <c r="F545" s="2"/>
      <c r="G545" s="2"/>
      <c r="H545" s="2"/>
      <c r="I545" s="2"/>
      <c r="J545" s="2"/>
      <c r="K545" s="2"/>
      <c r="L545" s="2"/>
      <c r="M545" s="2"/>
    </row>
    <row r="546" spans="2:13" s="25" customFormat="1" x14ac:dyDescent="0.3">
      <c r="B546" s="30"/>
      <c r="C546" s="2"/>
      <c r="D546" s="2"/>
      <c r="E546" s="2"/>
      <c r="F546" s="2"/>
      <c r="G546" s="2"/>
      <c r="H546" s="2"/>
      <c r="I546" s="2"/>
      <c r="J546" s="2"/>
      <c r="K546" s="2"/>
      <c r="L546" s="2"/>
      <c r="M546" s="2"/>
    </row>
    <row r="547" spans="2:13" s="25" customFormat="1" x14ac:dyDescent="0.3">
      <c r="B547" s="30"/>
      <c r="C547" s="2"/>
      <c r="D547" s="2"/>
      <c r="E547" s="2"/>
      <c r="F547" s="2"/>
      <c r="G547" s="2"/>
      <c r="H547" s="2"/>
      <c r="I547" s="2"/>
      <c r="J547" s="2"/>
      <c r="K547" s="2"/>
      <c r="L547" s="2"/>
      <c r="M547" s="2"/>
    </row>
    <row r="548" spans="2:13" s="25" customFormat="1" x14ac:dyDescent="0.3">
      <c r="B548" s="30"/>
      <c r="C548" s="2"/>
      <c r="D548" s="2"/>
      <c r="E548" s="2"/>
      <c r="F548" s="2"/>
      <c r="G548" s="2"/>
      <c r="H548" s="2"/>
      <c r="I548" s="2"/>
      <c r="J548" s="2"/>
      <c r="K548" s="2"/>
      <c r="L548" s="2"/>
      <c r="M548" s="2"/>
    </row>
    <row r="549" spans="2:13" s="25" customFormat="1" x14ac:dyDescent="0.3">
      <c r="B549" s="30"/>
      <c r="C549" s="2"/>
      <c r="D549" s="2"/>
      <c r="E549" s="2"/>
      <c r="F549" s="2"/>
      <c r="G549" s="2"/>
      <c r="H549" s="2"/>
      <c r="I549" s="2"/>
      <c r="J549" s="2"/>
      <c r="K549" s="2"/>
      <c r="L549" s="2"/>
      <c r="M549" s="2"/>
    </row>
    <row r="550" spans="2:13" s="25" customFormat="1" x14ac:dyDescent="0.3">
      <c r="B550" s="30"/>
      <c r="C550" s="2"/>
      <c r="D550" s="2"/>
      <c r="E550" s="2"/>
      <c r="F550" s="2"/>
      <c r="G550" s="2"/>
      <c r="H550" s="2"/>
      <c r="I550" s="2"/>
      <c r="J550" s="2"/>
      <c r="K550" s="2"/>
      <c r="L550" s="2"/>
      <c r="M550" s="2"/>
    </row>
    <row r="551" spans="2:13" s="25" customFormat="1" x14ac:dyDescent="0.3">
      <c r="B551" s="30"/>
      <c r="C551" s="2"/>
      <c r="D551" s="2"/>
      <c r="E551" s="2"/>
      <c r="F551" s="2"/>
      <c r="G551" s="2"/>
      <c r="H551" s="2"/>
      <c r="I551" s="2"/>
      <c r="J551" s="2"/>
      <c r="K551" s="2"/>
      <c r="L551" s="2"/>
      <c r="M551" s="2"/>
    </row>
    <row r="552" spans="2:13" s="25" customFormat="1" x14ac:dyDescent="0.3">
      <c r="B552" s="30"/>
      <c r="C552" s="2"/>
      <c r="D552" s="2"/>
      <c r="E552" s="2"/>
      <c r="F552" s="2"/>
      <c r="G552" s="2"/>
      <c r="H552" s="2"/>
      <c r="I552" s="2"/>
      <c r="J552" s="2"/>
      <c r="K552" s="2"/>
      <c r="L552" s="2"/>
      <c r="M552" s="2"/>
    </row>
    <row r="553" spans="2:13" s="25" customFormat="1" x14ac:dyDescent="0.3">
      <c r="B553" s="30"/>
      <c r="C553" s="2"/>
      <c r="D553" s="2"/>
      <c r="E553" s="2"/>
      <c r="F553" s="2"/>
      <c r="G553" s="2"/>
      <c r="H553" s="2"/>
      <c r="I553" s="2"/>
      <c r="J553" s="2"/>
      <c r="K553" s="2"/>
      <c r="L553" s="2"/>
      <c r="M553" s="2"/>
    </row>
    <row r="554" spans="2:13" s="25" customFormat="1" x14ac:dyDescent="0.3">
      <c r="B554" s="30"/>
      <c r="C554" s="2"/>
      <c r="D554" s="2"/>
      <c r="E554" s="2"/>
      <c r="F554" s="2"/>
      <c r="G554" s="2"/>
      <c r="H554" s="2"/>
      <c r="I554" s="2"/>
      <c r="J554" s="2"/>
      <c r="K554" s="2"/>
      <c r="L554" s="2"/>
      <c r="M554" s="2"/>
    </row>
    <row r="555" spans="2:13" s="25" customFormat="1" x14ac:dyDescent="0.3">
      <c r="B555" s="30"/>
      <c r="C555" s="2"/>
      <c r="D555" s="2"/>
      <c r="E555" s="2"/>
      <c r="F555" s="2"/>
      <c r="G555" s="2"/>
      <c r="H555" s="2"/>
      <c r="I555" s="2"/>
      <c r="J555" s="2"/>
      <c r="K555" s="2"/>
      <c r="L555" s="2"/>
      <c r="M555" s="2"/>
    </row>
    <row r="556" spans="2:13" s="25" customFormat="1" x14ac:dyDescent="0.3">
      <c r="B556" s="30"/>
      <c r="C556" s="2"/>
      <c r="D556" s="2"/>
      <c r="E556" s="2"/>
      <c r="F556" s="2"/>
      <c r="G556" s="2"/>
      <c r="H556" s="2"/>
      <c r="I556" s="2"/>
      <c r="J556" s="2"/>
      <c r="K556" s="2"/>
      <c r="L556" s="2"/>
      <c r="M556" s="2"/>
    </row>
    <row r="557" spans="2:13" s="25" customFormat="1" x14ac:dyDescent="0.3">
      <c r="B557" s="30"/>
      <c r="C557" s="2"/>
      <c r="D557" s="2"/>
      <c r="E557" s="2"/>
      <c r="F557" s="2"/>
      <c r="G557" s="2"/>
      <c r="H557" s="2"/>
      <c r="I557" s="2"/>
      <c r="J557" s="2"/>
      <c r="K557" s="2"/>
      <c r="L557" s="2"/>
      <c r="M557" s="2"/>
    </row>
    <row r="558" spans="2:13" s="25" customFormat="1" x14ac:dyDescent="0.3">
      <c r="B558" s="30"/>
      <c r="C558" s="2"/>
      <c r="D558" s="2"/>
      <c r="E558" s="2"/>
      <c r="F558" s="2"/>
      <c r="G558" s="2"/>
      <c r="H558" s="2"/>
      <c r="I558" s="2"/>
      <c r="J558" s="2"/>
      <c r="K558" s="2"/>
      <c r="L558" s="2"/>
      <c r="M558" s="2"/>
    </row>
    <row r="559" spans="2:13" s="25" customFormat="1" x14ac:dyDescent="0.3">
      <c r="B559" s="30"/>
      <c r="C559" s="2"/>
      <c r="D559" s="2"/>
      <c r="E559" s="2"/>
      <c r="F559" s="2"/>
      <c r="G559" s="2"/>
      <c r="H559" s="2"/>
      <c r="I559" s="2"/>
      <c r="J559" s="2"/>
      <c r="K559" s="2"/>
      <c r="L559" s="2"/>
      <c r="M559" s="2"/>
    </row>
    <row r="560" spans="2:13" s="25" customFormat="1" x14ac:dyDescent="0.3">
      <c r="B560" s="30"/>
      <c r="C560" s="2"/>
      <c r="D560" s="2"/>
      <c r="E560" s="2"/>
      <c r="F560" s="2"/>
      <c r="G560" s="2"/>
      <c r="H560" s="2"/>
      <c r="I560" s="2"/>
      <c r="J560" s="2"/>
      <c r="K560" s="2"/>
      <c r="L560" s="2"/>
      <c r="M560" s="2"/>
    </row>
    <row r="561" spans="2:13" s="25" customFormat="1" x14ac:dyDescent="0.3">
      <c r="B561" s="30"/>
      <c r="C561" s="2"/>
      <c r="D561" s="2"/>
      <c r="E561" s="2"/>
      <c r="F561" s="2"/>
      <c r="G561" s="2"/>
      <c r="H561" s="2"/>
      <c r="I561" s="2"/>
      <c r="J561" s="2"/>
      <c r="K561" s="2"/>
      <c r="L561" s="2"/>
      <c r="M561" s="2"/>
    </row>
    <row r="562" spans="2:13" s="25" customFormat="1" x14ac:dyDescent="0.3">
      <c r="B562" s="30"/>
      <c r="C562" s="2"/>
      <c r="D562" s="2"/>
      <c r="E562" s="2"/>
      <c r="F562" s="2"/>
      <c r="G562" s="2"/>
      <c r="H562" s="2"/>
      <c r="I562" s="2"/>
      <c r="J562" s="2"/>
      <c r="K562" s="2"/>
      <c r="L562" s="2"/>
      <c r="M562" s="2"/>
    </row>
    <row r="563" spans="2:13" s="25" customFormat="1" x14ac:dyDescent="0.3">
      <c r="B563" s="30"/>
      <c r="C563" s="2"/>
      <c r="D563" s="2"/>
      <c r="E563" s="2"/>
      <c r="F563" s="2"/>
      <c r="G563" s="2"/>
      <c r="H563" s="2"/>
      <c r="I563" s="2"/>
      <c r="J563" s="2"/>
      <c r="K563" s="2"/>
      <c r="L563" s="2"/>
      <c r="M563" s="2"/>
    </row>
    <row r="564" spans="2:13" s="25" customFormat="1" x14ac:dyDescent="0.3">
      <c r="B564" s="30"/>
      <c r="C564" s="2"/>
      <c r="D564" s="2"/>
      <c r="E564" s="2"/>
      <c r="F564" s="2"/>
      <c r="G564" s="2"/>
      <c r="H564" s="2"/>
      <c r="I564" s="2"/>
      <c r="J564" s="2"/>
      <c r="K564" s="2"/>
      <c r="L564" s="2"/>
      <c r="M564" s="2"/>
    </row>
    <row r="565" spans="2:13" s="25" customFormat="1" x14ac:dyDescent="0.3">
      <c r="B565" s="30"/>
      <c r="C565" s="2"/>
      <c r="D565" s="2"/>
      <c r="E565" s="2"/>
      <c r="F565" s="2"/>
      <c r="G565" s="2"/>
      <c r="H565" s="2"/>
      <c r="I565" s="2"/>
      <c r="J565" s="2"/>
      <c r="K565" s="2"/>
      <c r="L565" s="2"/>
      <c r="M565" s="2"/>
    </row>
    <row r="566" spans="2:13" s="25" customFormat="1" x14ac:dyDescent="0.3">
      <c r="B566" s="30"/>
      <c r="C566" s="2"/>
      <c r="D566" s="2"/>
      <c r="E566" s="2"/>
      <c r="F566" s="2"/>
      <c r="G566" s="2"/>
      <c r="H566" s="2"/>
      <c r="I566" s="2"/>
      <c r="J566" s="2"/>
      <c r="K566" s="2"/>
      <c r="L566" s="2"/>
      <c r="M566" s="2"/>
    </row>
    <row r="567" spans="2:13" s="25" customFormat="1" x14ac:dyDescent="0.3">
      <c r="B567" s="30"/>
      <c r="C567" s="2"/>
      <c r="D567" s="2"/>
      <c r="E567" s="2"/>
      <c r="F567" s="2"/>
      <c r="G567" s="2"/>
      <c r="H567" s="2"/>
      <c r="I567" s="2"/>
      <c r="J567" s="2"/>
      <c r="K567" s="2"/>
      <c r="L567" s="2"/>
      <c r="M567" s="2"/>
    </row>
    <row r="568" spans="2:13" s="25" customFormat="1" x14ac:dyDescent="0.3">
      <c r="B568" s="30"/>
      <c r="C568" s="2"/>
      <c r="D568" s="2"/>
      <c r="E568" s="2"/>
      <c r="F568" s="2"/>
      <c r="G568" s="2"/>
      <c r="H568" s="2"/>
      <c r="I568" s="2"/>
      <c r="J568" s="2"/>
      <c r="K568" s="2"/>
      <c r="L568" s="2"/>
      <c r="M568" s="2"/>
    </row>
    <row r="569" spans="2:13" s="25" customFormat="1" x14ac:dyDescent="0.3">
      <c r="B569" s="30"/>
      <c r="C569" s="2"/>
      <c r="D569" s="2"/>
      <c r="E569" s="2"/>
      <c r="F569" s="2"/>
      <c r="G569" s="2"/>
      <c r="H569" s="2"/>
      <c r="I569" s="2"/>
      <c r="J569" s="2"/>
      <c r="K569" s="2"/>
      <c r="L569" s="2"/>
      <c r="M569" s="2"/>
    </row>
    <row r="570" spans="2:13" s="25" customFormat="1" x14ac:dyDescent="0.3">
      <c r="B570" s="30"/>
      <c r="C570" s="2"/>
      <c r="D570" s="2"/>
      <c r="E570" s="2"/>
      <c r="F570" s="2"/>
      <c r="G570" s="2"/>
      <c r="H570" s="2"/>
      <c r="I570" s="2"/>
      <c r="J570" s="2"/>
      <c r="K570" s="2"/>
      <c r="L570" s="2"/>
      <c r="M570" s="2"/>
    </row>
    <row r="571" spans="2:13" s="25" customFormat="1" x14ac:dyDescent="0.3">
      <c r="B571" s="30"/>
      <c r="C571" s="2"/>
      <c r="D571" s="2"/>
      <c r="E571" s="2"/>
      <c r="F571" s="2"/>
      <c r="G571" s="2"/>
      <c r="H571" s="2"/>
      <c r="I571" s="2"/>
      <c r="J571" s="2"/>
      <c r="K571" s="2"/>
      <c r="L571" s="2"/>
      <c r="M571" s="2"/>
    </row>
    <row r="572" spans="2:13" s="25" customFormat="1" x14ac:dyDescent="0.3">
      <c r="B572" s="30"/>
      <c r="C572" s="2"/>
      <c r="D572" s="2"/>
      <c r="E572" s="2"/>
      <c r="F572" s="2"/>
      <c r="G572" s="2"/>
      <c r="H572" s="2"/>
      <c r="I572" s="2"/>
      <c r="J572" s="2"/>
      <c r="K572" s="2"/>
      <c r="L572" s="2"/>
      <c r="M572" s="2"/>
    </row>
    <row r="573" spans="2:13" s="25" customFormat="1" x14ac:dyDescent="0.3">
      <c r="B573" s="30"/>
      <c r="C573" s="2"/>
      <c r="D573" s="2"/>
      <c r="E573" s="2"/>
      <c r="F573" s="2"/>
      <c r="G573" s="2"/>
      <c r="H573" s="2"/>
      <c r="I573" s="2"/>
      <c r="J573" s="2"/>
      <c r="K573" s="2"/>
      <c r="L573" s="2"/>
      <c r="M573" s="2"/>
    </row>
    <row r="574" spans="2:13" s="25" customFormat="1" x14ac:dyDescent="0.3">
      <c r="B574" s="30"/>
      <c r="C574" s="2"/>
      <c r="D574" s="2"/>
      <c r="E574" s="2"/>
      <c r="F574" s="2"/>
      <c r="G574" s="2"/>
      <c r="H574" s="2"/>
      <c r="I574" s="2"/>
      <c r="J574" s="2"/>
      <c r="K574" s="2"/>
      <c r="L574" s="2"/>
      <c r="M574" s="2"/>
    </row>
    <row r="575" spans="2:13" s="25" customFormat="1" x14ac:dyDescent="0.3">
      <c r="B575" s="30"/>
      <c r="C575" s="2"/>
      <c r="D575" s="2"/>
      <c r="E575" s="2"/>
      <c r="F575" s="2"/>
      <c r="G575" s="2"/>
      <c r="H575" s="2"/>
      <c r="I575" s="2"/>
      <c r="J575" s="2"/>
      <c r="K575" s="2"/>
      <c r="L575" s="2"/>
      <c r="M575" s="2"/>
    </row>
    <row r="576" spans="2:13" s="25" customFormat="1" x14ac:dyDescent="0.3">
      <c r="B576" s="30"/>
      <c r="C576" s="2"/>
      <c r="D576" s="2"/>
      <c r="E576" s="2"/>
      <c r="F576" s="2"/>
      <c r="G576" s="2"/>
      <c r="H576" s="2"/>
      <c r="I576" s="2"/>
      <c r="J576" s="2"/>
      <c r="K576" s="2"/>
      <c r="L576" s="2"/>
      <c r="M576" s="2"/>
    </row>
    <row r="577" spans="2:13" s="25" customFormat="1" x14ac:dyDescent="0.3">
      <c r="B577" s="30"/>
      <c r="C577" s="2"/>
      <c r="D577" s="2"/>
      <c r="E577" s="2"/>
      <c r="F577" s="2"/>
      <c r="G577" s="2"/>
      <c r="H577" s="2"/>
      <c r="I577" s="2"/>
      <c r="J577" s="2"/>
      <c r="K577" s="2"/>
      <c r="L577" s="2"/>
      <c r="M577" s="2"/>
    </row>
    <row r="578" spans="2:13" s="25" customFormat="1" x14ac:dyDescent="0.3">
      <c r="B578" s="30"/>
      <c r="C578" s="2"/>
      <c r="D578" s="2"/>
      <c r="E578" s="2"/>
      <c r="F578" s="2"/>
      <c r="G578" s="2"/>
      <c r="H578" s="2"/>
      <c r="I578" s="2"/>
      <c r="J578" s="2"/>
      <c r="K578" s="2"/>
      <c r="L578" s="2"/>
      <c r="M578" s="2"/>
    </row>
    <row r="579" spans="2:13" s="25" customFormat="1" x14ac:dyDescent="0.3">
      <c r="B579" s="30"/>
      <c r="C579" s="2"/>
      <c r="D579" s="2"/>
      <c r="E579" s="2"/>
      <c r="F579" s="2"/>
      <c r="G579" s="2"/>
      <c r="H579" s="2"/>
      <c r="I579" s="2"/>
      <c r="J579" s="2"/>
      <c r="K579" s="2"/>
      <c r="L579" s="2"/>
      <c r="M579" s="2"/>
    </row>
    <row r="580" spans="2:13" s="25" customFormat="1" x14ac:dyDescent="0.3">
      <c r="B580" s="30"/>
      <c r="C580" s="2"/>
      <c r="D580" s="2"/>
      <c r="E580" s="2"/>
      <c r="F580" s="2"/>
      <c r="G580" s="2"/>
      <c r="H580" s="2"/>
      <c r="I580" s="2"/>
      <c r="J580" s="2"/>
      <c r="K580" s="2"/>
      <c r="L580" s="2"/>
      <c r="M580" s="2"/>
    </row>
    <row r="581" spans="2:13" s="25" customFormat="1" x14ac:dyDescent="0.3">
      <c r="B581" s="30"/>
      <c r="C581" s="2"/>
      <c r="D581" s="2"/>
      <c r="E581" s="2"/>
      <c r="F581" s="2"/>
      <c r="G581" s="2"/>
      <c r="H581" s="2"/>
      <c r="I581" s="2"/>
      <c r="J581" s="2"/>
      <c r="K581" s="2"/>
      <c r="L581" s="2"/>
      <c r="M581" s="2"/>
    </row>
    <row r="582" spans="2:13" s="25" customFormat="1" x14ac:dyDescent="0.3">
      <c r="B582" s="30"/>
      <c r="C582" s="2"/>
      <c r="D582" s="2"/>
      <c r="E582" s="2"/>
      <c r="F582" s="2"/>
      <c r="G582" s="2"/>
      <c r="H582" s="2"/>
      <c r="I582" s="2"/>
      <c r="J582" s="2"/>
      <c r="K582" s="2"/>
      <c r="L582" s="2"/>
      <c r="M582" s="2"/>
    </row>
    <row r="583" spans="2:13" s="25" customFormat="1" x14ac:dyDescent="0.3">
      <c r="B583" s="30"/>
      <c r="C583" s="2"/>
      <c r="D583" s="2"/>
      <c r="E583" s="2"/>
      <c r="F583" s="2"/>
      <c r="G583" s="2"/>
      <c r="H583" s="2"/>
      <c r="I583" s="2"/>
      <c r="J583" s="2"/>
      <c r="K583" s="2"/>
      <c r="L583" s="2"/>
      <c r="M583" s="2"/>
    </row>
    <row r="584" spans="2:13" s="25" customFormat="1" x14ac:dyDescent="0.3">
      <c r="B584" s="30"/>
      <c r="C584" s="2"/>
      <c r="D584" s="2"/>
      <c r="E584" s="2"/>
      <c r="F584" s="2"/>
      <c r="G584" s="2"/>
      <c r="H584" s="2"/>
      <c r="I584" s="2"/>
      <c r="J584" s="2"/>
      <c r="K584" s="2"/>
      <c r="L584" s="2"/>
      <c r="M584" s="2"/>
    </row>
    <row r="585" spans="2:13" s="25" customFormat="1" x14ac:dyDescent="0.3">
      <c r="B585" s="30"/>
      <c r="C585" s="2"/>
      <c r="D585" s="2"/>
      <c r="E585" s="2"/>
      <c r="F585" s="2"/>
      <c r="G585" s="2"/>
      <c r="H585" s="2"/>
      <c r="I585" s="2"/>
      <c r="J585" s="2"/>
      <c r="K585" s="2"/>
      <c r="L585" s="2"/>
      <c r="M585" s="2"/>
    </row>
    <row r="586" spans="2:13" s="25" customFormat="1" x14ac:dyDescent="0.3">
      <c r="B586" s="30"/>
      <c r="C586" s="2"/>
      <c r="D586" s="2"/>
      <c r="E586" s="2"/>
      <c r="F586" s="2"/>
      <c r="G586" s="2"/>
      <c r="H586" s="2"/>
      <c r="I586" s="2"/>
      <c r="J586" s="2"/>
      <c r="K586" s="2"/>
      <c r="L586" s="2"/>
      <c r="M586" s="2"/>
    </row>
    <row r="587" spans="2:13" s="25" customFormat="1" x14ac:dyDescent="0.3">
      <c r="B587" s="30"/>
      <c r="C587" s="2"/>
      <c r="D587" s="2"/>
      <c r="E587" s="2"/>
      <c r="F587" s="2"/>
      <c r="G587" s="2"/>
      <c r="H587" s="2"/>
      <c r="I587" s="2"/>
      <c r="J587" s="2"/>
      <c r="K587" s="2"/>
      <c r="L587" s="2"/>
      <c r="M587" s="2"/>
    </row>
    <row r="588" spans="2:13" s="25" customFormat="1" x14ac:dyDescent="0.3">
      <c r="B588" s="30"/>
      <c r="C588" s="2"/>
      <c r="D588" s="2"/>
      <c r="E588" s="2"/>
      <c r="F588" s="2"/>
      <c r="G588" s="2"/>
      <c r="H588" s="2"/>
      <c r="I588" s="2"/>
      <c r="J588" s="2"/>
      <c r="K588" s="2"/>
      <c r="L588" s="2"/>
      <c r="M588" s="2"/>
    </row>
    <row r="589" spans="2:13" s="25" customFormat="1" x14ac:dyDescent="0.3">
      <c r="B589" s="30"/>
      <c r="C589" s="2"/>
      <c r="D589" s="2"/>
      <c r="E589" s="2"/>
      <c r="F589" s="2"/>
      <c r="G589" s="2"/>
      <c r="H589" s="2"/>
      <c r="I589" s="2"/>
      <c r="J589" s="2"/>
      <c r="K589" s="2"/>
      <c r="L589" s="2"/>
      <c r="M589" s="2"/>
    </row>
    <row r="590" spans="2:13" s="25" customFormat="1" x14ac:dyDescent="0.3">
      <c r="B590" s="30"/>
      <c r="C590" s="2"/>
      <c r="D590" s="2"/>
      <c r="E590" s="2"/>
      <c r="F590" s="2"/>
      <c r="G590" s="2"/>
      <c r="H590" s="2"/>
      <c r="I590" s="2"/>
      <c r="J590" s="2"/>
      <c r="K590" s="2"/>
      <c r="L590" s="2"/>
      <c r="M590" s="2"/>
    </row>
    <row r="591" spans="2:13" s="25" customFormat="1" x14ac:dyDescent="0.3">
      <c r="B591" s="30"/>
      <c r="C591" s="2"/>
      <c r="D591" s="2"/>
      <c r="E591" s="2"/>
      <c r="F591" s="2"/>
      <c r="G591" s="2"/>
      <c r="H591" s="2"/>
      <c r="I591" s="2"/>
      <c r="J591" s="2"/>
      <c r="K591" s="2"/>
      <c r="L591" s="2"/>
      <c r="M591" s="2"/>
    </row>
    <row r="592" spans="2:13" s="25" customFormat="1" x14ac:dyDescent="0.3">
      <c r="B592" s="30"/>
      <c r="C592" s="2"/>
      <c r="D592" s="2"/>
      <c r="E592" s="2"/>
      <c r="F592" s="2"/>
      <c r="G592" s="2"/>
      <c r="H592" s="2"/>
      <c r="I592" s="2"/>
      <c r="J592" s="2"/>
      <c r="K592" s="2"/>
      <c r="L592" s="2"/>
      <c r="M592" s="2"/>
    </row>
    <row r="593" spans="2:13" s="25" customFormat="1" x14ac:dyDescent="0.3">
      <c r="B593" s="30"/>
      <c r="C593" s="2"/>
      <c r="D593" s="2"/>
      <c r="E593" s="2"/>
      <c r="F593" s="2"/>
      <c r="G593" s="2"/>
      <c r="H593" s="2"/>
      <c r="I593" s="2"/>
      <c r="J593" s="2"/>
      <c r="K593" s="2"/>
      <c r="L593" s="2"/>
      <c r="M593" s="2"/>
    </row>
    <row r="594" spans="2:13" s="25" customFormat="1" x14ac:dyDescent="0.3">
      <c r="B594" s="30"/>
      <c r="C594" s="2"/>
      <c r="D594" s="2"/>
      <c r="E594" s="2"/>
      <c r="F594" s="2"/>
      <c r="G594" s="2"/>
      <c r="H594" s="2"/>
      <c r="I594" s="2"/>
      <c r="J594" s="2"/>
      <c r="K594" s="2"/>
      <c r="L594" s="2"/>
      <c r="M594" s="2"/>
    </row>
    <row r="595" spans="2:13" s="25" customFormat="1" x14ac:dyDescent="0.3">
      <c r="B595" s="30"/>
      <c r="C595" s="2"/>
      <c r="D595" s="2"/>
      <c r="E595" s="2"/>
      <c r="F595" s="2"/>
      <c r="G595" s="2"/>
      <c r="H595" s="2"/>
      <c r="I595" s="2"/>
      <c r="J595" s="2"/>
      <c r="K595" s="2"/>
      <c r="L595" s="2"/>
      <c r="M595" s="2"/>
    </row>
    <row r="596" spans="2:13" s="25" customFormat="1" x14ac:dyDescent="0.3">
      <c r="B596" s="30"/>
      <c r="C596" s="2"/>
      <c r="D596" s="2"/>
      <c r="E596" s="2"/>
      <c r="F596" s="2"/>
      <c r="G596" s="2"/>
      <c r="H596" s="2"/>
      <c r="I596" s="2"/>
      <c r="J596" s="2"/>
      <c r="K596" s="2"/>
      <c r="L596" s="2"/>
      <c r="M596" s="2"/>
    </row>
    <row r="597" spans="2:13" s="25" customFormat="1" x14ac:dyDescent="0.3">
      <c r="B597" s="30"/>
      <c r="C597" s="2"/>
      <c r="D597" s="2"/>
      <c r="E597" s="2"/>
      <c r="F597" s="2"/>
      <c r="G597" s="2"/>
      <c r="H597" s="2"/>
      <c r="I597" s="2"/>
      <c r="J597" s="2"/>
      <c r="K597" s="2"/>
      <c r="L597" s="2"/>
      <c r="M597" s="2"/>
    </row>
    <row r="598" spans="2:13" s="25" customFormat="1" x14ac:dyDescent="0.3">
      <c r="B598" s="30"/>
      <c r="C598" s="2"/>
      <c r="D598" s="2"/>
      <c r="E598" s="2"/>
      <c r="F598" s="2"/>
      <c r="G598" s="2"/>
      <c r="H598" s="2"/>
      <c r="I598" s="2"/>
      <c r="J598" s="2"/>
      <c r="K598" s="2"/>
      <c r="L598" s="2"/>
      <c r="M598" s="2"/>
    </row>
    <row r="599" spans="2:13" s="25" customFormat="1" x14ac:dyDescent="0.3">
      <c r="B599" s="30"/>
      <c r="C599" s="2"/>
      <c r="D599" s="2"/>
      <c r="E599" s="2"/>
      <c r="F599" s="2"/>
      <c r="G599" s="2"/>
      <c r="H599" s="2"/>
      <c r="I599" s="2"/>
      <c r="J599" s="2"/>
      <c r="K599" s="2"/>
      <c r="L599" s="2"/>
      <c r="M599" s="2"/>
    </row>
    <row r="600" spans="2:13" s="25" customFormat="1" x14ac:dyDescent="0.3">
      <c r="B600" s="30"/>
      <c r="C600" s="2"/>
      <c r="D600" s="2"/>
      <c r="E600" s="2"/>
      <c r="F600" s="2"/>
      <c r="G600" s="2"/>
      <c r="H600" s="2"/>
      <c r="I600" s="2"/>
      <c r="J600" s="2"/>
      <c r="K600" s="2"/>
      <c r="L600" s="2"/>
      <c r="M600" s="2"/>
    </row>
    <row r="601" spans="2:13" s="25" customFormat="1" x14ac:dyDescent="0.3">
      <c r="B601" s="30"/>
      <c r="C601" s="2"/>
      <c r="D601" s="2"/>
      <c r="E601" s="2"/>
      <c r="F601" s="2"/>
      <c r="G601" s="2"/>
      <c r="H601" s="2"/>
      <c r="I601" s="2"/>
      <c r="J601" s="2"/>
      <c r="K601" s="2"/>
      <c r="L601" s="2"/>
      <c r="M601" s="2"/>
    </row>
    <row r="602" spans="2:13" s="25" customFormat="1" x14ac:dyDescent="0.3">
      <c r="B602" s="30"/>
      <c r="C602" s="2"/>
      <c r="D602" s="2"/>
      <c r="E602" s="2"/>
      <c r="F602" s="2"/>
      <c r="G602" s="2"/>
      <c r="H602" s="2"/>
      <c r="I602" s="2"/>
      <c r="J602" s="2"/>
      <c r="K602" s="2"/>
      <c r="L602" s="2"/>
      <c r="M602" s="2"/>
    </row>
    <row r="603" spans="2:13" s="25" customFormat="1" x14ac:dyDescent="0.3">
      <c r="B603" s="30"/>
      <c r="C603" s="2"/>
      <c r="D603" s="2"/>
      <c r="E603" s="2"/>
      <c r="F603" s="2"/>
      <c r="G603" s="2"/>
      <c r="H603" s="2"/>
      <c r="I603" s="2"/>
      <c r="J603" s="2"/>
      <c r="K603" s="2"/>
      <c r="L603" s="2"/>
      <c r="M603" s="2"/>
    </row>
    <row r="604" spans="2:13" s="25" customFormat="1" x14ac:dyDescent="0.3">
      <c r="B604" s="30"/>
      <c r="C604" s="2"/>
      <c r="D604" s="2"/>
      <c r="E604" s="2"/>
      <c r="F604" s="2"/>
      <c r="G604" s="2"/>
      <c r="H604" s="2"/>
      <c r="I604" s="2"/>
      <c r="J604" s="2"/>
      <c r="K604" s="2"/>
      <c r="L604" s="2"/>
      <c r="M604" s="2"/>
    </row>
    <row r="605" spans="2:13" s="25" customFormat="1" x14ac:dyDescent="0.3">
      <c r="B605" s="30"/>
      <c r="C605" s="2"/>
      <c r="D605" s="2"/>
      <c r="E605" s="2"/>
      <c r="F605" s="2"/>
      <c r="G605" s="2"/>
      <c r="H605" s="2"/>
      <c r="I605" s="2"/>
      <c r="J605" s="2"/>
      <c r="K605" s="2"/>
      <c r="L605" s="2"/>
      <c r="M605" s="2"/>
    </row>
    <row r="606" spans="2:13" s="25" customFormat="1" x14ac:dyDescent="0.3">
      <c r="B606" s="30"/>
      <c r="C606" s="2"/>
      <c r="D606" s="2"/>
      <c r="E606" s="2"/>
      <c r="F606" s="2"/>
      <c r="G606" s="2"/>
      <c r="H606" s="2"/>
      <c r="I606" s="2"/>
      <c r="J606" s="2"/>
      <c r="K606" s="2"/>
      <c r="L606" s="2"/>
      <c r="M606" s="2"/>
    </row>
    <row r="607" spans="2:13" s="25" customFormat="1" x14ac:dyDescent="0.3">
      <c r="B607" s="30"/>
      <c r="C607" s="2"/>
      <c r="D607" s="2"/>
      <c r="E607" s="2"/>
      <c r="F607" s="2"/>
      <c r="G607" s="2"/>
      <c r="H607" s="2"/>
      <c r="I607" s="2"/>
      <c r="J607" s="2"/>
      <c r="K607" s="2"/>
      <c r="L607" s="2"/>
      <c r="M607" s="2"/>
    </row>
    <row r="608" spans="2:13" s="25" customFormat="1" x14ac:dyDescent="0.3">
      <c r="B608" s="30"/>
      <c r="C608" s="2"/>
      <c r="D608" s="2"/>
      <c r="E608" s="2"/>
      <c r="F608" s="2"/>
      <c r="G608" s="2"/>
      <c r="H608" s="2"/>
      <c r="I608" s="2"/>
      <c r="J608" s="2"/>
      <c r="K608" s="2"/>
      <c r="L608" s="2"/>
      <c r="M608" s="2"/>
    </row>
    <row r="609" spans="2:13" s="25" customFormat="1" x14ac:dyDescent="0.3">
      <c r="B609" s="30"/>
      <c r="C609" s="2"/>
      <c r="D609" s="2"/>
      <c r="E609" s="2"/>
      <c r="F609" s="2"/>
      <c r="G609" s="2"/>
      <c r="H609" s="2"/>
      <c r="I609" s="2"/>
      <c r="J609" s="2"/>
      <c r="K609" s="2"/>
      <c r="L609" s="2"/>
      <c r="M609" s="2"/>
    </row>
    <row r="610" spans="2:13" s="25" customFormat="1" x14ac:dyDescent="0.3">
      <c r="B610" s="30"/>
      <c r="C610" s="2"/>
      <c r="D610" s="2"/>
      <c r="E610" s="2"/>
      <c r="F610" s="2"/>
      <c r="G610" s="2"/>
      <c r="H610" s="2"/>
      <c r="I610" s="2"/>
      <c r="J610" s="2"/>
      <c r="K610" s="2"/>
      <c r="L610" s="2"/>
      <c r="M610" s="2"/>
    </row>
    <row r="611" spans="2:13" s="25" customFormat="1" x14ac:dyDescent="0.3">
      <c r="B611" s="30"/>
      <c r="C611" s="2"/>
      <c r="D611" s="2"/>
      <c r="E611" s="2"/>
      <c r="F611" s="2"/>
      <c r="G611" s="2"/>
      <c r="H611" s="2"/>
      <c r="I611" s="2"/>
      <c r="J611" s="2"/>
      <c r="K611" s="2"/>
      <c r="L611" s="2"/>
      <c r="M611" s="2"/>
    </row>
    <row r="612" spans="2:13" s="25" customFormat="1" x14ac:dyDescent="0.3">
      <c r="B612" s="30"/>
      <c r="C612" s="2"/>
      <c r="D612" s="2"/>
      <c r="E612" s="2"/>
      <c r="F612" s="2"/>
      <c r="G612" s="2"/>
      <c r="H612" s="2"/>
      <c r="I612" s="2"/>
      <c r="J612" s="2"/>
      <c r="K612" s="2"/>
      <c r="L612" s="2"/>
      <c r="M612" s="2"/>
    </row>
    <row r="613" spans="2:13" s="25" customFormat="1" x14ac:dyDescent="0.3">
      <c r="B613" s="30"/>
      <c r="C613" s="2"/>
      <c r="D613" s="2"/>
      <c r="E613" s="2"/>
      <c r="F613" s="2"/>
      <c r="G613" s="2"/>
      <c r="H613" s="2"/>
      <c r="I613" s="2"/>
      <c r="J613" s="2"/>
      <c r="K613" s="2"/>
      <c r="L613" s="2"/>
      <c r="M613" s="2"/>
    </row>
    <row r="614" spans="2:13" s="25" customFormat="1" x14ac:dyDescent="0.3">
      <c r="B614" s="30"/>
      <c r="C614" s="2"/>
      <c r="D614" s="2"/>
      <c r="E614" s="2"/>
      <c r="F614" s="2"/>
      <c r="G614" s="2"/>
      <c r="H614" s="2"/>
      <c r="I614" s="2"/>
      <c r="J614" s="2"/>
      <c r="K614" s="2"/>
      <c r="L614" s="2"/>
      <c r="M614" s="2"/>
    </row>
    <row r="615" spans="2:13" s="25" customFormat="1" x14ac:dyDescent="0.3">
      <c r="B615" s="30"/>
      <c r="C615" s="2"/>
      <c r="D615" s="2"/>
      <c r="E615" s="2"/>
      <c r="F615" s="2"/>
      <c r="G615" s="2"/>
      <c r="H615" s="2"/>
      <c r="I615" s="2"/>
      <c r="J615" s="2"/>
      <c r="K615" s="2"/>
      <c r="L615" s="2"/>
      <c r="M615" s="2"/>
    </row>
    <row r="616" spans="2:13" s="25" customFormat="1" x14ac:dyDescent="0.3">
      <c r="B616" s="30"/>
      <c r="C616" s="2"/>
      <c r="D616" s="2"/>
      <c r="E616" s="2"/>
      <c r="F616" s="2"/>
      <c r="G616" s="2"/>
      <c r="H616" s="2"/>
      <c r="I616" s="2"/>
      <c r="J616" s="2"/>
      <c r="K616" s="2"/>
      <c r="L616" s="2"/>
      <c r="M616" s="2"/>
    </row>
    <row r="617" spans="2:13" s="25" customFormat="1" x14ac:dyDescent="0.3">
      <c r="B617" s="30"/>
      <c r="C617" s="2"/>
      <c r="D617" s="2"/>
      <c r="E617" s="2"/>
      <c r="F617" s="2"/>
      <c r="G617" s="2"/>
      <c r="H617" s="2"/>
      <c r="I617" s="2"/>
      <c r="J617" s="2"/>
      <c r="K617" s="2"/>
      <c r="L617" s="2"/>
      <c r="M617" s="2"/>
    </row>
    <row r="618" spans="2:13" s="25" customFormat="1" x14ac:dyDescent="0.3">
      <c r="B618" s="30"/>
      <c r="C618" s="2"/>
      <c r="D618" s="2"/>
      <c r="E618" s="2"/>
      <c r="F618" s="2"/>
      <c r="G618" s="2"/>
      <c r="H618" s="2"/>
      <c r="I618" s="2"/>
      <c r="J618" s="2"/>
      <c r="K618" s="2"/>
      <c r="L618" s="2"/>
      <c r="M618" s="2"/>
    </row>
    <row r="619" spans="2:13" s="25" customFormat="1" x14ac:dyDescent="0.3">
      <c r="B619" s="30"/>
      <c r="C619" s="2"/>
      <c r="D619" s="2"/>
      <c r="E619" s="2"/>
      <c r="F619" s="2"/>
      <c r="G619" s="2"/>
      <c r="H619" s="2"/>
      <c r="I619" s="2"/>
      <c r="J619" s="2"/>
      <c r="K619" s="2"/>
      <c r="L619" s="2"/>
      <c r="M619" s="2"/>
    </row>
    <row r="620" spans="2:13" s="25" customFormat="1" x14ac:dyDescent="0.3">
      <c r="B620" s="30"/>
      <c r="C620" s="2"/>
      <c r="D620" s="2"/>
      <c r="E620" s="2"/>
      <c r="F620" s="2"/>
      <c r="G620" s="2"/>
      <c r="H620" s="2"/>
      <c r="I620" s="2"/>
      <c r="J620" s="2"/>
      <c r="K620" s="2"/>
      <c r="L620" s="2"/>
      <c r="M620" s="2"/>
    </row>
    <row r="621" spans="2:13" s="25" customFormat="1" x14ac:dyDescent="0.3">
      <c r="B621" s="30"/>
      <c r="C621" s="2"/>
      <c r="D621" s="2"/>
      <c r="E621" s="2"/>
      <c r="F621" s="2"/>
      <c r="G621" s="2"/>
      <c r="H621" s="2"/>
      <c r="I621" s="2"/>
      <c r="J621" s="2"/>
      <c r="K621" s="2"/>
      <c r="L621" s="2"/>
      <c r="M621" s="2"/>
    </row>
  </sheetData>
  <protectedRanges>
    <protectedRange sqref="C28:C30 B31:C34 B39:C40 B36:C37 B42:C42" name="Glossary_2"/>
    <protectedRange sqref="A52:A56" name="Glossary_3"/>
  </protectedRanges>
  <phoneticPr fontId="32" type="noConversion"/>
  <hyperlinks>
    <hyperlink ref="C20" r:id="rId1" xr:uid="{0C2F7534-6A74-452A-8874-02BFBE452E61}"/>
    <hyperlink ref="C14" r:id="rId2" xr:uid="{40101C2C-C8C6-42EA-96EB-FB361326CD7B}"/>
    <hyperlink ref="C12" r:id="rId3" xr:uid="{00000000-0004-0000-0600-000000000000}"/>
  </hyperlinks>
  <pageMargins left="0.70866141732283472" right="0.70866141732283472" top="0.74803149606299213" bottom="0.74803149606299213" header="0.31496062992125984" footer="0.31496062992125984"/>
  <pageSetup paperSize="9" scale="50" orientation="landscape" r:id="rId4"/>
  <headerFooter>
    <oddHeader>&amp;R&amp;G</oddHeader>
  </headerFooter>
  <drawing r:id="rId5"/>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F9A1-690C-4C48-B564-95CBAAC57CA4}">
  <sheetPr codeName="Tabelle2">
    <tabColor theme="3"/>
  </sheetPr>
  <dimension ref="A1:J35"/>
  <sheetViews>
    <sheetView workbookViewId="0">
      <selection activeCell="G17" sqref="G17"/>
    </sheetView>
  </sheetViews>
  <sheetFormatPr baseColWidth="10" defaultRowHeight="14.4" x14ac:dyDescent="0.3"/>
  <cols>
    <col min="1" max="1" width="11.5546875" style="25"/>
    <col min="2" max="2" width="14.109375" style="25" bestFit="1" customWidth="1"/>
    <col min="3" max="3" width="13.109375" style="25" bestFit="1" customWidth="1"/>
    <col min="4" max="4" width="28" style="25" customWidth="1"/>
    <col min="5" max="5" width="15.5546875" style="25" bestFit="1" customWidth="1"/>
    <col min="6" max="6" width="12.6640625" style="25" bestFit="1" customWidth="1"/>
    <col min="7" max="7" width="10.21875" style="25" bestFit="1" customWidth="1"/>
    <col min="8" max="9" width="11.5546875" style="25"/>
    <col min="10" max="10" width="24.6640625" style="25" customWidth="1"/>
    <col min="11" max="16384" width="11.5546875" style="25"/>
  </cols>
  <sheetData>
    <row r="1" spans="1:10" ht="31.2" x14ac:dyDescent="0.3">
      <c r="A1" s="93" t="s">
        <v>870</v>
      </c>
      <c r="B1" s="93"/>
      <c r="J1" s="162" t="s">
        <v>721</v>
      </c>
    </row>
    <row r="2" spans="1:10" ht="18" x14ac:dyDescent="0.35">
      <c r="A2" s="152"/>
      <c r="B2" s="153" t="s">
        <v>871</v>
      </c>
      <c r="C2" s="153" t="s">
        <v>875</v>
      </c>
      <c r="D2" s="153" t="s">
        <v>872</v>
      </c>
      <c r="E2" s="153" t="s">
        <v>856</v>
      </c>
      <c r="F2" s="153" t="s">
        <v>873</v>
      </c>
      <c r="G2" s="153" t="s">
        <v>714</v>
      </c>
      <c r="H2" s="153" t="s">
        <v>858</v>
      </c>
      <c r="I2" s="153" t="s">
        <v>857</v>
      </c>
      <c r="J2" s="153" t="s">
        <v>874</v>
      </c>
    </row>
    <row r="3" spans="1:10" x14ac:dyDescent="0.3">
      <c r="B3" s="62" t="s">
        <v>859</v>
      </c>
      <c r="C3" s="62"/>
      <c r="D3" s="154">
        <v>42430</v>
      </c>
      <c r="E3" s="154">
        <v>46447</v>
      </c>
      <c r="F3" s="155">
        <v>1500000000</v>
      </c>
      <c r="G3" s="155" t="s">
        <v>146</v>
      </c>
      <c r="H3" s="156" t="s">
        <v>860</v>
      </c>
      <c r="I3" s="154" t="s">
        <v>898</v>
      </c>
      <c r="J3" s="62" t="s">
        <v>507</v>
      </c>
    </row>
    <row r="4" spans="1:10" x14ac:dyDescent="0.3">
      <c r="B4" s="62" t="s">
        <v>861</v>
      </c>
      <c r="C4" s="62"/>
      <c r="D4" s="154">
        <v>41780</v>
      </c>
      <c r="E4" s="154">
        <v>46163</v>
      </c>
      <c r="F4" s="155">
        <v>1400000000</v>
      </c>
      <c r="G4" s="155" t="s">
        <v>146</v>
      </c>
      <c r="H4" s="156" t="s">
        <v>860</v>
      </c>
      <c r="I4" s="154" t="s">
        <v>898</v>
      </c>
      <c r="J4" s="62" t="s">
        <v>507</v>
      </c>
    </row>
    <row r="5" spans="1:10" x14ac:dyDescent="0.3">
      <c r="B5" s="62" t="s">
        <v>869</v>
      </c>
      <c r="C5" s="62"/>
      <c r="D5" s="154">
        <v>40680</v>
      </c>
      <c r="E5" s="154">
        <v>46053</v>
      </c>
      <c r="F5" s="155">
        <v>10000000</v>
      </c>
      <c r="G5" s="155" t="s">
        <v>146</v>
      </c>
      <c r="H5" s="156" t="s">
        <v>863</v>
      </c>
      <c r="I5" s="154" t="s">
        <v>898</v>
      </c>
      <c r="J5" s="62" t="s">
        <v>507</v>
      </c>
    </row>
    <row r="6" spans="1:10" x14ac:dyDescent="0.3">
      <c r="B6" s="62" t="s">
        <v>867</v>
      </c>
      <c r="C6" s="62"/>
      <c r="D6" s="154">
        <v>40291</v>
      </c>
      <c r="E6" s="154">
        <v>47596</v>
      </c>
      <c r="F6" s="155">
        <v>3000000</v>
      </c>
      <c r="G6" s="155" t="s">
        <v>146</v>
      </c>
      <c r="H6" s="156" t="s">
        <v>863</v>
      </c>
      <c r="I6" s="154" t="s">
        <v>898</v>
      </c>
      <c r="J6" s="62" t="s">
        <v>507</v>
      </c>
    </row>
    <row r="7" spans="1:10" x14ac:dyDescent="0.3">
      <c r="B7" s="62" t="s">
        <v>868</v>
      </c>
      <c r="C7" s="62"/>
      <c r="D7" s="154">
        <v>40065</v>
      </c>
      <c r="E7" s="154">
        <v>45544</v>
      </c>
      <c r="F7" s="155">
        <v>10000000</v>
      </c>
      <c r="G7" s="155" t="s">
        <v>146</v>
      </c>
      <c r="H7" s="156" t="s">
        <v>863</v>
      </c>
      <c r="I7" s="154" t="s">
        <v>898</v>
      </c>
      <c r="J7" s="62" t="s">
        <v>507</v>
      </c>
    </row>
    <row r="8" spans="1:10" x14ac:dyDescent="0.3">
      <c r="B8" s="62" t="s">
        <v>866</v>
      </c>
      <c r="C8" s="62"/>
      <c r="D8" s="154">
        <v>39968</v>
      </c>
      <c r="E8" s="154">
        <v>45447</v>
      </c>
      <c r="F8" s="155">
        <v>10000000</v>
      </c>
      <c r="G8" s="155" t="s">
        <v>146</v>
      </c>
      <c r="H8" s="156" t="s">
        <v>863</v>
      </c>
      <c r="I8" s="154" t="s">
        <v>898</v>
      </c>
      <c r="J8" s="62" t="s">
        <v>507</v>
      </c>
    </row>
    <row r="9" spans="1:10" x14ac:dyDescent="0.3">
      <c r="B9" s="62" t="s">
        <v>865</v>
      </c>
      <c r="C9" s="62"/>
      <c r="D9" s="154">
        <v>39961</v>
      </c>
      <c r="E9" s="154">
        <v>45440</v>
      </c>
      <c r="F9" s="155">
        <v>15000000</v>
      </c>
      <c r="G9" s="155" t="s">
        <v>146</v>
      </c>
      <c r="H9" s="156" t="s">
        <v>863</v>
      </c>
      <c r="I9" s="154" t="s">
        <v>898</v>
      </c>
      <c r="J9" s="62" t="s">
        <v>507</v>
      </c>
    </row>
    <row r="10" spans="1:10" x14ac:dyDescent="0.3">
      <c r="B10" s="62" t="s">
        <v>864</v>
      </c>
      <c r="C10" s="62"/>
      <c r="D10" s="154">
        <v>39939</v>
      </c>
      <c r="E10" s="154">
        <v>47245</v>
      </c>
      <c r="F10" s="155">
        <v>10000000</v>
      </c>
      <c r="G10" s="155" t="s">
        <v>146</v>
      </c>
      <c r="H10" s="156" t="s">
        <v>863</v>
      </c>
      <c r="I10" s="154" t="s">
        <v>898</v>
      </c>
      <c r="J10" s="62" t="s">
        <v>507</v>
      </c>
    </row>
    <row r="11" spans="1:10" x14ac:dyDescent="0.3">
      <c r="B11" s="62" t="s">
        <v>862</v>
      </c>
      <c r="C11" s="62"/>
      <c r="D11" s="154">
        <v>39573</v>
      </c>
      <c r="E11" s="154">
        <v>46147</v>
      </c>
      <c r="F11" s="155">
        <v>3000000</v>
      </c>
      <c r="G11" s="155" t="s">
        <v>146</v>
      </c>
      <c r="H11" s="156" t="s">
        <v>863</v>
      </c>
      <c r="I11" s="154" t="s">
        <v>898</v>
      </c>
      <c r="J11" s="62" t="s">
        <v>507</v>
      </c>
    </row>
    <row r="12" spans="1:10" x14ac:dyDescent="0.3">
      <c r="B12" s="62" t="s">
        <v>898</v>
      </c>
      <c r="C12" s="62"/>
      <c r="D12" s="154" t="s">
        <v>898</v>
      </c>
      <c r="E12" s="154" t="s">
        <v>898</v>
      </c>
      <c r="F12" s="155" t="s">
        <v>898</v>
      </c>
      <c r="G12" s="155" t="s">
        <v>898</v>
      </c>
      <c r="H12" s="156" t="s">
        <v>898</v>
      </c>
      <c r="I12" s="154" t="s">
        <v>898</v>
      </c>
      <c r="J12" s="62" t="s">
        <v>898</v>
      </c>
    </row>
    <row r="13" spans="1:10" x14ac:dyDescent="0.3">
      <c r="B13" s="62" t="s">
        <v>898</v>
      </c>
      <c r="C13" s="62"/>
      <c r="D13" s="154" t="s">
        <v>898</v>
      </c>
      <c r="E13" s="154" t="s">
        <v>898</v>
      </c>
      <c r="F13" s="155" t="s">
        <v>898</v>
      </c>
      <c r="G13" s="155" t="s">
        <v>898</v>
      </c>
      <c r="H13" s="156" t="s">
        <v>898</v>
      </c>
      <c r="I13" s="154" t="s">
        <v>898</v>
      </c>
      <c r="J13" s="62" t="s">
        <v>898</v>
      </c>
    </row>
    <row r="14" spans="1:10" x14ac:dyDescent="0.3">
      <c r="B14" s="62" t="s">
        <v>898</v>
      </c>
      <c r="C14" s="62"/>
      <c r="D14" s="154" t="s">
        <v>898</v>
      </c>
      <c r="E14" s="154" t="s">
        <v>898</v>
      </c>
      <c r="F14" s="155" t="s">
        <v>898</v>
      </c>
      <c r="G14" s="155" t="s">
        <v>898</v>
      </c>
      <c r="H14" s="156" t="s">
        <v>898</v>
      </c>
      <c r="I14" s="154" t="s">
        <v>898</v>
      </c>
      <c r="J14" s="62" t="s">
        <v>898</v>
      </c>
    </row>
    <row r="15" spans="1:10" x14ac:dyDescent="0.3">
      <c r="B15" s="62" t="s">
        <v>898</v>
      </c>
      <c r="C15" s="62"/>
      <c r="D15" s="154" t="s">
        <v>898</v>
      </c>
      <c r="E15" s="154" t="s">
        <v>898</v>
      </c>
      <c r="F15" s="155" t="s">
        <v>898</v>
      </c>
      <c r="G15" s="155" t="s">
        <v>898</v>
      </c>
      <c r="H15" s="156" t="s">
        <v>898</v>
      </c>
      <c r="I15" s="154" t="s">
        <v>898</v>
      </c>
      <c r="J15" s="62" t="s">
        <v>898</v>
      </c>
    </row>
    <row r="16" spans="1:10" x14ac:dyDescent="0.3">
      <c r="B16" s="62" t="s">
        <v>898</v>
      </c>
      <c r="C16" s="62"/>
      <c r="D16" s="154" t="s">
        <v>898</v>
      </c>
      <c r="E16" s="154" t="s">
        <v>898</v>
      </c>
      <c r="F16" s="155" t="s">
        <v>898</v>
      </c>
      <c r="G16" s="155" t="s">
        <v>898</v>
      </c>
      <c r="H16" s="156" t="s">
        <v>898</v>
      </c>
      <c r="I16" s="154" t="s">
        <v>898</v>
      </c>
      <c r="J16" s="62" t="s">
        <v>898</v>
      </c>
    </row>
    <row r="17" spans="2:10" x14ac:dyDescent="0.3">
      <c r="B17" s="62" t="s">
        <v>898</v>
      </c>
      <c r="C17" s="62"/>
      <c r="D17" s="154" t="s">
        <v>898</v>
      </c>
      <c r="E17" s="154" t="s">
        <v>898</v>
      </c>
      <c r="F17" s="155" t="s">
        <v>898</v>
      </c>
      <c r="G17" s="155" t="s">
        <v>898</v>
      </c>
      <c r="H17" s="156" t="s">
        <v>898</v>
      </c>
      <c r="I17" s="154" t="s">
        <v>898</v>
      </c>
      <c r="J17" s="62" t="s">
        <v>898</v>
      </c>
    </row>
    <row r="18" spans="2:10" x14ac:dyDescent="0.3">
      <c r="B18" s="62" t="s">
        <v>898</v>
      </c>
      <c r="C18" s="62"/>
      <c r="D18" s="154" t="s">
        <v>898</v>
      </c>
      <c r="E18" s="154" t="s">
        <v>898</v>
      </c>
      <c r="F18" s="155" t="s">
        <v>898</v>
      </c>
      <c r="G18" s="155" t="s">
        <v>898</v>
      </c>
      <c r="H18" s="156" t="s">
        <v>898</v>
      </c>
      <c r="I18" s="154" t="s">
        <v>898</v>
      </c>
      <c r="J18" s="62" t="s">
        <v>898</v>
      </c>
    </row>
    <row r="19" spans="2:10" x14ac:dyDescent="0.3">
      <c r="B19" s="62" t="s">
        <v>898</v>
      </c>
      <c r="C19" s="62"/>
      <c r="D19" s="154" t="s">
        <v>898</v>
      </c>
      <c r="E19" s="154" t="s">
        <v>898</v>
      </c>
      <c r="F19" s="155" t="s">
        <v>898</v>
      </c>
      <c r="G19" s="155" t="s">
        <v>898</v>
      </c>
      <c r="H19" s="156" t="s">
        <v>898</v>
      </c>
      <c r="I19" s="154" t="s">
        <v>898</v>
      </c>
      <c r="J19" s="62" t="s">
        <v>898</v>
      </c>
    </row>
    <row r="20" spans="2:10" x14ac:dyDescent="0.3">
      <c r="B20" s="62" t="s">
        <v>898</v>
      </c>
      <c r="C20" s="62"/>
      <c r="D20" s="154" t="s">
        <v>898</v>
      </c>
      <c r="E20" s="154" t="s">
        <v>898</v>
      </c>
      <c r="F20" s="155" t="s">
        <v>898</v>
      </c>
      <c r="G20" s="155" t="s">
        <v>898</v>
      </c>
      <c r="H20" s="156" t="s">
        <v>898</v>
      </c>
      <c r="I20" s="154" t="s">
        <v>898</v>
      </c>
      <c r="J20" s="62" t="s">
        <v>898</v>
      </c>
    </row>
    <row r="21" spans="2:10" x14ac:dyDescent="0.3">
      <c r="B21" s="62" t="s">
        <v>898</v>
      </c>
      <c r="C21" s="62"/>
      <c r="D21" s="154" t="s">
        <v>898</v>
      </c>
      <c r="E21" s="154" t="s">
        <v>898</v>
      </c>
      <c r="F21" s="155" t="s">
        <v>898</v>
      </c>
      <c r="G21" s="155" t="s">
        <v>898</v>
      </c>
      <c r="H21" s="156" t="s">
        <v>898</v>
      </c>
      <c r="I21" s="154" t="s">
        <v>898</v>
      </c>
      <c r="J21" s="62" t="s">
        <v>898</v>
      </c>
    </row>
    <row r="22" spans="2:10" x14ac:dyDescent="0.3">
      <c r="B22" s="62" t="s">
        <v>898</v>
      </c>
      <c r="C22" s="62"/>
      <c r="D22" s="154" t="s">
        <v>898</v>
      </c>
      <c r="E22" s="154" t="s">
        <v>898</v>
      </c>
      <c r="F22" s="155" t="s">
        <v>898</v>
      </c>
      <c r="G22" s="155" t="s">
        <v>898</v>
      </c>
      <c r="H22" s="156" t="s">
        <v>898</v>
      </c>
      <c r="I22" s="154" t="s">
        <v>898</v>
      </c>
      <c r="J22" s="62" t="s">
        <v>898</v>
      </c>
    </row>
    <row r="23" spans="2:10" x14ac:dyDescent="0.3">
      <c r="B23" s="62" t="s">
        <v>898</v>
      </c>
      <c r="C23" s="62"/>
      <c r="D23" s="154" t="s">
        <v>898</v>
      </c>
      <c r="E23" s="154" t="s">
        <v>898</v>
      </c>
      <c r="F23" s="155" t="s">
        <v>898</v>
      </c>
      <c r="G23" s="155" t="s">
        <v>898</v>
      </c>
      <c r="H23" s="156" t="s">
        <v>898</v>
      </c>
      <c r="I23" s="154" t="s">
        <v>898</v>
      </c>
      <c r="J23" s="62" t="s">
        <v>898</v>
      </c>
    </row>
    <row r="24" spans="2:10" x14ac:dyDescent="0.3">
      <c r="B24" s="62" t="s">
        <v>898</v>
      </c>
      <c r="C24" s="62"/>
      <c r="D24" s="154" t="s">
        <v>898</v>
      </c>
      <c r="E24" s="154" t="s">
        <v>898</v>
      </c>
      <c r="F24" s="155" t="s">
        <v>898</v>
      </c>
      <c r="G24" s="155" t="s">
        <v>898</v>
      </c>
      <c r="H24" s="156" t="s">
        <v>898</v>
      </c>
      <c r="I24" s="154" t="s">
        <v>898</v>
      </c>
      <c r="J24" s="62" t="s">
        <v>898</v>
      </c>
    </row>
    <row r="25" spans="2:10" x14ac:dyDescent="0.3">
      <c r="B25" s="62" t="s">
        <v>898</v>
      </c>
      <c r="C25" s="62"/>
      <c r="D25" s="154" t="s">
        <v>898</v>
      </c>
      <c r="E25" s="154" t="s">
        <v>898</v>
      </c>
      <c r="F25" s="155" t="s">
        <v>898</v>
      </c>
      <c r="G25" s="155" t="s">
        <v>898</v>
      </c>
      <c r="H25" s="156" t="s">
        <v>898</v>
      </c>
      <c r="I25" s="154" t="s">
        <v>898</v>
      </c>
      <c r="J25" s="62" t="s">
        <v>898</v>
      </c>
    </row>
    <row r="26" spans="2:10" x14ac:dyDescent="0.3">
      <c r="B26" s="62" t="s">
        <v>898</v>
      </c>
      <c r="C26" s="62"/>
      <c r="D26" s="154" t="s">
        <v>898</v>
      </c>
      <c r="E26" s="154" t="s">
        <v>898</v>
      </c>
      <c r="F26" s="155" t="s">
        <v>898</v>
      </c>
      <c r="G26" s="155" t="s">
        <v>898</v>
      </c>
      <c r="H26" s="156" t="s">
        <v>898</v>
      </c>
      <c r="I26" s="154" t="s">
        <v>898</v>
      </c>
      <c r="J26" s="62" t="s">
        <v>898</v>
      </c>
    </row>
    <row r="27" spans="2:10" x14ac:dyDescent="0.3">
      <c r="B27" s="62" t="s">
        <v>898</v>
      </c>
      <c r="C27" s="62"/>
      <c r="D27" s="154" t="s">
        <v>898</v>
      </c>
      <c r="E27" s="154" t="s">
        <v>898</v>
      </c>
      <c r="F27" s="155" t="s">
        <v>898</v>
      </c>
      <c r="G27" s="155" t="s">
        <v>898</v>
      </c>
      <c r="H27" s="156" t="s">
        <v>898</v>
      </c>
      <c r="I27" s="154" t="s">
        <v>898</v>
      </c>
      <c r="J27" s="62" t="s">
        <v>898</v>
      </c>
    </row>
    <row r="28" spans="2:10" x14ac:dyDescent="0.3">
      <c r="B28" s="62" t="s">
        <v>898</v>
      </c>
      <c r="C28" s="62"/>
      <c r="D28" s="154" t="s">
        <v>898</v>
      </c>
      <c r="E28" s="154" t="s">
        <v>898</v>
      </c>
      <c r="F28" s="155" t="s">
        <v>898</v>
      </c>
      <c r="G28" s="155" t="s">
        <v>898</v>
      </c>
      <c r="H28" s="156" t="s">
        <v>898</v>
      </c>
      <c r="I28" s="154" t="s">
        <v>898</v>
      </c>
      <c r="J28" s="62" t="s">
        <v>898</v>
      </c>
    </row>
    <row r="29" spans="2:10" x14ac:dyDescent="0.3">
      <c r="B29" s="62" t="s">
        <v>898</v>
      </c>
      <c r="C29" s="62"/>
      <c r="D29" s="154" t="s">
        <v>898</v>
      </c>
      <c r="E29" s="154" t="s">
        <v>898</v>
      </c>
      <c r="F29" s="155" t="s">
        <v>898</v>
      </c>
      <c r="G29" s="155" t="s">
        <v>898</v>
      </c>
      <c r="H29" s="156" t="s">
        <v>898</v>
      </c>
      <c r="I29" s="154" t="s">
        <v>898</v>
      </c>
      <c r="J29" s="62" t="s">
        <v>898</v>
      </c>
    </row>
    <row r="30" spans="2:10" x14ac:dyDescent="0.3">
      <c r="B30" s="62" t="s">
        <v>898</v>
      </c>
      <c r="C30" s="62"/>
      <c r="D30" s="154" t="s">
        <v>898</v>
      </c>
      <c r="E30" s="154" t="s">
        <v>898</v>
      </c>
      <c r="F30" s="155" t="s">
        <v>898</v>
      </c>
      <c r="G30" s="155" t="s">
        <v>898</v>
      </c>
      <c r="H30" s="156" t="s">
        <v>898</v>
      </c>
      <c r="I30" s="154" t="s">
        <v>898</v>
      </c>
      <c r="J30" s="62" t="s">
        <v>898</v>
      </c>
    </row>
    <row r="31" spans="2:10" x14ac:dyDescent="0.3">
      <c r="B31" s="62" t="s">
        <v>898</v>
      </c>
      <c r="C31" s="62"/>
      <c r="D31" s="154" t="s">
        <v>898</v>
      </c>
      <c r="E31" s="154" t="s">
        <v>898</v>
      </c>
      <c r="F31" s="155" t="s">
        <v>898</v>
      </c>
      <c r="G31" s="155" t="s">
        <v>898</v>
      </c>
      <c r="H31" s="156" t="s">
        <v>898</v>
      </c>
      <c r="I31" s="154" t="s">
        <v>898</v>
      </c>
      <c r="J31" s="62" t="s">
        <v>898</v>
      </c>
    </row>
    <row r="32" spans="2:10" x14ac:dyDescent="0.3">
      <c r="B32" s="62" t="s">
        <v>898</v>
      </c>
      <c r="C32" s="62"/>
      <c r="D32" s="154" t="s">
        <v>898</v>
      </c>
      <c r="E32" s="154" t="s">
        <v>898</v>
      </c>
      <c r="F32" s="155" t="s">
        <v>898</v>
      </c>
      <c r="G32" s="155" t="s">
        <v>898</v>
      </c>
      <c r="H32" s="156" t="s">
        <v>898</v>
      </c>
      <c r="I32" s="154" t="s">
        <v>898</v>
      </c>
      <c r="J32" s="62" t="s">
        <v>898</v>
      </c>
    </row>
    <row r="33" spans="2:10" x14ac:dyDescent="0.3">
      <c r="B33" s="62" t="s">
        <v>898</v>
      </c>
      <c r="C33" s="62"/>
      <c r="D33" s="154" t="s">
        <v>898</v>
      </c>
      <c r="E33" s="154" t="s">
        <v>898</v>
      </c>
      <c r="F33" s="155" t="s">
        <v>898</v>
      </c>
      <c r="G33" s="155" t="s">
        <v>898</v>
      </c>
      <c r="H33" s="156" t="s">
        <v>898</v>
      </c>
      <c r="I33" s="154" t="s">
        <v>898</v>
      </c>
      <c r="J33" s="62" t="s">
        <v>898</v>
      </c>
    </row>
    <row r="34" spans="2:10" x14ac:dyDescent="0.3">
      <c r="B34" s="62" t="s">
        <v>898</v>
      </c>
      <c r="C34" s="62"/>
      <c r="D34" s="154" t="s">
        <v>898</v>
      </c>
      <c r="E34" s="154" t="s">
        <v>898</v>
      </c>
      <c r="F34" s="155" t="s">
        <v>898</v>
      </c>
      <c r="G34" s="155" t="s">
        <v>898</v>
      </c>
      <c r="H34" s="156" t="s">
        <v>898</v>
      </c>
      <c r="I34" s="154" t="s">
        <v>898</v>
      </c>
      <c r="J34" s="62" t="s">
        <v>898</v>
      </c>
    </row>
    <row r="35" spans="2:10" x14ac:dyDescent="0.3">
      <c r="H35" s="156" t="s">
        <v>898</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UEVDU19TVEFSVFtWAWdWAWZnVQEAAABTVgFnYwFkVQIAAAA3MWMY/P//YgAAAAAAAPh/ZFUCAAAANzFUY1UCAAAAUwAAVF1FTkRfUEVDUysr</data>
</ReportState>
</file>

<file path=customXml/item10.xml><?xml version="1.0" encoding="utf-8"?>
<ReportState xmlns="sas.reportstate">
  <data type="reportstate">U0NTX1NUQVJUW1YBZ1YBYV1FTkRfU0NTKys=</data>
</ReportState>
</file>

<file path=customXml/item100.xml><?xml version="1.0" encoding="utf-8"?>
<ReportState xmlns="sas.reportstate">
  <data type="reportstate">UkNfU1RBUlRbVgVnZ1VjAwAAAFNnYwIAAABjAAAAAGRVBgAAAHZlNjQ2MmRVAAAAAGMAAAAAZ5lmVQEAAABTVgFnmGRVBgAAAGJpNzc5OGRVEgAAAFJlZmluYW5jaW5nIE1hcmtlcmFWAWdjAWRVAgAAADcxYxj8//9iAAAAAAAA+H9kVQIAAAA3MWMBAAAAVGMIAAAAYWMAZ2MCAAAAYwAAAABkVQYAAAB2ZTY0NjlkVQAAAABjAAAAAGeZZlUBAAAAU1YBZ5hkVQYAAABiaTc3OTlkVQ4AAABBVFQgQXNzZXQgVHlwZWFWAWdjAWRVCgAAAENvbW1lcmNpYWxjGPz//2IAAAAAAAD4f2RVCgAAAENvbW1lcmNpYWxjAQAAAFRjCAAAAGFjAGdjAgAAAGMAAAAAZFUFAAAAdmU3MjNkVQAAAABjAAAAAGeZZlUBAAAAU1YBZ5hkVQYAAABiaTY1NDdkVQwAAABDdXQgT2ZmIERhdGVhVgFnYwBhYxj8//9iAAAAAIBh1kBkVQoAAAAzMC8wOS8yMDIyYwEAAABUYwgAAABhYwBUVgFmVQIAAABTZFUGAAAAYmk2NTQ5ZFUGAAAAYmk2NTQ3VFYBYVYBZ2RVBgAAAGRkNjU1MlYBZlUCAAAAU2RVGQAAADFzdCBsaWVuIC8gTm8gcHJpb3IgcmFua3NkVQUAAABPdGhlclRWAWZnVQMAAABTVgFnwGMAAAAAZFUGAAAAYmk2NTQ3ZFUMAAAAQ3V0IE9mZiBEYXRlZFUHAAAARERNTVlZOGMYAAAAVgFmY1UCAAAAUwAAAACAYdZAAAAAAIBh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OOQSR8EPLnP7V8twffG9A/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AvMDkvMjAyMlYBZ2MAYWMY/P//YgAAAACAYdZAZFUKAAAAMzAvMDkvMjAyMlYBYWMCAAAAYwFWAWZjVQEAAABTAAAAAFRWAWFWAWZnVQEAAABTVgFnYwBhYxj8//9ijkEkfBDy5z9kVQcAAAA3NCw4MyAlVFYBYVRjAQAAAGMBVgFhVgFhVgFhVgFhZ2RVBQAAAE90aGVyVgFnYwFkVQUAAABPdGhlcmMBAAAAYgAAAAAAAPh/ZFUFAAAAT3RoZXJWAWZnVQEAAABTZ2RVCgAAADMwLzA5LzIwMjJWAWdjAGFjGPz//2IAAAAAgGHWQGRVCgAAADMwLzA5LzIwMjJWAWFjAgAAAGMBVgFmY1UBAAAAUwEAAABUVgFhVgFmZ1UBAAAAU1YBZ2MAYWMY/P//YrV8twffG9A/ZFUHAAAAMjUsMTc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wLzA5LzIwMjJWAWdjAGFjGPz//2IAAAAAgGHWQGRVCgAAADMwLzA5LzIwMjJWAWFjAQAAAGMBVgFhVgFhVgFhVgFhVGMAAAAAYwBWAWFWAWFWAWFWAWFnZFUEAAAAcm9vdFYBYVYBZmdVAQAAAFNnZFUKAAAAMzAvMDkvMjAyMlYBZ2MAYWMY/P//YgAAAACAYdZAZFUKAAAAMzAvMDkvMjAyMlYBYWMBAAAAYwFWAWFWAWFWAWFWAWFUYwAAAABjAFYBYVYBYVYBYVYBYWMBVGMBYwBjAGIAAAAAAAAAAFYBZlUBAAAAU2RVBgAAAGJpNjU0OFRjAGMAYwBhY0IFAgBWAWFkVck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YiIGRhdGFMYXlvdXQ9Im1pbmltYWwiIGdyYW5kVG90YWw9ImZhbHNlIiBpc0luZGV4ZWQ9InRydWUiIGNvbnRlbnRLZXk9IlpYNURZSDJXVkpVTENMRkJKVEtNUTJCV1YyUllWTElQIj48IVtDREFUQVsyMjkxOC4wLDAsMC43NDgyOTg4NzYyNTEzMjc0CjIyOTE4LjAsMSwwLjI1MTcwMTEyMzc0ODY3Cl1dPjwvRGF0YT48U3RyaW5nVGFibGUgZm9ybWF0PSJDU1YiIHJvd0NvdW50PSIyIiBzaXplPSIzNiIgY29udGVudEtleT0iNVBJQ05MUDZLNkpLRU5DT01QRkE1UUJQUkpHSFlOT0UiPjwhW0NEQVRBWyIxc3QgbGllbiAvIE5vIHByaW9yIHJhbmtzIgoiT3RoZXIiCl1dPjwvU3RyaW5nVGFibGU+PC9SZXN1bHQ+VgFhYwBjAGMAYwFjAGMAYwBWAWFjAQAAAGMAYwBdRU5EX1JDKw==</data>
</ReportState>
</file>

<file path=customXml/item10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02.xml><?xml version="1.0" encoding="utf-8"?>
<ReportState xmlns="sas.reportstate">
  <data type="reportstate">UkNfU1RBUlRbVgVnZ1VjAgAAAFNnYwIAAABjAAAAAGRVBgAAAHZlMzU5NmRVAAAAAGMAAAAAZ5lmVQEAAABTVgFnmGRVBgAAAGJpNzc4OGRVEgAAAFJlZmluYW5jaW5nIE1hcmtlcmFWAWdjAWRVAgAAADc0Yxj8//9iAAAAAAAA+H9kVQIAAAA3NGMBAAAAVGMIAAAAYWMAZ2MCAAAAYwAAAABkVQUAAAB2ZTcyM2RVAAAAAGMAAAAAZ5lmVQEAAABTVgFnmGRVBgAAAGJpNTkxN2RVDAAAAEN1dCBPZmYgRGF0ZWFWAWdjAGFjGPz//2IAAAAAgGHWQGRVCgAAADMwLzA5LzIwMjJ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gGHWQAAAAACAYdZAAAAAAIBh1kAAAAAAgGHWQAAAAACAYdZAAAAAAIBh1kAAAAAAgGHWQAAAAACAYdZAAAAAAIBh1kAAAAAAgGH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4mBQ5vkWMk/V3dOUbWE0z9tm8VHkgC7P2eZKmM3KrY/qqkWc4zLwT+A0pzDYja4P8XVQDuS0JM/v9O2Eb4Pkj8ztY04EJahP1RWAWFjAgAAAGIKAAAAYgAAAAAAAPh/YgAAAAAAAPh/YgAAAAAAAPh/YgAAAAAAAPh/YgAAAAAAAPh/YWMAYwBjAGMBVGegZmNVCgAAAFMAAAAAAAAAAAAAVFYBZWNVAAAAAFNUYVYBYWMKAAAAYgoAAABjAWMAYgAAAAAAAAAAVgFhVgFhVgNnZ2RVBgAAAGRkNTgyNlYBYVYBZmdVAQAAAFNnZFUKAAAAMzAvMDkvMjAyMlYBZ2MAYWMY/P//YgAAAACAYdZAZFUKAAAAMzAvMDkvMjAyMl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iYFDm+RYyT9kVQcAAAAxOSw4MCAlVFYBYWdkVQ0AAABMb3dlciBBdXN0cmlhVgFnYwFkVQ0AAABMb3dlciBBdXN0cmlhYwIAAABiAAAAAAAA+H9kVQ0AAABMb3dlciBBdXN0cmlhVgFhYwIAAABjAVYBZmNVAQAAAFMCAAAAVFYBYVYBZmdVAQAAAFNWAWdjAGFjGPz//2JXd05RtYTTP2RVBwAAADMwLDUwICVUVgFhZ2RVDQAAAFVwcGVyIEF1c3RyaWFWAWdjAWRVDQAAAFVwcGVyIEF1c3RyaWFjBgAAAGIAAAAAAAD4f2RVDQAAAFVwcGVyIEF1c3RyaWFWAWFjAgAAAGMBVgFmY1UBAAAAUwMAAABUVgFhVgFmZ1UBAAAAU1YBZ2MAYWMY/P//Ym2bxUeSALs/ZFUHAAAAMTAsNTUgJVRWAWFnZFUIAAAAU2FsemJ1cmdWAWdjAWRVCAAAAFNhbHpidXJnYwMAAABiAAAAAAAA+H9kVQgAAABTYWx6YnVyZ1YBYWMCAAAAYwFWAWZjVQEAAABTBAAAAFRWAWFWAWZnVQEAAABTVgFnYwBhYxj8//9iZ5kqYzcqtj9kVQYAAAA4LDY2ICVUVgFhZ2RVBQAAAFR5cm9sVgFnYwFkVQUAAABUeXJvbGMFAAAAYgAAAAAAAPh/ZFUFAAAAVHlyb2xWAWFjAgAAAGMBVgFmY1UBAAAAUwUAAABUVgFhVgFmZ1UBAAAAU1YBZ2MAYWMY/P//YqqpFnOMy8E/ZFUHAAAAMTMsOTAgJVRWAWFnZFUGAAAAU3R5cmlhVgFnYwFkVQYAAABTdHlyaWFjBAAAAGIAAAAAAAD4f2RVBgAAAFN0eXJpYVYBYWMCAAAAYwFWAWZjVQEAAABTBgAAAFRWAWFWAWZnVQEAAABTVgFnYwBhYxj8//9igNKcw2I2uD9kVQYAAAA5LDQ2ICVUVgFhZ2RVCQAAAENhcmludGhpYVYBZ2MBZFUJAAAAQ2FyaW50aGlhYwEAAABiAAAAAAAA+H9kVQkAAABDYXJpbnRoaWFWAWFjAgAAAGMBVgFmY1UBAAAAUwcAAABUVgFhVgFmZ1UBAAAAU1YBZ2MAYWMY/P//YsXVQDuS0JM/ZFUGAAAAMSw5NCAlVFYBYWdkVQoAAABCdXJnZW5sYW5kVgFnYwFkVQoAAABCdXJnZW5sYW5kYwAAAABiAAAAAAAA+H9kVQoAAABCdXJnZW5sYW5kVgFhYwIAAABjAVYBZmNVAQAAAFMIAAAAVFYBYVYBZmdVAQAAAFNWAWdjAGFjGPz//2K/07YRvg+SP2RVBgAAADEsNzYgJVRWAWFnZFUKAAAAVm9yYXJsYmVyZ1YBZ2MBZFUKAAAAVm9yYXJsYmVyZ2MIAAAAYgAAAAAAAPh/ZFUKAAAAVm9yYXJsYmVyZ1YBYWMCAAAAYwFWAWZjVQEAAABTCQAAAFRWAWFWAWZnVQEAAABTVgFnYwBhYxj8//9iM7WNOBCWoT9kVQYAAAAzLDQz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wLzA5LzIwMjJWAWdjAGFjGPz//2IAAAAAgGHWQGRVCgAAADMwLzA5LzIwMjJ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C8wOS8yMDIyVgFnYwBhYxj8//9iAAAAAIBh1kBkVQoAAAAzMC8wOS8yMDIy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k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ciIGRhdGFMYXlvdXQ9Im1pbmltYWwiIGdyYW5kVG90YWw9ImZhbHNlIiBpc0luZGV4ZWQ9InRydWUiIGNvbnRlbnRLZXk9Ik5SMzdaWVhNQjJGRE1DVEFRRUVZR0FISVBPRE1aRFZGIj48IVtDREFUQVsyMjkxOC4wLC0xMDAsMS4wCjIyOTE4LjAsNywwLjE5ODAyNTI5ODg5MzMwOTgKMjI5MTguMCwyLDAuMzA0OTc0ODcwMTEwNDA0MgoyMjkxOC4wLDYsMC4xMDU0Nzc0Njg5ODg4MzU1NQoyMjkxOC4wLDMsMC4wODY1ODE2NzA0ODUwNjUxNAoyMjkxOC4wLDUsMC4xMzkwMjQzMTEyNTIxODM0NQoyMjkxOC4wLDQsMC4wOTQ1Nzk4NjE0MDkxNjc1MgoyMjkxOC4wLDEsMC4wMTkzNTAzMjM1NDk3NzgwNzYKMjI5MTguMCwwLDAuMDE3NjM4MTc3NzEwNzExNTIKMjI5MTguMCw4LDAuMDM0MzQ4MDE3NjAwNTQ0OTc2Cl1dPjwvRGF0YT48U3RyaW5nVGFibGUgZm9ybWF0PSJDU1YiIHJvd0NvdW50PSI5IiBzaXplPSIxMDciIGNvbnRlbnRLZXk9IkUyTE43Sks0U1VBRDVEQVFFWE9LQzJPQUhJRFRLQlczIj48IVtDREFUQVsiQnVyZ2VubGFuZCIKIkNhcmludGhpYSIKIkxvd2VyIEF1c3RyaWEiCiJTYWx6YnVyZyIKIlN0eXJpYSIKIlR5cm9sIgoiVXBwZXIgQXVzdHJpYSIKIlZpZW5uYSIKIlZvcmFybGJlcmciCl1dPjwvU3RyaW5nVGFibGU+PC9SZXN1bHQ+VgFhYwBjAGMAYwFjAGMAYwBWAWFjAQAAAGMAYwBdRU5EX1JDKw==</data>
</ReportState>
</file>

<file path=customXml/item10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104.xml><?xml version="1.0" encoding="utf-8"?>
<ReportState xmlns="sas.reportstate">
  <data type="reportstate">UkNfU1RBUlRbVgVnZ1VjAgAAAFNnYwIAAABjAAAAAGRVBgAAAHZlNjYwNWRVAAAAAGMAAAAAZ5lmVQEAAABTVgFnmGRVBgAAAGJpNzgwOWRVEgAAAFJlZmluYW5jaW5nIE1hcmtlcmFWAWdjAWRVAgAAADc0Yxj8//9iAAAAAAAA+H9kVQIAAAA3NGMBAAAAVGMIAAAAYWMAZ2MCAAAAYwAAAABkVQUAAAB2ZTcyM2RVAAAAAGMAAAAAZ5lmVQEAAABTVgFnmGRVBgAAAGJpNzgxMGRVDAAAAEN1dCBPZmYgRGF0ZWFWAWdjAGFjGPz//2IAAAAAgGHWQGRVCgAAADMwLzA5LzIwMjJ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MAnQPVD2OWQFRWAWFjAgAAAGIBAAAAYgCdA9UPY5ZAYgCdA9UPY5ZAYgCdA9UPY5Z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RRU0pCNVVHU0FaTDZENDJUVlE1RjRIVExHR1IyUUxGIj48IVtDREFUQVsiWSIsMTQzMi43NjU0NjEwMjE4NTk3Cl1dPjwvRGF0YT48L1Jlc3VsdD5WAWFjAGMAYwBjAWMAYwBjAFYBYWMBAAAAYwBjAF1FTkRfUkMr</data>
</ReportState>
</file>

<file path=customXml/item105.xml><?xml version="1.0" encoding="utf-8"?>
<ReportState xmlns="sas.reportstate">
  <data type="reportstate">Q0VDU19TVEFSVFtWAWdVAAAAAFNUXUVORF9DRUNTKys=</data>
</ReportState>
</file>

<file path=customXml/item106.xml><?xml version="1.0" encoding="utf-8"?>
<ReportState xmlns="sas.reportstate">
  <data type="reportstate">Q0VDU19TVEFSVFtWAWdVAAAAAFNUXUVORF9DRUNTKys=</data>
</ReportState>
</file>

<file path=customXml/item107.xml><?xml version="1.0" encoding="utf-8"?>
<ReportState xmlns="sas.reportstate">
  <data type="reportstate">UkNfU1RBUlRbVgVnZ1VjAgAAAFNnYwIAAABjAAAAAGRVBQAAAHZlNzIzZFUAAAAAYwAAAABnmWZVAQAAAFNWAWeYZFUGAAAAYmk3Nzc3ZFUMAAAAQ3V0IE9mZiBEYXRlYVYBZ2MAYWMY/P//YgAAAACAYdZAZFUKAAAAMzAvMDkvMjAyMm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08.xml><?xml version="1.0" encoding="utf-8"?>
<ReportState xmlns="sas.reportstate">
  <data type="reportstate">Q0VDU19TVEFSVFtWAWdVAAAAAFNUXUVORF9DRUNTKys=</data>
</ReportState>
</file>

<file path=customXml/item109.xml><?xml version="1.0" encoding="utf-8"?>
<ReportState xmlns="sas.reportstate">
  <data type="reportstate">UkNfU1RBUlRbVgVnZ1VjAgAAAFNnYwIAAABjAAAAAGRVBgAAAHZlMTIzNmRVAAAAAGMAAAAAZ5lmVQEAAABTVgFnmGRVBgAAAGJpNzc0OGRVEgAAAFJlZmluYW5jaW5nIE1hcmtlcmFWAWdjAWRVAgAAADcxYxj8//9iAAAAAAAA+H9kVQIAAAA3MWMBAAAAVGMIAAAAYWMAZ2MCAAAAYwAAAABkVQUAAAB2ZTcyM2RVAAAAAGMAAAAAZ5lmVQEAAABTVgFnmGRVBgAAAGJpNzc0N2RVDAAAAEN1dCBPZmYgRGF0ZWFWAWdjAGFjGPz//2IAAAAAgGHWQGRVCgAAADMwLzA5LzIwMjJ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kylDZ+KtAUI9ClGS6m0BQlRWAWFjAgAAAGICAAAAYj0KUZLqbQFCYj0KUZLqbQFCYpMpQ2firQFCYgAAAAAAAPh/YugZynzmjRFCYWMAYwBjAGMAVGegZmNVAgAAAFMAAFRWAWVjVQAAAABTVGFWAWFjAgAAAGICAAAAYwFjAGIAAAAAAAAAAFYBYVYBYVYDYWFjQgQCBFYBYWRVr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NS41NTJ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zIiIGRhdGFMYXlvdXQ9Im1pbmltYWwiIGdyYW5kVG90YWw9InRydWUiIGlzSW5kZXhlZD0idHJ1ZSIgY29udGVudEtleT0iWDJTRFNUTk9PRElWRFNWUjZBS0xCS0FXTjJaV0pHS1IiPjwhW0NEQVRBWzAsMSw5LjQ5MTQ2NzQ5NjM5NTNFOQowLDIsOS4zNTczMTY2ODIxM0U5Ci0xMDAsLTEwMCwxLjg4NDg3ODQxNzg1MjUzRTEwCl1dPjwvRGF0YT48U3RyaW5nVGFibGUgZm9ybWF0PSJDU1YiIHJvd0NvdW50PSIzIiBzaXplPSIyMSIgY29udGVudEtleT0iTUhENEUzRFZFWUNKQVgzTFNER0ZWQUlNSUZZRjdYUjUiPjwhW0NEQVRBWyJCT05EIgoiRml4IgoibW1WYXIiCl1dPjwvU3RyaW5nVGFibGU+PC9SZXN1bHQ+VgFhYwBjAGMAYwFjAGMAYwBWAWFjAQAAAGMAYwBdRU5EX1JDKw==</data>
</ReportState>
</file>

<file path=customXml/item11.xml><?xml version="1.0" encoding="utf-8"?>
<ReportState xmlns="sas.reportstate">
  <data type="reportstate">Q0VDU19TVEFSVFtWAWdVAAAAAFNUXUVORF9DRUNTKys=</data>
</ReportState>
</file>

<file path=customXml/item110.xml><?xml version="1.0" encoding="utf-8"?>
<ReportState xmlns="sas.reportstate">
  <data type="reportstate">Q0VDU19TVEFSVFtWAWdVAAAAAFNUXUVORF9DRUNTKys=</data>
</ReportState>
</file>

<file path=customXml/item111.xml><?xml version="1.0" encoding="utf-8"?>
<ReportState xmlns="sas.reportstate">
  <data type="reportstate">UkNfU1RBUlRbVgVnZ1VjAgAAAFNnYwIAAABjAAAAAGRVBQAAAHZlNzIzZFUAAAAAYwAAAABnmWZVAQAAAFNWAWeYZFUGAAAAYmk3NzU1ZFUMAAAAQ3V0IE9mZiBEYXRlYVYBZ2MAYWMY/P//YgAAAACAYdZAZFUKAAAAMzAvMDkvMjAyMm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12.xml><?xml version="1.0" encoding="utf-8"?>
<ReportState xmlns="sas.reportstate">
  <data type="reportstate">UEVDU19TVEFSVFtWAWdWAWZnVQEAAABTVgFnYwFkVQIAAAA3MWMY/P//YgAAAAAAAPh/ZFUCAAAANzFUY1UCAAAAUwAAVF1FTkRfUEVDUysr</data>
</ReportState>
</file>

<file path=customXml/item113.xml><?xml version="1.0" encoding="utf-8"?>
<ReportState xmlns="sas.reportstate">
  <data type="reportstate">Q0VDU19TVEFSVFtWAWdVAAAAAFNUXUVORF9DRUNTKys=</data>
</ReportState>
</file>

<file path=customXml/item114.xml><?xml version="1.0" encoding="utf-8"?>
<ReportState xmlns="sas.reportstate">
  <data type="reportstate">UEVDU19TVEFSVFtWAWdWAWZnVQEAAABTVgFnYwFkVQIAAAA3MWMY/P//YgAAAAAAAPh/ZFUCAAAANzFUY1UCAAAAUwAAVF1FTkRfUEVDUysr</data>
</ReportState>
</file>

<file path=customXml/item11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3LTI4VDA4OjA4OjA4LjQx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4IiBhdmFpbGFibGVSb3dDb3VudD0iMTgiIHNpemU9IjE0NCIgZGF0YUxheW91dD0ibWluaW1hbCIgZ3JhbmRUb3RhbD0iZmFsc2UiIGlzSW5kZXhlZD0iZmFsc2UiIGNvbnRlbnRLZXk9IkNDREZBREtJM0RUQjJOU0Q2SURGNkFRSks1R0k2RlJLIj4KICAgICAgICAgICAgICAgIDwhW0NEQVRBWzIyODUzLjAKMjI4NTIuMAoyMjg1MS4wCjIyODQ4LjAKMjI4NDcuMAoyMjg0Ni4wCjIyODQ1LjAKMjI4MjYuMAoyMjc5Ni4wCjIyNzY0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DI2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ctMjh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gyNi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Ny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16.xml><?xml version="1.0" encoding="utf-8"?>
<ReportState xmlns="sas.reportstate">
  <data type="reportstate">Q0VDU19TVEFSVFtWAWdVAAAAAFNUXUVORF9DRUNTKys=</data>
</ReportState>
</file>

<file path=customXml/item117.xml><?xml version="1.0" encoding="utf-8"?>
<ReportState xmlns="sas.reportstate">
  <data type="reportstate">UEVDU19TVEFSVFtWAWdWAWZnVQEAAABTVgFnYwFkVQIAAAA3NGMY/P//YgAAAAAAAPh/ZFUCAAAANzRUY1UCAAAAUwAAVF1FTkRfUEVDUysr</data>
</ReportState>
</file>

<file path=customXml/item118.xml><?xml version="1.0" encoding="utf-8"?>
<ReportState xmlns="sas.reportstate">
  <data type="reportstate">UkNfU1RBUlRbVgVnZ1VjAgAAAFNnYwIAAABjAAAAAGRVBgAAAHZlMTIzNmRVAAAAAGMAAAAAZ5lmVQEAAABTVgFnmGRVBgAAAGJpNzc4M2RVEgAAAFJlZmluYW5jaW5nIE1hcmtlcmFWAWdjAWRVAgAAADcxYxj8//9iAAAAAAAA+H9kVQIAAAA3MWMBAAAAVGMIAAAAYWMAZ2MCAAAAYwAAAABkVQUAAAB2ZTcyM2RVAAAAAGMAAAAAZ5lmVQEAAABTVgFnmGRVBgAAAGJpNDY4NGRVDAAAAEN1dCBPZmYgRGF0ZWFWAWdjAGFjGPz//2IAAAAAgGHWQGRVCgAAADMwLzA5LzIwMjJ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gGHWQAAAAACAYdZAAAAAAIBh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SAAAAMzAuIFNlcHRlbWJlciAyMDIyVgFnYwBhYxj8//9iAAAAAIBh1kBkVRIAAAAzMC4gU2VwdGVtYmVyIDIwMjJWAWFjAwAAAGMBVgFmY1UBAAAAUwAAAABUVgFhVgFmZ1UBAAAAU1YBZ2MAYWMY/P//YgAAAAAAAAAAZFUBAAAAMFRWAWFUYwIAAABjAVYBYVYBYVYBYVYBYVRjAQAAAGMBVgFhVgFhVgFhVgFhZ2RVAgAAAEVVVgFnYwFkVQIAAABFVWMBAAAAYgAAAAAAAPh/ZFUCAAAARVVWAWZnVQIAAABTZ2RVCwAAAE1BVENIRVNfQUxMVgFnYwFkVQsAAABNQVRDSEVTX0FMTGOc////YgAAAAAAAPh/ZFULAAAATUFUQ0hFU19BTExWAWZnVQEAAABTZ2RVEgAAADMwLiBTZXB0ZW1iZXIgMjAyMlYBZ2MAYWMY/P//YgAAAACAYdZAZFUSAAAAMzAuIFNlcHRlbWJlciAyMDIyVgFhYwMAAABjAVYBZmNVAQAAAFMBAAAAVFYBYVYBZmdVAQAAAFNWAWdjAGFjGPz//2IAAAAAAAAAAGRVAQAAADBUVgFhVGMCAAAAYwFWAWFWAWFWAWFWAWFnZFUcAAAARG9tZXN0aWMgKENvdW50cnkgb2YgSXNzdWVyKVYBZ2MBZFUcAAAARG9tZXN0aWMgKENvdW50cnkgb2YgSXNzdWVyKWMAAAAAYgAAAAAAAPh/ZFUcAAAARG9tZXN0aWMgKENvdW50cnkgb2YgSXNzdWVyKVYBZmdVAQAAAFNnZFUSAAAAMzAuIFNlcHRlbWJlciAyMDIyVgFnYwBhYxj8//9iAAAAAIBh1kBkVRIAAAAzMC4gU2VwdGVtYmVyIDIwMjJWAWFjAwAAAGMBVgFmY1UBAAAAUwIAAABUVgFhVgFmZ1UBAAAAU1YBZ2MAYWMY/P//YgAAAAAAAAAAZFUBAAAAMF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RIAAAAzMC4gU2VwdGVtYmVyIDIwMjJWAWdjAGFjGPz//2IAAAAAgGHWQGRVEgAAADMwLiBTZXB0ZW1iZXIgMjAyMlYBYWMBAAAAYwFWAWFWAWFWAWFWAWFUYwAAAABjAFYBYVYBYVYBYVYBYWdkVQQAAAByb290VgFhVgFmZ1UBAAAAU2dkVRIAAAAzMC4gU2VwdGVtYmVyIDIwMjJWAWdjAGFjGPz//2IAAAAAgGHWQGRVEgAAADMwLiBTZXB0ZW1iZXIgMjAyMlYBYWMBAAAAYwFWAWFWAWFWAWFWAWFUYwAAAABjAFYBYVYBYVYBYVYBYWMBVGMBYwBjAGIAAAAAAAAAAFYBZlUBAAAAU2RVBgAAAGJpNDQ5OVRjAGMAYwBhY0IFAgBWAWFkVY8FAAA8UmVzdWx0IHJlZj0iZGQ0Nj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2LjQwN1oiPjxWYXJpYWJsZXM+PE51bWVyaWNWYXJpYWJsZSB2YXJuYW1lPSJiaTQ2ODQiIGxhYmVsPSJKb2luZWQgQ3V0IE9mZiBEYXRlIiByZWY9ImJpNDY4NCIgY29sdW1uPSJjMCIgZm9ybWF0PSJEQVRFOSIgdXNhZ2U9ImNhdGVnb3JpY2FsIi8+PFN0cmluZ1ZhcmlhYmxlIHZhcm5hbWU9ImJpNDczOCIgbGFiZWw9IkVVIiByZWY9ImJpNDczOCIgY29sdW1uPSJjMSIvPjxTdHJpbmdWYXJpYWJsZSB2YXJuYW1lPSJiaTQ1MDIiIGxhYmVsPSJTdWJzdGl0dXRlIEFzc2V0cyAtIENvdW50cnkiIHJlZj0iYmk0NTAyIiBjb2x1bW49ImMyIiBzb3J0T249ImN1c3RvbSIgY3VzdG9tU29ydD0iY3M0NTA1Ii8+PE51bWVyaWNWYXJpYWJsZSB2YXJuYW1lPSJiaTQ0OTkiIGxhYmVsPSJOb21pbmFsIChtbikiIHJlZj0iYmk0NDk5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1NyIgZGF0YUxheW91dD0ibWluaW1hbCIgZ3JhbmRUb3RhbD0iZmFsc2UiIGlzSW5kZXhlZD0idHJ1ZSIgY29udGVudEtleT0iNVVHQTJSUFM3QTVBTE1DWFRBWkRDREE0NkhIVzQ2Q1oiPjwhW0NEQVRBWzIyOTE4LjAsLTEwMCwtMTAwLDAuMAoyMjkxOC4wLDEsLTEwMCwwLjAKMjI5MTguMCwxLDAsMC4w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119.xml><?xml version="1.0" encoding="utf-8"?>
<ReportState xmlns="sas.reportstate">
  <data type="reportstate">UkNfU1RBUlRbVgVnZ1VjAgAAAFNnYwIAAABjAAAAAGRVBgAAAHZlMzU0MGRVAAAAAGMAAAAAZ5lmVQEAAABTVgFnmGRVBgAAAGJpNzc1OGRVEgAAAFJlZmluYW5jaW5nIE1hcmtlcmFWAWdjAWRVAgAAADcxYxj8//9iAAAAAAAA+H9kVQIAAAA3MWMBAAAAVGMIAAAAYWMAZ2MCAAAAYwAAAABkVQUAAAB2ZTcyM2RVAAAAAGMAAAAAZ5lmVQEAAABTVgFnmGRVBgAAAGJpMTYzOGRVDAAAAEN1dCBPZmYgRGF0ZWFWAWdjAGFjGPz//2IAAAAAgGHWQGRVCgAAADMwLzA5LzIwMjJ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gGHWQAAAAACAYdZAAAAAAIBh1kAAAAAAgGHWQAAAAACAYdZAAAAAAIBh1kAAAAAAgGHWQAAAAACAYdZAAAAAAIBh1kAAAAAAgGHWQAAAAACAYdZAAAAAAIBh1kAAAAAAgGHWQAAAAACAYdZAAAAAAIBh1kAAAAAAgGHWQAAAAACAYdZAAAAAAIBh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Ff6gSIztwT/D1rrr+VjWP3aU8TBt+cQ/J1FLkbFmwz/cbqwdYQDJP4E/S9tN9uI/lXMW3x5Xsj+7WJZyYhbPP8bm+rGhw7c/gL5C5SNCtD+1MNl+xSi7P0GBaUlkE9o/jogrsvmDsT8hqb7JIje7P0BC6K84L7I/zONTPT+Lsj/4rH+8/Ne2P1RWAWFjAgAAAGISAAAAYgAAAAAAAPh/YgAAAAAAAPh/YgAAAAAAAPh/YgAAAAAAAPh/YgAAAAAAAPh/YWMAYwBjAGMBVGegZmNVEgAAAFMAAAAAAAAAAAAAAAAAAAAAAABUVgFlY1UAAAAAU1RhVgFhYxIAAABiEgAAAGMBYwBiAAAAAAAAAABWAWFWAWFWA2dnZFUGAAAAZGQxNDAxVgFhVgFmZ1UBAAAAU2dkVQoAAAAzMC8wOS8yMDIyVgFnYwBhYxj8//9iAAAAAIBh1kBkVQoAAAAzMC8wOS8yMDIy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KBP0vbTfbiP2RVBwAAADU5LDI2ICVUVgFhZ2RVCgAAAENvbW1lcmNpYWxWAWdjAWRVCgAAAENvbW1lcmNpYWxjBAAAAGIAAAAAAAD4f2RVCgAAAENvbW1lcmNpYWxWAWFjAwAAAGMBVgFmY1UBAAAAUwwAAABUVgFhVgFmZ1UBAAAAU1YBZ2MAYWMY/P//YkGBaUlkE9o/ZFUHAAAANDAsNzQ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IV/qBIjO3BP2RVBwAAADE0LDAxICVUVgFhZ2RVCwAAAFJlc2lkZW50aWFsVgFnYwFkVQsAAABSZXNpZGVudGlhbGMFAAAAYgAAAAAAAPh/ZFULAAAAUmVzaWRlbnRpYWxWAWFjAwAAAGMBVgFmY1UBAAAAUwcAAABUVgFhVgFmZ1UBAAAAU1YBZ2MAYWMY/P//YpVzFt8eV7I/ZFUGAAAANywxNiAlVFYBYWdkVQoAAABDb21tZXJjaWFsVgFnYwFkVQoAAABDb21tZXJjaWFsYwQAAABiAAAAAAAA+H9kVQoAAABDb21tZXJjaWFsVgFhYwMAAABjAVYBZmNVAQAAAFMNAAAAVFYBYVYBZmdVAQAAAFNWAWdjAGFjGPz//2KOiCuy+YOxP2RVBgAAADYsODQ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LD1rrr+VjWP2RVBwAAADM0LDkyICVUVgFhZ2RVCwAAAFJlc2lkZW50aWFsVgFnYwFkVQsAAABSZXNpZGVudGlhbGMFAAAAYgAAAAAAAPh/ZFULAAAAUmVzaWRlbnRpYWxWAWFjAwAAAGMBVgFmY1UBAAAAUwgAAABUVgFhVgFmZ1UBAAAAU1YBZ2MAYWMY/P//YrtYlnJiFs8/ZFUHAAAAMjQsMjkgJVRWAWFnZFUKAAAAQ29tbWVyY2lhbFYBZ2MBZFUKAAAAQ29tbWVyY2lhbGMEAAAAYgAAAAAAAPh/ZFUKAAAAQ29tbWVyY2lhbFYBYWMDAAAAYwFWAWZjVQEAAABTDgAAAFRWAWFWAWZnVQEAAABTVgFnYwBhYxj8//9iIam+ySI3uz9kVQcAAAAxMCw2My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naU8TBt+cQ/ZFUHAAAAMTYsMzkgJVRWAWFnZFULAAAAUmVzaWRlbnRpYWxWAWdjAWRVCwAAAFJlc2lkZW50aWFsYwUAAABiAAAAAAAA+H9kVQsAAABSZXNpZGVudGlhbFYBYWMDAAAAYwFWAWZjVQEAAABTCQAAAFRWAWFWAWZnVQEAAABTVgFnYwBhYxj8//9ixub6saHDtz9kVQYAAAA5LDI4ICVUVgFhZ2RVCgAAAENvbW1lcmNpYWxWAWdjAWRVCgAAAENvbW1lcmNpYWxjBAAAAGIAAAAAAAD4f2RVCgAAAENvbW1lcmNpYWxWAWFjAwAAAGMBVgFmY1UBAAAAUw8AAABUVgFhVgFmZ1UBAAAAU1YBZ2MAYWMY/P//YkBC6K84L7I/ZFUGAAAANywxMC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idRS5GxZsM/ZFUHAAAAMTUsMTYgJVRWAWFnZFULAAAAUmVzaWRlbnRpYWxWAWdjAWRVCwAAAFJlc2lkZW50aWFsYwUAAABiAAAAAAAA+H9kVQsAAABSZXNpZGVudGlhbFYBYWMDAAAAYwFWAWZjVQEAAABTCgAAAFRWAWFWAWZnVQEAAABTVgFnYwBhYxj8//9igL5C5SNCtD9kVQYAAAA3LDkxICVUVgFhZ2RVCgAAAENvbW1lcmNpYWxWAWdjAWRVCgAAAENvbW1lcmNpYWxjBAAAAGIAAAAAAAD4f2RVCgAAAENvbW1lcmNpYWxWAWFjAwAAAGMBVgFmY1UBAAAAUxAAAABUVgFhVgFmZ1UBAAAAU1YBZ2MAYWMY/P//YszjUz0/i7I/ZFUGAAAANywyNC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txurB1hAMk/ZFUHAAAAMTksNTMgJVRWAWFnZFULAAAAUmVzaWRlbnRpYWxWAWdjAWRVCwAAAFJlc2lkZW50aWFsYwUAAABiAAAAAAAA+H9kVQsAAABSZXNpZGVudGlhbFYBYWMDAAAAYwFWAWZjVQEAAABTCwAAAFRWAWFWAWZnVQEAAABTVgFnYwBhYxj8//9itTDZfsUouz9kVQcAAAAxMCw2MSAlVFYBYWdkVQoAAABDb21tZXJjaWFsVgFnYwFkVQoAAABDb21tZXJjaWFsYwQAAABiAAAAAAAA+H9kVQoAAABDb21tZXJjaWFsVgFhYwMAAABjAVYBZmNVAQAAAFMRAAAAVFYBYVYBZmdVAQAAAFNWAWdjAGFjGPz//2L4rH+8/Ne2P2RVBgAAADgsOTI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MwLzA5LzIwMjJWAWdjAGFjGPz//2IAAAAAgGHWQGRVCgAAADMwLzA5LzIwMjJWAWZnVQUAAABTZ2RVDgAAAFVwIHRvIDEybW9udGhzVgFnYwFkVQ4AAABVcCB0byAxMm1vbnRoc2MGAAAAYgAAAAAAAPh/ZFUOAAAAVXAgdG8gMTJtb250aHNWAWFjAgAAAGMBVgFhVgFhVgFhVgFhZ2RVDQAAAOKJpSA2MCBtb250aHNWAWdjAWRVDQAAAOKJpSA2MCBtb250aHNjAwAAAGIAAAAAAAD4f2RVDQAAAOKJpSA2MCBtb250aHNWAWFjAgAAAGMBVgFhVgFhVgFhVgFhZ2RVFgAAAOKJpSAxMiAtIOKJpCAyNCBtb250aHNWAWdjAWRVFgAAAOKJpSAxMiAtIOKJpCAyNCBtb250aHNjAAAAAGIAAAAAAAD4f2RVFgAAAOKJpSAxMiAtIOKJpCAyNCBtb250aHNWAWFjAgAAAGMBVgFhVgFhVgFhVgFhZ2RVFgAAAOKJpSAyNCAtIOKJpCAzNiBtb250aHNWAWdjAWRVFgAAAOKJpSAyNCAtIOKJpCAzNiBtb250aHNjAQAAAGIAAAAAAAD4f2RVFgAAAOKJpSAyNCAtIOKJpCAzNiBtb250aHNWAWFjAgAAAGMBVgFhVgFhVgFhVgFhZ2RVFgAAAOKJpSAzNiAtIOKJpCA2MCBtb250aHNWAWdjAWRVFgAAAOKJpSAzNiAtIOKJpCA2MCBtb250aHNjAgAAAGIAAAAAAAD4f2RVFgAAAOKJpSAzNiAtIOKJpCA2MCBtb250aHNWAWFjAgAAAGMBVgFhVgFhVgFhVgFhVGMBAAAAYwBWAWFWAWFWAWFWAWFUYwAAAABjAFYBYVYBYVYBYVYBYWdkVQQAAAByb290VgFhVgFmZ1UBAAAAU2dkVQoAAAAzMC8wOS8yMDIyVgFnYwBhYxj8//9iAAAAAIBh1kBkVQoAAAAzMC8wOS8yMDIy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s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EiIGRhdGFMYXlvdXQ9Im1pbmltYWwiIGdyYW5kVG90YWw9ImZhbHNlIiBpc0luZGV4ZWQ9InRydWUiIGNvbnRlbnRLZXk9Ik01RDJNSkRITVJJVEs1VUg3UVAzNjdGS0RVNVpUUU41Ij48IVtDREFUQVstMTAwLDIyOTE4LjAsLTEwMCwxLjAKLTEwMCwyMjkxOC4wLDYsMC4xNDAwNjE4ODkxMzY2MTg0NgotMTAwLDIyOTE4LjAsMywwLjM0OTE4MDY3OTUxNjcxNzMzCi0xMDAsMjI5MTguMCwwLDAuMTYzODYxODkzNTU2ODU5MTUKLTEwMCwyMjkxOC4wLDEsMC4xNTE1NzE0NjA2NzA4ODc5OAotMTAwLDIyOTE4LjAsMiwwLjE5NTMyNDA3NzExODkxNzY0CjUsMjI5MTguMCwtMTAwLDAuNTkyNTY2NDIxODAyOTcxCjUsMjI5MTguMCw2LDAuMDcxNjQxODU0NzI5NDMzODEKNSwyMjkxOC4wLDMsMC4yNDI4NzA2MjI1ODc5OTE2CjUsMjI5MTguMCwwLDAuMDkyODI4ODUxNjU0MjEzODEKNSwyMjkxOC4wLDEsMC4wNzkxMzQyMTk2MTk2MTI5OAo1LDIyOTE4LjAsMiwwLjEwNjA5MDg3MzIxMTcxNTI0CjQsMjI5MTguMCwtMTAwLDAuNDA3NDMzNTc4MTk3MDMyNwo0LDIyOTE4LjAsNiwwLjA2ODQyMDAzNDQwNzE4NDU1CjQsMjI5MTguMCwzLDAuMTA2MzEwMDU2OTI4NzI0MQo0LDIyOTE4LjAsMCwwLjA3MTAzMzA0MTkwMjY0NTcKNCwyMjkxOC4wLDEsMC4wNzI0MzcyNDEwNTEyNzQ5Nwo0LDIyOTE4LjAsMiwwLjA4OTIzMzIwMzkwNzIwMjI0Cl1dPjwvRGF0YT48U3RyaW5nVGFibGUgZm9ybWF0PSJDU1YiIHJvd0NvdW50PSI3IiBzaXplPSIxMzUiIGNvbnRlbnRLZXk9IkpUSklQQ0o2SjdEMkpQSUxOR0lIVlhEMlNFR041M041Ij48IVtDREFUQVsi4omlIDEyIC0g4omkIDI0IG1vbnRocyIKIuKJpSAyNCAtIOKJpCAzNiBtb250aHMiCiLiiaUgMzYgLSDiiaQgNjAgbW9udGhzIgoi4omlIDYwIG1vbnRocyIKIkNvbW1lcmNpYWwiCiJSZXNpZGVudGlhbCIKIlVwIHRvIDEybW9udGhzIgpdXT48L1N0cmluZ1RhYmxlPjwvUmVzdWx0PlYBYWMAYwBjAGMBYwBjAGMAVgFhYwEAAABjAGMAXUVORF9SQys=</data>
</ReportState>
</file>

<file path=customXml/item1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20.xml><?xml version="1.0" encoding="utf-8"?>
<ReportState xmlns="sas.reportstate">
  <data type="reportstate">UkNfU1RBUlRbVgVnZ1VjAgAAAFNnYwIAAABjAAAAAGRVBgAAAHZlMzU0MGRVAAAAAGMAAAAAZ5lmVQEAAABTVgFnmGRVBgAAAGJpNzc2OGRVEgAAAFJlZmluYW5jaW5nIE1hcmtlcmFWAWdjAWRVAgAAADcxYxj8//9iAAAAAAAA+H9kVQIAAAA3MWMBAAAAVGMIAAAAYWMAZ2MCAAAAYwAAAABkVQUAAAB2ZTcyM2RVAAAAAGMAAAAAZ5lmVQEAAABTVgFnmGRVBgAAAGJpMjQzOGRVDAAAAEN1dCBPZmYgRGF0ZWFWAWdjAGFjGPz//2IAAAAAgGHWQGRVCgAAADMwLzA5LzIwMjJjAQAAAFRjCAAAAGFjAFRWAWZVAwAAAFNkVQYAAABiaTI0NTlkVQYAAABiaTI0MzhkVQYAAABiaTI0NTVUVgFhVgFnZFUGAAAAZGQyNDQ0VgFmVQsAAABTZFUOAAAAMTk4MjgwNDE4MzkzMDFkVQ4AAAAxOTgyODE0Mjc1MDY3N2RVDgAAADE5ODI4NDQ5Njk3MDA0ZFUOAAAAMTk4Mjg3MzM5NjY3MTRkVQ4AAAAxOTgyOTUxMzI0MzEyNmRVDgAAADE5ODI5NTE5MTAzMTA2ZFUOAAAAMTk4NDAzMTcyMzQ4NjNkVQ4AAAAxOTg4MjI1NTczMDUwMmRVDgAAADE5ODgyMjU1NzMwNTA5ZFUOAAAAMTk4ODM5NDE3Mzc3MTBkVQsAAABSZXNpZGVudGlhbFRWAWZnVQUAAABTVgFnwGMAAAAAZFUGAAAAYmkyNDM4ZFUMAAAAQ3V0IE9mZiBEYXRlZFUHAAAARERNTVlZOGMYAAAAVgFmY1UMAAAAUwAAAACAYdZAAAAAAIBh1kAAAAAAgGHWQAAAAACAYdZAAAAAAIBh1kAAAAAAgGHWQAAAAACAYdZAAAAAAIBh1kAAAAAAgGHWQAAAAACAYdZAAAAAAIBh1kAAAAAAgGH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CQAAAAUAAAADAAAACAAAAAcAAAAEAAAAAAAAAAIAAAAGAAAAAQAAAJ3///9UYwEAAABiDAAAAGIAAAAAAAD4f2IAAAAAAAD4f2IAAAAAAAD4f2IAAAAAAAD4f2IAAAAAAAD4f2FjAGMAYwBjAVYBZ8BjAAAAAGRVBgAAAGJpMjUxMWRVEgAAAFRPVEFMIExvYW4gQmFsYW5jZWRVCQAAAENPTU1BMTIuMmMYAAAAVgFmY1UMAAAAU7nfBB1EeAxCCtejyCUBY0EfhetJTzhjQfYoXN8pmmNB9ihcR6pzZUGamZnpIOBlQVK4HnUZIWZBuB6Fq70oZkH2KFyHqbBpQa5H4aKU/2tBzczM/OUUbEHmO6qDdj8MQlRWAWFjAgAAAGIMAAAAYgAAAAAAAPh/YgAAAAAAAPh/YgAAAAAAAPh/YgAAAAAAAPh/YgAAAAAAAPh/YWMAYwBjAGMBVgFnwGMAAAAAZFUGAAAAYmkyNTA1ZFUSAAAAJSBvZiBUT1RBTCBCYWxhbmNlZFULAAAAUEVSQ0VOVDEyLjJjGAAAAFYBZmNVDAAAAFMAAAAAAADwP7qHjSNrXEU/JcpmsGuaRT+bF9eBaAhGPxtVWZCfHEg/xNzSN4mWSD9O/mMskN9IP6NMCvQm6Eg/2xMTiijgTD88mdaHWXhPPwTWy5VPkE8/KnnGQyfA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zAvMDkvMjAyMlYBZ2MAYWMY/P//YgAAAACAYdZAZFUKAAAAMzAvMDkvMjAyMlYBZmdVAQAAAFNnZFULAAAAUmVzaWRlbnRpYWxWAWdjAWRVCwAAAFJlc2lkZW50aWFsYwoAAABiAAAAAAAA+H9kVQsAAABSZXNpZGVudGlhbFYBYWMDAAAAYwFWAWZjVQEAAABTAAAAAFRWAWFWAWZnVQIAAABTVgFnYwBhYxj8//9iud8EHUR4DEJkVRQAAAAxNcKgMjg0wqA2MDHCoDc2MCw2MVYBZ2MAYWMY/P//YgAAAAAAAPA/ZFUIAAAAMTAwLDAwICVUVgFhVGMCAAAAYwFWAWFWAWFWAWFWAWFUYwEAAABjAVYBYVYBYVYBYVYBYWdkVQ4AAAAxOTg4Mzk0MTczNzcxMFYBZ2MBZFUOAAAAMTk4ODM5NDE3Mzc3MTBjCQAAAGIAAAAAAAD4f2RVDgAAADE5ODgzOTQxNzM3NzEwVgFmZ1UBAAAAU2dkVQoAAAAzMC8wOS8yMDIyVgFnYwBhYxj8//9iAAAAAIBh1kBkVQoAAAAzMC8wOS8yMDIyVgFmZ1UBAAAAU2dkVQsAAABSZXNpZGVudGlhbFYBZ2MBZFULAAAAUmVzaWRlbnRpYWxjCgAAAGIAAAAAAAD4f2RVCwAAAFJlc2lkZW50aWFsVgFhYwMAAABjAVYBZmNVAQAAAFMBAAAAVFYBYVYBZmdVAgAAAFNWAWdjAGFjGPz//2IK16PIJQFjQWRVDgAAADnCoDk2M8KgODIyLDI3VgFnYwBhYxj8//9iuoeNI2tcRT9kVQYAAAAwLDA3ICVUVgFhVGMCAAAAYwFWAWFWAWFWAWFWAWFUYwEAAABjAVYBYVYBYVYBYVYBYWdkVQ4AAAAxOTgyOTUxOTEwMzEwNlYBZ2MBZFUOAAAAMTk4Mjk1MTkxMDMxMDZjBQAAAGIAAAAAAAD4f2RVDgAAADE5ODI5NTE5MTAzMTA2VgFmZ1UBAAAAU2dkVQoAAAAzMC8wOS8yMDIyVgFnYwBhYxj8//9iAAAAAIBh1kBkVQoAAAAzMC8wOS8yMDIyVgFmZ1UBAAAAU2dkVQsAAABSZXNpZGVudGlhbFYBZ2MBZFULAAAAUmVzaWRlbnRpYWxjCgAAAGIAAAAAAAD4f2RVCwAAAFJlc2lkZW50aWFsVgFhYwMAAABjAVYBZmNVAQAAAFMCAAAAVFYBYVYBZmdVAgAAAFNWAWdjAGFjGPz//2IfhetJTzhjQWRVDwAAADEwwqAwNzbCoDc5NCwzMVYBZ2MAYWMY/P//YiXKZrBrmkU/ZFUGAAAAMCwwNyAlVFYBYVRjAgAAAGMBVgFhVgFhVgFhVgFhVGMBAAAAYwFWAWFWAWFWAWFWAWFnZFUOAAAAMTk4Mjg3MzM5NjY3MTRWAWdjAWRVDgAAADE5ODI4NzMzOTY2NzE0YwMAAABiAAAAAAAA+H9kVQ4AAAAxOTgyODczMzk2NjcxNFYBZmdVAQAAAFNnZFUKAAAAMzAvMDkvMjAyMlYBZ2MAYWMY/P//YgAAAACAYdZAZFUKAAAAMzAvMDkvMjAyMlYBZmdVAQAAAFNnZFULAAAAUmVzaWRlbnRpYWxWAWdjAWRVCwAAAFJlc2lkZW50aWFsYwoAAABiAAAAAAAA+H9kVQsAAABSZXNpZGVudGlhbFYBYWMDAAAAYwFWAWZjVQEAAABTAwAAAFRWAWFWAWZnVQIAAABTVgFnYwBhYxj8//9i9ihc3ymaY0FkVQ8AAAAxMMKgMjc3wqAxOTgsOThWAWdjAGFjGPz//2KbF9eBaAhGP2RVBgAAADAsMDcgJVRWAWFUYwIAAABjAVYBYVYBYVYBYVYBYVRjAQAAAGMBVgFhVgFhVgFhVgFhZ2RVDgAAADE5ODgyMjU1NzMwNTA5VgFnYwFkVQ4AAAAxOTg4MjI1NTczMDUwOWMIAAAAYgAAAAAAAPh/ZFUOAAAAMTk4ODIyNTU3MzA1MDlWAWZnVQEAAABTZ2RVCgAAADMwLzA5LzIwMjJWAWdjAGFjGPz//2IAAAAAgGHWQGRVCgAAADMwLzA5LzIwMjJWAWZnVQEAAABTZ2RVCwAAAFJlc2lkZW50aWFsVgFnYwFkVQsAAABSZXNpZGVudGlhbGMKAAAAYgAAAAAAAPh/ZFULAAAAUmVzaWRlbnRpYWxWAWFjAwAAAGMBVgFmY1UBAAAAUwQAAABUVgFhVgFmZ1UCAAAAU1YBZ2MAYWMY/P//YvYoXEeqc2VBZFUPAAAAMTHCoDI0NsKgOTMwLDIzVgFnYwBhYxj8//9iG1VZkJ8cSD9kVQYAAAAwLDA3ICVUVgFhVGMCAAAAYwFWAWFWAWFWAWFWAWFUYwEAAABjAVYBYVYBYVYBYVYBYWdkVQ4AAAAxOTg4MjI1NTczMDUwMlYBZ2MBZFUOAAAAMTk4ODIyNTU3MzA1MDJjBwAAAGIAAAAAAAD4f2RVDgAAADE5ODgyMjU1NzMwNTAyVgFmZ1UBAAAAU2dkVQoAAAAzMC8wOS8yMDIyVgFnYwBhYxj8//9iAAAAAIBh1kBkVQoAAAAzMC8wOS8yMDIyVgFmZ1UBAAAAU2dkVQsAAABSZXNpZGVudGlhbFYBZ2MBZFULAAAAUmVzaWRlbnRpYWxjCgAAAGIAAAAAAAD4f2RVCwAAAFJlc2lkZW50aWFsVgFhYwMAAABjAVYBZmNVAQAAAFMFAAAAVFYBYVYBZmdVAgAAAFNWAWdjAGFjGPz//2KamZnpIOBlQWRVDwAAADExwqA0NjnCoDA2MywzMFYBZ2MAYWMY/P//YsTc0jeJlkg/ZFUGAAAAMCwwOCAlVFYBYVRjAgAAAGMBVgFhVgFhVgFhVgFhVGMBAAAAYwFWAWFWAWFWAWFWAWFnZFUOAAAAMTk4Mjk1MTMyNDMxMjZWAWdjAWRVDgAAADE5ODI5NTEzMjQzMTI2YwQAAABiAAAAAAAA+H9kVQ4AAAAxOTgyOTUxMzI0MzEyNlYBZmdVAQAAAFNnZFUKAAAAMzAvMDkvMjAyMlYBZ2MAYWMY/P//YgAAAACAYdZAZFUKAAAAMzAvMDkvMjAyMlYBZmdVAQAAAFNnZFULAAAAUmVzaWRlbnRpYWxWAWdjAWRVCwAAAFJlc2lkZW50aWFsYwoAAABiAAAAAAAA+H9kVQsAAABSZXNpZGVudGlhbFYBYWMDAAAAYwFWAWZjVQEAAABTBgAAAFRWAWFWAWZnVQIAAABTVgFnYwBhYxj8//9iUrgedRkhZkFkVQ8AAAAxMcKgNjAywqAxMjMsNjZWAWdjAGFjGPz//2JO/mMskN9IP2RVBgAAADAsMDggJVRWAWFUYwIAAABjAVYBYVYBYVYBYVYBYVRjAQAAAGMBVgFhVgFhVgFhVgFhZ2RVDgAAADE5ODI4MDQxODM5MzAxVgFnYwFkVQ4AAAAxOTgyODA0MTgzOTMwMWMAAAAAYgAAAAAAAPh/ZFUOAAAAMTk4MjgwNDE4MzkzMDFWAWZnVQEAAABTZ2RVCgAAADMwLzA5LzIwMjJWAWdjAGFjGPz//2IAAAAAgGHWQGRVCgAAADMwLzA5LzIwMjJWAWZnVQEAAABTZ2RVCwAAAFJlc2lkZW50aWFsVgFnYwFkVQsAAABSZXNpZGVudGlhbGMKAAAAYgAAAAAAAPh/ZFULAAAAUmVzaWRlbnRpYWxWAWFjAwAAAGMBVgFmY1UBAAAAUwcAAABUVgFhVgFmZ1UCAAAAU1YBZ2MAYWMY/P//Yrgehau9KGZBZFUPAAAAMTHCoDYxN8KgNzczLDM2VgFnYwBhYxj8//9io0wK9CboSD9kVQYAAAAwLDA4ICVUVgFhVGMCAAAAYwFWAWFWAWFWAWFWAWFUYwEAAABjAVYBYVYBYVYBYVYBYWdkVQ4AAAAxOTgyODQ0OTY5NzAwNFYBZ2MBZFUOAAAAMTk4Mjg0NDk2OTcwMDRjAgAAAGIAAAAAAAD4f2RVDgAAADE5ODI4NDQ5Njk3MDA0VgFmZ1UBAAAAU2dkVQoAAAAzMC8wOS8yMDIyVgFnYwBhYxj8//9iAAAAAIBh1kBkVQoAAAAzMC8wOS8yMDIyVgFmZ1UBAAAAU2dkVQsAAABSZXNpZGVudGlhbFYBZ2MBZFULAAAAUmVzaWRlbnRpYWxjCgAAAGIAAAAAAAD4f2RVCwAAAFJlc2lkZW50aWFsVgFhYwMAAABjAVYBZmNVAQAAAFMIAAAAVFYBYVYBZmdVAgAAAFNWAWdjAGFjGPz//2L2KFyHqbBpQWRVDwAAADEzwqA0NjnCoDAwNCwyM1YBZ2MAYWMY/P//YtsTE4oo4Ew/ZFUGAAAAMCwwOSAlVFYBYVRjAgAAAGMBVgFhVgFhVgFhVgFhVGMBAAAAYwFWAWFWAWFWAWFWAWFnZFUOAAAAMTk4NDAzMTcyMzQ4NjNWAWdjAWRVDgAAADE5ODQwMzE3MjM0ODYzYwYAAABiAAAAAAAA+H9kVQ4AAAAxOTg0MDMxNzIzNDg2M1YBZmdVAQAAAFNnZFUKAAAAMzAvMDkvMjAyMlYBZ2MAYWMY/P//YgAAAACAYdZAZFUKAAAAMzAvMDkvMjAyMlYBZmdVAQAAAFNnZFULAAAAUmVzaWRlbnRpYWxWAWdjAWRVCwAAAFJlc2lkZW50aWFsYwoAAABiAAAAAAAA+H9kVQsAAABSZXNpZGVudGlhbFYBYWMDAAAAYwFWAWZjVQEAAABTCQAAAFRWAWFWAWZnVQIAAABTVgFnYwBhYxj8//9irkfhopT/a0FkVQ8AAAAxNMKgNjc5wqAyMDUsMDlWAWdjAGFjGPz//2I8mdaHWXhPP2RVBgAAADAsMTAgJVRWAWFUYwIAAABjAVYBYVYBYVYBYVYBYVRjAQAAAGMBVgFhVgFhVgFhVgFhZ2RVDgAAADE5ODI4MTQyNzUwNjc3VgFnYwFkVQ4AAAAxOTgyODE0Mjc1MDY3N2MBAAAAYgAAAAAAAPh/ZFUOAAAAMTk4MjgxNDI3NTA2NzdWAWZnVQEAAABTZ2RVCgAAADMwLzA5LzIwMjJWAWdjAGFjGPz//2IAAAAAgGHWQGRVCgAAADMwLzA5LzIwMjJWAWZnVQEAAABTZ2RVCwAAAFJlc2lkZW50aWFsVgFnYwFkVQsAAABSZXNpZGVudGlhbGMKAAAAYgAAAAAAAPh/ZFULAAAAUmVzaWRlbnRpYWxWAWFjAwAAAGMBVgFmY1UBAAAAUwoAAABUVgFhVgFmZ1UCAAAAU1YBZ2MAYWMY/P//Ys3MzPzlFGxBZFUPAAAAMTTCoDcyMsKgODYzLDkwVgFnYwBhYxj8//9iBNbLlU+QTz9kVQYAAAAwLDEwICVUVgFhVGMCAAAAYwFWAWFWAWFWAWFWAWFUYwEAAABjAVYBYVYBYVYBYVYBYWdkVQ4AAABBbGxlIFNvbnN0aWdlblYBZ2MBZFUCAAAAfk9jnf///2IAAAAAAAD4f2RVDgAAAEFsbGUgU29uc3RpZ2VuVgFmZ1UBAAAAU2dkVQoAAAAzMC8wOS8yMDIyVgFnYwBhYxj8//9iAAAAAIBh1kBkVQoAAAAzMC8wOS8yMDIyVgFmZ1UBAAAAU2dkVQsAAABSZXNpZGVudGlhbFYBZ2MBZFULAAAAUmVzaWRlbnRpYWxjCgAAAGIAAAAAAAD4f2RVCwAAAFJlc2lkZW50aWFsVgFhYwMAAABjAVYBZmNVAQAAAFMLAAAAVFYBYVYBZmdVAgAAAFNWAWdjAGFjGPz//2LmO6qDdj8MQmRVFAAAADE1wqAxNjXCoDQ3NsKgOTgxLDI4VgFnYwBhYxj8//9iKnnGQyfA7z9kVQcAAAA5OSwyMi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DgAAADE5ODgzOTQxNzM3NzEwVgFnYwFkVQ4AAAAxOTg4Mzk0MTczNzcxMGMJAAAAYgAAAAAAAPh/ZFUOAAAAMTk4ODM5NDE3Mzc3MTBWAWFjAQAAAGMBVgFhVgFhVgFhVgFhZ2RVDgAAADE5ODI5NTE5MTAzMTA2VgFnYwFkVQ4AAAAxOTgyOTUxOTEwMzEwNmMFAAAAYgAAAAAAAPh/ZFUOAAAAMTk4Mjk1MTkxMDMxMDZWAWFjAQAAAGMBVgFhVgFhVgFhVgFhZ2RVDgAAADE5ODI4NzMzOTY2NzE0VgFnYwFkVQ4AAAAxOTgyODczMzk2NjcxNGMDAAAAYgAAAAAAAPh/ZFUOAAAAMTk4Mjg3MzM5NjY3MTRWAWFjAQAAAGMBVgFhVgFhVgFhVgFhZ2RVDgAAADE5ODgyMjU1NzMwNTA5VgFnYwFkVQ4AAAAxOTg4MjI1NTczMDUwOWMIAAAAYgAAAAAAAPh/ZFUOAAAAMTk4ODIyNTU3MzA1MDlWAWFjAQAAAGMBVgFhVgFhVgFhVgFhZ2RVDgAAADE5ODgyMjU1NzMwNTAyVgFnYwFkVQ4AAAAxOTg4MjI1NTczMDUwMmMHAAAAYgAAAAAAAPh/ZFUOAAAAMTk4ODIyNTU3MzA1MDJWAWFjAQAAAGMBVgFhVgFhVgFhVgFhZ2RVDgAAADE5ODI5NTEzMjQzMTI2VgFnYwFkVQ4AAAAxOTgyOTUxMzI0MzEyNmMEAAAAYgAAAAAAAPh/ZFUOAAAAMTk4Mjk1MTMyNDMxMjZWAWFjAQAAAGMBVgFhVgFhVgFhVgFhZ2RVDgAAADE5ODI4MDQxODM5MzAxVgFnYwFkVQ4AAAAxOTgyODA0MTgzOTMwMWMAAAAAYgAAAAAAAPh/ZFUOAAAAMTk4MjgwNDE4MzkzMDFWAWFjAQAAAGMBVgFhVgFhVgFhVgFhZ2RVDgAAADE5ODI4NDQ5Njk3MDA0VgFnYwFkVQ4AAAAxOTgyODQ0OTY5NzAwNGMCAAAAYgAAAAAAAPh/ZFUOAAAAMTk4Mjg0NDk2OTcwMDRWAWFjAQAAAGMBVgFhVgFhVgFhVgFhZ2RVDgAAADE5ODQwMzE3MjM0ODYzVgFnYwFkVQ4AAAAxOTg0MDMxNzIzNDg2M2MGAAAAYgAAAAAAAPh/ZFUOAAAAMTk4NDAzMTcyMzQ4NjNWAWFjAQAAAGMBVgFhVgFhVgFhVgFhZ2RVDgAAADE5ODI4MTQyNzUwNjc3VgFnYwFkVQ4AAAAxOTgyODE0Mjc1MDY3N2MBAAAAYgAAAAAAAPh/ZFUOAAAAMTk4MjgxNDI3NTA2NzdWAWFjAQAAAGMBVgFhVgFhVgFhVgFhZ2RVDgAAAEFsbGUgU29uc3RpZ2VuVgFnYwFkVQIAAAB+T2Od////YgAAAAAAAPh/ZFUOAAAAQWxsZSBTb25zdGlnZW5WAWFjAQAAAGMBVgFhVgFhVgFhVgFhVGMAAAAAYwBWAWFWAWFWAWFWAWFnZFUEAAAAcm9vdFYBYVYBZmdVCwAAAFNnZFUOAAAAMTk4ODM5NDE3Mzc3MTBWAWdjAWRVDgAAADE5ODgzOTQxNzM3NzEwYwkAAABiAAAAAAAA+H9kVQ4AAAAxOTg4Mzk0MTczNzcxMFYBYWMBAAAAYwFWAWFWAWFWAWFWAWFnZFUOAAAAMTk4Mjk1MTkxMDMxMDZWAWdjAWRVDgAAADE5ODI5NTE5MTAzMTA2YwUAAABiAAAAAAAA+H9kVQ4AAAAxOTgyOTUxOTEwMzEwNl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QAAABiAAAAAAAA+H9kVQ4AAAAxOTgyOTUxMzI0MzEyNlYBYWMBAAAAYwFWAWFWAWFWAWFWAWFnZFUOAAAAMTk4MjgwNDE4MzkzMDFWAWdjAWRVDgAAADE5ODI4MDQxODM5MzAxYwA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MTk4MjgxNDI3NTA2NzdWAWdjAWRVDgAAADE5ODI4MTQyNzUwNjc3YwEAAABiAAAAAAAA+H9kVQ4AAAAxOTgyODE0Mjc1MDY3N1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zAvMDkvMjAyMlYBZ2MAYWMY/P//YgAAAACAYdZAZFUKAAAAMzAvMDkvMjAyMlYBZmdVAQAAAFNnZFULAAAAUmVzaWRlbnRpYWxWAWdjAWRVCwAAAFJlc2lkZW50aWFsYwoAAABiAAAAAAAA+H9kVQsAAABSZXNpZGVudGlhbFYBYWMCAAAAYwFWAWFWAWFWAWFWAWFUYwEAAABjAFYBYVYBYVYBYVYBYVRjAAAAAGMAVgFhVgFhVgFhVgFhZ2RVBAAAAHJvb3RWAWFWAWZnVQEAAABTZ2RVCgAAADMwLzA5LzIwMjJWAWdjAGFjGPz//2IAAAAAgGHWQGRVCgAAADMwLzA5LzIwMjJ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dY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xMi0xNFQwOTozNTozMi41OTl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EiIGRhdGFMYXlvdXQ9Im1pbmltYWwiIGdyYW5kVG90YWw9ImZhbHNlIiBpc0luZGV4ZWQ9InRydWUiIGNvbnRlbnRLZXk9IlU3TzRSU05ZTU40QjVGRUtQWFlHN1dOVDZONkY3T1NPIj48IVtDREFUQVsyMjkxOC4wLDEwLC0xMDAsMS41Mjg0NjAxNzYwNjA5MjRFMTAsMS4wCjIyOTE4LjAsMTAsOSw5OTYzODIyLjI3LDYuNTE4ODYyODU2OTE2NzU0RS00CjIyOTE4LjAsMTAsNSwxLjAwNzY3OTQzMUU3LDYuNTkyNzc1MTc4NDYwNjE1RS00CjIyOTE4LjAsMTAsMywxLjAyNzcxOTg5OEU3LDYuNzIzODkwNTgwMTgyNDE0RS00CjIyOTE4LjAsMTAsOCwxLjEyNDY5MzAyM0U3LDcuMzU4MzQwMzc4MjEzMjMxRS00CjIyOTE4LjAsMTAsNywxLjE0NjkwNjMzRTcsNy41MDM2NzE2NTU3MTY2MjhFLTQKMjI5MTguMCwxMCw0LDEuMTYwMjEyMzY2RTcsNy41OTA3MjY4MjU0MTIyNkUtNAoyMjkxOC4wLDEwLDAsMS4xNjE3NzczMzZFNyw3LjYwMDk2NTY5MjExMjk0OEUtNAoyMjkxOC4wLDEwLDIsMS4zNDY5MDA0MjNFNyw4LjgxMjEzOTQ1OTY2OTU5MkUtNAoyMjkxOC4wLDEwLDYsMS40Njc5MjA1MDlFNyw5LjYwMzkxNzI3NTY0MDQ4MkUtNAoyMjkxOC4wLDEwLDEsMS40NzIyODYzOUU3LDkuNjMyNDgxMTkyODk3NzI4RS00CjIyOTE4LjAsMTAsLTk5LDEuNTE2NTQ3Njk4MTI3OTI0N0UxMCwwLjk5MjIwNjIyMjg5MDQ3ODIKXV0+PC9EYXRhPjxTdHJpbmdUYWJsZSBmb3JtYXQ9IkNTViIgcm93Q291bnQ9IjExIiBzaXplPSIxODQiIGNvbnRlbnRLZXk9IlRKMzNUNDVTN0JBM0hSN1FDRkZBM1pMSlA2UVNXUDVBIj48IVtDREFUQVsiMTk4MjgwNDE4MzkzMDEiCiIxOTgyODE0Mjc1MDY3NyIKIjE5ODI4NDQ5Njk3MDA0IgoiMTk4Mjg3MzM5NjY3MTQiCiIxOTgyOTUxMzI0MzEyNiIKIjE5ODI5NTE5MTAzMTA2IgoiMTk4NDAzMTcyMzQ4NjMiCiIxOTg4MjI1NTczMDUwMiIKIjE5ODgyMjU1NzMwNTA5IgoiMTk4ODM5NDE3Mzc3MTAiCiJSZXNpZGVudGlhbCIKXV0+PC9TdHJpbmdUYWJsZT48L1Jlc3VsdD5WAWFjAGMAYwBjAWMAYwBjAFYBYWMBAAAAYwBjAF1FTkRfUkMr</data>
</ReportState>
</file>

<file path=customXml/item121.xml><?xml version="1.0" encoding="utf-8"?>
<ReportState xmlns="sas.reportstate">
  <data type="reportstate">UkNfU1RBUlRbVgVnZ1VjAgAAAFNnYwIAAABjAAAAAGRVBQAAAHZlNzIzZFUAAAAAYwAAAABnmWZVAQAAAFNWAWeYZFUGAAAAYmk3ODAwZFUMAAAAQ3V0IE9mZiBEYXRlYVYBZ2MAYWMY/P//YgAAAACAYdZAZFUKAAAAMzAvMDkvMjAyMm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22.xml><?xml version="1.0" encoding="utf-8"?>
<ReportState xmlns="sas.reportstate">
  <data type="reportstate">Q0VDU19TVEFSVFtWAWdVAAAAAFNUXUVORF9DRUNTKys=</data>
</ReportState>
</file>

<file path=customXml/item123.xml><?xml version="1.0" encoding="utf-8"?>
<ReportState xmlns="sas.reportstate">
  <data type="reportstate">UkNfU1RBUlRbVgVnZ1VjAgAAAFNnYwIAAABjAAAAAGRVBgAAAHZlMzU5NmRVAAAAAGMAAAAAZ5lmVQEAAABTVgFnmGRVBgAAAGJpNzc4NGRVEgAAAFJlZmluYW5jaW5nIE1hcmtlcmFWAWdjAWRVAgAAADc0Yxj8//9iAAAAAAAA+H9kVQIAAAA3NGMBAAAAVGMIAAAAYWMAZ2MCAAAAYwAAAABkVQUAAAB2ZTcyM2RVAAAAAGMAAAAAZ5lmVQEAAABTVgFnmGRVBgAAAGJpNDgyOWRVDAAAAEN1dCBPZmYgRGF0ZWFWAWdjAGFjGPz//2IAAAAAgGHWQGRVCgAAADMwLzA5LzIwMjJjAQAAAFRjCAAAAGFjAFRWAWZVAgAAAFNkVQYAAABiaTQ4NDdkVQYAAABiaTQ4MjlUVgFhVgFnZFUGAAAAZGQ0ODMzVgFmVQoAAABTZFUOAAAAMTk4Mjg1MzQ4NzU5MDFkVQ4AAAAxOTgyODUzNDg3NTkwOGRVDgAAADE5ODQwMzEwMDI4MjExZFUOAAAAMTk4NDAzMTI1NjQzNjZkVQ4AAAAxOTg0MDMxMjU2NDM2N2RVDgAAADE5ODQwMzEyNTY0MzY4ZFUOAAAAMTk4NDAzMTI1NjQzNjlkVQ4AAAAxOTg4MjAyMjU5ODUwMmRVDgAAADE5ODgyMDIyNTk4NTAzZFUOAAAAMTk4ODI5NzE1ODkwMTFUVgFmZ1UDAAAAU1YBZ8BjAAAAAGRVBgAAAGJpNDgyOWRVDAAAAEN1dCBPZmYgRGF0ZWRVBwAAAERETU1ZWThjGAAAAFYBZmNVDAAAAFMAAAAAgGHWQAAAAACAYdZAAAAAAIBh1kAAAAAAgGHWQAAAAACAYdZAAAAAAIBh1kAAAAAAgGHWQAAAAACAYdZAAAAAAIBh1kAAAAAAgGHWQAAAAACAYdZAAAAAAIBh1kBUVgFhYwEAAABiDAAAAGIAAAAAAAD4f2IAAAAAAAD4f2IAAAAAAAD4f2IAAAAAAAD4f2IAAAAAAAD4f2FjAGMAYwBjAVYBZ8BjAQAAAGRVBgAAAGJpNDg0N2RVEQAAAFJlcG9ydGluZyBMb2FuIElEYWMYAAAAVgFhVgFmY1UMAAAAU5z///8IAAAAAAAAAAcAAAAGAAAAAQAAAAMAAAAEAAAABQAAAAkAAAACAAAAnf///1RjAQAAAGIMAAAAYgAAAAAAAPh/YgAAAAAAAPh/YgAAAAAAAPh/YgAAAAAAAPh/YgAAAAAAAPh/YWMAYwBjAGMBVgFnwGMAAAAAZFUGAAAAYmk0ODUzZFURAAAAJSBvZiBUb3RhbCBBc3NldHNkVQsAAABQRVJDRU5UMTIuMmMYAAAAVgFmY1UMAAAAUwAAAAAAAPA/iQlCaKhcoT9i1pLrY9aeP5jzpjIAwpw/7rZkGuchmD98R9SNv3OVP/D3dRd4c5U/8Pd1F3hzlT/w93UXeHOVP5aYeYi9Y5A/qgMtzhFKiD8fuZitq7no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zMC8wOS8yMDIyVgFnYwBhYxj8//9iAAAAAIBh1kBkVQoAAAAzMC8wOS8yMDIyVgFhYwIAAABjAVYBZmNVAQAAAFMAAAAAVFYBYVYBZmdVAQAAAFNWAWdjAGFjGPz//2IAAAAAAADwP2RVCAAAADEwMCwwMCAlVFYBYVRjAQAAAGMBVgFhVgFhVgFhVgFhZ2RVDgAAADE5ODgyMDIyNTk4NTAzVgFnYwFkVQ4AAAAxOTg4MjAyMjU5ODUwM2MIAAAAYgAAAAAAAPh/ZFUOAAAAMTk4ODIwMjI1OTg1MDNWAWZnVQEAAABTZ2RVCgAAADMwLzA5LzIwMjJWAWdjAGFjGPz//2IAAAAAgGHWQGRVCgAAADMwLzA5LzIwMjJWAWFjAgAAAGMBVgFmY1UBAAAAUwEAAABUVgFhVgFmZ1UBAAAAU1YBZ2MAYWMY/P//YokJQmioXKE/ZFUGAAAAMywzOSAlVFYBYVRjAQAAAGMBVgFhVgFhVgFhVgFhZ2RVDgAAADE5ODI4NTM0ODc1OTAxVgFnYwFkVQ4AAAAxOTgyODUzNDg3NTkwMWMAAAAAYgAAAAAAAPh/ZFUOAAAAMTk4Mjg1MzQ4NzU5MDFWAWZnVQEAAABTZ2RVCgAAADMwLzA5LzIwMjJWAWdjAGFjGPz//2IAAAAAgGHWQGRVCgAAADMwLzA5LzIwMjJWAWFjAgAAAGMBVgFmY1UBAAAAUwIAAABUVgFhVgFmZ1UBAAAAU1YBZ2MAYWMY/P//YmLWkutj1p4/ZFUGAAAAMywwMSAlVFYBYVRjAQAAAGMBVgFhVgFhVgFhVgFhZ2RVDgAAADE5ODgyMDIyNTk4NTAyVgFnYwFkVQ4AAAAxOTg4MjAyMjU5ODUwMmMHAAAAYgAAAAAAAPh/ZFUOAAAAMTk4ODIwMjI1OTg1MDJWAWZnVQEAAABTZ2RVCgAAADMwLzA5LzIwMjJWAWdjAGFjGPz//2IAAAAAgGHWQGRVCgAAADMwLzA5LzIwMjJWAWFjAgAAAGMBVgFmY1UBAAAAUwMAAABUVgFhVgFmZ1UBAAAAU1YBZ2MAYWMY/P//YpjzpjIAwpw/ZFUGAAAAMiw4MSAlVFYBYVRjAQAAAGMBVgFhVgFhVgFhVgFhZ2RVDgAAADE5ODQwMzEyNTY0MzY5VgFnYwFkVQ4AAAAxOTg0MDMxMjU2NDM2OWMGAAAAYgAAAAAAAPh/ZFUOAAAAMTk4NDAzMTI1NjQzNjlWAWZnVQEAAABTZ2RVCgAAADMwLzA5LzIwMjJWAWdjAGFjGPz//2IAAAAAgGHWQGRVCgAAADMwLzA5LzIwMjJWAWFjAgAAAGMBVgFmY1UBAAAAUwQAAABUVgFhVgFmZ1UBAAAAU1YBZ2MAYWMY/P//Yu62ZBrnIZg/ZFUGAAAAMiwzNiAlVFYBYVRjAQAAAGMBVgFhVgFhVgFhVgFhZ2RVDgAAADE5ODI4NTM0ODc1OTA4VgFnYwFkVQ4AAAAxOTgyODUzNDg3NTkwOGMBAAAAYgAAAAAAAPh/ZFUOAAAAMTk4Mjg1MzQ4NzU5MDhWAWZnVQEAAABTZ2RVCgAAADMwLzA5LzIwMjJWAWdjAGFjGPz//2IAAAAAgGHWQGRVCgAAADMwLzA5LzIwMjJWAWFjAgAAAGMBVgFmY1UBAAAAUwUAAABUVgFhVgFmZ1UBAAAAU1YBZ2MAYWMY/P//YnxH1I2/c5U/ZFUGAAAAMiwwOSAlVFYBYVRjAQAAAGMBVgFhVgFhVgFhVgFhZ2RVDgAAADE5ODQwMzEyNTY0MzY2VgFnYwFkVQ4AAAAxOTg0MDMxMjU2NDM2NmMDAAAAYgAAAAAAAPh/ZFUOAAAAMTk4NDAzMTI1NjQzNjZWAWZnVQEAAABTZ2RVCgAAADMwLzA5LzIwMjJWAWdjAGFjGPz//2IAAAAAgGHWQGRVCgAAADMwLzA5LzIwMjJWAWFjAgAAAGMBVgFmY1UBAAAAUwYAAABUVgFhVgFmZ1UBAAAAU1YBZ2MAYWMY/P//YvD3dRd4c5U/ZFUGAAAAMiwwOSAlVFYBYVRjAQAAAGMBVgFhVgFhVgFhVgFhZ2RVDgAAADE5ODQwMzEyNTY0MzY3VgFnYwFkVQ4AAAAxOTg0MDMxMjU2NDM2N2MEAAAAYgAAAAAAAPh/ZFUOAAAAMTk4NDAzMTI1NjQzNjdWAWZnVQEAAABTZ2RVCgAAADMwLzA5LzIwMjJWAWdjAGFjGPz//2IAAAAAgGHWQGRVCgAAADMwLzA5LzIwMjJWAWFjAgAAAGMBVgFmY1UBAAAAUwcAAABUVgFhVgFmZ1UBAAAAU1YBZ2MAYWMY/P//YvD3dRd4c5U/ZFUGAAAAMiwwOSAlVFYBYVRjAQAAAGMBVgFhVgFhVgFhVgFhZ2RVDgAAADE5ODQwMzEyNTY0MzY4VgFnYwFkVQ4AAAAxOTg0MDMxMjU2NDM2OGMFAAAAYgAAAAAAAPh/ZFUOAAAAMTk4NDAzMTI1NjQzNjhWAWZnVQEAAABTZ2RVCgAAADMwLzA5LzIwMjJWAWdjAGFjGPz//2IAAAAAgGHWQGRVCgAAADMwLzA5LzIwMjJWAWFjAgAAAGMBVgFmY1UBAAAAUwgAAABUVgFhVgFmZ1UBAAAAU1YBZ2MAYWMY/P//YvD3dRd4c5U/ZFUGAAAAMiwwOSAlVFYBYVRjAQAAAGMBVgFhVgFhVgFhVgFhZ2RVDgAAADE5ODgyOTcxNTg5MDExVgFnYwFkVQ4AAAAxOTg4Mjk3MTU4OTAxMWMJAAAAYgAAAAAAAPh/ZFUOAAAAMTk4ODI5NzE1ODkwMTFWAWZnVQEAAABTZ2RVCgAAADMwLzA5LzIwMjJWAWdjAGFjGPz//2IAAAAAgGHWQGRVCgAAADMwLzA5LzIwMjJWAWFjAgAAAGMBVgFmY1UBAAAAUwkAAABUVgFhVgFmZ1UBAAAAU1YBZ2MAYWMY/P//YpaYeYi9Y5A/ZFUGAAAAMSw2MCAlVFYBYVRjAQAAAGMBVgFhVgFhVgFhVgFhZ2RVDgAAADE5ODQwMzEwMDI4MjExVgFnYwFkVQ4AAAAxOTg0MDMxMDAyODIxMWMCAAAAYgAAAAAAAPh/ZFUOAAAAMTk4NDAzMTAwMjgyMTFWAWZnVQEAAABTZ2RVCgAAADMwLzA5LzIwMjJWAWdjAGFjGPz//2IAAAAAgGHWQGRVCgAAADMwLzA5LzIwMjJWAWFjAgAAAGMBVgFmY1UBAAAAUwoAAABUVgFhVgFmZ1UBAAAAU1YBZ2MAYWMY/P//YqoDLc4RSog/ZFUGAAAAMSwxOSAlVFYBYVRjAQAAAGMBVgFhVgFhVgFhVgFhZ2RVDgAAAEFsbGUgU29uc3RpZ2VuVgFnYwFkVQIAAAB+T2Od////YgAAAAAAAPh/ZFUOAAAAQWxsZSBTb25zdGlnZW5WAWZnVQEAAABTZ2RVCgAAADMwLzA5LzIwMjJWAWdjAGFjGPz//2IAAAAAgGHWQGRVCgAAADMwLzA5LzIwMjJWAWFjAgAAAGMBVgFmY1UBAAAAUwsAAABUVgFhVgFmZ1UBAAAAU1YBZ2MAYWMY/P//Yh+5mK2rueg/ZFUHAAAANzcsMjc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NWAWdjAWRVDgAAADE5ODgyMDIyNTk4NTAzYwgAAABiAAAAAAAA+H9kVQ4AAAAxOTg4MjAyMjU5ODUwM1YBYWMBAAAAYwFWAWFWAWFWAWFWAWFnZFUOAAAAMTk4Mjg1MzQ4NzU5MDFWAWdjAWRVDgAAADE5ODI4NTM0ODc1OTAxYwAAAABiAAAAAAAA+H9kVQ4AAAAxOTgyODUzNDg3NTkwMVYBYWMBAAAAYwFWAWFWAWFWAWFWAWFnZFUOAAAAMTk4ODIwMjI1OTg1MDJWAWdjAWRVDgAAADE5ODgyMDIyNTk4NTAyYwcAAABiAAAAAAAA+H9kVQ4AAAAxOTg4MjAyMjU5ODUwMlYBYWMBAAAAYwFWAWFWAWFWAWFWAWFnZFUOAAAAMTk4NDAzMTI1NjQzNjlWAWdjAWRVDgAAADE5ODQwMzEyNTY0MzY5YwYAAABiAAAAAAAA+H9kVQ4AAAAxOTg0MDMxMjU2NDM2OVYBYWMBAAAAYwFWAWFWAWFWAWFWAWFnZFUOAAAAMTk4Mjg1MzQ4NzU5MDhWAWdjAWRVDgAAADE5ODI4NTM0ODc1OTA4YwEAAABiAAAAAAAA+H9kVQ4AAAAxOTgyODUzNDg3NTkwOFYBYWMBAAAAYwFWAWFWAWFWAWFWAWFnZFUOAAAAMTk4NDAzMTI1NjQzNjZWAWdjAWRVDgAAADE5ODQwMzEyNTY0MzY2YwMAAABiAAAAAAAA+H9kVQ4AAAAxOTg0MDMxMjU2NDM2NlYBYWMBAAAAYwFWAWFWAWFWAWFWAWFnZFUOAAAAMTk4NDAzMTI1NjQzNjdWAWdjAWRVDgAAADE5ODQwMzEyNTY0MzY3YwQAAABiAAAAAAAA+H9kVQ4AAAAxOTg0MDMxMjU2NDM2N1YBYWMBAAAAYwFWAWFWAWFWAWFWAWFnZFUOAAAAMTk4NDAzMTI1NjQzNjhWAWdjAWRVDgAAADE5ODQwMzEyNTY0MzY4YwUAAABiAAAAAAAA+H9kVQ4AAAAxOTg0MDMxMjU2NDM2OFYBYWMBAAAAYwFWAWFWAWFWAWFWAWFnZFUOAAAAMTk4ODI5NzE1ODkwMTFWAWdjAWRVDgAAADE5ODgyOTcxNTg5MDExYwkAAABiAAAAAAAA+H9kVQ4AAAAxOTg4Mjk3MTU4OTAxMVYBYWMBAAAAYwFWAWFWAWFWAWFWAWFnZFUOAAAAMTk4NDAzMTAwMjgyMTFWAWdjAWRVDgAAADE5ODQwMzEwMDI4MjExYwIAAABiAAAAAAAA+H9kVQ4AAAAxOTg0MDMxMDAyODIxMVYBYWMBAAAAYwFWAWFWAWFWAWFWAWFnZFUOAAAAQWxsZSBTb25zdGlnZW5WAWdjAWRVAgAAAH5PY53///9iAAAAAAAA+H9kVQ4AAABBbGxlIFNvbnN0aWdlblYBYWMBAAAAYwFWAWFWAWFWAWFWAWFUYwAAAABjAFYBYVYBYVYBYVYBYWdkVQQAAAByb290VgFhVgFmZ1ULAAAAU2dkVQ4AAAAxOTg4MjAyMjU5ODUwM1YBZ2MBZFUOAAAAMTk4ODIwMjI1OTg1MDNjCAAAAGIAAAAAAAD4f2RVDgAAADE5ODgyMDIyNTk4NTAzVgFhYwEAAABjAVYBYVYBYVYBYVYBYWdkVQ4AAAAxOTgyODUzNDg3NTkwMVYBZ2MBZFUOAAAAMTk4Mjg1MzQ4NzU5MDFjAAAAAGIAAAAAAAD4f2RVDgAAADE5ODI4NTM0ODc1OTAxVgFhYwEAAABjAVYBYVYBYVYBYVYBYWdkVQ4AAAAxOTg4MjAyMjU5ODUwMlYBZ2MBZFUOAAAAMTk4ODIwMjI1OTg1MDJjBwAAAGIAAAAAAAD4f2RVDgAAADE5ODgyMDIyNTk4NTAyVgFhYwEAAABjAVYBYVYBYVYBYVYBYWdkVQ4AAAAxOTg0MDMxMjU2NDM2OVYBZ2MBZFUOAAAAMTk4NDAzMTI1NjQzNjljBgAAAGIAAAAAAAD4f2RVDgAAADE5ODQwMzEyNTY0MzY5VgFhYwEAAABjAVYBYVYBYVYBYVYBYWdkVQ4AAAAxOTgyODUzNDg3NTkwOFYBZ2MBZFUOAAAAMTk4Mjg1MzQ4NzU5MDhjAQAAAGIAAAAAAAD4f2RVDgAAADE5ODI4NTM0ODc1OTA4VgFhYwEAAABjAVYBYVYBYVYBYVYBYWdkVQ4AAAAxOTg0MDMxMjU2NDM2NlYBZ2MBZFUOAAAAMTk4NDAzMTI1NjQzNjZjAwAAAGIAAAAAAAD4f2RVDgAAADE5ODQwMzEyNTY0MzY2VgFhYwEAAABjAVYBYVYBYVYBYVYBYWdkVQ4AAAAxOTg0MDMxMjU2NDM2N1YBZ2MBZFUOAAAAMTk4NDAzMTI1NjQzNjdjBAAAAGIAAAAAAAD4f2RVDgAAADE5ODQwMzEyNTY0MzY3VgFhYwEAAABjAVYBYVYBYVYBYVYBYWdkVQ4AAAAxOTg0MDMxMjU2NDM2OFYBZ2MBZFUOAAAAMTk4NDAzMTI1NjQzNjhjBQAAAGIAAAAAAAD4f2RVDgAAADE5ODQwMzEyNTY0MzY4VgFhYwEAAABjAVYBYVYBYVYBYVYBYWdkVQ4AAAAxOTg4Mjk3MTU4OTAxMVYBZ2MBZFUOAAAAMTk4ODI5NzE1ODkwMTFjCQAAAGIAAAAAAAD4f2RVDgAAADE5ODgyOTcxNTg5MDExVgFhYwEAAABjAVYBYVYBYVYBYVYBYWdkVQ4AAAAxOTg0MDMxMDAyODIxMVYBZ2MBZFUOAAAAMTk4NDAzMTAwMjgyMTFjAgAAAGIAAAAAAAD4f2RVDgAAADE5ODQwMzEwMDI4MjEx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zAvMDkvMjAyMlYBZ2MAYWMY/P//YgAAAACAYdZAZFUKAAAAMzAvMDkvMjAyMlYBYWMBAAAAYwFWAWFWAWFWAWFWAWFUYwAAAABjAFYBYVYBYVYBYVYBYWdkVQQAAAByb290VgFhVgFmZ1UBAAAAU2dkVQoAAAAzMC8wOS8yMDIyVgFnYwBhYxj8//9iAAAAAIBh1kBkVQoAAAAzMC8wOS8yMDIyVgFhYwEAAABjAVYBYVYBYVYBYVYBYVRjAAAAAGMAVgFhVgFhVgFhVgFhYwFUYwFjAGMAYgAAAAAAAAAAVgFmVQEAAABTZFUGAAAAYmk0ODUzVGMAYwBjAGFjYgUCAFYBYWRVfQ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yLTEyLTE0VDA5OjM1OjMyLjU5OV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UxIiBkYXRhTGF5b3V0PSJtaW5pbWFsIiBncmFuZFRvdGFsPSJmYWxzZSIgaXNJbmRleGVkPSJ0cnVlIiBjb250ZW50S2V5PSJKMlNENUZWNUhJQzdDSVVEUTY1VFdEMkpaM1NRTEtEUSI+PCFbQ0RBVEFbMjI5MTguMCwtMTAwLDEuMAoyMjkxOC4wLDgsMC4wMzM5MTAwNDgyMjQyNTk4NjYKMjI5MTguMCwwLDAuMDMwMTE0NzA5MTQxOTg5MjIyCjIyOTE4LjAsNywwLjAyODA4MzgwNDIxNzg3NDY4CjIyOTE4LjAsNiwwLjAyMzU2NjgyODcxNDMwMDQzCjIyOTE4LjAsMSwwLjAyMDk0OTM1NzA2Mjg4MTgKMjI5MTguMCwzLDAuMDIwOTQ4MjkyMTkwNDg5MjcKMjI5MTguMCw0LDAuMDIwOTQ4MjkyMTkwNDg5MjcKMjI5MTguMCw1LDAuMDIwOTQ4MjkyMTkwNDg5MjcKMjI5MTguMCw5LDAuMDE2MDA1NDc5MjkyNjUyMTM1CjIyOTE4LjAsMiwwLjAxMTg2MDAyNjQ1OTIwNDg4MgoyMjkxOC4wLC05OSwwLjc3MjY2NDg3MDMxNTM3MDYKXV0+PC9EYXRhPjxTdHJpbmdUYWJsZSBmb3JtYXQ9IkNTViIgcm93Q291bnQ9IjEwIiBzaXplPSIxNzAiIGNvbnRlbnRLZXk9IlRDQVkzVEtSRzZMN0hXRkRaMkxBREdZUFk2U0FIVlZMIj48IVtDREFUQVsiMTk4Mjg1MzQ4NzU5MDEiCiIxOTgyODUzNDg3NTkwOCIKIjE5ODQwMzEwMDI4MjExIgoiMTk4NDAzMTI1NjQzNjYiCiIxOTg0MDMxMjU2NDM2NyIKIjE5ODQwMzEyNTY0MzY4IgoiMTk4NDAzMTI1NjQzNjkiCiIxOTg4MjAyMjU5ODUwMiIKIjE5ODgyMDIyNTk4NTAzIgoiMTk4ODI5NzE1ODkwMTEiCl1dPjwvU3RyaW5nVGFibGU+PC9SZXN1bHQ+VgFhYwBjAGMAYwFjAGMAYwBWAWFjAQAAAGMAYwBdRU5EX1JDKw==</data>
</ReportState>
</file>

<file path=customXml/item124.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Nzc2NmRVEgAAAFJlZmluYW5jaW5nIE1hcmtlcmFWAWdjAWRVAgAAADcxYxj8//9iAAAAAAAA+H9kVQIAAAA3MWMBAAAAVGMIAAAAYWMAZ2MCAAAAYwAAAABkVQUAAAB2ZTcyM2RVAAAAAGMAAAAAZ5lmVQEAAABTVgFnmGRVBgAAAGJpMTk3NmRVDAAAAEN1dCBPZmYgRGF0ZWFWAWdjAGFjGPz//2IAAAAAgGHWQGRVCgAAADMwLzA5LzIwMjJjAQAAAFRjCAAAAGFjAFRWAWZVAwAAAFNkVQYAAABiaTE5NzZkVQYAAABiaTE5OTZkVQYAAABiaTMzMjdUVgFhVgFnZFUGAAAAZGQxOTgwVgFmVQQAAABTZFUSAAAAby93IEJ1aWxkaW5ncyBsYW5kZFUgAAAAby93IEJ1aWxkaW5ncyB1bmRlciBjb25zdHJ1Y3Rpb25kVRYAAABvL3cgU3Vic2lkaXNlZCBIb3VzaW5nZFULAAAAUmVzaWRlbnRpYWxUVgFmZ1UHAAAAU1YBZ8BjAAAAAGRVBgAAAGJpMTk3NmRVDAAAAEN1dCBPZmYgRGF0ZWRVBwAAAERETU1ZWThjGAAAAFYBZmNVBgAAAFMAAAAAgGHWQAAAAACAYdZAAAAAAIBh1kAAAAAAgGHWQAAAAACAYdZAAAAAAIBh1kBUVgFhYwEAAABiBgAAAGIAAAAAAAD4f2IAAAAAAAD4f2IAAAAAAAD4f2IAAAAAAAD4f2IAAAAAAAD4f2FjAGMAYwBjAVYBZ8BjAQAAAGRVBgAAAGJpMTk5NmRVDgAAAEFUVCBBc3NldCBUeXBlYWMYAAAAVgFhVgFmY1UGAAAAU5z///8DAAAAAwAAAAMAAAADAAAAAwAAAFRjAQAAAGIGAAAAYgAAAAAAAPh/YgAAAAAAAPh/YgAAAAAAAPh/YgAAAAAAAPh/YgAAAAAAAPh/YWMAYwBjAGMBVgFnwGMBAAAAZFUGAAAAYmkzMzI3ZFUUAAAAQVRUIFByb3BlcnR5IFN1YnR5cGVhYxgAAABWAWFWAWZjVQYAAABTnP///5z///8CAAAAAQAAAAAAAAD/////VGMBAAAAYgYAAABiAAAAAAAA+H9iAAAAAAAA+H9iAAAAAAAA+H9iAAAAAAAA+H9iAAAAAAAA+H9hYwBjAGMAYwFWAWfAYwAAAABkVQYAAABiaTE5NzJkVQwAAABOb21pbmFsIChtbilkVQgAAABDT01NQTEyLmMAAAAAVgFmY1UGAAAAUzXcfQZN2s1ANdx9Bk3azUDLgCbd5GChQPozH4S2XodACnOJXfozZUAxI3x9WLfHQFRWAWFjAgAAAGIGAAAAYgAAAAAAAPh/YgAAAAAAAPh/YgAAAAAAAPh/YgAAAAAAAPh/YgAAAAAAAPh/YWMAYwBjAGMBVgFnwGMAAAAAZFUGAAAAYmkxOTczZFUYAAAATnVtYmVyIG9mIE1vcnRnYWdlIExvYW5zZFUIAAAAQ09NTUExMi5jGAAAAFYBZmNVBgAAAFMAAAAAkOP2QAAAAACQ4/ZAAAAAAACCpkAAAAAAAIaoQAAAAAAAIJNAAAAAANAe9UBUVgFhYwIAAABiBgAAAGIAAAAAAAD4f2IAAAAAAAD4f2IAAAAAAAD4f2IAAAAAAAD4f2IAAAAAAAD4f2FjAGMAYwBjAVYBZ8BjAAAAAGRVBgAAAGJpMTk3NGRVEQAAACUgb2YgVG90YWwgQXNzZXRzZFULAAAAUEVSQ0VOVDEyLjJjGAAAAFYBZmNVBgAAAFMAAAAAAADwPwAAAAAAAPA/tByBbeWgwj8TcYxZCg2pPxd29XpnuoY/KBwbYQxs6T9UVgFhYwIAAABiBgAAAGIAAAAAAAD4f2IAAAAAAAD4f2IAAAAAAAD4f2IAAAAAAAD4f2IAAAAAAAD4f2FjAGMAYwBjAVYBZ8BjAAAAAGRVBgAAAGJpMTk3NWRVEQAAACUgTnVtYmVyIG9mIExvYW5zZFULAAAAUEVSQ0VOVDEyLjJjGAAAAFYBZmNVBgAAAFMAAAAAAADwPwAAAAAAAPA/DclyI5p3nz+mFUjpfyShP/Y+XpXivIo/YW/6pQeH7T9UVgFhYwIAAABiBgAAAGIAAAAAAAD4f2IAAAAAAAD4f2IAAAAAAAD4f2IAAAAAAAD4f2IAAAAAAAD4f2FjAGMAYwBjAVRnoGZjVQYAAABTAAAAAAAAVFYBZWNVAAAAAFNUYVYBYWMGAAAAYgYAAABjAWMAYgAAAAAAAAAAVgFhVgFhVgNnZ2RVBgAAAGRkMTk4MFYBYVYBZmdVAQAAAFNnZFUKAAAAMzAvMDkvMjAyMlYBZ2MAYWMY/P//YgAAAACAYdZAZFUKAAAAMzAvMDkvMjAyMlYBZmdVAgAAAFNnZFULAAAATUFUQ0hFU19BTExWAWdjAWRVCwAAAE1BVENIRVNfQUxMY5z///9iAAAAAAAA+H9kVQsAAABNQVRDSEVTX0FMTFYBZmdVAQAAAFNnZFULAAAATUFUQ0hFU19BTExWAWdjAWRVCwAAAE1BVENIRVNfQUxMY5z///9iAAAAAAAA+H9kVQsAAABNQVRDSEVTX0FMTFYBYWMDAAAAYwFWAWZjVQEAAABTAAAAAFRWAWFWAWZnVQQAAABTVgFnYwBhYxj8//9iNdx9Bk3azUBkVQcAAAAxNcKgMjg1VgFnYwBhYxj8//9iAAAAAJDj9kBkVQcAAAA5M8KgNzUzVgFnYwBhYxj8//9iAAAAAAAA8D9kVQgAAAAxMDAsMDAgJVYBZ2MAYWMY/P//YgAAAAAAAPA/ZFUIAAAAMTAwLDAwICVUVgFhVGMCAAAAYwFWAWFWAWFWAWFWAWFnZFULAAAAUmVzaWRlbnRpYWxWAWdjAWRVCwAAAFJlc2lkZW50aWFsYwMAAABiAAAAAAAA+H9kVQsAAABSZXNpZGVudGlhbFYBZmdVBQAAAFNnZFULAAAATUFUQ0hFU19BTExWAWdjAWRVCwAAAE1BVENIRVNfQUxMY5z///9iAAAAAAAA+H9kVQsAAABNQVRDSEVTX0FMTFYBYWMDAAAAYwFWAWZjVQEAAABTAQAAAFRWAWFWAWZnVQQAAABTVgFnYwBhYxj8//9iNdx9Bk3azUBkVQcAAAAxNcKgMjg1VgFnYwBhYxj8//9iAAAAAJDj9kBkVQcAAAA5M8KgNzUzVgFnYwBhYxj8//9iAAAAAAAA8D9kVQgAAAAxMDAsMDAgJVYBZ2MAYWMY/P//YgAAAAAAAPA/ZFUIAAAAMTAwLDAwICVUVgFhZ2RVFgAAAG8vdyBTdWJzaWRpc2VkIEhvdXNpbmdWAWdjAWRVFgAAAG8vdyBTdWJzaWRpc2VkIEhvdXNpbmdjAgAAAGIAAAAAAAD4f2RVFgAAAG8vdyBTdWJzaWRpc2VkIEhvdXNpbmdWAWFjAwAAAGMBVgFmY1UBAAAAUwIAAABUVgFhVgFmZ1UEAAAAU1YBZ2MAYWMY/P//YsuAJt3kYKFAZFUGAAAAMsKgMjI0VgFnYwBhYxj8//9iAAAAAACCpkBkVQYAAAAywqA4ODFWAWdjAGFjGPz//2K0HIFt5aDCP2RVBwAAADE0LDU1ICVWAWdjAGFjGPz//2INyXIjmnefP2RVBgAAADMsMDcgJVRWAWFnZFUgAAAAby93IEJ1aWxkaW5ncyB1bmRlciBjb25zdHJ1Y3Rpb25WAWdjAWRVIAAAAG8vdyBCdWlsZGluZ3MgdW5kZXIgY29uc3RydWN0aW9uYwEAAABiAAAAAAAA+H9kVSAAAABvL3cgQnVpbGRpbmdzIHVuZGVyIGNvbnN0cnVjdGlvblYBYWMDAAAAYwFWAWZjVQEAAABTAwAAAFRWAWFWAWZnVQQAAABTVgFnYwBhYxj8//9i+jMfhLZeh0BkVQMAAAA3NDhWAWdjAGFjGPz//2IAAAAAAIaoQGRVBgAAADPCoDEzOVYBZ2MAYWMY/P//YhNxjFkKDak/ZFUGAAAANCw4OSAlVgFnYwBhYxj8//9iphVI6X8koT9kVQYAAAAzLDM1ICVUVgFhZ2RVEgAAAG8vdyBCdWlsZGluZ3MgbGFuZFYBZ2MBZFUSAAAAby93IEJ1aWxkaW5ncyBsYW5kYwAAAABiAAAAAAAA+H9kVRIAAABvL3cgQnVpbGRpbmdzIGxhbmRWAWFjAwAAAGMBVgFmY1UBAAAAUwQAAABUVgFhVgFmZ1UEAAAAU1YBZ2MAYWMY/P//YgpziV36M2VAZFUDAAAAMTcwVgFnYwBhYxj8//9iAAAAAAAgk0BkVQYAAAAxwqAyMjRWAWdjAGFjGPz//2IXdvV6Z7qGP2RVBgAAADEsMTEgJVYBZ2MAYWMY/P//YvY+XpXivIo/ZFUGAAAAMSwzMSAlVFYBYWdkVQEAAAAgVgFnYwFkVQEAAAAgY/////9iAAAAAAAA+H9kVQEAAAAgVgFhYwMAAABjAVYBZmNVAQAAAFMFAAAAVFYBYVYBZmdVBAAAAFNWAWdjAGFjGPz//2IxI3x9WLfHQGRVBwAAADEywqAxNDNWAWdjAGFjGPz//2IAAAAA0B71QGRVBwAAADg2wqA1MDlWAWdjAGFjGPz//2IoHBthDGzpP2RVBwAAADc5LDQ0ICVWAWdjAGFjGPz//2Jhb/qlB4ftP2RVBwAAADkyLDI3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zMC8wOS8yMDIyVgFnYwBhYxj8//9iAAAAAIBh1kBkVQoAAAAzMC8wOS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dkVQQAAAByb290VgFhVgFmZ1UBAAAAU2dkVQoAAAAzMC8wOS8yMDIyVgFnYwBhYxj8//9iAAAAAIBh1kBkVQoAAAAzMC8wOS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MBVGMBYwBjAGIAAAAAAAAAAFYBZlUEAAAAU2RVBgAAAGJpMTk3MmRVBgAAAGJpMTk3M2RVBgAAAGJpMTk3NGRVBgAAAGJpMTk3NVRjAGMAYwBhY0IFAgBWAWFkVZU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0IiBkYXRhTGF5b3V0PSJtaW5pbWFsIiBncmFuZFRvdGFsPSJmYWxzZSIgaXNJbmRleGVkPSJ0cnVlIiBjb250ZW50S2V5PSJCRUQ3TkdUVEZTRVJOR1RBRlM0N1VHNk5HWEE1TU9BUCI+PCFbQ0RBVEFbMjI5MTguMCwtMTAwLC0xMDAsMTUyODQuNjAxNzYwNjA5MTcyLDkzNzUzLjAsMS4wLDEuMAoyMjkxOC4wLDMsLTEwMCwxNTI4NC42MDE3NjA2MDkxNzIsOTM3NTMuMCwxLjAsMS4wCjIyOTE4LjAsMywyLDIyMjQuNDQ2OTk5NzQzNjczLDI4ODEuMCwwLjE0NTUzNTE2MjQxOTI0MTAzLDAuMDMwNzI5NjgzMzE2ODAwNTI3CjIyOTE4LjAsMywxLDc0Ny44MzkxMTkxOTAwMDAyLDMxMzkuMCwwLjA0ODkyNzYxNTU3Njk1OTI2LDAuMDMzNDgxNTk1MjU1NjE4NDkKMjI5MTguMCwzLDAsMTY5LjYyNDMxMjE4MDAwMDEyLDEyMjQuMCwwLjAxMTA5NzcyNTMzNDA3NzY0MiwwLjAxMzA1NTU4MjIyMTM2ODkxNgoyMjkxOC4wLDMsLTEsMTIxNDIuNjkxMzI5NDk1NjA1LDg2NTA5LjAsMC43OTQ0Mzk0OTY2Njk3MjksMC45MjI3MzMxMzkyMDYyMTIKXV0+PC9EYXRhPjxTdHJpbmdUYWJsZSBmb3JtYXQ9IkNTViIgcm93Q291bnQ9IjQiIHNpemU9Ijk1IiBjb250ZW50S2V5PSJYSTdUR1hMNFJPS1AyRzZWSTZCV1pLV1hPM1lFSzZSNCI+PCFbQ0RBVEFbIm8vdyBCdWlsZGluZ3MgbGFuZCIKIm8vdyBCdWlsZGluZ3MgdW5kZXIgY29uc3RydWN0aW9uIgoiby93IFN1YnNpZGlzZWQgSG91c2luZyIKIlJlc2lkZW50aWFsIgpdXT48L1N0cmluZ1RhYmxlPjwvUmVzdWx0PlYBYWMAYwBjAGMBYwBjAGMAVgFhYwEAAABjAGMAXUVORF9SQys=</data>
</ReportState>
</file>

<file path=customXml/item125.xml><?xml version="1.0" encoding="utf-8"?>
<ReportState xmlns="sas.reportstate">
  <data type="reportstate">UEVDU19TVEFSVFtWAWdWAWZnVQEAAABTVgFnYwFkVQsAAABSZXNpZGVudGlhbGMY/P//YgAAAAAAAPh/ZFULAAAAUmVzaWRlbnRpYWxUY1UCAAAAUwAAVF1FTkRfUEVDUysr</data>
</ReportState>
</file>

<file path=customXml/item126.xml><?xml version="1.0" encoding="utf-8"?>
<ReportState xmlns="sas.reportstate">
  <data type="reportstate">UkNfU1RBUlRbVgVnZ1VjAgAAAFNnYwIAAABjAAAAAGRVBgAAAHZlNjYwNWRVAAAAAGMAAAAAZ5lmVQEAAABTVgFnmGRVBgAAAGJpNzgwNGRVEgAAAFJlZmluYW5jaW5nIE1hcmtlcmFWAWdjAWRVAgAAADc0Yxj8//9iAAAAAAAA+H9kVQIAAAA3NGMBAAAAVGMIAAAAYWMAZ2MCAAAAYwAAAABkVQUAAAB2ZTcyM2RVAAAAAGMAAAAAZ5lmVQEAAABTVgFnmGRVBgAAAGJpNzgwNWRVDAAAAEN1dCBPZmYgRGF0ZWFWAWdjAGFjGPz//2IAAAAAgGHWQGRVCgAAADMwLzA5LzIwMjJ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cP4NewZ07EEzMzNT4aBUQddkZAq2aexBmpk5bOgN5kGamTls6A3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nD+DXsGdOxBZFUTAAAAM8KgODE4wqA5MjfCoDA2NCw0NFRWAWFnZFUDAAAAQ0hGVgFnYwFkVQMAAABDSEZjAgAAAGIAAAAAAAD4f2RVAwAAAENIRlYBYWMCAAAAYwFWAWZjVQEAAABTAQAAAFRWAWFWAWZnVQEAAABTVgFnYwBhYxj8//9iMzMzU+GgVEFkVQ4AAAA1wqA0MDfCoDYyMSwzMFRWAWFnZFUDAAAARVVSVgFnYwFkVQMAAABFVVJjAwAAAGIAAAAAAAD4f2RVAwAAAEVVUlYBYWMCAAAAYwFWAWZjVQEAAABTAgAAAFRWAWFWAWZnVQEAAABTVgFnYwBhYxj8//9i12RkCrZp7EFkVRMAAAAzwqA4MTPCoDUxOcKgNDQzLDE0VFYBYVRjAQAAAGMBVgFhVgFhVgFhVgFhZ2RVBAAAAEJPTkRWAWdjAWRVBAAAAEJPTkRjAQAAAGIAAAAAAAD4f2RVBAAAAEJPTkRWAWZnVQIAAABTZ2RVCwAAAE1BVENIRVNfQUxMVgFnYwFkVQsAAABNQVRDSEVTX0FMTGOc////YgAAAAAAAPh/ZFULAAAATUFUQ0hFU19BTExWAWFjAgAAAGMBVgFmY1UBAAAAUwMAAABUVgFhVgFmZ1UBAAAAU1YBZ2MAYWMY/P//YpqZOWzoDeZBZFUTAAAAMsKgOTYwwqAwODHCoDc2MSw4MFRWAWFnZFUDAAAARVVSVgFnYwFkVQMAAABFVVJjAwAAAGIAAAAAAAD4f2RVAwAAAEVVUlYBYWMCAAAAYwFWAWZjVQEAAABTBAAAAFRWAWFWAWZnVQEAAABTVgFnYwBhYxj8//9impk5bOgN5kFkVRMAAAAywqA5NjDCoDA4McKgNzYxLDgw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E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1LjU1Ml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A4IiBkYXRhTGF5b3V0PSJtaW5pbWFsIiBncmFuZFRvdGFsPSJmYWxzZSIgaXNJbmRleGVkPSJ0cnVlIiBjb250ZW50S2V5PSJOUkNFQzVGTk1QNkJCQU5TRlA1TkZES0VKUDJES0xZRSI+PCFbQ0RBVEFbMCwtMTAwLDMuODE4OTI3MDY0NDM3MzA5M0U5CjAsMiw1NDA3NjIxLjMKMCwzLDMuODEzNTE5NDQzMTM3MzA5NkU5CjEsLTEwMCwyLjk2MDA4MTc2MThFOQoxLDMsMi45NjAwODE3NjE4RTkKXV0+PC9EYXRhPjxTdHJpbmdUYWJsZSBmb3JtYXQ9IkNTViIgcm93Q291bnQ9IjQiIHNpemU9IjI3IiBjb250ZW50S2V5PSJERUJSQjZIQU9ZUFRDTEdVVllUNVhWN05PVlBMSkZINyI+PCFbQ0RBVEFbIkFTU0VUIgoiQk9ORCIKIkNIRiIKIkVVUiIKXV0+PC9TdHJpbmdUYWJsZT48L1Jlc3VsdD5WAWFjAGMAYwBjAWMAYwBjAFYBYWMBAAAAYwBjAF1FTkRfUkMr</data>
</ReportState>
</file>

<file path=customXml/item12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28.xml><?xml version="1.0" encoding="utf-8"?>
<ReportState xmlns="sas.reportstate">
  <data type="reportstate">UkNfU1RBUlRbVgVnZ1VjAgAAAFNnYwIAAABjAAAAAGRVBgAAAHZlMzU0MGRVAAAAAGMAAAAAZ5lmVQEAAABTVgFnmGRVBgAAAGJpNzgxN2RVEgAAAFJlZmluYW5jaW5nIE1hcmtlcmFWAWdjAWRVAgAAADcxYxj8//9iAAAAAAAA+H9kVQIAAAA3MWMBAAAAVGMIAAAAYWMAZ2MCAAAAYwAAAABkVQUAAAB2ZTcyM2RVAAAAAGMAAAAAZ5lmVQEAAABTVgFnmGRVBgAAAGJpMTY3MmRVDAAAAEN1dCBPZmYgRGF0ZWFWAWdjAGFjGPz//2IAAAAAgGHWQGRVCgAAADMwLzA5LzIwMjJjAQAAAFRjCAAAAGFjAFRWAWZVAgAAAFNkVQYAAABiaTEwNzZkVQYAAABiaTE2NzJUVgFhVgFnZFUGAAAAZGQxNjc3VgFmVQIAAABTZFUKAAAAQ29tbWVyY2lhbGRVCwAAAFJlc2lkZW50aWFsVFYBZmdVBgAAAFNWAWfAYwAAAABkVQYAAABiaTE2NzJkVQwAAABDdXQgT2ZmIERhdGVkVQcAAABERE1NWVk4YxgAAABWAWZjVQMAAABTAAAAAIBh1kAAAAAAgGHWQAAAAACAYd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szMs5Xkw2UA13H0GTdrNQEmL2sOmhsRAVFYBYWMCAAAAYgMAAABiAAAAAAAA+H9iAAAAAAAA+H9iAAAAAAAA+H9iAAAAAAAA+H9iAAAAAAAA+H9hYwBjAGMAYwFWAWfAYwAAAABkVQYAAABiaTc1MTZkVRQAAABOdW1iZXIgb2YgUHJvcGVydGllc2RVCAAAAENPTU1BMzIuYwAAAABWAWZjVQMAAABTAAAAAOiWA0EAAAAA4MD+QAAAAADg2eBAVFYBYWMCAAAAYgMAAABiAAAAAAAA+H9iAAAAAAAA+H9iAAAAAAAA+H9iAAAAAAAA+H9iAAAAAAAA+H9hYwBjAGMAYwFWAWfAYwAAAABkVQYAAABiaTEyMzJkVRgAAABOdW1iZXIgb2YgTW9ydGdhZ2UgTG9hbnNkVQgAAABDT01NQTEyLmMYAAAAVgFmY1UDAAAAUwAAAAAQzPpAAAAAAJDj9kAAAAAAAETPQFRWAWFjAgAAAGIDAAAAYgAAAAAAAPh/YgAAAAAAAPh/YgAAAAAAAPh/YgAAAAAAAPh/YgAAAAAAAPh/YWMAYwBjAGMBVgFnwGMAAAAAZFUGAAAAYmk3NDQ2ZFURAAAATk8uIE9GIEJPUlJPV0VSUzpkVQgAAABDT01NQTEyLmMYAAAAVgFmY1UDAAAAUwAAAADwj/VAAAAAADAz80AAAAAAgKDD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C8wOS8yMDIyVgFnYwBhYxj8//9iAAAAAIBh1kBkVQoAAAAzMC8wOS8yMDIyVgFhYwIAAABjAVYBZmNVAQAAAFMAAAAAVFYBYVYBZmdVBAAAAFNWAWdjAGFjGPz//2KzMyzleTDZQGRVBwAAADI1wqA3OTRWAWdjAGFjGPz//2IAAAAAEMz6QGRVCAAAADEwOcKgNzYxVgFnYwBhYxj8//9iAAAAAPCP9UBkVQcAAAA4OMKgMzE5VgFnYwBhYxj8//9iAAAAAOiWA0FkVQgAAAAxNjDCoDQ3N1RWAWFUYwEAAABjAVYBYVYBYVYBYVYBYWdkVQsAAABSZXNpZGVudGlhbFYBZ2MBZFULAAAAUmVzaWRlbnRpYWxjAQAAAGIAAAAAAAD4f2RVCwAAAFJlc2lkZW50aWFsVgFmZ1UBAAAAU2dkVQoAAAAzMC8wOS8yMDIyVgFnYwBhYxj8//9iAAAAAIBh1kBkVQoAAAAzMC8wOS8yMDIyVgFhYwIAAABjAVYBZmNVAQAAAFMBAAAAVFYBYVYBZmdVBAAAAFNWAWdjAGFjGPz//2I13H0GTdrNQGRVBwAAADE1wqAyODVWAWdjAGFjGPz//2IAAAAAkOP2QGRVBwAAADkzwqA3NTNWAWdjAGFjGPz//2IAAAAAMDPzQGRVBwAAADc4wqA2NDNWAWdjAGFjGPz//2IAAAAA4MD+QGRVCAAAADEyNcKgOTY2VFYBYVRjAQAAAGMBVgFhVgFhVgFhVgFhZ2RVCgAAAENvbW1lcmNpYWxWAWdjAWRVCgAAAENvbW1lcmNpYWxjAAAAAGIAAAAAAAD4f2RVCgAAAENvbW1lcmNpYWxWAWZnVQEAAABTZ2RVCgAAADMwLzA5LzIwMjJWAWdjAGFjGPz//2IAAAAAgGHWQGRVCgAAADMwLzA5LzIwMjJWAWFjAgAAAGMBVgFmY1UBAAAAUwIAAABUVgFhVgFmZ1UEAAAAU1YBZ2MAYWMY/P//YkmL2sOmhsRAZFUHAAAAMTDCoDUwOVYBZ2MAYWMY/P//YgAAAAAARM9AZFUHAAAAMTbCoDAwOFYBZ2MAYWMY/P//YgAAAACAoMNAZFUHAAAAMTDCoDA0OVYBZ2MAYWMY/P//YgAAAADg2eBAZFUHAAAAMzTCoDUxMVRWAWFUYwEAAABjAVYBYVYBYVYBYVYBYVRjAAAAAGMBVgFhVgFhVgFhVgFhVgFmZ1UCAAAAU2dkVRcAAABkZWZhdWx0Um93QXhpc0hpZXJhcmNoeWRVEAAAAFplaWxlbmhpZXJhcmNoaWVWAWZnVQEAAABTZ2RVBgAAAGJpMTA3NmRVDgAAAEFUVCBBc3NldCBUeXBlYWMBAAAAYwFWAWFWAWFUYwAAAAB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YwFnZFUaAAAAZGVmYXVsdENvbHVtbkF4aXNIaWVyYXJjaHlkVREAAABTcGFsdGVuaGllcmFyY2hpZVYBZmdVAQAAAFNnZFUGAAAAYmkxNjcyZFUMAAAAQ3V0IE9mZiBEYXRlZFUHAAAARERNTVlZOGMAAAAAYwFWAWFWAWFUYwAAAABnZFUEAAAAcm9vdFYBYVYBZmdVAQAAAFNnZFUKAAAAMzAvMDkvMjAyMlYBZ2MAYWMY/P//YgAAAACAYdZAZFUKAAAAMzAvMDkvMjAyMlYBYWMBAAAAYwFWAWFWAWFWAWFWAWFUYwAAAABjAFYBYVYBYVYBYVYBYWdkVQQAAAByb290VgFhVgFmZ1UBAAAAU2dkVQoAAAAzMC8wOS8yMDIyVgFnYwBhYxj8//9iAAAAAIBh1kBkVQoAAAAzMC8wOS8yMDIyVgFhYwEAAABjAVYBYVYBYVYBYVYBYVRjAAAAAGMAVgFhVgFhVgFhVgFhYwFUYwFjAGMAYgAAAAAAAAAAVgFmVQQAAABTZFUGAAAAYmkxMDc3ZFUGAAAAYmkxMjMyZFUGAAAAYmk3NDQ2ZFUGAAAAYmk3NTE2VGMAYwBjAGFjQgUCAFYBYWRVtwcAADxSZXN1bHQgcmVmPSJkZDE2N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TnVtZXJpY1ZhcmlhYmxlIHZhcm5hbWU9ImJpMTY3MiIgbGFiZWw9IkN1dCBPZmYgRGF0ZSIgcmVmPSJiaTE2NzIiIGNvbHVtbj0iYzAiIGZvcm1hdD0iRERNTVlZOCIgdXNhZ2U9ImNhdGVnb3JpY2FsIi8+PFN0cmluZ1ZhcmlhYmxlIHZhcm5hbWU9ImJpMTA3NiIgbGFiZWw9IkFUVCBBc3NldCBUeXBlIiByZWY9ImJpMTA3NiIgY29sdW1uPSJjMSIgc29ydE9uPSJjdXN0b20iIGN1c3RvbVNvcnQ9ImNzNjEyMCIvPjxOdW1lcmljVmFyaWFibGUgdmFybmFtZT0iYmkxMDc3IiBsYWJlbD0iTm9taW5hbCAobW4pIiByZWY9ImJpMTA3NyIgY29sdW1uPSJjMiIgZm9ybWF0PSJDT01NQTEyLiIgdXNhZ2U9InF1YW50aXRhdGl2ZSIgZGVmaW5lZEFnZ3JlZ2F0aW9uPSJzdW0iLz48TnVtZXJpY1ZhcmlhYmxlIHZhcm5hbWU9ImJpNzUxNiIgbGFiZWw9Ik51bWJlciBvZiBQcm9wZXJ0aWVzIiByZWY9ImJpNzUxNiIgY29sdW1uPSJjMyIgZm9ybWF0PSJDT01NQTMyLiIgdXNhZ2U9InF1YW50aXRhdGl2ZSIgZGVmaW5lZEFnZ3JlZ2F0aW9uPSJzdW0iLz48TnVtZXJpY1ZhcmlhYmxlIHZhcm5hbWU9ImJpMTIzMiIgbGFiZWw9Ik51bWJlciBvZiBNb3J0Z2FnZSBMb2FucyIgcmVmPSJiaTEyMzIiIGNvbHVtbj0iYzQiIGZvcm1hdD0iQ09NTUExMi4iIHVzYWdlPSJxdWFudGl0YXRpdmUiLz48TnVtZXJpY1ZhcmlhYmxlIHZhcm5hbWU9ImJpNzQ0NiIgbGFiZWw9Ik5PLiBPRiBCT1JST1dFUlM6IiByZWY9ImJpNzQ0NiIgY29sdW1uPSJjNSIgZm9ybWF0PSJDT01NQTEyL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C9Db2x1bW5zPjxEYXRhIGZvcm1hdD0iQ1NWIiByb3dDb3VudD0iMyIgYXZhaWxhYmxlUm93Q291bnQ9IjMiIHNpemU9IjE2NCIgZGF0YUxheW91dD0ibWluaW1hbCIgZ3JhbmRUb3RhbD0iZmFsc2UiIGlzSW5kZXhlZD0idHJ1ZSIgY29udGVudEtleT0iNVBURFBWNk1LQllESUtOSTdIQVozMkY0WUVRUE5ZRTQiPjwhW0NEQVRBWzIyOTE4LjAsLTEwMCwyNTc5My45MDQ2MTI1ODkzNDcsMTYwNDc3LjAsMTA5NzYxLjAsODgzMTkuMAoyMjkxOC4wLDEsMTUyODQuNjAxNzYwNjA5MTcyLDEyNTk2Ni4wLDkzNzUzLjAsNzg2NDMuMAoyMjkxOC4wLDAsMTA1MDkuMzAyODUxOTgwMjIsMzQ1MTEuMCwxNjAwOC4wLDEwMDQ5LjAKXV0+PC9EYXRhPjxTdHJpbmdUYWJsZSBmb3JtYXQ9IkNTViIgcm93Q291bnQ9IjIiIHNpemU9IjI3IiBjb250ZW50S2V5PSJEVUU3WVJBUDIzWlFLVElWNDZYQ0RSU01LQlNBV0MyTSI+PCFbQ0RBVEFbIkNvbW1lcmNpYWwiCiJSZXNpZGVudGlhbCIKXV0+PC9TdHJpbmdUYWJsZT48L1Jlc3VsdD5WAWFjAGMAYwBjAWMAYwBjAFYBYWMBAAAAYwBjAF1FTkRfUkMr</data>
</ReportState>
</file>

<file path=customXml/item129.xml><?xml version="1.0" encoding="utf-8"?>
<ReportState xmlns="sas.reportstate">
  <data type="reportstate">UkNfU1RBUlRbVgVnZ1VjAgAAAFNnYwIAAABjAAAAAGRVBgAAAHZlMzU0MGRVAAAAAGMAAAAAZ5lmVQEAAABTVgFnmGRVBgAAAGJpNzc1NmRVEgAAAFJlZmluYW5jaW5nIE1hcmtlcmFWAWdjAWRVAgAAADcxYxj8//9iAAAAAAAA+H9kVQIAAAA3MWMBAAAAVGMIAAAAYWMAZ2MCAAAAYwAAAABkVQUAAAB2ZTcyM2RVAAAAAGMAAAAAZ5lmVQEAAABTVgFnmGRVBgAAAGJpMTY4NGRVDAAAAEN1dCBPZmYgRGF0ZWFWAWdjAGFjGPz//2IAAAAAgGHWQGRVCgAAADMwLzA5LzIwMjJ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CAYdZAAAAAAIBh1kAAAAAAgGHWQAAAAACAYdZAAAAAAIBh1kAAAAAAgGHWQAAAAACAYdZAAAAAAIBh1kAAAAAAgGH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5XS4x2WMeE/91o4xNOc3T+BP0vbTfbiP+rMW6Orq9E/5rE6E/BA1D9BgWlJZBPaP0LYa5iAt9A/41H7Yce3wj9UVgFhYwIAAABiCQAAAGIAAAAAAAD4f2IAAAAAAAD4f2IAAAAAAAD4f2IAAAAAAAD4f2IAAAAAAAD4f2FjAGMAYwBjAVRnoGZjVQkAAABTAAAAAAAAAAAAVFYBZWNVAAAAAFNUYVYBYWMJAAAAYgkAAABjAWMAYgAAAAAAAAAAVgFhVgFhVgNnZ2RVBgAAAGRkMTI1N1YBYVYBZmdVAQAAAFNnZFUKAAAAMzAvMDkvMjAyMlYBZ2MAYWMY/P//YgAAAACAYdZAZFUKAAAAMzAvMDkvMjAyMl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gT9L20324j9kVQcAAAA1OSwyNiAlVFYBYWdkVQoAAABDb21tZXJjaWFsVgFnYwFkVQoAAABDb21tZXJjaWFsYwAAAABiAAAAAAAA+H9kVQoAAABDb21tZXJjaWFsVgFhYwMAAABjAVYBZmNVAQAAAFMGAAAAVFYBYVYBZmdVAQAAAFNWAWdjAGFjGPz//2JBgWlJZBPaP2RVBwAAADQwLDc0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ldLjHZYx4T9kVQcAAAA1Myw3MyAlVFYBYWdkVQsAAABSZXNpZGVudGlhbFYBZ2MBZFULAAAAUmVzaWRlbnRpYWxjAwAAAGIAAAAAAAD4f2RVCwAAAFJlc2lkZW50aWFsVgFhYwMAAABjAVYBZmNVAQAAAFMEAAAAVFYBYVYBZmdVAQAAAFNWAWdjAGFjGPz//2LqzFujq6vRP2RVBwAAADI3LDYxICVUVgFhZ2RVCgAAAENvbW1lcmNpYWxWAWdjAWRVCgAAAENvbW1lcmNpYWxjAAAAAGIAAAAAAAD4f2RVCgAAAENvbW1lcmNpYWxWAWFjAwAAAGMBVgFmY1UBAAAAUwcAAABUVgFhVgFmZ1UBAAAAU1YBZ2MAYWMY/P//YkLYa5iAt9A/ZFUHAAAAMjYsMTI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L3WjjE05zdP2RVBwAAADQ2LDI3ICVUVgFhZ2RVCwAAAFJlc2lkZW50aWFsVgFnYwFkVQsAAABSZXNpZGVudGlhbGMDAAAAYgAAAAAAAPh/ZFULAAAAUmVzaWRlbnRpYWxWAWFjAwAAAGMBVgFmY1UBAAAAUwUAAABUVgFhVgFmZ1UBAAAAU1YBZ2MAYWMY/P//YuaxOhPwQNQ/ZFUHAAAAMzEsNjUgJVRWAWFnZFUKAAAAQ29tbWVyY2lhbFYBZ2MBZFUKAAAAQ29tbWVyY2lhbGMAAAAAYgAAAAAAAPh/ZFUKAAAAQ29tbWVyY2lhbFYBYWMDAAAAYwFWAWZjVQEAAABTCAAAAFRWAWFWAWZnVQEAAABTVgFnYwBhYxj8//9i41H7Yce3wj9kVQcAAAAxNCw2Mi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C8wOS8yMDIyVgFnYwBhYxj8//9iAAAAAIBh1kBkVQoAAAAzMC8wOS8yMDIy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AvMDkvMjAyMlYBZ2MAYWMY/P//YgAAAACAYdZAZFUKAAAAMzAvMDkvMjAyMl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Z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0IiBkYXRhTGF5b3V0PSJtaW5pbWFsIiBncmFuZFRvdGFsPSJmYWxzZSIgaXNJbmRleGVkPSJ0cnVlIiBjb250ZW50S2V5PSJHRUZIR1JLRTdIVlFXSkhYU1hZSjMzVEJZWEpBVUtWUSI+PCFbQ0RBVEFbLTEwMCwyMjkxOC4wLC0xMDAsMS4wCi0xMDAsMjI5MTguMCwyLDAuNTM3MzAzMDI2NTYwNTY3MwotMTAwLDIyOTE4LjAsMSwwLjQ2MjY5Njk3MzQzOTQzNDU2CjMsMjI5MTguMCwtMTAwLDAuNTkyNTY2NDIxODAyOTcxCjMsMjI5MTguMCwyLDAuMjc2MTAyOTMzNDM1MzI0MQozLDIyOTE4LjAsMSwwLjMxNjQ2MzQ4ODM2NzY0NDE1CjAsMjI5MTguMCwtMTAwLDAuNDA3NDMzNTc4MTk3MDMyNwowLDIyOTE4LjAsMiwwLjI2MTIwMDA5MzEyNTI0MzMKMCwyMjkxOC4wLDEsMC4xNDYyMzM0ODUwNzE3ODg2NQ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QAAAGMAYwBdRU5EX1JDKw==</data>
</ReportState>
</file>

<file path=customXml/item13.xml><?xml version="1.0" encoding="utf-8"?>
<ReportState xmlns="sas.reportstate">
  <data type="reportstate">Q0VDU19TVEFSVFtWAWdVAAAAAFNUXUVORF9DRUNTKys=</data>
</ReportState>
</file>

<file path=customXml/item130.xml><?xml version="1.0" encoding="utf-8"?>
<ReportState xmlns="sas.reportstate">
  <data type="reportstate">Q0VDU19TVEFSVFtWAWdVAAAAAFNUXUVORF9DRUNTKys=</data>
</ReportState>
</file>

<file path=customXml/item13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32.xml><?xml version="1.0" encoding="utf-8"?>
<ReportState xmlns="sas.reportstate">
  <data type="reportstate">Q0VDU19TVEFSVFtWAWdVAAAAAFNUXUVORF9DRUNTKys=</data>
</ReportState>
</file>

<file path=customXml/item133.xml><?xml version="1.0" encoding="utf-8"?>
<ReportState xmlns="sas.reportstate">
  <data type="reportstate">Q0VDU19TVEFSVFtWAWdVAAAAAFNUXUVORF9DRUNTKys=</data>
</ReportState>
</file>

<file path=customXml/item134.xml><?xml version="1.0" encoding="utf-8"?>
<ReportState xmlns="sas.reportstate">
  <data type="reportstate">Q0VDU19TVEFSVFtWAWdVAAAAAFNUXUVORF9DRUNTKys=</data>
</ReportState>
</file>

<file path=customXml/item135.xml><?xml version="1.0" encoding="utf-8"?>
<ReportState xmlns="sas.reportstate">
  <data type="reportstate">UkNfU1RBUlRbVgVnZ1VjAgAAAFNnYwIAAABjAAAAAGRVBgAAAHZlMTIzNmRVAAAAAGMAAAAAZ5lmVQEAAABTVgFnmGRVBgAAAGJpNzc1MGRVEgAAAFJlZmluYW5jaW5nIE1hcmtlcmFWAWdjAWRVAgAAADcxYxj8//9iAAAAAAAA+H9kVQIAAAA3MWMBAAAAVGMIAAAAYWMAZ2MCAAAAYwAAAABkVQUAAAB2ZTcyM2RVAAAAAGMAAAAAZ5lmVQEAAABTVgFnmGRVBgAAAGJpNzc0OWRVDAAAAEN1dCBPZmYgRGF0ZWFWAWdjAGFjGPz//2IAAAAAgGHWQGRVCgAAADMwLzA5LzIwMjJ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0XJIZ2Ss6VAVFYBYWMCAAAAYgEAAABiRckhnZKzpUBiRckhnZKzpUBiRckhnZKzpUBiAAAAAAAA+H9iAAAAAAAA+H9hYwBjAGMAYwBUZ6BmY1UBAAAAUwBUVgFlY1UAAAAAU1RhVgFhYwEAAABiAQAAAGMBYwBiAAAAAAAAAABWAWFWAWFWA2FhY0IEAgRWAWFkVWY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IiIGRhdGFMYXlvdXQ9Im1pbmltYWwiIGdyYW5kVG90YWw9ImZhbHNlIiBpc0luZGV4ZWQ9ImZhbHNlIiBjb250ZW50S2V5PSJQQ0RQV0FBTkdOMzNaNTdaV1NBSUFMVkVDMlRGNTNQVyI+PCFbQ0RBVEFbIlkiLDI3NzcuNzg2MzU1MDcxODQ5Cl1dPjwvRGF0YT48L1Jlc3VsdD5WAWFjAGMAYwBjAWMAYwBjAFYBYWMBAAAAYwBjAF1FTkRfUkMr</data>
</ReportState>
</file>

<file path=customXml/item136.xml><?xml version="1.0" encoding="utf-8"?>
<ReportState xmlns="sas.reportstate">
  <data type="reportstate">UkNfU1RBUlRbVgVnZ1VjAgAAAFNnYwIAAABjAAAAAGRVBgAAAHZlMzU0MGRVAAAAAGMAAAAAZ5lmVQEAAABTVgFnmGRVBgAAAGJpNzc2OWRVEgAAAFJlZmluYW5jaW5nIE1hcmtlcmFWAWdjAWRVAgAAADcxYxj8//9iAAAAAAAA+H9kVQIAAAA3MWMBAAAAVGMIAAAAYWMAZ2MCAAAAYwAAAABkVQUAAAB2ZTcyM2RVAAAAAGMAAAAAZ5lmVQEAAABTVgFnmGRVBgAAAGJpMjUxOWRVDAAAAEN1dCBPZmYgRGF0ZWFWAWdjAGFjGPz//2IAAAAAgGHWQGRVCgAAADMwLzA5LzIwMjJjAQAAAFRjCAAAAGFjAFRWAWZVAwAAAFNkVQYAAABiaTI1MjJkVQYAAABiaTI1MTlkVQYAAABiaTI1MThUVgFhVgFnZFUGAAAAZGQyNTI2VgFmVQsAAABTZFUOAAAAMTk2NjAwMTE4MDU4NDBkVQ4AAAAxOTY2MDAxMzkyNjk0MGRVDgAAADE5NjYwMDE0MjU2MDQwZFUOAAAAMTk2NjAwMTU2NjIwNDBkVQ4AAAAxOTY2MDAxNTY2NDQ0NWRVDgAAADE5ODQwMzE4MTAwMDA2ZFUOAAAAMTk4ODQxNTY5NzczMDNkVQ4AAAAxOTg4NDE4NjU3NDIwMmRVDgAAADE5ODg0NTI1Mzc2NjAxZFUOAAAAMTk4ODQ1NTI1MzU1MDFkVQoAAABDb21tZXJjaWFsVFYBZmdVBQAAAFNWAWfAYwAAAABkVQYAAABiaTI1MTlkVQwAAABDdXQgT2ZmIERhdGVkVQcAAABERE1NWVk4YxgAAABWAWZjVQwAAABTAAAAAIBh1kAAAAAAgGHWQAAAAACAYdZAAAAAAIBh1kAAAAAAgGHWQAAAAACAYdZAAAAAAIBh1kAAAAAAgGHWQAAAAACAYdZAAAAAAIBh1kAAAAAAgGHWQAAAAACAYd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h9cf4jmTA0JxPQofT3upQQAAAAQjnIBBAAAAXAB7fkHZDWuy1j2SQf///1+jpI5BpHA9Sn0Ae0FxPQobaI+EQVK4HgFuq4tBPQrXq9igf0FSuB6FC6h8Qd8V0ypzbgJCVFYBYWMCAAAAYgwAAABiAAAAAAAA+H9iAAAAAAAA+H9iAAAAAAAA+H9iAAAAAAAA+H9iAAAAAAAA+H9hYwBjAGMAYwFWAWfAYwAAAABkVQYAAABiaTI1MjFkVRIAAAAlIG9mIFRPVEFMIEJhbGFuY2VkVQsAAABQRVJDRU5UMTIuMmMYAAAAVgFmY1UMAAAAUwAAAAAAAPA/X6aMZuzTlD/ma40aGCdrP6NS7iHm6Wg/UN3vfuzRfT+YLuVv7gt5P2Hl1pgGEmY/Tvvonh/OcD/f8OwQv512P6TB/dYT2mk/AzVypzlsZz83gjrXYyH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C8wOS8yMDIyVgFnYwBhYxj8//9iAAAAAIBh1kBkVQoAAAAzMC8wOS8yMDIyVgFmZ1UBAAAAU2dkVQoAAABDb21tZXJjaWFsVgFnYwFkVQoAAABDb21tZXJjaWFsYwoAAABiAAAAAAAA+H9kVQoAAABDb21tZXJjaWFsVgFhYwMAAABjAVYBZmNVAQAAAFMAAAAAVFYBYVYBZmdVAgAAAFNWAWdjAGFjGPz//2KH1x/iOZMDQmRVFAAAADEwwqA1MDnCoDMwMsKgODUxLDk4VgFnYwBhYxj8//9iAAAAAAAA8D9kVQgAAAAxMDAsMDAgJVRWAWFUYwIAAABjAVYBYVYBYVYBYVYBYVRjAQAAAGMBVgFhVgFhVgFhVgFhZ2RVDgAAADE5NjYwMDExODA1ODQwVgFnYwFkVQ4AAAAxOTY2MDAxMTgwNTg0MGMAAAAAYgAAAAAAAPh/ZFUOAAAAMTk2NjAwMTE4MDU4NDBWAWZnVQEAAABTZ2RVCgAAADMwLzA5LzIwMjJWAWdjAGFjGPz//2IAAAAAgGHWQGRVCgAAADMwLzA5LzIwMjJWAWZnVQEAAABTZ2RVCgAAAENvbW1lcmNpYWxWAWdjAWRVCgAAAENvbW1lcmNpYWxjCgAAAGIAAAAAAAD4f2RVCgAAAENvbW1lcmNpYWxWAWFjAwAAAGMBVgFmY1UBAAAAUwEAAABUVgFhVgFmZ1UCAAAAU1YBZ2MAYWMY/P//YnE9Ch9Pe6lBZFUQAAAAMjEzwqA3NTXCoDc5MSw1MlYBZ2MAYWMY/P//Yl+mjGbs05Q/ZFUGAAAAMiwwMyAlVFYBYVRjAgAAAGMBVgFhVgFhVgFhVgFhVGMBAAAAYwFWAWFWAWFWAWFWAWFnZFUOAAAAMTk2NjAwMTM5MjY5NDBWAWdjAWRVDgAAADE5NjYwMDEzOTI2OTQwYwEAAABiAAAAAAAA+H9kVQ4AAAAxOTY2MDAxMzkyNjk0MFYBZmdVAQAAAFNnZFUKAAAAMzAvMDkvMjAyMlYBZ2MAYWMY/P//YgAAAACAYdZAZFUKAAAAMzAvMDkvMjAyMlYBZmdVAQAAAFNnZFUKAAAAQ29tbWVyY2lhbFYBZ2MBZFUKAAAAQ29tbWVyY2lhbGMKAAAAYgAAAAAAAPh/ZFUKAAAAQ29tbWVyY2lhbFYBYWMDAAAAYwFWAWZjVQEAAABTAgAAAFRWAWFWAWZnVQIAAABTVgFnYwBhYxj8//9iAAAABCOcgEFkVQ8AAAAzNMKgODMzwqA1MDQsNTBWAWdjAGFjGPz//2Lma40aGCdrP2RVBgAAADAsMzMgJVRWAWFUYwIAAABjAVYBYVYBYVYBYVYBYVRjAQAAAGMBVgFhVgFhVgFhVgFhZ2RVDgAAADE5NjYwMDE0MjU2MDQwVgFnYwFkVQ4AAAAxOTY2MDAxNDI1NjA0MGMCAAAAYgAAAAAAAPh/ZFUOAAAAMTk2NjAwMTQyNTYwNDBWAWZnVQEAAABTZ2RVCgAAADMwLzA5LzIwMjJWAWdjAGFjGPz//2IAAAAAgGHWQGRVCgAAADMwLzA5LzIwMjJWAWZnVQEAAABTZ2RVCgAAAENvbW1lcmNpYWxWAWdjAWRVCgAAAENvbW1lcmNpYWxjCgAAAGIAAAAAAAD4f2RVCgAAAENvbW1lcmNpYWxWAWFjAwAAAGMBVgFmY1UBAAAAUwMAAABUVgFhVgFmZ1UCAAAAU1YBZ2MAYWMY/P//YgAAAFwAe35BZFUPAAAAMzHCoDk2McKgMDkzLDc1VgFnYwBhYxj8//9io1LuIebpaD9kVQYAAAAwLDMwICVUVgFhVGMCAAAAYwFWAWFWAWFWAWFWAWFUYwEAAABjAVYBYVYBYVYBYVYBYWdkVQ4AAAAxOTY2MDAxNTY2MjA0MFYBZ2MBZFUOAAAAMTk2NjAwMTU2NjIwNDBjAwAAAGIAAAAAAAD4f2RVDgAAADE5NjYwMDE1NjYyMDQwVgFmZ1UBAAAAU2dkVQoAAAAzMC8wOS8yMDIyVgFnYwBhYxj8//9iAAAAAIBh1kBkVQoAAAAzMC8wOS8yMDIyVgFmZ1UBAAAAU2dkVQoAAABDb21tZXJjaWFsVgFnYwFkVQoAAABDb21tZXJjaWFsYwoAAABiAAAAAAAA+H9kVQoAAABDb21tZXJjaWFsVgFhYwMAAABjAVYBZmNVAQAAAFMEAAAAVFYBYVYBZmdVAgAAAFNWAWdjAGFjGPz//2LZDWuy1j2SQWRVDwAAADc2wqA1MTDCoDYzNiw2MFYBZ2MAYWMY/P//YlDd737s0X0/ZFUGAAAAMCw3MyAlVFYBYVRjAgAAAGMBVgFhVgFhVgFhVgFhVGMBAAAAYwFWAWFWAWFWAWFWAWFnZFUOAAAAMTk2NjAwMTU2NjQ0NDVWAWdjAWRVDgAAADE5NjYwMDE1NjY0NDQ1YwQAAABiAAAAAAAA+H9kVQ4AAAAxOTY2MDAxNTY2NDQ0NVYBZmdVAQAAAFNnZFUKAAAAMzAvMDkvMjAyMlYBZ2MAYWMY/P//YgAAAACAYdZAZFUKAAAAMzAvMDkvMjAyMlYBZmdVAQAAAFNnZFUKAAAAQ29tbWVyY2lhbFYBZ2MBZFUKAAAAQ29tbWVyY2lhbGMKAAAAYgAAAAAAAPh/ZFUKAAAAQ29tbWVyY2lhbFYBYWMDAAAAYwFWAWZjVQEAAABTBQAAAFRWAWFWAWZnVQIAAABTVgFnYwBhYxj8//9i////X6OkjkFkVQ8AAAA2NMKgMjYzwqAyNzYsMDBWAWdjAGFjGPz//2KYLuVv7gt5P2RVBgAAADAsNjEgJVRWAWFUYwIAAABjAVYBYVYBYVYBYVYBYVRjAQAAAGMBVgFhVgFhVgFhVgFhZ2RVDgAAADE5ODQwMzE4MTAwMDA2VgFnYwFkVQ4AAAAxOTg0MDMxODEwMDAwNmMFAAAAYgAAAAAAAPh/ZFUOAAAAMTk4NDAzMTgxMDAwMDZWAWZnVQEAAABTZ2RVCgAAADMwLzA5LzIwMjJWAWdjAGFjGPz//2IAAAAAgGHWQGRVCgAAADMwLzA5LzIwMjJWAWZnVQEAAABTZ2RVCgAAAENvbW1lcmNpYWxWAWdjAWRVCgAAAENvbW1lcmNpYWxjCgAAAGIAAAAAAAD4f2RVCgAAAENvbW1lcmNpYWxWAWFjAwAAAGMBVgFmY1UBAAAAUwYAAABUVgFhVgFmZ1UCAAAAU1YBZ2MAYWMY/P//YqRwPUp9AHtBZFUPAAAAMjjCoDMxM8KgNTU2LDY0VgFnYwBhYxj8//9iYeXWmAYSZj9kVQYAAAAwLDI3ICVUVgFhVGMCAAAAYwFWAWFWAWFWAWFWAWFUYwEAAABjAVYBYVYBYVYBYVYBYWdkVQ4AAAAxOTg4NDE1Njk3NzMwM1YBZ2MBZFUOAAAAMTk4ODQxNTY5NzczMDNjBgAAAGIAAAAAAAD4f2RVDgAAADE5ODg0MTU2OTc3MzAzVgFmZ1UBAAAAU2dkVQoAAAAzMC8wOS8yMDIyVgFnYwBhYxj8//9iAAAAAIBh1kBkVQoAAAAzMC8wOS8yMDIyVgFmZ1UBAAAAU2dkVQoAAABDb21tZXJjaWFsVgFnYwFkVQoAAABDb21tZXJjaWFsYwoAAABiAAAAAAAA+H9kVQoAAABDb21tZXJjaWFsVgFhYwMAAABjAVYBZmNVAQAAAFMHAAAAVFYBYVYBZmdVAgAAAFNWAWdjAGFjGPz//2JxPQobaI+EQWRVDwAAADQzwqAxMTfCoDgyNywzOFYBZ2MAYWMY/P//Yk776J4fznA/ZFUGAAAAMCw0MSAlVFYBYVRjAgAAAGMBVgFhVgFhVgFhVgFhVGMBAAAAYwFWAWFWAWFWAWFWAWFnZFUOAAAAMTk4ODQxODY1NzQyMDJWAWdjAWRVDgAAADE5ODg0MTg2NTc0MjAyYwcAAABiAAAAAAAA+H9kVQ4AAAAxOTg4NDE4NjU3NDIwMlYBZmdVAQAAAFNnZFUKAAAAMzAvMDkvMjAyMlYBZ2MAYWMY/P//YgAAAACAYdZAZFUKAAAAMzAvMDkvMjAyMlYBZmdVAQAAAFNnZFUKAAAAQ29tbWVyY2lhbFYBZ2MBZFUKAAAAQ29tbWVyY2lhbGMKAAAAYgAAAAAAAPh/ZFUKAAAAQ29tbWVyY2lhbFYBYWMDAAAAYwFWAWZjVQEAAABTCAAAAFRWAWFWAWZnVQIAAABTVgFnYwBhYxj8//9iUrgeAW6ri0FkVQ8AAAA1OMKgMDI3wqA0NTYsMTRWAWdjAGFjGPz//2Lf8OwQv512P2RVBgAAADAsNTUgJVRWAWFUYwIAAABjAVYBYVYBYVYBYVYBYVRjAQAAAGMBVgFhVgFhVgFhVgFhZ2RVDgAAADE5ODg0NTI1Mzc2NjAxVgFnYwFkVQ4AAAAxOTg4NDUyNTM3NjYwMWMIAAAAYgAAAAAAAPh/ZFUOAAAAMTk4ODQ1MjUzNzY2MDFWAWZnVQEAAABTZ2RVCgAAADMwLzA5LzIwMjJWAWdjAGFjGPz//2IAAAAAgGHWQGRVCgAAADMwLzA5LzIwMjJWAWZnVQEAAABTZ2RVCgAAAENvbW1lcmNpYWxWAWdjAWRVCgAAAENvbW1lcmNpYWxjCgAAAGIAAAAAAAD4f2RVCgAAAENvbW1lcmNpYWxWAWFjAwAAAGMBVgFmY1UBAAAAUwkAAABUVgFhVgFmZ1UCAAAAU1YBZ2MAYWMY/P//Yj0K16vYoH9BZFUPAAAAMzPCoDE2NMKgNjgyLDc0VgFnYwBhYxj8//9ipMH91hPaaT9kVQYAAAAwLDMyICVUVgFhVGMCAAAAYwFWAWFWAWFWAWFWAWFUYwEAAABjAVYBYVYBYVYBYVYBYWdkVQ4AAAAxOTg4NDU1MjUzNTUwMVYBZ2MBZFUOAAAAMTk4ODQ1NTI1MzU1MDFjCQAAAGIAAAAAAAD4f2RVDgAAADE5ODg0NTUyNTM1NTAxVgFmZ1UBAAAAU2dkVQoAAAAzMC8wOS8yMDIyVgFnYwBhYxj8//9iAAAAAIBh1kBkVQoAAAAzMC8wOS8yMDIyVgFmZ1UBAAAAU2dkVQoAAABDb21tZXJjaWFsVgFnYwFkVQoAAABDb21tZXJjaWFsYwoAAABiAAAAAAAA+H9kVQoAAABDb21tZXJjaWFsVgFhYwMAAABjAVYBZmNVAQAAAFMKAAAAVFYBYVYBZmdVAgAAAFNWAWdjAGFjGPz//2JSuB6FC6h8QWRVDwAAADMwwqAwNDjCoDQ0MCwzMlYBZ2MAYWMY/P//YgM1cqc5bGc/ZFUGAAAAMCwyOSAlVFYBYVRjAgAAAGMBVgFhVgFhVgFhVgFhVGMBAAAAYwFWAWFWAWFWAWFWAWFnZFUOAAAAQWxsZSBTb25zdGlnZW5WAWdjAWRVAgAAAH5PY53///9iAAAAAAAA+H9kVQ4AAABBbGxlIFNvbnN0aWdlblYBZmdVAQAAAFNnZFUKAAAAMzAvMDkvMjAyMlYBZ2MAYWMY/P//YgAAAACAYdZAZFUKAAAAMzAvMDkvMjAyMlYBZmdVAQAAAFNnZFUKAAAAQ29tbWVyY2lhbFYBZ2MBZFUKAAAAQ29tbWVyY2lhbGMKAAAAYgAAAAAAAPh/ZFUKAAAAQ29tbWVyY2lhbFYBYWMDAAAAYwFWAWZjVQEAAABTCwAAAFRWAWFWAWZnVQIAAABTVgFnYwBhYxj8//9i3xXTKnNuAkJkVRMAAAA5wqA4OTXCoDMwNsKgNTg2LDM5VgFnYwBhYxj8//9iN4I612Mh7j9kVQcAAAA5NCwxNiAlVFYBYVRjAgAAAGMBVgFhVgFhVgFhVgFhVGMBAAAAYwFWAWFWAWFWAWFWAWFUYwAAAABjAVYBYVYBYVYBYVYBYVYBZmdVAgAAAFNnZFUXAAAAZGVmYXVsdFJvd0F4aXNIaWVyYXJjaHlkVRAAAABaZWlsZW5oaWVyYXJjaGllVgFmZ1UBAAAAU2dkVQYAAABiaTI1MjJkVREAAABSZXBvcnRpbmcgTG9hbiBJRGFjAQAAAGMBVgFhVgFhVGMAAAAA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TI1Mzc2NjAxVgFnYwFkVQ4AAAAxOTg4NDUyNTM3NjYwMWMIAAAAYgAAAAAAAPh/ZFUOAAAAMTk4ODQ1MjUzNzY2MDF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xNTY5NzczMDNWAWdjAWRVDgAAADE5ODg0MTU2OTc3MzAzYwYAAABiAAAAAAAA+H9kVQ4AAAAxOTg4NDE1Njk3NzMwM1YBYWMBAAAAYwFWAWFWAWFWAWFWAWFnZFUOAAAAMTk4ODQxODY1NzQyMDJWAWdjAWRVDgAAADE5ODg0MTg2NTc0MjAyYwcAAABiAAAAAAAA+H9kVQ4AAAAxOTg4NDE4NjU3NDIwMlYBYWMBAAAAYwFWAWFWAWFWAWFWAWFnZFUOAAAAMTk4ODQ1MjUzNzY2MDFWAWdjAWRVDgAAADE5ODg0NTI1Mzc2NjAxYwgAAABiAAAAAAAA+H9kVQ4AAAAxOTg4NDUyNTM3NjYwMVYBYWMBAAAAYwFWAWFWAWFWAWFWAWFnZFUOAAAAMTk4ODQ1NTI1MzU1MDFWAWdjAWRVDgAAADE5ODg0NTUyNTM1NTAxYwkAAABiAAAAAAAA+H9kVQ4AAAAxOTg4NDU1MjUzNTUwMVYBYWMBAAAAYwFWAWFWAWFWAWFWAWFnZFUOAAAAQWxsZSBTb25zdGlnZW5WAWdjAWRVAgAAAH5PY53///9iAAAAAAAA+H9kVQ4AAABBbGxlIFNvbnN0aWdlblYBYWMBAAAAYwFWAWFWAWFWAWFWAWFUYwAAAABjAFYBYVYBYVYBYVYBYWMBZ2RVGgAAAGRlZmF1bHRDb2x1bW5BeGlzSGllcmFyY2h5ZFURAAAAU3BhbHRlbmhpZXJhcmNoaWVWAWZnVQIAAABTZ2RVBgAAAGJpMjUxOWRVDAAAAEN1dCBPZmYgRGF0ZWRVBwAAAERETU1ZWThjAAAAAGMBVgFhVgFhZ2RVBgAAAGJpMjUxOGRVDgAAAEFUVCBBc3NldCBUeXBlYWMBAAAAYwFWAWFWAWFUYwAAAABnZFUEAAAAcm9vdFYBYVYBZmdVAQAAAFNnZFUKAAAAMzAvMDkvMjAyMlYBZ2MAYWMY/P//YgAAAACAYdZAZFUKAAAAMzAvMDkvMjAyMlYBZmdVAQAAAFNnZFUKAAAAQ29tbWVyY2lhbFYBZ2MBZFUKAAAAQ29tbWVyY2lhbGMKAAAAYgAAAAAAAPh/ZFUKAAAAQ29tbWVyY2lhbFYBYWMCAAAAYwFWAWFWAWFWAWFWAWFUYwEAAABjAFYBYVYBYVYBYVYBYVRjAAAAAGMAVgFhVgFhVgFhVgFhZ2RVBAAAAHJvb3RWAWFWAWZnVQEAAABTZ2RVCgAAADMwLzA5LzIwMjJWAWdjAGFjGPz//2IAAAAAgGHWQGRVCgAAADMwLzA5LzIwMjJWAWZnVQEAAABTZ2RVCgAAAENvbW1lcmNpYWxWAWdjAWRVCgAAAENvbW1lcmNpYWxjCgAAAGIAAAAAAAD4f2RVCgAAAENvbW1lcmNpYWxWAWFjAgAAAGMBVgFhVgFhVgFhVgFhVGMBAAAAYwBWAWFWAWFWAWFWAWFUYwAAAABjAFYBYVYBYVYBYVYBYWMBVGMBYwBjAGIAAAAAAAAAAFYBZlUCAAAAU2RVBgAAAGJpMjUyMGRVBgAAAGJpMjUyMVRjAGMAYwBhY2IFAgBWAWFkVeUIAAA8UmVzdWx0IHJlZj0iZGQyNTI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xMi0xNFQwOTozNTozMi41OTlaIj48VmFyaWFibGVzPjxOdW1lcmljVmFyaWFibGUgdmFybmFtZT0iYmkyNTE5IiBsYWJlbD0iQ3V0IE9mZiBEYXRlIiByZWY9ImJpMjUxOSIgY29sdW1uPSJjMCIgZm9ybWF0PSJERE1NWVk4IiB1c2FnZT0iY2F0ZWdvcmljYWwiLz48U3RyaW5nVmFyaWFibGUgdmFybmFtZT0iYmkyNTE4IiBsYWJlbD0iQVRUIEFzc2V0IFR5cGUiIHJlZj0iYmkyNTE4IiBjb2x1bW49ImMxIiBzb3J0T249ImN1c3RvbSIgY3VzdG9tU29ydD0iY3M2MTIwIi8+PFN0cmluZ1ZhcmlhYmxlIHZhcm5hbWU9ImJpMjUyMiIgbGFiZWw9IlJlcG9ydGluZyBMb2FuIElEIiByZWY9ImJpMjUyMiIgY29sdW1uPSJjMiIvPjxOdW1lcmljVmFyaWFibGUgdmFybmFtZT0iYmkyNTIwIiBsYWJlbD0iVE9UQUwgTG9hbiBCYWxhbmNlIiByZWY9ImJpMjUyMCIgY29sdW1uPSJjMyIgZm9ybWF0PSJDT01NQTEyLjIiIHVzYWdlPSJxdWFudGl0YXRpdmUiLz48TnVtZXJpY1ZhcmlhYmxlIHZhcm5hbWU9ImJpMjUyMSIgbGFiZWw9IiUgb2YgVE9UQUwgQmFsYW5jZSIgcmVmPSJiaTI1MjE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ODciIGRhdGFMYXlvdXQ9Im1pbmltYWwiIGdyYW5kVG90YWw9ImZhbHNlIiBpc0luZGV4ZWQ9InRydWUiIGNvbnRlbnRLZXk9Iks3WVZLVjJMWVJNNFBKM0tOWkVUT1pRNUJKSFRRNlVQIj48IVtDREFUQVsyMjkxOC4wLDEwLC0xMDAsMS4wNTA5MzAyODUxOTgwMjM4RTEwLDEuMAoyMjkxOC4wLDEwLDAsMi4xMzc1NTc5MTUyRTgsMC4wMjAzMzk2NzM3NjYyNTAxMTgKMjI5MTguMCwxMCwxLDMuNDgzMzUwNDVFNywwLjAwMzMxNDUzOTk4MzM0Nzg0MTUKMjI5MTguMCwxMCwyLDMuMTk2MTA5Mzc1RTcsMC4wMDMwNDEyMTkyMTMxMjU3OTQKMjI5MTguMCwxMCwzLDcuNjUxMDYzNjYwNDU0NTAxRTcsMC4wMDcyODAyNzcwNzI4MTUzOAoyMjkxOC4wLDEwLDQsNi40MjYzMjc1OTk5OTk5OTlFNywwLjAwNjExNDg5NDI4OTg2MTU4MgoyMjkxOC4wLDEwLDUsMi44MzEzNTU2NjRFNywwLjAwMjY5NDE0MjIzMTc3MTgyMQoyMjkxOC4wLDEwLDYsNC4zMTE3ODI3MzhFNywwLjAwNDEwMjgyNDcwNTYyNTAyCjIyOTE4LjAsMTAsNyw1LjgwMjc0NTYxNEU3LDAuMDA1NTIxNTMyMzk0NDIxOTYyCjIyOTE4LjAsMTAsOCwzLjMxNjQ2ODI3NEU3LDAuMDAzMTU1NzQ1MjY3NTEzMjM3CjIyOTE4LjAsMTAsOSwzLjAwNDg0NDAzMkU3LDAuMDAyODU5MjIyOTg5NjkwMzI1NgoyMjkxOC4wLDEwLC05OSw5Ljg5NTMwNjU4NjM4NTY4RTksMC45NDE1NzU5MjgwODU1NzU3Cl1dPjwvRGF0YT48U3RyaW5nVGFibGUgZm9ybWF0PSJDU1YiIHJvd0NvdW50PSIxMSIgc2l6ZT0iMTgzIiBjb250ZW50S2V5PSJHSkYyTk5NUlVFSkZHWFlIUzdFM1pBUlhOQk02UU5QNyI+PCFbQ0RBVEFbIjE5NjYwMDExODA1ODQwIgoiMTk2NjAwMTM5MjY5NDAiCiIxOTY2MDAxNDI1NjA0MCIKIjE5NjYwMDE1NjYyMDQwIgoiMTk2NjAwMTU2NjQ0NDUiCiIxOTg0MDMxODEwMDAwNiIKIjE5ODg0MTU2OTc3MzAzIgoiMTk4ODQxODY1NzQyMDIiCiIxOTg4NDUyNTM3NjYwMSIKIjE5ODg0NTUyNTM1NTAxIgoiQ29tbWVyY2lhbCIKXV0+PC9TdHJpbmdUYWJsZT48L1Jlc3VsdD5WAWFjAGMAYwBjAWMAYwBjAFYBYWMBAAAAYwBjAF1FTkRfUkMr</data>
</ReportState>
</file>

<file path=customXml/item137.xml><?xml version="1.0" encoding="utf-8"?>
<ReportState xmlns="sas.reportstate">
  <data type="reportstate">UEVDU19TVEFSVFtWAWdWAWZnVQEAAABTVgFnYwFkVQIAAAA3NGMY/P//YgAAAAAAAPh/ZFUCAAAANzRUY1UCAAAAUwAAVF1FTkRfUEVDUysr</data>
</ReportState>
</file>

<file path=customXml/item138.xml><?xml version="1.0" encoding="utf-8"?>
<ReportState xmlns="sas.reportstate">
  <data type="reportstate">U0NTX1NUQVJUW1YBZ1YBYV1FTkRfU0NTKys=</data>
</ReportState>
</file>

<file path=customXml/item13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4.xml><?xml version="1.0" encoding="utf-8"?>
<ReportState xmlns="sas.reportstate">
  <data type="reportstate">Q0VDU19TVEFSVFtWAWdVAAAAAFNUXUVORF9DRUNTKys=</data>
</ReportState>
</file>

<file path=customXml/item140.xml><?xml version="1.0" encoding="utf-8"?>
<ReportState xmlns="sas.reportstate">
  <data type="reportstate">UkNfU1RBUlRbVgVnZ1VjAgAAAFNnYwIAAABjAAAAAGRVBgAAAHZlNjk0MGRVAAAAAGMAAAAAZ5lmVQEAAABTVgFnmGRVBgAAAGJpNzgxM2RVEgAAAFJlZmluYW5jaW5nIE1hcmtlcmFWAWdjAWRVAgAAADcxYxj8//9iAAAAAAAA+H9kVQIAAAA3MWMBAAAAVGMIAAAAYWMAZ2MCAAAAYwAAAABkVQUAAAB2ZTcyM2RVAAAAAGMAAAAAZ5lmVQEAAABTVgFnmGRVBgAAAGJpNzgxMmRVDAAAAEN1dCBPZmYgRGF0ZWFWAWdjAGFjGPz//2IAAAAAgGHWQGRVCgAAADMwLzA5LzIwMjJjAQAAAFRjCAAAAGFjAFRWAWZVCAAAAFNkVQYAAABiaTY5NThkVQYAAABiaTY5NjBkVQYAAABiaTY5NjRkVQYAAABiaTY5NzVkVQYAAABiaTczNzRkVQYAAABiaTY5NjdkVQYAAABiaTY5NzhkVQYAAABiaTcwNjhUVgFhVgFnZFUGAAAAZGQ2OTU2VgFmVXIAAABTZFUCAAAAMVlkVQwAAABBVDAwMDBBMTZUTTZkVQwAAABBVDAwMDBBMTdaVjJkVQwAAABBVDAwMDBBMTdaWDhkVQwAAABBVDAwMDBBMTdaWjNkVQwAAABBVDAwMDBBMThYSDRkVQwAAABBVDAwMDBBMTkxRzZkVQwAAABBVDAwMDBBMTkySjhkVQwAAABBVDAwMDBBMUFLTDRkVQwAAABBVDAwMDBBMUpWUzdkVQwAAABBVDAwMDBBMUxMQzhkVQwAAABBVDAwMDBBMjg2TTJkVQwAAABBVDAwMDBBMjg2VzFkVQwAAABBVDAwMDBBMkE2VzNkVQwAAABBVDAwMDBBMkNEVDZkVQwAAABBVDAwMDBBMkhCMzdkVQwAAABBVDAwMDBBMlFCUjRkVQwAAABBVDAwMDBBMlVYTTFkVQwAAABBVDAwMDBBMlVYTjlkVQwAAABBVDAwMDBBMzA2SjRkVQwAAABBVDAwMEIwMDgwNzNkVQwAAABBVDAwMEIwMDgxMTVkVQwAAABBVDAwMEIxMjAzNDBkVQwAAABDSDAxMTc5NDA2NDBkVQwAAABDSDAxMzU5OTg2MzhkVQMAAABDSEZkVQMAAABFVVJkVQ4AAABFVVIvRVVSSUJPUi8zTWRVBQAAAEZpeGVkZFUFAAAARmxvYXRkVQIAAABQQWRVDAAAAFFPWERCQTAwNjM1NmRVDAAAAFFPWERCQTAxMzE5NmRVDAAAAFFPWERCQTAxMzc5MGRVDAAAAFFPWERCQTAxNDIwMmRVDAAAAFFPWERCQTAxNDk5NmRVDAAAAFFPWERCQTAxNTA3NmRVDAAAAFFPWERCQTAxNTQxNWRVDAAAAFFPWERCQTAxNTQzMWRVDAAAAFFPWERCQTAxNTQ4MGRVDAAAAFFPWERCQTAxNTUxNGRVDAAAAFFPWERCQTAxNTU2M2RVDAAAAFFPWERCQTAxNTU4OWRVDAAAAFFPWERCQTAxNjI0OWRVDAAAAFFPWERCQTAxNjI3MmRVDAAAAFFPWERCQTAxNjI5OGRVDAAAAFFPWERCQTAxNjMxNGRVDAAAAFFPWERCQTAxNjMyMmRVDAAAAFFPWERCQTAxNjQ1NGRVDAAAAFFPWERCQTAxNzY0M2RVDAAAAFFPWERCQTAxNzY1MGRVDAAAAFFPWERCQTAxNzY3NmRVDAAAAFFPWERCQTAxNzcwMGRVDAAAAFFPWERCQTAxNzcxOGRVDAAAAFFPWERCQTAxNzcyNmRVDAAAAFFPWERCQTAxNzczNGRVDAAAAFFPWERCQTAxNzc1OWRVDAAAAFFPWERCQTAxNzg0MWRVDAAAAFFPWERCQTAxNzg4MmRVDAAAAFFPWERCQTAxNzkwOGRVDAAAAFFPWERCQTAxNzkxNmRVDAAAAFFPWERCQTAxNzkyNGRVDAAAAFFPWERCQTAxNzkzMmRVDAAAAFFPWERCQTAxODExMmRVDAAAAFFPWERCQTAxODEyMGRVDAAAAFFPWERCQTAxODEzOGRVDAAAAFFPWERCQTAyMTgzNWRVDAAAAFFPWERCQTAyMTg0M2RVDAAAAFFPWERCQTAyMTg1MGRVDAAAAFFPWERCQTAyMTg2OGRVDAAAAFFPWERCQTAyMTg3NmRVDAAAAFFPWERCQTAyMTg4NGRVDAAAAFFPWERCQTAyMTg5MmRVDAAAAFFPWERCQTAyMTkwMGRVDAAAAFFPWERCQTAyMTkxOGRVDAAAAFFPWERCQTAyMTkyNmRVDAAAAFFPWERCQTAyMTkzNGRVDAAAAFFPWERCQTAyMTk0MmRVDAAAAFFPWERCQTAyMTk1OWRVDAAAAFFPWERCQTAyMTk2N2RVDAAAAFFPWERCQTAyNzkxNWRVDAAAAFFPWERCQTAyNzkyM2RVDAAAAFFPWERCQTAyNzkzMWRVDAAAAFFPWERCQTAyNzk0OWRVDAAAAFFPWERCQTAyNzk1NmRVDAAAAFFPWERCQTAyNzk2NGRVDAAAAFFPWERCQTAyNzk3MmRVDAAAAFFPWERCQTAyNzk4MGRVDAAAAFFPWERCQTAyNzk5OGRVDAAAAFFPWERCQTAyODAwNGRVDAAAAFFPWERCQTAyODAxMmRVDAAAAFFPWERCQTAyODAyMGRVDAAAAFFPWERCQTAyODAzOGRVDAAAAFFPWERCQTAyODA0NmRVDAAAAFFPWERCQTAyODA1M2RVDAAAAFFPWERCQTAyODA2MWRVDAAAAFFPWERCQTAyODE0NWRVDAAAAFFPWERCQTAyODE2MGRVDAAAAFFPWERCQTAyODE4NmRVDAAAAFFPWERCQTAyODE5NGRVDAAAAFFPWERCQTAyODIwMmRVDAAAAFFPWERCQTAyODI1MWRVDAAAAFFPWERCQTAyODI2OWRVDAAAAFFPWERCQTAzMjMyOWRVDAAAAFFPWERCQTAzMjM2MGRVDAAAAFFPWERCQTAzMjQzNmRVAwAAAFFUUmRVDAAAAFhTMTE4MTQ0ODU2MWRVDAAAAFhTMTM0NjU1NzYzN2RVDAAAAFhTMTU1MDIwMzE4M2RVDAAAAFhTMTc1MDk3NDY1OGRVDAAAAFhTMTgwNzQ5NTYwOGRVDAAAAFhTMTg0NTE2MTc5MGRVAgAAAFpDVFYBZmdVCwAAAFNWAWfAYwEAAABkVQYAAABiaTY5NThkVQkAAABJU0lOIENvZGVhYxgAAABWAWFWAWZjVWkAAABTIQAAAAsAAAADAAAADwAAAAoAAAAEAAAAEAAAAAEAAAACAAAABwAAAA0AAAAYAAAADgAAACQAAAAMAAAABgAAABYAAAAVAAAALgAAABQAAAAyAAAAFwAAADYAAAAfAAAAIAAAADwAAAAiAAAAIwAAAEIAAAAlAAAABQAAABMAAAArAAAAKgAAABIAAAAJAAAALAAAAC0AAABWAAAALwAAADAAAAAxAAAAXgAAADMAAAA0AAAANQAAAGYAAAA3AAAAOAAAADkAAAA6AAAAOwAAACkAAAA9AAAAPgAAAD8AAABAAAAAQQAAACgAAABDAAAARAAAAEUAAAARAAAASQAAAEgAAAAnAAAASgAAAEsAAABMAAAATQAAAE4AAABPAAAAUAAAAFEAAABSAAAAUwAAAFQAAABVAAAARwAAAFcAAABYAAAAWQAAAFoAAABbAAAAXAAAAF0AAABGAAAAXwAAAGAAAABhAAAAYgAAAGMAAABkAAAAZQAAACYAAABnAAAAaAAAAGkAAABrAAAAbAAAAG0AAABuAAAAbwAAAHAAAAAIAAAAVGMBAAAAYmkAAABiAAAAAAAA+H9iAAAAAAAA+H9iAAAAAAAA+H9iAAAAAAAA+H9iAAAAAAAA+H9kVQwAAABRT1hEQkEwMTM3OTBjAGMAYwBjAFYBZ8BjAAAAAGRVBgAAAGJpNjk2MGRVCgAAAElzc3VlIERhdGVkVQcAAABERE1NWVk4YxgAAABWAWZjVWkAAABTAAAAAIAH0kAAAAAAgCvVQAAAAAAAZtNAAAAAAICP1UAAAAAAACbUQAAAAAAAZtNAAAAAAADS1UAAAAAAwFfTQAAAAAAAZtNAAAAAAAB400AAAAAAwErVQAAAAADAb9JAAAAAAEBq1UAAAAAAQCbSQAAAAAAALdVAAAAAAAB300AAAAAAwD/TQAAAAABAO9FAAAAAAABD0kAAAAAAQC/RQAAAAAAAStJAAAAAAEAd0kAAAAAAwEvSQAAAAACAjdFAAAAAAAD90UAAAAAAwJnSQAAAAACAEtJAAAAAAMAj0kAAAAAAAOrSQAAAAADAKdJAAAAAAEB000AAAAAAwF7WQAAAAADAOtJAAAAAAIA50kAAAAAAQCDWQAAAAACAANRAAAAAAMA80kAAAAAAAD7SQAAAAABAL9NAAAAAAEBD0kAAAAAAgErSQAAAAACAStJAAAAAAMAx00AAAAAAAErSQAAAAADAS9JAAAAAAMBL0kAAAAAAwI/TQAAAAADAS9JAAAAAAMBf0kAAAAAAgI7SQAAAAAAAl9JAAAAAAMCZ0kAAAAAAwDXSQAAAAADAmdJAAAAAAMCZ0kAAAAAAAOrSQAAAAAAA6tJAAAAAAADq0kAAAAAAwDPSQAAAAAAA6tJAAAAAAADq0kAAAAAAAOrSQAAAAABAINZAAAAAAADq0kAAAAAAAOrSQAAAAAAALtJAAAAAAADq0kAAAAAAAOrSQAAAAAAA6tJAAAAAAADq0kAAAAAAgOvSQAAAAABA79JAAAAAAEAv00AAAAAAQC/TQAAAAABAL9NAAAAAAEAv00AAAAAAQC/TQAAAAABAL9NAAAAAAADq0kAAAAAAQC/TQAAAAABAL9NAAAAAAIAu00AAAAAAwDHTQAAAAADAMdNAAAAAAMAx00AAAAAAwDHTQAAAAAAA6tJAAAAAAMAx00AAAAAAgDbTQAAAAADANtNAAAAAAMBG00AAAAAAwEbTQAAAAADARtNAAAAAAMCP00AAAAAAgCrSQAAAAABA9NNAAAAAAMBJ1EAAAAAAQM3UQAAAAAAAp9NAAAAAAAD+00AAAAAAQFnUQAAAAABAtNRAAAAAAMDK1EAAAAAAQNzUQAAAAAAAktNAVFYBYWMBAAAAYmkAAABiAAAAAEAv0UBiAAAAAEAv0UBiAAAAAMBe1kBiAAAAAAAA+H9iAAAAAAAA+H9hYwBjAGMAYwBWAWfAYwAAAABkVQYAAABiaTY5NjRkVQ0AAABNYXR1cml0eSBEYXRlZFUHAAAARERNTVlZOGMYAAAAVgFmY1VpAAAAUwAAAADAKdlAAAAAAED01kAAAAAAQPfWQAAAAAAAathAAAAAAEDO10AAAAAAAAnYQAAAAACAw9hAAAAAAADp1kAAAAAAwK3XQAAAAABACddAAAAAAADc2EAAAAAAgMnXQAAAAACA+9hAAAAAAACA10AAAAAAwIbaQAAAAABACNdAAAAAAMDQ1kAAAAAAAALYQAAAAABAKNhAAAAAAIBR2EAAAAAAAGzZQAAAAACAP9lAAAAAAIC32EAAAAAAQOfWQAAAAABAH9lAAAAAAIDz10AAAAAAgLXWQAAAAAAANNhAAAAAAMCR1kAAAAAAADrYQAAAAACA99hAAAAAAEA52UAAAAAAQLjZQAAAAADAVdhAAAAAAAB620AAAAAAQFrZQAAAAABAO9dAAAAAAADz10AAAAAAAHfXQAAAAAAAi9ZAAAAAAECk10AAAAAAQKTXQAAAAACAeddAAAAAAMCR1kAAAAAAAG7ZQAAAAACAt9hAAAAAAMBW2kAAAAAAgLfYQAAAAABAcNhAAAAAAMDJ10AAAAAAwALZQAAAAACA89dAAAAAAICP10AAAAAAgPPXQAAAAACA89dAAAAAAMCR1kAAAAAAwJHWQAAAAADAkdZAAAAAAICN10AAAAAAwJHWQAAAAADAkdZAAAAAAMCR1kAAAAAAgHHYQAAAAADAkdZAAAAAAMCR1kAAAAAAwH3ZQAAAAADAkdZAAAAAAMCR1kAAAAAAwJHWQAAAAADAkdZAAAAAAIB81kAAAAAAwEjYQAAAAAAAd9dAAAAAAAB310AAAAAAAHfXQAAAAAAAd9dAAAAAAAB310AAAAAAAHfXQAAAAADAkdZAAAAAAAB310AAAAAAAHfXQAAAAABAiNhAAAAAAIB510AAAAAAgHnXQAAAAACAeddAAAAAAIB510AAAAAAwJHWQAAAAACAeddAAAAAAABh2kAAAAAAgJjYQAAAAAAAadpAAAAAAABp2kAAAAAAAGnaQAAAAADAVtpAAAAAAMBM2UAAAAAAgJfYQAAAAAAANthAAAAAAAAD2EAAAAAAQDjXQAAAAABAfdZAAAAAAEDq10AAAAAAQEXYQAAAAABApddAAAAAAEAA10AAAAAAQPXWQFRWAWFjAQAAAGJpAAAAYgAAAACAfNZAYgAAAACAfNZAYgAAAAAAettAYgAAAAAAAPh/YgAAAAAAAPh/YWMAYwBjAGMAVgFnwGMBAAAAZFUGAAAAYmk2OTY3ZFUQAAAAQ291cG9uIEZyZXF1ZW5jeWFjGAAAAFYBYVYBZmNVaQAAAFMeAAAAagAAAGoAAABqAAAAagAAAGoAAABqAAAAagAAAGoAAAAeAAAAHgAAAB4AAAAeAAAAHgAAAB4AAAAeAAAAHgAAAB4AAAAeAAAAHgAAAB4AAAAeAAAAHgAAAB4AAAAeAAAAHgAAAB4AAAAeAAAAHgAAAB4AAAAeAAAAHgAAAB4AAAAeAAAAHgAAAB4AAAAeAAAAHgAAAB4AAAAeAAAAHgAAAB4AAAAeAAAAHgAAAB4AAAAeAAAAHgAAAB4AAAAeAAAAHgAAAB4AAAAeAAAAcQAAAB4AAAAeAAAAHgAAAB4AAAAeAAAAHgAAAB4AAAAeAAAAHgAAAB4AAAAeAAAAHgAAAB4AAAAeAAAAHgAAAB4AAAAeAAAAHgAAAB4AAAAeAAAAHgAAAB4AAAAeAAAAHgAAAB4AAAAeAAAAHgAAAB4AAAAeAAAAHgAAAB4AAAAeAAAAHgAAAB4AAAAeAAAAHgAAAB4AAAAeAAAAHgAAAB4AAAAeAAAAHgAAAB4AAAAeAAAAHgAAAB4AAAAeAAAAHgAAAB4AAAAeAAAAHgAAAB4AAABUYwEAAABiaQAAAGIAAAAAAAD4f2IAAAAAAAD4f2IAAAAAAAD4f2IAAAAAAAD4f2IAAAAAAAD4f2RVAwAAAFFUUmMAYwBjAGMAVgFnwGMBAAAAZFUGAAAAYmk2OTc1ZFUIAAAAQ3VycmVuY3lhYxgAAABWAWFWAWZjVWkAAABTGgAAABoAAAAaAAAAGgAAABoAAAAaAAAAGgAAABoAAAAaAAAAGgAAABoAAAAZAAAAGgAAABoAAAAaAAAAGgAAABoAAAAaAAAAGgAAABoAAAAaAAAAGQ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VGMBAAAAYmkAAABiAAAAAAAA+H9iAAAAAAAA+H9iAAAAAAAA+H9iAAAAAAAA+H9iAAAAAAAA+H9kVQMAAABFVVJjAGMAYwBjAFYBZ8BjAQAAAGRVBgAAAGJpNjk3OGRVDQAAAEludGVyZXN0IFR5cGVhYxgAAABWAWFWAWZjVWkAAABTHQAAAB0AAAAdAAAAHQAAAB0AAAAdAAAAHQAAAB0AAAAd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VGMBAAAAYmkAAABiAAAAAAAA+H9iAAAAAAAA+H9iAAAAAAAA+H9iAAAAAAAA+H9iAAAAAAAA+H9kVQUAAABGbG9hdGMAYwBjAGMAVgFnwGMAAAAAZFUGAAAAYmk2OTkyZFUGAAAAQ291cG9uZFUJAAAAQ09NTUEzMi40YwAAAABWAWZjVWkAAABTw/UoXI/C7T8NAiuHFtnWP6AaL90kBtk/jpduEoPA6j+mm8QgsHLyP6AaL90kBtk/YxBYObTI5j8fhetRuB71P6AaL90kBtk/AAAAAAAA+D97FK5H4XqEPwAAAAAAAABAmpmZmZmZuT8AAAAAAAAOQAAAAAAAAOw/4XoUrkfh9j8AAAAAAAABQD4K16NwPRNAmpmZmZmZEUAfhetRuB4TQAAAAAAAABJAAAAAAAAAAkAzMzMzMzMSQJqZmZmZmRNAmpmZmZmZDUAAAAAAAAAMQHE9CtejcAhAPgrXo3A9DEAAAAAAAAAAQHE9CtejcA9AMzMzMzMzAUAAAAAAAAAEQMP1KFyPwhFAUrgehetREUAAAAAAAADgP8P1KFyPwvU/hetRuB6FEUAVrkfhehQRQClcj8L1KARAmpmZmZmZEEDXo3A9CtcRQNejcD0K1xFAMzMzMzMzBEC5HoXrUTgRQD4K16NwPRJAMzMzMzMzEkAVrkfhehQAQDMzMzMzMxJAZ2ZmZmZmEUBnZmZmZmYMQAAAAAAAAAxAAAAAAAAADEAAAAAAAAAAAAAAAAAAAAxAAAAAAAAADEAAAAAAAAAAQAAAAAAAAABAAAAAAAAAAEA+CtejcD0QQAAAAAAAAABAAAAAAAAAAEAAAAAAAAAAQHsUrkfheoQ/AAAAAAAAAEAAAAAAAAAAQEjhehSuxxBAAAAAAAAAAEAAAAAAAAAAQAAAAAAAAABAAAAAAAAAAEApXI/C9SgAQAAAAAAAAARAKVyPwvUoBEApXI/C9SgEQClcj8L1KARAKVyPwvUoBEApXI/C9SgEQClcj8L1KARAAAAAAAAAAEApXI/C9SgEQClcj8L1KARAMzMzMzMzBkAzMzMzMzMEQDMzMzMzMwRAMzMzMzMzBEAzMzMzMzMEQAAAAAAAAABAMzMzMzMzBEAVrkfhehQIQAAAAAAAAAhAkML1KFyPCEAfhetRuB4HQB+F61G4HgdAFa5H4XoUAEAAAAAAAAAPQOomMQisHPY/AAAAAAAA6D/hehSuR+HqPwAAAAAAAOg/AAAAAAAA5D8AAAAAAADkPwAAAAAAAOg/AAAAAAAA5D8AAAAAAADQPwAAAAAAAPA/VFYBYWMCAAAAYmkAAABiexSuR+F6hD9iAAAAAAAAAABimpmZmZmZE0BiAAAAAAAAAABiAAAAAAAA+H9hYwBjAGMAYwBWAWfAYwAAAABkVQYAAABiaTY5OThkVQ4AAABOb3Rpb25hbCBWYWx1ZWRVCQAAAENPTU1BMzIuMmMAAAAAVgFmY1VpAAAAU8P1KES1QmzBAAAAADicfMEAAAAAhNfHwQAAAABlzd3BAAAAwAta1sEAAAAAZc3dwQAAAABlzd3BAAAAAITXZ8EAAAAAZc3NwQAAAAAY+2TBAAAAAGXNvcEAAAAAhNeXwQAAAMALWsbBAAAAANASY8EAAAAAZc29wQAAAAD0BnTBAAAAAHawgMEAAAAAPO91wQAAAADQEmPBAAAAADzvdcEAAAAAKnWFwQAAAACE15fBAAAAANASU8EAAAAAOJxswQAAAADQEmPBAAAAANASU8EAAAAA0BJjwQAAAADQElPBAAAAAICELsEAAAAA0BJTwQAAAADQEkPBAAAAwAtaxsEAAAAA0BJjwQAAAADQEmPBAAAAwAtaxsEAAAAA0BJjwQAAAADQElPBAAAAANASU8EAAAAAgIQuwQAAAACAhF7BAAAAANASY8EAAAAA0BJTwQAAAADQElPBAAAAANASU8EAAAAAhNd3wQAAAADQElPBAAAAANASU8EAAAAAgIQewQAAAADQEnPBAAAAANASY8EAAAAA0BJTwQAAAADQEmPBAAAAANASY8EAAAAA0BJTwQAAAACAhB7BAAAAAICELsEAAAAAYONmwQAAAACAhC7BAAAAANASU8EAAAAAgIQ+wQAAAABg42bBAAAAAICEPsEAAADAC1rGwQAAAACAhE7BAAAAANASU8EAAAAA0BJjwQAAAACAhE7BAAAAAICELsEAAAAAgIQuwQAAAACAhC7BAAAAANASY8EAAAAA0BKDwQAAAACAhH7BAAAAADicbMEAAAAA8LNqwQAAAADQElPBAAAAAGDjRsEAAAAAgIQuwQAAAACAhC7BAAAAAICELsEAAAAAgIQuwQAAAAB2sIDBAAAAANASc8EAAAAAYONmwQAAAADQElPBAAAAANASU8EAAAAAgIQ+wQAAAABg40bBAAAAANASY8EAAAAAOJxswQAAAADQElPBAAAAANASU8EAAAAAOJxswQAAAACAhD7BAAAAAGDjVsEAAAAA0BJjwQAAAABg40bBAAAAANASc8EAAAAAZc29wQAAAMALWsbBAAAAwAtaxsEAAAAAZc3NwQAAAMALWsbBAAAAwAtaxsEAAAAA0BJzwVRWAWFjAgAAAGJpAAAAYgAAAAAAAPh/YgAAAABlzd3BYgAAAACAhB7BYgAAAACAhB7BYgAAAAAAAPh/YWMAYwBjAGMAVgFnwGMAAAAAZFUGAAAAYmk3MDA0ZFUGAAAAU3ByZWFkZFUJAAAAQ09NTUEzMi40YwAAAABWAWZjVWkAAABTAAAAAAAAAAAtQxzr4jZKPwAAAAAAAAAAAAAAAAAAAAAAAAAAAAAAAAAAAAAAAAAAAAAAAAAAAAD8qfHSTWJg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FYBYWMCAAAAYmkAAABiLUMc6+I2Sj9iAAAAAAAAAABi/Knx0k1iYD9iAAAAAAAAAABiAAAAAAAA+H9hYwBjAGMAYwBWAWfAYwEAAABkVQYAAABiaTcwNjhkVQUAAABJbmRleGFjGAAAAFYBYVYBZmNVaQAAAFP/////GwAAABsAAAAbAAAAGwAAABsAAAAbAAAAGwAAABsAAAD///////////////////////////////////////////////////////////////////////////////////////////////////////////////////////////////////////////////////////////////////////////////////////////////////////////////////////////////////////////////////////////////////////////////////////////////////////////////////////////////////////////////////////////////////////////////////////////////////////////////////////////////////////////////////////////////////////////////////////////////////////////////////////////////9UYwEAAABiaQAAAGIAAAAAAAD4f2IAAAAAAAD4f2IAAAAAAAD4f2IAAAAAAAD4f2IAAAAAAAD4f2RVDgAAAEVVUi9FVVJJQk9SLzNNYwFjAGMAYwBWAWfAYwEAAABkVQYAAABiaTczNzRkVRUAAABTb2Z0IEJ1bGxldCBJbmRpY2F0b3JhYxgAAABWAWFWAWZjVWkAAABTAAAAAAAAAAD/////AAAAAP//////////AAAAAP///////////////wAAAAD/////AAAAAP////8AAAAA/////////////////////////////////////////////////////////////////////////////////////wAAAAD//////////wAAAAD///////////////////////////////////////////////////////////////////////////////////////////////////////////////////////////////////////////////8AAAAA////////////////////////////////////////////////////////////////////////////////////////////////////////////////////////////////////////////////////////////////////////////////////////////////////////////////AAAAAAAAAAD/////VGMBAAAAYmkAAABiAAAAAAAA+H9iAAAAAAAA+H9iAAAAAAAA+H9iAAAAAAAA+H9iAAAAAAAA+H9kVQIAAAAxWWMBYwBjAGMAVGegZmNVaQAAAFMAAAAAAAAAAAAAAAAAAAAAAAAAAAAAAAAAAAAAAAAAAAAAAAAAAAAAAAAAAAAAAAAAAAAAAAAAAAAAAAAAAAAAAAAAAAAAAAAAAAAAAAAAAAAAAAAAAAAAAAAAAAAAAAAAAAAAAAAAAABUVgFlY1UAAAAAU1RhVgFhY2kAAABiaQAAAGMBYwBiAAAAAAAAAABWAWFWAWFWA2FhY0IEAgRWAWFkVQAmAAA8UmVzdWx0IHJlZj0iZGQ2OT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0LjQ4MVoiPjxWYXJpYWJsZXM+PFN0cmluZ1ZhcmlhYmxlIHZhcm5hbWU9ImJpNjk1OCIgbGFiZWw9IklTSU4gQ29kZSIgcmVmPSJiaTY5NTgiIGNvbHVtbj0iYzAiLz48TnVtZXJpY1ZhcmlhYmxlIHZhcm5hbWU9ImJpNjk2MCIgbGFiZWw9Iklzc3VlIERhdGUiIHJlZj0iYmk2OTYwIiBjb2x1bW49ImMxIiBmb3JtYXQ9IkRETU1ZWTgiIHVzYWdlPSJjYXRlZ29yaWNhbCIvPjxOdW1lcmljVmFyaWFibGUgdmFybmFtZT0iYmk2OTY0IiBsYWJlbD0iTWF0dXJpdHkgRGF0ZSIgcmVmPSJiaTY5NjQiIGNvbHVtbj0iYzIiIGZvcm1hdD0iRERNTVlZOCIgdXNhZ2U9ImNhdGVnb3JpY2FsIi8+PFN0cmluZ1ZhcmlhYmxlIHZhcm5hbWU9ImJpNjk2NyIgbGFiZWw9IkNvdXBvbiBGcmVxdWVuY3kiIHJlZj0iYmk2OTY3IiBjb2x1bW49ImMzIi8+PFN0cmluZ1ZhcmlhYmxlIHZhcm5hbWU9ImJpNjk3NSIgbGFiZWw9IkN1cnJlbmN5IiByZWY9ImJpNjk3NSIgY29sdW1uPSJjNCIvPjxTdHJpbmdWYXJpYWJsZSB2YXJuYW1lPSJiaTY5NzgiIGxhYmVsPSJJbnRlcmVzdCBUeXBlIiByZWY9ImJpNjk3OCIgY29sdW1uPSJjNSIvPjxOdW1lcmljVmFyaWFibGUgdmFybmFtZT0iYmk2OTkyIiBsYWJlbD0iQ291cG9uIiByZWY9ImJpNjk5MiIgY29sdW1uPSJjNiIgZm9ybWF0PSJDT01NQTMyLjQiIHVzYWdlPSJxdWFudGl0YXRpdmUiIGRlZmluZWRBZ2dyZWdhdGlvbj0ic3VtIi8+PE51bWVyaWNWYXJpYWJsZSB2YXJuYW1lPSJiaTY5OTgiIGxhYmVsPSJOb3Rpb25hbCBWYWx1ZSIgcmVmPSJiaTY5OTgiIGNvbHVtbj0iYzciIGZvcm1hdD0iQ09NTUEzMi4yIiB1c2FnZT0icXVhbnRpdGF0aXZlIiBkZWZpbmVkQWdncmVnYXRpb249InN1bSIvPjxOdW1lcmljVmFyaWFibGUgdmFybmFtZT0iYmk3MDA0IiBsYWJlbD0iU3ByZWFkIiByZWY9ImJpNzAwNCIgY29sdW1uPSJjOCIgZm9ybWF0PSJDT01NQTMyLjQiIHVzYWdlPSJxdWFudGl0YXRpdmUiIGRlZmluZWRBZ2dyZWdhdGlvbj0ic3VtIi8+PFN0cmluZ1ZhcmlhYmxlIHZhcm5hbWU9ImJpNzA2OCIgbGFiZWw9IkluZGV4IiByZWY9ImJpNzA2OCIgY29sdW1uPSJjOSIvPjxTdHJpbmdWYXJpYWJsZSB2YXJuYW1lPSJiaTczNzQiIGxhYmVsPSJTb2Z0IEJ1bGxldCBJbmRpY2F0b3IiIHJlZj0iYmk3Mzc0IiBjb2x1bW49ImMxMCIvPjwvVmFyaWFibGVzPjxDb2x1bW5zPjxTdHJpbmdDb2x1bW4gY29sbmFtZT0iYzAiIGVuY29kaW5nPSJ0ZXh0IiBtYXhMZW5ndGg9IjMiLz48TnVtZXJpY0NvbHVtbiBjb2xuYW1lPSJjMSIgZW5jb2Rpbmc9InRleHQiIGRhdGFUeXBlPSJkYXRlIi8+PE51bWVyaWNDb2x1bW4gY29sbmFtZT0iYzIiIGVuY29kaW5nPSJ0ZXh0IiBkYXRhVHlwZT0iZGF0ZSIvPjxTdHJpbmdDb2x1bW4gY29sbmFtZT0iYzMiIGVuY29kaW5nPSJ0ZXh0IiBtYXhMZW5ndGg9IjMiLz48U3RyaW5nQ29sdW1uIGNvbG5hbWU9ImM0IiBlbmNvZGluZz0idGV4dCIgbWF4TGVuZ3RoPSIyIi8+PFN0cmluZ0NvbHVtbiBjb2xuYW1lPSJjNSIgZW5jb2Rpbmc9InRleHQiIG1heExlbmd0aD0iMiIvPjxOdW1lcmljQ29sdW1uIGNvbG5hbWU9ImM2IiBlbmNvZGluZz0idGV4dCIgZGF0YVR5cGU9ImRvdWJsZSIvPjxOdW1lcmljQ29sdW1uIGNvbG5hbWU9ImM3IiBlbmNvZGluZz0idGV4dCIgZGF0YVR5cGU9ImRvdWJsZSIvPjxOdW1lcmljQ29sdW1uIGNvbG5hbWU9ImM4IiBlbmNvZGluZz0idGV4dCIgZGF0YVR5cGU9ImRvdWJsZSIvPjxTdHJpbmdDb2x1bW4gY29sbmFtZT0iYzkiIGVuY29kaW5nPSJ0ZXh0IiBtYXhMZW5ndGg9IjIiLz48U3RyaW5nQ29sdW1uIGNvbG5hbWU9ImMxMCIgZW5jb2Rpbmc9InRleHQiIG1heExlbmd0aD0iMSIvPjwvQ29sdW1ucz48RGF0YSBmb3JtYXQ9IkNTViIgcm93Q291bnQ9IjEwNSIgYXZhaWxhYmxlUm93Q291bnQ9IjEwNSIgc2l6ZT0iNTY1MiIgZGF0YUxheW91dD0ibWluaW1hbCIgZ3JhbmRUb3RhbD0iZmFsc2UiIGlzSW5kZXhlZD0idHJ1ZSIgY29udGVudEtleT0iSUZFNTVYUVpCUEhWR0FDT1JQUVo3SlozVVNWTVVaTDYiPjwhW0NEQVRBWzMzLDE4NDYyLjAsMjU3NjcuMCwzMCwyNiwyOSwwLjkzLC0xLjQ4MTY2ODIxM0U3LDAuMCwtMSwwCjExLDIxNjc4LjAsMjM1MDUuMCwxMDYsMjYsMjksMC4zNTcwMDAwMDAwMDAwMDAwNCwtMy4wRTcsOC4wRS00LDI3LDAKMywxOTg2NC4wLDIzNTE3LjAsMTA2LDI2LDI5LDAuMzkxLC04LjBFOCwwLjAsMjcsLTEKMTUsMjIwNzguMCwyNTAwMC4wLDEwNiwyNiwyOSwwLjgzNjAwMDAwMDAwMDAwMDEsLTIuMEU5LDAuMCwyNywwCjEwLDIwNjMyLjAsMjQzNzcuMCwxMDYsMjYsMjksMS4xNTMsLTEuNUU5LDAuMCwyNywtMQo0LDE5ODY0LjAsMjQ2MTIuMCwxMDYsMjYsMjksMC4zOTEsLTIuMEU5LDAuMCwyNywtMQoxNiwyMjM0NC4wLDI1MzU4LjAsMTA2LDI2LDI5LDAuNzEyMDAwMDAwMDAwMDAwMSwtMi4wRTksMC4wLDI3LDAKMSwxOTgwNy4wLDIzNDYwLjAsMTA2LDI2LDI5LDEuMzIsLTEuMjVFNywwLjAwMiwyNywtMQoyLDE5ODY0LjAsMjQyNDcuMCwxMDYsMjYsMjksMC4zOTEsLTEuMEU5LDAuMCwyNywtMQo3LDE5OTM2LjAsMjM1ODkuMCwzMCwyNiwyOCwxLjUsLTEuMUU3LDAuMCwtMSwtMQoxMywyMTgwMy4wLDI1NDU2LjAsMzAsMjYsMjgsMC4wMSwtNS4wRTgsMC4wLC0xLDAKMjQsMTg4NzkuMCwyNDM1OC4wLDMwLDI1LDI4LDIuMCwtMS4wRTgsMC4wLC0xLC0xCjE0LDIxOTI5LjAsMjU1ODIuMCwzMCwyNiwyOCwwLjEsLTcuNUU4LDAuMCwtMSwwCjM2LDE4NTg1LjAsMjQwNjQuMCwzMCwyNiwyOCwzLjc1LC0xLjBFNywwLjAsLTEsLTEKMTIsMjE2ODQuMCwyNzE2My4wLDMwLDI2LDI4LDAuODc1LC01LjBFOCwwLjAsLTEsMAo2LDE5OTMyLjAsMjM1ODUuMCwzMCwyNiwyOCwxLjQzLC0yLjFFNywwLjAsLTEsLTEKMjIsMTk3MTEuMCwyMzM2My4wLDMwLDI2LDI4LDIuMTI1LC0zLjVFNywwLjAsLTEsLTEKMjEsMTc2NDUuMCwyNDU4NC4wLDMwLDI2LDI4LDQuODEwMDAwMDAwMDAwMDAwNSwtMi4zRTcsMC4wLC0xLC0xCjQ2LDE4NzAwLjAsMjQ3MzcuMCwzMCwyNiwyOCw0LjQsLTEuMEU3LDAuMCwtMSwtMQoyMCwxNzU5Ny4wLDI0OTAyLjAsMzAsMjYsMjgsNC43OCwtMi4zRTcsMC4wLC0xLC0xCjUwLDE4NzI4LjAsMjYwMzIuMCwzMCwyNiwyOCw0LjUsLTQuNUU3LDAuMCwtMSwtMQoyMywxODU0OS4wLDI1ODU0LjAsMzAsMjUsMjgsMi4yNSwtMS4wRTgsMC4wLC0xLC0xCjU0LDE4NzM1LjAsMjUzMTAuMCwzMCwyNiwyOCw0LjU1LC01MDAwMDAwLjAsMC4wLC0xLC0xCjMxLDE3OTc0LjAsMjM0NTMuMCwzMCwyNiwyOCw0LjksLTEuNUU3LDAuMCwtMSwtMQozMiwxODQyMC4wLDI1NzI1LjAsMzAsMjYsMjgsMy43LC0xLjBFNywwLjAsLTEsLTEKNjAsMTkwNDcuMCwyNDUyNi4wLDMwLDI2LDI4LDMuNSwtNTAwMDAwMC4wLDAuMCwtMSwtMQozNCwxODUwNi4wLDIzMjU0LjAsMzAsMjYsMjgsMy4wNTUsLTEuMEU3LDAuMCwtMSwtMQozNSwxODU3NS4wLDI0Nzg0LjAsMzAsMjYsMjgsMy41MzAwMDAwMDAwMDAwMDAyLC01MDAwMDAwLjAsMC4wLC0xLC0xCjY2LDE5MzY4LjAsMjMxMTEuMCwzMCwyNiwyOCwyLjAsLTEwMDAwMDAuMCwwLjAsLTEsLTEKMzcsMTg1OTkuMCwyNDgwOC4wLDMwLDI2LDI4LDMuOTMsLTUwMDAwMDAuMCwwLjAsLTEsLTEKNSwxOTkyMS4wLDI1NTY2LjAsMzAsMjYsMjgsMi4xNSwtMjUwMDAwMC4wLDAuMCwtMSwtMQoxOSwyMjkwNy4wLDI1ODI5LjAsMzAsMjYsMjgsMi41LC03LjVFOCwwLjAsLTEsMAo0MywxODY2Ny4wLDI2MzM3LjAsMzAsMjYsMjgsNC40NCwtMS4wRTcsMC4wLC0xLC0xCjQyLDE4NjYyLjAsMjQ5MTkuMCwzMCwyNiwyOCw0LjMzLC0xLjBFNywwLjAsLTEsLTEKMTgsMjI2NTcuMCwyODEzNi4wLDMwLDI2LDI4LDAuNSwtNy41RTgsMC4wLC0xLDAKOSwyMDQ4Mi4wLDI1OTYxLjAsMzAsMjYsMjgsMS4zNiwtMS4wRTcsMC4wLC0xLC0xCjQ0LDE4Njc1LjAsMjM3ODkuMCwzMCwyNiwyOCw0LjM4LC01MDAwMDAwLjAsMC4wLC0xLC0xCjQ1LDE4NjgwLjAsMjQ1MjQuMCwzMCwyNiwyOCw0LjI3MDAwMDAwMDAwMDAwMDUsLTUwMDAwMDAuMCwwLjAsLTEsLTEKODYsMTk2NDUuMCwyNDAyOC4wLDMwLDI2LDI4LDIuNTIsLTEwMDAwMDAuMCwwLjAsLTEsLTEKNDcsMTg3MDEuMCwyMzA4NC4wLDMwLDI2LDI4LDQuMTUsLTgwMDAwMDAuMCwwLjAsLTEsLTEKNDgsMTg3MzAuMCwyNDIwOS4wLDMwLDI2LDI4LDQuNDYsLTEuMEU3LDAuMCwtMSwtMQo0OSwxODczMC4wLDI0MjA5LjAsMzAsMjYsMjgsNC40NiwtNTAwMDAwMC4wLDAuMCwtMSwtMQo5NCwxOTY1NS4wLDI0MDM4LjAsMzAsMjYsMjgsMi41MjUsLTUwMDAwMDAuMCwwLjAsLTEsLTEKNTEsMTg3MjguMCwyMzExMS4wLDMwLDI2LDI4LDQuMzA1MDAwMDAwMDAwMDAxLC01MDAwMDAwLjAsMC4wLC0xLC0xCjUyLDE4NzM1LjAsMjYwNDAuMCwzMCwyNiwyOCw0LjU2MDAwMDAwMDAwMDAwMDUsLTIuNUU3LDAuMCwtMSwtMQo1MywxODczNS4wLDI1MzEwLjAsMzAsMjYsMjgsNC41NSwtNTAwMDAwMC4wLDAuMCwtMSwtMQoxMDIsMjAwMzEuMCwyNjk3MS4wLDMwLDI2LDI4LDIuMDEwMDAwMDAwMDAwMDAwMiwtNTAwMDAwMC4wLDAuMCwtMSwtMQo1NSwxODczNS4wLDI1MzEwLjAsMzAsMjYsMjgsNC41NSwtNTAwMDAwLjAsMC4wLC0xLC0xCjU2LDE4ODE1LjAsMjUwMjUuMCwzMCwyNiwyOCw0LjM1MDAwMDAwMDAwMDAwMDUsLTIuMEU3LDAuMCwtMSwtMQo1NywxOTAwMi4wLDI0MzU5LjAsMzAsMjYsMjgsMy41NTAwMDAwMDAwMDAwMDAzLC0xLjBFNywwLjAsLTEsLTEKNTgsMTkwMzYuMCwyNTYxMS4wLDMwLDI2LDI4LDMuNSwtNTAwMDAwMC4wLDAuMCwtMSwtMQo1OSwxOTA0Ny4wLDI0NTI2LjAsMzAsMjYsMjgsMy41LC0xLjBFNywwLjAsLTEsLTEKNDEsMTg2NDcuMCwyNDEyNi4wLDExMywyNiwyOCwwLjAsLTEuMEU3LDAuMCwtMSwtMQo2MSwxOTA0Ny4wLDI0NTI2LjAsMzAsMjYsMjgsMy41LC01MDAwMDAwLjAsMC4wLC0xLC0xCjYyLDE5MDQ3LjAsMjQ1MjYuMCwzMCwyNiwyOCwzLjUsLTUwMDAwMC4wLDAuMCwtMSwtMQo2MywxOTM2OC4wLDIzMTExLjAsMzAsMjYsMjgsMi4wLC0xMDAwMDAwLjAsMC4wLC0xLC0xCjY0LDE5MzY4LjAsMjMxMTEuMCwzMCwyNiwyOCwyLjAsLTEuMkU3LDAuMCwtMSwtMQo2NSwxOTM2OC4wLDIzMTExLjAsMzAsMjYsMjgsMi4wLC0xMDAwMDAwLjAsMC4wLC0xLC0xCjQwLDE4NjM5LjAsMjQxMTguMCwzMCwyNiwyOCw0LjA2MDAwMDAwMDAwMDAwMDUsLTUwMDAwMDAuMCwwLjAsLTEsLTEKNjcsMTkzNjguMCwyMzExMS4wLDMwLDI2LDI4LDIuMCwtMjAwMDAwMC4wLDAuMCwtMSwtMQo2OCwxOTM2OC4wLDIzMTExLjAsMzAsMjYsMjgsMi4wLC0xLjJFNywwLjAsLTEsLTEKNjksMTkzNjguMCwyMzExMS4wLDMwLDI2LDI4LDIuMCwtMjAwMDAwMC4wLDAuMCwtMSwtMQoxNywyMjY1Ny4wLDI1MDMwLjAsMzAsMjYsMjgsMC4wMSwtNy41RTgsMC4wLC0xLDAKNzMsMTkzNjguMCwyMzExMS4wLDMwLDI2LDI4LDIuMCwtNDAwMDAwMC4wLDAuMCwtMSwtMQo3MiwxOTM2OC4wLDIzMTExLjAsMzAsMjYsMjgsMi4wLC01MDAwMDAwLjAsMC4wLC0xLC0xCjM5LDE4NjE2LjAsMjYxMDMuMCwzMCwyNiwyOCw0LjE5NSwtMS4wRTcsMC4wLC0xLC0xCjc0LDE5MzY4LjAsMjMxMTEuMCwzMCwyNiwyOCwyLjAsLTQwMDAwMDAuMCwwLjAsLTEsLTEKNzUsMTkzNjguMCwyMzExMS4wLDMwLDI2LDI4LDIuMCwtMTAwMDAwMC4wLDAuMCwtMSwtMQo3NiwxOTM2OC4wLDIzMTExLjAsMzAsMjYsMjgsMi4wLC0xMDAwMDAwLjAsMC4wLC0xLC0xCjc3LDE5MzY4LjAsMjMxMTEuMCwzMCwyNiwyOCwyLjAsLTEwMDAwMDAuMCwwLjAsLTEsLTEKNzgsMTkzNzQuMCwyMzAyNi4wLDMwLDI2LDI4LDIuMDIsLTEuMEU3LDAuMCwtMSwtMQo3OSwxOTM4OS4wLDI0ODY3LjAsMzAsMjYsMjgsMi41LC00LjBFNywwLjAsLTEsLTEKODAsMTk2NDUuMCwyNDAyOC4wLDMwLDI2LDI4LDIuNTIsLTMuMkU3LDAuMCwtMSwtMQo4MSwxOTY0NS4wLDI0MDI4LjAsMzAsMjYsMjgsMi41MiwtMS41RTcsMC4wLC0xLC0xCjgyLDE5NjQ1LjAsMjQwMjguMCwzMCwyNiwyOCwyLjUyLC0xLjRFNywwLjAsLTEsLTEKODMsMTk2NDUuMCwyNDAyOC4wLDMwLDI2LDI4LDIuNTIsLTUwMDAwMDAuMCwwLjAsLTEsLTEKODQsMTk2NDUuMCwyNDAyOC4wLDMwLDI2LDI4LDIuNTIsLTMwMDAwMDAuMCwwLjAsLTEsLTEKODUsMTk2NDUuMCwyNDAyOC4wLDMwLDI2LDI4LDIuNTIsLTEwMDAwMDAuMCwwLjAsLTEsLTEKNzEsMTkzNjguMCwyMzExMS4wLDMwLDI2LDI4LDIuMCwtMTAwMDAwMC4wLDAuMCwtMSwtMQo4NywxOTY0NS4wLDI0MDI4LjAsMzAsMjYsMjgsMi41MiwtMTAwMDAwMC4wLDAuMCwtMSwtMQo4OCwxOTY0NS4wLDI0MDI4LjAsMzAsMjYsMjgsMi41MiwtMTAwMDAwMC4wLDAuMCwtMSwtMQo4OSwxOTY0Mi4wLDI1MTIxLjAsMzAsMjYsMjgsMi43NzUsLTMuNUU3LDAuMCwtMSwtMQo5MCwxOTY1NS4wLDI0MDM4LjAsMzAsMjYsMjgsMi41MjUsLTIuMEU3LDAuMCwtMSwtMQo5MSwxOTY1NS4wLDI0MDM4LjAsMzAsMjYsMjgsMi41MjUsLTEuMkU3LDAuMCwtMSwtMQo5MiwxOTY1NS4wLDI0MDM4LjAsMzAsMjYsMjgsMi41MjUsLTUwMDAwMDAuMCwwLjAsLTEsLTEKOTMsMTk2NTUuMCwyNDAzOC4wLDMwLDI2LDI4LDIuNTI1LC01MDAwMDAwLjAsMC4wLC0xLC0xCjcwLDE5MzY4LjAsMjMxMTEuMCwzMCwyNiwyOCwyLjAsLTIwMDAwMDAuMCwwLjAsLTEsLTEKOTUsMTk2NTUuMCwyNDAzOC4wLDMwLDI2LDI4LDIuNTI1LC0zMDAwMDAwLjAsMC4wLC0xLC0xCjk2LDE5Njc0LjAsMjcwMTIuMCwzMCwyNiwyOCwzLjAxMDAwMDAwMDAwMDAwMDIsLTEuMEU3LDAuMCwtMSwtMQo5NywxOTY3NS4wLDI1MTg2LjAsMzAsMjYsMjgsMy4wLC0xLjVFNywwLjAsLTEsLTEKOTgsMTk3MzkuMCwyNzA0NC4wLDMwLDI2LDI4LDMuMDcwMDAwMDAwMDAwMDAwMywtNTAwMDAwMC4wLDAuMCwtMSwtMQo5OSwxOTczOS4wLDI3MDQ0LjAsMzAsMjYsMjgsMi44OSwtNTAwMDAwMC4wLDAuMCwtMSwtMQoxMDAsMTk3MzkuMCwyNzA0NC4wLDMwLDI2LDI4LDIuODksLTEuNUU3LDAuMCwtMSwtMQoxMDEsMjAwMzEuMCwyNjk3MS4wLDMwLDI2LDI4LDIuMDEwMDAwMDAwMDAwMDAwMiwtMjAwMDAwMC4wLDAuMCwtMSwtMQozOCwxODYwMi4wLDI1OTA3LjAsMzAsMjYsMjgsMy44NzUsLTYwMDAwMDAuMCwwLjAsLTEsLTEKMTAzLDIwNDMzLjAsMjUxODIuMCwzMCwyNiwyOCwxLjM4MjAwMDAwMDAwMDAwMDEsLTEuMEU3LDAuMCwtMSwtMQoxMDQsMjA3NzUuMCwyNDc5Mi4wLDMwLDI2LDI4LDAuNzUsLTMwMDAwMDAuMCwwLjAsLTEsLTEKMTA1LDIxMzAxLjAsMjQ1ODguMCwzMCwyNiwyOCwwLjg0LC0yLjBFNywwLjAsLTEsLTEKMTA3LDIwMTI0LjAsMjM3NzcuMCwzMCwyNiwyOCwwLjc1LC01LjBFOCwwLjAsLTEsLTEKMTA4LDIwNDcyLjAsMjMwMjkuMCwzMCwyNiwyOCwwLjYyNSwtNy41RTgsMC4wLC0xLC0xCjEwOSwyMDgzNy4wLDI0NDg5LjAsMzAsMjYsMjgsMC42MjUsLTcuNUU4LDAuMCwtMSwtMQoxMTAsMjEyMDEuMCwyNDg1My4wLDMwLDI2LDI4LDAuNzUsLTEuMEU5LDAuMCwtMSwtMQoxMTEsMjEyOTEuMCwyNDIxMy4wLDMwLDI2LDI4LDAuNjI1LC03LjVFOCwwLjAsLTEsMAoxMTIsMjEzNjEuMCwyMzU1My4wLDMwLDI2LDI4LDAuMjUsLTcuNUU4LDAuMCwtMSwwCjgsMjAwNDAuMCwyMzUwOS4wLDMwLDI2LDI4LDEuMCwtMi4wRTcsMC4wLC0xLC0xCl1dPjwvRGF0YT48U3RyaW5nVGFibGUgZm9ybWF0PSJDU1YiIHJvd0NvdW50PSIxMTQiIHNpemU9IjE2NDEiIGNvbnRlbnRLZXk9IlNYVzVEU0NUT0dSWFg2TllTWFhNSFZNQzNBU1NZTE5LIj48IVtDREFUQVsiMVkiCiJBVDAwMDBBMTZUTTYiCiJBVDAwMDBBMTdaVjIiCiJBVDAwMDBBMTdaWDgiCiJBVDAwMDBBMTdaWjMiCiJBVDAwMDBBMThYSDQiCiJBVDAwMDBBMTkxRzYiCiJBVDAwMDBBMTkySjgiCiJBVDAwMDBBMUFLTDQiCiJBVDAwMDBBMUpWUzciCiJBVDAwMDBBMUxMQzgiCiJBVDAwMDBBMjg2TTIiCiJBVDAwMDBBMjg2VzEiCiJBVDAwMDBBMkE2VzMiCiJBVDAwMDBBMkNEVDYiCiJBVDAwMDBBMkhCMzciCiJBVDAwMDBBMlFCUjQiCiJBVDAwMDBBMlVYTTEiCiJBVDAwMDBBMlVYTjkiCiJBVDAwMDBBMzA2SjQiCiJBVDAwMEIwMDgwNzMiCiJBVDAwMEIwMDgxMTUiCiJBVDAwMEIxMjAzNDAiCiJDSDAxMTc5NDA2NDAiCiJDSDAxMzU5OTg2MzgiCiJDSEYiCiJFVVIiCiJFVVIvRVVSSUJPUi8zTSIKIkZpeGVkIgoiRmxvYXQiCiJQQSIKIlFPWERCQTAwNjM1NiIKIlFPWERCQTAxMzE5NiIKIlFPWERCQTAxMzc5MCIKIlFPWERCQTAxNDIwMiIKIlFPWERCQTAxNDk5NiIKIlFPWERCQTAxNTA3NiIKIlFPWERCQTAxNTQxNSIKIlFPWERCQTAxNTQzMSIKIlFPWERCQTAxNTQ4MCIKIlFPWERCQTAxNTUxNCIKIlFPWERCQTAxNTU2MyIKIlFPWERCQTAxNTU4OSIKIlFPWERCQTAxNjI0OSIKIlFPWERCQTAxNjI3MiIKIlFPWERCQTAxNjI5OCIKIlFPWERCQTAxNjMxNCIKIlFPWERCQTAxNjMyMiIKIlFPWERCQTAxNjQ1NCIKIlFPWERCQTAxNzY0MyIKIlFPWERCQTAxNzY1MCIKIlFPWERCQTAxNzY3NiIKIlFPWERCQTAxNzcwMCIKIlFPWERCQTAxNzcxOCIKIlFPWERCQTAxNzcyNiIKIlFPWERCQTAxNzczNCIKIlFPWERCQTAxNzc1OSIKIlFPWERCQTAxNzg0MSIKIlFPWERCQTAxNzg4MiIKIlFPWERCQTAxNzkwOCIKIlFPWERCQTAxNzkxNiIKIlFPWERCQTAxNzkyNCIKIlFPWERCQTAxNzkzMiIKIlFPWERCQTAxODExMiIKIlFPWERCQTAxODEyMCIKIlFPWERCQTAxODEzOCIKIlFPWERCQTAyMTgzNSIKIlFPWERCQTAyMTg0MyIKIlFPWERCQTAyMTg1MCIKIlFPWERCQTAyMTg2OCIKIlFPWERCQTAyMTg3NiIKIlFPWERCQTAyMTg4NCIKIlFPWERCQTAyMTg5MiIKIlFPWERCQTAyMTkwMCIKIlFPWERCQTAyMTkxOCIKIlFPWERCQTAyMTkyNiIKIlFPWERCQTAyMTkzNCIKIlFPWERCQTAyMTk0MiIKIlFPWERCQTAyMTk1OSIKIlFPWERCQTAyMTk2NyIKIlFPWERCQTAyNzkxNSIKIlFPWERCQTAyNzkyMyIKIlFPWERCQTAyNzkzMSIKIlFPWERCQTAyNzk0OSIKIlFPWERCQTAyNzk1NiIKIlFPWERCQTAyNzk2NCIKIlFPWERCQTAyNzk3MiIKIlFPWERCQTAyNzk4MCIKIlFPWERCQTAyNzk5OCIKIlFPWERCQTAyODAwNCIKIlFPWERCQTAyODAxMiIKIlFPWERCQTAyODAyMCIKIlFPWERCQTAyODAzOCIKIlFPWERCQTAyODA0NiIKIlFPWERCQTAyODA1MyIKIlFPWERCQTAyODA2MSIKIlFPWERCQTAyODE0NSIKIlFPWERCQTAyODE2MCIKIlFPWERCQTAyODE4NiIKIlFPWERCQTAyODE5NCIKIlFPWERCQTAyODIwMiIKIlFPWERCQTAyODI1MSIKIlFPWERCQTAyODI2OSIKIlFPWERCQTAzMjMyOSIKIlFPWERCQTAzMjM2MCIKIlFPWERCQTAzMjQzNiIKIlFUUiIKIlhTMTE4MTQ0ODU2MSIKIlhTMTM0NjU1NzYzNyIKIlhTMTU1MDIwMzE4MyIKIlhTMTc1MDk3NDY1OCIKIlhTMTgwNzQ5NTYwOCIKIlhTMTg0NTE2MTc5MCIKIlpDIgpdXT48L1N0cmluZ1RhYmxlPjwvUmVzdWx0PlYBYWMAYwBjAGMBYwBjAGMAVgFhYwEAAABjAGMAXUVORF9SQys=</data>
</ReportState>
</file>

<file path=customXml/item141.xml><?xml version="1.0" encoding="utf-8"?>
<ReportState xmlns="sas.reportstate">
  <data type="reportstate">UEVDU19TVEFSVFtWAWdWAWZnVQEAAABTVgFnYwFkVQoAAABDb21tZXJjaWFsYxj8//9iAAAAAAAA+H9kVQoAAABDb21tZXJjaWFsVGNVAgAAAFMAAFRdRU5EX1BFQ1MrKw==</data>
</ReportState>
</file>

<file path=customXml/item142.xml><?xml version="1.0" encoding="utf-8"?>
<ReportState xmlns="sas.reportstate">
  <data type="reportstate">UkNfU1RBUlRbVgVnZ1VjAgAAAFNnYwIAAABjAAAAAGRVBQAAAHZlNzIzZFUAAAAAYwAAAABnmWZVAQAAAFNWAWeYZFUGAAAAYmk3ODExZFUMAAAAQ3V0IE9mZiBEYXRlYVYBZ2MAYWMY/P//YgAAAACAYdZAZFUKAAAAMzAvMDkvMjAyMmMBAAAAVGMIAAAAYWMAZ2MQAAAAYwIAAABkVQYAAAB2ZTY5NDBkVQAAAABjAAAAAGeZZlUBAAAAU1YBZ5hkVQYAAABiaTY5MzRkVRIAAABSZWZpbmFuY2luZyBNYXJrZXJhVgFnYwFkVQIAAAA3MWMY/P//YgAAAAAAAPh/ZFUCAAAANzFjAQAAAFRjCAAAAGFjAFRWAWZVAQAAAFNkVQYAAABiaTY5MzRUVgFhVgFnZFUGAAAAZGQ2OTM1VgFmVQEAAABTZFUCAAAANzFUVgFmZ1UBAAAAU1YBZ8BjAQAAAGRVBgAAAGJpNjkzNGRVEgAAAFJlZmluYW5jaW5nIE1hcmtlcmFjGAAAAFYBYVYBZmNVAQAAAFMAAAAAVGMBAAAAYgEAAABiAAAAAAAA+H9iAAAAAAAA+H9iAAAAAAAA+H9iAAAAAAAA+H9iAAAAAAAA+H9hYwBjAGMAYwFUZ6BmY1UBAAAAUwBUVgFlY1UAAAAAU1RhVgFhYwEAAABiAQAAAGMBYwBiAAAAAAAAAABWAWFWAWFWA2FhY0IEAgBWAWFkVYkCAAA8UmVzdWx0IHJlZj0iZGQ2O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NjkzNCIgbGFiZWw9IlJlZmluYW5jaW5nIE1hcmtlciIgcmVmPSJiaTY5MzQ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43.xml><?xml version="1.0" encoding="utf-8"?>
<ReportState xmlns="sas.reportstate">
  <data type="reportstate">UkNfU1RBUlRbVgVnZ1VjAwAAAFNnYwIAAABjAAAAAGRVBgAAAHZlMTQyNWRVAAAAAGMAAAAAZ5lmVQEAAABTVgFnmGRVBgAAAGJpNzc2MmRVDgAAAEFUVCBBc3NldCBUeXBlYVYBZ2MBZFULAAAAUmVzaWRlbnRpYWxjGPz//2IAAAAAAAD4f2RVCwAAAFJlc2lkZW50aWFsYwEAAABUYwgAAABhYwBnYwIAAABjAAAAAGRVBgAAAHZlMzU2OWRVAAAAAGMAAAAAZ5lmVQEAAABTVgFnmGRVBgAAAGJpNzc2M2RVEgAAAFJlZmluYW5jaW5nIE1hcmtlcmFWAWdjAWRVAgAAADcxYxj8//9iAAAAAAAA+H9kVQIAAAA3MWMBAAAAVGMIAAAAYWMAZ2MCAAAAYwAAAABkVQUAAAB2ZTcyM2RVAAAAAGMAAAAAZ5lmVQEAAABTVgFnmGRVBgAAAGJpMTgwOGRVDAAAAEN1dCBPZmYgRGF0ZWFWAWdjAGFjGPz//2IAAAAAgGHWQGRVCgAAADMwLzA5LzIwMjJ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IBh1kAAAAAAgGHWQAAAAACAYdZAAAAAAIBh1kAAAAAAgGHWQAAAAACAYdZAAAAAAIBh1kAAAAAAgGHWQAAAAACAYd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M13H0GTdrNQEBAEPhVn6BA42KEV/0pmUDl/+FBB3mfQO8Yxbn2dp9A80ma+QvDnEDflSWiD82eQDNlG3YrvJRAkNBj77yWokBUVgFhYwIAAABiCQAAAGIAAAAAAAD4f2IAAAAAAAD4f2IAAAAAAAD4f2IAAAAAAAD4f2IAAAAAAAD4f2FjAGMAYwBjAVYBZ8BjAAAAAGRVBgAAAGJpMTk2NmRVMgAAAFdBIExUViAoTE9BTiBCQUxBTkNFIC8gb3JpZ2luYWwgdmFsdWF0aW9uKSAoaW4gJSk6ZFULAAAAUEVSQ0VOVDEyLjJjGAAAAFYBZmNVCQAAAFN6l1h5iHnnPyMF2O/LKtI/ndkbalC73D8M5eaM837hP8ikapYFzeQ/l6o+4K/25z9JwYBMiTTrP5Zynm4dWu4//VbwtbBD9T9UVgFhYwIAAABiCQAAAGIAAAAAAAD4f2IAAAAAAAD4f2IAAAAAAAD4f2IAAAAAAAD4f2IAAAAAAAD4f2FjAGMAYwBjAVYBZ8BjAAAAAGRVBgAAAGJpMTgwNWRVGAAAAE51bWJlciBvZiBNb3J0Z2FnZSBMb2Fuc2RVCAAAAENPTU1BMTIuYxgAAABWAWZjVQkAAABTAAAAAJDj9kAAAAAAAGbYQAAAAACAVsRAAAAAAIAixkAAAAAAAGXFQAAAAACA8MNAAAAAAIClwkAAAAAAAGW4QAAAAAAAqsNAVFYBYWMCAAAAYgkAAABiAAAAAAAA+H9iAAAAAAAA+H9iAAAAAAAA+H9iAAAAAAAA+H9iAAAAAAAA+H9hYwBjAGMAYwFWAWfAYwAAAABkVQYAAABiaTE4MDZkVREAAAAlIG9mIFRvdGFsIEFzc2V0c2RVCwAAAFBFUkNFTlQxMi4yYxgAAABWAWZjVQkAAABTAAAAAAAA8D86JIBpatHBP8LFkida+bo/H/qrckfewD8QZYEsLN3AP+aJwdmo1L4/ps4TXByCwD+k2vJ2+jm2PywZG98G7cM/VFYBYWMCAAAAYgkAAABiAAAAAAAA+H9iAAAAAAAA+H9iAAAAAAAA+H9iAAAAAAAA+H9iAAAAAAAA+H9hYwBjAGMAYwFWAWfAYwAAAABkVQYAAABiaTE4MDdkVREAAAAlIE51bWJlciBvZiBMb2Fuc2RVCwAAAFBFUkNFTlQxMi4yYxgAAABWAWZjVQkAAABTAAAAAAAA8D8LWrB4IQ7RP6nPXk77brw/SiFpcxbyvj9ZC+TtJ+m9P6+Dl0Bh4Ls/nYpUh58Ruj8unCuFbg2xPw3xeiDRfbs/VFYBYWMCAAAAYgkAAABiAAAAAAAA+H9iAAAAAAAA+H9iAAAAAAAA+H9iAAAAAAAA+H9iAAAAAAAA+H9hYwBjAGMAYwFUZ6BmY1UJAAAAUwAAAAAAAAAAAFRWAWVjVQAAAABTVGFWAWFjCQAAAGIJAAAAYwFjAGIAAAAAAAAAAFYBYVYBYVYDZ2dkVQYAAABkZDE4MTJWAWFWAWZnVQEAAABTZ2RVCgAAADMwLzA5LzIwMjJWAWdjAGFjGPz//2IAAAAAgGHWQGRVCgAAADMwLzA5LzIwMjJWAWZnVQkAAABTZ2RVCwAAAE1BVENIRVNfQUxMVgFnYwFkVQsAAABNQVRDSEVTX0FMTGOc////YgAAAAAAAPh/ZFULAAAATUFUQ0hFU19BTExWAWFjAgAAAGMBVgFmY1UBAAAAUwAAAABUVgFhVgFmZ1UFAAAAU1YBZ2MAYWMY/P//YnqXWHmIeec/ZFUHAAAANzMsMzYgJVYBZ2MAYWMY/P//YjXcfQZN2s1AZFUHAAAAMTXCoDI4NVYBZ2MAYWMY/P//YgAAAACQ4/ZAZFUHAAAAOTPCoDc1M1YBZ2MAYWMY/P//YgAAAAAAAPA/ZFUIAAAAMTAwLDAwICVWAWdjAGFjGPz//2IAAAAAAADwP2RVCAAAADEwMCwwMCAlVFYBYWdkVQsAAAA+MCAtIDw9NDAgJVYBZ2MBZFULAAAAPjAgLSA8PTQwICVjAAAAAGIAAAAAAAD4f2RVCwAAAD4wIC0gPD00MCAlVgFhYwIAAABjAVYBZmNVAQAAAFMBAAAAVFYBYVYBZmdVBQAAAFNWAWdjAGFjGPz//2IjBdjvyyrSP2RVBwAAADI4LDM5ICVWAWdjAGFjGPz//2JAQBD4VZ+gQGRVBgAAADLCoDEyOFYBZ2MAYWMY/P//YgAAAAAAZthAZFUHAAAAMjTCoDk4NFYBZ2MAYWMY/P//YjokgGlq0cE/ZFUHAAAAMTMsOTIgJVYBZ2MAYWMY/P//YgtasHghDtE/ZFUHAAAAMjYsNjUgJVRWAWFnZFUMAAAAPjQwIC0gPD01MCAlVgFnYwFkVQwAAAA+NDAgLSA8PTUwICVjAgAAAGIAAAAAAAD4f2RVDAAAAD40MCAtIDw9NTAgJVYBYWMCAAAAYwFWAWZjVQEAAABTAgAAAFRWAWFWAWZnVQUAAABTVgFnYwBhYxj8//9indkbalC73D9kVQcAAAA0NCw4OSAlVgFnYwBhYxj8//9i42KEV/0pmUBkVQYAAAAxwqA2MTBWAWdjAGFjGPz//2IAAAAAgFbEQGRVBwAAADEwwqA0MTNWAWdjAGFjGPz//2LCxZInWvm6P2RVBwAAADEwLDU0ICVWAWdjAGFjGPz//2Kpz15O+268P2RVBwAAADExLDExICVUVgFhZ2RVDAAAAD41MCAtIDw9NjAgJVYBZ2MBZFUMAAAAPjUwIC0gPD02MCAlYwMAAABiAAAAAAAA+H9kVQwAAAA+NTAgLSA8PTYwICVWAWFjAgAAAGMBVgFmY1UBAAAAUwMAAABUVgFhVgFmZ1UFAAAAU1YBZ2MAYWMY/P//Ygzl5ozzfuE/ZFUHAAAANTQsNjcgJVYBZ2MAYWMY/P//YuX/4UEHeZ9AZFUGAAAAMsKgMDE0VgFnYwBhYxj8//9iAAAAAIAixkBkVQcAAAAxMcKgMzMzVgFnYwBhYxj8//9iH/qrckfewD9kVQcAAAAxMywxOCAlVgFnYwBhYxj8//9iSiFpcxbyvj9kVQcAAAAxMiwwOSAlVFYBYWdkVQwAAAA+NjAgLSA8PTcwICVWAWdjAWRVDAAAAD42MCAtIDw9NzAgJWMEAAAAYgAAAAAAAPh/ZFUMAAAAPjYwIC0gPD03MCAlVgFhYwIAAABjAVYBZmNVAQAAAFMEAAAAVFYBYVYBZmdVBQAAAFNWAWdjAGFjGPz//2LIpGqWBc3kP2RVBwAAADY1LDAwICVWAWdjAGFjGPz//2LvGMW59nafQGRVBgAAADLCoDAxNFYBZ2MAYWMY/P//YgAAAAAAZcVAZFUHAAAAMTDCoDk1NFYBZ2MAYWMY/P//YhBlgSws3cA/ZFUHAAAAMTMsMTcgJVYBZ2MAYWMY/P//YlkL5O0n6b0/ZFUHAAAAMTEsNjggJVRWAWFnZFUMAAAAPjcwIC0gPD04MCAlVgFnYwFkVQwAAAA+NzAgLSA8PTgwICVjBQAAAGIAAAAAAAD4f2RVDAAAAD43MCAtIDw9ODAgJVYBYWMCAAAAYwFWAWZjVQEAAABTBQAAAFRWAWFWAWZnVQUAAABTVgFnYwBhYxj8//9il6o+4K/25z9kVQcAAAA3NCw4OSAlVgFnYwBhYxj8//9i80ma+QvDnEBkVQYAAAAxwqA4NDFWAWdjAGFjGPz//2IAAAAAgPDDQGRVBwAAADEwwqAyMDlWAWdjAGFjGPz//2LmicHZqNS+P2RVBwAAADEyLDA0ICVWAWdjAGFjGPz//2Kvg5dAYeC7P2RVBwAAADEwLDg5ICVUVgFhZ2RVDAAAAD44MCAtIDw9OTAgJVYBZ2MBZFUMAAAAPjgwIC0gPD05MCAlYwYAAABiAAAAAAAA+H9kVQwAAAA+ODAgLSA8PTkwICVWAWFjAgAAAGMBVgFmY1UBAAAAUwYAAABUVgFhVgFmZ1UFAAAAU1YBZ2MAYWMY/P//YknBgEyJNOs/ZFUHAAAAODUsMDIgJVYBZ2MAYWMY/P//Yt+VJaIPzZ5AZFUGAAAAMcKgOTcxVgFnYwBhYxj8//9iAAAAAIClwkBkVQYAAAA5wqA1NDdWAWdjAGFjGPz//2KmzhNcHILAP2RVBwAAADEyLDkwICVWAWdjAGFjGPz//2KdilSHnxG6P2RVBwAAADEwLDE4ICVUVgFhZ2RVDQAAAD45MCAtIDw9MTAwICVWAWdjAWRVDQAAAD45MCAtIDw9MTAwICVjBwAAAGIAAAAAAAD4f2RVDQAAAD45MCAtIDw9MTAwICVWAWFjAgAAAGMBVgFmY1UBAAAAUwcAAABUVgFhVgFmZ1UFAAAAU1YBZ2MAYWMY/P//YpZynm4dWu4/ZFUHAAAAOTQsODUgJVYBZ2MAYWMY/P//YjNlG3YrvJRAZFUGAAAAMcKgMzI3VgFnYwBhYxj8//9iAAAAAABluEBkVQYAAAA2wqAyNDVWAWdjAGFjGPz//2Kk2vJ2+jm2P2RVBgAAADgsNjggJVYBZ2MAYWMY/P//Yi6cK4VuDbE/ZFUGAAAANiw2NiAlVFYBYWdkVQYAAAA+MTAwICVWAWdjAWRVBgAAAD4xMDAgJWMBAAAAYgAAAAAAAPh/ZFUGAAAAPjEwMCAlVgFhYwIAAABjAVYBZmNVAQAAAFMIAAAAVFYBYVYBZmdVBQAAAFNWAWdjAGFjGPz//2L9VvC1sEP1P2RVCAAAADEzMiw5MCAlVgFnYwBhYxj8//9ikNBj77yWokBkVQYAAAAywqAzNzlWAWdjAGFjGPz//2IAAAAAAKrDQGRVBwAAADEwwqAwNjhWAWdjAGFjGPz//2IsGRvfBu3DP2RVBwAAADE1LDU3ICVWAWdjAGFjGPz//2IN8Xog0X27P2RVBwAAADEwLDc0ICVUVgFhVGMBAAAAYwFWAWFWAWFWAWFWAWFUYwAAAABjAVYBYVYBYVYBYVYBYVYBZmdVAQAAAFNnZFUXAAAAZGVmYXVsdFJvd0F4aXNIaWVyYXJjaHlkVRAAAABaZWlsZW5oaWVyYXJjaGllVgFmZ1UCAAAAU2dkVQYAAABiaTE4MDhkVQwAAABDdXQgT2ZmIERhdGVkVQcAAABERE1NWVk4YwAAAABjAVYBYVYBYWdkVQYAAABiaTE5MjZkVRMAAABVbmluZGV4ZWQgTFRWIHJhbmdlYWMBAAAAYwFWAWFWAWFUYwAAAABnZFUEAAAAcm9vdFYBYVYBZmdVAQAAAFNnZFUKAAAAMzAvMDkvMjAyMlYBZ2MAYWMY/P//YgAAAACAYdZAZFUKAAAAMzAvMDkvMjAyMl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JWAWdjAGFjGPz//2IAAAAAgGHWQGRVCgAAADMwLzA5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NmRVBgAAAGJpMTgwNGRVBgAAAGJpMTgwNWRVBgAAAGJpMTgwNmRVBgAAAGJpMTgwN1RjAGMAYwBhY0IFAgBWAWFkVXoLAAA8UmVzdWx0IHJlZj0iZGQxODE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E4MDgiIGxhYmVsPSJDdXQgT2ZmIERhdGUiIHJlZj0iYmkxODA4IiBjb2x1bW49ImMwIiBmb3JtYXQ9IkRETU1ZWTgiIHVzYWdlPSJjYXRlZ29yaWNhbCIvPjxTdHJpbmdWYXJpYWJsZSB2YXJuYW1lPSJiaTE5MjYiIGxhYmVsPSJVbmluZGV4ZWQgTFRWIHJhbmdlIiByZWY9ImJpMTkyNiIgY29sdW1uPSJjMSIgc29ydE9uPSJjdXN0b20iIGN1c3RvbVNvcnQ9ImNzMTg2NiIvPjxOdW1lcmljVmFyaWFibGUgdmFybmFtZT0iYmkxODA0IiBsYWJlbD0iTm9taW5hbCAobW4pIiByZWY9ImJpMTgwNCIgY29sdW1uPSJjMiIgZm9ybWF0PSJDT01NQTEyLiIgdXNhZ2U9InF1YW50aXRhdGl2ZSIgZGVmaW5lZEFnZ3JlZ2F0aW9uPSJzdW0iLz48TnVtZXJpY1ZhcmlhYmxlIHZhcm5hbWU9ImJpMTk2NiIgbGFiZWw9IldBIExUViAoTE9BTiBCQUxBTkNFIC8gb3JpZ2luYWwgdmFsdWF0aW9uKSAoaW4gJSk6IiByZWY9ImJpMTk2NiIgY29sdW1uPSJjMyIgZm9ybWF0PSJQRVJDRU5UMTIuMiIgdXNhZ2U9InF1YW50aXRhdGl2ZSIvPjxOdW1lcmljVmFyaWFibGUgdmFybmFtZT0iYmkxODA1IiBsYWJlbD0iTnVtYmVyIG9mIE1vcnRnYWdlIExvYW5zIiByZWY9ImJpMTgwNSIgY29sdW1uPSJjNCIgZm9ybWF0PSJDT01NQTEyLiIgdXNhZ2U9InF1YW50aXRhdGl2ZSIvPjxOdW1lcmljVmFyaWFibGUgdmFybmFtZT0iYmkxODA2IiBsYWJlbD0iJSBvZiBUb3RhbCBBc3NldHMiIHJlZj0iYmkxODA2IiBjb2x1bW49ImM1IiBmb3JtYXQ9IlBFUkNFTlQxMi4yIiB1c2FnZT0icXVhbnRpdGF0aXZlIi8+PE51bWVyaWNWYXJpYWJsZSB2YXJuYW1lPSJiaTE4MDciIGxhYmVsPSIlIE51bWJlciBvZiBMb2FucyIgcmVmPSJiaTE4MDc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zIiIGRhdGFMYXlvdXQ9Im1pbmltYWwiIGdyYW5kVG90YWw9ImZhbHNlIiBpc0luZGV4ZWQ9InRydWUiIGNvbnRlbnRLZXk9IjNRTUFLM0tERkhWS1pGQkVHWkdIVTJER09EM1BJM0pFIj48IVtDREFUQVsyMjkxOC4wLC0xMDAsMTUyODQuNjAxNzYwNjA5MTcyLDAuNzMzNTg1NTgzNjkwNjY4Miw5Mzc1My4wLDEuMCwxLjAKMjI5MTguMCwwLDIxMjcuNjY3OTA4MTk5MTYwNiwwLjI4Mzg2MjA5ODkwNjAyOTM3LDI0OTg0LjAsMC4xMzkyMDMzNTkxNDAzNDA2LDAuMjY2NDg3NDcyNDAwODgzMTYKMjI5MTguMCwyLDE2MTAuNDk3NDA0MTYzODcxNCwwLjQ0ODkzMjc0NjUyNjU4ODkzLDEwNDEzLjAsMC4xMDUzNjczMTIxMDg0NzYxOSwwLjExMTA2ODQ0NTgwOTczNDA5CjIyOTE4LjAsMywyMDE0LjI1NzA4NzI2MDQ3ODYsMC41NDY3NDY5OTMyNTQ3NDQ0LDExMzMzLjAsMC4xMzE3ODM0MTk2MDE1MTkyNiwwLjEyMDg4MTQ2NTEyNjQ0OTI5CjIyOTE4LjAsNCwyMDEzLjc0MDk0MzAzMDk3NDIsMC42NTAwMjcwNzg0MjA5OTgzLDEwOTU0LjAsMC4xMzE3NDk2NTA2OTg4Mjk2LDAuMTE2ODM4OTI3ODIwOTc2NAoyMjkxOC4wLDUsMTg0MC43NjE2OTQzNDYyMDI0LDAuNzQ4ODYzMTYxMDY2MTU2OCwxMDIwOS4wLDAuMTIwNDMyNDI3NTYxODQ0MzMsMC4xMDg4OTI1MTU0Mzk1MDU5NAoyMjkxOC4wLDYsMTk3MS4yNjUyNjY5Nzg1MjM2LDAuODUwMTYzMTI1NDM4NTIxMiw5NTQ3LjAsMC4xMjg5NzA2NjU4OTMyMjQ5OCwwLjEwMTgzMTQwODA2MTYwODY5CjIyOTE4LjAsNywxMzI3LjA0MjQ0MjcyOTk5OTMsMC45NDg1MDAzNjI0NDY0MTIzLDYyNDUuMCwwLjA4NjgyMjE3OTgzMjY0Njc4LDAuMDY2NjExMjAxNzc0ODc2NTMKMjI5MTguMCwxLDIzNzkuMzY5MDEzOTAwMDAyOCwxLjMyOTAyNTk0NjMyOTYzNTksMTAwNjguMCwwLjE1NTY3MDk4NTE2MzEyMDk1LDAuMTA3Mzg4NTYzNTY1OTY1ODk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144.xml><?xml version="1.0" encoding="utf-8"?>
<ReportState xmlns="sas.reportstate">
  <data type="reportstate">Q0VDU19TVEFSVFtWAWdVAAAAAFNUXUVORF9DRUNTKys=</data>
</ReportState>
</file>

<file path=customXml/item145.xml><?xml version="1.0" encoding="utf-8"?>
<ReportState xmlns="sas.reportstate">
  <data type="reportstate">UEVDU19TVEFSVFtWAWdWAWZnVQEAAABTVgFnYwBhYxj8//9iAAAAAIBh1kBkVQoAAAAzMC8wOS8yMDIyVGNVAgAAAFMAAFRdRU5EX1BFQ1MrKw==</data>
</ReportState>
</file>

<file path=customXml/item146.xml><?xml version="1.0" encoding="utf-8"?>
<ReportState xmlns="sas.reportstate">
  <data type="reportstate">Q0VDU19TVEFSVFtWAWdVAAAAAFNUXUVORF9DRUNTKys=</data>
</ReportState>
</file>

<file path=customXml/item15.xml><?xml version="1.0" encoding="utf-8"?>
<ReportState xmlns="sas.reportstate">
  <data type="reportstate">UkNfU1RBUlRbVgVnZ1VjAgAAAFNnYwIAAABjAAAAAGRVBQAAAHZlNzIzZFUAAAAAYwAAAABnmWZVAQAAAFNWAWeYZFUGAAAAYmk3Nzc2ZFUMAAAAQ3V0IE9mZiBEYXRlYVYBZ2MAYWMY/P//YgAAAACAYdZAZFUKAAAAMzAvMDkvMjAyMm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wVDA2OjI5OjQ4LjU0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wIiBhdmFpbGFibGVSb3dDb3VudD0iMTAiIHNpemU9IjgwIiBkYXRhTGF5b3V0PSJtaW5pbWFsIiBncmFuZFRvdGFsPSJmYWxzZSIgaXNJbmRleGVkPSJmYWxzZSIgY29udGVudEtleT0iVDRaSVU3SVNYWlQ3N1dSSEs3Q0FOVlo3QlY0VUs3TkwiPgogICAgICAgICAgICAgICAgPCFbQ0RBVEFbMjI1NzIuMAoyMjU3MS4wCjIyNTY4LjAKMjI1NjcuMAoyMjU2Ni4wCjIyNTY1LjAKMjI1NjAuMAoyMjU1OS4wCjIyNTUzLjAKMjI1Mj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4NTgiIGJhc2U9ImJpMjkiLz4KICAgICAgICAgICAgICAgIDxSZWxhdGlvbmFsRGF0YUl0ZW0gbmFtZT0iYmk2ODU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4NjAiIGJhc2U9ImJpODczIi8+CiAgICAgICAgICAgICAgICA8UmVsYXRpb25hbERhdGFJdGVtIG5hbWU9ImJpNjg2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4Nj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ODY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4NjQiIGJhc2U9ImJpMjkiLz4KICAgICAgICAgICAgICAgIDxSZWxhdGlvbmFsRGF0YUl0ZW0gbmFtZT0iYmk2ODY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g2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4Nj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4Nj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ODY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g3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ODcxIiBiYXNlPSJiaTEwNTkiLz4KICAgICAgICAgICAgICAgIDxSZWxhdGlvbmFsRGF0YUl0ZW0gbmFtZT0iYmk2ODc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g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ODc0IiBiYXNlPSJiaTEwNTkiLz4KICAgICAgICAgICAgICAgIDxSZWxhdGlvbmFsRGF0YUl0ZW0gbmFtZT0iYmk2ODc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g3NiIgYmFzZT0iYmkxMDU5Ii8+CiAgICAgICAgICAgICAgICA8UmVsYXRpb25hbERhdGFJdGVtIG5hbWU9ImJpNjg3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4Nz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ODc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g4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4OD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4OD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g4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4ODQiIGJhc2U9ImJpMTA1OSIvPgogICAgICAgICAgICAgICAgPFJlbGF0aW9uYWxEYXRhSXRlbSBuYW1lPSJiaTY4OD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g4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g4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ODg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g4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g5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4OT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ODk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g5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g5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4OT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g5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g5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g5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ODk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5MD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5MD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kw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OTAzIiBiYXNlPSJiaTkyNCIvPgogICAgICAgICAgICAgICAgPFJlbGF0aW9uYWxEYXRhSXRlbSBuYW1lPSJiaTY5MD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kwNSIgYmFzZT0iYmk5MjQiLz4KICAgICAgICAgICAgICAgIDxSZWxhdGlvbmFsRGF0YUl0ZW0gbmFtZT0iYmk2OTA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5MDciIGJhc2U9ImJpOTI0Ii8+CiAgICAgICAgICAgICAgICA8UmVsYXRpb25hbERhdGFJdGVtIG5hbWU9ImJpNjkw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OTA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kxMCIgYmFzZT0iYmk5MjQiLz4KICAgICAgICAgICAgICAgIDxSZWxhdGlvbmFsRGF0YUl0ZW0gbmFtZT0iYmk2OTE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kx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5MT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kx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OTE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5MTYiIGJhc2U9ImJpMzEiLz4KICAgICAgICAgICAgICAgIDxSZWxhdGlvbmFsRGF0YUl0ZW0gbmFtZT0iYmk2OTE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5MTgiIGJhc2U9ImJpMzEiLz4KICAgICAgICAgICAgICAgIDxSZWxhdGlvbmFsRGF0YUl0ZW0gbmFtZT0iYmk2OTE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ky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5MjEiIGJhc2U9ImJpOTI0Ii8+CiAgICAgICAgICAgICAgICA8UmVsYXRpb25hbERhdGFJdGVtIG5hbWU9ImJpNjky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yM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MFQxNTo1NjowOC4wMTl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7.xml><?xml version="1.0" encoding="utf-8"?>
<ReportState xmlns="sas.reportstate">
  <data type="reportstate">Q0VDU19TVEFSVFtWAWdVAAAAAFNUXUVORF9DRUNTKys=</data>
</ReportState>
</file>

<file path=customXml/item18.xml><?xml version="1.0" encoding="utf-8"?>
<ReportState xmlns="sas.reportstate">
  <data type="reportstate">U0NTX1NUQVJUW1YBZ1YBYV1FTkRfU0NTKys=</data>
</ReportState>
</file>

<file path=customXml/item19.xml><?xml version="1.0" encoding="utf-8"?>
<ReportState xmlns="sas.reportstate">
  <data type="reportstate">Q0VDU19TVEFSVFtWAWdVAAAAAFNUXUVORF9DRUNTKys=</data>
</ReportState>
</file>

<file path=customXml/item2.xml><?xml version="1.0" encoding="utf-8"?>
<ReportState xmlns="sas.reportstate">
  <data type="reportstate">UkNfU1RBUlRbVgVnZ1VjAgAAAFNnYwIAAABjAAAAAGRVBgAAAHZlMzU0MGRVAAAAAGMAAAAAZ5lmVQEAAABTVgFnmGRVBgAAAGJpNzc3MGRVEgAAAFJlZmluYW5jaW5nIE1hcmtlcmFWAWdjAWRVAgAAADcxYxj8//9iAAAAAAAA+H9kVQIAAAA3MWMBAAAAVGMIAAAAYWMAZ2MCAAAAYwAAAABkVQUAAAB2ZTcyM2RVAAAAAGMAAAAAZ5lmVQEAAABTVgFnmGRVBgAAAGJpMjUzOWRVDAAAAEN1dCBPZmYgRGF0ZWFWAWdjAGFjGPz//2IAAAAAgGHWQGRVCgAAADMwLzA5LzIwMjJjAQAAAFRjCAAAAGFjAFRWAWZVAgAAAFNkVQYAAABiaTI1NDJkVQYAAABiaTI1MzlUVgFhVgFnZFUGAAAAZGQyNTQ2VgFmVQoAAABTZFUOAAAAMTk2NjAwMTE4MDU4NDBkVQ4AAAAxOTY2MDAxMzkyNjk0MGRVDgAAADE5NjYwMDE0MjU2MDQwZFUOAAAAMTk2NjAwMTU2NjIwNDBkVQ4AAAAxOTY2MDAxNTY2NDQ0NWRVDgAAADE5ODQwMzE4MTAwMDA2ZFUOAAAAMTk4ODQxNTY5NzczMDNkVQ4AAAAxOTg4NDE4NjU3NDIwMmRVDgAAADE5ODg0NTI1Mzc2NjAxZFUOAAAAMTk4ODQ1NTI1MzU1MDFUVgFmZ1UEAAAAU1YBZ8BjAAAAAGRVBgAAAGJpMjUzOWRVDAAAAEN1dCBPZmYgRGF0ZWRVBwAAAERETU1ZWThjGAAAAFYBZmNVDAAAAFMAAAAAgGHWQAAAAACAYdZAAAAAAIBh1kAAAAAAgGHWQAAAAACAYdZAAAAAAIBh1kAAAAAAgGHWQAAAAACAYdZAAAAAAIBh1kAAAAAAgGHWQAAAAACAYdZAAAAAAIBh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h1uS/74FGEJxPQofT3upQQAAAAQjnIBBAAAAXAB7fkHZDWuy1j2SQf///1+jpI5BpHA9Sn0Ae0FxPQobaI+EQVK4HgFuq4tBPQrXq9igf0FSuB6FC6h8Qbn666NbcxdCVFYBYWMCAAAAYgwAAABiAAAAAAAA+H9iAAAAAAAA+H9iAAAAAAAA+H9iAAAAAAAA+H9iAAAAAAAA+H9hYwBjAGMAYwFWAWfAYwAAAABkVQYAAABiaTI1NDFkVRIAAAAlIG9mIFRPVEFMIEJhbGFuY2VkVQsAAABQRVJDRU5UMTIuMmMYAAAAVgFmY1UMAAAAUwAAAAAAAPA/8gm6Lc/4gD+Ns1jkNyBWP8irTPAjTVQ/roP6P6JMaD/cjztP32hkP+7aDzsF/FE/8C4ofVFjWz8cEgrI321iPxiNQp/aEFU/Zn84giAWUz97qxqL/zz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C8wOS8yMDIyVgFnYwBhYxj8//9iAAAAAIBh1kBkVQoAAAAzMC8wOS8yMDIyVgFhYwIAAABjAVYBZmNVAQAAAFMAAAAAVFYBYVYBZmdVAgAAAFNWAWdjAGFjGPz//2KHW5L/vgUYQmRVFAAAADI1wqA3OTPCoDkwNMKgNjEyLDU5VgFnYwBhYxj8//9iAAAAAAAA8D9kVQgAAAAxMDAsMDAgJVRWAWFUYwEAAABjAVYBYVYBYVYBYVYBYWdkVQ4AAAAxOTY2MDAxMTgwNTg0MFYBZ2MBZFUOAAAAMTk2NjAwMTE4MDU4NDBjAAAAAGIAAAAAAAD4f2RVDgAAADE5NjYwMDExODA1ODQwVgFmZ1UBAAAAU2dkVQoAAAAzMC8wOS8yMDIyVgFnYwBhYxj8//9iAAAAAIBh1kBkVQoAAAAzMC8wOS8yMDIyVgFhYwIAAABjAVYBZmNVAQAAAFMBAAAAVFYBYVYBZmdVAgAAAFNWAWdjAGFjGPz//2JxPQofT3upQWRVEAAAADIxM8KgNzU1wqA3OTEsNTJWAWdjAGFjGPz//2LyCbotz/iAP2RVBgAAADAsODMgJVRWAWFUYwEAAABjAVYBYVYBYVYBYVYBYWdkVQ4AAAAxOTY2MDAxMzkyNjk0MFYBZ2MBZFUOAAAAMTk2NjAwMTM5MjY5NDBjAQAAAGIAAAAAAAD4f2RVDgAAADE5NjYwMDEzOTI2OTQwVgFmZ1UBAAAAU2dkVQoAAAAzMC8wOS8yMDIyVgFnYwBhYxj8//9iAAAAAIBh1kBkVQoAAAAzMC8wOS8yMDIyVgFhYwIAAABjAVYBZmNVAQAAAFMCAAAAVFYBYVYBZmdVAgAAAFNWAWdjAGFjGPz//2IAAAAEI5yAQWRVDwAAADM0wqA4MzPCoDUwNCw1MFYBZ2MAYWMY/P//Yo2zWOQ3IFY/ZFUGAAAAMCwxNCAlVFYBYVRjAQAAAGMBVgFhVgFhVgFhVgFhZ2RVDgAAADE5NjYwMDE0MjU2MDQwVgFnYwFkVQ4AAAAxOTY2MDAxNDI1NjA0MGMCAAAAYgAAAAAAAPh/ZFUOAAAAMTk2NjAwMTQyNTYwNDBWAWZnVQEAAABTZ2RVCgAAADMwLzA5LzIwMjJWAWdjAGFjGPz//2IAAAAAgGHWQGRVCgAAADMwLzA5LzIwMjJWAWFjAgAAAGMBVgFmY1UBAAAAUwMAAABUVgFhVgFmZ1UCAAAAU1YBZ2MAYWMY/P//YgAAAFwAe35BZFUPAAAAMzHCoDk2McKgMDkzLDc1VgFnYwBhYxj8//9iyKtM8CNNVD9kVQYAAAAwLDEyICVUVgFhVGMBAAAAYwFWAWFWAWFWAWFWAWFnZFUOAAAAMTk2NjAwMTU2NjIwNDBWAWdjAWRVDgAAADE5NjYwMDE1NjYyMDQwYwMAAABiAAAAAAAA+H9kVQ4AAAAxOTY2MDAxNTY2MjA0MFYBZmdVAQAAAFNnZFUKAAAAMzAvMDkvMjAyMlYBZ2MAYWMY/P//YgAAAACAYdZAZFUKAAAAMzAvMDkvMjAyMlYBYWMCAAAAYwFWAWZjVQEAAABTBAAAAFRWAWFWAWZnVQIAAABTVgFnYwBhYxj8//9i2Q1rstY9kkFkVQ8AAAA3NsKgNTEwwqA2MzYsNjBWAWdjAGFjGPz//2Kug/o/okxoP2RVBgAAADAsMzAgJVRWAWFUYwEAAABjAVYBYVYBYVYBYVYBYWdkVQ4AAAAxOTY2MDAxNTY2NDQ0NVYBZ2MBZFUOAAAAMTk2NjAwMTU2NjQ0NDVjBAAAAGIAAAAAAAD4f2RVDgAAADE5NjYwMDE1NjY0NDQ1VgFmZ1UBAAAAU2dkVQoAAAAzMC8wOS8yMDIyVgFnYwBhYxj8//9iAAAAAIBh1kBkVQoAAAAzMC8wOS8yMDIyVgFhYwIAAABjAVYBZmNVAQAAAFMFAAAAVFYBYVYBZmdVAgAAAFNWAWdjAGFjGPz//2L///9fo6SOQWRVDwAAADY0wqAyNjPCoDI3NiwwMFYBZ2MAYWMY/P//YtyPO0/faGQ/ZFUGAAAAMCwyNSAlVFYBYVRjAQAAAGMBVgFhVgFhVgFhVgFhZ2RVDgAAADE5ODQwMzE4MTAwMDA2VgFnYwFkVQ4AAAAxOTg0MDMxODEwMDAwNmMFAAAAYgAAAAAAAPh/ZFUOAAAAMTk4NDAzMTgxMDAwMDZWAWZnVQEAAABTZ2RVCgAAADMwLzA5LzIwMjJWAWdjAGFjGPz//2IAAAAAgGHWQGRVCgAAADMwLzA5LzIwMjJWAWFjAgAAAGMBVgFmY1UBAAAAUwYAAABUVgFhVgFmZ1UCAAAAU1YBZ2MAYWMY/P//YqRwPUp9AHtBZFUPAAAAMjjCoDMxM8KgNTU2LDY0VgFnYwBhYxj8//9i7toPOwX8UT9kVQYAAAAwLDExICVUVgFhVGMBAAAAYwFWAWFWAWFWAWFWAWFnZFUOAAAAMTk4ODQxNTY5NzczMDNWAWdjAWRVDgAAADE5ODg0MTU2OTc3MzAzYwYAAABiAAAAAAAA+H9kVQ4AAAAxOTg4NDE1Njk3NzMwM1YBZmdVAQAAAFNnZFUKAAAAMzAvMDkvMjAyMlYBZ2MAYWMY/P//YgAAAACAYdZAZFUKAAAAMzAvMDkvMjAyMlYBYWMCAAAAYwFWAWZjVQEAAABTBwAAAFRWAWFWAWZnVQIAAABTVgFnYwBhYxj8//9icT0KG2iPhEFkVQ8AAAA0M8KgMTE3wqA4MjcsMzhWAWdjAGFjGPz//2LwLih9UWNbP2RVBgAAADAsMTcgJVRWAWFUYwEAAABjAVYBYVYBYVYBYVYBYWdkVQ4AAAAxOTg4NDE4NjU3NDIwMlYBZ2MBZFUOAAAAMTk4ODQxODY1NzQyMDJjBwAAAGIAAAAAAAD4f2RVDgAAADE5ODg0MTg2NTc0MjAyVgFmZ1UBAAAAU2dkVQoAAAAzMC8wOS8yMDIyVgFnYwBhYxj8//9iAAAAAIBh1kBkVQoAAAAzMC8wOS8yMDIyVgFhYwIAAABjAVYBZmNVAQAAAFMIAAAAVFYBYVYBZmdVAgAAAFNWAWdjAGFjGPz//2JSuB4BbquLQWRVDwAAADU4wqAwMjfCoDQ1NiwxNFYBZ2MAYWMY/P//YhwSCsjfbWI/ZFUGAAAAMCwyMiAlVFYBYVRjAQAAAGMBVgFhVgFhVgFhVgFhZ2RVDgAAADE5ODg0NTI1Mzc2NjAxVgFnYwFkVQ4AAAAxOTg4NDUyNTM3NjYwMWMIAAAAYgAAAAAAAPh/ZFUOAAAAMTk4ODQ1MjUzNzY2MDFWAWZnVQEAAABTZ2RVCgAAADMwLzA5LzIwMjJWAWdjAGFjGPz//2IAAAAAgGHWQGRVCgAAADMwLzA5LzIwMjJWAWFjAgAAAGMBVgFmY1UBAAAAUwkAAABUVgFhVgFmZ1UCAAAAU1YBZ2MAYWMY/P//Yj0K16vYoH9BZFUPAAAAMzPCoDE2NMKgNjgyLDc0VgFnYwBhYxj8//9iGI1Cn9oQVT9kVQYAAAAwLDEzICVUVgFhVGMBAAAAYwFWAWFWAWFWAWFWAWFnZFUOAAAAMTk4ODQ1NTI1MzU1MDFWAWdjAWRVDgAAADE5ODg0NTUyNTM1NTAxYwkAAABiAAAAAAAA+H9kVQ4AAAAxOTg4NDU1MjUzNTUwMVYBZmdVAQAAAFNnZFUKAAAAMzAvMDkvMjAyMlYBZ2MAYWMY/P//YgAAAACAYdZAZFUKAAAAMzAvMDkvMjAyMlYBYWMCAAAAYwFWAWZjVQEAAABTCgAAAFRWAWFWAWZnVQIAAABTVgFnYwBhYxj8//9iUrgehQuofEFkVQ8AAAAzMMKgMDQ4wqA0NDAsMzJWAWdjAGFjGPz//2JmfziCIBZTP2RVBgAAADAsMTIgJVRWAWFUYwEAAABjAVYBYVYBYVYBYVYBYWdkVQ4AAABBbGxlIFNvbnN0aWdlblYBZ2MBZFUCAAAAfk9jnf///2IAAAAAAAD4f2RVDgAAAEFsbGUgU29uc3RpZ2VuVgFmZ1UBAAAAU2dkVQoAAAAzMC8wOS8yMDIyVgFnYwBhYxj8//9iAAAAAIBh1kBkVQoAAAAzMC8wOS8yMDIyVgFhYwIAAABjAVYBZmNVAQAAAFMLAAAAVFYBYVYBZmdVAgAAAFNWAWdjAGFjGPz//2K5+uujW3MXQmRVFAAAADI1wqAxNznCoDkwOMKgMzQ2LDk5VgFnYwBhYxj8//9ie6sai/887z9kVQcAAAA5Nyw2Mi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E1Njk3NzMwM1YBZ2MBZFUOAAAAMTk4ODQxNTY5NzczMDNjBgAAAGIAAAAAAAD4f2RVDgAAADE5ODg0MTU2OTc3MzAzVgFhYwEAAABjAVYBYVYBYVYBYVYBYWdkVQ4AAAAxOTg4NDE4NjU3NDIwMlYBZ2MBZFUOAAAAMTk4ODQxODY1NzQyMDJjBwAAAGIAAAAAAAD4f2RVDgAAADE5ODg0MTg2NTc0MjAyVgFhYwEAAABjAVYBYVYBYVYBYVYBYWdkVQ4AAAAxOTg4NDUyNTM3NjYwMVYBZ2MBZFUOAAAAMTk4ODQ1MjUzNzY2MDFjCAAAAGIAAAAAAAD4f2RVDgAAADE5ODg0NTI1Mzc2NjAx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TI1Mzc2NjAxVgFnYwFkVQ4AAAAxOTg4NDUyNTM3NjYwMWMIAAAAYgAAAAAAAPh/ZFUOAAAAMTk4ODQ1MjUzNzY2MDF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C8wOS8yMDIyVgFnYwBhYxj8//9iAAAAAIBh1kBkVQoAAAAzMC8wOS8yMDIyVgFhYwEAAABjAVYBYVYBYVYBYVYBYVRjAAAAAGMAVgFhVgFhVgFhVgFhZ2RVBAAAAHJvb3RWAWFWAWZnVQEAAABTZ2RVCgAAADMwLzA5LzIwMjJWAWdjAGFjGPz//2IAAAAAgGHWQGRVCgAAADMwLzA5LzIwMjJWAWFjAQAAAGMBVgFhVgFhVgFhVgFhVGMAAAAAYwBWAWFWAWFWAWFWAWFjAVRjAWMAYwBiAAAAAAAAAABWAWZVAgAAAFNkVQYAAABiaTI1NDBkVQYAAABiaTI1NDFUYwBjAGMAYWNiBQIAVgFhZFUQCA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ItMTItMTRUMDk6MzU6MzIuNTk5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2MyIgZGF0YUxheW91dD0ibWluaW1hbCIgZ3JhbmRUb3RhbD0iZmFsc2UiIGlzSW5kZXhlZD0idHJ1ZSIgY29udGVudEtleT0iTzI1RzNBQzJORU4zQU9UVzQ0TVlIMjVOQlhEWFFZVEIiPjwhW0NEQVRBWzIyOTE4LjAsLTEwMCwyLjU3OTM5MDQ2MTI1ODkzODJFMTAsMS4wCjIyOTE4LjAsMCwyLjEzNzU1NzkxNTJFOCwwLjAwODI4NzA2NjA2MTk0MzYwMgoyMjkxOC4wLDEsMy40ODMzNTA0NUU3LDAuMDAxMzUwNDU0ODg1NDkyNTQ0MgoyMjkxOC4wLDIsMy4xOTYxMDkzNzVFNywwLjAwMTIzOTA5NDgyNjA4NTQwNjMKMjI5MTguMCwzLDcuNjUxMDYzNjYwNDU0NTAxRTcsMC4wMDI5NjYyMjkzMzgwNDI5ODkzCjIyOTE4LjAsNCw2LjQyNjMyNzU5OTk5OTk5OUU3LDAuMDAyNDkxNDEzMjYwODE0OTA3NQoyMjkxOC4wLDUsMi44MzEzNTU2NjRFNywwLjAwMTA5NzY4NDAwOTY2MjUzMjMKMjI5MTguMCw2LDQuMzExNzgyNzM4RTcsMC4wMDE2NzE2Mjg1NTA1Mjc5ODkyCjIyOTE4LjAsNyw1LjgwMjc0NTYxNEU3LDAuMDAyMjQ5NjU3NzAwNTkwMTY5NgoyMjkxOC4wLDgsMy4zMTY0NjgyNzRFNywwLjAwMTI4NTc1NjU4NjIyMTI3MDIKMjI5MTguMCw5LDMuMDA0ODQ0MDMyRTcsMC4wMDExNjQ5NDM0NTM1NTI3NDY5CjIyOTE4LjAsLTk5LDIuNTE3OTkwODM0Njk5NDg0NkUxMCwwLjk3NjE5NjA3MTMyNzA2NjIKXV0+PC9EYXRhPjxTdHJpbmdUYWJsZSBmb3JtYXQ9IkNTViIgcm93Q291bnQ9IjEwIiBzaXplPSIxNzAiIGNvbnRlbnRLZXk9IlFHUEFZVTJYUkoyTU9ZVkFLMklEU1hQM0FMM1JBVUdPIj48IVtDREFUQVsiMTk2NjAwMTE4MDU4NDAiCiIxOTY2MDAxMzkyNjk0MCIKIjE5NjYwMDE0MjU2MDQwIgoiMTk2NjAwMTU2NjIwNDAiCiIxOTY2MDAxNTY2NDQ0NSIKIjE5ODQwMzE4MTAwMDA2IgoiMTk4ODQxNTY5NzczMDMiCiIxOTg4NDE4NjU3NDIwMiIKIjE5ODg0NTI1Mzc2NjAxIgoiMTk4ODQ1NTI1MzU1MDEiCl1dPjwvU3RyaW5nVGFibGU+PC9SZXN1bHQ+VgFhYwBjAGMAYwFjAGMAYwBWAWFjAQAAAGMAYwBdRU5EX1JDKw==</data>
</ReportState>
</file>

<file path=customXml/item20.xml><?xml version="1.0" encoding="utf-8"?>
<ReportState xmlns="sas.reportstate">
  <data type="reportstate">U0NTX1NUQVJUW1YBZ1YBYV1FTkRfU0NTKys=</data>
</ReportState>
</file>

<file path=customXml/item21.xml><?xml version="1.0" encoding="utf-8"?>
<ReportState xmlns="sas.reportstate">
  <data type="reportstate">UkNfU1RBUlRbVgVnZ1VjAgAAAFNnYwIAAABjAAAAAGRVBgAAAHZlMzU5NmRVAAAAAGMAAAAAZ5lmVQEAAABTVgFnmGRVBgAAAGJpNzc4MWRVEgAAAFJlZmluYW5jaW5nIE1hcmtlcmFWAWdjAWRVAgAAADc0Yxj8//9iAAAAAAAA+H9kVQIAAAA3NGMBAAAAVGMIAAAAYWMAZ2MCAAAAYwAAAABkVQUAAAB2ZTcyM2RVAAAAAGMAAAAAZ5lmVQEAAABTVgFnmGRVBgAAAGJpMzkxN2RVDAAAAEN1dCBPZmYgRGF0ZWFWAWdjAGFjGPz//2IAAAAAgGHWQGRVCgAAADMwLzA5LzIwMjJ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gGHWQAAAAACAYdZAAAAAAIBh1kAAAAAAgGHWQAAAAACAYd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6vsjErRZXhAN5QdbAcdZ0CZzD4GZZigQGqJavWo/nVAMaj9MoBegUBUVgFhYwIAAABiBQAAAGIAAAAAAAD4f2IAAAAAAAD4f2IAAAAAAAD4f2IAAAAAAAD4f2IAAAAAAAD4f2FjAGMAYwBjAVYBZ8BjAAAAAGRVBgAAAGJpMzkxM2RVDAAAAE5vbWluYWwgKG1uKWRVCAAAAENPTU1BMTIuYwAAAABWAWZjVQUAAABT+Z4wqNrVrUC2qwR4N3SIQNz6tyEt2pJAcl0HkO1XmUCzfvwU9/tpQFRWAWFjAgAAAGIFAAAAYgAAAAAAAPh/YgAAAAAAAPh/YgAAAAAAAPh/YgAAAAAAAPh/YgAAAAAAAPh/YWMAYwBjAGMBVgFnwGMAAAAAZFUGAAAAYmkzOTE0ZFUMAAAATk8uIE9GIExPQU5TZFUIAAAAQ09NTUExMi5jGAAAAFYBZmNVBQAAAFMAAAAAgBvDQAAAAAAAiLBAAAAAAADAgUAAAAAAAAGyQAAAAAAAYHdAVFYBYWMCAAAAYgUAAABiAAAAAAAA+H9iAAAAAAAA+H9iAAAAAAAA+H9iAAAAAAAA+H9iAAAAAAAA+H9hYwBjAGMAYwFWAWfAYwAAAABkVQYAAABiaTM5MTVkVREAAAAlIG9mIFRvdGFsIEFzc2V0c2RVCwAAAFBFUkNFTlQxMi4yYxgAAABWAWZjVQUAAABTAAAAAAAA8D+sT/NSaTrKP1da4uZTONQ/Mke2zaQu2z92tW0Pld6rP1RWAWFjAgAAAGIFAAAAYgAAAAAAAPh/YgAAAAAAAPh/YgAAAAAAAPh/YgAAAAAAAPh/YgAAAAAAAPh/YWMAYwBjAGMBVgFnwGMAAAAAZFUGAAAAYmkzOTE2ZFURAAAAJSBOdW1iZXIgb2YgTG9hbnNkVQsAAABQRVJDRU5UMTIuMmMYAAAAVgFmY1UFAAAAUwAAAAAAAPA/TaXF+YGv2z/B5ez1BrqtPy4TdariJt4/YVY96NOSoz9UVgFhYwIAAABiBQAAAGIAAAAAAAD4f2IAAAAAAAD4f2IAAAAAAAD4f2IAAAAAAAD4f2IAAAAAAAD4f2FjAGMAYwBjAVRnoGZjVQUAAABTAAAAAABUVgFlY1UAAAAAU1RhVgFhYwUAAABiBQAAAGMBYwBiAAAAAAAAAABWAWFWAWFWA2dnZFUGAAAAZGQzOTIxVgFhVgFmZ1UBAAAAU2dkVQoAAAAzMC8wOS8yMDIyVgFnYwBhYxj8//9iAAAAAIBh1kBkVQoAAAAzMC8wOS8yMDIyVgFmZ1UFAAAAU2dkVQsAAABNQVRDSEVTX0FMTFYBZ2MBZFULAAAATUFUQ0hFU19BTExjnP///2IAAAAAAAD4f2RVCwAAAE1BVENIRVNfQUxMVgFhYwIAAABjAVYBZmNVAQAAAFMAAAAAVFYBYVYBZmdVBQAAAFNWAWdjAGFjGPz//2Kr7IxK0WV4QGRVAwAAADM5MFYBZ2MAYWMY/P//YvmeMKja1a1AZFUGAAAAM8KgODE5VgFnYwBhYxj8//9iAAAAAIAbw0BkVQYAAAA5wqA3ODNWAWdjAGFjGPz//2IAAAAAAADwP2RVCAAAADEwMCwwMCAlVgFnYwBhYxj8//9iAAAAAAAA8D9kVQgAAAAxMDAsMDAgJVRWAWFnZFUKAAAAU292ZXJlaWduc1YBZ2MBZFUKAAAAU292ZXJlaWduc2MDAAAAYgAAAAAAAPh/ZFUKAAAAU292ZXJlaWduc1YBYWMCAAAAYwFWAWZjVQEAAABTAQAAAFRWAWFWAWZnVQUAAABTVgFnYwBhYxj8//9iN5QdbAcdZ0BkVQMAAAAxODVWAWdjAGFjGPz//2K2qwR4N3SIQGRVAwAAADc4M1YBZ2MAYWMY/P//YgAAAAAAiLBAZFUGAAAANMKgMjMyVgFnYwBhYxj8//9irE/zUmk6yj9kVQcAAAAyMCw0OSAlVgFnYwBhYxj8//9iTaXF+YGv2z9kVQcAAAA0MywyNiAlVFYBYWdkVRwAAABSZWdpb25hbC9mZWRlcmFsIGF1dGhvcml0aWVzVgFnYwFkVRwAAABSZWdpb25hbC9mZWRlcmFsIGF1dGhvcml0aWVzYwIAAABiAAAAAAAA+H9kVRwAAABSZWdpb25hbC9mZWRlcmFsIGF1dGhvcml0aWVzVgFhYwIAAABjAVYBZmNVAQAAAFMCAAAAVFYBYVYBZmdVBQAAAFNWAWdjAGFjGPz//2KZzD4GZZigQGRVBgAAADLCoDEyNFYBZ2MAYWMY/P//Ytz6tyEt2pJAZFUGAAAAMcKgMjA3VgFnYwBhYxj8//9iAAAAAADAgUBkVQMAAAA1NjhWAWdjAGFjGPz//2JXWuLmUzjUP2RVBwAAADMxLDU5ICVWAWdjAGFjGPz//2LB5ez1BrqtP2RVBgAAADUsODEgJVRWAWFnZFUbAAAATG9jYWwvbXVuaWNpcGFsIGF1dGhvcml0aWVzVgFnYwFkVRsAAABMb2NhbC9tdW5pY2lwYWwgYXV0aG9yaXRpZXNjAAAAAGIAAAAAAAD4f2RVGwAAAExvY2FsL211bmljaXBhbCBhdXRob3JpdGllc1YBYWMCAAAAYwFWAWZjVQEAAABTAwAAAFRWAWFWAWZnVQUAAABTVgFnYwBhYxj8//9iaolq9aj+dUBkVQMAAAAzNTJWAWdjAGFjGPz//2JyXQeQ7VeZQGRVBgAAADHCoDYyMlYBZ2MAYWMY/P//YgAAAAAAAbJAZFUGAAAANMKgNjA5VgFnYwBhYxj8//9iMke2zaQu2z9kVQcAAAA0Miw0NyAlVgFnYwBhYxj8//9iLhN1quIm3j9kVQcAAAA0NywxMSAlVFYBYWdkVQYAAABPdGhlcnNWAWdjAWRVBgAAAE90aGVyc2MBAAAAYgAAAAAAAPh/ZFUGAAAAT3RoZXJzVgFhYwIAAABjAVYBZmNVAQAAAFMEAAAAVFYBYVYBZmdVBQAAAFNWAWdjAGFjGPz//2IxqP0ygF6BQGRVAwAAADU1NlYBZ2MAYWMY/P//YrN+/BT3+2lAZFUDAAAAMjA4VgFnYwBhYxj8//9iAAAAAABgd0BkVQMAAAAzNzRWAWdjAGFjGPz//2J2tW0Pld6rP2RVBgAAADUsNDQgJVYBZ2MAYWMY/P//YmFWPejTkqM/ZFUGAAAAMyw4Mi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AvMDkvMjAyMlYBZ2MAYWMY/P//YgAAAACAYdZAZFUKAAAAMzAvMDkvMjAyMl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wLzA5LzIwMjJWAWdjAGFjGPz//2IAAAAAgGHWQGRVCgAAADMwLzA5LzIwMjJ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g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kiIGRhdGFMYXlvdXQ9Im1pbmltYWwiIGdyYW5kVG90YWw9ImZhbHNlIiBpc0luZGV4ZWQ9InRydWUiIGNvbnRlbnRLZXk9Iko3MkZOQkNaWktKNkFUQTdFTEtBVkNLREkzUUdKVVhZIj48IVtDREFUQVsyMjkxOC4wLC0xMDAsMzkwLjM2MzU5NjQ4NzUwOSwzODE4LjkyNzA2NDQzNzI5OTYsOTc4My4wLDEuMCwxLjAKMjI5MTguMCwzLDE4NC45MDcxNTYwNDU2OTU3LDc4Mi41MjcwODQzODUzODU3LDQyMzIuMCwwLjIwNDkwNzU3NTEzMzQ1ODkyLDAuNDMyNTg3MTQwOTU4ODA2MDcKMjI5MTguMCwyLDIxMjQuMTk3MzEzMjcyOTI5NSwxMjA2LjU0NDA3MzkzOTAyNDIsNTY4LjAsMC4zMTU5Mzc5NzI1MTk3MjQ2LDAuMDU4MDU5ODk5ODI2MjI5MTc0CjIyOTE4LjAsMCwzNTEuOTE2MjQ5NjcyMDg3OTMsMTYyMS45ODE5OTQ3Mzg2NTM2LDQ2MDkuMCwwLjQyNDcyMTkwOTQxODcyNDM0LDAuNDcxMTIzMzc3Mjg3MTMwNwoyMjkxOC4wLDEsNTU1LjgxMjU5NzI1NzMyMzUsMjA3Ljg3MzkxMTM3NDIzOTEsMzc0LjAsMC4wNTQ0MzI1NDI5MjgwOTI4OTUsMC4wMzgyMjk1ODE5Mjc4MzM5OTYKXV0+PC9EYXRhPjxTdHJpbmdUYWJsZSBmb3JtYXQ9IkNTViIgcm93Q291bnQ9IjQiIHNpemU9IjgzIiBjb250ZW50S2V5PSJLMkFTTVBUUDVQV0xJR0dUUUIyT0lXWTNSTzRDRFQyQSI+PCFbQ0RBVEFbIkxvY2FsL211bmljaXBhbCBhdXRob3JpdGllcyIKIk90aGVycyIKIlJlZ2lvbmFsL2ZlZGVyYWwgYXV0aG9yaXRpZXMiCiJTb3ZlcmVpZ25zIgpdXT48L1N0cmluZ1RhYmxlPjwvUmVzdWx0PlYBYWMAYwBjAGMBYwBjAGMAVgFhYwEAAABjAGMAXUVORF9SQys=</data>
</ReportState>
</file>

<file path=customXml/item22.xml><?xml version="1.0" encoding="utf-8"?>
<ReportState xmlns="sas.reportstate">
  <data type="reportstate">UkNfU1RBUlRbVgVnZ1VjAgAAAFNnYwIAAABjAAAAAGRVBgAAAHZlMzU0MGRVAAAAAGMAAAAAZ5lmVQEAAABTVgFnmGRVBgAAAGJpNzc3NGRVEgAAAFJlZmluYW5jaW5nIE1hcmtlcmFWAWdjAWRVAgAAADcxYxj8//9iAAAAAAAA+H9kVQIAAAA3MWMBAAAAVGMIAAAAYWMAZ2MCAAAAYwAAAABkVQUAAAB2ZTcyM2RVAAAAAGMAAAAAZ5lmVQEAAABTVgFnmGRVBgAAAGJpMTY0NGRVDAAAAEN1dCBPZmYgRGF0ZWFWAWdjAGFjGPz//2IAAAAAgGHWQGRVCgAAADMwLzA5LzIwMjJ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CAYdZAAAAAAIBh1kAAAAAAgGHWQAAAAACAYdZAAAAAAIBh1kAAAAAAgGHWQAAAAACAYdZAAAAAAIBh1kAAAAAAgGHWQAAAAACAYdZAAAAAAIBh1kAAAAAAgGHWQAAAAACAYdZAAAAAAIBh1kAAAAAAgGHWQAAAAACAYdZAAAAAAIBh1kAAAAAAgGHWQAAAAACAYdZAAAAAAIBh1kAAAAAAgGHWQAAAAACAYdZAAAAAAIBh1kAAAAAAgGHWQAAAAACAYdZAAAAAAIBh1kAAAAAAgGHWQAAAAACAYdZAAAAAAIBh1kAAAAAAgGH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OdRfhXrK0j9xGwl/3YHLPxu2+tIkZLM/bebq7Eaotz9ZVz+tlKW3PzSTn96vobc/7FZWcwKLsz+Z+Y6jt+ydP/W334j08KA/uSS1jztC4z9NP9nFnjDBPxkutkxEIMU/WGLSUj+MqD9S+ClsMB+sP5zdK5zxXKs/Aht4BQVVqD++FqdnFEmsP9L7nLIDXZU/Tlr9HmAWlz/TtpXgiHvZPy9p5kRWZMQ/3bVLyWSGqT+uE0amFHicP33Uq21dMaM/6dBSvjfuoz+TC8e3Wu6mPzAuC/7gmZU/j/vj4WcfgT8uK4TlEZeFP1RWAWFjAgAAAGIeAAAAYgAAAAAAAPh/YgAAAAAAAPh/YgAAAAAAAPh/YgAAAAAAAPh/YgAAAAAAAPh/YWMAYwBjAGMBVGegZmNVHgAAAFMAAAAAAAAAAAAAAAAAAAAAAAAAAAAAAAAAAAAAAABUVgFlY1UAAAAAU1RhVgFhYx4AAABiHgAAAGMBYwBiAAAAAAAAAABWAWFWAWFWA2dnZFUGAAAAZGQxMTA2VgFhVgFmZ1UBAAAAU2dkVQoAAAAzMC8wOS8yMDIyVgFnYwBhYxj8//9iAAAAAIBh1kBkVQoAAAAzMC8wOS8yMDIy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K5JLWPO0LjP2RVBwAAADYwLDE4ICVUVgFhZ2RVCgAAAENvbW1lcmNpYWxWAWdjAWRVCgAAAENvbW1lcmNpYWxjAgAAAGIAAAAAAAD4f2RVCgAAAENvbW1lcmNpYWxWAWFjAwAAAGMBVgFmY1UBAAAAUxQAAABUVgFhVgFmZ1UBAAAAU1YBZ2MAYWMY/P//YtO2leCIe9k/ZFUHAAAAMzksODIgJVRWAWFUYwIAAABjAVYBYVYBYVYBYVYBYWdkVQYAAABWaWVubmFWAWdjAWRVBgAAAFZpZW5uYWMJAAAAYgAAAAAAAPh/ZFUGAAAAVmllbm5hVgFmZ1UDAAAAU2dkVQsAAABNQVRDSEVTX0FMTFYBZ2MBZFULAAAATUFUQ0hFU19BTExjnP///2IAAAAAAAD4f2RVCwAAAE1BVENIRVNfQUxMVgFhYwMAAABjAVYBZmNVAQAAAFMBAAAAVFYBYVYBZmdVAQAAAFNWAWdjAGFjGPz//2I51F+FesrSP2RVBwAAADI5LDM2ICVUVgFhZ2RVCwAAAFJlc2lkZW50aWFsVgFnYwFkVQsAAABSZXNpZGVudGlhbGMEAAAAYgAAAAAAAPh/ZFULAAAAUmVzaWRlbnRpYWxWAWFjAwAAAGMBVgFmY1UBAAAAUwsAAABUVgFhVgFmZ1UBAAAAU1YBZ2MAYWMY/P//Yk0/2cWeMME/ZFUHAAAAMTMsNDMgJVRWAWFnZFUKAAAAQ29tbWVyY2lhbFYBZ2MBZFUKAAAAQ29tbWVyY2lhbGMCAAAAYgAAAAAAAPh/ZFUKAAAAQ29tbWVyY2lhbFYBYWMDAAAAYwFWAWZjVQEAAABTFQAAAFRWAWFWAWZnVQEAAABTVgFnYwBhYxj8//9iL2nmRFZkxD9kVQcAAAAxNSw5My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nEbCX/dgcs/ZFUHAAAAMjEsNDkgJVRWAWFnZFULAAAAUmVzaWRlbnRpYWxWAWdjAWRVCwAAAFJlc2lkZW50aWFsYwQAAABiAAAAAAAA+H9kVQsAAABSZXNpZGVudGlhbFYBYWMDAAAAYwFWAWZjVQEAAABTDAAAAFRWAWFWAWZnVQEAAABTVgFnYwBhYxj8//9iGS62TEQgxT9kVQcAAAAxNiw1MCAlVFYBYWdkVQoAAABDb21tZXJjaWFsVgFnYwFkVQoAAABDb21tZXJjaWFsYwIAAABiAAAAAAAA+H9kVQoAAABDb21tZXJjaWFsVgFhYwMAAABjAVYBZmNVAQAAAFMWAAAAVFYBYVYBZmdVAQAAAFNWAWdjAGFjGPz//2LdtUvJZIapP2RVBgAAADQsOTk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IbtvrSJGSzP2RVBgAAADcsNTcgJVRWAWFnZFULAAAAUmVzaWRlbnRpYWxWAWdjAWRVCwAAAFJlc2lkZW50aWFsYwQAAABiAAAAAAAA+H9kVQsAAABSZXNpZGVudGlhbFYBYWMDAAAAYwFWAWZjVQEAAABTDQAAAFRWAWFWAWZnVQEAAABTVgFnYwBhYxj8//9iWGLSUj+MqD9kVQYAAAA0LDc5ICVUVgFhZ2RVCgAAAENvbW1lcmNpYWxWAWdjAWRVCgAAAENvbW1lcmNpYWxjAgAAAGIAAAAAAAD4f2RVCgAAAENvbW1lcmNpYWxWAWFjAwAAAGMBVgFmY1UBAAAAUxcAAABUVgFhVgFmZ1UBAAAAU1YBZ2MAYWMY/P//Yq4TRqYUeJw/ZFUGAAAAMiw3OC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m3m6uxGqLc/ZFUGAAAAOSwyNCAlVFYBYWdkVQsAAABSZXNpZGVudGlhbFYBZ2MBZFULAAAAUmVzaWRlbnRpYWxjBAAAAGIAAAAAAAD4f2RVCwAAAFJlc2lkZW50aWFsVgFhYwMAAABjAVYBZmNVAQAAAFMOAAAAVFYBYVYBZmdVAQAAAFNWAWdjAGFjGPz//2JS+ClsMB+sP2RVBgAAADUsNDkgJVRWAWFnZFUKAAAAQ29tbWVyY2lhbFYBZ2MBZFUKAAAAQ29tbWVyY2lhbGMCAAAAYgAAAAAAAPh/ZFUKAAAAQ29tbWVyY2lhbFYBYWMDAAAAYwFWAWZjVQEAAABTGAAAAFRWAWFWAWZnVQEAAABTVgFnYwBhYxj8//9ifdSrbV0xoz9kVQYAAAAzLDc1ICVUVgFhVGMCAAAAYwFWAWFWAWFWAWFWAWFnZFUFAAAAVHlyb2xWAWdjAWRVBQAAAFR5cm9sYwcAAABiAAAAAAAA+H9kVQUAAABUeXJvbFYBZmdVAwAAAFNnZFULAAAATUFUQ0hFU19BTExWAWdjAWRVCwAAAE1BVENIRVNfQUxMY5z///9iAAAAAAAA+H9kVQsAAABNQVRDSEVTX0FMTFYBYWMDAAAAYwFWAWZjVQEAAABTBQAAAFRWAWFWAWZnVQEAAABTVgFnYwBhYxj8//9iWVc/rZSltz9kVQYAAAA5LDI0ICVUVgFhZ2RVCwAAAFJlc2lkZW50aWFsVgFnYwFkVQsAAABSZXNpZGVudGlhbGMEAAAAYgAAAAAAAPh/ZFULAAAAUmVzaWRlbnRpYWxWAWFjAwAAAGMBVgFmY1UBAAAAUw8AAABUVgFhVgFmZ1UBAAAAU1YBZ2MAYWMY/P//YpzdK5zxXKs/ZFUGAAAANSwzNCAlVFYBYWdkVQoAAABDb21tZXJjaWFsVgFnYwFkVQoAAABDb21tZXJjaWFsYwIAAABiAAAAAAAA+H9kVQoAAABDb21tZXJjaWFsVgFhYwMAAABjAVYBZmNVAQAAAFMZAAAAVFYBYVYBZmdVAQAAAFNWAWdjAGFjGPz//2Lp0FK+N+6jP2RVBgAAADMsODkgJVRWAWFUYwIAAABjAVYBYVYBYVYBYVYBYWdkVQYAAABTdHlyaWFWAWdjAWRVBgAAAFN0eXJpYWMGAAAAYgAAAAAAAPh/ZFUGAAAAU3R5cmlhVgFmZ1UDAAAAU2dkVQsAAABNQVRDSEVTX0FMTFYBZ2MBZFULAAAATUFUQ0hFU19BTExjnP///2IAAAAAAAD4f2RVCwAAAE1BVENIRVNfQUxMVgFhYwMAAABjAVYBZmNVAQAAAFMGAAAAVFYBYVYBZmdVAQAAAFNWAWdjAGFjGPz//2I0k5/er6G3P2RVBgAAADksMjMgJVRWAWFnZFULAAAAUmVzaWRlbnRpYWxWAWdjAWRVCwAAAFJlc2lkZW50aWFsYwQAAABiAAAAAAAA+H9kVQsAAABSZXNpZGVudGlhbFYBYWMDAAAAYwFWAWZjVQEAAABTEAAAAFRWAWFWAWZnVQEAAABTVgFnYwBhYxj8//9iAht4BQVVqD9kVQYAAAA0LDc1ICVUVgFhZ2RVCgAAAENvbW1lcmNpYWxWAWdjAWRVCgAAAENvbW1lcmNpYWxjAgAAAGIAAAAAAAD4f2RVCgAAAENvbW1lcmNpYWxWAWFjAwAAAGMBVgFmY1UBAAAAUxoAAABUVgFhVgFmZ1UBAAAAU1YBZ2MAYWMY/P//YpMLx7da7qY/ZFUGAAAANCw0OCAlVFYBYVRjAgAAAGMBVgFhVgFhVgFhVgFhZ2RVCQAAAENhcmludGhpYVYBZ2MBZFUJAAAAQ2FyaW50aGlhYwEAAABiAAAAAAAA+H9kVQkAAABDYXJpbnRoaWFWAWZnVQMAAABTZ2RVCwAAAE1BVENIRVNfQUxMVgFnYwFkVQsAAABNQVRDSEVTX0FMTGOc////YgAAAAAAAPh/ZFULAAAATUFUQ0hFU19BTExWAWFjAwAAAGMBVgFmY1UBAAAAUwcAAABUVgFhVgFmZ1UBAAAAU1YBZ2MAYWMY/P//YuxWVnMCi7M/ZFUGAAAANyw2MyAlVFYBYWdkVQsAAABSZXNpZGVudGlhbFYBZ2MBZFULAAAAUmVzaWRlbnRpYWxjBAAAAGIAAAAAAAD4f2RVCwAAAFJlc2lkZW50aWFsVgFhYwMAAABjAVYBZmNVAQAAAFMRAAAAVFYBYVYBZmdVAQAAAFNWAWdjAGFjGPz//2K+FqdnFEmsP2RVBgAAADUsNTIgJVRWAWFnZFUKAAAAQ29tbWVyY2lhbFYBZ2MBZFUKAAAAQ29tbWVyY2lhbGMCAAAAYgAAAAAAAPh/ZFUKAAAAQ29tbWVyY2lhbFYBYWMDAAAAYwFWAWZjVQEAAABTGwAAAFRWAWFWAWZnVQEAAABTVgFnYwBhYxj8//9iMC4L/uCZlT9kVQYAAAAyLDExICVUVgFhVGMCAAAAYwFWAWFWAWFWAWFWAWFnZFUKAAAAQnVyZ2VubGFuZFYBZ2MBZFUKAAAAQnVyZ2VubGFuZGMAAAAAYgAAAAAAAPh/ZFUKAAAAQnVyZ2VubGFuZFYBZmdVAwAAAFNnZFULAAAATUFUQ0hFU19BTExWAWdjAWRVCwAAAE1BVENIRVNfQUxMY5z///9iAAAAAAAA+H9kVQsAAABNQVRDSEVTX0FMTFYBYWMDAAAAYwFWAWZjVQEAAABTCAAAAFRWAWFWAWZnVQEAAABTVgFnYwBhYxj8//9imfmOo7fsnT9kVQYAAAAyLDkyICVUVgFhZ2RVCwAAAFJlc2lkZW50aWFsVgFnYwFkVQsAAABSZXNpZGVudGlhbGMEAAAAYgAAAAAAAPh/ZFULAAAAUmVzaWRlbnRpYWxWAWFjAwAAAGMBVgFmY1UBAAAAUxIAAABUVgFhVgFmZ1UBAAAAU1YBZ2MAYWMY/P//YtL7nLIDXZU/ZFUGAAAAMiwwOSAlVFYBYWdkVQoAAABDb21tZXJjaWFsVgFnYwFkVQoAAABDb21tZXJjaWFsYwIAAABiAAAAAAAA+H9kVQoAAABDb21tZXJjaWFsVgFhYwMAAABjAVYBZmNVAQAAAFMcAAAAVFYBYVYBZmdVAQAAAFNWAWdjAGFjGPz//2KP++PhZx+BP2RVBgAAADAsODQgJVRWAWFUYwIAAABjAVYBYVYBYVYBYVYBYWdkVQoAAABWb3JhcmxiZXJnVgFnYwFkVQoAAABWb3JhcmxiZXJnYwoAAABiAAAAAAAA+H9kVQoAAABWb3JhcmxiZXJnVgFmZ1UDAAAAU2dkVQsAAABNQVRDSEVTX0FMTFYBZ2MBZFULAAAATUFUQ0hFU19BTExjnP///2IAAAAAAAD4f2RVCwAAAE1BVENIRVNfQUxMVgFhYwMAAABjAVYBZmNVAQAAAFMJAAAAVFYBYVYBZmdVAQAAAFNWAWdjAGFjGPz//2L1t9+I9PCgP2RVBgAAADMsMzEgJVRWAWFnZFULAAAAUmVzaWRlbnRpYWxWAWdjAWRVCwAAAFJlc2lkZW50aWFsYwQAAABiAAAAAAAA+H9kVQsAAABSZXNpZGVudGlhbFYBYWMDAAAAYwFWAWZjVQEAAABTEwAAAFRWAWFWAWZnVQEAAABTVgFnYwBhYxj8//9iTlr9HmAWlz9kVQYAAAAyLDI1ICVUVgFhZ2RVCgAAAENvbW1lcmNpYWxWAWdjAWRVCgAAAENvbW1lcmNpYWxjAgAAAGIAAAAAAAD4f2RVCgAAAENvbW1lcmNpYWxWAWFjAwAAAGMBVgFmY1UBAAAAUx0AAABUVgFhVgFmZ1UBAAAAU1YBZ2MAYWMY/P//Yi4rhOURl4U/ZFUGAAAAMSwwNSAlVFYBYVRjAgAAAGMBVgFhVgFhVgFhVgFhVGMBAAAAYwFWAWFWAWFWAWFWAWFUYwAAAABjAVYBYVYBYVYBYVYBYVYBZmdVAgAAAFNnZFUXAAAAZGVmYXVsdFJvd0F4aXNIaWVyYXJjaHlkVRAAAABaZWlsZW5oaWVyYXJjaGllVgFmZ1UCAAAAU2dkVQYAAABiaTE2NDRkVQwAAABDdXQgT2ZmIERhdGVkVQcAAABERE1NWVk4YwAAAABjAVYBYVYBYWdkVQYAAABiaTMyODhkVR0AAABNYWluIFByb3BlcnR5IENvdW50cnkgRW5nbGlzaGFjAQAAAGMBVgFhVgFhVGMAAAAAZ2RVBAAAAHJvb3RWAWFWAWZnVQEAAABTZ2RVCgAAADMwLzA5LzIwMjJWAWdjAGFjGPz//2IAAAAAgGHWQGRVCgAAADMwLzA5LzIwMjJ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dkVQQAAAByb290VgFhVgFmZ1UBAAAAU2dkVQoAAAAzMC8wOS8yMDIyVgFnYwBhYxj8//9iAAAAAIBh1kBkVQoAAAAzMC8wOS8yMDIy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jAWdkVRoAAABkZWZhdWx0Q29sdW1uQXhpc0hpZXJhcmNoeWRVEQAAAFNwYWx0ZW5oaWVyYXJjaGllVgFmZ1UBAAAAU2dkVQYAAABiaTExMDB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Y3N1RjAGMBYwBhY0IFAgBWAWFkVbYJAAA8UmVzdWx0IHJlZj0iZGQxMTA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TEwMCIgbGFiZWw9IkFUVCBBc3NldCBUeXBlIiByZWY9ImJpMTEwMCIgY29sdW1uPSJjMCIgc29ydE9uPSJjdXN0b20iIGN1c3RvbVNvcnQ9ImNzNjEyMCIvPjxOdW1lcmljVmFyaWFibGUgdmFybmFtZT0iYmkxNjQ0IiBsYWJlbD0iQ3V0IE9mZiBEYXRlIiByZWY9ImJpMTY0NCIgY29sdW1uPSJjMSIgZm9ybWF0PSJERE1NWVk4IiB1c2FnZT0iY2F0ZWdvcmljYWwiLz48U3RyaW5nVmFyaWFibGUgdmFybmFtZT0iYmkzMjg4IiBsYWJlbD0iTWFpbiBQcm9wZXJ0eSBDb3VudHJ5IEVuZ2xpc2giIHJlZj0iYmkzMjg4IiBjb2x1bW49ImMyIiBzb3J0T249ImN1c3RvbSIgY3VzdG9tU29ydD0iY3MzMjg1Ii8+PE51bWVyaWNWYXJpYWJsZSB2YXJuYW1lPSJiaTI2NzciIGxhYmVsPSIlIG9mIFRPVEFMIEJhbGFuY2UiIHJlZj0iYmkyNjc3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yIi8+PE51bWVyaWNDb2x1bW4gY29sbmFtZT0iYzMiIGVuY29kaW5nPSJ0ZXh0IiBkYXRhVHlwZT0iZG91YmxlIi8+PC9Db2x1bW5zPjxEYXRhIGZvcm1hdD0iQ1NWIiByb3dDb3VudD0iMzAiIGF2YWlsYWJsZVJvd0NvdW50PSIzMCIgc2l6ZT0iOTg4IiBkYXRhTGF5b3V0PSJtaW5pbWFsIiBncmFuZFRvdGFsPSJmYWxzZSIgaXNJbmRleGVkPSJ0cnVlIiBjb250ZW50S2V5PSJDM1dRUFVQV1IyQkc2SDJZTElSUEpPVkxZWVVTMlhRNyI+PCFbQ0RBVEFbLTEwMCwyMjkxOC4wLC0xMDAsMS4wCi0xMDAsMjI5MTguMCw5LDAuMjkzNjA4MzEyODQzNjc2NjcKLTEwMCwyMjkxOC4wLDMsMC4yMTQ5MDA2NzE5ODY2NjUxCi0xMDAsMjI5MTguMCw4LDAuMDc1NzQ2ODIzNzk1OTE3NzMKLTEwMCwyMjkxOC4wLDUsMC4wOTI0MTE0NTQwNDkzMDY1OAotMTAwLDIyOTE4LjAsNywwLjA5MjM3MDMxMjAyMDA0OTEKLTEwMCwyMjkxOC4wLDYsMC4wOTIzMTA4OTc2ODU0MzM3MQotMTAwLDIyOTE4LjAsMSwwLjA3NjMzOTg2Nzc0MzAyNjQyCi0xMDAsMjI5MTguMCwwLDAuMDI5MjIzMzE3NDg3NTQzNDUyCi0xMDAsMjI5MTguMCwxMCwwLjAzMzA4ODM0MjM4ODM4MTgKNCwyMjkxOC4wLC0xMDAsMC42MDE4MzUwNDE2OTM1ODI0CjQsMjI5MTguMCw5LDAuMTM0Mjk2MjcwOTQ4MTkzMQo0LDIyOTE4LjAsMywwLjE2NTA0NzIwNDQ1MzMzMDkKNCwyMjkxOC4wLDgsMC4wNDc5NDUwMDI0MjI0MTM0NQo0LDIyOTE4LjAsNSwwLjA1NDkyNTQ1NDMzMzg4Mzg2NAo0LDIyOTE4LjAsNywwLjA1MzQ0MzQ3OTgzNzMwODQzCjQsMjI5MTguMCw2LDAuMDQ3NTIzNjQ4MTgzNDYyNDU1CjQsMjI5MTguMCwxLDAuMDU1MjQ1MDUzOTEzOTkwMzYKNCwyMjkxOC4wLDAsMC4wMjA4NjI2MzQ0NDU4NDQzMDQKNCwyMjkxOC4wLDEwLDAuMDIyNTQ2MjkzMTU1MTUzOTMzCjIsMjI5MTguMCwtMTAwLDAuMzk4MTY0OTU4MzA2NDIxNDYKMiwyMjkxOC4wLDksMC4xNTkzMTIwNDE4OTU0ODM4NAoyLDIyOTE4LjAsMywwLjA0OTg1MzQ2NzUzMzMzNTA2CjIsMjI5MTguMCw4LDAuMDI3ODAxODIxMzczNTA0MjI1CjIsMjI5MTguMCw1LDAuMDM3NDg1OTk5NzE1NDIyNjQKMiwyMjkxOC4wLDcsMC4wMzg5MjY4MzIxODI3NDAzNQoyLDIyOTE4LjAsNiwwLjA0NDc4NzI0OTUwMTk3MTU3CjIsMjI5MTguMCwxLDAuMDIxMDk0ODEzODI5MDM2MDUyCjIsMjI5MTguMCwwLDAuMDA4MzYwNjgzMDQxNjk5MTUKMiwyMjkxOC4wLDEwLDAuMDEwNTQyMDQ5MjMzMjI3ODQ4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EAAABjAGMAXUVORF9SQys=</data>
</ReportState>
</file>

<file path=customXml/item2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i0xNVQxMzoyODoyMVoiIG5leHRVbmlxdWVOYW1lSW5kZXg9Ijc4M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yLTE0VDA5OjM1OjM1LjU1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wIiBhdmFpbGFibGVSb3dDb3VudD0iMjAiIHNpemU9IjE2MCIgZGF0YUxheW91dD0ibWluaW1hbCIgZ3JhbmRUb3RhbD0iZmFsc2UiIGlzSW5kZXhlZD0iZmFsc2UiIGNvbnRlbnRLZXk9IlpQVVhHWkg0NFNKWERBTkxHQzVZSUdGTUU3UzdBRlo1Ij4KICAgICAgICAgICAgICAgIDwhW0NEQVRBWzIyOTkyLjAKMjI5OTEuMAoyMjk4OC4wCjIyOTg2LjAKMjI5ODUuMAoyMjk4NC4wCjIyOTgxLjAKMjI5NzkuMAoyMjk0OS4wCjIyOTE4LjAKMjI4ODguMAoyMjg1NS4wCjIyODI2LjAKMjI3OTYuMAoyMjc2NC4wCjIyNzM1LjAKMjI3MDQuMAoyMjY3Ni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c3NDciIGJhc2U9ImJpMjkiLz4KICAgICAgICAgICAgICAgIDxSZWxhdGlvbmFsRGF0YUl0ZW0gbmFtZT0iYmk3NzQ4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c3NDkiIGJhc2U9ImJpODczIi8+CiAgICAgICAgICAgICAgICA8UmVsYXRpb25hbERhdGFJdGVtIG5hbWU9ImJpNzc1MC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c3NTE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3NzUy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c3NTMiIGJhc2U9ImJpMjkiLz4KICAgICAgICAgICAgICAgIDxSZWxhdGlvbmFsRGF0YUl0ZW0gbmFtZT0iYmk3NzU0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zc1N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c3NTY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c3NTc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3NzU4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zc1O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3NzYwIiBiYXNlPSJiaTEwNTkiLz4KICAgICAgICAgICAgICAgIDxSZWxhdGlvbmFsRGF0YUl0ZW0gbmFtZT0iYmk3NzYx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3NzYyIiBiYXNlPSJiaTEwNTkiLz4KICAgICAgICAgICAgICAgIDxSZWxhdGlvbmFsRGF0YUl0ZW0gbmFtZT0iYmk3NzYz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c2NCIgYmFzZT0iYmkxMDU5Ii8+CiAgICAgICAgICAgICAgICA8UmVsYXRpb25hbERhdGFJdGVtIG5hbWU9ImJpNzc2N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c3NjY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3NzY3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zc2O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c3Njk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c3NzA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zc3MS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c3NzIiIGJhc2U9ImJpMTA1OSIvPgogICAgICAgICAgICAgICAgPFJlbGF0aW9uYWxEYXRhSXRlbSBuYW1lPSJiaTc3NzM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zc3N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zc3N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3Nzc2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zc3N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zc3O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c3Nzk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3Nzgw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zc4MS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Nzc4Mi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c3ODM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zc4N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zc4N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zc4N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3Nzg3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c3ODg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c3ODk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zc5MC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3NzkxIiBiYXNlPSJiaTkyNCIvPgogICAgICAgICAgICAgICAgPFJlbGF0aW9uYWxEYXRhSXRlbSBuYW1lPSJiaTc3OTI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zc5MyIgYmFzZT0iYmk5MjQiLz4KICAgICAgICAgICAgICAgIDxSZWxhdGlvbmFsRGF0YUl0ZW0gbmFtZT0iYmk3Nzk0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3OTUiIGJhc2U9ImJpOTI0Ii8+CiAgICAgICAgICAgICAgICA8UmVsYXRpb25hbERhdGFJdGVtIG5hbWU9ImJpNzc5N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3Nzk3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zc5OCIgYmFzZT0iYmk5MjQiLz4KICAgICAgICAgICAgICAgIDxSZWxhdGlvbmFsRGF0YUl0ZW0gbmFtZT0iYmk3Nzk5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zgwMC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NDYiIGJhc2U9ImJpNzc0NCIvPgogICAgICAgICAgICAgICAgPFJlbGF0aW9uYWxEYXRhSXRlbSBuYW1lPSJiaTc4MDE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gICAgPEJ1c2luZXNzSXRlbSByZWY9ImJpNzc0Ni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zgwMi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3ODAz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c4MDQiIGJhc2U9ImJpMzEiLz4KICAgICAgICAgICAgICAgIDxSZWxhdGlvbmFsRGF0YUl0ZW0gbmFtZT0iYmk3ODA1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c4MDYiIGJhc2U9ImJpMzEiLz4KICAgICAgICAgICAgICAgIDxSZWxhdGlvbmFsRGF0YUl0ZW0gbmFtZT0iYmk3ODA3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zgwO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c4MDkiIGJhc2U9ImJpOTI0Ii8+CiAgICAgICAgICAgICAgICA8UmVsYXRpb25hbERhdGFJdGVtIG5hbWU9ImJpNzgxMC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3ODEx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Y5OTgiIGJhc2U9ImJpNTg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NzgxMiIgYmFzZT0iYmk0MyIvPgogICAgICAgICAgICAgICAgPFJlbGF0aW9uYWxEYXRhSXRlbSBuYW1lPSJiaTc4MTM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zc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ODE0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NzgxNSIgYmFzZT0iYmk0MyIvPgogICAgICAgICAgICAgICAgPFJlbGF0aW9uYWxEYXRhSXRlbSBuYW1lPSJiaTc4MTY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3MjE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NzgxN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DcsYmk3NzQ4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DksYmk3NzUw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Ux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Uy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MsYmk3NzU0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TU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Y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1N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g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U5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MCxiaTc3NjE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MixiaTc3NjM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Y0LGJpNzc2NT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Y2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jc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O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O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3MD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x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yLGJpNzc3Mz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0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1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zY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c3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c3O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zk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A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x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ODI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z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0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U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4Nj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4Nz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g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ODk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OTA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MSxiaTc3OTI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MyxiaTc3OTQ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TUsYmk3Nzk2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Tc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OCxiaTc3OTk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ODAw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3ODAx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4MDI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ODAz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ODA0LGJpNzgwNT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ODA2LGJpNzgwNz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ODA4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3ODA5LGJpNzgxMD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4MTE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gxMixiaTc4MTM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Njk5O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gxND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gxNSxiaTc4MTY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NzIx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gxN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kxO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3NzYw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zc0N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3NzUz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c3NDk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3NzU5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zc2Mi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c3NjQ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3Nzcy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zc1N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3Nzgy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c3NTI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zc1MS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3NzU0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c3NDg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zc4My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3NzUw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zc3Ni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zc2Ny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zc2O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zc2O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zc3MC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zc3MS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zc3NC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zc1N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zc1N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zc1O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c3Nzc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c3NjE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c3NjM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c3NjU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c3NjY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c3NzM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3Nzc4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3Nzc1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zc3O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c3ODA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3Nzgx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zc4NC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c3ODU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3Nzg2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zc4Ny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c3ODg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c3OTE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c3OTM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c3OTU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c3OTc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c3OTg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c3OTI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c3OTQ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c3OTY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c3OTk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3Nzg5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3Nzkw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3ODAx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3ODAy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3ODAz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3ODA0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3ODA2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3ODA4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3ODA5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zgwMC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c4MDU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3ODA3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c4MTA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3ODEx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NzgxMi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NzgxMy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c4MTQ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3ODE1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3ODE2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zgx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Ey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yLTEyLTE1VDEzOjI4OjIxLjA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5MTg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iIgdmVydGljYWxDZWxscz0iMCIvPgogICAgICAgICAgICA8L1RhYmxlU3RhdGU+CiAgICAgICAgICAgIDxDcm9zc3RhYlN0YXRlIGVsZW1lbnQ9InZlNDc4Ij4KICAgICAgICAgICAgICAgIDxWaXNpYmxlQ2VsbHMgaG9yaXpvbnRhbEluZGV4PSIwIiB2ZXJ0aWNhbEluZGV4PSIwIiBob3Jpem9udGFsQ2VsbHM9IjAiIHZlcnRpY2FsQ2VsbHM9IjY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24.xml><?xml version="1.0" encoding="utf-8"?>
<ReportState xmlns="sas.reportstate">
  <data type="reportstate">Q0VDU19TVEFSVFtWAWdVAAAAAFNUXUVORF9DRUNTKys=</data>
</ReportState>
</file>

<file path=customXml/item25.xml><?xml version="1.0" encoding="utf-8"?>
<ReportState xmlns="sas.reportstate">
  <data type="reportstate">Q0VDU19TVEFSVFtWAWdVAAAAAFNUXUVORF9DRUNTKys=</data>
</ReportState>
</file>

<file path=customXml/item2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2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S0wM1QxMzo1MzowN1oiIG5leHRVbmlxdWVOYW1lSW5kZXg9Ijc3NTA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xLTAyVDA5OjA1OjU0LjE0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5IiBhdmFpbGFibGVSb3dDb3VudD0iMTkiIHNpemU9IjE1MiIgZGF0YUxheW91dD0ibWluaW1hbCIgZ3JhbmRUb3RhbD0iZmFsc2UiIGlzSW5kZXhlZD0iZmFsc2UiIGNvbnRlbnRLZXk9IjU0VFlTVzY3TkVXSE1NS1NKUksyNks2NEc0QkNQM05SIj4KICAgICAgICAgICAgICAgIDwhW0NEQVRBWzIyOTQ5LjAKMjI5NDYuMAoyMjk0NS4wCjIyOTQzLjAKMjI5NDIuMAoyMjkzOS4wCjIyOTM4LjAKMjI5MTguMAoyMjg4OC4wCjIyODU1LjAKMjI4MjYuMAoyMjc5Ni4wCjIyNzY0LjAKMjI3MzUuMAoyMjcwNC4wCjIyNjc2LjAKMjI2NDUuMAoyMjYxNC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3Njc5IiBiYXNlPSJiaTI5Ii8+CiAgICAgICAgICAgICAgICA8UmVsYXRpb25hbERhdGFJdGVtIG5hbWU9ImJpNzY4M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3NjgxIiBiYXNlPSJiaTg3MyIvPgogICAgICAgICAgICAgICAgPFJlbGF0aW9uYWxEYXRhSXRlbSBuYW1lPSJiaTc2ODI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3Njgz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zY4N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3Njg1IiBiYXNlPSJiaTI5Ii8+CiAgICAgICAgICAgICAgICA8UmVsYXRpb25hbERhdGFJdGVtIG5hbWU9ImJpNzY4Ni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c2ODc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3Njg4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3Njg5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zY5M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c2OTE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zY5MiIgYmFzZT0iYmkxMDU5Ii8+CiAgICAgICAgICAgICAgICA8UmVsYXRpb25hbERhdGFJdGVtIG5hbWU9ImJpNzY5M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zY5NCIgYmFzZT0iYmkxMDU5Ii8+CiAgICAgICAgICAgICAgICA8UmVsYXRpb25hbERhdGFJdGVtIG5hbWU9ImJpNzY5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c2OTYiIGJhc2U9ImJpMTA1OSIvPgogICAgICAgICAgICAgICAgPFJlbGF0aW9uYWxEYXRhSXRlbSBuYW1lPSJiaTc2OT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3Njk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zY5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c3M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3NzA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3NzA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c3M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3NzA0IiBiYXNlPSJiaTEwNTkiLz4KICAgICAgICAgICAgICAgIDxSZWxhdGlvbmFsRGF0YUl0ZW0gbmFtZT0iYmk3NzA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c3M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c3M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zcw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c3M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c3M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3NzE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zcx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c3M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3M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3NzE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c3M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c3M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c3M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zcx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3NzI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3NzI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c3Mj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zcyMyIgYmFzZT0iYmk5MjQiLz4KICAgICAgICAgICAgICAgIDxSZWxhdGlvbmFsRGF0YUl0ZW0gbmFtZT0iYmk3NzI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c3MjUiIGJhc2U9ImJpOTI0Ii8+CiAgICAgICAgICAgICAgICA8UmVsYXRpb25hbERhdGFJdGVtIG5hbWU9ImJpNzcy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3NzI3IiBiYXNlPSJiaTkyNCIvPgogICAgICAgICAgICAgICAgPFJlbGF0aW9uYWxEYXRhSXRlbSBuYW1lPSJiaTc3Mj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zcy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c3MzAiIGJhc2U9ImJpOTI0Ii8+CiAgICAgICAgICAgICAgICA8UmVsYXRpb25hbERhdGFJdGVtIG5hbWU9ImJpNzcz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c3Mz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M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c3Mz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zcz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3NzM2IiBiYXNlPSJiaTMxIi8+CiAgICAgICAgICAgICAgICA8UmVsYXRpb25hbERhdGFJdGVtIG5hbWU9ImJpNzcz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3NzM4IiBiYXNlPSJiaTMxIi8+CiAgICAgICAgICAgICAgICA8UmVsYXRpb25hbERhdGFJdGVtIG5hbWU9ImJpNzcz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c3ND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3NzQxIiBiYXNlPSJiaTkyNCIvPgogICAgICAgICAgICAgICAgPFJlbGF0aW9uYWxEYXRhSXRlbSBuYW1lPSJiaTc3ND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Nzc0My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2OTk4IiBiYXNlPSJiaTU4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c3NDQiIGJhc2U9ImJpNDMiLz4KICAgICAgICAgICAgICAgIDxSZWxhdGlvbmFsRGF0YUl0ZW0gbmFtZT0iYmk3NzQ1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2NyIvPgogICAgICAgICAgICAgICAgICAgICAgICAgICAgPEJ1c2luZXNzSXRlbSByZWY9ImJpNjk3NSIvPgogICAgICAgICAgICAgICAgICAgICAgICAgICAgPEJ1c2luZXNzSXRlbSByZWY9ImJpNjk3OCIvPgogICAgICAgICAgICAgICAgICAgICAgICAgICAgPEJ1c2luZXNzSXRlbSByZWY9ImJpNjk5MiIvPgogICAgICAgICAgICAgICAgICAgICAgICAgICAgPEJ1c2luZXNzSXRlbSByZWY9ImJpNjk5OCIvPgogICAgICAgICAgICAgICAgICAgICAgICAgICAgPEJ1c2luZXNzSXRlbSByZWY9ImJpNzAwNCIvPgogICAgICAgICAgICAgICAgICAgICAgICAgICAgPEJ1c2luZXNzSXRlbSByZWY9ImJpNzA2OCIvPgogICAgICAgICAgICAgICAgICAgICAgICAgICAgPEJ1c2luZXNzSXRlbSByZWY9ImJpNzM3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Nzc0Ni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2IiBiYXNlPSJiaTU4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Y3MiIgYmFzZT0iYmk2NSIvPgogICAgICAgICAgICAgICAgPFJlbGF0aW9uYWxEYXRhSXRlbSBuYW1lPSJiaTc3NDciIGJhc2U9ImJpNDMiLz4KICAgICAgICAgICAgICAgIDxSZWxhdGlvbmFsRGF0YUl0ZW0gbmFtZT0iYmk3NzQ4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SIvPgogICAgICAgICAgICAgICAgICAgICAgICAgICAgPEJ1c2luZXNzSXRlbSByZWY9ImJpNzIxNiIvPgogICAgICAgICAgICAgICAgICAgICAgICAgICAgPEJ1c2luZXNzSXRlbSByZWY9ImJpNzY3MiIvPgogICAgICAgICAgICAgICAgICAgICAgICAgICAgPEJ1c2luZXNzSXRlbSByZWY9ImJpNzIwOCIvPgogICAgICAgICAgICAgICAgICAgICAgICAgICAgPEJ1c2luZXNzSXRlbSByZWY9ImJpNzIxNSIvPgogICAgICAgICAgICAgICAgICAgICAgICAgICAgPEJ1c2luZXNzSXRlbSByZWY9ImJpNzIxMCIvPgogICAgICAgICAgICAgICAgICAgICAgICAgICAgPEJ1c2luZXNzSXRlbSByZWY9ImJpNzIxMiIvPgogICAgICAgICAgICAgICAgICAgICAgICAgICAgPEJ1c2luZXNzSXRlbSByZWY9ImJpNzIxNy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NDQ2IiBiYXNlPSJiaTE4NTciLz4KICAgICAgICAgICAgICAgIDxSZWxhdGlvbmFsRGF0YUl0ZW0gbmFtZT0iYmk3NTE2IiBiYXNlPSJiaTkxMSIvPgogICAgICAgICAgICAgICAgPFJlbGF0aW9uYWxEYXRhSXRlbSBuYW1lPSJiaTc3NDk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gICAgPEJ1c2luZXNzSXRlbSByZWY9ImJpNzQ0NiIvPgogICAgICAgICAgICAgICAgICAgICAgICAgICAgPEJ1c2luZXNzSXRlbSByZWY9ImJpNzUxN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jc5LGJpNzY4M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jgxLGJpNzY4M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4M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4N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g1LGJpNzY4Nj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kJ1dHRvbiBiYXIgLSBSZWZpbmFuY2luZyBNYXJrZXIgMi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2ODc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Dg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4OT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A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Y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2OTE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yLGJpNzY5M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QsYmk3Njk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5NixiaTc2OT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5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CxiaTc3MD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iYXIgLSBSZWZpbmFuY2luZyBNYXJrZXIgMy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Dg8L1Byb3BlcnR5PgogICAgICAgICAgICA8L0VkaXRvclByb3BlcnRpZXM+CiAgICAgICAgICAgIDxMaW5rQmFyLz4KICAgICAgICA8L1Byb21wdD4KICAgICAgICA8UHJvbXB0IG5hbWU9InZlMzU2OSIgbGFiZWw9IkJ1dHRvbiBiYXIgLSBSZWZpbmFuY2luZyBNYXJrZXIgNC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Dk8L1Byb3BlcnR5PgogICAgICAgICAgICA8L0VkaXRvclByb3BlcnRpZXM+CiAgICAgICAgICAgIDxMaW5rQmFyLz4KICAgICAgICA8L1Byb21wdD4KICAgICAgICA8UHJvbXB0IG5hbWU9InZlMzU5NiIgbGFiZWw9IkJ1dHRvbiBiYXIgLSBSZWZpbmFuY2luZyBNYXJrZXIgNS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T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x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E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x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y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YmFyIC0gUmVmaW5hbmNpbmcgTWFya2VyIDY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IxPC9Qcm9wZXJ0eT4KICAgICAgICAgICAgPC9FZGl0b3JQcm9wZXJ0aWVzPgogICAgICAgICAgICA8TGlua0Jhci8+CiAgICAgICAgPC9Qcm9tcHQ+CiAgICAgICAgPFByb21wdCBuYW1lPSJ2ZTY0NjkiIGxhYmVsPSJCdXR0b24gYmFy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j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yMyxiaTc3Mj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yNSxiaTc3Mj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jcsYmk3NzI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j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zMCxiaTc3Mz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kJ1dHRvbiBiYXIgLSBSZWZpbmFuY2luZyBNYXJrZXIgNy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z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Mz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z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M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M2LGJpNzcz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M4LGJpNzcz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Q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QxLGJpNzc0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QnV0dG9uIGJhciAtIFJlZmluYW5jaW5nIE1hcmtlciAx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c0Mz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Q0LGJpNzc0NT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2OTk4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kJ1dHRvbiBiYXI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DY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DcsYmk3NzQ4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Dk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5MTg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zY5M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c2Nzk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zY4N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3Njgx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zY5M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c2OT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3Njk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zcw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c2ODc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zcx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3Njg0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c2ODM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zY4Ni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3Njgw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c3M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zY4M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c3MD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c2OT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c3M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c3M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c3M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c3M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c3M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c2ODg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c2ODk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c2OTA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3NzA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3Njkz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3Njk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3Njk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3Njk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3NzA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zcx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zcw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c3M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3NzE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zcx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c3M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3NzE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zcx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c3M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3NzI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3NzI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3NzI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3NzI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3NzI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3NzM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3NzI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3NzI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3NzI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3NzM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zcy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zcy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zcz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zcz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zcz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zcz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zcz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zc0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zc0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c3Mz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3NzM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zcz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3NzQy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Nzc0M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c3NDQ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c3NDU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3NzQ2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Nzc0Ny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Nzc0OC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c3NDk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xMS0wM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i0xMS0wM1QxMzo1MzowNy40Mzd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zQyM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0OTU0Ii8+CiAgICAgICAgICAgIDwvTGF5b3V0U3RhdGVzPgogICAgICAgIDwvVmlldz4KICAgICAgICA8VmlzdWFsRWxlbWVudHM+CiAgICAgICAgICAgIDxQcm9tcHRTdGF0ZSBlbGVtZW50PSJ2ZTcyMyI+CiAgICAgICAgICAgICAgICA8U2VsZWN0aW9ucz4KICAgICAgICAgICAgICAgICAgICA8U2VsZWN0aW9uPmVxKCR7Ymk3Mjh9LDIyOTE4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xNS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U2VsZWN0aW9ucz4KICAgICAgICAgICAgICAgICAgICA8U2VsZWN0aW9uIHJlc3VsdERlZmluaXRpb249ImRkMzUwMiI+ZXEoJHtiaTM1MTh9LDIyOTE4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MzcyMCI+CiAgICAgICAgICAgICAgICA8VmlzaWJsZUNlbGxzIGhvcml6b250YWxJbmRleD0iMCIgdmVydGljYWxJbmRleD0iMCIgaG9yaXpvbnRhbENlbGxzPSIxIiB2ZXJ0aWNhbENlbGxzPSI2Ii8+CiAgICAgICAgICAgIDwvQ3Jvc3N0YWJTdGF0ZT4KICAgICAgICAgICAgPENyb3NzdGFiU3RhdGUgZWxlbWVudD0idmU0OTkyIj4KICAgICAgICAgICAgICAgIDxWaXNpYmxlQ2VsbHMgaG9yaXpvbnRhbEluZGV4PSIwIiB2ZXJ0aWNhbEluZGV4PSIwIiBob3Jpem9udGFsQ2VsbHM9IjAiIHZlcnRpY2FsQ2VsbHM9IjQiLz4KICAgICAgICAgICAgPC9Dcm9zc3RhYlN0YXRlPgogICAgICAgICAgICA8Q3Jvc3N0YWJTdGF0ZSBlbGVtZW50PSJ2ZTU4MjMiPgogICAgICAgICAgICAgICAgPFZpc2libGVDZWxscyBob3Jpem9udGFsSW5kZXg9IjAiIHZlcnRpY2FsSW5kZXg9IjAiIGhvcml6b250YWxDZWxscz0iMCIgdmVydGljYWxDZWxscz0iOSIvPgogICAgICAgICAgICA8L0Nyb3NzdGFiU3RhdGU+CiAgICAgICAgICAgIDxDcm9zc3RhYlN0YXRlIGVsZW1lbnQ9InZlNDk0OSI+CiAgICAgICAgICAgICAgICA8U2VsZWN0aW9ucz4KICAgICAgICAgICAgICAgICAgICA8U2VsZWN0aW9uIHJlc3VsdERlZmluaXRpb249ImRkNDk0OCI+YW5kKGVxKCR7Ymk0OTQ0fSwyMjkxOCksZXEoJHtiaTQ5NDV9LCdGbG9hdGluZyByYXRlJykpPC9TZWxlY3Rpb24+CiAgICAgICAgICAgICAgICA8L1NlbGVjdGlvbnM+CiAgICAgICAgICAgICAgICA8VmlzaWJsZUNlbGxzIGhvcml6b250YWxJbmRleD0iMCIgdmVydGljYWxJbmRleD0iMCIgaG9yaXpvbnRhbENlbGxzPSIwIiB2ZXJ0aWNhbENlbGxzPSIyIi8+CiAgICAgICAgICAgIDwvQ3Jvc3N0YWJTdGF0ZT4KICAgICAgICAgICAgPENyb3NzdGFiU3RhdGUgZWxlbWVudD0idmU0OTY4Ij4KICAgICAgICAgICAgICAgIDxWaXNpYmxlQ2VsbHMgaG9yaXpvbnRhbEluZGV4PSIwIiB2ZXJ0aWNhbEluZGV4PSIwIiBob3Jpem9udGFsQ2VsbHM9IjAiIHZlcnRpY2FsQ2VsbHM9IjMiLz4KICAgICAgICAgICAgPC9Dcm9zc3RhYlN0YXRlPgogICAgICAgICAgICA8Q3Jvc3N0YWJTdGF0ZSBlbGVtZW50PSJ2ZTM5MjIiPgogICAgICAgICAgICAgICAgPFZpc2libGVDZWxscyBob3Jpem9udGFsSW5kZXg9IjAiIHZlcnRpY2FsSW5kZXg9IjAiIGhvcml6b250YWxDZWxscz0iMSIgdmVydGljYWxDZWxscz0iNCIvPgogICAgICAgICAgICA8L0Nyb3NzdGFiU3RhdGU+CiAgICAgICAgICAgIDxDcm9zc3RhYlN0YXRlIGVsZW1lbnQ9InZlMzc1NSI+CiAgICAgICAgICAgICAgICA8VmlzaWJsZUNlbGxzIGhvcml6b250YWxJbmRleD0iMCIgdmVydGljYWxJbmRleD0iMCIgaG9yaXpvbnRhbENlbGxzPSIxIiB2ZXJ0aWNhbENlbGxzPSIzIi8+CiAgICAgICAgICAgIDwvQ3Jvc3N0YWJTdGF0ZT4KICAgICAgICAgICAgPENyb3NzdGFiU3RhdGUgZWxlbWVudD0idmU0ODM0Ij4KICAgICAgICAgICAgICAgIDxWaXNpYmxlQ2VsbHMgaG9yaXpvbnRhbEluZGV4PSIwIiB2ZXJ0aWNhbEluZGV4PSIwIiBob3Jpem9udGFsQ2VsbHM9IjAiIHZlcnRpY2FsQ2VsbHM9IjExIi8+CiAgICAgICAgICAgIDwvQ3Jvc3N0YWJTdGF0ZT4KICAgICAgICA8L1Zpc3VhbEVsZW1lbnRzPgogICAgPC9TQVNSZXBvcnRTdGF0ZT4KPC9TQVNSZXBvcnQ+Cg==</data>
</ReportState>
</file>

<file path=customXml/item28.xml><?xml version="1.0" encoding="utf-8"?>
<ReportState xmlns="sas.reportstate">
  <data type="reportstate">U0NTX1NUQVJUW1YBZ1YBYV1FTkRfU0NTKys=</data>
</ReportState>
</file>

<file path=customXml/item29.xml><?xml version="1.0" encoding="utf-8"?>
<ReportState xmlns="sas.reportstate">
  <data type="reportstate">UkNfU1RBUlRbVgVnZ1VjAgAAAFNnYwIAAABjAAAAAGRVBgAAAHZlNjYwNWRVAAAAAGMAAAAAZ5lmVQEAAABTVgFnmGRVBgAAAGJpNzgwM2RVEgAAAFJlZmluYW5jaW5nIE1hcmtlcmFWAWdjAWRVAgAAADc0Yxj8//9iAAAAAAAA+H9kVQIAAAA3NGMBAAAAVGMIAAAAYWMAZ2MCAAAAYwAAAABkVQUAAAB2ZTcyM2RVAAAAAGMAAAAAZ5lmVQEAAABTVgFnmGRVBgAAAGJpNjY0MGRVDAAAAEN1dCBPZmYgRGF0ZWFWAWdjAGFjGPz//2IAAAAAgGHWQGRVCgAAADMwLzA5LzIwMjJjAQAAAFRjCAAAAGFjAFRWAWZVAgAAAFNkVQYAAABiaTY2NDBkVQYAAABiaTY2NDFUVgFhVgFnZFUGAAAAZGQ2NjQ0VgFmVQIAAABTZFUFAAAAQVNTRVRkVQQAAABCT05EVFYBZmdVBAAAAFNWAWfAYwAAAABkVQYAAABiaTY2NDBkVQwAAABDdXQgT2ZmIERhdGVkVQcAAABERE1NWVk4YxgAAABWAWZjVQMAAABTAAAAAIBh1kAAAAAAgGHWQAAAAACAYd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PQfcLA5Xc1QPmMX9J/gCxATt1KXpfeHEBUVgFhYwIAAABiAwAAAGIAAAAAAAD4f2IAAAAAAAD4f2IAAAAAAAD4f2IAAAAAAAD4f2IAAAAAAAD4f2FjAGMAYwBjAVYBZ8BjAAAAAGRVBgAAAGJpNjYzOGRVIAAAAFdlaWdodGVkIEF2ZXJhZ2UgTGlmZSAoaW4geWVhcnMpZFUJAAAAQ09NTUExMi4xYxgAAABWAWZjVQMAAABTtbzIp5QQFEAKveVprCQXQIREEifUFxBAVFYBYWMCAAAAYgMAAABiAAAAAAAA+H9iAAAAAAAA+H9iAAAAAAAA+H9iAAAAAAAA+H9iAAAAAAAA+H9hYwBjAGMAYwFUZ6BmY1UDAAAAUwAAAFRWAWVjVQAAAABTVGFWAWFjAwAAAGIDAAAAYwFjAGIAAAAAAAAAAFYBYVYBYVYDZ2dkVQYAAABkZDY2NDRWAWFWAWZnVQEAAABTZ2RVCgAAADMwLzA5LzIwMjJWAWdjAGFjGPz//2IAAAAAgGHWQGRVCgAAADMwLzA5LzIwMjJWAWZnVQMAAABTZ2RVCwAAAE1BVENIRVNfQUxMVgFnYwFkVQsAAABNQVRDSEVTX0FMTGOc////YgAAAAAAAPh/ZFULAAAATUFUQ0hFU19BTExWAWFjAgAAAGMBVgFmY1UBAAAAUwAAAABUVgFhVgFmZ1UCAAAAU1YBZ2MAYWMY/P//YrW8yKeUEBRAZFUDAAAANSwwVgFnYwBhYxj8//9i0H3CwOV3NUBkVQUAAAAyMSw0N1RWAWFnZFUFAAAAQVNTRVRWAWdjAWRVBQAAAEFTU0VUYwAAAABiAAAAAAAA+H9kVQUAAABBU1NFVFYBYWMCAAAAYwFWAWZjVQEAAABTAQAAAFRWAWFWAWZnVQIAAABTVgFnYwBhYxj8//9iCr3laawkF0BkVQMAAAA1LDhWAWdjAGFjGPz//2L5jF/Sf4AsQGRVBQAAADE0LDI1VFYBYWdkVQQAAABCT05EVgFnYwFkVQQAAABCT05EYwEAAABiAAAAAAAA+H9kVQQAAABCT05EVgFhYwIAAABjAVYBZmNVAQAAAFMCAAAAVFYBYVYBZmdVAgAAAFNWAWdjAGFjGPz//2KERBIn1BcQQGRVAwAAADQsMFYBZ2MAYWMY/P//Yk7dSl6X3hxAZFUEAAAANywyMl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wLzA5LzIwMjJWAWdjAGFjGPz//2IAAAAAgGHWQGRVCgAAADMwLzA5LzIwMjJ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OS8yMDIyVgFnYwBhYxj8//9iAAAAAIBh1kBkVQoAAAAzMC8wOS8yMDIy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k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NS41NTJ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xIiBkYXRhTGF5b3V0PSJtaW5pbWFsIiBncmFuZFRvdGFsPSJmYWxzZSIgaXNJbmRleGVkPSJ0cnVlIiBjb250ZW50S2V5PSIyREhONE9CRUVSRFlKQVdWV01JWEhWNFhFM0dUN0NNQSI+PCFbQ0RBVEFbMjI5MTguMCwtMTAwLDIxLjQ2ODM0OTUwMjA3MDY4LDUuMDE2MTkyMDc1MzczNjcxCjIyOTE4LjAsMCwxNC4yNTA5NzUyMDI3MTY3MzMsNS43ODU4MTM5NTU5MjQxNQoyMjkxOC4wLDEsNy4yMTczNzQyOTkzNTM5NDcsNC4wMjMyNzAyMzU1Mjg5MTYKXV0+PC9EYXRhPjxTdHJpbmdUYWJsZSBmb3JtYXQ9IkNTViIgcm93Q291bnQ9IjIiIHNpemU9IjE1IiBjb250ZW50S2V5PSJQRzVDNk5aNzNVTTdBVFFER09CVlFHSURCUU5WNzVRWCI+PCFbQ0RBVEFbIkFTU0VUIgoiQk9ORCIKXV0+PC9TdHJpbmdUYWJsZT48L1Jlc3VsdD5WAWFjAGMAYwBjAWMAYwBjAFYBYWMBAAAAYwBjAF1FTkRfUkMr</data>
</ReportState>
</file>

<file path=customXml/item3.xml><?xml version="1.0" encoding="utf-8"?>
<ReportState xmlns="sas.reportstate">
  <data type="reportstate">UkNfU1RBUlRbVgVnZ1VjAwAAAFNnYwIAAABjAAAAAGRVBgAAAHZlNjQ2MmRVAAAAAGMAAAAAZ5lmVQEAAABTVgFnmGRVBgAAAGJpNzc5NWRVEgAAAFJlZmluYW5jaW5nIE1hcmtlcmFWAWdjAWRVAgAAADcxYxj8//9iAAAAAAAA+H9kVQIAAAA3MWMBAAAAVGMIAAAAYWMAZ2MCAAAAYwAAAABkVQYAAAB2ZTY0NjlkVQAAAABjAAAAAGeZZlUBAAAAU1YBZ5hkVQYAAABiaTc3OTZkVQ4AAABBVFQgQXNzZXQgVHlwZWFWAWdjAWRVCgAAAENvbW1lcmNpYWxjGPz//2IAAAAAAAD4f2RVCgAAAENvbW1lcmNpYWxjAQAAAFRjCAAAAGFjAGdjAgAAAGMAAAAAZFUFAAAAdmU3MjNkVQAAAABjAAAAAGeZZlUBAAAAU1YBZ5hkVQYAAABiaTY1MTRkVQwAAABDdXQgT2ZmIERhdGVhVgFnYwBhYxj8//9iAAAAAIBh1kBkVQoAAAAzMC8wOS8yMDIy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CAYdZAAAAAAIBh1kAAAAAAgGHWQAAAAACAYdZAAAAAAIBh1kAAAAAAgGHWQAAAAACAYdZAAAAAAIBh1kAAAAAAgGH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0mL2sOmhsRAVgzge7I4p0CtnN1idQCcQCqXRoZqmphAOyyauXWIlUCRn2P0w8CQQCbdug6UpoRAp9EJc6MtckDOvaRXCQKIQFRWAWFjAgAAAGIJAAAAYgAAAAAAAPh/YgAAAAAAAPh/YgAAAAAAAPh/YgAAAAAAAPh/YgAAAAAAAPh/YWMAYwBjAGMBVgFnwGMAAAAAZFUGAAAAYmk2NTA5ZFU5AAAAV0EgSW5kZXhlZCBMVFYgKExPQU4gQkFMQU5DRSAvIElOREVYRUQgdmFsdWF0aW9uKSAoaW4gJSk6ZFULAAAAUEVSQ0VOVDEyLjJjGAAAAFYBZmNVCQAAAFMna/reyxPjP/3gsztIS9E/AOyewFTz3D/GacRXd4DhPzw+FCHr1eQ/Fj31OOXo5z9hypKfW/jqP0JUt8JZAe4/Ei028ipJ+j9UVgFhYwIAAABiCQAAAGIAAAAAAAD4f2IAAAAAAAD4f2IAAAAAAAD4f2IAAAAAAAD4f2IAAAAAAAD4f2FjAGMAYwBjAVYBZ8BjAAAAAGRVBgAAAGJpNjUxMWRVGAAAAE51bWJlciBvZiBNb3J0Z2FnZSBMb2Fuc2RVCAAAAENPTU1BMTIuYxgAAABWAWZjVQkAAABTAAAAAABEz0AAAAAAABm7QAAAAAAAHKFAAAAAAAAqoEAAAAAAADyXQAAAAAAAwJBAAAAAAADIh0AAAAAAACB5QAAAAAAACJFAVFYBYWMCAAAAYgkAAABiAAAAAAAA+H9iAAAAAAAA+H9iAAAAAAAA+H9iAAAAAAAA+H9iAAAAAAAA+H9hYwBjAGMAYwFWAWfAYwAAAABkVQYAAABiaTY1MTJkVREAAAAlIG9mIFRvdGFsIEFzc2V0c2RVCwAAAFBFUkNFTlQxMi4yYxgAAABWAWZjVQkAAABTAAAAAAAA8D/uBQf94xnSP2BTvvbP08U/8WJeSp0twz8Fi+0t9sjAP8Vy2R0vHro/ZoCMFOMYsD+A+HZfBVecPzG0i6PVtrI/VFYBYWMCAAAAYgkAAABiAAAAAAAA+H9iAAAAAAAA+H9iAAAAAAAA+H9iAAAAAAAA+H9iAAAAAAAA+H9hYwBjAGMAYwFWAWfAYwAAAABkVQYAAABiaTY1MTNkVREAAAAlIE51bWJlciBvZiBMb2Fuc2RVCwAAAFBFUkNFTlQxMi4yYxgAAABWAWZjVQkAAABTAAAAAAAA8D8Yccwi8LvbP2j2WunggsE/Pr5hxDGLwD9rLQ1Jtce3P9UTVbe3JLE/5xa9Gv9WqD+/nf+SE7eZPzEe1KZobrE/VFYBYWMCAAAAYgkAAABiAAAAAAAA+H9iAAAAAAAA+H9iAAAAAAAA+H9iAAAAAAAA+H9iAAAAAAAA+H9hYwBjAGMAYwFUZ6BmY1UJAAAAUwAAAAAAAAAAAFRWAWVjVQAAAABTVGFWAWFjCQAAAGIJAAAAYwFjAGIAAAAAAAAAAFYBYVYBYVYDZ2dkVQYAAABkZDY1MThWAWFWAWZnVQEAAABTZ2RVCgAAADMwLzA5LzIwMjJWAWdjAGFjGPz//2IAAAAAgGHWQGRVCgAAADMwLzA5LzIwMjJWAWZnVQkAAABTZ2RVCwAAAE1BVENIRVNfQUxMVgFnYwFkVQsAAABNQVRDSEVTX0FMTGOc////YgAAAAAAAPh/ZFULAAAATUFUQ0hFU19BTExWAWFjAgAAAGMBVgFmY1UBAAAAUwAAAABUVgFhVgFmZ1UFAAAAU1YBZ2MAYWMY/P//Yidr+t7LE+M/ZFUHAAAANTksNjIgJVYBZ2MAYWMY/P//YkmL2sOmhsRAZFUHAAAAMTDCoDUwOVYBZ2MAYWMY/P//YgAAAAAARM9AZFUHAAAAMTbCoDAwOFYBZ2MAYWMY/P//YgAAAAAAAPA/ZFUIAAAAMTAwLDAwICVWAWdjAGFjGPz//2IAAAAAAADwP2RVCAAAADEwMCwwMCAlVFYBYWdkVQsAAAA+MCAtIDw9NDAgJVYBZ2MBZFULAAAAPjAgLSA8PTQwICVjAAAAAGIAAAAAAAD4f2RVCwAAAD4wIC0gPD00MCAlVgFhYwIAAABjAVYBZmNVAQAAAFMBAAAAVFYBYVYBZmdVBQAAAFNWAWdjAGFjGPz//2L94LM7SEvRP2RVBwAAADI3LDAyICVWAWdjAGFjGPz//2JWDOB7sjinQGRVBgAAADLCoDk3MlYBZ2MAYWMY/P//YgAAAAAAGbtAZFUGAAAANsKgOTM3VgFnYwBhYxj8//9i7gUH/eMZ0j9kVQcAAAAyOCwyOCAlVgFnYwBhYxj8//9iGHHMIvC72z9kVQcAAAA0MywzMyAlVFYBYWdkVQwAAAA+NDAgLSA8PTUwICVWAWdjAWRVDAAAAD40MCAtIDw9NTAgJWMCAAAAYgAAAAAAAPh/ZFUMAAAAPjQwIC0gPD01MCAlVgFhYwIAAABjAVYBZmNVAQAAAFMCAAAAVFYBYVYBZmdVBQAAAFNWAWdjAGFjGPz//2IA7J7AVPPcP2RVBwAAADQ1LDI0ICVWAWdjAGFjGPz//2KtnN1idQCcQGRVBgAAADHCoDc5MlYBZ2MAYWMY/P//YgAAAAAAHKFAZFUGAAAAMsKgMTkwVgFnYwBhYxj8//9iYFO+9s/TxT9kVQcAAAAxNywwNSAlVgFnYwBhYxj8//9iaPZa6eCCwT9kVQcAAAAxMyw2OCAlVFYBYWdkVQwAAAA+NTAgLSA8PTYwICVWAWdjAWRVDAAAAD41MCAtIDw9NjAgJWMDAAAAYgAAAAAAAPh/ZFUMAAAAPjUwIC0gPD02MCAlVgFhYwIAAABjAVYBZmNVAQAAAFMDAAAAVFYBYVYBZmdVBQAAAFNWAWdjAGFjGPz//2LGacRXd4DhP2RVBwAAADU0LDY5ICVWAWdjAGFjGPz//2Iql0aGapqYQGRVBgAAADHCoDU3NVYBZ2MAYWMY/P//YgAAAAAAKqBAZFUGAAAAMsKgMDY5VgFnYwBhYxj8//9i8WJeSp0twz9kVQcAAAAxNCw5OCAlVgFnYwBhYxj8//9iPr5hxDGLwD9kVQcAAAAxMiw5MiAlVFYBYWdkVQwAAAA+NjAgLSA8PTcwICVWAWdjAWRVDAAAAD42MCAtIDw9NzAgJWMEAAAAYgAAAAAAAPh/ZFUMAAAAPjYwIC0gPD03MCAlVgFhYwIAAABjAVYBZmNVAQAAAFMEAAAAVFYBYVYBZmdVBQAAAFNWAWdjAGFjGPz//2I8PhQh69XkP2RVBwAAADY1LDExICVWAWdjAGFjGPz//2I7LJq5dYiVQGRVBgAAADHCoDM3OFYBZ2MAYWMY/P//YgAAAAAAPJdAZFUGAAAAMcKgNDg3VgFnYwBhYxj8//9iBYvtLfbIwD9kVQcAAAAxMywxMSAlVgFnYwBhYxj8//9iay0NSbXHtz9kVQYAAAA5LDI5ICVUVgFhZ2RVDAAAAD43MCAtIDw9ODAgJVYBZ2MBZFUMAAAAPjcwIC0gPD04MCAlYwUAAABiAAAAAAAA+H9kVQwAAAA+NzAgLSA8PTgwICVWAWFjAgAAAGMBVgFmY1UBAAAAUwUAAABUVgFhVgFmZ1UFAAAAU1YBZ2MAYWMY/P//YhY99Tjl6Oc/ZFUHAAAANzQsNzIgJVYBZ2MAYWMY/P//YpGfY/TDwJBAZFUGAAAAMcKgMDcyVgFnYwBhYxj8//9iAAAAAADAkEBkVQYAAAAxwqAwNzJWAWdjAGFjGPz//2LFctkdLx66P2RVBwAAADEwLDIwICVWAWdjAGFjGPz//2LVE1W3tySxP2RVBgAAADYsNzAgJVRWAWFnZFUMAAAAPjgwIC0gPD05MCAlVgFnYwFkVQwAAAA+ODAgLSA8PTkwICVjBgAAAGIAAAAAAAD4f2RVDAAAAD44MCAtIDw9OTAgJVYBYWMCAAAAYwFWAWZjVQEAAABTBgAAAFRWAWFWAWZnVQUAAABTVgFnYwBhYxj8//9iYcqSn1v46j9kVQcAAAA4NCwyOCAlVgFnYwBhYxj8//9iJt26DpSmhEBkVQMAAAA2NjFWAWdjAGFjGPz//2IAAAAAAMiHQGRVAwAAADc2MVYBZ2MAYWMY/P//YmaAjBTjGLA/ZFUGAAAANiwyOSAlVgFnYwBhYxj8//9i5xa9Gv9WqD9kVQYAAAA0LDc1ICVUVgFhZ2RVDQAAAD45MCAtIDw9MTAwICVWAWdjAWRVDQAAAD45MCAtIDw9MTAwICVjBwAAAGIAAAAAAAD4f2RVDQAAAD45MCAtIDw9MTAwICVWAWFjAgAAAGMBVgFmY1UBAAAAUwcAAABUVgFhVgFmZ1UFAAAAU1YBZ2MAYWMY/P//YkJUt8JZAe4/ZFUHAAAAOTMsNzcgJVYBZ2MAYWMY/P//YqfRCXOjLXJAZFUDAAAAMjkxVgFnYwBhYxj8//9iAAAAAAAgeUBkVQMAAAA0MDJWAWdjAGFjGPz//2KA+HZfBVecP2RVBgAAADIsNzcgJVYBZ2MAYWMY/P//Yr+d/5ITt5k/ZFUGAAAAMiw1MSAlVFYBYWdkVQYAAAA+MTAwICVWAWdjAWRVBgAAAD4xMDAgJWMBAAAAYgAAAAAAAPh/ZFUGAAAAPjEwMCAlVgFhYwIAAABjAVYBZmNVAQAAAFMIAAAAVFYBYVYBZmdVBQAAAFNWAWdjAGFjGPz//2ISLTbyKkn6P2RVCAAAADE2NCwyOSAlVgFnYwBhYxj8//9izr2kVwkCiEBkVQMAAAA3NjhWAWdjAGFjGPz//2IAAAAAAAiRQGRVBgAAADHCoDA5MFYBZ2MAYWMY/P//YjG0i6PVtrI/ZFUGAAAANywzMSAlVgFnYwBhYxj8//9iMR7UpmhusT9kVQYAAAA2LDgx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MwLzA5LzIwMjJWAWdjAGFjGPz//2IAAAAAgGHWQGRVCgAAADMwLzA5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OS8yMDIyVgFnYwBhYxj8//9iAAAAAIBh1kBkVQoAAAAzMC8wOS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BQIAVgFhZFVx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TgiIGRhdGFMYXlvdXQ9Im1pbmltYWwiIGdyYW5kVG90YWw9ImZhbHNlIiBpc0luZGV4ZWQ9InRydWUiIGNvbnRlbnRLZXk9IkxYTlZXM01LNFVYUkNMRTY2TkpDTUJVMkZZS0dIR0I2Ij48IVtDREFUQVsyMjkxOC4wLC0xMDAsMTA1MDkuMzAyODUxOTgwMjIsMC41OTYxNjY1NDkyMDk4NzMyLDE2MDA4LjAsMS4wLDEuMAoyMjkxOC4wLDAsMjk3Mi4zNDg2MDEzNDI2ODM3LDAuMjcwMjE5ODU4NDU4ODcyNyw2OTM3LjAsMC4yODI4MzAyMzU1NzM4Njc1NSwwLjQzMzM0NTgyNzA4NjQ1Njc1CjIyOTE4LjAsMiwxNzkyLjExNDYzNDk1NTEwODQsMC40NTIzNTE3NDk1MjE0ODMyNywyMTkwLjAsMC4xNzA1MjY1MDAyMDYxODkxLDAuMTM2ODA2NTk2NzAxNjQ5MTkKMjI5MTguMCwzLDE1NzQuNjA0MDI3ODQ2MzEzOCwwLjU0NjkzMTkwNzEwMTA0ODEsMjA2OS4wLDAuMTQ5ODI5NTQxNTA0NzA3NzYsMC4xMjkyNDc4NzYwNjE5NjkwMgoyMjkxOC4wLDQsMTM3OC4xMTQ5NjU4Mjg4NDc1LDAuNjUxMTEzMDk0OTA5MjU1NiwxNDg3LjAsMC4xMzExMzI4NjI0OTcwNzU3LDAuMDkyODkxMDU0NDcyNzYzNjIKMjI5MTguMCw1LDEwNzIuMTkxMzYxOTU4MTM1OCwwLjc0NzE3OTYxNDMwMTcwMjcsMTA3Mi4wLDAuMTAyMDIzMDcyMDQwMDM2MiwwLjA2Njk2NjUxNjc0MTYyOTE5CjIyOTE4LjAsNiw2NjAuODIyMjkzNzIwMTI1MSwwLjg0MjgxNzEyNjkxMDAxNyw3NjEuMCwwLjA2Mjg3OTc0NTk3NjI2MjMxLDAuMDQ3NTM4NzMwNjM0NjgyNjYKMjI5MTguMCw3LDI5MC44NTI0MDQ2MzA5OTk4NCwwLjkzNzY2NDg3MTUwNjYzNCw0MDIuMCwwLjAyNzY3NTcwODcyNDY5MzkzNywwLjAyNTExMjQ0Mzc3ODExMDk0NQoyMjkxOC4wLDEsNzY4LjI1NDU2MTY5ODAwMDMsMS42NDI4NjMyMjIyNTQ5MDY3LDEwOTAuMCwwLjA3MzEwMjMzMzQ3NzE2NywwLjA2ODA5MDk1NDUyMjczODYz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30.xml><?xml version="1.0" encoding="utf-8"?>
<ReportState xmlns="sas.reportstate">
  <data type="reportstate">Q0VDU19TVEFSVFtWAWdVAAAAAFNUXUVORF9DRUNTKys=</data>
</ReportState>
</file>

<file path=customXml/item31.xml><?xml version="1.0" encoding="utf-8"?>
<ReportState xmlns="sas.reportstate">
  <data type="reportstate">UkNfU1RBUlRbVgVnZ1VjAgAAAFNnYwIAAABjAAAAAGRVBgAAAHZlMTIzNmRVAAAAAGMAAAAAZ5lmVQEAAABTVgFnmGRVBgAAAGJpNzc1NGRVEgAAAFJlZmluYW5jaW5nIE1hcmtlcmFWAWdjAWRVAgAAADcxYxj8//9iAAAAAAAA+H9kVQIAAAA3MWMBAAAAVGMIAAAAYWMAZ2MCAAAAYwAAAABkVQUAAAB2ZTcyM2RVAAAAAGMAAAAAZ5lmVQEAAABTVgFnmGRVBgAAAGJpNzc1M2RVDAAAAEN1dCBPZmYgRGF0ZWFWAWdjAGFjGPz//2IAAAAAgGHWQGRVCgAAADMwLzA5LzIwMjJ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6Vbkv++BRhCe+sBCaSgzUFKTErfuRgXQugZynzmjRFCMsswyW3mqEFSuDehGVwR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KlW5L/vgUYQmRVFAAAADI1wqA3OTPCoDkwNMKgNjEyLDU5VFYBYWdkVQMAAABDSEZWAWdjAWRVAwAAAENIRmMCAAAAYgAAAAAAAPh/ZFUDAAAAQ0hGVgFhYwIAAABjAVYBZmNVAQAAAFMBAAAAVFYBYVYBZmdVAQAAAFNWAWdjAGFjGPz//2J76wEJpKDNQWRVEAAAADk5NMKgMTM0wqAwMzQsMDFUVgFhZ2RVAwAAAEVVUlYBZ2MBZFUDAAAARVVSYwMAAABiAAAAAAAA+H9kVQMAAABFVVJWAWFjAgAAAGMBVgFmY1UBAAAAUwIAAABUVgFhVgFmZ1UBAAAAU1YBZ2MAYWMY/P//YkpMSt+5GBdCZFUUAAAAMjTCoDc5OcKgNzcwwqA1NzgsNTdUVgFhVGMBAAAAYwFWAWFWAWFWAWFWAWFnZFUEAAAAQk9ORFYBZ2MBZFUEAAAAQk9ORGMBAAAAYgAAAAAAAPh/ZFUEAAAAQk9ORFYBZmdVAwAAAFNnZFULAAAATUFUQ0hFU19BTExWAWdjAWRVCwAAAE1BVENIRVNfQUxMY5z///9iAAAAAAAA+H9kVQsAAABNQVRDSEVTX0FMTFYBYWMCAAAAYwFWAWZjVQEAAABTAwAAAFRWAWFWAWZnVQEAAABTVgFnYwBhYxj8//9i6BnKfOaNEUJkVRQAAAAxOMKgODQ4wqA3ODTCoDE3OCw1M1RWAWFnZFUDAAAAQ0hGVgFnYwFkVQMAAABDSEZjAgAAAGIAAAAAAAD4f2RVAwAAAENIRlYBYWMCAAAAYwFWAWZjVQEAAABTBAAAAFRWAWFWAWZnVQEAAABTVgFnYwBhYxj8//9iMsswyW3mqEFkVRAAAAAyMDjCoDg3N8KgMjg0LDYwVFYBYWdkVQMAAABFVVJWAWdjAWRVAwAAAEVVUmMDAAAAYgAAAAAAAPh/ZFUDAAAARVVSVgFhYwIAAABjAVYBZmNVAQAAAFMFAAAAVFYBYVYBZmdVAQAAAFNWAWdjAGFjGPz//2JSuDehGVwRQmRVFAAAADE4wqA2MznCoDkwNsKgODkzLDkz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4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NS41NTJ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xIiBkYXRhTGF5b3V0PSJtaW5pbWFsIiBncmFuZFRvdGFsPSJmYWxzZSIgaXNJbmRleGVkPSJ0cnVlIiBjb250ZW50S2V5PSJRWE42VzZQUk1HS1lZVklIR0dTM1laVkNYQ0xMN0dOSiI+PCFbQ0RBVEFbMCwtMTAwLDIuNTc5MzkwNDYxMjU4OTQ5N0UxMAowLDIsOS45NDEzNDAzNDAxNDk5ODhFOAowLDMsMi40Nzk5NzcwNTc4NTc0NUUxMAoxLC0xMDAsMS44ODQ4Nzg0MTc4NTI1M0UxMAoxLDIsMi4wODg3NzI4NDU5NTMwMDI2RTgKMSwzLDEuODYzOTkwNjg5MzkzRTEwCl1dPjwvRGF0YT48U3RyaW5nVGFibGUgZm9ybWF0PSJDU1YiIHJvd0NvdW50PSI0IiBzaXplPSIyNyIgY29udGVudEtleT0iREVCUkI2SEFPWVBUQ0xHVVZZVDVYVjdOT1ZQTEpGSDciPjwhW0NEQVRBWyJBU1NFVCIKIkJPTkQiCiJDSEYiCiJFVVIiCl1dPjwvU3RyaW5nVGFibGU+PC9SZXN1bHQ+VgFhYwBjAGMAYwFjAGMAYwBWAWFjAQAAAGMAYwBdRU5EX1JDKw==</data>
</ReportState>
</file>

<file path=customXml/item3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33.xml><?xml version="1.0" encoding="utf-8"?>
<ReportState xmlns="sas.reportstate">
  <data type="reportstate">U0NTX1NUQVJUW1YBZ1YBYV1FTkRfU0NTKys=</data>
</ReportState>
</file>

<file path=customXml/item3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zQyMiI+CiAgICAgICAgICAgIDxMYXlvdXRTdGF0ZXM+CiAgICAgICAgICAgICAgICA8U3RhY2tMYXlvdXRTdGF0ZSBjb250YWluZXI9InZpNzQ4IiB2aXN1YWw9InZpNjU4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5MyIvPgogICAgICAgICAgICAgICAgPFN0YWNrTGF5b3V0U3RhdGUgY29udGFpbmVyPSJ2aTM0OTYiIHZpc3VhbD0idmk0ODQy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U2VsZWN0aW9ucz4KICAgICAgICAgICAgICAgICAgICA8U2VsZWN0aW9uIHJlc3VsdERlZmluaXRpb249ImRkNjY0NCI+YW5kKGVxKCR7Ymk2NjQwfSwyMjU1MyksZXEoJHtiaTY2NDF9LCdBU1NFV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wIiB2ZXJ0aWNhbEluZGV4PSIwIiBob3Jpem9udGFsQ2VsbHM9IjIiIHZlcnRpY2FsQ2VsbHM9IjAiLz4KICAgICAgICAgICAgPC9Dcm9zc3RhYlN0YXRlPgogICAgICAgICAgICA8Q3Jvc3N0YWJTdGF0ZSBlbGVtZW50PSJ2ZTM3MjAiPgogICAgICAgICAgICAgICAgPFNlbGVjdGlvbnM+CiAgICAgICAgICAgICAgICAgICAgPFNlbGVjdGlvbiByZXN1bHREZWZpbml0aW9uPSJkZDM3MTkiPmFuZChlcSgke2JpMzcxNX0sMjI1NTMpLGVxKCR7YmkzNzE2fSwnJmd0OzUsMDAwLDAwMCcpKTwvU2VsZWN0aW9uPgogICAgICAgICAgICAgICAgPC9TZWxlY3Rpb25zPgogICAgICAgICAgICAgICAgPFZpc2libGVDZWxscyBob3Jpem9udGFsSW5kZXg9IjAiIHZlcnRpY2FsSW5kZXg9IjAiIGhvcml6b250YWxDZWxscz0iMSIgdmVydGljYWxDZWxscz0iNiIvPgogICAgICAgICAgICA8L0Nyb3NzdGFiU3RhdGU+CiAgICAgICAgICAgIDxDcm9zc3RhYlN0YXRlIGVsZW1lbnQ9InZlNDk5MiI+CiAgICAgICAgICAgICAgICA8VmlzaWJsZUNlbGxzIGhvcml6b250YWxJbmRleD0iMCIgdmVydGljYWxJbmRleD0iMCIgaG9yaXpvbnRhbENlbGxzPSIwIiB2ZXJ0aWNhbENlbGxzPSI0Ii8+CiAgICAgICAgICAgIDwvQ3Jvc3N0YWJTdGF0ZT4KICAgICAgICAgICAgPENyb3NzdGFiU3RhdGUgZWxlbWVudD0idmU1ODIzIj4KICAgICAgICAgICAgICAgIDxWaXNpYmxlQ2VsbHMgaG9yaXpvbnRhbEluZGV4PSIwIiB2ZXJ0aWNhbEluZGV4PSIwIiBob3Jpem9udGFsQ2VsbHM9IjAiIHZlcnRpY2FsQ2VsbHM9IjkiLz4KICAgICAgICAgICAgPC9Dcm9zc3RhYlN0YXRlPgogICAgICAgICAgICA8Q3Jvc3N0YWJTdGF0ZSBlbGVtZW50PSJ2ZTQ5NDkiPgogICAgICAgICAgICAgICAgPFZpc2libGVDZWxscyBob3Jpem9udGFsSW5kZXg9IjAiIHZlcnRpY2FsSW5kZXg9IjAiIGhvcml6b250YWxDZWxscz0iMCIgdmVydGljYWxDZWxscz0iMiIvPgogICAgICAgICAgICA8L0Nyb3NzdGFiU3RhdGU+CiAgICAgICAgICAgIDxDcm9zc3RhYlN0YXRlIGVsZW1lbnQ9InZlNDk2OCI+CiAgICAgICAgICAgICAgICA8VmlzaWJsZUNlbGxzIGhvcml6b250YWxJbmRleD0iMCIgdmVydGljYWxJbmRleD0iMCIgaG9yaXpvbnRhbENlbGxzPSIwIiB2ZXJ0aWNhbENlbGxzPSIyIi8+CiAgICAgICAgICAgIDwvQ3Jvc3N0YWJTdGF0ZT4KICAgICAgICAgICAgPENyb3NzdGFiU3RhdGUgZWxlbWVudD0idmUzOTIyIj4KICAgICAgICAgICAgICAgIDxWaXNpYmxlQ2VsbHMgaG9yaXpvbnRhbEluZGV4PSIwIiB2ZXJ0aWNhbEluZGV4PSIwIiBob3Jpem9udGFsQ2VsbHM9IjEiIHZlcnRpY2FsQ2VsbHM9IjQiL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ICAgIDxWaXNpYmxlQ2VsbHMgaG9yaXpvbnRhbEluZGV4PSIwIiB2ZXJ0aWNhbEluZGV4PSIwIiBob3Jpem9udGFsQ2VsbHM9IjEiIHZlcnRpY2FsQ2VsbHM9IjQiLz4KICAgICAgICAgICAgPC9Dcm9zc3RhYlN0YXRlPgogICAgICAgICAgICA8Q3Jvc3N0YWJTdGF0ZSBlbGVtZW50PSJ2ZTQ4MzQiPgogICAgICAgICAgICAgICAgPFZpc2libGVDZWxscyBob3Jpem9udGFsSW5kZXg9IjAiIHZlcnRpY2FsSW5kZXg9IjAiIGhvcml6b250YWxDZWxscz0iMCIgdmVydGljYWxDZWxscz0iMTAiLz4KICAgICAgICAgICAgPC9Dcm9zc3RhYlN0YXRlPgogICAgICAgIDwvVmlzdWFsRWxlbWVudHM+CiAgICA8L1NBU1JlcG9ydFN0YXRlPgo8L1NBU1JlcG9ydD4K</data>
</ReportState>
</file>

<file path=customXml/item3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zNDIy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36.xml><?xml version="1.0" encoding="utf-8"?>
<ReportState xmlns="sas.reportstate">
  <data type="reportstate">UkNfU1RBUlRbVgVnZ1VjAgAAAFNnYwIAAABjAAAAAGRVBgAAAHZlNjYwNWRVAAAAAGMAAAAAZ5lmVQEAAABTVgFnmGRVBgAAAGJpNzgwMmRVEgAAAFJlZmluYW5jaW5nIE1hcmtlcmFWAWdjAWRVAgAAADc0Yxj8//9iAAAAAAAA+H9kVQIAAAA3NGMBAAAAVGMIAAAAYWMAZ2MCAAAAYwAAAABkVQUAAAB2ZTcyM2RVAAAAAGMAAAAAZ5lmVQEAAABTVgFnmGRVBgAAAGJpNjYyNWRVDAAAAEN1dCBPZmYgRGF0ZWFWAWdjAGFjGPz//2IAAAAAgGHWQGRVCgAAADMwLzA5LzIwMjJ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gGHWQAAAAACAYdZAAAAAAIBh1kAAAAAAgGHWQAAAAACAYdZAAAAAAIBh1kAAAAAAgGHWQAAAAACAYdZAAAAAAIBh1kAAAAAAgGHWQAAAAACAYdZAAAAAAIBh1kAAAAAAgGHWQAAAAACAYdZAAAAAAIBh1kAAAAAAgGH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1fcaXsGdOxBMd/8nmg4uEGweHIqUwjFQYvvQJcjHrpBQFgtQzxCv0FMQVoeFRmyQUgue6XiP8ZBPBbXUfWuxEGamTls6A3mQQAAAAAAAAAAAAAAAHawgEEAAAAAAAAAADMzcxiqCtVBAAAAwAta1kEAAAAAqMto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C8wOS8yMDIyVgFnYwBhYxj8//9iAAAAAIBh1kBkVQoAAAAzMC8wOS8yMDIyVgFhYwMAAABjAVYBZmNVAQAAAFMAAAAAVFYBYVYBZmdVAQAAAFNWAWdjAGFjGPz//2JX3Gl7BnTsQWRVEwAAADPCoDgxOMKgOTI3wqAwNjcsMzFUVgFhVGMCAAAAYwFWAWFWAWFWAWFWAWFnZFUHAAAAMCAtIDEgWVYBZ2MBZFUHAAAAMCAtIDEgWWMAAAAAYgAAAAAAAPh/ZFUHAAAAMCAtIDEgWVYBZmdVAQAAAFNnZFUKAAAAMzAvMDkvMjAyMlYBZ2MAYWMY/P//YgAAAACAYdZAZFUKAAAAMzAvMDkvMjAyMlYBYWMDAAAAYwFWAWZjVQEAAABTAQAAAFRWAWFWAWZnVQEAAABTVgFnYwBhYxj8//9iMd/8nmg4uEFkVRAAAAA0MDbCoDM0OcKgOTgyLDk5VFYBYVRjAgAAAGMBVgFhVgFhVgFhVgFhZ2RVBwAAADEgLSAyIFlWAWdjAWRVBwAAADEgLSAyIFljAQAAAGIAAAAAAAD4f2RVBwAAADEgLSAyIFlWAWZnVQEAAABTZ2RVCgAAADMwLzA5LzIwMjJWAWdjAGFjGPz//2IAAAAAgGHWQGRVCgAAADMwLzA5LzIwMjJWAWFjAwAAAGMBVgFmY1UBAAAAUwIAAABUVgFhVgFmZ1UBAAAAU1YBZ2MAYWMY/P//YrB4cipTCMVBZFUQAAAANzA1wqA3MzTCoDIyOCw4OVRWAWFUYwIAAABjAVYBYVYBYVYBYVYBYWdkVQcAAAAyIC0gMyBZVgFnYwFkVQcAAAAyIC0gMyBZYwMAAABiAAAAAAAA+H9kVQcAAAAyIC0gMyBZVgFmZ1UBAAAAU2dkVQoAAAAzMC8wOS8yMDIyVgFnYwBhYxj8//9iAAAAAIBh1kBkVQoAAAAzMC8wOS8yMDIyVgFhYwMAAABjAVYBZmNVAQAAAFMDAAAAVFYBYVYBZmdVAQAAAFNWAWdjAGFjGPz//2KL70CXIx66QWRVEAAAADQzOMKgMTgywqA4MDcsMjVUVgFhVGMCAAAAYwFWAWFWAWFWAWFWAWFnZFUHAAAAMyAtIDQgWVYBZ2MBZFUHAAAAMyAtIDQgWWMEAAAAYgAAAAAAAPh/ZFUHAAAAMyAtIDQgWVYBZmdVAQAAAFNnZFUKAAAAMzAvMDkvMjAyMlYBZ2MAYWMY/P//YgAAAACAYdZAZFUKAAAAMzAvMDkvMjAyMlYBYWMDAAAAYwFWAWZjVQEAAABTBAAAAFRWAWFWAWZnVQEAAABTVgFnYwBhYxj8//9iQFgtQzxCv0FkVRAAAAA1MjTCoDQzNMKgNDk5LDE4VFYBYVRjAgAAAGMBVgFhVgFhVgFhVgFhZ2RVBwAAADQgLSA1IFlWAWdjAWRVBwAAADQgLSA1IFljBQAAAGIAAAAAAAD4f2RVBwAAADQgLSA1IFlWAWZnVQEAAABTZ2RVCgAAADMwLzA5LzIwMjJWAWdjAGFjGPz//2IAAAAAgGHWQGRVCgAAADMwLzA5LzIwMjJWAWFjAwAAAGMBVgFmY1UBAAAAUwUAAABUVgFhVgFmZ1UBAAAAU1YBZ2MAYWMY/P//YkxBWh4VGbJBZFUQAAAAMzAzwqA2MzPCoDY5NCwzNVRWAWFUYwIAAABjAVYBYVYBYVYBYVYBYWdkVQgAAAA1IC0gMTAgWVYBZ2MBZFUIAAAANSAtIDEwIFljBgAAAGIAAAAAAAD4f2RVCAAAADUgLSAxMCBZVgFmZ1UBAAAAU2dkVQoAAAAzMC8wOS8yMDIyVgFnYwBhYxj8//9iAAAAAIBh1kBkVQoAAAAzMC8wOS8yMDIyVgFhYwMAAABjAVYBZmNVAQAAAFMGAAAAVFYBYVYBZmdVAQAAAFNWAWdjAGFjGPz//2JILnul4j/GQWRVEAAAADc0NsKgNTcxwqAwODIsOTZUVgFhVGMCAAAAYwFWAWFWAWFWAWFWAWFnZFUFAAAAMTArIFlWAWdjAWRVBQAAADEwKyBZYwIAAABiAAAAAAAA+H9kVQUAAAAxMCsgWVYBZmdVAQAAAFNnZFUKAAAAMzAvMDkvMjAyMlYBZ2MAYWMY/P//YgAAAACAYdZAZFUKAAAAMzAvMDkvMjAyMlYBYWMDAAAAYwFWAWZjVQEAAABTBwAAAFRWAWFWAWZnVQEAAABTVgFnYwBhYxj8//9iPBbXUfWuxEFkVRAAAAA2OTTCoDAyMMKgNzcxLDY4VFYBYVRjAgAAAGMBVgFhVgFhVgFhVgFhVGMBAAAAYwFWAWFWAWFWAWFWAWFnZFUJAAAATGlhYmlsaXR5VgFnYwFkVQkAAABMaWFiaWxpdHljCAAAAGIAAAAAAAD4f2RVCQAAAExpYWJpbGl0eVYBZmdVCAAAAFNnZFULAAAATUFUQ0hFU19BTExWAWdjAWRVCwAAAE1BVENIRVNfQUxMY5z///9iAAAAAAAA+H9kVQsAAABNQVRDSEVTX0FMTFYBZmdVAQAAAFNnZFUKAAAAMzAvMDkvMjAyMlYBZ2MAYWMY/P//YgAAAACAYdZAZFUKAAAAMzAvMDkvMjAyMlYBYWMDAAAAYwFWAWZjVQEAAABTCAAAAFRWAWFWAWZnVQEAAABTVgFnYwBhYxj8//9impk5bOgN5kFkVRMAAAAywqA5NjDCoDA4McKgNzYxLDgwVFYBYVRjAgAAAGMBVgFhVgFhVgFhVgFhZ2RVBwAAADAgLSAxIFlWAWdjAWRVBwAAADAgLSAxIFljAAAAAGIAAAAAAAD4f2RVBwAAADAgLSAxIFlWAWZnVQEAAABTZ2RVCgAAADMwLzA5LzIwMjJWAWdjAGFjGPz//2IAAAAAgGHWQGRVCgAAADMwLzA5LzIwMjJWAWFjAwAAAGMBVgFmY1UBAAAAUwkAAABUVgFhVgFmZ1UBAAAAU1YBZ2MAYWMY/P//YgAAAAAAAAAAZFUEAAAAMCwwMFRWAWFUYwIAAABjAVYBYVYBYVYBYVYBYWdkVQcAAAAxIC0gMiBZVgFnYwFkVQcAAAAxIC0gMiBZYwEAAABiAAAAAAAA+H9kVQcAAAAxIC0gMiBZVgFmZ1UBAAAAU2dkVQoAAAAzMC8wOS8yMDIyVgFnYwBhYxj8//9iAAAAAIBh1kBkVQoAAAAzMC8wOS8yMDIyVgFhYwMAAABjAVYBZmNVAQAAAFMKAAAAVFYBYVYBZmdVAQAAAFNWAWdjAGFjGPz//2IAAAAAdrCAQWRVDwAAADM1wqAwMDDCoDAwMCwwMFRWAWFUYwIAAABjAVYBYVYBYVYBYVYBYWdkVQcAAAAyIC0gMyBZVgFnYwFkVQcAAAAyIC0gMyBZYwMAAABiAAAAAAAA+H9kVQcAAAAyIC0gMyBZVgFmZ1UBAAAAU2dkVQoAAAAzMC8wOS8yMDIyVgFnYwBhYxj8//9iAAAAAIBh1kBkVQoAAAAzMC8wOS8yMDIyVgFhYwMAAABjAVYBZmNVAQAAAFMLAAAAVFYBYVYBZmdVAQAAAFNWAWdjAGFjGPz//2IAAAAAAAAAAGRVBAAAADAsMDBUVgFhVGMCAAAAYwFWAWFWAWFWAWFWAWFnZFUHAAAAMyAtIDQgWVYBZ2MBZFUHAAAAMyAtIDQgWWMEAAAAYgAAAAAAAPh/ZFUHAAAAMyAtIDQgWVYBZmdVAQAAAFNnZFUKAAAAMzAvMDkvMjAyMlYBZ2MAYWMY/P//YgAAAACAYdZAZFUKAAAAMzAvMDkvMjAyMlYBYWMDAAAAYwFWAWZjVQEAAABTDAAAAFRWAWFWAWZnVQEAAABTVgFnYwBhYxj8//9iMzNzGKoK1UFkVRMAAAAxwqA0MTLCoDA4McKgNzYxLDgwVFYBYVRjAgAAAGMBVgFhVgFhVgFhVgFhZ2RVBwAAADQgLSA1IFlWAWdjAWRVBwAAADQgLSA1IFljBQAAAGIAAAAAAAD4f2RVBwAAADQgLSA1IFlWAWZnVQEAAABTZ2RVCgAAADMwLzA5LzIwMjJWAWdjAGFjGPz//2IAAAAAgGHWQGRVCgAAADMwLzA5LzIwMjJWAWFjAwAAAGMBVgFmY1UBAAAAUw0AAABUVgFhVgFmZ1UBAAAAU1YBZ2MAYWMY/P//YgAAAMALWtZBZFUTAAAAMcKgNTAwwqAwMDDCoDAwMCwwMFRWAWFUYwIAAABjAVYBYVYBYVYBYVYBYWdkVQgAAAA1IC0gMTAgWVYBZ2MBZFUIAAAANSAtIDEwIFljBgAAAGIAAAAAAAD4f2RVCAAAADUgLSAxMCBZVgFmZ1UBAAAAU2dkVQoAAAAzMC8wOS8yMDIyVgFnYwBhYxj8//9iAAAAAIBh1kBkVQoAAAAzMC8wOS8yMDIyVgFhYwMAAABjAVYBZmNVAQAAAFMOAAAAVFYBYVYBZmdVAQAAAFNWAWdjAGFjGPz//2IAAAAAqMtoQWRVDwAAADEzwqAwMDDCoDAwMCwwMFRWAWFUYwIAAABjAVYBYVYBYVYBYVYBYWdkVQUAAAAxMCsgWVYBZ2MBZFUFAAAAMTArIFljAgAAAGIAAAAAAAD4f2RVBQAAADEwKyBZVgFmZ1UBAAAAU2dkVQoAAAAzMC8wOS8yMDIyVgFnYwBhYxj8//9iAAAAAIBh1kBkVQoAAAAzMC8wOS8yMDIy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zMC8wOS8yMDIyVgFnYwBhYxj8//9iAAAAAIBh1kBkVQoAAAAzMC8wOS8yMDIyVgFhYwEAAABjAVYBYVYBYVYBYVYBYVRjAAAAAGMAVgFhVgFhVgFhVgFhZ2RVBAAAAHJvb3RWAWFWAWZnVQEAAABTZ2RVCgAAADMwLzA5LzIwMjJWAWdjAGFjGPz//2IAAAAAgGHWQGRVCgAAADMwLzA5LzIwMjJWAWFjAQAAAGMBVgFhVgFhVgFhVgFhVGMAAAAAYwBWAWFWAWFWAWFWAWFjAVRjAWMAYwBiAAAAAAAAAABWAWZVAQAAAFNkVQYAAABiaTY2MjZUYwBjAGMAYWNCBQIAVgFhZFVD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OS4zMTN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IxIiBkYXRhTGF5b3V0PSJtaW5pbWFsIiBncmFuZFRvdGFsPSJmYWxzZSIgaXNJbmRleGVkPSJ0cnVlIiBjb250ZW50S2V5PSJOVTdDUUIzQU5WR1FGS0xQNTRRT1RVRUo2RlNBMktWNSI+PCFbQ0RBVEFbMjI5MTguMCw3LC0xMDAsMy44MTg5MjcwNjczMDgxNDdFOQoyMjkxOC4wLDcsMCw0LjA2MzQ5OTgyOTg3NzgwNjNFOAoyMjkxOC4wLDcsMSw3LjA1NzM0MjI4ODk0MzA4MUU4CjIyOTE4LjAsNywzLDQuMzgxODI4MDcyNTM2NTUxNEU4CjIyOTE4LjAsNyw0LDUuMjQ0MzQ0OTkxNzcxMjc4NEU4CjIyOTE4LjAsNyw1LDMuMDM2MzM2OTQzNTI1NTg4NUU4CjIyOTE4LjAsNyw2LDcuNDY1NzEwODI5NjIzNDk5RTgKMjI5MTguMCw3LDIsNi45NDAyMDc3MTY4MDM2NkU4CjIyOTE4LjAsOCwtMTAwLDIuOTYwMDgxNzYxOEU5CjIyOTE4LjAsOCwwLDAuMAoyMjkxOC4wLDgsMSwzLjVFNwoyMjkxOC4wLDgsMywwLjAKMjI5MTguMCw4LDQsMS40MTIwODE3NjE4RTkKMjI5MTguMCw4LDUsMS41RTkKMjI5MTguMCw4LDYsMS4zRTcKMjI5MTguMCw4LDIsMC4w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BAAAAYwBjAF1FTkRfUkMr</data>
</ReportState>
</file>

<file path=customXml/item37.xml><?xml version="1.0" encoding="utf-8"?>
<ReportState xmlns="sas.reportstate">
  <data type="reportstate">Q0VDU19TVEFSVFtWAWdVAAAAAFNUXUVORF9DRUNTKys=</data>
</ReportState>
</file>

<file path=customXml/item38.xml><?xml version="1.0" encoding="utf-8"?>
<ReportState xmlns="sas.reportstate">
  <data type="reportstate">UkNfU1RBUlRbVgVnZ1VjAwAAAFNnYwIAAABjAAAAAGRVBgAAAHZlMTQyNWRVAAAAAGMAAAAAZ5lmVQEAAABTVgFnmGRVBgAAAGJpNzc2MGRVDgAAAEFUVCBBc3NldCBUeXBlYVYBZ2MBZFULAAAAUmVzaWRlbnRpYWxjGPz//2IAAAAAAAD4f2RVCwAAAFJlc2lkZW50aWFsYwEAAABUYwgAAABhYwBnYwIAAABjAAAAAGRVBgAAAHZlMzU2OWRVAAAAAGMAAAAAZ5lmVQEAAABTVgFnmGRVBgAAAGJpNzc2MWRVEgAAAFJlZmluYW5jaW5nIE1hcmtlcmFWAWdjAWRVAgAAADcxYxj8//9iAAAAAAAA+H9kVQIAAAA3MWMBAAAAVGMIAAAAYWMAZ2MCAAAAYwAAAABkVQUAAAB2ZTcyM2RVAAAAAGMAAAAAZ5lmVQEAAABTVgFnmGRVBgAAAGJpMTYyMmRVDAAAAEN1dCBPZmYgRGF0ZWFWAWdjAGFjGPz//2IAAAAAgGHWQGRVCgAAADMwLzA5LzIwMjJ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gGHWQAAAAACAYdZAAAAAAIBh1kAAAAAAgGHWQAAAAACAYdZAAAAAAIBh1kAAAAAAgGH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3hV0iT6YGRAzs/045voSEDcS20KqglmQOe8snQfHXdAxmm2XQOjhEAa3Xt/p4CdQFxQteL3VL9AVFYBYWMCAAAAYgcAAABiAAAAAAAA+H9iAAAAAAAA+H9iAAAAAAAA+H9iAAAAAAAA+H9iAAAAAAAA+H9hYwBjAGMAYwFWAWfAYwAAAABkVQYAAABiaTE0NzJkVQwAAABOb21pbmFsIChtbilkVQgAAABDT01NQTEyLmMAAAAAVgFmY1UHAAAAUzXcfQZN2s1A0AwvkV3BoEB9ubcC2Mq7QP2pdo+oOKVA6eTwNz0vlkBQyvH+4r+XQLp+h8NuD3dAVFYBYWMCAAAAYgcAAABiAAAAAAAA+H9iAAAAAAAA+H9iAAAAAAAA+H9iAAAAAAAA+H9iAAAAAAAA+H9hYwBjAGMAYwFWAWfAYwAAAABkVQYAAABiaTE0NzdkVRgAAABOdW1iZXIgb2YgTW9ydGdhZ2UgTG9hbnNkVQgAAABDT01NQTEyLmMYAAAAVgFmY1UHAAAAUwAAAACQ4/ZAAAAAAGAF5UAAAAAAgLTjQAAAAAAAsbxAAAAAAADMoEAAAAAAACiJQAAAAAAAAEdAVFYBYWMCAAAAYgcAAABiAAAAAAAA+H9iAAAAAAAA+H9iAAAAAAAA+H9iAAAAAAAA+H9iAAAAAAAA+H9hYwBjAGMAYwFWAWfAYwAAAABkVQYAAABiaTE3ODFkVREAAAAlIG9mIFRvdGFsIEFzc2V0c2RVCwAAAFBFUkNFTlQxMi4yYxgAAABWAWZjVQcAAABTAAAAAAAA8D9iP06f5PXBP9NTiY2ayt0/RWIU3Gu/xj922ZH6vMe3PyZCNSg0dbk/o0o5wQ64mD9UVgFhYwIAAABiBwAAAGIAAAAAAAD4f2IAAAAAAAD4f2IAAAAAAAD4f2IAAAAAAAD4f2IAAAAAAAD4f2FjAGMAYwBjAVYBZ8BjAAAAAGRVBgAAAGJpMTUxMWRVEQAAACUgTnVtYmVyIG9mIExvYW5zZFULAAAAUEVSQ0VOVDEyLjJjGAAAAFYBZmNVBwAAAFMAAAAAAADwPx40+YB3Y90/KoReGn+M2z8VbYvjXA60P7IySrOke5c/ZTtIA76VgT841w7t4BNAP1RWAWFjAgAAAGIHAAAAYgAAAAAAAPh/YgAAAAAAAPh/YgAAAAAAAPh/YgAAAAAAAPh/YgAAAAAAAPh/YWMAYwBjAGMBVGegZmNVBwAAAFMAAAAAAAAAVFYBZWNVAAAAAFNUYVYBYWMHAAAAYgcAAABjAWMAYgAAAAAAAAAAVgFhVgFhVgNnZ2RVBgAAAGRkMTQ0NVYBYVYBZmdVAQAAAFNnZFUKAAAAMzAvMDkvMjAyMlYBZ2MAYWMY/P//YgAAAACAYdZAZFUKAAAAMzAvMDkvMjAyMlYBZmdVBwAAAFNnZFULAAAATUFUQ0hFU19BTExWAWdjAWRVCwAAAE1BVENIRVNfQUxMY5z///9iAAAAAAAA+H9kVQsAAABNQVRDSEVTX0FMTFYBYWMCAAAAYwFWAWZjVQEAAABTAAAAAFRWAWFWAWZnVQUAAABTVgFnYwBhYxj8//9ieFXSJPpgZEBkVQMAAAAxNjNWAWdjAGFjGPz//2I13H0GTdrNQGRVBwAAADE1wqAyODVWAWdjAGFjGPz//2IAAAAAkOP2QGRVBwAAADkzwqA3NTNWAWdjAGFjGPz//2IAAAAAAADwP2RVCAAAADEwMCwwMCAlVgFnYwBhYxj8//9iAAAAAAAA8D9kVQgAAAAxMDAsMDAgJVRWAWFnZFUOAAAAPjAgLSA8PTEwMCwwMDBWAWdjAWRVDgAAAD4wIC0gPD0xMDAsMDAwYwAAAABiAAAAAAAA+H9kVQ4AAAA+MCAtIDw9MTAwLDAwMFYBYWMCAAAAYwFWAWZjVQEAAABTAQAAAFRWAWFWAWZnVQUAAABTVgFnYwBhYxj8//9izs/045voSEBkVQIAAAA1MFYBZ2MAYWMY/P//YtAML5FdwaBAZFUGAAAAMsKgMTQ1VgFnYwBhYxj8//9iAAAAAGAF5UBkVQcAAAA0M8KgMDUxVgFnYwBhYxj8//9iYj9On+T1wT9kVQcAAAAxNCwwMyAlVgFnYwBhYxj8//9iHjT5gHdj3T9kVQcAAAA0NSw5MiAlVFYBYWdkVRQAAAA+MTAwLDAwMCAtIDw9MzAwLDAwMFYBZ2MBZFUUAAAAPjEwMCwwMDAgLSA8PTMwMCwwMDBjAgAAAGIAAAAAAAD4f2RVFAAAAD4xMDAsMDAwIC0gPD0zMDAsMDAwVgFhYwIAAABjAVYBZmNVAQAAAFMCAAAAVFYBYVYBZmdVBQAAAFNWAWdjAGFjGPz//2LcS20KqglmQGRVAwAAADE3NlYBZ2MAYWMY/P//Yn25twLYyrtAZFUGAAAAN8KgMTE1VgFnYwBhYxj8//9iAAAAAIC040BkVQcAAAA0MMKgMzU2VgFnYwBhYxj8//9i01OJjZrK3T9kVQcAAAA0Niw1NSAlVgFnYwBhYxj8//9iKoReGn+M2z9kVQcAAAA0MywwNSAlVFYBYWdkVRQAAAA+MzAwLDAwMCAtIDw9NTAwLDAwMFYBZ2MBZFUUAAAAPjMwMCwwMDAgLSA8PTUwMCwwMDBjAwAAAGIAAAAAAAD4f2RVFAAAAD4zMDAsMDAwIC0gPD01MDAsMDAwVgFhYwIAAABjAVYBZmNVAQAAAFMDAAAAVFYBYVYBZmdVBQAAAFNWAWdjAGFjGPz//2LnvLJ0Hx13QGRVAwAAADM3MFYBZ2MAYWMY/P//Yv2pdo+oOKVAZFUGAAAAMsKgNzE2VgFnYwBhYxj8//9iAAAAAACxvEBkVQYAAAA3wqAzNDVWAWdjAGFjGPz//2JFYhTca7/GP2RVBwAAADE3LDc3ICVWAWdjAGFjGPz//2IVbYvjXA60P2RVBgAAADcsODMgJVRWAWFnZFUWAAAAPjUwMCwwMDAgLSA8PTEsMDAwLDAwMFYBZ2MBZFUWAAAAPjUwMCwwMDAgLSA8PTEsMDAwLDAwMGMFAAAAYgAAAAAAAPh/ZFUWAAAAPjUwMCwwMDAgLSA8PTEsMDAwLDAwMFYBYWMCAAAAYwFWAWZjVQEAAABTBAAAAFRWAWFWAWZnVQUAAABTVgFnYwBhYxj8//9ixmm2XQOjhEBkVQMAAAA2NjBWAWdjAGFjGPz//2Lp5PA3PS+WQGRVBgAAADHCoDQyMFYBZ2MAYWMY/P//YgAAAAAAzKBAZFUGAAAAMsKgMTUwVgFnYwBhYxj8//9idtmR+rzHtz9kVQYAAAA5LDI5ICVWAWdjAGFjGPz//2KyMkqzpHuXP2RVBgAAADIsMjkgJVRWAWFnZFUYAAAAPjEsMDAwLDAwMCAtIDw9NSwwMDAsMDAwVgFnYwFkVRgAAAA+MSwwMDAsMDAwIC0gPD01LDAwMCwwMDBjAQAAAGIAAAAAAAD4f2RVGAAAAD4xLDAwMCwwMDAgLSA8PTUsMDAwLDAwMFYBYWMCAAAAYwFWAWZjVQEAAABTBQAAAFRWAWFWAWZnVQUAAABTVgFnYwBhYxj8//9iGt17f6eAnUBkVQYAAAAxwqA4ODhWAWdjAGFjGPz//2JQyvH+4r+XQGRVBgAAADHCoDUyMFYBZ2MAYWMY/P//YgAAAAAAKIlAZFUDAAAAODA1VgFnYwBhYxj8//9iJkI1KDR1uT9kVQYAAAA5LDk0ICVWAWdjAGFjGPz//2JlO0gDvpWBP2RVBgAAADAsODYgJVRWAWFnZFUKAAAAPjUsMDAwLDAwMFYBZ2MBZFUKAAAAPjUsMDAwLDAwMGMEAAAAYgAAAAAAAPh/ZFUKAAAAPjUsMDAwLDAwMFYBYWMCAAAAYwFWAWZjVQEAAABTBgAAAFRWAWFWAWZnVQUAAABTVgFnYwBhYxj8//9iXFC14vdUv0BkVQYAAAA4wqAwMjFWAWdjAGFjGPz//2K6fofDbg93QGRVAwAAADM2OVYBZ2MAYWMY/P//YgAAAAAAAEdAZFUCAAAANDZWAWdjAGFjGPz//2KjSjnBDriYP2RVBgAAADIsNDEgJVYBZ2MAYWMY/P//YjjXDu3gE0A/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AvMDkvMjAyMlYBZ2MAYWMY/P//YgAAAACAYdZAZFUKAAAAMzAvMDkvMjAyMl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wLzA5LzIwMjJWAWdjAGFjGPz//2IAAAAAgGHWQGRVCgAAADMwLzA5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a4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MiIGRhdGFMYXlvdXQ9Im1pbmltYWwiIGdyYW5kVG90YWw9ImZhbHNlIiBpc0luZGV4ZWQ9InRydWUiIGNvbnRlbnRLZXk9IjdTSTNFSjNZVkNPTkRBV1lNWTRMV0UzRUNMSUhWVFFKIj48IVtDREFUQVsyMjkxOC4wLC0xMDAsMTYzLjAzMDUzNTEzNjA0MDA0LDE1Mjg0LjYwMTc2MDYwOTE3Miw5Mzc1My4wLDEuMCwxLjAKMjI5MTguMCwwLDQ5LjgxNzI1NzM5OTExNzQ1LDIxNDQuNjgyNzQ4Mjg5NDA3OCw0MzA1MS4wLDAuMTQwMzE2NTYwNTQxMTE4OCwwLjQ1OTE5NTk3MjM5NTU1CjIyOTE4LjAsMiwxNzYuMzAyMDA2OTI1MDc2ODUsNzExNC44NDM3OTE0Njg0MTU1LDQwMzU2LjAsMC40NjU0OTA5NDk4Mzk3NTg5NywwLjQzMDQ1MDIyNTU5Mjc4MQoyMjkxOC4wLDMsMzY5LjgyMDE3OTY1MTQ0NjI3LDI3MTYuMzI5MjE5NTM5ODgxMyw3MzQ1LjAsMC4xNzc3MTY3MTUyOTg0MTgxOCwwLjA3ODM0NDE1OTY1MzU1Nzc1CjIyOTE4LjAsNSw2NjAuMzc2NjQzNTg2MjU2OSwxNDE5LjgwOTc4MzcxMDQ1MjYsMjE1MC4wLDAuMDkyODkxNTEzMDM2OTY1NSwwLjAyMjkzMjU5OTQ5MDE0OTY0OAoyMjkxOC4wLDEsMTg4OC4xNjM1NzIyNDk3NjU0LDE1MTkuOTcxNjc1NjYxMDYxNSw4MDUuMCwwLjA5OTQ0NDYzNzEyMzUwNDc5LDAuMDA4NTg2MzkxOTAyMTI1Nzk4CjIyOTE4LjAsNCw4MDIwLjk2ODMwMzA0MzQ3OSwzNjguOTY0NTQxOTQsNDYuMCwwLjAyNDEzOTYyNDE2MDIzNjg2LDQuOTA2NTA5NjU4MzU3NTk5RS00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3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i0xNVQxMzoyODoyMVoiIG5leHRVbmlxdWVOYW1lSW5kZXg9Ijc4M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yLTE0VDA5OjM1OjM1LjU1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wIiBhdmFpbGFibGVSb3dDb3VudD0iMjAiIHNpemU9IjE2MCIgZGF0YUxheW91dD0ibWluaW1hbCIgZ3JhbmRUb3RhbD0iZmFsc2UiIGlzSW5kZXhlZD0iZmFsc2UiIGNvbnRlbnRLZXk9IlpQVVhHWkg0NFNKWERBTkxHQzVZSUdGTUU3UzdBRlo1Ij4KICAgICAgICAgICAgICAgIDwhW0NEQVRBWzIyOTkyLjAKMjI5OTEuMAoyMjk4OC4wCjIyOTg2LjAKMjI5ODUuMAoyMjk4NC4wCjIyOTgxLjAKMjI5NzkuMAoyMjk0OS4wCjIyOTE4LjAKMjI4ODguMAoyMjg1NS4wCjIyODI2LjAKMjI3OTYuMAoyMjc2NC4wCjIyNzM1LjAKMjI3MDQuMAoyMjY3Ni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c3NDciIGJhc2U9ImJpMjkiLz4KICAgICAgICAgICAgICAgIDxSZWxhdGlvbmFsRGF0YUl0ZW0gbmFtZT0iYmk3NzQ4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c3NDkiIGJhc2U9ImJpODczIi8+CiAgICAgICAgICAgICAgICA8UmVsYXRpb25hbERhdGFJdGVtIG5hbWU9ImJpNzc1MC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c3NTE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3NzUy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c3NTMiIGJhc2U9ImJpMjkiLz4KICAgICAgICAgICAgICAgIDxSZWxhdGlvbmFsRGF0YUl0ZW0gbmFtZT0iYmk3NzU0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zc1N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c3NTY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c3NTc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3NzU4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zc1O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3NzYwIiBiYXNlPSJiaTEwNTkiLz4KICAgICAgICAgICAgICAgIDxSZWxhdGlvbmFsRGF0YUl0ZW0gbmFtZT0iYmk3NzYx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3NzYyIiBiYXNlPSJiaTEwNTkiLz4KICAgICAgICAgICAgICAgIDxSZWxhdGlvbmFsRGF0YUl0ZW0gbmFtZT0iYmk3NzYz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c2NCIgYmFzZT0iYmkxMDU5Ii8+CiAgICAgICAgICAgICAgICA8UmVsYXRpb25hbERhdGFJdGVtIG5hbWU9ImJpNzc2N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c3NjY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3NzY3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zc2O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c3Njk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c3NzA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zc3MS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c3NzIiIGJhc2U9ImJpMTA1OSIvPgogICAgICAgICAgICAgICAgPFJlbGF0aW9uYWxEYXRhSXRlbSBuYW1lPSJiaTc3NzM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zc3N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zc3N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3Nzc2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zc3N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zc3O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c3Nzk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3Nzgw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zc4MS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Nzc4Mi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c3ODM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zc4N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zc4N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zc4N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3Nzg3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c3ODg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c3ODk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zc5MC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3NzkxIiBiYXNlPSJiaTkyNCIvPgogICAgICAgICAgICAgICAgPFJlbGF0aW9uYWxEYXRhSXRlbSBuYW1lPSJiaTc3OTI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zc5MyIgYmFzZT0iYmk5MjQiLz4KICAgICAgICAgICAgICAgIDxSZWxhdGlvbmFsRGF0YUl0ZW0gbmFtZT0iYmk3Nzk0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3OTUiIGJhc2U9ImJpOTI0Ii8+CiAgICAgICAgICAgICAgICA8UmVsYXRpb25hbERhdGFJdGVtIG5hbWU9ImJpNzc5N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3Nzk3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zc5OCIgYmFzZT0iYmk5MjQiLz4KICAgICAgICAgICAgICAgIDxSZWxhdGlvbmFsRGF0YUl0ZW0gbmFtZT0iYmk3Nzk5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zgwMC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NDYiIGJhc2U9ImJpNzc0NCIvPgogICAgICAgICAgICAgICAgPFJlbGF0aW9uYWxEYXRhSXRlbSBuYW1lPSJiaTc4MDE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gICAgPEJ1c2luZXNzSXRlbSByZWY9ImJpNzc0Ni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zgwMi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3ODAz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c4MDQiIGJhc2U9ImJpMzEiLz4KICAgICAgICAgICAgICAgIDxSZWxhdGlvbmFsRGF0YUl0ZW0gbmFtZT0iYmk3ODA1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c4MDYiIGJhc2U9ImJpMzEiLz4KICAgICAgICAgICAgICAgIDxSZWxhdGlvbmFsRGF0YUl0ZW0gbmFtZT0iYmk3ODA3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zgwO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c4MDkiIGJhc2U9ImJpOTI0Ii8+CiAgICAgICAgICAgICAgICA8UmVsYXRpb25hbERhdGFJdGVtIG5hbWU9ImJpNzgxMC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3ODEx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Y5OTgiIGJhc2U9ImJpNTg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NzgxMiIgYmFzZT0iYmk0MyIvPgogICAgICAgICAgICAgICAgPFJlbGF0aW9uYWxEYXRhSXRlbSBuYW1lPSJiaTc4MTM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zc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ODE0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NzgxNSIgYmFzZT0iYmk0MyIvPgogICAgICAgICAgICAgICAgPFJlbGF0aW9uYWxEYXRhSXRlbSBuYW1lPSJiaTc4MTY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3MjE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NzgxN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DcsYmk3NzQ4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DksYmk3NzUw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Ux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Uy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MsYmk3NzU0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TU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Y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1N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g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U5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MCxiaTc3NjE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MixiaTc3NjM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Y0LGJpNzc2NT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Y2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jc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O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O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3MD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x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yLGJpNzc3Mz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0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1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zY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c3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c3O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zk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A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x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ODI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z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0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U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4Nj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4Nz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g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ODk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OTA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MSxiaTc3OTI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MyxiaTc3OTQ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TUsYmk3Nzk2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Tc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OCxiaTc3OTk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ODAw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3ODAx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4MDI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ODAz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ODA0LGJpNzgwNT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ODA2LGJpNzgwNz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ODA4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3ODA5LGJpNzgxMD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4MTE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gxMixiaTc4MTM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Njk5O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gxND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gxNSxiaTc4MTY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NzIx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gxN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kxO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3NzYw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zc0N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3NzUz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c3NDk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3NzU5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zc2Mi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c3NjQ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3Nzcy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zc1N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3Nzgy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c3NTI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zc1MS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3NzU0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c3NDg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zc4My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3NzUw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zc3Ni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zc2Ny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zc2O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zc2O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zc3MC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zc3MS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zc3NC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zc1N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zc1N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zc1O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c3Nzc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c3NjE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c3NjM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c3NjU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c3NjY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c3NzM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3Nzc4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3Nzc1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zc3O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c3ODA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3Nzgx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zc4NC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c3ODU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3Nzg2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zc4Ny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c3ODg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c3OTE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c3OTM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c3OTU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c3OTc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c3OTg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c3OTI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c3OTQ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c3OTY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c3OTk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3Nzg5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3Nzkw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3ODAx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3ODAy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3ODAz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3ODA0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3ODA2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3ODA4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3ODA5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zgwMC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c4MDU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3ODA3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c4MTA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3ODEx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NzgxMi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NzgxMy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c4MTQ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3ODE1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3ODE2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zgx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Ey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yLTEyLTE1VDEzOjI4OjIxLjA0MloiLz4KICAgICAgICAgICAgPC9FZGl0b3I+CiAgICAgICAgPC9FZGl0b3JzPgogICAgPC9IaXN0b3J5PgogICAgPFNBU1JlcG9ydFN0YXRlIGRhdGU9IjIwMjItMTItMTVUMTM6Mjg6MTRaIj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5MTg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UHJvbXB0U3RhdGUgZWxlbWVudD0idmU3MDc1Ij4KICAgICAgICAgICAgICAgIDxTZWxlY3Rpb25zPgogICAgICAgICAgICAgICAgICAgIDxTZWxlY3Rpb24+ZXEoJHtiaTcwNzB9LCc3NCcpPC9TZWxlY3Rpb24+CiAgICAgICAgICAgICAgICA8L1NlbGVjdGlvbnM+CiAgICAgICAgICAgIDwvUHJvbXB0U3RhdGU+CiAgICAgICAgPC9WaXN1YWxFbGVtZW50cz4KICAgIDwvU0FTUmVwb3J0U3RhdGU+CjwvU0FTUmVwb3J0Pgo=</data>
</ReportState>
</file>

<file path=customXml/item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4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2O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ODUiLz4KICAgICAgICAgICAgICAgIDxTdGFja0xheW91dFN0YXRlIGNvbnRhaW5lcj0idmkzNDk2IiB2aXN1YWw9InZpNDg0Mi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MyIj4KICAgICAgICAgICAgICAgIDxTZWxlY3Rpb25zPgogICAgICAgICAgICAgICAgICAgIDxTZWxlY3Rpb24gcmVzdWx0RGVmaW5pdGlvbj0iZGQ2NjMxIj5hbmQoZXEoJHtiaTY2Mjd9LCdBc3NldCcpLGVxKCR7Ymk2NjI4fSwnMCAtIDEgWScpLGVxKCR7Ymk2NjI1fSwyMjczNSkpPC9TZWxlY3Rpb24+CiAgICAgICAgICAgICAgICA8L1NlbGVjdGlvbnM+CiAgICAgICAgICAgICAgICA8VmlzaWJsZUNlbGxzIGhvcml6b250YWxJbmRleD0iMCIgdmVydGljYWxJbmRleD0iMCIgaG9yaXpvbnRhbENlbGxzPSIwIiB2ZXJ0aWNhbENlbGxzPSIxMCIvPgogICAgICAgICAgICA8L0Nyb3NzdGFiU3RhdGU+CiAgICAgICAgICAgIDxDcm9zc3RhYlN0YXRlIGVsZW1lbnQ9InZlNjY0NSI+CiAgICAgICAgICAgICAgICA8U2VsZWN0aW9ucz4KICAgICAgICAgICAgICAgICAgICA8U2VsZWN0aW9uIHJlc3VsdERlZmluaXRpb249ImRkNjY0NCI+YW5kKGVxKCR7Ymk2NjQwfSwyMjczNSksZXEoJHtiaTY2NDF9LCdBU1NFVCc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NjY1NyI+CiAgICAgICAgICAgICAgICA8U2VsZWN0aW9ucz4KICAgICAgICAgICAgICAgICAgICA8U2VsZWN0aW9uIHJlc3VsdERlZmluaXRpb249ImRkNjY1NiI+YW5kKGVxKCR7Ymk2NjUyfSwnQVNTRVQnKSxlcSgke2JpNjY1M30sJ0NIRicpKTwvU2VsZWN0aW9uPgogICAgICAgICAgICAgICAgPC9TZWxlY3Rpb25zPgogICAgICAgICAgICAgICAgPFZpc2libGVDZWxscyBob3Jpem9udGFsSW5kZXg9IjAiIHZlcnRpY2FsSW5kZXg9IjAiIGhvcml6b250YWxDZWxscz0iMCIgdmVydGljYWxDZWxscz0iNCIvPgogICAgICAgICAgICA8L0Nyb3NzdGFiU3RhdGU+CiAgICAgICAgICAgIDxDcm9zc3RhYlN0YXRlIGVsZW1lbnQ9InZlNjY4MCI+CiAgICAgICAgICAgICAgICA8U2VsZWN0aW9ucz4KICAgICAgICAgICAgICAgICAgICA8U2VsZWN0aW9uIHJlc3VsdERlZmluaXRpb249ImRkNjY3OSI+YW5kKGVxKCR7Ymk2Njc0fSwnRVUnKSxlcSgke2JpNjY3NX0sJ0RvbWVzdGljIChDb3VudHJ5IG9mIElzc3VlciknKSxlcSgke2JpNjY3Mn0sMjI3MzUpKTwvU2VsZWN0aW9uPgogICAgICAgICAgICAgICAgPC9TZWxlY3Rpb25zPgogICAgICAgICAgICAgICAgPFZpc2libGVDZWxscyBob3Jpem9udGFsSW5kZXg9IjAiIHZlcnRpY2FsSW5kZXg9IjAiIGhvcml6b250YWxDZWxscz0iMCIgdmVydGljYWxDZWxscz0iMiIvPgogICAgICAgICAgICA8L0Nyb3NzdGFi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TZWxlY3Rpb25zPgogICAgICAgICAgICAgICAgICAgIDxTZWxlY3Rpb24gcmVzdWx0RGVmaW5pdGlvbj0iZGQzNTAyIj5lcSgke2JpMzUxOH0sMjI3MzU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M3MjAiPgogICAgICAgICAgICAgICAgPFNlbGVjdGlvbnM+CiAgICAgICAgICAgICAgICAgICAgPFNlbGVjdGlvbiByZXN1bHREZWZpbml0aW9uPSJkZDM3MTkiPmFuZChlcSgke2JpMzcxNX0sMjI3MzUpLGVxKCR7YmkzNzE2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Dk5MiI+CiAgICAgICAgICAgICAgICA8U2VsZWN0aW9ucz4KICAgICAgICAgICAgICAgICAgICA8U2VsZWN0aW9uIHJlc3VsdERlZmluaXRpb249ImRkNDk5MSI+YW5kKGVxKCR7Ymk0OTg2fSwyMjczNSksZXEoJHtiaTUwMTF9LCdFdXJvcGVhbiBVbmlvbicpLGVxKCR7Ymk1MDE1fSwnQXVzdHJpY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1ODIzIj4KICAgICAgICAgICAgICAgIDxTZWxlY3Rpb25zPgogICAgICAgICAgICAgICAgICAgIDxTZWxlY3Rpb24gcmVzdWx0RGVmaW5pdGlvbj0iZGQ1ODI2Ij5hbmQoZXEoJHtiaTU5MTd9LDIyNzM1KSxlcSgke2JpNTkwMX0sJ1ZpZW5uY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TQ5Ij4KICAgICAgICAgICAgICAgIDxTZWxlY3Rpb25zPgogICAgICAgICAgICAgICAgICAgIDxTZWxlY3Rpb24gcmVzdWx0RGVmaW5pdGlvbj0iZGQ0OTQ4Ij5hbmQoZXEoJHtiaTQ5NDR9LDIyNzM1KSxlcSgke2JpNDk0NX0sJ0ZpeGVkIHJhdG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Dk2OCI+CiAgICAgICAgICAgICAgICA8U2VsZWN0aW9ucz4KICAgICAgICAgICAgICAgICAgICA8U2VsZWN0aW9uIHJlc3VsdERlZmluaXRpb249ImRkNDk2NyI+YW5kKGVxKCR7Ymk0OTYzfSwyMjczNSksZXEoJHtiaTQ5NjR9LCdCdWxsZXQgLyBpbnRlcmVzdCBvbmx5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M5MjIiPgogICAgICAgICAgICAgICAgPFNlbGVjdGlvbnM+CiAgICAgICAgICAgICAgICAgICAgPFNlbGVjdGlvbiByZXN1bHREZWZpbml0aW9uPSJkZDM5MjEiPmFuZChlcSgke2JpMzkxN30sMjI3MzUpLGVxKCR7YmkzOTU1fSwnU292ZXJlaWdu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NzU1Ij4KICAgICAgICAgICAgICAgIDxTZWxlY3Rpb25zPgogICAgICAgICAgICAgICAgICAgIDxTZWxlY3Rpb24gcmVzdWx0RGVmaW5pdGlvbj0iZGQzNzU0Ij5hbmQoZXEoJHtiaTM3NTB9LDIyNzM1KSxlcSgke2JpMzc2OH0sJ28vdyBDbGFpbSBhZ2FpbnN0IHNvdmVyZWlnbn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DgzNCI+CiAgICAgICAgICAgICAgICA8U2VsZWN0aW9ucz4KICAgICAgICAgICAgICAgICAgICA8U2VsZWN0aW9uIHJlc3VsdERlZmluaXRpb249ImRkNDgzMyI+YW5kKGVxKCR7Ymk0ODQ3fSwnMTk4Mjg1MzQ4NzU5MDEnKSxlcSgke2JpNDgyOX0sMjI3MzUpKTwvU2VsZWN0aW9uPgogICAgICAgICAgICAgICAgPC9TZWxlY3Rpb25z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41.xml><?xml version="1.0" encoding="utf-8"?>
<ReportState xmlns="sas.reportstate">
  <data type="reportstate">Q0VDU19TVEFSVFtWAWdVAAAAAFNUXUVORF9DRUNTKys=</data>
</ReportState>
</file>

<file path=customXml/item42.xml><?xml version="1.0" encoding="utf-8"?>
<ReportState xmlns="sas.reportstate">
  <data type="reportstate">UkNfU1RBUlRbVgVnZ1VjAgAAAFNnYwIAAABjAAAAAGRVBQAAAHZlNzIzZFUAAAAAYwAAAABnmWZVAQAAAFNWAWeYZFUGAAAAYmk3Nzg5ZFUMAAAAQ3V0IE9mZiBEYXRlYVYBZ2MAYWMY/P//YgAAAACAYdZAZFUKAAAAMzAvMDkvMjAyMm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43.xml><?xml version="1.0" encoding="utf-8"?>
<ReportState xmlns="sas.reportstate">
  <data type="reportstate">UkNfU1RBUlRbVgVnZ1VjAgAAAFNnYwIAAABjAAAAAGRVBgAAAHZlMzU5NmRVAAAAAGMAAAAAZ5lmVQEAAABTVgFnmGRVBgAAAGJpNzc3NWRVEgAAAFJlZmluYW5jaW5nIE1hcmtlcmFWAWdjAWRVAgAAADc0Yxj8//9iAAAAAAAA+H9kVQIAAAA3NGMBAAAAVGMIAAAAYWMAZ2MCAAAAYwAAAABkVQUAAAB2ZTcyM2RVAAAAAGMAAAAAZ5lmVQEAAABTVgFnmGRVBgAAAGJpMzUxOGRVDAAAAEN1dCBPZmYgRGF0ZWFWAWdjAGFjGPz//2IAAAAAgGHWQGRVCgAAADMwLzA5LzIwMjJjAQAAAFRjCAAAAGFjAFRWAWZVAQAAAFNkVQYAAABiaTM1MThUVgFhVgFnZFUGAAAAZGQzNTAyVgFhVgFmZ1UEAAAAU1YBZ8BjAAAAAGRVBgAAAGJpMzUxOGRVDAAAAEN1dCBPZmYgRGF0ZWRVBwAAAERETU1ZWThjGAAAAFYBZmNVAQAAAFMAAAAAgGHWQFRWAWFjAQAAAGIBAAAAYgAAAAAAAPh/YgAAAAAAAPh/YgAAAAAAAPh/YgAAAAAAAPh/YgAAAAAAAPh/YWMAYwBjAGMBVgFnwGMAAAAAZFUGAAAAYmkzNTE0ZFUMAAAATk8uIE9GIExPQU5TZFUIAAAAQ09NTUExMi5jGAAAAFYBZmNVAQAAAFMAAAAAgBvDQFRWAWFjAgAAAGIBAAAAYgAAAAAAAPh/YgAAAAAAAPh/YgAAAAAAAPh/YgAAAAAAAPh/YgAAAAAAAPh/YWMAYwBjAGMBVgFnwGMAAAAAZFUGAAAAYmkzNTIyZFURAAAATk8uIE9GIEJPUlJPV0VSUzpkVQgAAABDT01NQTEyLmMYAAAAVgFmY1UBAAAAUwAAAAAA0bVAVFYBYWMCAAAAYgEAAABiAAAAAAAA+H9iAAAAAAAA+H9iAAAAAAAA+H9iAAAAAAAA+H9iAAAAAAAA+H9hYwBjAGMAYwFWAWfAYwAAAABkVQYAAABiaTM2ODlkVREAAABOTy4gT0YgR1VBUkFOVE9SU2RVCAAAAENPTU1BMTIuYxgAAABWAWZjVQEAAABTAAAAAACAaEBUVgFhYwIAAABiAQAAAGIAAAAAAAD4f2IAAAAAAAD4f2IAAAAAAAD4f2IAAAAAAAD4f2IAAAAAAAD4f2FjAGMAYwBjAVRnoGZjVQEAAABTAFRWAWVjVQAAAABTVGFWAWFjAQAAAGIBAAAAYwFjAGIAAAAAAAAAAFYBYVYBYVYDZ2dkVQYAAABkZDM1MDJWAWFWAWZnVQEAAABTZ2RVCgAAADMwLzA5LzIwMjJWAWdjAGFjGPz//2IAAAAAgGHWQGRVCgAAADMwLzA5LzIwMjJWAWFjAQAAAGMBVgFmY1UBAAAAUwAAAABUVgFhVgFmZ1UDAAAAU1YBZ2MAYWMY/P//YgAAAACAG8NAZFUGAAAAOcKgNzgzVgFnYwBhYxj8//9iAAAAAADRtUBkVQYAAAA1wqA1ODVWAWdjAGFjGPz//2IAAAAAAIBoQGRVAwAAADE5NlRWAWFUYwAAAABjAVYBYVYBYVYBYVYBYVYBZmdVAQAAAFNnZFUXAAAAZGVmYXVsdFJvd0F4aXNIaWVyYXJjaHlkVRAAAABaZWlsZW5oaWVyYXJjaGllVgFmZ1UBAAAAU2dkVQYAAABiaTM1MThkVQwAAABDdXQgT2ZmIERhdGVkVQcAAABERE1NWVk4YwAAAABjAVYBYVYBYVRjAAAAAGdkVQQAAAByb290VgFhVgFmZ1UBAAAAU2dkVQoAAAAzMC8wOS8yMDIyVgFnYwBhYxj8//9iAAAAAIBh1kBkVQoAAAAzMC8wOS8yMDIyVgFhYwEAAABjAVYBYVYBYVYBYVYBYVRjAAAAAGMAVgFhVgFhVgFhVgFhZ2RVBAAAAHJvb3RWAWFWAWZnVQEAAABTZ2RVCgAAADMwLzA5LzIwMjJWAWdjAGFjGPz//2IAAAAAgGHWQGRVCgAAADMwLzA5LzIwMjJ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lNUTEFPQTNFNzJCNTZNRTJZR0U2REozVVdQNlpORzc1Ij48IVtDREFUQVsyMjkxOC4wLDk3ODMuMCw1NTg1LjAsMTk2LjAKXV0+PC9EYXRhPjwvUmVzdWx0PlYBYWMAYwBjAGMBYwBjAGMAVgFhYwEAAABjAGMAXUVORF9SQys=</data>
</ReportState>
</file>

<file path=customXml/item44.xml><?xml version="1.0" encoding="utf-8"?>
<ReportState xmlns="sas.reportstate">
  <data type="reportstate">UkNfU1RBUlRbVgVnZ1VjAgAAAFNnYwIAAABjAAAAAGRVBQAAAHZlNzIzZFUAAAAAYwAAAABnmWZVAQAAAFNWAWeYZFUGAAAAYmk3ODE0ZFUMAAAAQ3V0IE9mZiBEYXRlYVYBZ2MAYWMY/P//YgAAAACAYdZAZFUKAAAAMzAvMDkvMjAyMmMBAAAAVGMIAAAAYWMAZ2MQAAAAYwIAAABkVQYAAAB2ZTcwNzVkVQAAAABjAAAAAGeZZlUBAAAAU1YBZ5hkVQYAAABiaTcwNzBkVRIAAABSZWZpbmFuY2luZyBNYXJrZXJhVgFnYwFkVQIAAAA3NGMY/P//YgAAAAAAAPh/ZFUCAAAANzRjAQAAAFRjCAAAAGFjAFRWAWZVAQAAAFNkVQYAAABiaTcwNzBUVgFhVgFnZFUGAAAAZGQ3MDY5VgFmVQEAAABTZFUCAAAANzRUVgFmZ1UBAAAAU1YBZ8BjAQAAAGRVBgAAAGJpNzA3MGRVEgAAAFJlZmluYW5jaW5nIE1hcmtlcmFjGAAAAFYBYVYBZmNVAQAAAFMAAAAAVGMBAAAAYgEAAABiAAAAAAAA+H9iAAAAAAAA+H9iAAAAAAAA+H9iAAAAAAAA+H9iAAAAAAAA+H9hYwBjAGMAYwFUZ6BmY1UBAAAAUwBUVgFlY1UAAAAAU1RhVgFhYwEAAABiAQAAAGMBYwBiAAAAAAAAAABWAWFWAWFWA2FhY0IEAgBWAWFkVYkCAAA8UmVzdWx0IHJlZj0iZGQ3MDY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NzA3MCIgbGFiZWw9IlJlZmluYW5jaW5nIE1hcmtlciIgcmVmPSJiaTcwNz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45.xml><?xml version="1.0" encoding="utf-8"?>
<ReportState xmlns="sas.reportstate">
  <data type="reportstate">UkNfU1RBUlRbVgVnZ1VjAwAAAFNnYwIAAABjAAAAAGRVBgAAAHZlNjQ2MmRVAAAAAGMAAAAAZ5lmVQEAAABTVgFnmGRVBgAAAGJpNzc5MWRVEgAAAFJlZmluYW5jaW5nIE1hcmtlcmFWAWdjAWRVAgAAADcxYxj8//9iAAAAAAAA+H9kVQIAAAA3MWMBAAAAVGMIAAAAYWMAZ2MCAAAAYwAAAABkVQYAAAB2ZTY0NjlkVQAAAABjAAAAAGeZZlUBAAAAU1YBZ5hkVQYAAABiaTc3OTJkVQ4AAABBVFQgQXNzZXQgVHlwZWFWAWdjAWRVCgAAAENvbW1lcmNpYWxjGPz//2IAAAAAAAD4f2RVCgAAAENvbW1lcmNpYWxjAQAAAFRjCAAAAGFjAGdjAgAAAGMAAAAAZFUFAAAAdmU3MjNkVQAAAABjAAAAAGeZZlUBAAAAU1YBZ5hkVQYAAABiaTY0NzZkVQwAAABDdXQgT2ZmIERhdGVhVgFnYwBhYxj8//9iAAAAAIBh1kBkVQoAAAAzMC8wOS8yMDIy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IBh1kAAAAAAgGHWQAAAAACAYdZAAAAAAIBh1kAAAAAAgGHWQAAAAACAYdZAAAAAAIBh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NVJXyBBoSEQKxfFmcrNEdATLAGJ0DUZkAlp7fSm054QOQywbEBEIZAWJf5YgcPoECgigVRo/7FQFRWAWFjAgAAAGIHAAAAYgAAAAAAAPh/YgAAAAAAAPh/YgAAAAAAAPh/YgAAAAAAAPh/YgAAAAAAAPh/YWMAYwBjAGMBVgFnwGMAAAAAZFUGAAAAYmk2NDcyZFUMAAAATm9taW5hbCAobW4pZFUIAAAAQ09NTUExMi5jAAAAAFYBZmNVBwAAAFNJi9rDpobEQNIFXYxLfm9Ax/RF5prhikA8EFQHkuaFQCh0DaGERpRAtiEnLILhrkCu/4+e5uuqQFRWAWFjAgAAAGIHAAAAYgAAAAAAAPh/YgAAAAAAAPh/YgAAAAAAAPh/YgAAAAAAAPh/YgAAAAAAAPh/YWMAYwBjAGMBVgFnwGMAAAAAZFUGAAAAYmk2NDczZFUYAAAATnVtYmVyIG9mIE1vcnRnYWdlIExvYW5zZFUIAAAAQ09NTUExMi5jGAAAAFYBZmNVBwAAAFMAAAAAAETPQAAAAAAANbVAAAAAAABmskAAAAAAACicQAAAAAAAuJxAAAAAAAAMnkAAAAAAACBzQFRWAWFjAgAAAGIHAAAAYgAAAAAAAPh/YgAAAAAAAPh/YgAAAAAAAPh/YgAAAAAAAPh/YgAAAAAAAPh/YWMAYwBjAGMBVgFnwGMAAAAAZFUGAAAAYmk2NDc0ZFURAAAAJSBvZiBUb3RhbCBBc3NldHNkVQsAAABQRVJDRU5UMTIuMmMYAAAAVgFmY1UHAAAAUwAAAAAAAPA/NQARzo6MmD/LpN7KNfS0P+FOYCBSErE/0wSIIQScvz/FAPy5VxLYPw0x8VU8/NQ/VFYBYWMCAAAAYgcAAABiAAAAAAAA+H9iAAAAAAAA+H9iAAAAAAAA+H9iAAAAAAAA+H9iAAAAAAAA+H9hYwBjAGMAYwFWAWfAYwAAAABkVQYAAABiaTY0NzVkVREAAAAlIE51bWJlciBvZiBMb2Fuc2RVCwAAAFBFUkNFTlQxMi4yYxgAAABWAWZjVQcAAABTAAAAAAAA8D+4wq6KhLTVP+flCzOh1NI/xGI8qE3RvD9+dzqHr2S9PxjTLvKrwL4/rMC+nf+Skz9UVgFhYwIAAABiBwAAAGIAAAAAAAD4f2IAAAAAAAD4f2IAAAAAAAD4f2IAAAAAAAD4f2IAAAAAAAD4f2FjAGMAYwBjAVRnoGZjVQcAAABTAAAAAAAAAFRWAWVjVQAAAABTVGFWAWFjBwAAAGIHAAAAYwFjAGIAAAAAAAAAAFYBYVYBYVYDZ2dkVQYAAABkZDY0ODBWAWFWAWZnVQEAAABTZ2RVCgAAADMwLzA5LzIwMjJWAWdjAGFjGPz//2IAAAAAgGHWQGRVCgAAADMwLzA5LzIwMjJWAWZnVQcAAABTZ2RVCwAAAE1BVENIRVNfQUxMVgFnYwFkVQsAAABNQVRDSEVTX0FMTGOc////YgAAAAAAAPh/ZFULAAAATUFUQ0hFU19BTExWAWFjAgAAAGMBVgFmY1UBAAAAUwAAAABUVgFhVgFmZ1UFAAAAU1YBZ2MAYWMY/P//YlUlfIEGhIRAZFUDAAAANjU3VgFnYwBhYxj8//9iSYvaw6aGxEBkVQcAAAAxMMKgNTA5VgFnYwBhYxj8//9iAAAAAABEz0BkVQcAAAAxNsKgMDA4VgFnYwBhYxj8//9iAAAAAAAA8D9kVQgAAAAxMDAsMDAgJVYBZ2MAYWMY/P//YgAAAAAAAPA/ZFUIAAAAMTAwLDAwICVUVgFhZ2RVDgAAAD4wIC0gPD0xMDAsMDAwVgFnYwFkVQ4AAAA+MCAtIDw9MTAwLDAwMGMAAAAAYgAAAAAAAPh/ZFUOAAAAPjAgLSA8PTEwMCwwMDBWAWFjAgAAAGMBVgFmY1UBAAAAUwEAAABUVgFhVgFmZ1UFAAAAU1YBZ2MAYWMY/P//YqxfFmcrNEdAZFUCAAAANDZWAWdjAGFjGPz//2LSBV2MS35vQGRVAwAAADI1MlYBZ2MAYWMY/P//YgAAAAAANbVAZFUGAAAANcKgNDI5VgFnYwBhYxj8//9iNQARzo6MmD9kVQYAAAAyLDQwICVWAWdjAGFjGPz//2K4wq6KhLTVP2RVBwAAADMzLDkxICVUVgFhZ2RVFAAAAD4xMDAsMDAwIC0gPD0zMDAsMDAwVgFnYwFkVRQAAAA+MTAwLDAwMCAtIDw9MzAwLDAwMGMCAAAAYgAAAAAAAPh/ZFUUAAAAPjEwMCwwMDAgLSA8PTMwMCwwMDBWAWFjAgAAAGMBVgFmY1UBAAAAUwIAAABUVgFhVgFmZ1UFAAAAU1YBZ2MAYWMY/P//YkywBidA1GZAZFUDAAAAMTgzVgFnYwBhYxj8//9ix/RF5prhikBkVQMAAAA4NjBWAWdjAGFjGPz//2IAAAAAAGayQGRVBgAAADTCoDcxMFYBZ2MAYWMY/P//Ysuk3so19LQ/ZFUGAAAAOCwxOSAlVgFnYwBhYxj8//9i5+ULM6HU0j9kVQcAAAAyOSw0MiAlVFYBYWdkVRQAAAA+MzAwLDAwMCAtIDw9NTAwLDAwMFYBZ2MBZFUUAAAAPjMwMCwwMDAgLSA8PTUwMCwwMDBjAwAAAGIAAAAAAAD4f2RVFAAAAD4zMDAsMDAwIC0gPD01MDAsMDAwVgFhYwIAAABjAVYBZmNVAQAAAFMDAAAAVFYBYVYBZmdVBQAAAFNWAWdjAGFjGPz//2Ilp7fSm054QGRVAwAAADM4OVYBZ2MAYWMY/P//YjwQVAeS5oVAZFUDAAAANzAxVgFnYwBhYxj8//9iAAAAAAAonEBkVQYAAAAxwqA4MDJWAWdjAGFjGPz//2LhTmAgUhKxP2RVBgAAADYsNjcgJVYBZ2MAYWMY/P//YsRiPKhN0bw/ZFUHAAAAMTEsMjYgJVRWAWFnZFUWAAAAPjUwMCwwMDAgLSA8PTEsMDAwLDAwMFYBZ2MBZFUWAAAAPjUwMCwwMDAgLSA8PTEsMDAwLDAwMGMFAAAAYgAAAAAAAPh/ZFUWAAAAPjUwMCwwMDAgLSA8PTEsMDAwLDAwMFYBYWMCAAAAYwFWAWZjVQEAAABTBAAAAFRWAWFWAWZnVQUAAABTVgFnYwBhYxj8//9i5DLBsQEQhkBkVQMAAAA3MDZWAWdjAGFjGPz//2IodA2hhEaUQGRVBgAAADHCoDI5OFYBZ2MAYWMY/P//YgAAAAAAuJxAZFUGAAAAMcKgODM4VgFnYwBhYxj8//9i0wSIIQScvz9kVQcAAAAxMiwzNSAlVgFnYwBhYxj8//9ifnc6h69kvT9kVQcAAAAxMSw0OCAlVFYBYWdkVRgAAAA+MSwwMDAsMDAwIC0gPD01LDAwMCwwMDBWAWdjAWRVGAAAAD4xLDAwMCwwMDAgLSA8PTUsMDAwLDAwMGMBAAAAYgAAAAAAAPh/ZFUYAAAAPjEsMDAwLDAwMCAtIDw9NSwwMDAsMDAwVgFhYwIAAABjAVYBZmNVAQAAAFMFAAAAVFYBYVYBZmdVBQAAAFNWAWdjAGFjGPz//2JYl/liBw+gQGRVBgAAADLCoDA1NlYBZ2MAYWMY/P//YrYhJyyC4a5AZFUGAAAAM8KgOTUzVgFnYwBhYxj8//9iAAAAAAAMnkBkVQYAAAAxwqA5MjNWAWdjAGFjGPz//2LFAPy5VxLYP2RVBwAAADM3LDYxICVWAWdjAGFjGPz//2IY0y7yq8C+P2RVBwAAADEyLDAxICVUVgFhZ2RVCgAAAD41LDAwMCwwMDBWAWdjAWRVCgAAAD41LDAwMCwwMDBjBAAAAGIAAAAAAAD4f2RVCgAAAD41LDAwMCwwMDBWAWFjAgAAAGMBVgFmY1UBAAAAUwYAAABUVgFhVgFmZ1UFAAAAU1YBZ2MAYWMY/P//YqCKBVGj/sVAZFUHAAAAMTHCoDI2MVYBZ2MAYWMY/P//Yq7/j57m66pAZFUGAAAAM8KgNDQ2VgFnYwBhYxj8//9iAAAAAAAgc0BkVQMAAAAzMDZWAWdjAGFjGPz//2INMfFVPPzUP2RVBwAAADMyLDc5ICVWAWdjAGFjGPz//2KswL6d/5KTP2RVBgAAADEsOTE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wLzA5LzIwMjJWAWdjAGFjGPz//2IAAAAAgGHWQGRVCgAAADMwLzA5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OS8yMDIyVgFnYwBhYxj8//9iAAAAAIBh1kBkVQoAAAAzMC8wOS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s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xIiBkYXRhTGF5b3V0PSJtaW5pbWFsIiBncmFuZFRvdGFsPSJmYWxzZSIgaXNJbmRleGVkPSJ0cnVlIiBjb250ZW50S2V5PSJWSDMzRkxNN0szS1JPWU9DWlhMM1ZCUE1VR1BVTFdZRiI+PCFbQ0RBVEFbMjI5MTguMCwtMTAwLDY1Ni41MDMxNzY2NjA0MzIxLDEwNTA5LjMwMjg1MTk4MDIyLDE2MDA4LjAsMS4wLDEuMAoyMjkxOC4wLDAsNDYuNDA3NTc0NTQ0ODM0NzcsMjUxLjk0NjcyMjIwMzkwOCw1NDI5LjAsMC4wMjM5NzM2ODU1NzY3MjA3MSwwLjMzOTE0MjkyODUzNTczMjE0CjIyOTE4LjAsMiwxODIuNjMyODMxMTA5MTA3NzcsODYwLjIwMDYzNDUyMzg5OTYsNDcxMC4wLDAuMDgxODUxMzUwODExNzA2NCwwLjI5NDIyNzg4NjA1Njk3MTUzCjIyOTE4LjAsMywzODguOTEzMDQyNzUyNjQxODQsNzAwLjgyMTMwMzA0MDI2MTcsMTgwMi4wLDAuMDY2Njg1ODAzMzIyMTY4OSwwLjExMjU2ODcxNTY0MjE3ODkxCjIyOTE4LjAsNSw3MDYuMDAwODI3MzIxNDAxMiwxMjk3LjYyOTUyMDYxNjczNiwxODM4LjAsMC4xMjM0NzQzNjczMTk0NDg3NiwwLjExNDgxNzU5MTIwNDM5NzgKMjI5MTguMCwxLDIwNTUuNTE0NDI2OTk0MDYxLDM5NTIuNzU0MjQzMTA5NTc0NCwxOTIzLjAsMC4zNzYxMTk1NDg0NDAzMzk3MywwLjEyMDEyNzQzNjI4MTg1OTA3CjIyOTE4LjAsNCwxMTI2MS4yNzU5MTAwODQ0MjcsMzQ0NS45NTA0Mjg0ODU4MzMsMzA2LjAsMC4zMjc4OTUyNDQ1Mjk2MTQ5LDAuMDE5MTE1NDQyMjc4ODYwNTc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46.xml><?xml version="1.0" encoding="utf-8"?>
<ReportState xmlns="sas.reportstate">
  <data type="reportstate">UkNfU1RBUlRbVgVnZ1VjAQAAAFNnYxAAAABjAgAAAGRVBQAAAHZlNzIzZFUAAAAAYwAAAABnmWZVAQAAAFNWAWeYZFUFAAAAYmk3MjhkVQwAAABDdXQgT2ZmIERhdGVkVQcAAABERE1NWVk4VgFnYwBhYxj8//9iAAAAAIBh1kBhYwEAAABUYwgAAABhYwBUVgFmVQEAAABTZFUFAAAAYmk3MjhUVgFhVgFnZFUGAAAAZGQxNzEyVgFhVgFmZ1UBAAAAU1YBZ8BjAAAAAGRVBQAAAGJpNzI4ZFUMAAAAQ3V0IE9mZiBEYXRlZFUHAAAARERNTVlZOGMYAAAAVgFmY1UUAAAAUwAAAAAAdNZAAAAAAMBz1kAAAAAAAHPWQAAAAACActZAAAAAAEBy1kAAAAAAAHLWQAAAAABAcdZAAAAAAMBw1kAAAAAAQGnWQAAAAACAYdZAAAAAAABa1kAAAAAAwFHWQAAAAACAStZAAAAAAABD1kAAAAAAADvWQAAAAADAM9ZAAAAAAAAs1kAAAAAAACXWQAAAAABAHdZAAAAAAEAG1kBUVgFhYwEAAABiFAAAAGIAAAAAAAD4f2IAAAAAAAD4f2IAAAAAAAD4f2IAAAAAAAD4f2IAAAAAAAD4f2FjAGMAYwBjAVRnoGZjVRQAAABTAAAAAAAAAAAAAAAAAAAAAAAAAABUVgFlY1UAAAAAU1RhVgFhYxQAAABiFAAAAGMBYwBiAAAAAAAAAABWAWFWAWFWA2FhY0IAAABWAWFkVa4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TItMTRUMDk6MzU6MzUuNTUy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yMCIgYXZhaWxhYmxlUm93Q291bnQ9IjIwIiBzaXplPSIxNjAiIGRhdGFMYXlvdXQ9Im1pbmltYWwiIGdyYW5kVG90YWw9ImZhbHNlIiBpc0luZGV4ZWQ9ImZhbHNlIiBjb250ZW50S2V5PSJaUFVYR1pINDRTSlhEQU5MR0M1WUlHRk1FN1M3QUZaNSI+PCFbQ0RBVEFbMjI5OTIuMAoyMjk5MS4wCjIyOTg4LjAKMjI5ODYuMAoyMjk4NS4wCjIyOTg0LjAKMjI5ODEuMAoyMjk3OS4wCjIyOTQ5LjAKMjI5MTguMAoyMjg4OC4wCjIyODU1LjAKMjI4MjYuMAoyMjc5Ni4wCjIyNzY0LjAKMjI3MzUuMAoyMjcwNC4wCjIyNjc2LjAKMjI2NDUuMAoyMjU1My4wCl1dPjwvRGF0YT48L1Jlc3VsdD5WAWFjAGMAYwBjAWMAYwBjAFYBYWMBAAAAYwBjAF1FTkRfUkMr</data>
</ReportState>
</file>

<file path=customXml/item4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4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49.xml><?xml version="1.0" encoding="utf-8"?>
<ReportState xmlns="sas.reportstate">
  <data type="reportstate">UkNfU1RBUlRbVgVnZ1VjAgAAAFNnYwIAAABjAAAAAGRVBgAAAHZlMzU5NmRVAAAAAGMAAAAAZ5lmVQEAAABTVgFnmGRVBgAAAGJpNzc4NmRVEgAAAFJlZmluYW5jaW5nIE1hcmtlcmFWAWdjAWRVAgAAADc0Yxj8//9iAAAAAAAA+H9kVQIAAAA3NGMBAAAAVGMIAAAAYWMAZ2MCAAAAYwAAAABkVQUAAAB2ZTcyM2RVAAAAAGMAAAAAZ5lmVQEAAABTVgFnmGRVBgAAAGJpNDk2M2RVDAAAAEN1dCBPZmYgRGF0ZWFWAWdjAGFjGPz//2IAAAAAgGHWQGRVCgAAADMwLzA5LzIwMjJ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CAYdZAAAAAAIBh1kAAAAAAgGHWQAAAAACAYd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2L+XssKxMw/ZJmb9dfO6D9Sqn9TxqvyPlRWAWFjAgAAAGIEAAAAYgAAAAAAAPh/YgAAAAAAAPh/YgAAAAAAAPh/YgAAAAAAAPh/YgAAAAAAAPh/YWMAYwBjAGMBVGegZmNVBAAAAFMAAAAAVFYBZWNVAAAAAFNUYVYBYWMEAAAAYgQAAABjAWMAYgAAAAAAAAAAVgFhVgFhVgNnZ2RVBgAAAGRkNDk2N1YBYVYBZmdVAQAAAFNnZFUKAAAAMzAvMDkvMjAyMlYBZ2MAYWMY/P//YgAAAACAYdZAZFUKAAAAMzAvMDkvMjAyMl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Yv5eywrEzD9kVQcAAAAyMiw0NyAlVFYBYWdkVQoAAABBbW9ydGlzaW5nVgFnYwFkVQoAAABBbW9ydGlzaW5nYwAAAABiAAAAAAAA+H9kVQoAAABBbW9ydGlzaW5nVgFhYwIAAABjAVYBZmNVAQAAAFMCAAAAVFYBYVYBZmdVAQAAAFNWAWdjAGFjGPz//2JkmZv1187oP2RVBwAAADc3LDUyICVUVgFhZ2RVBQAAAE90aGVyVgFnYwFkVQUAAABPdGhlcmMCAAAAYgAAAAAAAPh/ZFUFAAAAT3RoZXJWAWFjAgAAAGMBVgFmY1UBAAAAUwMAAABUVgFhVgFmZ1UBAAAAU1YBZ2MAYWMY/P//YlKqf1PGq/I+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AvMDkvMjAyMlYBZ2MAYWMY/P//YgAAAACAYdZAZFUKAAAAMzAvMDk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MwLzA5LzIwMjJWAWdjAGFjGPz//2IAAAAAgGHWQGRVCgAAADMwLzA5LzIwMjJ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FAgBWAWFkVS8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4IiBkYXRhTGF5b3V0PSJtaW5pbWFsIiBncmFuZFRvdGFsPSJmYWxzZSIgaXNJbmRleGVkPSJ0cnVlIiBjb250ZW50S2V5PSJFN1ZQQTU3UFFQUU5SUkdYQ1VYVEpFMjVWUzJGUkk0NiI+PCFbQ0RBVEFbMjI5MTguMCwtMTAwLDEuMAoyMjkxOC4wLDEsMC4yMjQ3MzI3MzIxMDc0MjkzMwoyMjkxOC4wLDAsMC43NzUyNDk0NjE4NDQyMDgzCjIyOTE4LjAsMiwxLjc4MDYwNDgzNjE5MTU4NjRFLTUKXV0+PC9EYXRhPjxTdHJpbmdUYWJsZSBmb3JtYXQ9IkNTViIgcm93Q291bnQ9IjMiIHNpemU9IjQ2IiBjb250ZW50S2V5PSJUTUZOQVJTVFlWSVFRSktPNFlJUDRXSk0yVUdJVUJVSSI+PCFbQ0RBVEFbIkFtb3J0aXNpbmciCiJCdWxsZXQgLyBpbnRlcmVzdCBvbmx5IgoiT3RoZXIiCl1dPjwvU3RyaW5nVGFibGU+PC9SZXN1bHQ+VgFhYwBjAGMAYwFjAGMAYwBWAWFjAQAAAGMAYwBdRU5EX1JDKw==</data>
</ReportState>
</file>

<file path=customXml/item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jY5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jQ1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jAiIHZlcnRpY2FsSW5kZXg9IjAiIGhvcml6b250YWxDZWxscz0iMiIgdmVydGljYWxDZWxscz0iMCIvPgogICAgICAgICAgICA8L1RhYmxlU3RhdGU+CiAgICAgICAgICAgIDxDcm9zc3RhYlN0YXRlIGVsZW1lbnQ9InZlNjYzMiI+CiAgICAgICAgICAgICAgICA8VmlzaWJsZUNlbGxzIGhvcml6b250YWxJbmRleD0iMCIgdmVydGljYWxJbmRleD0iMCIgaG9yaXpvbnRhbENlbGxzPSIwIiB2ZXJ0aWNhbENlbGxzPSI0Ii8+CiAgICAgICAgICAgIDwvQ3Jvc3N0YWJTdGF0ZT4KICAgICAgICAgICAgPENyb3NzdGFiU3RhdGUgZWxlbWVudD0idmU2NjQ1Ij4KICAgICAgICAgICAgICAgIDxWaXNpYmxlQ2VsbHMgaG9yaXpvbnRhbEluZGV4PSIwIiB2ZXJ0aWNhbEluZGV4PSIwIiBob3Jpem9udGFsQ2VsbHM9IjEiIHZlcnRpY2FsQ2VsbHM9IjIiLz4KICAgICAgICAgICAgPC9Dcm9zc3RhYlN0YXRlPgogICAgICAgICAgICA8Q3Jvc3N0YWJTdGF0ZSBlbGVtZW50PSJ2ZTY2NTciPgogICAgICAgICAgICAgICAgPFZpc2libGVDZWxscyBob3Jpem9udGFsSW5kZXg9IjAiIHZlcnRpY2FsSW5kZXg9IjAiIGhvcml6b250YWxDZWxscz0iMCIgdmVydGljYWxDZWxscz0iNCIvPgogICAgICAgICAgICA8L0Nyb3NzdGFiU3RhdGU+CiAgICAgICAgICAgIDxUYWJsZVN0YXRlIGVsZW1lbnQ9InZlNjY2OSI+CiAgICAgICAgICAgICAgICA8VmlzaWJsZUNlbGxzIGhvcml6b250YWxJbmRleD0iMCIgdmVydGljYWxJbmRleD0iMCIgaG9yaXpvbnRhbENlbGxzPSIyIiB2ZXJ0aWNhbENlbGxzPSIxIi8+CiAgICAgICAgICAgIDwvVGFibGVTdGF0ZT4KICAgICAgICAgICAgPENyb3NzdGFiU3RhdGUgZWxlbWVudD0idmU2NjgwIj4KICAgICAgICAgICAgICAgIDxWaXNpYmxlQ2VsbHMgaG9yaXpvbnRhbEluZGV4PSIwIiB2ZXJ0aWNhbEluZGV4PSIwIiBob3Jpem9udGFsQ2VsbHM9IjAiIHZlcnRpY2FsQ2VsbHM9IjIiLz4KICAgICAgICAgICAgPC9Dcm9zc3RhYlN0YXRlPgogICAgICAgICAgICA8VGFibGVTdGF0ZSBlbGVtZW50PSJ2ZTY2OTIiPgogICAgICAgICAgICAgICAgPFZpc2libGVDZWxscyBob3Jpem9udGFsSW5kZXg9IjAiIHZlcnRpY2FsSW5kZXg9IjAiIGhvcml6b250YWxDZWxscz0iMS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50.xml><?xml version="1.0" encoding="utf-8"?>
<ReportState xmlns="sas.reportstate">
  <data type="reportstate">UkNfU1RBUlRbVgVnZ1VjAgAAAFNnYwIAAABjAAAAAGRVBgAAAHZlMTIzNmRVAAAAAGMAAAAAZ5lmVQEAAABTVgFnmGRVBgAAAGJpNzc1MmRVEgAAAFJlZmluYW5jaW5nIE1hcmtlcmFWAWdjAWRVAgAAADcxYxj8//9iAAAAAAAA+H9kVQIAAAA3MWMBAAAAVGMIAAAAYWMAZ2MCAAAAYwAAAABkVQUAAAB2ZTcyM2RVAAAAAGMAAAAAZ5lmVQEAAABTVgFnmGRVBgAAAGJpNjIyMWRVDAAAAEN1dCBPZmYgRGF0ZWFWAWdjAGFjGPz//2IAAAAAgGHWQGRVCgAAADMwLzA5LzIwMjJ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IBh1kAAAAAAgGHWQAAAAACAYdZAAAAAAIBh1kAAAAAAgGHWQAAAAACAYdZAAAAAAIBh1kAAAAAAgGHWQAAAAACAYdZAAAAAAIBh1kAAAAAAgGHWQAAAAACAYdZAAAAAAIBh1kAAAAAAgGHWQAAAAACAYdZAAAAAAIBh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PWrdf+vgUYQpSKThtjZ9VBr60uphHG3kEP5yAmKxzaQUlo9eI1ttZB5Rp18w9J10H9qOGlCSz4QcVy/XJcbARC6BnKfOaNEUIAAAAgSdPIQQAAACgBQNlBAAAAQLAZvkH0H8PqUUbqQQAAAITvEuVBqNfGGc9u/kEAAADAlkDT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AvMDkvMjAyMlYBZ2MAYWMY/P//YgAAAACAYdZAZFUKAAAAMzAvMDkvMjAyMlYBYWMDAAAAYwFWAWZjVQEAAABTAAAAAFRWAWFWAWZnVQEAAABTVgFnYwBhYxj8//9i1q3X/r4FGEJkVRQAAAAyNcKgNzkzwqA5MDTCoDU2NSw5MlRWAWFUYwIAAABjAVYBYVYBYVYBYVYBYWdkVQcAAAAwIC0gMSBZVgFnYwFkVQcAAAAwIC0gMSBZYwAAAABiAAAAAAAA+H9kVQcAAAAwIC0gMSBZVgFmZ1UBAAAAU2dkVQoAAAAzMC8wOS8yMDIyVgFnYwBhYxj8//9iAAAAAIBh1kBkVQoAAAAzMC8wOS8yMDIyVgFhYwMAAABjAVYBZmNVAQAAAFMBAAAAVFYBYVYBZmdVAQAAAFNWAWdjAGFjGPz//2KUik4bY2fVQWRVEwAAADHCoDQzNsKgMzg4wqA0NjEsMjNUVgFhVGMCAAAAYwFWAWFWAWFWAWFWAWFnZFUHAAAAMSAtIDIgWVYBZ2MBZFUHAAAAMSAtIDIgWWMBAAAAYgAAAAAAAPh/ZFUHAAAAMSAtIDIgWVYBZmdVAQAAAFNnZFUKAAAAMzAvMDkvMjAyMlYBZ2MAYWMY/P//YgAAAACAYdZAZFUKAAAAMzAvMDkvMjAyMlYBYWMDAAAAYwFWAWZjVQEAAABTAgAAAFRWAWFWAWZnVQEAAABTVgFnYwBhYxj8//9ir60uphHG3kFkVRMAAAAywqAwNjXCoDE4OMKgNTA0LDczVFYBYVRjAgAAAGMBVgFhVgFhVgFhVgFhZ2RVBwAAADIgLSAzIFlWAWdjAWRVBwAAADIgLSAzIFljAwAAAGIAAAAAAAD4f2RVBwAAADIgLSAzIFlWAWZnVQEAAABTZ2RVCgAAADMwLzA5LzIwMjJWAWdjAGFjGPz//2IAAAAAgGHWQGRVCgAAADMwLzA5LzIwMjJWAWFjAwAAAGMBVgFmY1UBAAAAUwMAAABUVgFhVgFmZ1UBAAAAU1YBZ2MAYWMY/P//Yg/nICYrHNpBZFUTAAAAMcKgNzUywqAyMTTCoDY4MCw1MVRWAWFUYwIAAABjAVYBYVYBYVYBYVYBYWdkVQcAAAAzIC0gNCBZVgFnYwFkVQcAAAAzIC0gNCBZYwQAAABiAAAAAAAA+H9kVQcAAAAzIC0gNCBZVgFmZ1UBAAAAU2dkVQoAAAAzMC8wOS8yMDIyVgFnYwBhYxj8//9iAAAAAIBh1kBkVQoAAAAzMC8wOS8yMDIyVgFhYwMAAABjAVYBZmNVAQAAAFMEAAAAVFYBYVYBZmdVAQAAAFNWAWdjAGFjGPz//2JJaPXiNbbWQWRVEwAAADHCoDUyNMKgMTYwwqAzOTUsODNUVgFhVGMCAAAAYwFWAWFWAWFWAWFWAWFnZFUHAAAANCAtIDUgWVYBZ2MBZFUHAAAANCAtIDUgWWMFAAAAYgAAAAAAAPh/ZFUHAAAANCAtIDUgWVYBZmdVAQAAAFNnZFUKAAAAMzAvMDkvMjAyMlYBZ2MAYWMY/P//YgAAAACAYdZAZFUKAAAAMzAvMDkvMjAyMlYBYWMDAAAAYwFWAWZjVQEAAABTBQAAAFRWAWFWAWZnVQEAAABTVgFnYwBhYxj8//9i5Rp18w9J10FkVRMAAAAxwqA1NjLCoDY1NsKgNzE3LDgzVFYBYVRjAgAAAGMBVgFhVgFhVgFhVgFhZ2RVCAAAADUgLSAxMCBZVgFnYwFkVQgAAAA1IC0gMTAgWWMGAAAAYgAAAAAAAPh/ZFUIAAAANSAtIDEwIFlWAWZnVQEAAABTZ2RVCgAAADMwLzA5LzIwMjJWAWdjAGFjGPz//2IAAAAAgGHWQGRVCgAAADMwLzA5LzIwMjJWAWFjAwAAAGMBVgFmY1UBAAAAUwYAAABUVgFhVgFmZ1UBAAAAU1YBZ2MAYWMY/P//Yv2o4aUJLPhBZFUTAAAANsKgNDg4wqA2MjfCoDgwNiwxMFRWAWFUYwIAAABjAVYBYVYBYVYBYVYBYWdkVQUAAAAxMCsgWVYBZ2MBZFUFAAAAMTArIFljAgAAAGIAAAAAAAD4f2RVBQAAADEwKyBZVgFmZ1UBAAAAU2dkVQoAAAAzMC8wOS8yMDIyVgFnYwBhYxj8//9iAAAAAIBh1kBkVQoAAAAzMC8wOS8yMDIyVgFhYwMAAABjAVYBZmNVAQAAAFMHAAAAVFYBYVYBZmdVAQAAAFNWAWdjAGFjGPz//2LFcv1yXGwEQmRVFAAAADEwwqA5NjTCoDY2N8KgOTk5LDY4VFYBYVRjAgAAAGMBVgFhVgFhVgFhVgFhVGMBAAAAYwFWAWFWAWFWAWFWAWFnZFUJAAAATGlhYmlsaXR5VgFnYwFkVQkAAABMaWFiaWxpdHljCAAAAGIAAAAAAAD4f2RVCQAAAExpYWJpbGl0eVYBZmdVCAAAAFNnZFULAAAATUFUQ0hFU19BTExWAWdjAWRVCwAAAE1BVENIRVNfQUxMY5z///9iAAAAAAAA+H9kVQsAAABNQVRDSEVTX0FMTFYBZmdVAQAAAFNnZFUKAAAAMzAvMDkvMjAyMlYBZ2MAYWMY/P//YgAAAACAYdZAZFUKAAAAMzAvMDkvMjAyMlYBYWMDAAAAYwFWAWZjVQEAAABTCAAAAFRWAWFWAWZnVQEAAABTVgFnYwBhYxj8//9i6BnKfOaNEUJkVRQAAAAxOMKgODQ4wqA3ODTCoDE3OCw1M1RWAWFUYwIAAABjAVYBYVYBYVYBYVYBYWdkVQcAAAAwIC0gMSBZVgFnYwFkVQcAAAAwIC0gMSBZYwAAAABiAAAAAAAA+H9kVQcAAAAwIC0gMSBZVgFmZ1UBAAAAU2dkVQoAAAAzMC8wOS8yMDIyVgFnYwBhYxj8//9iAAAAAIBh1kBkVQoAAAAzMC8wOS8yMDIyVgFhYwMAAABjAVYBZmNVAQAAAFMJAAAAVFYBYVYBZmdVAQAAAFNWAWdjAGFjGPz//2IAAAAgSdPIQWRVEAAAADgzM8KgMDAwwqAwMDAsMDBUVgFhVGMCAAAAYwFWAWFWAWFWAWFWAWFnZFUHAAAAMSAtIDIgWVYBZ2MBZFUHAAAAMSAtIDIgWWMBAAAAYgAAAAAAAPh/ZFUHAAAAMSAtIDIgWVYBZmdVAQAAAFNnZFUKAAAAMzAvMDkvMjAyMlYBZ2MAYWMY/P//YgAAAACAYdZAZFUKAAAAMzAvMDkvMjAyMlYBYWMDAAAAYwFWAWZjVQEAAABTCgAAAFRWAWFWAWZnVQEAAABTVgFnYwBhYxj8//9iAAAAKAFA2UFkVRMAAAAxwqA2OTTCoDUwMMKgMDAwLDAwVFYBYVRjAgAAAGMBVgFhVgFhVgFhVgFhZ2RVBwAAADIgLSAzIFlWAWdjAWRVBwAAADIgLSAzIFljAwAAAGIAAAAAAAD4f2RVBwAAADIgLSAzIFlWAWZnVQEAAABTZ2RVCgAAADMwLzA5LzIwMjJWAWdjAGFjGPz//2IAAAAAgGHWQGRVCgAAADMwLzA5LzIwMjJWAWFjAwAAAGMBVgFmY1UBAAAAUwsAAABUVgFhVgFmZ1UBAAAAU1YBZ2MAYWMY/P//YgAAAECwGb5BZFUQAAAANTA1wqAwMDDCoDAwMCwwMFRWAWFUYwIAAABjAVYBYVYBYVYBYVYBYWdkVQcAAAAzIC0gNCBZVgFnYwFkVQcAAAAzIC0gNCBZYwQAAABiAAAAAAAA+H9kVQcAAAAzIC0gNCBZVgFmZ1UBAAAAU2dkVQoAAAAzMC8wOS8yMDIyVgFnYwBhYxj8//9iAAAAAIBh1kBkVQoAAAAzMC8wOS8yMDIyVgFhYwMAAABjAVYBZmNVAQAAAFMMAAAAVFYBYVYBZmdVAQAAAFNWAWdjAGFjGPz//2L0H8PqUUbqQWRVEwAAADPCoDUyNsKgNTI4wqA4NTQsMTBUVgFhVGMCAAAAYwFWAWFWAWFWAWFWAWFnZFUHAAAANCAtIDUgWVYBZ2MBZFUHAAAANCAtIDUgWWMFAAAAYgAAAAAAAPh/ZFUHAAAANCAtIDUgWVYBZmdVAQAAAFNnZFUKAAAAMzAvMDkvMjAyMlYBZ2MAYWMY/P//YgAAAACAYdZAZFUKAAAAMzAvMDkvMjAyMlYBYWMDAAAAYwFWAWZjVQEAAABTDQAAAFRWAWFWAWZnVQEAAABTVgFnYwBhYxj8//9iAAAAhO8S5UFkVRMAAAAywqA4MjjCoDUwMMKgMDAwLDAwVFYBYVRjAgAAAGMBVgFhVgFhVgFhVgFhZ2RVCAAAADUgLSAxMCBZVgFnYwFkVQgAAAA1IC0gMTAgWWMGAAAAYgAAAAAAAPh/ZFUIAAAANSAtIDEwIFlWAWZnVQEAAABTZ2RVCgAAADMwLzA5LzIwMjJWAWdjAGFjGPz//2IAAAAAgGHWQGRVCgAAADMwLzA5LzIwMjJWAWFjAwAAAGMBVgFmY1UBAAAAUw4AAABUVgFhVgFmZ1UBAAAAU1YBZ2MAYWMY/P//YqjXxhnPbv5BZFUTAAAAOMKgMTY5wqAyNTXCoDMyNCw0M1RWAWFUYwIAAABjAVYBYVYBYVYBYVYBYWdkVQUAAAAxMCsgWVYBZ2MBZFUFAAAAMTArIFljAgAAAGIAAAAAAAD4f2RVBQAAADEwKyBZVgFmZ1UBAAAAU2dkVQoAAAAzMC8wOS8yMDIyVgFnYwBhYxj8//9iAAAAAIBh1kBkVQoAAAAzMC8wOS8yMDIyVgFhYwMAAABjAVYBZmNVAQAAAFMPAAAAVFYBYVYBZmdVAQAAAFNWAWdjAGFjGPz//2IAAADAlkDTQWRVEwAAADHCoDI5Ms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zAvMDkvMjAyMlYBZ2MAYWMY/P//YgAAAACAYdZAZFUKAAAAMzAvMDkvMjAyMlYBYWMBAAAAYwFWAWFWAWFWAWFWAWFUYwAAAABjAFYBYVYBYVYBYVYBYWdkVQQAAAByb290VgFhVgFmZ1UBAAAAU2dkVQoAAAAzMC8wOS8yMDIyVgFnYwBhYxj8//9iAAAAAIBh1kBkVQoAAAAzMC8wOS8yMDIyVgFhYwEAAABjAVYBYVYBYVYBYVYBYVRjAAAAAGMAVgFhVgFhVgFhVgFhYwFUYwFjAGMAYgAAAAAAAAAAVgFmVQEAAABTZFUFAAAAYmk0ODNUYwBjAGMAYWNCBQIAVgFhZFVn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OS4zMTN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YzIiBkYXRhTGF5b3V0PSJtaW5pbWFsIiBncmFuZFRvdGFsPSJmYWxzZSIgaXNJbmRleGVkPSJ0cnVlIiBjb250ZW50S2V5PSI2REdQR0hDSVJGTEZXSkdUV0E0SEdBNEtBWjJVTDNDRiI+PCFbQ0RBVEFbMjI5MTguMCw3LC0xMDAsMi41NzkzOTA0NTY1OTE5NzZFMTAKMjI5MTguMCw3LDAsMS40MzYzODg0NjEyMjcyMDgxRTkKMjI5MTguMCw3LDEsMi4wNjUxODg1MDQ3MjkzNTA4RTkKMjI5MTguMCw3LDMsMS43NTIyMTQ2ODA1MTQxMDI3RTkKMjI5MTguMCw3LDQsMS41MjQxNjAzOTU4MzQ0OUU5CjIyOTE4LjAsNyw1LDEuNTYyNjU2NzE3ODI5NzY2NUU5CjIyOTE4LjAsNyw2LDYuNDg4NjI3ODA2MTAzNzU3RTkKMjI5MTguMCw3LDIsMS4wOTY0NjY3OTk5NjgxMDRFMTAKMjI5MTguMCw4LC0xMDAsMS44ODQ4Nzg0MTc4NTI1M0UxMAoyMjkxOC4wLDgsMCw4LjMzRTgKMjI5MTguMCw4LDEsMS42OTQ1RTkKMjI5MTguMCw4LDMsNS4wNUU4CjIyOTE4LjAsOCw0LDMuNTI2NTI4ODU0MDk3NjUwNUU5CjIyOTE4LjAsOCw1LDIuODI4NUU5CjIyOTE4LjAsOCw2LDguMTY5MjU1MzI0NDI3NjVFOQoyMjkxOC4wLDgsMiwxLjI5MkU5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BAAAAYwBjAF1FTkRfUkMr</data>
</ReportState>
</file>

<file path=customXml/item51.xml><?xml version="1.0" encoding="utf-8"?>
<ReportState xmlns="sas.reportstate">
  <data type="reportstate">Q0VDU19TVEFSVFtWAWdVAAAAAFNUXUVORF9DRUNTKys=</data>
</ReportState>
</file>

<file path=customXml/item5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2Njk2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53.xml><?xml version="1.0" encoding="utf-8"?>
<ReportState xmlns="sas.reportstate">
  <data type="reportstate">UkNfU1RBUlRbVgVnZ1VjAwAAAFNnYwIAAABjAAAAAGRVBgAAAHZlMTQyNWRVAAAAAGMAAAAAZ5lmVQEAAABTVgFnmGRVBgAAAGJpNzc3MmRVDgAAAEFUVCBBc3NldCBUeXBlYVYBZ2MBZFULAAAAUmVzaWRlbnRpYWxjGPz//2IAAAAAAAD4f2RVCwAAAFJlc2lkZW50aWFsYwEAAABUYwgAAABhYwBnYwIAAABjAAAAAGRVBgAAAHZlMzU2OWRVAAAAAGMAAAAAZ5lmVQEAAABTVgFnmGRVBgAAAGJpNzc3M2RVEgAAAFJlZmluYW5jaW5nIE1hcmtlcmFWAWdjAWRVAgAAADcxYxj8//9iAAAAAAAA+H9kVQIAAAA3MWMBAAAAVGMIAAAAYWMAZ2MCAAAAYwAAAABkVQUAAAB2ZTcyM2RVAAAAAGMAAAAAZ5lmVQEAAABTVgFnmGRVBgAAAGJpMzAyOWRVDAAAAEN1dCBPZmYgRGF0ZWFWAWdjAGFjGPz//2IAAAAAgGHWQGRVCgAAADMwLzA5LzIwMjJjAQAAAFRjCAAAAGFjAFRWAWZVAgAAAFNkVQYAAABiaTMwNTFkVQYAAABiaTMwMjlUVgFhVgFnZFUGAAAAZGQzMDM0VgFmVQIAAABTZFUZAAAAMXN0IGxpZW4gLyBObyBwcmlvciByYW5rc2RVBQAAAE90aGVyVFYBZmdVAwAAAFNWAWfAYwAAAABkVQYAAABiaTMwMjlkVQwAAABDdXQgT2ZmIERhdGVkVQcAAABERE1NWVk4YxgAAABWAWZjVQIAAABTAAAAAIBh1kAAAAAAgGH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28tBQlMHuU/5qT17WfD1T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C8wOS8yMDIyVgFnYwBhYxj8//9iAAAAAIBh1kBkVQoAAAAzMC8wOS8yMDIyVgFhYwIAAABjAVYBZmNVAQAAAFMAAAAAVFYBYVYBZmdVAQAAAFNWAWdjAGFjGPz//2JvLQUJTB7lP2RVBwAAADY1LDk5ICVUVgFhVGMBAAAAYwFWAWFWAWFWAWFWAWFnZFUFAAAAT3RoZXJWAWdjAWRVBQAAAE90aGVyYwEAAABiAAAAAAAA+H9kVQUAAABPdGhlclYBZmdVAQAAAFNnZFUKAAAAMzAvMDkvMjAyMlYBZ2MAYWMY/P//YgAAAACAYdZAZFUKAAAAMzAvMDkvMjAyMlYBYWMCAAAAYwFWAWZjVQEAAABTAQAAAFRWAWFWAWZnVQEAAABTVgFnYwBhYxj8//9i5qT17WfD1T9kVQcAAAAzNCwwMS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AvMDkvMjAyMlYBZ2MAYWMY/P//YgAAAACAYdZAZFUKAAAAMzAvMDkvMjAyMlYBYWMBAAAAYwFWAWFWAWFWAWFWAWFUYwAAAABjAFYBYVYBYVYBYVYBYWdkVQQAAAByb290VgFhVgFmZ1UBAAAAU2dkVQoAAAAzMC8wOS8yMDIyVgFnYwBhYxj8//9iAAAAAIBh1kBkVQoAAAAzMC8wOS8yMDIyVgFhYwEAAABjAVYBYVYBYVYBYVYBYVRjAAAAAGMAVgFhVgFhVgFhVgFhYwFUYwFjAGMAYgAAAAAAAAAAVgFmVQEAAABTZFUGAAAAYmkzMDYyVGMAYwBjAGFjQgUCAFYBYWRVyw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CIgZGF0YUxheW91dD0ibWluaW1hbCIgZ3JhbmRUb3RhbD0iZmFsc2UiIGlzSW5kZXhlZD0idHJ1ZSIgY29udGVudEtleT0iWjRIUTQ0NUVJTDU0NVg3RDZUNDNGSkVCN09NRlpLR1MiPjwhW0NEQVRBWzIyOTE4LjAsMCwwLjY1OTk0ODM2NTgwMDUwMDkKMjI5MTguMCwxLDAuMzQwMDUxNjM0MTk5NDk1OA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5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C0yNVQwODo0NDozOFoiIG5leHRVbmlxdWVOYW1lSW5kZXg9Ijc2NzI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xLTAyVDA5OjA1OjU0LjE0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5IiBhdmFpbGFibGVSb3dDb3VudD0iMTkiIHNpemU9IjE1MiIgZGF0YUxheW91dD0ibWluaW1hbCIgZ3JhbmRUb3RhbD0iZmFsc2UiIGlzSW5kZXhlZD0iZmFsc2UiIGNvbnRlbnRLZXk9IjU0VFlTVzY3TkVXSE1NS1NKUksyNks2NEc0QkNQM05SIj4KICAgICAgICAgICAgICAgIDwhW0NEQVRBWzIyOTQ5LjAKMjI5NDYuMAoyMjk0NS4wCjIyOTQzLjAKMjI5NDIuMAoyMjkzOS4wCjIyOTM4LjAKMjI5MTguMAoyMjg4OC4wCjIyODU1LjAKMjI4MjYuMAoyMjc5Ni4wCjIyNzY0LjAKMjI3MzUuMAoyMjcwNC4wCjIyNjc2LjAKMjI2NDUuMAoyMjYxNC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3NjAxIiBiYXNlPSJiaTI5Ii8+CiAgICAgICAgICAgICAgICA8UmVsYXRpb25hbERhdGFJdGVtIG5hbWU9ImJpNzYwMi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3NjAzIiBiYXNlPSJiaTg3MyIvPgogICAgICAgICAgICAgICAgPFJlbGF0aW9uYWxEYXRhSXRlbSBuYW1lPSJiaTc2MDQ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3NjA1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zYwNi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3NjA3IiBiYXNlPSJiaTI5Ii8+CiAgICAgICAgICAgICAgICA8UmVsYXRpb25hbERhdGFJdGVtIG5hbWU9ImJpNzYwO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c2MDk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3NjEw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3NjEx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zYxMi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c2MTM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zYxNCIgYmFzZT0iYmkxMDU5Ii8+CiAgICAgICAgICAgICAgICA8UmVsYXRpb25hbERhdGFJdGVtIG5hbWU9ImJpNzYxNS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zYxNiIgYmFzZT0iYmkxMDU5Ii8+CiAgICAgICAgICAgICAgICA8UmVsYXRpb25hbERhdGFJdGVtIG5hbWU9ImJpNzYxNy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c2MTgiIGJhc2U9ImJpMTA1OSIvPgogICAgICAgICAgICAgICAgPFJlbGF0aW9uYWxEYXRhSXRlbSBuYW1lPSJiaTc2MTk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3NjIw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zYyM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c2MjI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3NjIz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3NjI0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c2MjU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3NjI2IiBiYXNlPSJiaTEwNTkiLz4KICAgICAgICAgICAgICAgIDxSZWxhdGlvbmFsRGF0YUl0ZW0gbmFtZT0iYmk3NjI3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c2Mjg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c2Mjk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zYzM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c2MzE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c2MzI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3NjMz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zYzNC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c2MzU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2MzY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3NjM3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c2Mzg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c2Mzk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c2NDA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zY0M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3NjQy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3NjQz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c2NDQ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zY0NSIgYmFzZT0iYmk5MjQiLz4KICAgICAgICAgICAgICAgIDxSZWxhdGlvbmFsRGF0YUl0ZW0gbmFtZT0iYmk3NjQ2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c2NDciIGJhc2U9ImJpOTI0Ii8+CiAgICAgICAgICAgICAgICA8UmVsYXRpb25hbERhdGFJdGVtIG5hbWU9ImJpNzY0OC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3NjQ5IiBiYXNlPSJiaTkyNCIvPgogICAgICAgICAgICAgICAgPFJlbGF0aW9uYWxEYXRhSXRlbSBuYW1lPSJiaTc2NTA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zY1M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c2NTIiIGJhc2U9ImJpOTI0Ii8+CiAgICAgICAgICAgICAgICA8UmVsYXRpb25hbERhdGFJdGVtIG5hbWU9ImJpNzY1My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c2NTQ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jU1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c2NTY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zY1Ny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3NjU4IiBiYXNlPSJiaTMxIi8+CiAgICAgICAgICAgICAgICA8UmVsYXRpb25hbERhdGFJdGVtIG5hbWU9ImJpNzY1OS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3NjYwIiBiYXNlPSJiaTMxIi8+CiAgICAgICAgICAgICAgICA8UmVsYXRpb25hbERhdGFJdGVtIG5hbWU9ImJpNzY2M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c2NjI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3NjYzIiBiYXNlPSJiaTkyNCIvPgogICAgICAgICAgICAgICAgPFJlbGF0aW9uYWxEYXRhSXRlbSBuYW1lPSJiaTc2NjQ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NzY2NS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2OTk4IiBiYXNlPSJiaTU4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c2NjYiIGJhc2U9ImJpNDMiLz4KICAgICAgICAgICAgICAgIDxSZWxhdGlvbmFsRGF0YUl0ZW0gbmFtZT0iYmk3NjY3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2NyIvPgogICAgICAgICAgICAgICAgICAgICAgICAgICAgPEJ1c2luZXNzSXRlbSByZWY9ImJpNjk3NSIvPgogICAgICAgICAgICAgICAgICAgICAgICAgICAgPEJ1c2luZXNzSXRlbSByZWY9ImJpNjk3OCIvPgogICAgICAgICAgICAgICAgICAgICAgICAgICAgPEJ1c2luZXNzSXRlbSByZWY9ImJpNjk5MiIvPgogICAgICAgICAgICAgICAgICAgICAgICAgICAgPEJ1c2luZXNzSXRlbSByZWY9ImJpNjk5OCIvPgogICAgICAgICAgICAgICAgICAgICAgICAgICAgPEJ1c2luZXNzSXRlbSByZWY9ImJpNzAwNCIvPgogICAgICAgICAgICAgICAgICAgICAgICAgICAgPEJ1c2luZXNzSXRlbSByZWY9ImJpNzA2OCIvPgogICAgICAgICAgICAgICAgICAgICAgICAgICAgPEJ1c2luZXNzSXRlbSByZWY9ImJpNzM3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NzY2O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2IiBiYXNlPSJiaTU4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IxOCIgYmFzZT0iYmk3MTc1Ii8+CiAgICAgICAgICAgICAgICA8UmVsYXRpb25hbERhdGFJdGVtIG5hbWU9ImJpNzY2OSIgYmFzZT0iYmk0MyIvPgogICAgICAgICAgICAgICAgPFJlbGF0aW9uYWxEYXRhSXRlbSBuYW1lPSJiaTc2NzA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4Ii8+CiAgICAgICAgICAgICAgICAgICAgICAgICAgICA8QnVzaW5lc3NJdGVtIHJlZj0iYmk3MjA5Ii8+CiAgICAgICAgICAgICAgICAgICAgICAgICAgICA8QnVzaW5lc3NJdGVtIHJlZj0iYmk3MjEwIi8+CiAgICAgICAgICAgICAgICAgICAgICAgICAgICA8QnVzaW5lc3NJdGVtIHJlZj0iYmk3MjE1Ii8+CiAgICAgICAgICAgICAgICAgICAgICAgICAgICA8QnVzaW5lc3NJdGVtIHJlZj0iYmk3MjE2Ii8+CiAgICAgICAgICAgICAgICAgICAgICAgICAgICA8QnVzaW5lc3NJdGVtIHJlZj0iYmk3MjE3Ii8+CiAgICAgICAgICAgICAgICAgICAgICAgICAgICA8QnVzaW5lc3NJdGVtIHJlZj0iYmk3MjEyIi8+CiAgICAgICAgICAgICAgICAgICAgICAgICAgICA8QnVzaW5lc3NJdGVtIHJlZj0iYmk3MjE4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NzY3MS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2MDEsYmk3NjAy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2MDMsYmk3NjA0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A1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A2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DcsYmk3NjA4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QnV0dG9uIGJhciAtIFJlZmluYW5jaW5nIE1hcmtlciAy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wO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xMD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Ex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xMj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i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xMz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TQsYmk3NjE1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Q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xNixiaTc2MTc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E4LGJpNzYxOT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w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E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yMj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yMz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yND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1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2LGJpNzYyNz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4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5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GJhciAtIFJlZmluYW5jaW5nIE1hcmtlciAz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zMDwvUHJvcGVydHk+CiAgICAgICAgICAgIDwvRWRpdG9yUHJvcGVydGllcz4KICAgICAgICAgICAgPExpbmtCYXIvPgogICAgICAgIDwvUHJvbXB0PgogICAgICAgIDxQcm9tcHQgbmFtZT0idmUzNTY5IiBsYWJlbD0iQnV0dG9uIGJhciAtIFJlZmluYW5jaW5nIE1hcmtlciA0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zMTwvUHJvcGVydHk+CiAgICAgICAgICAgIDwvRWRpdG9yUHJvcGVydGllcz4KICAgICAgICAgICAgPExpbmtCYXIvPgogICAgICAgIDwvUHJvbXB0PgogICAgICAgIDxQcm9tcHQgbmFtZT0idmUzNTk2IiBsYWJlbD0iQnV0dG9uIGJhciAtIFJlZmluYW5jaW5nIE1hcmtlciA1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zMj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zM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zQ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M1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2MzY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zNz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zO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M5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DA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DE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Qy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iYXIgLSBSZWZpbmFuY2luZyBNYXJrZXIgNi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2NDM8L1Byb3BlcnR5PgogICAgICAgICAgICA8L0VkaXRvclByb3BlcnRpZXM+CiAgICAgICAgICAgIDxMaW5rQmFyLz4KICAgICAgICA8L1Byb21wdD4KICAgICAgICA8UHJvbXB0IG5hbWU9InZlNjQ2OSIgbGFiZWw9IkJ1dHRvbiBiYXI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0ND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Q1LGJpNzY0Nj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Q3LGJpNzY0OD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0OSxiaTc2NTA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1M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UyLGJpNzY1Mz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QnV0dG9uIGJhciAtIFJlZmluYW5jaW5nIE1hcmtlciA3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1ND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1NT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1Nj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Tc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TgsYmk3NjU5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2NjAsYmk3NjYx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jI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c2NjMsYmk3NjY0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CdXR0b24gYmFyIC0gUmVmaW5hbmNpbmcgTWFya2VyIDE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Y1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2NjYsYmk3NjY3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QnV0dG9uIGJhci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2OD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MjE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2OSxiaTc2NzA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NzIxNiIgaXNWaXNpYmxlPSJ0cnVlIiBjb21wYWN0Rm9ybWF0PSJmYWxzZSIvPgogICAgICAgICAgICAgICAgPENvbHVtbiB2YXJpYWJsZT0iYmk3MjE4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3MT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kxO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3NjE0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zYwMS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3NjA3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c2MDM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3NjEz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zYxNi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c2MTg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3NjI2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zYwO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3NjM2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c2MDY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zYwNS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3NjA4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c2MDI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zYzNy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3NjA0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zYzM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zYyM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zYyMi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zYyMy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zYyNC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zYyNS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zYyOC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zYxMC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zYxMS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zYxMi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c2MzE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c2MTU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c2MTc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c2MTk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c2MjA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c2Mjc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3NjMy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3NjI5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zYzMy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c2MzQ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3NjM1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zYzOC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c2Mzk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3NjQw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zY0M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c2NDI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c2NDU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c2NDc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c2NDk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c2NTE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c2NTI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c2NDY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c2NDg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c2NTA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c2NTM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3NjQz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3NjQ0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3NjU1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3NjU2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3NjU3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3NjU4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3NjYw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3NjYy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3NjYz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zY1NC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c2NTk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3NjYx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c2NjQ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3NjY1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NzY2Ni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NzY2Ny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c2Njg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3NjY5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3Njcw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zY3MS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xMS0wM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i0xMC0yNVQwODo0NDozOC4wMjdaIi8+CiAgICAgICAgICAgIDwvRWRpdG9yPgogICAgICAgIDwvRWRpdG9ycz4KICAgIDwvSGlzdG9yeT4KICAgIDxTQVNSZXBvcnRTdGF0ZSBkYXRlPSIyMDIyLTEwLTE4VDA5OjEzOjM0WiI+CiAgICAgICAgPFZpZXcgY3VycmVudFNlY3Rpb249InZpNjY5Ni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OTE4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Y2MjMiPgogICAgICAgICAgICAgICAgPFNlbGVjdGlvbnM+CiAgICAgICAgICAgICAgICAgICAgPFNlbGVjdGlvbiByZXN1bHREZWZpbml0aW9uPSJkZDY2MDgiPmVxKCR7Ymk2NjA3fSwyMjkxOCk8L1NlbGVjdGlvbj4KICAgICAgICAgICAgICAgIDwvU2VsZWN0aW9ucz4KICAgICAgICAgICAgPC9UYWJsZVN0YXRlPgogICAgICAgICAgICA8Q3Jvc3N0YWJTdGF0ZSBlbGVtZW50PSJ2ZTY2MzIiPgogICAgICAgICAgICAgICAgPFNlbGVjdGlvbnM+CiAgICAgICAgICAgICAgICAgICAgPFNlbGVjdGlvbiByZXN1bHREZWZpbml0aW9uPSJkZDY2MzEiPmFuZChlcSgke2JpNjYyN30sJ0Fzc2V0JyksZXEoJHtiaTY2Mjh9LCcyIC0gMyBZJyksZXEoJHtiaTY2MjV9LDIyOTE4KSk8L1NlbGVjdGlvbj4KICAgICAgICAgICAgICAgIDwvU2VsZWN0aW9ucz4KICAgICAgICAgICAgPC9Dcm9zc3RhYlN0YXRlPgogICAgICAgICAgICA8Q3Jvc3N0YWJTdGF0ZSBlbGVtZW50PSJ2ZTY2NDUiPgogICAgICAgICAgICAgICAgPFNlbGVjdGlvbnM+CiAgICAgICAgICAgICAgICAgICAgPFNlbGVjdGlvbiByZXN1bHREZWZpbml0aW9uPSJkZDY2NDQiPmFuZChlcSgke2JpNjY0MH0sMjI5MTgpLGVxKCR7Ymk2NjQxfSwnQVNTRVQnKSk8L1NlbGVjdGlvbj4KICAgICAgICAgICAgICAgIDwvU2VsZWN0aW9ucz4KICAgICAgICAgICAgPC9Dcm9zc3RhYlN0YXRlPgogICAgICAgICAgICA8Q3Jvc3N0YWJTdGF0ZSBlbGVtZW50PSJ2ZTY2NTciPgogICAgICAgICAgICAgICAgPFNlbGVjdGlvbnM+CiAgICAgICAgICAgICAgICAgICAgPFNlbGVjdGlvbiByZXN1bHREZWZpbml0aW9uPSJkZDY2NTYiPmFuZChlcSgke2JpNjY1Mn0sJ0JPTkQnKSxlcSgke2JpNjY1M30sJ0VVUicpKTwvU2VsZWN0aW9uPgogICAgICAgICAgICAgICAgPC9TZWxlY3Rpb25zPgogICAgICAgICAgICA8L0Nyb3NzdGFiU3RhdGU+CiAgICAgICAgICAgIDxUYWJsZVN0YXRlIGVsZW1lbnQ9InZlNjY2OSI+CiAgICAgICAgICAgICAgICA8U2VsZWN0aW9ucz4KICAgICAgICAgICAgICAgICAgICA8U2VsZWN0aW9uIHJlc3VsdERlZmluaXRpb249ImRkNjY2NCI+YW5kKGVxKCR7Ymk2NjYyfSwnQk9ORCcpLGVxKCR7Ymk2NjYzfSwnbW1WYXInKSk8L1NlbGVjdGlvbj4KICAgICAgICAgICAgICAgIDwvU2VsZWN0aW9ucz4KICAgICAgICAgICAgPC9UYWJsZVN0YXRlPgogICAgICAgICAgICA8Q3Jvc3N0YWJTdGF0ZSBlbGVtZW50PSJ2ZTY2ODAiPgogICAgICAgICAgICAgICAgPFNlbGVjdGlvbnM+CiAgICAgICAgICAgICAgICAgICAgPFNlbGVjdGlvbiByZXN1bHREZWZpbml0aW9uPSJkZDY2NzkiPmFuZChlcSgke2JpNjY3NH0sJ0VVJyksZXEoJHtiaTY2NzV9LCdEb21lc3RpYyAoQ291bnRyeSBvZiBJc3N1ZXIpJyksZXEoJHtiaTY2NzJ9LDIyOTE4KSk8L1NlbGVjdGlvbj4KICAgICAgICAgICAgICAgIDwvU2VsZWN0aW9ucz4KICAgICAgICAgICAgPC9Dcm9zc3RhYlN0YXRlPgogICAgICAgICAgICA8VGFibGVTdGF0ZSBlbGVtZW50PSJ2ZTY2OTIiPgogICAgICAgICAgICAgICAgPFNlbGVjdGlvbnM+CiAgICAgICAgICAgICAgICAgICAgPFNlbGVjdGlvbiByZXN1bHREZWZpbml0aW9uPSJkZDY2ODciPmVxKCR7Ymk2Njg2fSwnWScpPC9TZWxlY3Rpb24+CiAgICAgICAgICAgICAgICA8L1NlbGVjdGlvbnM+CiAgICAgICAgICAgIDwvVGFibGVTdGF0ZT4KICAgICAgICAgICAgPENyb3NzdGFiU3RhdGUgZWxlbWVudD0idmUzNDk5Ij4KICAgICAgICAgICAgICAgIDxTZWxlY3Rpb25zPgogICAgICAgICAgICAgICAgICAgIDxTZWxlY3Rpb24gcmVzdWx0RGVmaW5pdGlvbj0iZGQzNTAyIj5lcSgke2JpMzUxOH0sMjI5MTg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OTE4KSxlcSgke2JpMzcxNn0sJyZndDswIC0gJmx0Oz0xMDAsMDAwJykpPC9TZWxlY3Rpb24+CiAgICAgICAgICAgICAgICA8L1NlbGVjdGlvbnM+CiAgICAgICAgICAgIDwvQ3Jvc3N0YWJTdGF0ZT4KICAgICAgICAgICAgPENyb3NzdGFiU3RhdGUgZWxlbWVudD0idmU0OTkyIj4KICAgICAgICAgICAgICAgIDxTZWxlY3Rpb25zPgogICAgICAgICAgICAgICAgICAgIDxTZWxlY3Rpb24gcmVzdWx0RGVmaW5pdGlvbj0iZGQ0OTkxIj5hbmQoZXEoJHtiaTQ5ODZ9LDIyOTE4KSxlcSgke2JpNTAxMX0sJ0V1cm9wZWFuIFVuaW9uJyksZXEoJHtiaTUwMTV9LCdEZW5tYXJrJykpPC9TZWxlY3Rpb24+CiAgICAgICAgICAgICAgICA8L1NlbGVjdGlvbnM+CiAgICAgICAgICAgIDwvQ3Jvc3N0YWJTdGF0ZT4KICAgICAgICAgICAgPENyb3NzdGFiU3RhdGUgZWxlbWVudD0idmU1ODIzIj4KICAgICAgICAgICAgICAgIDxTZWxlY3Rpb25zPgogICAgICAgICAgICAgICAgICAgIDxTZWxlY3Rpb24gcmVzdWx0RGVmaW5pdGlvbj0iZGQ1ODI2Ij5hbmQoZXEoJHtiaTU5MTd9LDIyOTE4KSxlcSgke2JpNTkwMX0sJ0xvd2VyIEF1c3RyaWEnKSk8L1NlbGVjdGlvbj4KICAgICAgICAgICAgICAgIDwvU2VsZWN0aW9ucz4KICAgICAgICAgICAgPC9Dcm9zc3RhYlN0YXRlPgogICAgICAgICAgICA8Q3Jvc3N0YWJTdGF0ZSBlbGVtZW50PSJ2ZTQ5NDkiPgogICAgICAgICAgICAgICAgPFNlbGVjdGlvbnM+CiAgICAgICAgICAgICAgICAgICAgPFNlbGVjdGlvbiByZXN1bHREZWZpbml0aW9uPSJkZDQ5NDgiPmFuZChlcSgke2JpNDk0NH0sMjI5MTgpLGVxKCR7Ymk0OTQ1fSwnRmxvYXRpbmcgcmF0ZScpKTwvU2VsZWN0aW9uPgogICAgICAgICAgICAgICAgPC9TZWxlY3Rpb25zPgogICAgICAgICAgICA8L0Nyb3NzdGFiU3RhdGU+CiAgICAgICAgICAgIDxDcm9zc3RhYlN0YXRlIGVsZW1lbnQ9InZlNDk2OCI+CiAgICAgICAgICAgICAgICA8U2VsZWN0aW9ucz4KICAgICAgICAgICAgICAgICAgICA8U2VsZWN0aW9uIHJlc3VsdERlZmluaXRpb249ImRkNDk2NyI+YW5kKGVxKCR7Ymk0OTYzfSwyMjkxOCksZXEoJHtiaTQ5NjR9LCdBbW9ydGlzaW5nJykpPC9TZWxlY3Rpb24+CiAgICAgICAgICAgICAgICA8L1NlbGVjdGlvbnM+CiAgICAgICAgICAgIDwvQ3Jvc3N0YWJTdGF0ZT4KICAgICAgICAgICAgPENyb3NzdGFiU3RhdGUgZWxlbWVudD0idmUzOTIyIj4KICAgICAgICAgICAgICAgIDxTZWxlY3Rpb25zPgogICAgICAgICAgICAgICAgICAgIDxTZWxlY3Rpb24gcmVzdWx0RGVmaW5pdGlvbj0iZGQzOTIxIj5hbmQoZXEoJHtiaTM5MTd9LDIyOTE4KSxlcSgke2JpMzk1NX0sJ1JlZ2lvbmFsL2ZlZGVyYWwgYXV0aG9yaXRpZXM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5MTgpLGVxKCR7YmkzNzY4fSwnby93IENsYWltIGFnYWluc3Qgc292ZXJlaWducycpKTwvU2VsZWN0aW9uPgogICAgICAgICAgICAgICAgPC9TZWxlY3Rpb25zPgogICAgICAgICAgICA8L0Nyb3NzdGFiU3RhdGU+CiAgICAgICAgICAgIDxDcm9zc3RhYlN0YXRlIGVsZW1lbnQ9InZlNDgzNCI+CiAgICAgICAgICAgICAgICA8U2VsZWN0aW9ucz4KICAgICAgICAgICAgICAgICAgICA8U2VsZWN0aW9uIHJlc3VsdERlZmluaXRpb249ImRkNDgzMyI+YW5kKGVxKCR7Ymk0ODQ3fSwnMTk4NDAzMTAwMjgyMTEnKSxlcSgke2JpNDgyOX0sMjI5MTgpKTwvU2VsZWN0aW9uPgogICAgICAgICAgICAgICAgPC9TZWxlY3Rpb25zPgogICAgICAgICAgICA8L0Nyb3NzdGFiU3RhdGU+CiAgICAgICAgICAgIDxUYWJsZVN0YXRlIGVsZW1lbnQ9InZlNzIyMiI+CiAgICAgICAgICAgICAgICA8U2VsZWN0aW9ucz4KICAgICAgICAgICAgICAgICAgICA8U2VsZWN0aW9uIHJlc3VsdERlZmluaXRpb249ImRkNzIxMyI+YW5kKGVxKCR7Ymk3MjA1fSwnQVQwMDAwQTE3Wlk2JyksZXEoJHtiaTcyMDZ9LDE5ODY0KSxlcSgke2JpNzIwN30sMjQyNDcpLGVxKCR7Ymk3MjA4fSwnUVRSJyksZXEoJHtiaTcyMDl9LCdFVVInKSxlcSgke2JpNzIxMH0sJ0Zsb2F0JyksZXEoJHtiaTcyMTJ9LCdFVVIvRVVSSUJPUi8zTScpLGVxKCR7Ymk3MjE4fSwnICcpKTwvU2VsZWN0aW9uPgogICAgICAgICAgICAgICAgPC9TZWxlY3Rpb25zPgogICAgICAgICAgICA8L1RhYmxlU3RhdGU+CiAgICAgICAgPC9WaXN1YWxFbGVtZW50cz4KICAgIDwvU0FTUmVwb3J0U3RhdGU+CjwvU0FTUmVwb3J0Pgo=</data>
</ReportState>
</file>

<file path=customXml/item5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gICAgPFJlc3VsdCByZWY9ImRkMTIz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TI0MSIgbGFiZWw9IlJlZmluYW5jaW5nIE1hcmtlciIgcmVmPSJiaTEyNDE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xMjQx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QyNT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zMzo1NS40MzFaIj4KICAgICAgICAgICAgPFZhcmlhYmxlcz4KICAgICAgICAgICAgICAgIDxOdW1lcmljVmFyaWFibGUgdmFybmFtZT0iYmkxMTQiIGxhYmVsPSJEYXRlIiByZWY9ImJpMTE0IiBjb2x1bW49ImMwIiBmb3JtYXQ9IkRBVEU5IiB1c2FnZT0iY2F0ZWdvcmljYWwiLz4KICAgICAgICAgICAgICAgIDxOdW1lcmljVmFyaWFibGUgdmFybmFtZT0iYmk0MDgxIiBsYWJlbD0iVG90YWwgQ292ZXIgQXNzZXRzIiByZWY9ImJpNDA4MSIgY29sdW1uPSJjMSIgZm9ybWF0PSJDT01NQTEyLiIgdXNhZ2U9InF1YW50aXRhdGl2ZSIgZGVmaW5lZEFnZ3JlZ2F0aW9uPSJzdW0iLz4KICAgICAgICAgICAgICAgIDxOdW1lcmljVmFyaWFibGUgdmFybmFtZT0iYmk0MTM0IiBsYWJlbD0iT3V0c3RhbmRpbmcgQ292ZXJlZCBCb25kcyIgcmVmPSJiaTQxMzQiIGNvbHVtbj0iYzIiIGZvcm1hdD0iQ09NTUExMi4iIHVzYWdlPSJxdWFudGl0YXRpdmUiIGRlZmluZWRBZ2dyZWdhdGlvbj0ic3VtIi8+CiAgICAgICAgICAgICAgICA8TnVtZXJpY1ZhcmlhYmxlIHZhcm5hbWU9ImJpNDEzOSIgbGFiZWw9IkNvdmVyIFBvb2wgU2l6ZSBbTlBWXSAobW4pIiByZWY9ImJpNDEzOSIgY29sdW1uPSJjMyIgZm9ybWF0PSJDT01NQTEyLiIgdXNhZ2U9InF1YW50aXRhdGl2ZSIgZGVmaW5lZEFnZ3JlZ2F0aW9uPSJzdW0iLz4KICAgICAgICAgICAgICAgIDxOdW1lcmljVmFyaWFibGUgdmFybmFtZT0iYmk0MTQ0IiBsYWJlbD0iT3V0c3RhbmRpbmcgQ292ZXJlZCBCb25kcyBbTlBWXSAobW4pIiByZWY9ImJpNDE0NCIgY29sdW1uPSJjNCIgZm9ybWF0PSJDT01NQTEyLiIgdXNhZ2U9InF1YW50aXRhdGl2ZSIgZGVmaW5lZEFnZ3JlZ2F0aW9uPSJzdW0iLz4KICAgICAgICAgICAgICAgIDxOdW1lcmljVmFyaWFibGUgdmFybmFtZT0iYmk0MTQ4IiBsYWJlbD0iQWN0dWFsIE5vbWluYWwgT0MgLSBGdWxsIExvYW4gQmFsYW5jZSIgcmVmPSJiaTQxNDgiIGNvbHVtbj0iYzUiIGZvcm1hdD0iUEVSQ0VOVDMyLjIiIHVzYWdlPSJxdWFudGl0YXRpdmUiIGRlZmluZWRBZ2dyZWdhdGlvbj0ic3VtIi8+CiAgICAgICAgICAgICAgICA8TnVtZXJpY1ZhcmlhYmxlIHZhcm5hbWU9ImJpNjAyMiIgbGFiZWw9IkFjdHVhbCBOb21pbmFsIE9DIC0gRWxpZ2libGUgTG9hbiBCYWxhbmNlIiByZWY9ImJpNjAyMiIgY29sdW1uPSJjNiIgZm9ybWF0PSJDT01NQTMyLjIiIHVzYWdlPSJxdWFudGl0YXRpdmUiIGRlZmluZWRBZ2dyZWdhdGlvbj0ic3VtIi8+CiAgICAgICAgICAgICAgICA8TnVtZXJpY1ZhcmlhYmxlIHZhcm5hbWU9ImJpNDE5MiIgbGFiZWw9IkFjdHVhbCBOUFYgT0MiIHJlZj0iYmk0MTkyIiBjb2x1bW49ImM3IiBmb3JtYXQ9IlBFUkNFTlQzMi4yIiB1c2FnZT0icXVhbnRpdGF0aXZlIiBkZWZpbmVkQWdncmVnYXRpb249InN1bSIvPgogICAgICAgICAgICAgICAgPE51bWVyaWNWYXJpYWJsZSB2YXJuYW1lPSJiaTQwNTkiIGxhYmVsPSJDYXNoIGluIEVVUiIgcmVmPSJiaTQwNTkiIGNvbHVtbj0iYzgiIGZvcm1hdD0iQ09NTUEzMi4yIiB1c2FnZT0icXVhbnRpdGF0aXZlIiBkZWZpbmVkQWdncmVnYXRpb249InN1bSIvPgogICAgICAgICAgICAgICAgPE51bWVyaWNWYXJpYWJsZSB2YXJuYW1lPSJiaTQyNDkiIGxhYmVsPSIlIENvdmVyIFBvb2wgTG9hbnMiIHJlZj0iYmk0MjQ5IiBjb2x1bW49ImM5IiBmb3JtYXQ9IlBFUkNFTlQxMi4yIiB1c2FnZT0icXVhbnRpdGF0aXZlIiBkZWZpbmVkQWdncmVnYXRpb249InN1bSIvPgogICAgICAgICAgICAgICAgPE51bWVyaWNWYXJpYWJsZSB2YXJuYW1lPSJiaTYxMjYiIGxhYmVsPSIlIFN1YiBCb25kcyIgcmVmPSJiaTYxMjYiIGNvbHVtbj0iYzEwIiBmb3JtYXQ9IlBFUkNFTlQxMi4yIiB1c2FnZT0icXVhbnRpdGF0aXZlIiBkZWZpbmVkQWdncmVnYXRpb249InN1bSIvPgogICAgICAgICAgICAgICAgPE51bWVyaWNWYXJpYWJsZSB2YXJuYW1lPSJiaTQyNDIiIGxhYmVsPSIlIENvdmVyIFBvb2wgQ2FzaCIgcmVmPSJiaTQyNDIiIGNvbHVtbj0iYzExIiBmb3JtYXQ9IlBFUkNFTlQxMi4yIiB1c2FnZT0icXVhbnRpdGF0aXZlIiBkZWZpbmVkQWdncmVnYXRpb249InN1bSIvPgogICAgICAgICAgICAgICAgPE51bWVyaWNWYXJpYWJsZSB2YXJuYW1lPSJiaTQzODEiIGxhYmVsPSJMZWdhbGx5IFJlcXVpcmVkIE5vbWluYWwgT0MiIHJlZj0iYmk0MzgxIiBjb2x1bW49ImMxMiIgZm9ybWF0PSJQRVJDRU5UMTUuMiIgdXNhZ2U9InF1YW50aXRhdGl2ZSIgZGVmaW5lZEFnZ3JlZ2F0aW9uPSJzdW0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gICAgPE51bWVyaWNDb2x1bW4gY29sbmFtZT0iYzciIGVuY29kaW5nPSJ0ZXh0IiBkYXRhVHlwZT0iZG91YmxlIi8+CiAgICAgICAgICAgICAgICA8TnVtZXJpY0NvbHVtbiBjb2xuYW1lPSJjOCIgZW5jb2Rpbmc9InRleHQiIGRhdGFUeXBlPSJkb3VibGUiLz4KICAgICAgICAgICAgICAgIDxOdW1lcmljQ29sdW1uIGNvbG5hbWU9ImM5IiBlbmNvZGluZz0idGV4dCIgZGF0YVR5cGU9ImRvdWJsZSIvPgogICAgICAgICAgICAgICAgPE51bWVyaWNDb2x1bW4gY29sbmFtZT0iYzEwIiBlbmNvZGluZz0idGV4dCIgZGF0YVR5cGU9ImRvdWJsZSIvPgogICAgICAgICAgICAgICAgPE51bWVyaWNDb2x1bW4gY29sbmFtZT0iYzExIiBlbmNvZGluZz0idGV4dCIgZGF0YVR5cGU9ImRvdWJsZSIvPgogICAgICAgICAgICAgICAgPE51bWVyaWNDb2x1bW4gY29sbmFtZT0iYzEyIiBlbmNvZGluZz0idGV4dCIgZGF0YVR5cGU9ImRvdWJsZSIvPgogICAgICAgICAgICA8L0NvbHVtbnM+CiAgICAgICAgICAgIDxEZWZpbmVkU29ydEl0ZW1zPgogICAgICAgICAgICAgICAgPERlZmluZWRTb3J0SXRlbSB2YXJpYWJsZT0iYmkxMTQiIHNvcnREaXJlY3Rpb249ImRlc2NlbmRpbmciLz4KICAgICAgICAgICAgPC9EZWZpbmVkU29ydEl0ZW1zPgogICAgICAgICAgICA8RGF0YSBmb3JtYXQ9IkNTViIgcm93Q291bnQ9IjAiIGF2YWlsYWJsZVJvd0NvdW50PSIwIiBzaXplPSIwIiBkYXRhTGF5b3V0PSJtaW5pbWFsIiBncmFuZFRvdGFsPSJmYWxzZSIgaXNJbmRleGVkPSJmYWxzZSIvPgogICAgICAgIDwvUmVzdWx0PgogICAgICAgIDxSZXN1bHQgcmVmPSJkZDEwMz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OS40ODhaIj4KICAgICAgICAgICAgPFZhcmlhYmxlcz4KICAgICAgICAgICAgICAgIDxOdW1lcmljVmFyaWFibGUgdmFybmFtZT0iYmk2MjIxIiBsYWJlbD0iQ3V0IE9mZiBEYXRlIiByZWY9ImJpNjIyMSIgY29sdW1uPSJjMCIgZm9ybWF0PSJERE1NWVk4IiB1c2FnZT0iY2F0ZWdvcmljYWwiLz4KICAgICAgICAgICAgICAgIDxTdHJpbmdWYXJpYWJsZSB2YXJuYW1lPSJiaTY1NiIgbGFiZWw9IkFzc2V0IC8gTGlhYmlsaXR5IiByZWY9ImJpNjU2IiBjb2x1bW49ImMxIi8+CiAgICAgICAgICAgICAgICA8U3RyaW5nVmFyaWFibGUgdmFybmFtZT0iYmk2NTQiIGxhYmVsPSJSZXNpZHVhbCBMaWZlIGJ5IEJ1Y2tldHMiIHJlZj0iYmk2NTQiIGNvbHVtbj0iYzIiIHNvcnRPbj0iY3VzdG9tIiBjdXN0b21Tb3J0PSJjczY1NSIvPgogICAgICAgICAgICAgICAgPE51bWVyaWNWYXJpYWJsZSB2YXJuYW1lPSJiaTQ4MyIgbGFiZWw9IlByaW5jaXBhbCBQYWlkIGluIEVVUiIgcmVmPSJiaTQ4MyIgY29sdW1uPSJjMyIgZm9ybWF0PSJDT01NQTMyLjI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AiLz4KICAgICAgICAgICAgICAgIDxTdHJpbmdDb2x1bW4gY29sbmFtZT0iYzIiIGVuY29kaW5nPSJ0ZXh0IiBtYXhMZW5ndGg9IjAiLz4KICAgICAgICAgICAgICAgIDxOdW1lcmljQ29sdW1uIGNvbG5hbWU9ImMzIiBlbmNvZGluZz0idGV4dCIgZGF0YVR5cGU9ImRvdWJsZSIvPgogICAgICAgICAgICA8L0NvbHVtbnM+CiAgICAgICAgICAgIDxEZWZpbmVkQ29sdW1uU29ydEl0ZW1zPgogICAgICAgICAgICAgICAgPERlZmluZWRTb3J0SXRlbSB2YXJpYWJsZT0iYmk2MjIxIiBzb3J0RGlyZWN0aW9uPSJkZXNjZW5kaW5nIi8+CiAgICAgICAgICAgIDwvRGVmaW5lZENvbHVtblNvcnRJdGVtcz4KICAgICAgICAgICAgPERlZmluZWRSb3dTb3J0SXRlbXM+CiAgICAgICAgICAgICAgICA8RGVmaW5lZFNvcnRJdGVtIHZhcmlhYmxlPSJiaTY1NiIgc29ydERpcmVjdGlvbj0iYXNjZW5kaW5nIi8+CiAgICAgICAgICAgICAgICA8RGVmaW5lZFNvcnRJdGVtIHZhcmlhYmxlPSJiaTY1N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MTA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YyMjkiIGxhYmVsPSJDdXQgT2ZmIERhdGUiIHJlZj0iYmk2MjI5IiBjb2x1bW49ImMwIiBmb3JtYXQ9IkRETU1ZWTgiIHVzYWdlPSJjYXRlZ29yaWNhbCIvPgogICAgICAgICAgICAgICAgPFN0cmluZ1ZhcmlhYmxlIHZhcm5hbWU9ImJpNzUwIiBsYWJlbD0iQXNzZXQgLyBCb25kIiByZWY9ImJpNzUwIiBjb2x1bW49ImMxIi8+CiAgICAgICAgICAgICAgICA8TnVtZXJpY1ZhcmlhYmxlIHZhcm5hbWU9ImJpNzA1IiBsYWJlbD0iQXZlcmFnZSBMaWZlIiByZWY9ImJpNzA1IiBjb2x1bW49ImMyIiBmb3JtYXQ9IkNPTU1BMzIuMiIgdXNhZ2U9InF1YW50aXRhdGl2ZSIgZGVmaW5lZEFnZ3JlZ2F0aW9uPSJzdW0iLz4KICAgICAgICAgICAgICAgIDxOdW1lcmljVmFyaWFibGUgdmFybmFtZT0iYmk2OTkiIGxhYmVsPSJXZWlnaHRlZCBBdmVyYWdlIExpZmUgKGluIHllYXJzKSIgcmVmPSJiaTY5OS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IyOSIgc29ydERpcmVjdGlvbj0iZGVzY2VuZGluZyIvPgogICAgICAgICAgICAgICAgPERlZmluZWRTb3J0SXRlbSB2YXJpYWJsZT0iYmk3NTAiIHNvcnREaXJlY3Rpb249ImFzY2VuZGluZyIvPgogICAgICAgICAgICA8L0RlZmluZWRSb3dTb3J0SXRlbXM+CiAgICAgICAgICAgIDxEYXRhIGZvcm1hdD0iQ1NWIiByb3dDb3VudD0iMiIgYXZhaWxhYmxlUm93Q291bnQ9IjIiIHNpemU9IjMxIiBkYXRhTGF5b3V0PSJtaW5pbWFsIiBncmFuZFRvdGFsPSJmYWxzZSIgaXNJbmRleGVkPSJ0cnVlIiBjb250ZW50S2V5PSJaS1ZMUU43MlpYU0FFRkxNUEtMVFBGV1NPQUxCSjNVMyI+CiAgICAgICAgICAgICAgICA8IVtDREFUQVsyMjc0OC4wLC0xMDAsLiwuCjIyNzQ4LjAsMCwuLC4KXV0+CiAgICAgICAgICAgIDwvRGF0YT4KICAgICAgICAgICAgPFN0cmluZ1RhYmxlIGZvcm1hdD0iQ1NWIiByb3dDb3VudD0iMSIgc2l6ZT0iOCIgY29udGVudEtleT0iQTRQTU5FTTU2MldTM0FKQ0lZNkxPQkZXWFFQUDNaN0oiPgogICAgICAgICAgICAgICAgPCFbQ0RBVEFbIkFTU0VUIgpdXT4KICAgICAgICAgICAgPC9TdHJpbmdUYWJsZT4KICAgICAgICA8L1Jlc3VsdD4KICAgICAgICA8UmVzdWx0IHJlZj0iZGQxMD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CiAgICAgICAgICAgIDxWYXJpYWJsZXM+CiAgICAgICAgICAgICAgICA8U3RyaW5nVmFyaWFibGUgdmFybmFtZT0iYmk3MTkiIGxhYmVsPSJBc3NldCAvIEJvbmQiIHJlZj0iYmk3MTkiIGNvbHVtbj0iYzAiLz4KICAgICAgICAgICAgICAgIDxTdHJpbmdWYXJpYWJsZSB2YXJuYW1lPSJiaTcyMCIgbGFiZWw9IkN1cnJlbmN5IiByZWY9ImJpNzIwIiBjb2x1bW49ImMxIi8+CiAgICAgICAgICAgICAgICA8TnVtZXJpY1ZhcmlhYmxlIHZhcm5hbWU9ImJpMTAxNyIgbGFiZWw9IkJhbGFuY2UiIHJlZj0iYmkxMDE3IiBjb2x1bW49ImMyIiBmb3JtYXQ9IkNPTU1BMzIuMiIgdXNhZ2U9InF1YW50aXRhdGl2ZSIgZGVmaW5lZEFnZ3JlZ2F0aW9uPSJzdW0iLz4KICAgICAgICAgICAgPC9WYXJpYWJsZXM+CiAgICAgICAgICAgIDxDb2x1bW5zPgogICAgICAgICAgICAgICAgPFN0cmluZ0NvbHVtbiBjb2xuYW1lPSJjMCIgZW5jb2Rpbmc9InRleHQiIG1heExlbmd0aD0iM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cxOSIgc29ydERpcmVjdGlvbj0iYXNjZW5kaW5nIi8+CiAgICAgICAgICAgICAgICA8RGVmaW5lZFNvcnRJdGVtIHZhcmlhYmxlPSJiaTcyMCIgc29ydERpcmVjdGlvbj0iYXNjZW5kaW5nIi8+CiAgICAgICAgICAgIDwvRGVmaW5lZFJvd1NvcnRJdGVtcz4KICAgICAgICAgICAgPERhdGEgZm9ybWF0PSJDU1YiIHJvd0NvdW50PSIzIiBhdmFpbGFibGVSb3dDb3VudD0iMyIgc2l6ZT0iODAiIGRhdGFMYXlvdXQ9Im1pbmltYWwiIGdyYW5kVG90YWw9ImZhbHNlIiBpc0luZGV4ZWQ9InRydWUiIGNvbnRlbnRLZXk9IkwyQjZMTExPTlBBNTVET1BGSVFIV1Y3UVRGS09LT1EyIj4KICAgICAgICAgICAgICAgIDwhW0NEQVRBWzAsLTEwMCwyLjQ5NzkwMDkwOTQ2MTMxOTdFMTAKMCwxLDEuMDQ4MDE0MTk4NTU0OTk5OEU5CjAsMiwyLjM5MzA5OTQ4OTYwNTgxOTd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3LjA1N1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QQVcyQzRLSEY3NVhXTVhZR0VRSVNCRk9HQkJBR0dVRyI+CiAgICAgICAgICAgICAgICA8IVtDREFUQVsyMjc0OC4wLC0xMDAsLTEwMCwzODcuMAoyMjc0OC4wLDEsLTEwMCwzODcuMAoyMjc0OC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yIgZGF0YUxheW91dD0ibWluaW1hbCIgZ3JhbmRUb3RhbD0iZmFsc2UiIGlzSW5kZXhlZD0iZmFsc2UiIGNvbnRlbnRLZXk9IjVPT1pOTzU1UTdaV0daQlFEQTZJTkZDQjJNQUpKTUtGIj4KICAgICAgICAgICAgICAgIDwhW0NEQVRBWyJZIiwyODQ5LjgyNzM4OTUxNjEzMDYKXV0+CiAgICAgICAgICAgIDwvRGF0YT4KICAgICAgICA8L1Jlc3VsdD4KICAgICAgICA8UmVzdWx0IHJlZj0iZGQzNTM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zNTM2IiBsYWJlbD0iUmVmaW5hbmNpbmcgTWFya2VyIiByZWY9ImJpMzUzN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MzY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SIgZGF0YUxheW91dD0ibWluaW1hbCIgZ3JhbmRUb3RhbD0iZmFsc2UiIGlzSW5kZXhlZD0idHJ1ZSIgY29udGVudEtleT0iRTdKVE1RUFRWRVdaTjNZVVZUTE5YV1dMNE42REVTVkwiPgogICAgICAgICAgICAgICAgPCFbQ0RBVEFbMjI3NDguMCwtMTAwLDI0NTkyLjAwOTA5NDYxMzIzMywxMDYwMzIuMAoyMjc0OC4wLDEsMTQzNzYuMjUzNDU3Mjc5MjM2LDg5OTU3LjAKMjI3NDguMCwwLDEwMjE1Ljc1NTYzNzMzMzkxNiwxNjA3NS4wCl1dPgogICAgICAgICAgICA8L0RhdGE+CiAgICAgICAgICAgIDxTdHJpbmdUYWJsZSBmb3JtYXQ9IkNTViIgcm93Q291bnQ9IjIiIHNpemU9IjI3IiBjb250ZW50S2V5PSJEVUU3WVJBUDIzWlFLVElWNDZYQ0RSU01LQlNBV0MyTSI+CiAgICAgICAgICAgICAgICA8IVtDREFUQVsiQ29tbWVyY2lhbCIKIlJlc2lkZW50aWFsIgpdXT4KICAgICAgICAgICAgPC9TdHJpbmdUYWJsZT4KICAgICAgICA8L1Jlc3VsdD4KICAgICAgICA8UmVzdWx0IHJlZj0iZGQyMzI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jMyMyIgbGFiZWw9IkN1dCBPZmYgRGF0ZSIgcmVmPSJiaTIzMjMiIGNvbHVtbj0iYzAiIGZvcm1hdD0iRERNTVlZOCIgdXNhZ2U9ImNhdGVnb3JpY2FsIi8+CiAgICAgICAgICAgICAgICA8U3RyaW5nVmFyaWFibGUgdmFybmFtZT0iYmkyMzQwIiBsYWJlbD0iQVRUIFByb3BlcnR5IFR5cGUiIHJlZj0iYmkyMzQwIiBjb2x1bW49ImMxIiBzb3J0T249ImN1c3RvbSIgY3VzdG9tU29ydD0iY3MyMDUwIi8+CiAgICAgICAgICAgICAgICA8TnVtZXJpY1ZhcmlhYmxlIHZhcm5hbWU9ImJpMjMyNCIgbGFiZWw9Ik5vbWluYWwgKG1uKSIgcmVmPSJiaTIzMjQiIGNvbHVtbj0iYzIiIGZvcm1hdD0iQ09NTUExMi4iIHVzYWdlPSJxdWFudGl0YXRpdmUiIGRlZmluZWRBZ2dyZWdhdGlvbj0ic3VtIi8+CiAgICAgICAgICAgICAgICA8TnVtZXJpY1ZhcmlhYmxlIHZhcm5hbWU9ImJpMjMyNSIgbGFiZWw9Ik51bWJlciBvZiBNb3J0Z2FnZSBMb2FucyIgcmVmPSJiaTIzMjU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jMyMyIgc29ydERpcmVjdGlvbj0iZGVzY2VuZGluZyIvPgogICAgICAgICAgICA8L0RlZmluZWRDb2x1bW5Tb3J0SXRlbXM+CiAgICAgICAgICAgIDxEZWZpbmVkUm93U29ydEl0ZW1zPgogICAgICAgICAgICAgICAgPERlZmluZWRTb3J0SXRlbSB2YXJpYWJsZT0iYmkyMzQwIiBzb3J0RGlyZWN0aW9uPSJhc2NlbmRpbmciIHNvcnRPbj0iY3VzdG9tIi8+CiAgICAgICAgICAgIDwvRGVmaW5lZFJvd1NvcnRJdGVtcz4KICAgICAgICAgICAgPERhdGEgZm9ybWF0PSJDU1YiIHJvd0NvdW50PSIxMCIgYXZhaWxhYmxlUm93Q291bnQ9IjEwIiBzaXplPSIzNTUiIGRhdGFMYXlvdXQ9Im1pbmltYWwiIGdyYW5kVG90YWw9ImZhbHNlIiBpc0luZGV4ZWQ9InRydWUiIGNvbnRlbnRLZXk9IkpCTklDUklBN1dSS0xPVUY1SUdZQ1RaVkVFQkdVMlpGIj4KICAgICAgICAgICAgICAgIDwhW0NEQVRBWzIyNzQ4LjAsLTEwMCwyNDU5Mi4wMDkwOTQ2MTMyMzMsMTA2MDMyLjAKMjI3NDguMCwzLDQ2NDYuMzk2NDc4NTk1MTMxLDcxMTguMAoyMjc0OC4wLDEsNTU0LjI3NDAxMjcwMDAwMSwzNTE3LjAKMjI3NDguMCw3LDI2NzIuODk0MDIyOTIxMjUxNywzNjM5LjAKMjI3NDguMCwyLDEwNzUuOTE0MTA5OTQwMzU1LDE0NTIuMAoyMjc0OC4wLDYsNTc2LjY3MDU5NzkyOTY0NDksNDgzLjAKMjI3NDguMCw0LDI2MC4wMzQ2Njg0NzM3MTMsMjc1LjAKMjI3NDguMCw1LDI3Ny4yODY2MzM2MzAwMDAwNCw1NTQuMAoyMjc0OC4wLDAsMjE0Mi45Nzc4MzQ1MjM4NDMsMjc4OC4wCjIyNzQ4LjAsLTEsMTIzODUuNTYwNzM1ODk5MTQsODYyMDYuMApdXT4KICAgICAgICAgICAgPC9EYXRhPgogICAgICAgICAgICA8U3RyaW5nVGFibGUgZm9ybWF0PSJDU1YiIHJvd0NvdW50PSI4IiBzaXplPSIxNzUiIGNvbnRlbnRLZXk9IkRONFNOTUdTM0JWQVlTWUdQNzVVWjdLUElSUk9NUUtPIj4KICAgICAgICAgICAgICAgIDwhW0NEQVRBWyIgby93IFN1YnNpZGlzZWQgSG91c2luZyIKIm8vdyBGb3Jlc3QgJiBBZ3JpY3VsdHVyZSIKIm8vdyBIb3RlbHMiCiJvL3cgSG91c2luZyBDb29wZXJhdGl2ZXMgLyBNdWx0aS1mYW1pbHkgYXNzZXRzIgoiby93IEluZHVzdHJpYWwiCiJvL3cgTWl4ZWQgVXNlIgoiby93IE9mZmljZXMiCiJvL3cgUmV0YWlsIgpdXT4KICAgICAgICAgICAgPC9TdHJpbmdUYWJsZT4KICAgICAgICA8L1Jlc3VsdD4KICAgICAgICA8UmVzdWx0IHJlZj0iZGQyNDQ0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0LTE0VDExOjQ2OjQwLjg2N1oiPgogICAgICAgICAgICA8VmFyaWFibGVzPgogICAgICAgICAgICAgICAgPE51bWVyaWNWYXJpYWJsZSB2YXJuYW1lPSJiaTI0MzgiIGxhYmVsPSJDdXQgT2ZmIERhdGUiIHJlZj0iYmkyNDM4IiBjb2x1bW49ImMwIiBmb3JtYXQ9IkRETU1ZWTgiIHVzYWdlPSJjYXRlZ29yaWNhbCIvPgogICAgICAgICAgICAgICAgPFN0cmluZ1ZhcmlhYmxlIHZhcm5hbWU9ImJpMjQ1NSIgbGFiZWw9IkFUVCBBc3NldCBUeXBlIiByZWY9ImJpMjQ1NSIgY29sdW1uPSJjMSIgc29ydE9uPSJjdXN0b20iIGN1c3RvbVNvcnQ9ImNzNjEyMCIvPgogICAgICAgICAgICAgICAgPFN0cmluZ1ZhcmlhYmxlIHZhcm5hbWU9ImJpMjQ1OSIgbGFiZWw9IlJlcG9ydGluZyBMb2FuIElEIiByZWY9ImJpMjQ1OSIgY29sdW1uPSJjMiIvPgogICAgICAgICAgICAgICAgPE51bWVyaWNWYXJpYWJsZSB2YXJuYW1lPSJiaTI1MTEiIGxhYmVsPSJUT1RBTCBMb2FuIEJhbGFuY2UiIHJlZj0iYmkyNTExIiBjb2x1bW49ImMzIiBmb3JtYXQ9IkNPTU1BMTIuMiIgdXNhZ2U9InF1YW50aXRhdGl2ZSIvPgogICAgICAgICAgICAgICAgPE51bWVyaWNWYXJpYWJsZSB2YXJuYW1lPSJiaTI1MDUiIGxhYmVsPSIlIG9mIFRPVEFMIEJhbGFuY2UiIHJlZj0iYmkyNTA1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0MzgiIHNvcnREaXJlY3Rpb249ImRlc2NlbmRpbmciLz4KICAgICAgICAgICAgICAgIDxEZWZpbmVkU29ydEl0ZW0gdmFyaWFibGU9ImJpMjQ1NSIgc29ydERpcmVjdGlvbj0iYXNjZW5kaW5nIiBzb3J0T249ImN1c3RvbSIvPgogICAgICAgICAgICA8L0RlZmluZWRDb2x1bW5Tb3J0SXRlbXM+CiAgICAgICAgICAgIDxEZWZpbmVkUm93U29ydEl0ZW1zPgogICAgICAgICAgICAgICAgPERlZmluZWRNZWFzdXJlU29ydEl0ZW0gdmFyaWFibGU9ImJpMjUwNSIgc29ydERpcmVjdGlvbj0iYXNjZW5kaW5nIj4KICAgICAgICAgICAgICAgICAgICA8RGVmaW5lZFNvcnRNZW1iZXIgdmFyaWFibGU9ImJpMjQzOCI+MjI1NTA8L0RlZmluZWRTb3J0TWVtYmVyPgogICAgICAgICAgICAgICAgICAgIDxEZWZpbmVkU29ydE1lbWJlciB2YXJpYWJsZT0iYmkyNDU1Ij4nUmVzaWRlbnRpYWwnPC9EZWZpbmVkU29ydE1lbWJlcj4KICAgICAgICAgICAgICAgIDwvRGVmaW5lZE1lYXN1cmVTb3J0SXRlbT4KICAgICAgICAgICAgICAgIDxEZWZpbmVkU29ydEl0ZW0gdmFyaWFibGU9ImJpMjQ1OSIgc29ydERpcmVjdGlvbj0iYXNjZW5kaW5nIi8+CiAgICAgICAgICAgIDwvRGVmaW5lZFJvd1NvcnRJdGVtcz4KICAgICAgICAgICAgPERhdGEgZm9ybWF0PSJDU1YiIHJvd0NvdW50PSIxMiIgYXZhaWxhYmxlUm93Q291bnQ9IjEyIiBzaXplPSI1NzUiIGRhdGFMYXlvdXQ9Im1pbmltYWwiIGdyYW5kVG90YWw9ImZhbHNlIiBpc0luZGV4ZWQ9InRydWUiIGNvbnRlbnRLZXk9IlZDSFJNWUdFSzZMSENGV1A3SUdJTFNWSVpaVUNOQlZRIj4KICAgICAgICAgICAgICAgIDwhW0NEQVRBWzIyNzQ4LjAsMTAsLTEwMCwxLjQzNzYyNTM0NTcyNzkxNjNFMTAsMS4wCjIyNzQ4LjAsMTAsMCw5NTUwMzM3LjQyLDYuNjQzMTMzNzI2MzA3Nzc3RS00CjIyNzQ4LjAsMTAsOSwxLjAxNDY2MTkzOEU3LDcuMDU3OTAyNDAxNDUxMDgxRS00CjIyNzQ4LjAsMTAsNSwxLjAxNDk1NDQwNUU3LDcuMDU5OTM2Nzc3MTAzMDQ4RS00CjIyNzQ4LjAsMTAsMywxLjA1NzEyNzA5RTcsNy4zNTMyODYzOTc4ODc5MTdFLTQKMjI3NDguMCwxMCw4LDEuMTQxMTA4MDM2RTcsNy45Mzc0NTA3MzcwMTUzNTJFLTQKMjI3NDguMCwxMCw3LDEuMTY5MDAyMTYzRTcsOC4xMzE0Nzk5MTkxMTY4NzFFLTQKMjI3NDguMCwxMCw0LDEuMTk3NjkxMjk3RTcsOC4zMzEwMzkxMDI0OTY5NzNFLTQKMjI3NDguMCwxMCwxLDEuMjI2MjQ4NDE3RTcsOC41Mjk2ODAwMDc2ODczMzRFLTQKMjI3NDguMCwxMCwyLDEuMzc2ODY4NjM5RTcsOS41NzczODE0OTk5MjY1MTFFLTQKMjI3NDguMCwxMCw2LDEuNDY3OTIwNTA5RTcsMC4wMDEwMjEwNzMwNTg2ODExODUzCjIyNzQ4LjAsMTAsLTk5LDEuNDI2MDA0NzI5NDkxOTE1OUUxMCwwLjk5MTkxNjc5Nzg4NDQxOTIKXV0+CiAgICAgICAgICAgIDwvRGF0YT4KICAgICAgICAgICAgPFN0cmluZ1RhYmxlIGZvcm1hdD0iQ1NWIiByb3dDb3VudD0iMTEiIHNpemU9IjE4NCIgY29udGVudEtleT0iRk1RTTRaQVVaVUJLTFg0SUpBTUNYRkJRQUZINENMN0kiPgogICAgICAgICAgICAgICAgPCFbQ0RBVEFbIjEzNTIxNzQ4MjQwMjAwIgoiMTk4MjgwNDE4MzkzMDEiCiIxOTgyODQ0OTY5NzAwNCIKIjE5ODI4NzMzOTY2NzE0IgoiMTk4Mjk1MTMyNDMxMjYiCiIxOTgyOTUxOTEwMzEwNiIKIjE5ODQwMzE3MjM0ODYzIgoiMTk4ODIyNTU3MzA1MDIiCiIxOTg4MjI1NTczMDUwOSIKIjE5ODgzOTQxNzM3NzEwIgoiUmVzaWRlbnRpYWwiCl1dPgogICAgICAgICAgICA8L1N0cmluZ1RhYmxlPgogICAgICAgIDwvUmVzdWx0PgogICAgICAgIDxSZXN1bHQgcmVmPSJkZDI1MjY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ItMDQtMTRUMTE6NDY6NDAuODY3WiI+CiAgICAgICAgICAgIDxWYXJpYWJsZXM+CiAgICAgICAgICAgICAgICA8TnVtZXJpY1ZhcmlhYmxlIHZhcm5hbWU9ImJpMjUxOSIgbGFiZWw9IkN1dCBPZmYgRGF0ZSIgcmVmPSJiaTI1MTkiIGNvbHVtbj0iYzAiIGZvcm1hdD0iRERNTVlZOCIgdXNhZ2U9ImNhdGVnb3JpY2FsIi8+CiAgICAgICAgICAgICAgICA8U3RyaW5nVmFyaWFibGUgdmFybmFtZT0iYmkyNTE4IiBsYWJlbD0iQVRUIEFzc2V0IFR5cGUiIHJlZj0iYmkyNTE4IiBjb2x1bW49ImMxIiBzb3J0T249ImN1c3RvbSIgY3VzdG9tU29ydD0iY3M2MTIwIi8+CiAgICAgICAgICAgICAgICA8U3RyaW5nVmFyaWFibGUgdmFybmFtZT0iYmkyNTIyIiBsYWJlbD0iUmVwb3J0aW5nIExvYW4gSUQiIHJlZj0iYmkyNTIyIiBjb2x1bW49ImMyIi8+CiAgICAgICAgICAgICAgICA8TnVtZXJpY1ZhcmlhYmxlIHZhcm5hbWU9ImJpMjUyMCIgbGFiZWw9IlRPVEFMIExvYW4gQmFsYW5jZSIgcmVmPSJiaTI1MjAiIGNvbHVtbj0iYzMiIGZvcm1hdD0iQ09NTUExMi4yIiB1c2FnZT0icXVhbnRpdGF0aXZlIi8+CiAgICAgICAgICAgICAgICA8TnVtZXJpY1ZhcmlhYmxlIHZhcm5hbWU9ImJpMjUyMSIgbGFiZWw9IiUgb2YgVE9UQUwgQmFsYW5jZSIgcmVmPSJiaTI1MjE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UxOSIgc29ydERpcmVjdGlvbj0iZGVzY2VuZGluZyIvPgogICAgICAgICAgICAgICAgPERlZmluZWRTb3J0SXRlbSB2YXJpYWJsZT0iYmkyNTE4IiBzb3J0RGlyZWN0aW9uPSJhc2NlbmRpbmciIHNvcnRPbj0iY3VzdG9tIi8+CiAgICAgICAgICAgIDwvRGVmaW5lZENvbHVtblNvcnRJdGVtcz4KICAgICAgICAgICAgPERlZmluZWRSb3dTb3J0SXRlbXM+CiAgICAgICAgICAgICAgICA8RGVmaW5lZFNvcnRJdGVtIHZhcmlhYmxlPSJiaTI1MjIiIHNvcnREaXJlY3Rpb249ImFzY2VuZGluZyIvPgogICAgICAgICAgICA8L0RlZmluZWRSb3dTb3J0SXRlbXM+CiAgICAgICAgICAgIDxEYXRhIGZvcm1hdD0iQ1NWIiByb3dDb3VudD0iMTIiIGF2YWlsYWJsZVJvd0NvdW50PSIxMiIgc2l6ZT0iNTYzIiBkYXRhTGF5b3V0PSJtaW5pbWFsIiBncmFuZFRvdGFsPSJmYWxzZSIgaXNJbmRleGVkPSJ0cnVlIiBjb250ZW50S2V5PSJGS0pYVVJSSk0ySEtLMjM1RTZFSUlTVE1TQTNJNFJUSCI+CiAgICAgICAgICAgICAgICA8IVtDREFUQVsyMjc0OC4wLDEwLC0xMDAsMS4wMjE1NzU1NjM3MzMzOTUyRTEwLDEuMAoyMjc0OC4wLDEwLDAsMi4xNjg2NTUyODQ4RTgsMC4wMjEyMjg1MzUyMzMxMTEzOAoyMjc0OC4wLDEwLDEsMy41MDYwMTcxNUU3LDAuMDAzNDMxOTcwNDUyNzY1MjM0NQoyMjc0OC4wLDEwLDIsMy4yNDAwNzgxMjVFNywwLjAwMzE3MTY0ODAzMDc3MjE3NzMKMjI3NDguMCwxMCwzLDcuNjUxMDYzNjYwNDU0NTAxRTcsMC4wMDc0ODk0NzQwMzYwNTk4ODMKMjI3NDguMCwxMCw0LDYuNDI2MzI3NTk5OTk5OTk5RTcsMC4wMDYyOTA2MDQyNjY3MjE3NzYKMjI3NDguMCwxMCw1LDIuODMxMzU1NjY0RTcsMC4wMDI3NzE1NTc3NDMyNjkzMDgKMjI3NDguMCwxMCw2LDQuMjkyN0U3LDAuMDA0MjAyMDM4NjQ3MzUzODI4CjIyNzQ4LjAsMTAsNyw1Ljc3OEU3LDAuMDA1NjU1OTY5Mjc0NDQ1MDg1CjIyNzQ4LjAsMTAsOCwyLjc1RTcsMC4wMDI2OTE5MjAzMDE5NTk4NDUKMjI3NDguMCwxMCw5LDIuN0U3LDAuMDAyNjQyOTc2Mjk2NDY5NjY2CjIyNzQ4LjAsMTAsLTk5LDkuNjA3MTM0Njg2ODU5Mzk4RTksMC45NDA0MjMzMDU3MTcwNzA5Cl1dPgogICAgICAgICAgICA8L0RhdGE+CiAgICAgICAgICAgIDxTdHJpbmdUYWJsZSBmb3JtYXQ9IkNTViIgcm93Q291bnQ9IjExIiBzaXplPSIxODMiIGNvbnRlbnRLZXk9IjZVTkpETU5SR1hVVUxMWjRUMktOQU5NNVc0VFpKUktWIj4KICAgICAgICAgICAgICAgIDwhW0NEQVRBWyIxOTY2MDAxMTgwNTg0MCIKIjE5NjYwMDEzOTI2OTQwIgoiMTk2NjAwMTQyNTYwNDAiCiIxOTY2MDAxNTY2MjA0MCIKIjE5NjYwMDE1NjY0NDQ1IgoiMTk4NDAzMTgxMDAwMDYiCiIxOTg4NDE1Njk3NzMwMyIKIjE5ODg0MTg2NTc0MjAyIgoiMTk4ODQ0MTYxMTczMDIiCiIxOTg4NDUxODAxODU0MCIKIkNvbW1lcmNpYWwiCl1dPgogICAgICAgICAgICA8L1N0cmluZ1RhYmxlPgogICAgICAgIDwvUmVzdWx0PgogICAgICAgIDxSZXN1bHQgcmVmPSJkZDI1NDY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ItMDQtMTRUMTE6NDY6NDAuODY3WiI+CiAgICAgICAgICAgIDxWYXJpYWJsZXM+CiAgICAgICAgICAgICAgICA8TnVtZXJpY1ZhcmlhYmxlIHZhcm5hbWU9ImJpMjUzOSIgbGFiZWw9IkN1dCBPZmYgRGF0ZSIgcmVmPSJiaTI1MzkiIGNvbHVtbj0iYzAiIGZvcm1hdD0iRERNTVlZOCIgdXNhZ2U9ImNhdGVnb3JpY2FsIi8+CiAgICAgICAgICAgICAgICA8U3RyaW5nVmFyaWFibGUgdmFybmFtZT0iYmkyNTQyIiBsYWJlbD0iUmVwb3J0aW5nIExvYW4gSUQiIHJlZj0iYmkyNTQyIiBjb2x1bW49ImMxIi8+CiAgICAgICAgICAgICAgICA8TnVtZXJpY1ZhcmlhYmxlIHZhcm5hbWU9ImJpMjU0MCIgbGFiZWw9IlRPVEFMIExvYW4gQmFsYW5jZSIgcmVmPSJiaTI1NDAiIGNvbHVtbj0iYzIiIGZvcm1hdD0iQ09NTUExMi4yIiB1c2FnZT0icXVhbnRpdGF0aXZlIi8+CiAgICAgICAgICAgICAgICA8TnVtZXJpY1ZhcmlhYmxlIHZhcm5hbWU9ImJpMjU0MSIgbGFiZWw9IiUgb2YgVE9UQUwgQmFsYW5jZSIgcmVmPSJiaTI1NDEiIGNvbHVtbj0iYzM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jUzOSIgc29ydERpcmVjdGlvbj0iZGVzY2VuZGluZyIvPgogICAgICAgICAgICA8L0RlZmluZWRDb2x1bW5Tb3J0SXRlbXM+CiAgICAgICAgICAgIDxEZWZpbmVkUm93U29ydEl0ZW1zPgogICAgICAgICAgICAgICAgPERlZmluZWRTb3J0SXRlbSB2YXJpYWJsZT0iYmkyNTQyIiBzb3J0RGlyZWN0aW9uPSJhc2NlbmRpbmciLz4KICAgICAgICAgICAgPC9EZWZpbmVkUm93U29ydEl0ZW1zPgogICAgICAgICAgICA8RGF0YSBmb3JtYXQ9IkNTViIgcm93Q291bnQ9IjEyIiBhdmFpbGFibGVSb3dDb3VudD0iMTIiIHNpemU9IjUzNSIgZGF0YUxheW91dD0ibWluaW1hbCIgZ3JhbmRUb3RhbD0iZmFsc2UiIGlzSW5kZXhlZD0idHJ1ZSIgY29udGVudEtleT0iSVRRVFpPQUJZWDJFRlQ0S1JMR0VJNE5FSjZXTzRIR1UiPgogICAgICAgICAgICAgICAgPCFbQ0RBVEFbMjI3NDguMCwtMTAwLDIuNDU5MjAwOTA5NDYxMzE5N0UxMCwxLjAKMjI3NDguMCwwLDIuMTY4NjU1Mjg0OEU4LDAuMDA4ODE4NTM2NDQ1OTUwNzk5CjIyNzQ4LjAsMSwzLjUwNjAxNzE1RTcsMC4wMDE0MjU2NzMzMzAxMDk0ODc2CjIyNzQ4LjAsMiwzLjI0MDA3ODEyNUU3LDAuMDAxMzE3NTMyOTA3NzU2NDk5MwoyMjc0OC4wLDMsNy42NTEwNjM2NjA0NTQ1MDFFNywwLjAwMzExMTE5OTEwMTcxNTcwNDMKMjI3NDguMCw0LDYuNDI2MzI3NTk5OTk5OTk5RTcsMC4wMDI2MTMxNzcxNDAyOTYyMjE2CjIyNzQ4LjAsNSwyLjgzMTM1NTY2NEU3LDAuMDAxMTUxMzMxNTc4MTE4Mjc1NwoyMjc0OC4wLDYsNC4yOTI3RTcsMC4wMDE3NDU1NjcwMTg3MzU0ODk1CjIyNzQ4LjAsNyw1Ljc3OEU3LDAuMDAyMzQ5NTQzNjk4NDMwNzQ0NgoyMjc0OC4wLDgsMi43NUU3LDAuMDAxMTE4MjQ5NDIzNzk0NDg3MwoyMjc0OC4wLDksMi43RTcsMC4wMDEwOTc5MTc2MTYwODkxMzMKMjI3NDguMCwtOTksMi4zOTgzMzg4MTQ0MTM4NjNFMTAsMC45NzUyNTEyNzE3MzkwMDIzCl1dPgogICAgICAgICAgICA8L0RhdGE+CiAgICAgICAgICAgIDxTdHJpbmdUYWJsZSBmb3JtYXQ9IkNTViIgcm93Q291bnQ9IjEwIiBzaXplPSIxNzAiIGNvbnRlbnRLZXk9IkFVNldXNDRVRkc0TVUzUlpVQ0lBSDNHUFNaRlVQNE1PIj4KICAgICAgICAgICAgICAgIDwhW0NEQVRBWyIxOTY2MDAxMTgwNTg0MCIKIjE5NjYwMDEzOTI2OTQwIgoiMTk2NjAwMTQyNTYwNDAiCiIxOTY2MDAxNTY2MjA0MCIKIjE5NjYwMDE1NjY0NDQ1IgoiMTk4NDAzMTgxMDAwMDYiCiIxOTg4NDE1Njk3NzMwMyIKIjE5ODg0MTg2NTc0MjAyIgoiMTk4ODQ0MTYxMTczMDIiCiIxOTg4NDUxODAxODU0MCIKXV0+CiAgICAgICAgICAgIDwvU3RyaW5nVGFibGU+CiAgICAgICAgPC9SZXN1bHQ+CiAgICAgICAgPFJlc3VsdCByZWY9ImRkMjYx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jYzNyIgbGFiZWw9IkFUVCBBc3NldCBUeXBlIiByZWY9ImJpMjYzNyIgY29sdW1uPSJjMCIgc29ydE9uPSJjdXN0b20iIGN1c3RvbVNvcnQ9ImNzNjEyMCIvPgogICAgICAgICAgICAgICAgPE51bWVyaWNWYXJpYWJsZSB2YXJuYW1lPSJiaTI2MTIiIGxhYmVsPSJDdXQgT2ZmIERhdGUiIHJlZj0iYmkyNjEyIiBjb2x1bW49ImMxIiBmb3JtYXQ9IkRETU1ZWTgiIHVzYWdlPSJjYXRlZ29yaWNhbCIvPgogICAgICAgICAgICAgICAgPFN0cmluZ1ZhcmlhYmxlIHZhcm5hbWU9ImJpNDAxMiIgbGFiZWw9IkFUVCBNYWluIFByb3BlcnR5IFpvbmUiIHJlZj0iYmk0MDEyIiBjb2x1bW49ImMyIi8+CiAgICAgICAgICAgICAgICA8U3RyaW5nVmFyaWFibGUgdmFybmFtZT0iYmkyNjI3IiBsYWJlbD0iUHJvcGVydHkgQ291bnRyeSIgcmVmPSJiaTI2MjciIGNvbHVtbj0iYzMiLz4KICAgICAgICAgICAgICAgIDxOdW1lcmljVmFyaWFibGUgdmFybmFtZT0iYmkyNzA3IiBsYWJlbD0iJSBvZiBUT1RBTCBCYWxhbmNlIiByZWY9ImJpMjcwNyIgY29sdW1uPSJjNC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U3RyaW5nQ29sdW1uIGNvbG5hbWU9ImMzIiBlbmNvZGluZz0idGV4dCIgbWF4TGVuZ3RoPSIxIi8+CiAgICAgICAgICAgICAgICA8TnVtZXJpY0NvbHVtbiBjb2xuYW1lPSJjNCIgZW5jb2Rpbmc9InRleHQiIGRhdGFUeXBlPSJkb3VibGUiLz4KICAgICAgICAgICAgPC9Db2x1bW5zPgogICAgICAgICAgICA8RGVmaW5lZENvbHVtblNvcnRJdGVtcz4KICAgICAgICAgICAgICAgIDxEZWZpbmVkU29ydEl0ZW0gdmFyaWFibGU9ImJpMjYzNyIgc29ydERpcmVjdGlvbj0iYXNjZW5kaW5nIiBzb3J0T249ImN1c3RvbSIvPgogICAgICAgICAgICA8L0RlZmluZWRDb2x1bW5Tb3J0SXRlbXM+CiAgICAgICAgICAgIDxEZWZpbmVkUm93U29ydEl0ZW1zPgogICAgICAgICAgICAgICAgPERlZmluZWRTb3J0SXRlbSB2YXJpYWJsZT0iYmkyNjEyIiBzb3J0RGlyZWN0aW9uPSJkZXNjZW5kaW5nIi8+CiAgICAgICAgICAgICAgICA8RGVmaW5lZFNvcnRJdGVtIHZhcmlhYmxlPSJiaTQwMTIiIHNvcnREaXJlY3Rpb249ImFzY2VuZGluZyIvPgogICAgICAgICAgICAgICAgPERlZmluZWRTb3J0SXRlbSB2YXJpYWJsZT0iYmkyNjI3IiBzb3J0RGlyZWN0aW9uPSJhc2NlbmRpbmciLz4KICAgICAgICAgICAgPC9EZWZpbmVkUm93U29ydEl0ZW1zPgogICAgICAgICAgICA8RGF0YSBmb3JtYXQ9IkNTViIgcm93Q291bnQ9IjE4IiBhdmFpbGFibGVSb3dDb3VudD0iMTgiIHNpemU9IjYyNyIgZGF0YUxheW91dD0ibWluaW1hbCIgZ3JhbmRUb3RhbD0iZmFsc2UiIGlzSW5kZXhlZD0idHJ1ZSIgY29udGVudEtleT0iT1hJWERRUFFXVUpMREsyU1BHNUZOTldPQ1dGN0pSTFMiPgogICAgICAgICAgICAgICAgPCFbQ0RBVEFbLTEwMCwyMjc0OC4wLC0xMDAsLTEwMCwxLjAKLTEwMCwyMjc0OC4wLDQsLTEwMCwxLjAKLTEwMCwyMjc0OC4wLDQsMCwwLjk3NjE0NTM2ODcyMDgwNjcKLTEwMCwyMjc0OC4wLDQsMiwxLjM0Nzc3MTA1MzI5MTQ2MDNFLTUKLTEwMCwyMjc0OC4wLDQsMyw0LjI2ODY1MTIzNTI5MDY2OUUtNgotMTAwLDIyNzQ4LjAsNCw1LDAuMDIzODM2ODg0OTE3NDI1NTQ4CjYsMjI3NDguMCwtMTAwLC0xMDAsMC41ODQ1OTA0NDE2MzM2NzAyCjYsMjI3NDguMCw0LC0xMDAsMC41ODQ1OTA0NDE2MzM2NzAyCjYsMjI3NDguMCw0LDAsMC41ODA1NzY2NjQ3MDc5OTMKNiwyMjc0OC4wLDQsMiw3LjQ3NTkxNzA0NjU3NzE4N0UtNgo2LDIyNzQ4LjAsNCwzLDMuMDc1NzkzNDI5ODQ5MDc2NUUtNgo2LDIyNzQ4LjAsNCw1LDAuMDA0MDAzMjI1MjE1MjAwNjgKMSwyMjc0OC4wLC0xMDAsLTEwMCwwLjQxNTQwOTU1ODM2NjMyNjQKMSwyMjc0OC4wLDQsLTEwMCwwLjQxNTQwOTU1ODM2NjMyNjQKMSwyMjc0OC4wLDQsMCwwLjM5NTU2ODcwNDAxMjgwOQoxLDIyNzQ4LjAsNCwyLDYuMDAxNzkzNDg2MzM3NDE3RS02CjEsMjI3NDguMCw0LDMsMS4xOTI4NTc4MDU0NDE1OTMyRS02CjEsMjI3NDguMCw0LDUsMC4wMTk4MzM2NTk3MDIyMjQ4ODY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TEiIGRhdGFMYXlvdXQ9Im1pbmltYWwiIGdyYW5kVG90YWw9ImZhbHNlIiBpc0luZGV4ZWQ9InRydWUiIGNvbnRlbnRLZXk9IlhFTU1OVUZSU1FUUU5FNkpXSzVLMlJUU0JKV0hQWUYyIj4KICAgICAgICAgICAgICAgIDwhW0NEQVRBWy0xMDAsMjI3NDguMCwtMTAwLDEuMAotMTAwLDIyNzQ4LjAsOSwwLjI5MDcwMDYyNjQyMDA4ODY1Ci0xMDAsMjI3NDguMCwzLDAuMjE2MzI5MzQyMzk4NDk3MgotMTAwLDIyNzQ4LjAsOCwwLjA3MzI3NjA2NzM5MjI4MTk3Ci0xMDAsMjI3NDguMCw1LDAuMDk0NjQwNTY2MTY2NjY0NTQKLTEwMCwyMjc0OC4wLDcsMC4wOTE5MDYzMTE2NjY0NTg2NAotMTAwLDIyNzQ4LjAsNiwwLjEwMDEwNTQ0NTg5NzA5OTU1Ci0xMDAsMjI3NDguMCwxLDAuMDc3Nzc0NTU2NTUwNjQwNgotMTAwLDIyNzQ4LjAsMCwwLjAyOTE2MzczMDU2MDA1NzgzNgotMTAwLDIyNzQ4LjAsMTAsMC4wMjYxMDMzNTI5NDgyMDcyMjQKNCwyMjc0OC4wLC0xMDAsMC41OTQ3NjQ1NTM4Mzc3MjU5CjQsMjI3NDguMCw5LDAuMTMxMjQ3MTkxNTQ0MzU0NTIKNCwyMjc0OC4wLDMsMC4xNjU5MjUyNjYyNzQ1NTI2Mgo0LDIyNzQ4LjAsOCwwLjA0NTI0MTkyMzE2OTg3MDYyCjQsMjI3NDguMCw1LDAuMDU1MDU4NjA0MDI3NDQ4NjYKNCwyMjc0OC4wLDcsMC4wNTI1MjI2MDc5ODU1NzgxMjUKNCwyMjc0OC4wLDYsMC4wNTEzNDAzNDMxMjUxNTAzNgo0LDIyNzQ4LjAsMSwwLjA1NTY2OTE1MjgwMDgxOTk1CjQsMjI3NDguMCwwLDAuMDIwODM3NjgwNzc1MjY1MjI0CjQsMjI3NDguMCwxMCwwLjAxNjkyMTc4NDEzNDY4NzU2NQoyLDIyNzQ4LjAsLTEwMCwwLjQwNTIzNTQ0NjE2MjI2OTM2CjIsMjI3NDguMCw5LDAuMTU5NDUzNDM0ODc1NzM0MzIKMiwyMjc0OC4wLDMsMC4wNTA0MDQwNzYxMjM5NDQyNwoyLDIyNzQ4LjAsOCwwLjAyODAzNDE0NDIyMjQxMTM5NQoyLDIyNzQ4LjAsNSwwLjAzOTU4MTk2MjEzOTIxNTg0NQoyLDIyNzQ4LjAsNywwLjAzOTM4MzcwMzY4MDg4MDUzCjIsMjI3NDguMCw2LDAuMDQ4NzY1MTAyNzcxOTQ5MDcKMiwyMjc0OC4wLDEsMC4wMjIxMDU0MDM3NDk4MjA1MgoyLDIyNzQ4LjAsMCwwLjAwODMyNjA0OTc4NDc5MjY0CjIsMjI3NDguMCwxMCwwLjAwOTE4MTU2ODgxMzUxOTYzNQpdXT4KICAgICAgICAgICAgPC9EYXRhPgogICAgICAgICAgICA8U3RyaW5nVGFibGUgZm9ybWF0PSJDU1YiIHJvd0NvdW50PSIxMSIgc2l6ZT0iMTM0IiBjb250ZW50S2V5PSJQUkJZSlMzRjMzUUdWR1UzU09ON1FBT09NSTZLU05DRiI+CiAgICAgICAgICAgICAgICA8IVtDREFUQVsiQnVyZ2VubGFuZCIKIkNhcmludGhpYSIKIkNvbW1lcmNpYWwiCiJMb3dlciBBdXN0cmlhIgoiUmVzaWRlbnRpYWwiCiJTYWx6YnVyZyIKIlN0eXJpYSIKIlR5cm9sIgoiVXBwZXIgQXVzdHJpYSIKIlZpZW5uYSIKIlZvcmFybGJlcmciCl1dPgogICAgICAgICAgICA8L1N0cmluZ1RhYmxlPgogICAgICAgIDwvUmVzdWx0PgogICAgICAgIDxSZXN1bHQgcmVmPSJkZDEyNT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I3ODEiIGxhYmVsPSJBVFQgQXNzZXQgVHlwZSIgcmVmPSJiaTI3ODEiIGNvbHVtbj0iYzAiIHNvcnRPbj0iY3VzdG9tIiBjdXN0b21Tb3J0PSJjczYxMjAiLz4KICAgICAgICAgICAgICAgIDxOdW1lcmljVmFyaWFibGUgdmFybmFtZT0iYmkxNjg0IiBsYWJlbD0iQ3V0IE9mZiBEYXRlIiByZWY9ImJpMTY4NCIgY29sdW1uPSJjMSIgZm9ybWF0PSJERE1NWVk4IiB1c2FnZT0iY2F0ZWdvcmljYWwiLz4KICAgICAgICAgICAgICAgIDxTdHJpbmdWYXJpYWJsZSB2YXJuYW1lPSJiaTI4MzgiIGxhYmVsPSJJbnRlcmVzdCBSYXRlIFR5cGUiIHJlZj0iYmkyODM4IiBjb2x1bW49ImMyIiBzb3J0T249ImN1c3RvbSIgY3VzdG9tU29ydD0iY3M2MTE5Ii8+CiAgICAgICAgICAgICAgICA8TnVtZXJpY1ZhcmlhYmxlIHZhcm5hbWU9ImJpMjc5MyIgbGFiZWw9IiUgb2YgVE9UQUwgQmFsYW5jZSIgcmVmPSJiaTI3OTM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I3ODEiIHNvcnREaXJlY3Rpb249ImFzY2VuZGluZyIgc29ydE9uPSJjdXN0b20iLz4KICAgICAgICAgICAgPC9EZWZpbmVkQ29sdW1uU29ydEl0ZW1zPgogICAgICAgICAgICA8RGVmaW5lZFJvd1NvcnRJdGVtcz4KICAgICAgICAgICAgICAgIDxEZWZpbmVkU29ydEl0ZW0gdmFyaWFibGU9ImJpMTY4NCIgc29ydERpcmVjdGlvbj0iZGVzY2VuZGluZyIvPgogICAgICAgICAgICAgICAgPERlZmluZWRTb3J0SXRlbSB2YXJpYWJsZT0iYmkyODM4IiBzb3J0RGlyZWN0aW9uPSJkZXNjZW5kaW5nIiBzb3J0T249ImN1c3RvbSIvPgogICAgICAgICAgICA8L0RlZmluZWRSb3dTb3J0SXRlbXM+CiAgICAgICAgICAgIDxEYXRhIGZvcm1hdD0iQ1NWIiByb3dDb3VudD0iOSIgYXZhaWxhYmxlUm93Q291bnQ9IjkiIHNpemU9IjI4NiIgZGF0YUxheW91dD0ibWluaW1hbCIgZ3JhbmRUb3RhbD0iZmFsc2UiIGlzSW5kZXhlZD0idHJ1ZSIgY29udGVudEtleT0iT1lUVkJIUzJGR0RZMkxKWlFHVloyREszUjVNVVQ0T0QiPgogICAgICAgICAgICAgICAgPCFbQ0RBVEFbLTEwMCwyMjc0OC4wLC0xMDAsMS4wCi0xMDAsMjI3NDguMCwyLDAuNTU4OTQ4MzM1Mjg0OTUzOQotMTAwLDIyNzQ4LjAsMSwwLjQ0MTA1MTY2NDcxNTA0NjM3CjMsMjI3NDguMCwtMTAwLDAuNTg0NTkwNDQxNjMzNjcwMgozLDIyNzQ4LjAsMiwwLjI4NzkzMjUwMTU3NzgxNDcKMywyMjc0OC4wLDEsMC4yOTY2NTc5NDAwNTU4NTg1NQowLDIyNzQ4LjAsLTEwMCwwLjQxNTQwOTU1ODM2NjMyNjQKMCwyMjc0OC4wLDIsMC4yNzEwMTU4MzM3MDcxMzc5NAowLDIyNzQ4LjAsMSwwLjE0NDM5MzcyNDY1OTE4NzM0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zIiIGRhdGFMYXlvdXQ9Im1pbmltYWwiIGdyYW5kVG90YWw9ImZhbHNlIiBpc0luZGV4ZWQ9InRydWUiIGNvbnRlbnRLZXk9IjVDWEdWVEdBWlVPQUhFVzNKNEtUQzNMWkFKRUFVSFBJIj4KICAgICAgICAgICAgICAgIDwhW0NEQVRBWy0xMDAsMjI3NDguMCwtMTAwLDEuMAotMTAwLDIyNzQ4LjAsMSwwLjEyNzUxMjYzNTkyNDA4Mjk2Ci0xMDAsMjI3NDguMCwwLDAuODcxMjc0MTQ3MTUyNjc2NAotMTAwLDIyNzQ4LjAsMywwLjAwMTIxMzIxNjkyMzIzNzY5MzYKNCwyMjc0OC4wLC0xMDAsMC41ODQ1OTA0NDE2MzM2NzAyCjQsMjI3NDguMCwxLDAuMDM1OTIzMTAxMjIxNjY5MjQ0CjQsMjI3NDguMCwwLDAuNTQ4NjY3MzQwNDEyMDAwNgo0LDIyNzQ4LjAsMywuCjIsMjI3NDguMCwtMTAwLDAuNDE1NDA5NTU4MzY2MzI2NAoyLDIyNzQ4LjAsMSwwLjA5MTU4OTUzNDcwMjQxMzUyCjIsMjI3NDguMCwwLDAuMzIyNjA2ODA2NzQwNjczOTMKMiwyMjc0OC4wLDMsMC4wMDEyMTMyMTY5MjMyMzc2OTM2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IiIGRhdGFMYXlvdXQ9Im1pbmltYWwiIGdyYW5kVG90YWw9ImZhbHNlIiBpc0luZGV4ZWQ9InRydWUiIGNvbnRlbnRLZXk9Ik03RzNPS1A1WDQ3WU9WWTRYS09BUVNDU1NJVzJVM01aIj4KICAgICAgICAgICAgICAgIDwhW0NEQVRBWy0xMDAsMjI3NDguMCwtMTAwLDEuMAotMTAwLDIyNzQ4LjAsNiwwLjEzNTY4NzU4NTMxMTUwMjYzCi0xMDAsMjI3NDguMCwzLDAuMzU4NDc3ODI1NzM1MDk3NDYKLTEwMCwyMjc0OC4wLDAsMC4xNzA0NTQ5NzU4Mzg3MzI4NAotMTAwLDIyNzQ4LjAsMSwwLjE0OTYwNTk1MjUxODc1ODg2Ci0xMDAsMjI3NDguMCwyLDAuMTg1NzczNjYwNTk1OTA1Ngo1LDIyNzQ4LjAsLTEwMCwwLjU4NDU5MDQ0MTYzMzY3MDIKNSwyMjc0OC4wLDYsMC4wNzExNjk1MTQxMDAxNDYzMgo1LDIyNzQ4LjAsMywwLjI0NzEwNzg0MjM0ODkxODIyCjUsMjI3NDguMCwwLDAuMDkwMjM0OTM4OTkzMDkyNwo1LDIyNzQ4LjAsMSwwLjA3NDMzMTg1MTg0MDAxMTU4CjUsMjI3NDguMCwyLDAuMTAxNzQ2Mjk0MzUxNTA0MDYKNCwyMjc0OC4wLC0xMDAsMC40MTU0MDk1NTgzNjYzMjY0CjQsMjI3NDguMCw2LDAuMDY0NTE4MDcxMjExMzU2Mgo0LDIyNzQ4LjAsMywwLjExMTM2OTk4MzM4NjE3OTQ2CjQsMjI3NDguMCwwLDAuMDgwMjIwMDM2ODQ1NjQwMDgKNCwyMjc0OC4wLDEsMC4wNzUyNzQxMDA2Nzg3NDczMgo0LDIyNzQ4LjAsMiwwLjA4NDAyNzM2NjI0NDQwMTEyCl1dPgogICAgICAgICAgICA8L0RhdGE+CiAgICAgICAgICAgIDxTdHJpbmdUYWJsZSBmb3JtYXQ9IkNTViIgcm93Q291bnQ9IjciIHNpemU9IjEzNSIgY29udGVudEtleT0iSlRKSVBDSjZKN0QySlBJTE5HSUhWWEQyU0VHTjUzTjUiPgogICAgICAgICAgICAgICAgPCFbQ0RBVEFbIuKJpSAxMiAtIOKJpCAyNCBtb250aHMiCiLiiaUgMjQgLSDiiaQgMzYgbW9udGhzIgoi4omlIDM2IC0g4omkIDYwIG1vbnRocyIKIuKJpSA2MCBtb250aHMiCiJDb21tZXJjaWFsIgoiUmVzaWRlbnRpYWwiCiJVcCB0byAxMm1vbnRocyIKXV0+CiAgICAgICAgICAgIDwvU3RyaW5nVGFibGU+CiAgICAgICAgPC9SZXN1bHQ+CiAgICAgICAgPFJlc3VsdCByZWY9ImRkMzU2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zU2NSIgbGFiZWw9IlJlZmluYW5jaW5nIE1hcmtlciIgcmVmPSJiaTM1NjU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zNTY1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E0Mj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E0MzAiIGxhYmVsPSJBVFQgQXNzZXQgVHlwZSIgcmVmPSJiaTE0MzAiIGNvbHVtbj0iYzAiIHNvcnRPbj0iY3VzdG9tIiBjdXN0b21Tb3J0PSJjczYxMjAiLz4KICAgICAgICAgICAgPC9WYXJpYWJsZXM+CiAgICAgICAgICAgIDxDb2x1bW5zPgogICAgICAgICAgICAgICAgPFN0cmluZ0NvbHVtbiBjb2xuYW1lPSJjMCIgZW5jb2Rpbmc9InRleHQiIG1heExlbmd0aD0iMTMiLz4KICAgICAgICAgICAgPC9Db2x1bW5zPgogICAgICAgICAgICA8RGVmaW5lZFNvcnRJdGVtcz4KICAgICAgICAgICAgICAgIDxEZWZpbmVkU29ydEl0ZW0gdmFyaWFibGU9ImJpMTQzMCIgc29ydERpcmVjdGlvbj0iZGVzY2VuZGluZyIgc29ydE9uPSJjdXN0b20iLz4KICAgICAgICAgICAgPC9EZWZpbmVkU29ydEl0ZW1zPgogICAgICAgICAgICA8RGF0YSBmb3JtYXQ9IkNTViIgcm93Q291bnQ9IjEiIGF2YWlsYWJsZVJvd0NvdW50PSIxIiBzaXplPSIxNCIgZGF0YUxheW91dD0ibWluaW1hbCIgZ3JhbmRUb3RhbD0iZmFsc2UiIGlzSW5kZXhlZD0iZmFsc2UiIGNvbnRlbnRLZXk9Ik9OTTVSSkRaWk9JNTNIVkNKR000V1JBN0REM1VaTVpRIj4KICAgICAgICAgICAgICAgIDwhW0NEQVRBWyJSZXNpZGVudGlhbCIKXV0+CiAgICAgICAgICAgIDwvRGF0YT4KICAgICAgICA8L1Jlc3VsdD4KICAgICAgICA8UmVzdWx0IHJlZj0iZGQxNDQ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TYyMiIgbGFiZWw9IkN1dCBPZmYgRGF0ZSIgcmVmPSJiaTE2MjIiIGNvbHVtbj0iYzAiIGZvcm1hdD0iRERNTVlZOCIgdXNhZ2U9ImNhdGVnb3JpY2FsIi8+CiAgICAgICAgICAgICAgICA8U3RyaW5nVmFyaWFibGUgdmFybmFtZT0iYmkxNDY1IiBsYWJlbD0iTG9hbiBCdWNrZXRzIiByZWY9ImJpMTQ2NSIgY29sdW1uPSJjMSIgc29ydE9uPSJjdXN0b20iIGN1c3RvbVNvcnQ9ImNzMTUxNiIvPgogICAgICAgICAgICAgICAgPE51bWVyaWNWYXJpYWJsZSB2YXJuYW1lPSJiaTE2MzAiIGxhYmVsPSJBdmVyYWdlIE5vbWluYWwgKDAwMHMpIiByZWY9ImJpMTYzMCIgY29sdW1uPSJjMiIgZm9ybWF0PSJDT01NQTEyLiIgdXNhZ2U9InF1YW50aXRhdGl2ZSIgZGVmaW5lZEFnZ3JlZ2F0aW9uPSJhdmVyYWdlIi8+CiAgICAgICAgICAgICAgICA8TnVtZXJpY1ZhcmlhYmxlIHZhcm5hbWU9ImJpMTQ3MiIgbGFiZWw9Ik5vbWluYWwgKG1uKSIgcmVmPSJiaTE0NzIiIGNvbHVtbj0iYzMiIGZvcm1hdD0iQ09NTUExMi4iIHVzYWdlPSJxdWFudGl0YXRpdmUiIGRlZmluZWRBZ2dyZWdhdGlvbj0ic3VtIi8+CiAgICAgICAgICAgICAgICA8TnVtZXJpY1ZhcmlhYmxlIHZhcm5hbWU9ImJpMTQ3NyIgbGFiZWw9Ik51bWJlciBvZiBNb3J0Z2FnZSBMb2FucyIgcmVmPSJiaTE0NzciIGNvbHVtbj0iYzQiIGZvcm1hdD0iQ09NTUExMi4iIHVzYWdlPSJxdWFudGl0YXRpdmUiLz4KICAgICAgICAgICAgICAgIDxOdW1lcmljVmFyaWFibGUgdmFybmFtZT0iYmkxNzgxIiBsYWJlbD0iJSBvZiBUb3RhbCBBc3NldHMiIHJlZj0iYmkxNzgxIiBjb2x1bW49ImM1IiBmb3JtYXQ9IlBFUkNFTlQxMi4yIiB1c2FnZT0icXVhbnRpdGF0aXZlIi8+CiAgICAgICAgICAgICAgICA8TnVtZXJpY1ZhcmlhYmxlIHZhcm5hbWU9ImJpMTUxMSIgbGFiZWw9IiUgTnVtYmVyIG9mIExvYW5zIiByZWY9ImJpMTUx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NjIyIiBzb3J0RGlyZWN0aW9uPSJkZXNjZW5kaW5nIi8+CiAgICAgICAgICAgICAgICA8RGVmaW5lZFNvcnRJdGVtIHZhcmlhYmxlPSJiaTE0NjUiIHNvcnREaXJlY3Rpb249ImFzY2VuZGluZyIgc29ydE9uPSJjdXN0b20iLz4KICAgICAgICAgICAgPC9EZWZpbmVkUm93U29ydEl0ZW1zPgogICAgICAgICAgICA8RGF0YSBmb3JtYXQ9IkNTViIgcm93Q291bnQ9IjciIGF2YWlsYWJsZVJvd0NvdW50PSI3IiBzaXplPSI2MjgiIGRhdGFMYXlvdXQ9Im1pbmltYWwiIGdyYW5kVG90YWw9ImZhbHNlIiBpc0luZGV4ZWQ9InRydWUiIGNvbnRlbnRLZXk9IkxDTzJJVDZMNVBVUkpPWk5aQ0dTUEtVQjdMU0Y2NldXIj4KICAgICAgICAgICAgICAgIDwhW0NEQVRBWzIyNzQ4LjAsLTEwMCwxNTkuODEyNTA0Mzg4NTMzMDYsMTQzNzYuMjUzNDU3Mjc5MjM2LDg5OTU3LjAsMS4wLDEuMAoyMjc0OC4wLDAsNDkuOTc5MDE4NTM4OTMzMTYsMjA5Ni43Njk3NjQ3NjM4NTI0LDQxOTUzLjAsMC4xNDU4NDk1MjY4NjAwMTY0NSwwLjQ2NjM2NzI2NDM1OTYzODUKMjI3NDguMCwyLDE3NS44MTgxODQyNjczMjIyLDY4MDguMjA3NTQ5MzgzNTQ3LDM4NzIzLjAsMC40NzM1NzMxNDQwNDcyMjcxNywwLjQzMDQ2MTIyMDM2MDgzOTA2CjIyNzQ4LjAsMywzNjkuMDYxMDUzNzE1MjczMSwyNDIzLjYyMzkzOTc0ODIwOCw2NTY3LjAsMC4xNjg1ODUyMjYxMTI2NTE1MywwLjA3MzAwMTU0NTE4MjY5ODQKMjI3NDguMCw1LDY2Mi40Mzg5Mzc3NTc5NzcsMTI2Ni41ODMyNDg5OTMyNDg0LDE5MTIuMCwwLjA4ODEwMjQ1Njc4Nzk5Nzg0LDAuMDIxMjU0NTk5NDE5NzIyNzU2CjIyNzQ4LjAsMSwxODc5LjY3MDc2ODA0MjgxOSwxNDIxLjAzMTEwMDY0MDM3MzYsNzU2LjAsMC4wOTg4NDU3MTgzODI5NjY2MiwwLjAwODQwNDAxNTI1MTczMTM4MwoyMjc0OC4wLDQsNzgyNi45MDk4NjQxMzA0MzMsMzYwLjAzNzg1Mzc0OTk5OTk1LDQ2LjAsMC4wMjUwNDM5Mjc4MDkxMzk5Niw1LjExMzU1NDI1MzY5ODk4OUUtNApdXT4KICAgICAgICAgICAgPC9EYXRhPgogICAgICAgICAgICA8U3RyaW5nVGFibGUgZm9ybWF0PSJDU1YiIHJvd0NvdW50PSI2IiBzaXplPSIxMjgiIGNvbnRlbnRLZXk9IlBMWTJDNFdUM0tKUVBSREZDMjJYTlZWTDRBVVZIS1dNIj4KICAgICAgICAgICAgICAgIDwhW0NEQVRBWyI+MCAtIDw9MTAwLDAwMCIKIj4xLDAwMCwwMDAgLSA8PTUsMDAwLDAwMCIKIj4xMDAsMDAwIC0gPD0zMDAsMDAwIgoiPjMwMCwwMDAgLSA8PTUwMCwwMDAiCiI+NSwwMDAsMDAwIgoiPjUwMCwwMDAgLSA8PTEsMDAwLDAwMCIKXV0+CiAgICAgICAgICAgIDwvU3RyaW5nVGFibGU+CiAgICAgICAgPC9SZXN1bHQ+CiAgICAgICAgPFJlc3VsdCByZWY9ImRkMTg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E4MDgiIGxhYmVsPSJDdXQgT2ZmIERhdGUiIHJlZj0iYmkxODA4IiBjb2x1bW49ImMwIiBmb3JtYXQ9IkRETU1ZWTgiIHVzYWdlPSJjYXRlZ29yaWNhbCIvPgogICAgICAgICAgICAgICAgPFN0cmluZ1ZhcmlhYmxlIHZhcm5hbWU9ImJpMTkyNiIgbGFiZWw9IlVuaW5kZXhlZCBMVFYgcmFuZ2UiIHJlZj0iYmkxOTI2IiBjb2x1bW49ImMxIiBzb3J0T249ImN1c3RvbSIgY3VzdG9tU29ydD0iY3MxODY2Ii8+CiAgICAgICAgICAgICAgICA8TnVtZXJpY1ZhcmlhYmxlIHZhcm5hbWU9ImJpMTgwNCIgbGFiZWw9Ik5vbWluYWwgKG1uKSIgcmVmPSJiaTE4MDQiIGNvbHVtbj0iYzIiIGZvcm1hdD0iQ09NTUExMi4iIHVzYWdlPSJxdWFudGl0YXRpdmUiIGRlZmluZWRBZ2dyZWdhdGlvbj0ic3VtIi8+CiAgICAgICAgICAgICAgICA8TnVtZXJpY1ZhcmlhYmxlIHZhcm5hbWU9ImJpMTk2NiIgbGFiZWw9IldBIExUViAoTE9BTiBCQUxBTkNFIC8gb3JpZ2luYWwgdmFsdWF0aW9uKSAoaW4gJSk6IiByZWY9ImJpMTk2NiIgY29sdW1uPSJjMyIgZm9ybWF0PSJQRVJDRU5UMTIuMiIgdXNhZ2U9InF1YW50aXRhdGl2ZSIvPgogICAgICAgICAgICAgICAgPE51bWVyaWNWYXJpYWJsZSB2YXJuYW1lPSJiaTE4MDUiIGxhYmVsPSJOdW1iZXIgb2YgTW9ydGdhZ2UgTG9hbnMiIHJlZj0iYmkxODA1IiBjb2x1bW49ImM0IiBmb3JtYXQ9IkNPTU1BMTIuIiB1c2FnZT0icXVhbnRpdGF0aXZlIi8+CiAgICAgICAgICAgICAgICA8TnVtZXJpY1ZhcmlhYmxlIHZhcm5hbWU9ImJpMTgwNiIgbGFiZWw9IiUgb2YgVG90YWwgQXNzZXRzIiByZWY9ImJpMTgwNiIgY29sdW1uPSJjNSIgZm9ybWF0PSJQRVJDRU5UMTIuMiIgdXNhZ2U9InF1YW50aXRhdGl2ZSIvPgogICAgICAgICAgICAgICAgPE51bWVyaWNWYXJpYWJsZSB2YXJuYW1lPSJiaTE4MDciIGxhYmVsPSIlIE51bWJlciBvZiBMb2FucyIgcmVmPSJiaTE4MDc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gwOCIgc29ydERpcmVjdGlvbj0iZGVzY2VuZGluZyIvPgogICAgICAgICAgICAgICAgPERlZmluZWRTb3J0SXRlbSB2YXJpYWJsZT0iYmkxOTI2IiBzb3J0RGlyZWN0aW9uPSJhc2NlbmRpbmciIHNvcnRPbj0iY3VzdG9tIi8+CiAgICAgICAgICAgIDwvRGVmaW5lZFJvd1NvcnRJdGVtcz4KICAgICAgICAgICAgPERhdGEgZm9ybWF0PSJDU1YiIHJvd0NvdW50PSI5IiBhdmFpbGFibGVSb3dDb3VudD0iOSIgc2l6ZT0iODE5IiBkYXRhTGF5b3V0PSJtaW5pbWFsIiBncmFuZFRvdGFsPSJmYWxzZSIgaXNJbmRleGVkPSJ0cnVlIiBjb250ZW50S2V5PSIyUFlWU0Q1RVFLUUw0QUVPWlpSV1pNUFFXVE1ETzNOQiI+CiAgICAgICAgICAgICAgICA8IVtDREFUQVsyMjc0OC4wLC0xMDAsMTQzNzYuMjUzNDU3Mjc5MjM2LDAuNzM1MzAxMTIwNzkyMTMsODk5NTcuMCwxLjAsMS4wCjIyNzQ4LjAsMCwyMTE0LjMxODYxOTgzMTkxMzYsMC4yODcyMjQ0NDI1OTE0OTE1LDI0NDU4LjAsMC4xNDcwNzAyMTAzMzc4MjMwOCwwLjI3MTg4NTQ1NjM4NDcxNzEKMjI3NDguMCwyLDE0MjQuNTM5Nzk3ODk0NTkyMywwLjQ1MTYxMTMyNjk0NTU2OTE2LDk5NDQuMCwwLjA5OTA4OTc4MDM4ODczNTA1LDAuMTEwNTQxNzAzMjU4MjIzMzgKMjI3NDguMCwzLDE5MzMuMzEzNTUzMzMzNzU2OCwwLjU1MTQ1NzQ4MzQwOTQ3MjUsMTA2ODguMCwwLjEzNDQ3OTY1MTM5NzI3MzMsMC4xMTg4MTIzMjE0NDI0NjY5NQoyMjc0OC4wLDQsMTcyMS4zMDc3MTM0OTMzMjgzLDAuNjQ5MDQxODYyMjY1OTk0MSwxMDU4OC4wLDAuMTE5NzMyNzA0OTUwNDUxODcsMC4xMTc3MDA2NzkyMTM0MDE5NwoyMjc0OC4wLDUsMTgzNy44MDM0MTM4MDQ0Njg2LDAuNzQ3MDAwNDE2MTY2NjAyLDk2OTkuMCwwLjEyNzgzNjA0NzA4MDM5NywwLjEwNzgxODE3OTc5NzAxNDE0CjIyNzQ4LjAsNiwxNzgzLjk4NjA3OTE1MDAwMSwwLjg1MTgxODY4NzIwODAzLDg3MDAuMCwwLjEyNDA5MjU1ODkxNjc4MTA2LDAuMDk2NzEyODczOTI4NjU0OAoyMjc0OC4wLDcsMTI1NS44NTg2NjU0NzExNDMyLDAuOTQ4NjY5NjM4ODkzMjcyNCw1ODYyLjAsMC4wODczNTY0NjM4NTIyMTgzOSwwLjA2NTE2NDQ2NzQ2Nzc5MDE3CjIyNzQ4LjAsMSwyMzA1LjEyNTYxNDMwMDAwMSwxLjMyNDQ1OTAyMDA3MDQwNjMsMTAwMTguMCwwLjE2MDM0MjU4MzA3NjMxODEsMC4xMTEzNjQzMTg1MDc3MzE0Nw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E5ND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xOTM2IiBsYWJlbD0iQ3V0IE9mZiBEYXRlIiByZWY9ImJpMTkzNiIgY29sdW1uPSJjMCIgZm9ybWF0PSJERE1NWVk4IiB1c2FnZT0iY2F0ZWdvcmljYWwiLz4KICAgICAgICAgICAgICAgIDxTdHJpbmdWYXJpYWJsZSB2YXJuYW1lPSJiaTE5NTYiIGxhYmVsPSJJbmRleGVkIExUViByYW5nZSIgcmVmPSJiaTE5NTYiIGNvbHVtbj0iYzEiIHNvcnRPbj0iY3VzdG9tIiBjdXN0b21Tb3J0PSJjczE4MzYiLz4KICAgICAgICAgICAgICAgIDxOdW1lcmljVmFyaWFibGUgdmFybmFtZT0iYmkxOTMyIiBsYWJlbD0iTm9taW5hbCAobW4pIiByZWY9ImJpMTkzMiIgY29sdW1uPSJjMiIgZm9ybWF0PSJDT01NQTEyLiIgdXNhZ2U9InF1YW50aXRhdGl2ZSIgZGVmaW5lZEFnZ3JlZ2F0aW9uPSJzdW0iLz4KICAgICAgICAgICAgICAgIDxOdW1lcmljVmFyaWFibGUgdmFybmFtZT0iYmkxOTYxIiBsYWJlbD0iV0EgSW5kZXhlZCBMVFYgKExPQU4gQkFMQU5DRSAvIElOREVYRUQgdmFsdWF0aW9uKSAoaW4gJSk6IiByZWY9ImJpMTk2MSIgY29sdW1uPSJjMyIgZm9ybWF0PSJQRVJDRU5UMTIuMiIgdXNhZ2U9InF1YW50aXRhdGl2ZSIvPgogICAgICAgICAgICAgICAgPE51bWVyaWNWYXJpYWJsZSB2YXJuYW1lPSJiaTE5MzMiIGxhYmVsPSJOdW1iZXIgb2YgTW9ydGdhZ2UgTG9hbnMiIHJlZj0iYmkxOTMzIiBjb2x1bW49ImM0IiBmb3JtYXQ9IkNPTU1BMTIuIiB1c2FnZT0icXVhbnRpdGF0aXZlIi8+CiAgICAgICAgICAgICAgICA8TnVtZXJpY1ZhcmlhYmxlIHZhcm5hbWU9ImJpMTkzNCIgbGFiZWw9IiUgb2YgVG90YWwgQXNzZXRzIiByZWY9ImJpMTkzNCIgY29sdW1uPSJjNSIgZm9ybWF0PSJQRVJDRU5UMTIuMiIgdXNhZ2U9InF1YW50aXRhdGl2ZSIvPgogICAgICAgICAgICAgICAgPE51bWVyaWNWYXJpYWJsZSB2YXJuYW1lPSJiaTE5MzUiIGxhYmVsPSIlIE51bWJlciBvZiBMb2FucyIgcmVmPSJiaTE5M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zNiIgc29ydERpcmVjdGlvbj0iZGVzY2VuZGluZyIvPgogICAgICAgICAgICAgICAgPERlZmluZWRTb3J0SXRlbSB2YXJpYWJsZT0iYmkxOTU2IiBzb3J0RGlyZWN0aW9uPSJhc2NlbmRpbmciIHNvcnRPbj0iY3VzdG9tIi8+CiAgICAgICAgICAgIDwvRGVmaW5lZFJvd1NvcnRJdGVtcz4KICAgICAgICAgICAgPERhdGEgZm9ybWF0PSJDU1YiIHJvd0NvdW50PSI5IiBhdmFpbGFibGVSb3dDb3VudD0iOSIgc2l6ZT0iODI3IiBkYXRhTGF5b3V0PSJtaW5pbWFsIiBncmFuZFRvdGFsPSJmYWxzZSIgaXNJbmRleGVkPSJ0cnVlIiBjb250ZW50S2V5PSJKS1FKTVVQWjZHREJDVTRFRldCV01JWEhHWDJDRlJGRSI+CiAgICAgICAgICAgICAgICA8IVtDREFUQVsyMjc0OC4wLC0xMDAsMTQzNzYuMjUzNDU3Mjc5MjM2LDAuNjc5MTk2MDA2MTcyNzQ2Niw4OTk1Ny4wLDEuMCwxLjAKMjI3NDguMCwwLDI2MDguNzM0OTk0MjAxOTE1NSwwLjI4MjE4NjA0MTQzOTI4OTgsMjk1NTIuMCwwLjE4MTQ2MTM5NDA5MzY3NTczLDAuMzI4NTEyNTExNTMzMjg4MTQKMjI3NDguMCwyLDE2OTYuMTA5MjEwNDg5OTY1LDAuNDUxNDc1MDAxNDQwMzE1MjcsMTEzODguMCwwLjExNzk3OTkxODQ0ODg2MTM0LDAuMTI2NTkzODE3MDQ1OTIxOTMKMjI3NDguMCwzLDIxMjQuNzU2MDU2NDI4Mzg1NCwwLjU0OTQyOTExMjM5NjkyMDcsMTE0MDAuMCwwLjE0Nzc5NjIyOTU3Njk0NDYsMC4xMjY3MjcyMTQxMTM0MDk3MwoyMjc0OC4wLDQsMTk3Mi4wMDYyNDgwOTMzMjYzLDAuNjUyMDk4MTYwODkxMjk2OCwxMDYzMi4wLDAuMTM3MTcxMDgyNDM0ODkwMjYsMC4xMTgxODk4MDE3OTQxOTA1NgoyMjc0OC4wLDUsMTY2NC45ODY4MTY1NzQ0NzE3LDAuNzQ5MTE3ODY5NzQzMDA0LDg0NTEuMCwwLjExNTgxNTA3MTExODY0NTc3LDAuMDkzOTQ0ODg0Nzc4MjgyOTYKMjI3NDguMCw2LDE1NzMuMzYwMTA5MDY5OTk4OCwwLjg0ODEyMTk3MjgyMDY5MzYsNzA4OC4wLDAuMTA5NDQxNTk1MDQwNDIwNDYsMC4wNzg3OTMyMDExOTYxMjcwNAoyMjc0OC4wLDcsMTAzNy41NzUyNDU1NDExNDIsMC45NDcxMTg3MDI5MjAxODQ1LDQ0NzcuMCwwLjA3MjE3Mjg1NDI1NzUwMzI5LDAuMDQ5NzY4MjIyNTk1MjM5OTUKMjI3NDguMCwxLDE2OTguNzI0Nzc2ODc5OTk4LDEuMzIxMzg1NTQzODI2ODIyNSw2OTY5LjAsMC4xMTgxNjE4NTUwMjkwNTYyNywwLjA3NzQ3MDM0Njk0MzUzOTY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E5NzYiIGxhYmVsPSJDdXQgT2ZmIERhdGUiIHJlZj0iYmkxOTc2IiBjb2x1bW49ImMwIiBmb3JtYXQ9IkRETU1ZWTgiIHVzYWdlPSJjYXRlZ29yaWNhbCIvPgogICAgICAgICAgICAgICAgPFN0cmluZ1ZhcmlhYmxlIHZhcm5hbWU9ImJpMTk5NiIgbGFiZWw9IkFUVCBBc3NldCBUeXBlIiByZWY9ImJpMTk5NiIgY29sdW1uPSJjMSIgc29ydE9uPSJjdXN0b20iIGN1c3RvbVNvcnQ9ImNzNjEyMCIvPgogICAgICAgICAgICAgICAgPFN0cmluZ1ZhcmlhYmxlIHZhcm5hbWU9ImJpMzMyNyIgbGFiZWw9IkFUVCBQcm9wZXJ0eSBTdWJ0eXBlIiByZWY9ImJpMzMyNyIgY29sdW1uPSJjMiIgc29ydE9uPSJjdXN0b20iIGN1c3RvbVNvcnQ9ImNzMzMyNSIvPgogICAgICAgICAgICAgICAgPE51bWVyaWNWYXJpYWJsZSB2YXJuYW1lPSJiaTE5NzIiIGxhYmVsPSJOb21pbmFsIChtbikiIHJlZj0iYmkxOTcyIiBjb2x1bW49ImMzIiBmb3JtYXQ9IkNPTU1BMTIuIiB1c2FnZT0icXVhbnRpdGF0aXZlIiBkZWZpbmVkQWdncmVnYXRpb249InN1bSIvPgogICAgICAgICAgICAgICAgPE51bWVyaWNWYXJpYWJsZSB2YXJuYW1lPSJiaTE5NzMiIGxhYmVsPSJOdW1iZXIgb2YgTW9ydGdhZ2UgTG9hbnMiIHJlZj0iYmkxOTczIiBjb2x1bW49ImM0IiBmb3JtYXQ9IkNPTU1BMTIuIiB1c2FnZT0icXVhbnRpdGF0aXZlIi8+CiAgICAgICAgICAgICAgICA8TnVtZXJpY1ZhcmlhYmxlIHZhcm5hbWU9ImJpMTk3NCIgbGFiZWw9IiUgb2YgVG90YWwgQXNzZXRzIiByZWY9ImJpMTk3NCIgY29sdW1uPSJjNSIgZm9ybWF0PSJQRVJDRU5UMTIuMiIgdXNhZ2U9InF1YW50aXRhdGl2ZSIvPgogICAgICAgICAgICAgICAgPE51bWVyaWNWYXJpYWJsZSB2YXJuYW1lPSJiaTE5NzUiIGxhYmVsPSIlIE51bWJlciBvZiBMb2FucyIgcmVmPSJiaTE5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5NzYiIHNvcnREaXJlY3Rpb249ImRlc2NlbmRpbmciLz4KICAgICAgICAgICAgICAgIDxEZWZpbmVkU29ydEl0ZW0gdmFyaWFibGU9ImJpMTk5NiIgc29ydERpcmVjdGlvbj0iYXNjZW5kaW5nIiBzb3J0T249ImN1c3RvbSIvPgogICAgICAgICAgICAgICAgPERlZmluZWRTb3J0SXRlbSB2YXJpYWJsZT0iYmkzMzI3IiBzb3J0RGlyZWN0aW9uPSJhc2NlbmRpbmciIHNvcnRPbj0iY3VzdG9tIi8+CiAgICAgICAgICAgIDwvRGVmaW5lZFJvd1NvcnRJdGVtcz4KICAgICAgICAgICAgPERhdGEgZm9ybWF0PSJDU1YiIHJvd0NvdW50PSI2IiBhdmFpbGFibGVSb3dDb3VudD0iNiIgc2l6ZT0iNDE2IiBkYXRhTGF5b3V0PSJtaW5pbWFsIiBncmFuZFRvdGFsPSJmYWxzZSIgaXNJbmRleGVkPSJ0cnVlIiBjb250ZW50S2V5PSJSSFE3RU9DWVdPRUVBWTdHVkNYWlFJT0o1TE5GSEpDWSI+CiAgICAgICAgICAgICAgICA8IVtDREFUQVsyMjc0OC4wLC0xMDAsLTEwMCwxNDM3Ni4yNTM0NTcyNzkyMzYsODk5NTcuMCwxLjAsMS4wCjIyNzQ4LjAsMywtMTAwLDE0Mzc2LjI1MzQ1NzI3OTIzNiw4OTk1Ny4wLDEuMCwxLjAKMjI3NDguMCwzLDIsMjE2Mi43MjM4MTI0NDM4NDMsMjgxMC4wLDAuMTUwNDM3MjM0NDkwMjQwMjQsMC4wMzEyMzcxNDY2MzY3MjY0MzYKMjI3NDguMCwzLDEsNjc2Ljc0ODc5MDE4MDAwMDUsMjkwMy4wLDAuMDQ3MDc0MDcxOTg4OTk0OTY0LDAuMDMyMjcwOTczOTA5NzU2ODgKMjI3NDguMCwzLDAsMTYxLjI0ODEzOTI2MDAwMDA3LDEyMDYuMCwwLjAxMTIxNjI4MzgzNDk0ODI1NywwLjAxMzQwNjQwNTI4MjUyMzg3MgoyMjc0OC4wLDMsLTEsMTEzNzUuNTMyNzE1Mzk1MzEsODMwMzguMCwwLjc5MTI3MjQwOTY4NTgxMDgsMC45MjMwODU0NzQxNzA5OTI4Cl1dPgogICAgICAgICAgICA8L0RhdGE+CiAgICAgICAgICAgIDxTdHJpbmdUYWJsZSBmb3JtYXQ9IkNTViIgcm93Q291bnQ9IjQiIHNpemU9Ijk1IiBjb250ZW50S2V5PSJYSTdUR1hMNFJPS1AyRzZWSTZCV1pLV1hPM1lFSzZSNCI+CiAgICAgICAgICAgICAgICA8IVtDREFUQVsiby93IEJ1aWxkaW5ncyBsYW5kIgoiby93IEJ1aWxkaW5ncyB1bmRlciBjb25zdHJ1Y3Rpb24iCiJvL3cgU3Vic2lkaXNlZCBIb3VzaW5nIgoiUmVzaWRlbnRpYWwiCl1dPgogICAgICAgICAgICA8L1N0cmluZ1RhYmxlPgogICAgICAgIDwvUmVzdWx0PgogICAgICAgIDxSZXN1bHQgcmVmPSJkZDMwMz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zMDI5IiBsYWJlbD0iQ3V0IE9mZiBEYXRlIiByZWY9ImJpMzAyOSIgY29sdW1uPSJjMCIgZm9ybWF0PSJERE1NWVk4IiB1c2FnZT0iY2F0ZWdvcmljYWwiLz4KICAgICAgICAgICAgICAgIDxTdHJpbmdWYXJpYWJsZSB2YXJuYW1lPSJiaTMwNTEiIGxhYmVsPSJMb2FuIGJ5IFJhbmtpbmciIHJlZj0iYmkzMDUxIiBjb2x1bW49ImMxIi8+CiAgICAgICAgICAgICAgICA8TnVtZXJpY1ZhcmlhYmxlIHZhcm5hbWU9ImJpMzA2MiIgbGFiZWw9IiUgb2YgVE9UQUwgQmFsYW5jZSIgcmVmPSJiaTMw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MwMjkiIHNvcnREaXJlY3Rpb249ImFzY2VuZGluZyIvPgogICAgICAgICAgICA8L0RlZmluZWRDb2x1bW5Tb3J0SXRlbXM+CiAgICAgICAgICAgIDxEZWZpbmVkUm93U29ydEl0ZW1zPgogICAgICAgICAgICAgICAgPERlZmluZWRTb3J0SXRlbSB2YXJpYWJsZT0iYmkzMDUxIiBzb3J0RGlyZWN0aW9uPSJhc2NlbmRpbmciLz4KICAgICAgICAgICAgPC9EZWZpbmVkUm93U29ydEl0ZW1zPgogICAgICAgICAgICA8RGF0YSBmb3JtYXQ9IkNTViIgcm93Q291bnQ9IjIiIGF2YWlsYWJsZVJvd0NvdW50PSIyIiBzaXplPSI1OSIgZGF0YUxheW91dD0ibWluaW1hbCIgZ3JhbmRUb3RhbD0iZmFsc2UiIGlzSW5kZXhlZD0idHJ1ZSIgY29udGVudEtleT0iVURaRkpHMzVHRERFWUZKVFlHMzdZRUdCNk1ONU5USk4iPgogICAgICAgICAgICAgICAgPCFbQ0RBVEFbMjI3NDguMCwwLDAuNjQ5MzQyMzE2NDI0NDk4NgoyMjc0OC4wLDEsMC4zNTA2NTc2ODM1NzU1MDQyNQpdXT4KICAgICAgICAgICAgPC9EYXRhPgogICAgICAgICAgICA8U3RyaW5nVGFibGUgZm9ybWF0PSJDU1YiIHJvd0NvdW50PSIyIiBzaXplPSIzNiIgY29udGVudEtleT0iNVBJQ05MUDZLNkpLRU5DT01QRkE1UUJQUkpHSFlOT0UiPgogICAgICAgICAgICAgICAgPCFbQ0RBVEFbIjFzdCBsaWVuIC8gTm8gcHJpb3IgcmFua3MiCiJPdGhlciIKXV0+CiAgICAgICAgICAgIDwvU3RyaW5nVGFibGU+CiAgICAgICAgPC9SZXN1bHQ+CiAgICAgICAgPFJlc3VsdCByZWY9ImRkNjQ1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NjQ1NyIgbGFiZWw9IlJlZmluYW5jaW5nIE1hcmtlciIgcmVmPSJiaTY0NTc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2NDU3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Y0Nj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Y0NjQiIGxhYmVsPSJBVFQgQXNzZXQgVHlwZSIgcmVmPSJiaTY0NjQiIGNvbHVtbj0iYzAiIHNvcnRPbj0iY3VzdG9tIiBjdXN0b21Tb3J0PSJjczYxMjAiLz4KICAgICAgICAgICAgPC9WYXJpYWJsZXM+CiAgICAgICAgICAgIDxDb2x1bW5zPgogICAgICAgICAgICAgICAgPFN0cmluZ0NvbHVtbiBjb2xuYW1lPSJjMCIgZW5jb2Rpbmc9InRleHQiIG1heExlbmd0aD0iMTIiLz4KICAgICAgICAgICAgPC9Db2x1bW5zPgogICAgICAgICAgICA8RGVmaW5lZFNvcnRJdGVtcz4KICAgICAgICAgICAgICAgIDxEZWZpbmVkU29ydEl0ZW0gdmFyaWFibGU9ImJpNjQ2NCIgc29ydERpcmVjdGlvbj0iZGVzY2VuZGluZyIgc29ydE9uPSJjdXN0b20iLz4KICAgICAgICAgICAgPC9EZWZpbmVkU29ydEl0ZW1zPgogICAgICAgICAgICA8RGF0YSBmb3JtYXQ9IkNTViIgcm93Q291bnQ9IjEiIGF2YWlsYWJsZVJvd0NvdW50PSIxIiBzaXplPSIxMyIgZGF0YUxheW91dD0ibWluaW1hbCIgZ3JhbmRUb3RhbD0iZmFsc2UiIGlzSW5kZXhlZD0iZmFsc2UiIGNvbnRlbnRLZXk9IkEzQVM2UjRTNVZBM0k2S0k3NzVQQjJZN01PTUhBV1dHIj4KICAgICAgICAgICAgICAgIDwhW0NEQVRBWyJDb21tZXJjaWFsIgpdXT4KICAgICAgICAgICAgPC9EYXRhPgogICAgICAgIDwvUmVzdWx0PgogICAgICAgIDxSZXN1bHQgcmVmPSJkZDY0OD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2NDc2IiBsYWJlbD0iQ3V0IE9mZiBEYXRlIiByZWY9ImJpNjQ3NiIgY29sdW1uPSJjMCIgZm9ybWF0PSJERE1NWVk4IiB1c2FnZT0iY2F0ZWdvcmljYWwiLz4KICAgICAgICAgICAgICAgIDxTdHJpbmdWYXJpYWJsZSB2YXJuYW1lPSJiaTY0NzciIGxhYmVsPSJMb2FuIEJ1Y2tldHMiIHJlZj0iYmk2NDc3IiBjb2x1bW49ImMxIiBzb3J0T249ImN1c3RvbSIgY3VzdG9tU29ydD0iY3MxNTE2Ii8+CiAgICAgICAgICAgICAgICA8TnVtZXJpY1ZhcmlhYmxlIHZhcm5hbWU9ImJpNjQ3MSIgbGFiZWw9IkF2ZXJhZ2UgTm9taW5hbCAoMDAwcykiIHJlZj0iYmk2NDcxIiBjb2x1bW49ImMyIiBmb3JtYXQ9IkNPTU1BMTIuIiB1c2FnZT0icXVhbnRpdGF0aXZlIiBkZWZpbmVkQWdncmVnYXRpb249ImF2ZXJhZ2UiLz4KICAgICAgICAgICAgICAgIDxOdW1lcmljVmFyaWFibGUgdmFybmFtZT0iYmk2NDcyIiBsYWJlbD0iTm9taW5hbCAobW4pIiByZWY9ImJpNjQ3MiIgY29sdW1uPSJjMyIgZm9ybWF0PSJDT01NQTEyLiIgdXNhZ2U9InF1YW50aXRhdGl2ZSIgZGVmaW5lZEFnZ3JlZ2F0aW9uPSJzdW0iLz4KICAgICAgICAgICAgICAgIDxOdW1lcmljVmFyaWFibGUgdmFybmFtZT0iYmk2NDczIiBsYWJlbD0iTnVtYmVyIG9mIE1vcnRnYWdlIExvYW5zIiByZWY9ImJpNjQ3MyIgY29sdW1uPSJjNCIgZm9ybWF0PSJDT01NQTEyLiIgdXNhZ2U9InF1YW50aXRhdGl2ZSIvPgogICAgICAgICAgICAgICAgPE51bWVyaWNWYXJpYWJsZSB2YXJuYW1lPSJiaTY0NzQiIGxhYmVsPSIlIG9mIFRvdGFsIEFzc2V0cyIgcmVmPSJiaTY0NzQiIGNvbHVtbj0iYzUiIGZvcm1hdD0iUEVSQ0VOVDEyLjIiIHVzYWdlPSJxdWFudGl0YXRpdmUiLz4KICAgICAgICAgICAgICAgIDxOdW1lcmljVmFyaWFibGUgdmFybmFtZT0iYmk2NDc1IiBsYWJlbD0iJSBOdW1iZXIgb2YgTG9hbnMiIHJlZj0iYmk2NDc1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0NzYiIHNvcnREaXJlY3Rpb249ImRlc2NlbmRpbmciLz4KICAgICAgICAgICAgICAgIDxEZWZpbmVkU29ydEl0ZW0gdmFyaWFibGU9ImJpNjQ3NyIgc29ydERpcmVjdGlvbj0iYXNjZW5kaW5nIiBzb3J0T249ImN1c3RvbSIvPgogICAgICAgICAgICA8L0RlZmluZWRSb3dTb3J0SXRlbXM+CiAgICAgICAgICAgIDxEYXRhIGZvcm1hdD0iQ1NWIiByb3dDb3VudD0iNyIgYXZhaWxhYmxlUm93Q291bnQ9IjciIHNpemU9IjYyNCIgZGF0YUxheW91dD0ibWluaW1hbCIgZ3JhbmRUb3RhbD0iZmFsc2UiIGlzSW5kZXhlZD0idHJ1ZSIgY29udGVudEtleT0iTkNCS1daN083TVFWUkJTSkIzNUhRVDRMSVpFR1RJS0UiPgogICAgICAgICAgICAgICAgPCFbQ0RBVEFbMjI3NDguMCwtMTAwLDYzNS41MDU3OTM5MjQzNTUsMTAyMTUuNzU1NjM3MzMzOTE2LDE2MDc1LjAsMS4wLDEuMAoyMjc0OC4wLDAsNDYuOTkzMzU4MTM0NDQ0MjMsMjYwLjg2MDEzMTAwNDMwMDYsNTU1MS4wLDAuMDI1NTM1MDc5MzY4MDg2Njk1LDAuMzQ1MzE4ODE4MDQwNDM1NDYKMjI3NDguMCwyLDE4MS45OTA0MDg4Nzg3NzMyOCw4NjEuNTQyNTk1NjMyMTExOSw0NzM0LjAsMC4wODQzMzQ2OTEwNjEyODI2LDAuMjk0NDk0NTU2NzY1MTYzMwoyMjc0OC4wLDMsMzg5LjkxNjQ1MzMzNzIyMzc0LDY5NC4wNTEyODY5NDAyNTk0LDE3ODAuMCwwLjA2NzkzOTI5OTk5NjkzOTk2LDAuMTEwNzMwOTQ4Njc4MDcxNTQKMjI3NDguMCw1LDcwNi4zODk5MzU3OTc1MTg0LDEyOTkuNzU3NDgxODY3NDMzNiwxODQwLjAsMC4xMjcyMzA2NzQ2NTY4NDIyNiwwLjExNDQ2MzQ1MjU2NjA5NjQzCjIyNzQ4LjAsMSwyMDM5LjkzMjUxNjA2OTI0ODMsMzg0My4yMzI4NjAyNzQ0NjMsMTg4NC4wLDAuMzc2MjA2NDIwNDI2NjIwNiwwLjExNzIwMDYyMjA4Mzk4MTM0CjIyNzQ4LjAsNCwxMTM4NS43MDM3ODE4NzE4LDMyNTYuMzExMjgxNjE1MzM2NiwyODYuMCwwLjMxODc1MzgzNDQ5MDIyNjgsMC4wMTc3OTE2MDE4NjYyNTE5NDI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Y0OT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2NDk1IiBsYWJlbD0iQ3V0IE9mZiBEYXRlIiByZWY9ImJpNjQ5NSIgY29sdW1uPSJjMCIgZm9ybWF0PSJERE1NWVk4IiB1c2FnZT0iY2F0ZWdvcmljYWwiLz4KICAgICAgICAgICAgICAgIDxTdHJpbmdWYXJpYWJsZSB2YXJuYW1lPSJiaTY0OTYiIGxhYmVsPSJVbmluZGV4ZWQgTFRWIHJhbmdlIiByZWY9ImJpNjQ5NiIgY29sdW1uPSJjMSIgc29ydE9uPSJjdXN0b20iIGN1c3RvbVNvcnQ9ImNzMTg2NiIvPgogICAgICAgICAgICAgICAgPE51bWVyaWNWYXJpYWJsZSB2YXJuYW1lPSJiaTY0OTEiIGxhYmVsPSJOb21pbmFsIChtbikiIHJlZj0iYmk2NDkxIiBjb2x1bW49ImMyIiBmb3JtYXQ9IkNPTU1BMTIuIiB1c2FnZT0icXVhbnRpdGF0aXZlIiBkZWZpbmVkQWdncmVnYXRpb249InN1bSIvPgogICAgICAgICAgICAgICAgPE51bWVyaWNWYXJpYWJsZSB2YXJuYW1lPSJiaTY0OTAiIGxhYmVsPSJXQSBMVFYgKExPQU4gQkFMQU5DRSAvIG9yaWdpbmFsIHZhbHVhdGlvbikgKGluICUpOiIgcmVmPSJiaTY0OTAiIGNvbHVtbj0iYzMiIGZvcm1hdD0iUEVSQ0VOVDEyLjIiIHVzYWdlPSJxdWFudGl0YXRpdmUiLz4KICAgICAgICAgICAgICAgIDxOdW1lcmljVmFyaWFibGUgdmFybmFtZT0iYmk2NDkyIiBsYWJlbD0iTnVtYmVyIG9mIE1vcnRnYWdlIExvYW5zIiByZWY9ImJpNjQ5MiIgY29sdW1uPSJjNCIgZm9ybWF0PSJDT01NQTEyLiIgdXNhZ2U9InF1YW50aXRhdGl2ZSIvPgogICAgICAgICAgICAgICAgPE51bWVyaWNWYXJpYWJsZSB2YXJuYW1lPSJiaTY0OTMiIGxhYmVsPSIlIG9mIFRvdGFsIEFzc2V0cyIgcmVmPSJiaTY0OTMiIGNvbHVtbj0iYzUiIGZvcm1hdD0iUEVSQ0VOVDEyLjIiIHVzYWdlPSJxdWFudGl0YXRpdmUiLz4KICAgICAgICAgICAgICAgIDxOdW1lcmljVmFyaWFibGUgdmFybmFtZT0iYmk2NDk0IiBsYWJlbD0iJSBOdW1iZXIgb2YgTG9hbnMiIHJlZj0iYmk2NDk0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0OTUiIHNvcnREaXJlY3Rpb249ImRlc2NlbmRpbmciLz4KICAgICAgICAgICAgICAgIDxEZWZpbmVkU29ydEl0ZW0gdmFyaWFibGU9ImJpNjQ5NiIgc29ydERpcmVjdGlvbj0iYXNjZW5kaW5nIiBzb3J0T249ImN1c3RvbSIvPgogICAgICAgICAgICA8L0RlZmluZWRSb3dTb3J0SXRlbXM+CiAgICAgICAgICAgIDxEYXRhIGZvcm1hdD0iQ1NWIiByb3dDb3VudD0iOSIgYXZhaWxhYmxlUm93Q291bnQ9IjkiIHNpemU9IjgxNiIgZGF0YUxheW91dD0ibWluaW1hbCIgZ3JhbmRUb3RhbD0iZmFsc2UiIGlzSW5kZXhlZD0idHJ1ZSIgY29udGVudEtleT0iRllHMkpLU01HSjRSVFpJQVNRNFI1UkZHUFI1SjIyRzciPgogICAgICAgICAgICAgICAgPCFbQ0RBVEFbMjI3NDguMCwtMTAwLDEwMjE1Ljc1NTYzNzMzMzkxNiwwLjYxMjExMDExMzAyNzcwNzcsMTYwNzUuMCwxLjAsMS4wCjIyNzQ4LjAsMCwyODEwLjc5NzAxMjc0Mzk3MzUsMC4yNjkyMDUzMDk2ODgzMjUsNjcyOS4wLDAuMjc1MTQzMzI4ODQ3MDQwNSwwLjQxODYwMDMxMTA0MTk5MDcKMjI3NDguMCwyLDE0NjEuODI1NDk4Nzk5OTk5NywwLjQ1MTY2NDU4NjgxNTM2NjYsMjMzMC4wLDAuMTQzMDk1MTkwNDc3OTAyMTcsMC4xNDQ5NDU1Njc2NTE2MzI5NwoyMjc0OC4wLDMsMTkwMi43MDA0MzQzMTUyNTUzLDAuNTQ0MzA4MzM4NzExNzQ4NywyMDUxLjAsMC4xODYyNTE1NjEwMDY1ODQzLDAuMTI3NTg5NDI0NTcyMzE3MjYKMjI3NDguMCw0LDEyODYuNTcyOTAyMDQzMjU4NiwwLjY1MjM5NDcxMDg1ODg4MjYsMTQ2NS4wLDAuMTI1OTQwMDYyMzYyMjQyLDAuMDkxMTM1MzAzMjY1OTQwOQoyMjc0OC4wLDUsMTA5MC41OTIyMzQ4NTA0MTIsMC43NTQxNjYyMTI4NDQ5NTk4LDExMjAuMCwwLjEwNjc1NTkwNDY2MDEzMDY4LDAuMDY5NjczNDA1OTA5Nzk3ODMKMjI3NDguMCw2LDU3My40NDQ1MDE1MDUwMDY1LDAuODQ4NTY1NjMxNjg4NDQ2Nyw3MTcuMCwwLjA1NjEzMzM0MTY1OTk0ODIsMC4wNDQ2MDM0MjE0NjE4OTczNgoyMjc0OC4wLDcsMzAyLjY1NzQ5NDI4NjAwMDI2LDAuOTQwNzMwNzQ5NTQ3MzIzOSw0NjUuMCwwLjAyOTYyNjU0MDEyMzk1NTczOCwwLjAyODkyNjkwNTEzMjE5Mjg0NgoyMjc0OC4wLDEsNzg3LjE2NTU1ODc5MDAwMDQsMS43MzcxMzA5NTE0NzQ2NzQ3LDExOTguMCwwLjA3NzA1NDA3MDg2MjE5NTQ3LDAuMDc0NTI1NjYwOTY0MjMwMTg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NyIgZGF0YUxheW91dD0ibWluaW1hbCIgZ3JhbmRUb3RhbD0iZmFsc2UiIGlzSW5kZXhlZD0idHJ1ZSIgY29udGVudEtleT0iWTZZRVQ1Qk5RVDRIN1hZMzRZRFpUUkFUWkpGRElaRjQiPgogICAgICAgICAgICAgICAgPCFbQ0RBVEFbMjI3NDguMCwtMTAwLDEwMjE1Ljc1NTYzNzMzMzkxNiwwLjYwNDQ0NTQwMjkzOTMwMiwxNjA3NS4wLDEuMCwxLjAKMjI3NDguMCwwLDI5MzUuMTEwNDAyOTcwMjU1LDAuMjcwNDMwNTc3NDc4NDk1Nyw2OTAzLjAsMC4yODczMTIxMTkzNTQ1MTYzNCwwLjQyOTQyNDU3MjMxNzI2MjgzCjIyNzQ4LjAsMiwxNDIzLjg4NzA4NDcyNzA4MTIsMC40NTMwMjc0OTQ4NTQ0MjQwNiwyMzQ3LjAsMC4xMzkzODE0NzQ1ODQ1NTQ5NywwLjE0NjAwMzExMDQxOTkwNjY4CjIyNzQ4LjAsMywxOTE5LjgwODYxNDM3NzkzNTgsMC41NDM3NzE4MDcxODEwNjY4LDIwNDEuMCwwLjE4NzkyNjI0NjcyNDQxMzksMC4xMjY5NjczNDA1OTA5Nzk3OAoyMjc0OC4wLDQsMTIzNy4wNzk3NTcyMjA2MTkzLDAuNjUxMjYzMzM1NzMzNDE0LDE0MTkuMCwwLjEyMTA5NTI3Njg1ODM5MTAxLDAuMDg4MjczNzE2OTUxNzg4NQoyMjc0OC4wLDUsMTA3OC4wNTk5NjI5OTcwMTA5LDAuNzUwMjc1MDI2NDU2MTE1OSwxMDc4LjAsMC4xMDU1MjkxNDU0OTUzMzYxMSwwLjA2NzA2MDY1MzE4ODE4MDQKMjI3NDguMCw2LDU1NS43MTkxNDAwNDAwMDY4LDAuODQ0MDkxNzA3NDQ0ODg2LDY5NC4wLDAuMDU0Mzk4MjQxMjgyMjMxNDgsMC4wNDMxNzI2MjgzMDQ4MjExNQoyMjc0OC4wLDcsMzEyLjM5MTk3MDc1MTAwMDQsMC45NDAwNzg0NzY4Nzc5MjI5LDQzMy4wLDAuMDMwNTc5NDI4NjYzMDQ5NzA4LDAuMDI2OTM2MjM2MzkxOTEyOTA3CjIyNzQ4LjAsMSw3NTMuNjk4NzA0MjQ5OTk5NywxLjc0NDU1NDAwMTM2NzExOSwxMTYwLjAsMC4wNzM3NzgwNjcwMzc1MDU4MiwwLjA3MjE2MTc0MTgzNTE0Nzc0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NjUz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Y1MzIiIGxhYmVsPSJDdXQgT2ZmIERhdGUiIHJlZj0iYmk2NTMyIiBjb2x1bW49ImMwIiBmb3JtYXQ9IkRETU1ZWTgiIHVzYWdlPSJjYXRlZ29yaWNhbCIvPgogICAgICAgICAgICAgICAgPFN0cmluZ1ZhcmlhYmxlIHZhcm5hbWU9ImJpNjUzMyIgbGFiZWw9IkFUVCBBc3NldCBUeXBlIiByZWY9ImJpNjUzMyIgY29sdW1uPSJjMSIgc29ydE9uPSJjdXN0b20iIGN1c3RvbVNvcnQ9ImNzNjEyMCIvPgogICAgICAgICAgICAgICAgPFN0cmluZ1ZhcmlhYmxlIHZhcm5hbWU9ImJpNjUzNCIgbGFiZWw9IkFUVCBQcm9wZXJ0eSBTdWJ0eXBlIiByZWY9ImJpNjUzNCIgY29sdW1uPSJjMiIgc29ydE9uPSJjdXN0b20iIGN1c3RvbVNvcnQ9ImNzMzMyNSIvPgogICAgICAgICAgICAgICAgPE51bWVyaWNWYXJpYWJsZSB2YXJuYW1lPSJiaTY1MjgiIGxhYmVsPSJOb21pbmFsIChtbikiIHJlZj0iYmk2NTI4IiBjb2x1bW49ImMzIiBmb3JtYXQ9IkNPTU1BMTIuIiB1c2FnZT0icXVhbnRpdGF0aXZlIiBkZWZpbmVkQWdncmVnYXRpb249InN1bSIvPgogICAgICAgICAgICAgICAgPE51bWVyaWNWYXJpYWJsZSB2YXJuYW1lPSJiaTY1MjkiIGxhYmVsPSJOdW1iZXIgb2YgTW9ydGdhZ2UgTG9hbnMiIHJlZj0iYmk2NTI5IiBjb2x1bW49ImM0IiBmb3JtYXQ9IkNPTU1BMTIuIiB1c2FnZT0icXVhbnRpdGF0aXZlIi8+CiAgICAgICAgICAgICAgICA8TnVtZXJpY1ZhcmlhYmxlIHZhcm5hbWU9ImJpNjUzMCIgbGFiZWw9IiUgb2YgVG90YWwgQXNzZXRzIiByZWY9ImJpNjUzMCIgY29sdW1uPSJjNSIgZm9ybWF0PSJQRVJDRU5UMTIuMiIgdXNhZ2U9InF1YW50aXRhdGl2ZSIvPgogICAgICAgICAgICAgICAgPE51bWVyaWNWYXJpYWJsZSB2YXJuYW1lPSJiaTY1MzEiIGxhYmVsPSIlIE51bWJlciBvZiBMb2FucyIgcmVmPSJiaTY1MzE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FN0cmluZ0NvbHVtbiBjb2xuYW1lPSJjMiIgZW5jb2Rpbmc9InRleHQiIG1heExlbmd0aD0iMi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zIiIHNvcnREaXJlY3Rpb249ImRlc2NlbmRpbmciLz4KICAgICAgICAgICAgICAgIDxEZWZpbmVkU29ydEl0ZW0gdmFyaWFibGU9ImJpNjUzMyIgc29ydERpcmVjdGlvbj0iYXNjZW5kaW5nIiBzb3J0T249ImN1c3RvbSIvPgogICAgICAgICAgICAgICAgPERlZmluZWRTb3J0SXRlbSB2YXJpYWJsZT0iYmk2NTM0IiBzb3J0RGlyZWN0aW9uPSJhc2NlbmRpbmciIHNvcnRPbj0iY3VzdG9tIi8+CiAgICAgICAgICAgIDwvRGVmaW5lZFJvd1NvcnRJdGVtcz4KICAgICAgICAgICAgPERhdGEgZm9ybWF0PSJDU1YiIHJvd0NvdW50PSIxMyIgYXZhaWxhYmxlUm93Q291bnQ9IjEzIiBzaXplPSI5NTYiIGRhdGFMYXlvdXQ9Im1pbmltYWwiIGdyYW5kVG90YWw9ImZhbHNlIiBpc0luZGV4ZWQ9InRydWUiIGNvbnRlbnRLZXk9IkFBSVAyU05QRUY3U1FaUUY0M0lKSEVVUFEyNVlYT1FXIj4KICAgICAgICAgICAgICAgIDwhW0NEQVRBWzIyNzQ4LjAsLTEwMCwtMTAwLDEwMjE1Ljc1NTYzNzMzMzkxNiwxNjA3NS4wLDEuMCwxLjAKMjI3NDguMCwxLC0xMDAsMTAyMTUuNzU1NjM3MzMzOTE2LDE2MDc1LjAsMS4wLDEuMAoyMjc0OC4wLDEsOCwxMjk0Ljk3ODM5NTE0ODg3NSwzMzA0LjAsMC4xMjY3NjI4NTkzNjM2NTk5LDAuMjA1NTM2NTQ3NDMzOTAzNTcKMjI3NDguMCwxLDUsNTc2LjI4MDI4NzA1OTY0NDksNDgyLjAsMC4wNTY0MTA5MzEwNjc0NTg1ODUsMC4wMjk5ODQ0NDc5MDA0NjY1NjMKMjI3NDguMCwxLDIsMTA3NS45MTQxMDk5NDAzNTUsMTQ1Mi4wLDAuMTA1MzE5MDkyMjA3NzYzOTUsMC4wOTAzMjY1OTQwOTAyMDIxOAoyMjc0OC4wLDEsOSwxMzc0LjcwOTkxODQ1MjM4MzEsMzIwLjAsMC4xMzQ1Njc2MTk1OTIyNzQ0LDAuMDE5OTA2Njg3NDAyNzk5Mzc2CjIyNzQ4LjAsMSwzLDI2MC4wMzQ2Njg0NzM3MTMsMjc1LjAsMC4wMjU0NTQyNzY0ODI4Mjg2NiwwLjAxNzEwNzMwOTQ4Njc4MDcxNAoyMjc0OC4wLDEsMCwzNjIuMzE5NTE3NjAwMDAwNTUsMjI4Mi4wLDAuMDM1NDY2NzM2OTE3MjI2OTk0LDAuMTQxOTU5NTY0NTQxMjEzMDYKMjI3NDguMCwxLDcsNDM3Mi45MTM0MjgwNDA1MzMsNzIwOS4wLDAuNDI4MDU1Nzk3NjYwMTg4MiwwLjQ0ODQ2MDM0MjE0NjE4OTc0CjIyNzQ4LjAsMSw0LDI3My45NzgyMjEyMzk5OTk4NywzNTEuMCwwLjAyNjgxOTE4MzEyOTEyMDE1NSwwLjAyMTgzNTE0Nzc0NDk0NTU2NgoyMjc0OC4wLDEsNiwxMjYuMTM1MzgyMDczODAzOTgsMTQ0LjAsMC4wMTIzNDcxNDE2NjU0NTIyMiwwLjAwODk1ODAwOTMzMTI1OTcyCjIyNzQ4LjAsMSwxMCw5Mi4yMDczMDkxMDUwMDAwNSw4NS4wLDAuMDA5MDI1OTkwMDg2MTM5NTQxLDAuMDA1Mjg3NzEzODQxMzY4NTg0NQoyMjc0OC4wLDEsMTEsNDA2LjI4NDQwMDE5OTYwMDA0LDE3MS4wLDAuMDM5NzcwMzcxODI3ODg2NzUsMC4wMTA2Mzc2MzYwODA4NzA5MTgKXV0+CiAgICAgICAgICAgIDwvRGF0YT4KICAgICAgICAgICAgPFN0cmluZ1RhYmxlIGZvcm1hdD0iQ1NWIiByb3dDb3VudD0iMTIiIHNpemU9IjE4MCIgY29udGVudEtleT0iSzdYQ1VaNE9FUEM3UUFRUFdJTVEyQkhFSFhPNUtINE8iPgogICAgICAgICAgICAgICAgPCFbQ0RBVEFbIkFncmljdWx0dXJlIgoiQ29tbWVyY2lhbCIKIkhvdGVsL1RvdXJpc20iCiJJbmR1c3RyeSIKIkxhbmQiCiJPZmZpY2UiCiJPdGhlciIKIk90aGVyIGNvbW1lcmNpYWxseSB1c2VkIgoiUmV0YWlsIgoiU2hvcHBpbmcgbWFsbHMiCiJTb2NpYWwgJiBDdWx0dXJhbCBwdXJwb3NlcyIKIlVuZGVyIGNvbnN0cnVjdGlvbiIKXV0+CiAgICAgICAgICAgIDwvU3RyaW5nVGFibGU+CiAgICAgICAgPC9SZXN1bHQ+CiAgICAgICAgPFJlc3VsdCByZWY9ImRkNjU1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Y1NDciIGxhYmVsPSJDdXQgT2ZmIERhdGUiIHJlZj0iYmk2NTQ3IiBjb2x1bW49ImMwIiBmb3JtYXQ9IkRETU1ZWTgiIHVzYWdlPSJjYXRlZ29yaWNhbCIvPgogICAgICAgICAgICAgICAgPFN0cmluZ1ZhcmlhYmxlIHZhcm5hbWU9ImJpNjU0OSIgbGFiZWw9IkxvYW4gYnkgUmFua2luZyIgcmVmPSJiaTY1NDkiIGNvbHVtbj0iYzEiLz4KICAgICAgICAgICAgICAgIDxOdW1lcmljVmFyaWFibGUgdmFybmFtZT0iYmk2NTQ4IiBsYWJlbD0iJSBvZiBUT1RBTCBCYWxhbmNlIiByZWY9ImJpNjU0OC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jU0NyIgc29ydERpcmVjdGlvbj0iYXNjZW5kaW5nIi8+CiAgICAgICAgICAgIDwvRGVmaW5lZENvbHVtblNvcnRJdGVtcz4KICAgICAgICAgICAgPERlZmluZWRSb3dTb3J0SXRlbXM+CiAgICAgICAgICAgICAgICA8RGVmaW5lZFNvcnRJdGVtIHZhcmlhYmxlPSJiaTY1NDkiIHNvcnREaXJlY3Rpb249ImFzY2VuZGluZyIvPgogICAgICAgICAgICA8L0RlZmluZWRSb3dTb3J0SXRlbXM+CiAgICAgICAgICAgIDxEYXRhIGZvcm1hdD0iQ1NWIiByb3dDb3VudD0iMiIgYXZhaWxhYmxlUm93Q291bnQ9IjIiIHNpemU9IjU5IiBkYXRhTGF5b3V0PSJtaW5pbWFsIiBncmFuZFRvdGFsPSJmYWxzZSIgaXNJbmRleGVkPSJ0cnVlIiBjb250ZW50S2V5PSI1RVM1WlNMR1NYVzZYQlA0NTNHUUFGVkRLWlZCRzVFMiI+CiAgICAgICAgICAgICAgICA8IVtDREFUQVsyMjc0OC4wLDAsMC43Mzg3MzkwNjAwMzkzOTYzCjIyNzQ4LjAsMSwwLjI2MTI2MDkzOTk2MDU5ODU3Cl1dPgogICAgICAgICAgICA8L0RhdGE+CiAgICAgICAgICAgIDxTdHJpbmdUYWJsZSBmb3JtYXQ9IkNTViIgcm93Q291bnQ9IjIiIHNpemU9IjM2IiBjb250ZW50S2V5PSI1UElDTkxQNks2SktFTkNPTVBGQTVRQlBSSkdIWU5PRSI+CiAgICAgICAgICAgICAgICA8IVtDREFUQVsiMXN0IGxpZW4gLyBObyBw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MzOjU1LjQzM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kuNDg4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ktWTFFONzJaWFNBRUZMTVBLTFRQRldTT0FMQkozVTMiPgogICAgICAgICAgICAgICAgPCFbQ0RBVEFbMjI3NDguMCwtMTAwLC4sLgoyMjc0OC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Y2IiBkYXRhTGF5b3V0PSJtaW5pbWFsIiBncmFuZFRvdGFsPSJmYWxzZSIgaXNJbmRleGVkPSJ0cnVlIiBjb250ZW50S2V5PSJDUllBREhLTDc1NUJMSFRQTTdEMkE2V0FPRks1SEFUNCI+CiAgICAgICAgICAgICAgICA8IVtDREFUQVswLC0xMDAsNC4xNzM1NzQ0Njk4NzE5NDczRTkKMCwxLDYyNzEyNjQuOAowLDIsNC4xNjczMDMyMDUwNzE5NDdFOQpdXT4KICAgICAgICAgICAgPC9EYXRhPgogICAgICAgICAgICA8U3RyaW5nVGFibGUgZm9ybWF0PSJDU1YiIHJvd0NvdW50PSIzIiBzaXplPSIyMCIgY29udGVudEtleT0iN1dGNVpGUkVVU1VNQUpXSUtENVFGWUlCSUVPSVREWTciPgogICAgICAgICAgICAgICAgPCFbQ0RBVEFbIkFTU0VUIgoiQ0hGIgoiRVVSIgpdXT4KICAgICAgICAgICAgPC9TdHJpbmdUYWJsZT4KICAgICAgICA8L1Jlc3VsdD4KICAgICAgICA8UmVzdWx0IHJlZj0iZGQ2Nj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CiAgICAgICAgICAgIDxWYXJpYWJsZXM+CiAgICAgICAgICAgICAgICA8U3RyaW5nVmFyaWFibGUgdmFybmFtZT0iYmk2NjYyIiBsYWJlbD0iQXNzZXQgLyBCb25kIiByZWY9ImJpNjY2MiIgY29sdW1uPSJjMCIvPgogICAgICAgICAgICAgICAgPFN0cmluZ1ZhcmlhYmxlIHZhcm5hbWU9ImJpNjY2MyIgbGFiZWw9IkludGVyZXN0IFJhdGUgQmVoYXZpb3IiIHJlZj0iYmk2NjYzIiBjb2x1bW49ImMxIi8+CiAgICAgICAgICAgICAgICA8TnVtZXJpY1ZhcmlhYmxlIHZhcm5hbWU9ImJpNjY2NSIgbGFiZWw9IkJhbGFuY2UiIHJlZj0iYmk2NjY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jY3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3LjA1N1oiPgogICAgICAgICAgICA8VmFyaWFibGVzPgogICAgICAgICAgICAgICAgPE51bWVyaWNWYXJpYWJsZSB2YXJuYW1lPSJiaTY2NzIiIGxhYmVsPSJKb2luZWQgQ3V0IE9mZiBEYXRlIiByZWY9ImJpNjY3MiIgY29sdW1uPSJjMCIgZm9ybWF0PSJEQVRFOSIgdXNhZ2U9ImNhdGVnb3JpY2FsIi8+CiAgICAgICAgICAgICAgICA8U3RyaW5nVmFyaWFibGUgdmFybmFtZT0iYmk2Njc0IiBsYWJlbD0iRVUiIHJlZj0iYmk2Njc0IiBjb2x1bW49ImMxIi8+CiAgICAgICAgICAgICAgICA8U3RyaW5nVmFyaWFibGUgdmFybmFtZT0iYmk2Njc1IiBsYWJlbD0iU3Vic3RpdHV0ZSBBc3NldHMgLSBDb3VudHJ5IiByZWY9ImJpNjY3NSIgY29sdW1uPSJjMiIgc29ydE9uPSJjdXN0b20iIGN1c3RvbVNvcnQ9ImNzNDUwNSIvPgogICAgICAgICAgICAgICAgPE51bWVyaWNWYXJpYWJsZSB2YXJuYW1lPSJiaTY2NzMiIGxhYmVsPSJOb21pbmFsIChtbikiIHJlZj0iYmk2Njcz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jY3MiIgc29ydERpcmVjdGlvbj0iZGVzY2VuZGluZyIvPgogICAgICAgICAgICA8L0RlZmluZWRDb2x1bW5Tb3J0SXRlbXM+CiAgICAgICAgICAgIDxEZWZpbmVkUm93U29ydEl0ZW1zPgogICAgICAgICAgICAgICAgPERlZmluZWRTb3J0SXRlbSB2YXJpYWJsZT0iYmk2Njc0IiBzb3J0RGlyZWN0aW9uPSJhc2NlbmRpbmciLz4KICAgICAgICAgICAgICAgIDxEZWZpbmVkU29ydEl0ZW0gdmFyaWFibGU9ImJpNjY3NSIgc29ydERpcmVjdGlvbj0iYXNjZW5kaW5nIiBzb3J0T249ImN1c3RvbSIvPgogICAgICAgICAgICA8L0RlZmluZWRSb3dTb3J0SXRlbXM+CiAgICAgICAgICAgIDxEYXRhIGZvcm1hdD0iQ1NWIiByb3dDb3VudD0iMyIgYXZhaWxhYmxlUm93Q291bnQ9IjMiIHNpemU9IjYwIiBkYXRhTGF5b3V0PSJtaW5pbWFsIiBncmFuZFRvdGFsPSJmYWxzZSIgaXNJbmRleGVkPSJ0cnVlIiBjb250ZW50S2V5PSJQWVM2VFc3VlRFUVpYRTY3TklHNUVTT000UjJIMjJNTCI+CiAgICAgICAgICAgICAgICA8IVtDREFUQVsyMjc0OC4wLC0xMDAsLTEwMCw5Mi40CjIyNzQ4LjAsMSwtMTAwLDkyLjQKMjI3NDguMCwxLDAsOTIuN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NjY4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NjY4NiIgbGFiZWw9IkNDIGVsaWdpYmlsaXR5IiByZWY9ImJpNjY4NiIgY29sdW1uPSJjMCIvPgogICAgICAgICAgICAgICAgPE51bWVyaWNWYXJpYWJsZSB2YXJuYW1lPSJiaTY2ODgiIGxhYmVsPSJOb21pbmFsIChtbikiIHJlZj0iYmk2Njg4IiBjb2x1bW49ImMxIiBmb3JtYXQ9IkNPTU1BMTIuIiB1c2FnZT0icXVhbnRpdGF0aXZlIiBkZWZpbmVkQWdncmVnYXRpb249InN1bSIvPgogICAgICAgICAgICA8L1ZhcmlhYmxlcz4KICAgICAgICAgICAgPENvbHVtbnM+CiAgICAgICAgICAgICAgICA8U3RyaW5nQ29sdW1uIGNvbG5hbWU9ImMwIiBlbmNvZGluZz0idGV4dCIgbWF4TGVuZ3RoPSIzIi8+CiAgICAgICAgICAgICAgICA8TnVtZXJpY0NvbHVtbiBjb2xuYW1lPSJjMSIgZW5jb2Rpbmc9InRleHQiIGRhdGFUeXBlPSJkb3VibGUiLz4KICAgICAgICAgICAgPC9Db2x1bW5zPgogICAgICAgICAgICA8RGVmaW5lZFNvcnRJdGVtcz4KICAgICAgICAgICAgICAgIDxEZWZpbmVkU29ydEl0ZW0gdmFyaWFibGU9ImJpNjY4NiIgc29ydERpcmVjdGlvbj0iYXNjZW5kaW5nIi8+CiAgICAgICAgICAgIDwvRGVmaW5lZFNvcnRJdGVtcz4KICAgICAgICAgICAgPERhdGEgZm9ybWF0PSJDU1YiIHJvd0NvdW50PSIxIiBhdmFpbGFibGVSb3dDb3VudD0iMSIgc2l6ZT0iMjMiIGRhdGFMYXlvdXQ9Im1pbmltYWwiIGdyYW5kVG90YWw9ImZhbHNlIiBpc0luZGV4ZWQ9ImZhbHNlIiBjb250ZW50S2V5PSJEUkpUTVFXRjJETkkySkdKTEdTNUI0SzM2RVRSWlZZVyI+CiAgICAgICAgICAgICAgICA8IVtDREFUQVsiWSIsMTc0MS44NjUyODEwOTk5MzE3Cl1dPgogICAgICAgICAgICA8L0RhdGE+CiAgICAgICAgPC9SZXN1bHQ+CiAgICAgICAgPFJlc3VsdCByZWY9ImRkMzU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zU5MiIgbGFiZWw9IlJlZmluYW5jaW5nIE1hcmtlciIgcmVmPSJiaTM1OTI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zNTkyIiBzb3J0RGlyZWN0aW9uPSJhc2NlbmRpbmciLz4KICAgICAgICAgICAgPC9EZWZpbmVkU29ydEl0ZW1zPgogICAgICAgICAgICA8RGF0YSBmb3JtYXQ9IkNTViIgcm93Q291bnQ9IjEiIGF2YWlsYWJsZVJvd0NvdW50PSIxIiBzaXplPSI1IiBkYXRhTGF5b3V0PSJtaW5pbWFsIiBncmFuZFRvdGFsPSJmYWxzZSIgaXNJbmRleGVkPSJmYWxzZSIgY29udGVudEtleT0iWkJUQ1ZONUxJWktDNzRGVEJMMkhDNUtLMllJTEZYVlgiPgogICAgICAgICAgICAgICAgPCFbQ0RBVEFbIjc0IgpdXT4KICAgICAgICAgICAgPC9EYXRhPgogICAgICAgIDwvUmVzdWx0PgogICAgICAgIDxSZXN1bHQgcmVmPSJkZDM1MD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zNTE4IiBsYWJlbD0iQ3V0IE9mZiBEYXRlIiByZWY9ImJpMzUxOCIgY29sdW1uPSJjMCIgZm9ybWF0PSJERE1NWVk4IiB1c2FnZT0iY2F0ZWdvcmljYWwiLz4KICAgICAgICAgICAgICAgIDxOdW1lcmljVmFyaWFibGUgdmFybmFtZT0iYmkzNTE0IiBsYWJlbD0iTk8uIE9GIExPQU5TIiByZWY9ImJpMzUxNCIgY29sdW1uPSJjMSIgZm9ybWF0PSJDT01NQTEyLiIgdXNhZ2U9InF1YW50aXRhdGl2ZSIvPgogICAgICAgICAgICAgICAgPE51bWVyaWNWYXJpYWJsZSB2YXJuYW1lPSJiaTM1MjIiIGxhYmVsPSJOTy4gT0YgQk9SUk9XRVJTOiIgcmVmPSJiaTM1MjIiIGNvbHVtbj0iYzIiIGZvcm1hdD0iQ09NTUExMi4iIHVzYWdlPSJxdWFudGl0YXRpdmUiLz4KICAgICAgICAgICAgICAgIDxOdW1lcmljVmFyaWFibGUgdmFybmFtZT0iYmkzNjg5IiBsYWJlbD0iTk8uIE9GIEdVQVJBTlRPUlMiIHJlZj0iYmkzNjg5IiBjb2x1bW49ImMzIiBmb3JtYXQ9IkNPTU1BMTIuIiB1c2FnZT0icXVhbnRpdGF0aXZl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MzUxOCIgc29ydERpcmVjdGlvbj0iZGVzY2VuZGluZyIvPgogICAgICAgICAgICA8L0RlZmluZWRSb3dTb3J0SXRlbXM+CiAgICAgICAgICAgIDxEYXRhIGZvcm1hdD0iQ1NWIiByb3dDb3VudD0iMSIgYXZhaWxhYmxlUm93Q291bnQ9IjEiIHNpemU9IjI5IiBkYXRhTGF5b3V0PSJtaW5pbWFsIiBncmFuZFRvdGFsPSJmYWxzZSIgaXNJbmRleGVkPSJmYWxzZSIgY29udGVudEtleT0iVTNITTZORTRMU0NQS0VBSENZU0JCUzVXWEU3QU5FTEsiPgogICAgICAgICAgICAgICAgPCFbQ0RBVEFbMjI3NDguMCwxMDA0MC4wLDU3MzEuMCwyMDUuMApdXT4KICAgICAgICAgICAgPC9EYXRhPgogICAgICAgIDwvUmVzdWx0PgogICAgICAgIDxSZXN1bHQgcmVmPSJkZDM3MT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zNzE1IiBsYWJlbD0iQ3V0IE9mZiBEYXRlIiByZWY9ImJpMzcxNSIgY29sdW1uPSJjMCIgZm9ybWF0PSJERE1NWVk4IiB1c2FnZT0iY2F0ZWdvcmljYWwiLz4KICAgICAgICAgICAgICAgIDxTdHJpbmdWYXJpYWJsZSB2YXJuYW1lPSJiaTM3MTYiIGxhYmVsPSJMb2FuIEJ1Y2tldHMiIHJlZj0iYmkzNzE2IiBjb2x1bW49ImMxIiBzb3J0T249ImN1c3RvbSIgY3VzdG9tU29ydD0iY3MxNTE2Ii8+CiAgICAgICAgICAgICAgICA8TnVtZXJpY1ZhcmlhYmxlIHZhcm5hbWU9ImJpMzcxMCIgbGFiZWw9IkF2ZXJhZ2UgTm9taW5hbCAoMDAwcykiIHJlZj0iYmkzNzEwIiBjb2x1bW49ImMyIiBmb3JtYXQ9IkNPTU1BMTIuIiB1c2FnZT0icXVhbnRpdGF0aXZlIiBkZWZpbmVkQWdncmVnYXRpb249ImF2ZXJhZ2UiLz4KICAgICAgICAgICAgICAgIDxOdW1lcmljVmFyaWFibGUgdmFybmFtZT0iYmkzNzExIiBsYWJlbD0iTm9taW5hbCAobW4pIiByZWY9ImJpMzcxMSIgY29sdW1uPSJjMyIgZm9ybWF0PSJDT01NQTEyLiIgdXNhZ2U9InF1YW50aXRhdGl2ZSIgZGVmaW5lZEFnZ3JlZ2F0aW9uPSJzdW0iLz4KICAgICAgICAgICAgICAgIDxOdW1lcmljVmFyaWFibGUgdmFybmFtZT0iYmkzNzQxIiBsYWJlbD0iTk8uIE9GIExPQU5TIiByZWY9ImJpMzc0MSIgY29sdW1uPSJjNCIgZm9ybWF0PSJDT01NQTEyLiIgdXNhZ2U9InF1YW50aXRhdGl2ZSIvPgogICAgICAgICAgICAgICAgPE51bWVyaWNWYXJpYWJsZSB2YXJuYW1lPSJiaTM3MTMiIGxhYmVsPSIlIG9mIFRvdGFsIEFzc2V0cyIgcmVmPSJiaTM3MTMiIGNvbHVtbj0iYzUiIGZvcm1hdD0iUEVSQ0VOVDEyLjIiIHVzYWdlPSJxdWFudGl0YXRpdmUiLz4KICAgICAgICAgICAgICAgIDxOdW1lcmljVmFyaWFibGUgdmFybmFtZT0iYmkzNzE0IiBsYWJlbD0iJSBOdW1iZXIgb2YgTG9hbnMiIHJlZj0iYmkzNzE0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M3MTUiIHNvcnREaXJlY3Rpb249ImRlc2NlbmRpbmciLz4KICAgICAgICAgICAgICAgIDxEZWZpbmVkU29ydEl0ZW0gdmFyaWFibGU9ImJpMzcxNiIgc29ydERpcmVjdGlvbj0iYXNjZW5kaW5nIiBzb3J0T249ImN1c3RvbSIvPgogICAgICAgICAgICA8L0RlZmluZWRSb3dTb3J0SXRlbXM+CiAgICAgICAgICAgIDxEYXRhIGZvcm1hdD0iQ1NWIiByb3dDb3VudD0iNyIgYXZhaWxhYmxlUm93Q291bnQ9IjciIHNpemU9IjYyMiIgZGF0YUxheW91dD0ibWluaW1hbCIgZ3JhbmRUb3RhbD0iZmFsc2UiIGlzSW5kZXhlZD0idHJ1ZSIgY29udGVudEtleT0iWk4zMkc3NDdYTlpHQ0hNVkRVNzNBSlNHU0NISDVPVUwiPgogICAgICAgICAgICAgICAgPCFbQ0RBVEFbMjI3NDguMCwtMTAwLDQwNi40OTE0ODEwNjI5NDM0LDQwODEuMTc0NDY5ODcxOTM5LDEwMDQwLjAsMS4wLDEuMAoyMjc0OC4wLDAsMzguOTQxODI5MTI4NDEwNTI1LDIwNC42MDAzNzAyNDA2Njg4Nyw1MjU0LjAsMC4wNTAxMzI3MTgzNTEzMTU0LDAuNTIzMzA2NzcyOTA4MzY2NgoyMjc0OC4wLDIsMTgwLjE4OTk0NjgwNTk3NjQzLDQ1NC4wNzg2NjU5NTEwNjE0NSwyNTIwLjAsMC4xMTEyNjE3NjI4MzM5OTg1NSwwLjI1MDk5NjAxNTkzNjI1NQoyMjc0OC4wLDMsMzk2LjM1NDcyMjE1NjU3NzcsNDAzLjA5Mjc1MjQzMzIzODk2LDEwMTcuMCwwLjA5ODc2ODgxMTYyNzM3NjMyLDAuMTAxMjk0ODIwNzE3MTMxNDcKMjI3NDguMCw1LDcwMS43NzA1OTQ5MTIzNTEyLDQ4OS44MzU4NzUyNDg4MjA5Nyw2OTguMCwwLjEyMDAyMzI2MjYzMzA3MDI0LDAuMDY5NTIxOTEyMzUwNTk3NjEKMjI3NDguMCwxLDE5MzYuMTk4NjI5Mzg0NzI2NSw5MzkuMDU2MzM1MjUxNTkzLDQ4NS4wLDAuMjMwMDk0NjMxMzgyMTkxMSwwLjA0ODMwNjc3MjkwODM2NjUzCjIyNzQ4LjAsNCwyNDA5OC42NDM0OTYxNjAwNDMsMTU5MC41MTA0NzA3NDY1NjMsNjYuMCwwLjM4OTcxODgxMzE3MjA1MDE1LDAuMDA2NTczNzA1MTc5MjgyODY5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0O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NDk4NiIgbGFiZWw9IkN1dCBPZmYgRGF0ZSIgcmVmPSJiaTQ5ODYiIGNvbHVtbj0iYzAiIGZvcm1hdD0iRERNTVlZOCIgdXNhZ2U9ImNhdGVnb3JpY2FsIi8+CiAgICAgICAgICAgICAgICA8U3RyaW5nVmFyaWFibGUgdmFybmFtZT0iYmk1MDExIiBsYWJlbD0iQVRUIFB1YmxpYyBBc3NldCBab25lIiByZWY9ImJpNTAxMSIgY29sdW1uPSJjMSIvPgogICAgICAgICAgICAgICAgPFN0cmluZ1ZhcmlhYmxlIHZhcm5hbWU9ImJpNTAxNSIgbGFiZWw9IkFUVCBQdWJsaWMgQXNzZXQgQ291bnRyeSBOYW1lcyIgcmVmPSJiaTUwMTUiIGNvbHVtbj0iYzIiLz4KICAgICAgICAgICAgICAgIDxOdW1lcmljVmFyaWFibGUgdmFybmFtZT0iYmk0OTg1IiBsYWJlbD0iJSBvZiBUT1RBTCBCYWxhbmNlIiByZWY9ImJpNDk4N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FJvd1NvcnRJdGVtcz4KICAgICAgICAgICAgICAgIDxEZWZpbmVkU29ydEl0ZW0gdmFyaWFibGU9ImJpNDk4NiIgc29ydERpcmVjdGlvbj0iZGVzY2VuZGluZyIvPgogICAgICAgICAgICAgICAgPERlZmluZWRTb3J0SXRlbSB2YXJpYWJsZT0iYmk1MDExIiBzb3J0RGlyZWN0aW9uPSJhc2NlbmRpbmciLz4KICAgICAgICAgICAgICAgIDxEZWZpbmVkU29ydEl0ZW0gdmFyaWFibGU9ImJpNTAxNSIgc29ydERpcmVjdGlvbj0iYXNjZW5kaW5nIi8+CiAgICAgICAgICAgIDwvRGVmaW5lZFJvd1NvcnRJdGVtcz4KICAgICAgICAgICAgPERhdGEgZm9ybWF0PSJDU1YiIHJvd0NvdW50PSI1IiBhdmFpbGFibGVSb3dDb3VudD0iNSIgc2l6ZT0iMTM4IiBkYXRhTGF5b3V0PSJtaW5pbWFsIiBncmFuZFRvdGFsPSJmYWxzZSIgaXNJbmRleGVkPSJ0cnVlIiBjb250ZW50S2V5PSJRTTRSSjdETEdCR0tCRVEzT0FBQUhEVklVVVc0UEszTCI+CiAgICAgICAgICAgICAgICA8IVtDREFUQVsyMjc0OC4wLC0xMDAsLTEwMCwxLjAKMjI3NDguMCwyLC0xMDAsMS4wCjIyNzQ4LjAsMiwwLDAuOTkxODMxMjc1MzI4NjgyMgoyMjc0OC4wLDIsMSwwLjAwMjMwMjA0OTA0MjM0MjE2NgoyMjc0OC4wLDIsMywwLjAwNTg2NjY3NTYyODk3Njc5MQpdXT4KICAgICAgICAgICAgPC9EYXRhPgogICAgICAgICAgICA8U3RyaW5nVGFibGUgZm9ybWF0PSJDU1YiIHJvd0NvdW50PSI0IiBzaXplPSI0NyIgY29udGVudEtleT0iWlYzTFZSM09SUDRXWjVOU0dNSUpRUTZVR1lXNExGRlUiPgogICAgICAgICAgICAgICAgPCFbQ0RBVEFbIkF1c3RyaWEiCiJEZW5tYXJrIgoiRXVyb3BlYW4gVW5pb24iCiJIdW5nYXJ5IgpdXT4KICAgICAgICAgICAgPC9TdHJpbmdUYWJsZT4KICAgICAgICA8L1Jlc3VsdD4KICAgICAgICA8UmVzdWx0IHJlZj0iZGQ1ODI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NTkxNyIgbGFiZWw9IkN1dCBPZmYgRGF0ZSIgcmVmPSJiaTU5MTciIGNvbHVtbj0iYzAiIGZvcm1hdD0iRERNTVlZOCIgdXNhZ2U9ImNhdGVnb3JpY2FsIi8+CiAgICAgICAgICAgICAgICA8U3RyaW5nVmFyaWFibGUgdmFybmFtZT0iYmk1OTAxIiBsYWJlbD0iTWFpbiBDdXN0b21lciBSZWdpb24iIHJlZj0iYmk1OTAxIiBjb2x1bW49ImMxIiBzb3J0T249ImN1c3RvbSIgY3VzdG9tU29ydD0iY3M1OTI1Ii8+CiAgICAgICAgICAgICAgICA8TnVtZXJpY1ZhcmlhYmxlIHZhcm5hbWU9ImJpNTkxMyIgbGFiZWw9IiUgb2YgVE9UQUwgQmFsYW5jZSIgcmVmPSJiaTU5MTM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U5MTciIHNvcnREaXJlY3Rpb249ImRlc2NlbmRpbmciLz4KICAgICAgICAgICAgICAgIDxEZWZpbmVkU29ydEl0ZW0gdmFyaWFibGU9ImJpNTkwMSIgc29ydERpcmVjdGlvbj0iYXNjZW5kaW5nIiBzb3J0T249ImN1c3RvbSIvPgogICAgICAgICAgICA8L0RlZmluZWRSb3dTb3J0SXRlbXM+CiAgICAgICAgICAgIDxEYXRhIGZvcm1hdD0iQ1NWIiByb3dDb3VudD0iMTAiIGF2YWlsYWJsZVJvd0NvdW50PSIxMCIgc2l6ZT0iMjg1IiBkYXRhTGF5b3V0PSJtaW5pbWFsIiBncmFuZFRvdGFsPSJmYWxzZSIgaXNJbmRleGVkPSJ0cnVlIiBjb250ZW50S2V5PSI1NUM1UEhXRkVNUjdKNFNPS0ZWM1lMUlU3REJSNEdFUyI+CiAgICAgICAgICAgICAgICA8IVtDREFUQVsyMjc0OC4wLC0xMDAsMS4wCjIyNzQ4LjAsNywwLjIwNDQxMjMwNDAzMDQ4NTUKMjI3NDguMCwyLDAuMjk1OTM5Mjg0ODk5Njk3NgoyMjc0OC4wLDYsMC4xMTA1Nzg5MTc2MDk0MDAxMwoyMjc0OC4wLDMsMC4wODc3OTMxNDA3MTgyMjA0MwoyMjc0OC4wLDUsMC4xMzY5ODcyMDc5NTY5NzM3MgoyMjc0OC4wLDQsMC4wOTU0OTU1NjY1ODE0MTI5NgoyMjc0OC4wLDEsMC4wMTc5OTE2MDc2MDk1MzE4MQoyMjc0OC4wLDAsMC4wMTc0MTk4OTE5MDUwODAxNQoyMjc0OC4wLDgsMC4wMzMzODIwNzg2ODkxOTg5NA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FVQTdWWE9MQVVYU0NFR01RTk8zMkFJVVlCMkZJVVQ2Ij4KICAgICAgICAgICAgICAgIDwhW0NEQVRBWzIyNzQ4LjAsLTEwMCwxLjAKMjI3NDguMCwwLDAuNDYxNTg3NjIyMzQ5MTUyNAoyMjc0OC4wLDEsMC41Mzg0MTIzNzc2NTA4NTA2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NCIgYXZhaWxhYmxlUm93Q291bnQ9IjQiIHNpemU9IjEwOCIgZGF0YUxheW91dD0ibWluaW1hbCIgZ3JhbmRUb3RhbD0iZmFsc2UiIGlzSW5kZXhlZD0idHJ1ZSIgY29udGVudEtleT0iT0NVR1VVTlo3WU0yRFBCNllKQzJDUVVVUkRMMlVNV00iPgogICAgICAgICAgICAgICAgPCFbQ0RBVEFbMjI3NDguMCwtMTAwLDEuMAoyMjc0OC4wLDEsMC4yMTYyNTAxOTkzNTE5NzU0NQoyMjc0OC4wLDAsMC43ODM3MzAxOTg0NDc1ODQxCjIyNzQ4LjAsMiwxLjk2MDIyMDA0NDI2ODUzNjVFLTUKXV0+CiAgICAgICAgICAgIDwvRGF0YT4KICAgICAgICAgICAgPFN0cmluZ1RhYmxlIGZvcm1hdD0iQ1NWIiByb3dDb3VudD0iMyIgc2l6ZT0iNDYiIGNvbnRlbnRLZXk9IlRNRk5BUlNUWVZJUVFKS080WUlQNFdKTTJVR0lVQlVJIj4KICAgICAgICAgICAgICAgIDwhW0NEQVRBWyJBbW9ydGlzaW5nIgoiQnVsbGV0IC8gaW50ZXJlc3Qgb25seSIKIk90aGVy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YiIGRhdGFMYXlvdXQ9Im1pbmltYWwiIGdyYW5kVG90YWw9ImZhbHNlIiBpc0luZGV4ZWQ9InRydWUiIGNvbnRlbnRLZXk9IjM2TzI3NUFHRVBHSzYyQUJZVEVZRk1RWFpaT0FQSjJCIj4KICAgICAgICAgICAgICAgIDwhW0NEQVRBWzIyNzQ4LjAsLTEwMCw0MDYuNDkxNDgxMDYyOTQzNCw0MDgxLjE3NDQ2OTg3MTkzOSwxMDA0MC4wLDEuMCwxLjAKMjI3NDguMCwzLDIwMC44OTYzNjQ0NzAyNTk0LDg2NS4wNTk3NDU0MDg5MzMyLDQzMDYuMCwwLjIxMTk2MzQzMTU1NTA1MzY4LDAuNDI4ODg0NDYyMTUxMzk0NAoyMjc0OC4wLDIsMjE3My4xMDUyNzMwNzQyMjEsMTI0NS4xODkzMjE0NzE1MjgzLDU3My4wLDAuMzA1MTA1NjMzMzU3MjAzNzUsMC4wNTcwNzE3MTMxNDc0MTAzNgoyMjc0OC4wLDAsMzUxLjkxOTA5NDY1NjU5OTA0LDE2NjQuMjI1Mzk4NjMxMDU2OCw0NzI5LjAsMC40MDc3ODA5OTgwNzIxNzQ1LDAuNDcxMDE1OTM2MjU0OTgwMDYKMjI3NDguMCwxLDcwOS45NTM3MTM3OTcyNzc4LDMwNi43MDAwMDQzNjA0MjM4LDQzMi4wLDAuMDc1MTQ5OTM3MDE1NTY4ODUsMC4wNDMwMjc4ODg0NDYyMTUxNApdXT4KICAgICAgICAgICAgPC9EYXRhPgogICAgICAgICAgICA8U3RyaW5nVGFibGUgZm9ybWF0PSJDU1YiIHJvd0NvdW50PSI0IiBzaXplPSI4MyIgY29udGVudEtleT0iSzJBU01QVFA1UFdMSUdHVFFCMk9JV1kzUk80Q0RUMkEiPgogICAgICAgICAgICAgICAgPCFbQ0RBVEFbIkxvY2FsL211bmljaXBhbCBhdXRob3JpdGllcyIKIk90aGVycyIKIlJlZ2lvbmFsL2ZlZGVyYWwgYXV0aG9yaXRpZXMiCiJTb3ZlcmVpZ25zIgpdXT4KICAgICAgICAgICAgPC9TdHJpbmdUYWJsZT4KICAgICAgICA8L1Jlc3VsdD4KICAgICAgICA8UmVzdWx0IHJlZj0iZGQzNzU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zc1MCIgbGFiZWw9IkN1dCBPZmYgRGF0ZSIgcmVmPSJiaTM3NTAiIGNvbHVtbj0iYzAiIGZvcm1hdD0iRERNTVlZOCIgdXNhZ2U9ImNhdGVnb3JpY2FsIi8+CiAgICAgICAgICAgICAgICA8U3RyaW5nVmFyaWFibGUgdmFybmFtZT0iYmkzNzY4IiBsYWJlbD0iVHlwZSBvZiBFeHBvc3VyZSIgcmVmPSJiaTM3NjgiIGNvbHVtbj0iYzEiIHNvcnRPbj0iY3VzdG9tIiBjdXN0b21Tb3J0PSJjczU0MDQiLz4KICAgICAgICAgICAgICAgIDxOdW1lcmljVmFyaWFibGUgdmFybmFtZT0iYmkzNzQ1IiBsYWJlbD0iQXZlcmFnZSBOb21pbmFsICgwMDBzKSIgcmVmPSJiaTM3NDUiIGNvbHVtbj0iYzIiIGZvcm1hdD0iQ09NTUExMi4iIHVzYWdlPSJxdWFudGl0YXRpdmUiIGRlZmluZWRBZ2dyZWdhdGlvbj0iYXZlcmFnZSIvPgogICAgICAgICAgICAgICAgPE51bWVyaWNWYXJpYWJsZSB2YXJuYW1lPSJiaTM3NDYiIGxhYmVsPSJOb21pbmFsIChtbikiIHJlZj0iYmkzNzQ2IiBjb2x1bW49ImMzIiBmb3JtYXQ9IkNPTU1BMTIuIiB1c2FnZT0icXVhbnRpdGF0aXZlIiBkZWZpbmVkQWdncmVnYXRpb249InN1bSIvPgogICAgICAgICAgICAgICAgPE51bWVyaWNWYXJpYWJsZSB2YXJuYW1lPSJiaTM3NDciIGxhYmVsPSJOTy4gT0YgTE9BTlMiIHJlZj0iYmkzNzQ3IiBjb2x1bW49ImM0IiBmb3JtYXQ9IkNPTU1BMTIuIiB1c2FnZT0icXVhbnRpdGF0aXZlIi8+CiAgICAgICAgICAgICAgICA8TnVtZXJpY1ZhcmlhYmxlIHZhcm5hbWU9ImJpMzc0OCIgbGFiZWw9IiUgb2YgVG90YWwgQXNzZXRzIiByZWY9ImJpMzc0OCIgY29sdW1uPSJjNSIgZm9ybWF0PSJQRVJDRU5UMTIuMiIgdXNhZ2U9InF1YW50aXRhdGl2ZSIvPgogICAgICAgICAgICAgICAgPE51bWVyaWNWYXJpYWJsZSB2YXJuYW1lPSJiaTM3NDkiIGxhYmVsPSIlIE51bWJlciBvZiBMb2FucyIgcmVmPSJiaTM3NDk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c1MCIgc29ydERpcmVjdGlvbj0iZGVzY2VuZGluZyIvPgogICAgICAgICAgICAgICAgPERlZmluZWRTb3J0SXRlbSB2YXJpYWJsZT0iYmkzNzY4IiBzb3J0RGlyZWN0aW9uPSJhc2NlbmRpbmciIHNvcnRPbj0iY3VzdG9tIi8+CiAgICAgICAgICAgIDwvRGVmaW5lZFJvd1NvcnRJdGVtcz4KICAgICAgICAgICAgPERhdGEgZm9ybWF0PSJDU1YiIHJvd0NvdW50PSI4IiBhdmFpbGFibGVSb3dDb3VudD0iOCIgc2l6ZT0iNzExIiBkYXRhTGF5b3V0PSJtaW5pbWFsIiBncmFuZFRvdGFsPSJmYWxzZSIgaXNJbmRleGVkPSJ0cnVlIiBjb250ZW50S2V5PSJNM0taVk9XWFNEVDRDSUJMU09aUFRESEdRRlY2UDNNRyI+CiAgICAgICAgICAgICAgICA8IVtDREFUQVsyMjc0OC4wLC0xMDAsNDA2LjQ5MTQ4MTA2Mjk0MzQsNDA4MS4xNzQ0Njk4NzE5MzksMTAwNDAuMCwxLjAsMS4wCjIyNzQ4LjAsMiwxODg5LjcxNDAwMzA5MDkwOSwxMDMuOTM0MjcwMTY5OTk5OTksNTUuMCwwLjAyNTQ2Njc1NDk1OTIwNjk0OCwwLjAwNTQ3ODA4NzY0OTQwMjM5MQoyMjc0OC4wLDUsMTc5LjA0NjIxODU5MzAyMjEsNzYxLjEyNTQ3NTIzODkzMjgsNDI1MS4wLDAuMTg2NDk2Njc2NTk1ODQ2NjIsMC40MjM0MDYzNzQ1MDE5OTIwMwoyMjc0OC4wLDEsNjc1OC42NTczMjM0MDgzNjcsNTg4LjAwMzE4NzEzNjUyNzksODcuMCwwLjE0NDA3Njk1NDE4OTg1MDc4LDAuMDA4NjY1MzM4NjQ1NDE4MzI2CjIyNzQ4LjAsNCwxMzUyLjIzNDg0NDMxMDcwMSw2NTcuMTg2MTM0MzM1MDAwNSw0ODYuMCwwLjE2MTAyODY3OTE2NzM1MywwLjA0ODQwNjM3NDUwMTk5MjAzCjIyNzQ4LjAsMCwzMzcuNDUzOTY0MzY2NzY5OSwxMzY1LjAwMTI4NTg2MzU4NTcsNDA0NS4wLDAuMzM0NDYyODYwMTI1MjY2MiwwLjQwMjg4ODQ0NjIxNTEzOTQKMjI3NDguMCwzLDQzNy40NjIxNTMxNjg4MTc1LDI5OS4yMjQxMTI3Njc0NzA4NCw2ODQuMCwwLjA3MzMxODEzNzk0NjkwODIyLDAuMDY4MTI3NDkwMDM5ODQwNjQKMjI3NDguMCw2LDcwOS45NTM3MTM3OTcyNzc4LDMwNi43MDAwMDQzNjA0MjM4LDQzMi4wLDAuMDc1MTQ5OTM3MDE1NTY4ODUsMC4wNDMwMjc4ODg0NDYyMTUxNApdXT4KICAgICAgICAgICAgPC9EYXRhPgogICAgICAgICAgICA8U3RyaW5nVGFibGUgZm9ybWF0PSJDU1YiIHJvd0NvdW50PSI3IiBzaXplPSIyODMiIGNvbnRlbnRLZXk9Ik9ESlo3RFFJTU1TSkk0T01SSjJIS0pZVjZTTkMyM0o0Ij4KICAgICAgICAgICAgICAgID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KICAgICAgICAgICAgPC9TdHJpbmdUYWJsZT4KICAgICAgICA8L1Jlc3VsdD4KICAgICAgICA8UmVzdWx0IHJlZj0iZGQ0ODMz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0LTE0VDExOjQ2OjQwLjg2N1oiPgogICAgICAgICAgICA8VmFyaWFibGVzPgogICAgICAgICAgICAgICAgPE51bWVyaWNWYXJpYWJsZSB2YXJuYW1lPSJiaTQ4MjkiIGxhYmVsPSJDdXQgT2ZmIERhdGUiIHJlZj0iYmk0ODI5IiBjb2x1bW49ImMwIiBmb3JtYXQ9IkRETU1ZWTgiIHVzYWdlPSJjYXRlZ29yaWNhbCIvPgogICAgICAgICAgICAgICAgPFN0cmluZ1ZhcmlhYmxlIHZhcm5hbWU9ImJpNDg0NyIgbGFiZWw9IlJlcG9ydGluZyBMb2FuIElEIiByZWY9ImJpNDg0NyIgY29sdW1uPSJjMSIvPgogICAgICAgICAgICAgICAgPE51bWVyaWNWYXJpYWJsZSB2YXJuYW1lPSJiaTQ4NTMiIGxhYmVsPSIlIG9mIFRvdGFsIEFzc2V0cyIgcmVmPSJiaTQ4NTM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Q4MjkiIHNvcnREaXJlY3Rpb249ImFzY2VuZGluZyIvPgogICAgICAgICAgICA8L0RlZmluZWRDb2x1bW5Tb3J0SXRlbXM+CiAgICAgICAgICAgIDxEZWZpbmVkUm93U29ydEl0ZW1zPgogICAgICAgICAgICAgICAgPERlZmluZWRNZWFzdXJlU29ydEl0ZW0gdmFyaWFibGU9ImJpNDg1MyIgc29ydERpcmVjdGlvbj0iZGVzY2VuZGluZyIvPgogICAgICAgICAgICAgICAgPERlZmluZWRTb3J0SXRlbSB2YXJpYWJsZT0iYmk0ODQ3IiBzb3J0RGlyZWN0aW9uPSJhc2NlbmRpbmciLz4KICAgICAgICAgICAgPC9EZWZpbmVkUm93U29ydEl0ZW1zPgogICAgICAgICAgICA8RGF0YSBmb3JtYXQ9IkNTViIgcm93Q291bnQ9IjEyIiBhdmFpbGFibGVSb3dDb3VudD0iMTIiIHNpemU9IjM1MSIgZGF0YUxheW91dD0ibWluaW1hbCIgZ3JhbmRUb3RhbD0iZmFsc2UiIGlzSW5kZXhlZD0idHJ1ZSIgY29udGVudEtleT0iVE03VFZXSkdQVVFRQkRFWFVDS1kyVkNURlk3SU5LUUQiPgogICAgICAgICAgICAgICAgPCFbQ0RBVEFbMjI3NDguMCwtMTAwLDEuMAoyMjc0OC4wLDgsMC4wMzI1ODg2NTg0Njg3NDA1OAoyMjc0OC4wLDAsMC4wMjgxNzgxNjMxMzYzNjAyMzUKMjI3NDguMCw3LDAuMDI3MDc2NTgwNzI4MzU3NwoyMjc0OC4wLDYsMC4wMjIwNTI0NzU0OTgwMjEwNTMKMjI3NDguMCwxLDAuMDE5NjAyMjAwNDQyNjg1MzgKMjI3NDguMCwzLDAuMDE5NjAyMjAwNDQyNjg1MzgKMjI3NDguMCw0LDAuMDE5NjAyMjAwNDQyNjg1MzgKMjI3NDguMCw1LDAuMDE5NjAyMjAwNDQyNjg1MzgKMjI3NDguMCw5LDAuMDE2Mjc0NTQwMTIzMjcwOTY3CjIyNzQ4LjAsMiwwLjAxMjMwMTgzMDU2ODc4MTE5NAoyMjc0OC4wLC05OSwwLjc4MzExODk0OTcwNTcyODY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Db2xsZWN0aW9uPgogICAgICAgICAgICAgICAgICAgIDxOdW1iZXIgdHlwZT0iZG91YmxlIiB2YWx1ZT0iMjI3NDgiLz4KICAgICAgICAgICAgICAgICAgICA8TnVtYmVyIHR5cGU9ImRvdWJsZSIgdmFsdWU9IjIyNzM1Ii8+CiAgICAgICAgICAgICAgICA8L0NvbGxlY3Rpb24+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2O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pbigke2JpNzI4fSwyMjc0OC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wIiB2ZXJ0aWNhbEluZGV4PSIwIiBob3Jpem9udGFsQ2VsbHM9IjQiIHZlcnRpY2FsQ2VsbHM9IjAiLz4KICAgICAgICAgICAgPC9UYWJsZVN0YXRlPgogICAgICAgICAgICA8Q3Jvc3N0YWJTdGF0ZSBlbGVtZW50PSJ2ZTY2MzIiPgogICAgICAgICAgICAgICAgPFZpc2libGVDZWxscyBob3Jpem9udGFsSW5kZXg9IjAiIHZlcnRpY2FsSW5kZXg9IjAiIGhvcml6b250YWxDZWxscz0iMCIgdmVydGljYWxDZWxscz0iMCIvPgogICAgICAgICAgICA8L0Nyb3NzdGFiU3RhdGU+CiAgICAgICAgICAgIDxDcm9zc3RhYlN0YXRlIGVsZW1lbnQ9InZlNjY0NSI+CiAgICAgICAgICAgICAgICA8VmlzaWJsZUNlbGxzIGhvcml6b250YWxJbmRleD0iMCIgdmVydGljYWxJbmRleD0iMCIgaG9yaXpvbnRhbENlbGxzPSIxIiB2ZXJ0aWNhbENlbGxzPSIxIi8+CiAgICAgICAgICAgIDwvQ3Jvc3N0YWJTdGF0ZT4KICAgICAgICAgICAgPENyb3NzdGFiU3RhdGUgZWxlbWVudD0idmU2NjU3Ij4KICAgICAgICAgICAgICAgIDxWaXNpYmxlQ2VsbHMgaG9yaXpvbnRhbEluZGV4PSIwIiB2ZXJ0aWNhbEluZGV4PSIwIiBob3Jpem9udGFsQ2VsbHM9IjAiIHZlcnRpY2FsQ2VsbHM9IjIiLz4KICAgICAgICAgICAgPC9Dcm9zc3RhYlN0YXRlPgogICAgICAgICAgICA8VGFibGVTdGF0ZSBlbGVtZW50PSJ2ZTY2NjkiPgogICAgICAgICAgICAgICAgPFZpc2libGVDZWxscyBob3Jpem9udGFsSW5kZXg9IjAiIHZlcnRpY2FsSW5kZXg9IjAiIGhvcml6b250YWxDZWxscz0iMiIgdmVydGljYWxDZWxscz0iMCIvPgogICAgICAgICAgICA8L1RhYmxlU3RhdGU+CiAgICAgICAgICAgIDxDcm9zc3RhYlN0YXRlIGVsZW1lbnQ9InZlNjY4MCI+CiAgICAgICAgICAgICAgICA8VmlzaWJsZUNlbGxzIGhvcml6b250YWxJbmRleD0iMCIgdmVydGljYWxJbmRleD0iMCIgaG9yaXpvbnRhbENlbGxzPSIwIiB2ZXJ0aWNhbENlbGxzPSIyIi8+CiAgICAgICAgICAgIDwvQ3Jvc3N0YWJTdGF0ZT4KICAgICAgICAgICAgPFRhYmxlU3RhdGUgZWxlbWVudD0idmU2NjkyIj4KICAgICAgICAgICAgICAgIDxWaXNpYmxlQ2VsbHMgaG9yaXpvbnRhbEluZGV4PSIwIiB2ZXJ0aWNhbEluZGV4PSIwIiBob3Jpem9udGFsQ2VsbHM9IjE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56.xml><?xml version="1.0" encoding="utf-8"?>
<ReportState xmlns="sas.reportstate">
  <data type="reportstate">UkNfU1RBUlRbVgVnZ1VjAgAAAFNnYwIAAABjAAAAAGRVBgAAAHZlMzU5NmRVAAAAAGMAAAAAZ5lmVQEAAABTVgFnmGRVBgAAAGJpNzc4NWRVEgAAAFJlZmluYW5jaW5nIE1hcmtlcmFWAWdjAWRVAgAAADc0Yxj8//9iAAAAAAAA+H9kVQIAAAA3NGMBAAAAVGMIAAAAYWMAZ2MCAAAAYwAAAABkVQUAAAB2ZTcyM2RVAAAAAGMAAAAAZ5lmVQEAAABTVgFnmGRVBgAAAGJpNDk0NGRVDAAAAEN1dCBPZmYgRGF0ZWFWAWdjAGFjGPz//2IAAAAAgGHWQGRVCgAAADMwLzA5LzIwMjJjAQAAAFRjCAAAAGFjAFRWAWZVAgAAAFNkVQYAAABiaTQ5NDRkVQYAAABiaTQ5NDVUVgFhVgFnZFUGAAAAZGQ0OTQ4VgFmVQIAAABTZFUKAAAARml4ZWQgcmF0ZWRVDQAAAEZsb2F0aW5nIHJhdGVUVgFmZ1UDAAAAU1YBZ8BjAAAAAGRVBgAAAGJpNDk0NGRVDAAAAEN1dCBPZmYgRGF0ZWRVBwAAAERETU1ZWThjGAAAAFYBZmNVAwAAAFMAAAAAgGHWQAAAAACAYdZAAAAAAIBh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C4xamSJXaPyCO9KxbteI/VFYBYWMCAAAAYgMAAABiAAAAAAAA+H9iAAAAAAAA+H9iAAAAAAAA+H9iAAAAAAAA+H9iAAAAAAAA+H9hYwBjAGMAYwFUZ6BmY1UDAAAAUwAAAFRWAWVjVQAAAABTVGFWAWFjAwAAAGIDAAAAYwFjAGIAAAAAAAAAAFYBYVYBYVYDZ2dkVQYAAABkZDQ5NDhWAWFWAWZnVQEAAABTZ2RVCgAAADMwLzA5LzIwMjJWAWdjAGFjGPz//2IAAAAAgGHWQGRVCgAAADMwLzA5LzIwMjJ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sLjFqZIldo/ZFUHAAAANDEsNTQgJVRWAWFnZFUNAAAARmxvYXRpbmcgcmF0ZVYBZ2MBZFUNAAAARmxvYXRpbmcgcmF0ZWMBAAAAYgAAAAAAAPh/ZFUNAAAARmxvYXRpbmcgcmF0ZVYBYWMCAAAAYwFWAWZjVQEAAABTAgAAAFRWAWFWAWZnVQEAAABTVgFnYwBhYxj8//9iII70rFu14j9kVQcAAAA1OCw0Ni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zAvMDkvMjAyMlYBZ2MAYWMY/P//YgAAAACAYdZAZFUKAAAAMzAvMDkvMjAyMl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MwLzA5LzIwMjJWAWdjAGFjGPz//2IAAAAAgGHWQGRVCgAAADMwLzA5LzIwMjJ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0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mZhbHNlIiBpc0luZGV4ZWQ9InRydWUiIGNvbnRlbnRLZXk9IkNPQ1E3TExQNFBVR0ZIMkZGVlpSR1ZLQVZPMjRVMlROIj48IVtDREFUQVsyMjkxOC4wLC0xMDAsMS4wCjIyOTE4LjAsMCwwLjQxNTM2MTU1OTEwMTc2NDg3CjIyOTE4LjAsMSwwLjU4NDYzODQ0MDg5ODIzNTIKXV0+PC9EYXRhPjxTdHJpbmdUYWJsZSBmb3JtYXQ9IkNTViIgcm93Q291bnQ9IjIiIHNpemU9IjI5IiBjb250ZW50S2V5PSJFQ1FVVTZSNzVQQTRQQUtSUVAzWE5PVEJRT1RGVlRVSiI+PCFbQ0RBVEFbIkZpeGVkIHJhdGUiCiJGbG9hdGluZyByYXRlIgpdXT48L1N0cmluZ1RhYmxlPjwvUmVzdWx0PlYBYWMAYwBjAGMBYwBjAGMAVgFhYwEAAABjAGMAXUVORF9SQys=</data>
</ReportState>
</file>

<file path=customXml/item57.xml><?xml version="1.0" encoding="utf-8"?>
<ReportState xmlns="sas.reportstate">
  <data type="reportstate">UkNfU1RBUlRbVgVnZ1VjAgAAAFNnYwIAAABjAAAAAGRVBgAAAHZlMzU5NmRVAAAAAGMAAAAAZ5lmVQEAAABTVgFnmGRVBgAAAGJpNzc4N2RVEgAAAFJlZmluYW5jaW5nIE1hcmtlcmFWAWdjAWRVAgAAADc0Yxj8//9iAAAAAAAA+H9kVQIAAAA3NGMBAAAAVGMIAAAAYWMAZ2MCAAAAYwAAAABkVQUAAAB2ZTcyM2RVAAAAAGMAAAAAZ5lmVQEAAABTVgFnmGRVBgAAAGJpNDk4NmRVDAAAAEN1dCBPZmYgRGF0ZWFWAWdjAGFjGPz//2IAAAAAgGHWQGRVCgAAADMwLzA5LzIwMjJjAQAAAFRjCAAAAGFjAFRWAWZVAwAAAFNkVQYAAABiaTQ5ODZkVQYAAABiaTUwMTFkVQYAAABiaTUwMTVUVgFhVgFnZFUGAAAAZGQ0OTkxVgFmVQQAAABTZFUHAAAAQXVzdHJpYWRVBwAAAERlbm1hcmtkVQ4AAABFdXJvcGVhbiBVbmlvbmRVBwAAAEh1bmdhcnlUVgFmZ1UEAAAAU1YBZ8BjAAAAAGRVBgAAAGJpNDk4NmRVDAAAAEN1dCBPZmYgRGF0ZWRVBwAAAERETU1ZWThjGAAAAFYBZmNVBQAAAFMAAAAAgGHWQAAAAACAYdZAAAAAAIBh1kAAAAAAgGHWQAAAAACAYd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FH0qB2i67z/xaJj3JAZjP2ZA9e7pSHk/VFYBYWMCAAAAYgUAAABiAAAAAAAA+H9iAAAAAAAA+H9iAAAAAAAA+H9iAAAAAAAA+H9iAAAAAAAA+H9hYwBjAGMAYwFUZ6BmY1UFAAAAUwAAAAAAVFYBZWNVAAAAAFNUYVYBYWMFAAAAYgUAAABjAWMAYgAAAAAAAAAAVgFhVgFhVgNnZ2RVBgAAAGRkNDk5MVYBYVYBZmdVAQAAAFNnZFUKAAAAMzAvMDkvMjAyMlYBZ2MAYWMY/P//YgAAAACAYdZAZFUKAAAAMzAvMDkvMjAyMl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IUfSoHaLrvP2RVBwAAADk5LDE1ICVUVgFhZ2RVBwAAAERlbm1hcmtWAWdjAWRVBwAAAERlbm1hcmtjAQAAAGIAAAAAAAD4f2RVBwAAAERlbm1hcmtWAWFjAwAAAGMBVgFmY1UBAAAAUwMAAABUVgFhVgFmZ1UBAAAAU1YBZ2MAYWMY/P//YvFomPckBmM/ZFUGAAAAMCwyMyAlVFYBYWdkVQcAAABIdW5nYXJ5VgFnYwFkVQcAAABIdW5nYXJ5YwMAAABiAAAAAAAA+H9kVQcAAABIdW5nYXJ5VgFhYwMAAABjAVYBZmNVAQAAAFMEAAAAVFYBYVYBZmdVAQAAAFNWAWdjAGFjGPz//2JmQPXu6Uh5P2RVBgAAADAsNjI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AvMDkvMjAyMlYBZ2MAYWMY/P//YgAAAACAYdZAZFUKAAAAMzAvMDk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nZFUEAAAAcm9vdFYBYVYBZmdVAQAAAFNnZFUKAAAAMzAvMDkvMjAyMlYBZ2MAYWMY/P//YgAAAACAYdZAZFUKAAAAMzAvMDk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K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SIgZGF0YUxheW91dD0ibWluaW1hbCIgZ3JhbmRUb3RhbD0iZmFsc2UiIGlzSW5kZXhlZD0idHJ1ZSIgY29udGVudEtleT0iQ0U3VzQ3WlA3SklISlNPWUtSSVhORldBTlJGV0dQWkQiPjwhW0NEQVRBWzIyOTE4LjAsLTEwMCwtMTAwLDEuMAoyMjkxOC4wLDIsLTEwMCwxLjAKMjI5MTguMCwyLDAsMC45OTE1MDQ2ODI1MzcxMTQzCjIyOTE4LjAsMiwxLDAuMDAyMzIyMjY1ODE3MTY3ODcyNAoyMjkxOC4wLDIsMywwLjAwNjE3MzA1MTY0NTcxNzU1MwpdXT48L0RhdGE+PFN0cmluZ1RhYmxlIGZvcm1hdD0iQ1NWIiByb3dDb3VudD0iNCIgc2l6ZT0iNDciIGNvbnRlbnRLZXk9IlpWM0xWUjNPUlA0V1o1TlNHTUlKUVE2VUdZVzRMRkZVIj48IVtDREFUQVsiQXVzdHJpYSIKIkRlbm1hcmsiCiJFdXJvcGVhbiBVbmlvbiIKIkh1bmdhcnkiCl1dPjwvU3RyaW5nVGFibGU+PC9SZXN1bHQ+VgFhYwBjAGMAYwFjAGMAYwBWAWFjAQAAAGMAYwBdRU5EX1JDKw==</data>
</ReportState>
</file>

<file path=customXml/item5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59.xml><?xml version="1.0" encoding="utf-8"?>
<ReportState xmlns="sas.reportstate">
  <data type="reportstate">Q0VDU19TVEFSVFtWAWdVAAAAAFNUXUVORF9DRUNTKys=</data>
</ReportState>
</file>

<file path=customXml/item6.xml><?xml version="1.0" encoding="utf-8"?>
<ReportState xmlns="sas.reportstate">
  <data type="reportstate">UkNfU1RBUlRbVgVnZ1VjAgAAAFNnYwIAAABjAAAAAGRVBgAAAHZlMzU5NmRVAAAAAGMAAAAAZ5lmVQEAAABTVgFnmGRVBgAAAGJpNzc3OWRVEgAAAFJlZmluYW5jaW5nIE1hcmtlcmFWAWdjAWRVAgAAADc0Yxj8//9iAAAAAAAA+H9kVQIAAAA3NGMBAAAAVGMIAAAAYWMAZ2MCAAAAYwAAAABkVQUAAAB2ZTcyM2RVAAAAAGMAAAAAZ5lmVQEAAABTVgFnmGRVBgAAAGJpMzcxNWRVDAAAAEN1dCBPZmYgRGF0ZWFWAWdjAGFjGPz//2IAAAAAgGHWQGRVCgAAADMwLzA5LzIwMjJ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gGHWQAAAAACAYdZAAAAAAIBh1kAAAAAAgGHWQAAAAACAYdZAAAAAAIBh1kAAAAAAgGH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6vsjErRZXhA+jpVVfezQkAzPoVWUVJmQGF6ECrDQHhAGFGTLUuVhUCdJCQmgdedQMI5RRPZ2NhAVFYBYWMCAAAAYgcAAABiAAAAAAAA+H9iAAAAAAAA+H9iAAAAAAAA+H9iAAAAAAAA+H9iAAAAAAAA+H9hYwBjAGMAYwFWAWfAYwAAAABkVQYAAABiaTM3MTFkVQwAAABOb21pbmFsIChtbilkVQgAAABDT01NQTEyLmMAAAAAVgFmY1UHAAAAU/meMKja1a1A3K7bgrynaEAqW6o25aZ6QBG6KNOkQ3ZAavIbZD85fUCmWQrv2v2LQG/ZBO3dDpdAVFYBYWMCAAAAYgcAAABiAAAAAAAA+H9iAAAAAAAA+H9iAAAAAAAA+H9iAAAAAAAA+H9iAAAAAAAA+H9hYwBjAGMAYwFWAWfAYwAAAABkVQYAAABiaTM3NDFkVQwAAABOTy4gT0YgTE9BTlNkVQgAAABDT01NQTEyLmMYAAAAVgFmY1UHAAAAUwAAAACAG8NAAAAAAACZtEAAAAAAAKiiQAAAAAAAsIxAAAAAAAAohUAAAAAAAFB9QAAAAAAAAE1AVFYBYWMCAAAAYgcAAABiAAAAAAAA+H9iAAAAAAAA+H9iAAAAAAAA+H9iAAAAAAAA+H9iAAAAAAAA+H9hYwBjAGMAYwFWAWfAYwAAAABkVQYAAABiaTM3MTNkVREAAAAlIG9mIFRvdGFsIEFzc2V0c2RVCwAAAFBFUkNFTlQxMi4yYxgAAABWAWZjVQcAAABTAAAAAAAA8D/TSuFDq3GqP/8D0PTplbw/x/3W5yrhtz+RU5QCCFi/P4ZkOqDBBc4/I8+XjyK72D9UVgFhYwIAAABiBwAAAGIAAAAAAAD4f2IAAAAAAAD4f2IAAAAAAAD4f2IAAAAAAAD4f2IAAAAAAAD4f2FjAGMAYwBjAVYBZ8BjAAAAAGRVBgAAAGJpMzcxNGRVEQAAACUgTnVtYmVyIG9mIExvYW5zZFULAAAAUEVSQ0VOVDEyLjJjGAAAAFYBZmNVBwAAAFMAAAAAAADwP0CJFf90P+E/XylFO5E+zz93uxz6pgW4PwWI3ngzt7E/TbjrsKGLqD/iOYRVpEh4P1RWAWFjAgAAAGIHAAAAYgAAAAAAAPh/YgAAAAAAAPh/YgAAAAAAAPh/YgAAAAAAAPh/YgAAAAAAAPh/YWMAYwBjAGMBVGegZmNVBwAAAFMAAAAAAAAAVFYBZWNVAAAAAFNUYVYBYWMHAAAAYgcAAABjAWMAYgAAAAAAAAAAVgFhVgFhVgNnZ2RVBgAAAGRkMzcxOVYBYVYBZmdVAQAAAFNnZFUKAAAAMzAvMDkvMjAyMlYBZ2MAYWMY/P//YgAAAACAYdZAZFUKAAAAMzAvMDkvMjAyMlYBZmdVBwAAAFNnZFULAAAATUFUQ0hFU19BTExWAWdjAWRVCwAAAE1BVENIRVNfQUxMY5z///9iAAAAAAAA+H9kVQsAAABNQVRDSEVTX0FMTFYBYWMCAAAAYwFWAWZjVQEAAABTAAAAAFRWAWFWAWZnVQUAAABTVgFnYwBhYxj8//9iq+yMStFleEBkVQMAAAAzOTBWAWdjAGFjGPz//2L5njCo2tWtQGRVBgAAADPCoDgxOVYBZ2MAYWMY/P//YgAAAACAG8NAZFUGAAAAOcKgNzgzVgFnYwBhYxj8//9iAAAAAAAA8D9kVQgAAAAxMDAsMDAgJVYBZ2MAYWMY/P//YgAAAAAAAPA/ZFUIAAAAMTAwLDAwICVUVgFhZ2RVDgAAAD4wIC0gPD0xMDAsMDAwVgFnYwFkVQ4AAAA+MCAtIDw9MTAwLDAwMGMAAAAAYgAAAAAAAPh/ZFUOAAAAPjAgLSA8PTEwMCwwMDBWAWFjAgAAAGMBVgFmY1UBAAAAUwEAAABUVgFhVgFmZ1UFAAAAU1YBZ2MAYWMY/P//Yvo6VVX3s0JAZFUCAAAAMzdWAWdjAGFjGPz//2LcrtuCvKdoQGRVAwAAADE5N1YBZ2MAYWMY/P//YgAAAAAAmbRAZFUGAAAANcKgMjczVgFnYwBhYxj8//9i00rhQ6txqj9kVQYAAAA1LDE2ICVWAWdjAGFjGPz//2JAiRX/dD/hP2RVBwAAADUzLDkwICVUVgFhZ2RVFAAAAD4xMDAsMDAwIC0gPD0zMDAsMDAwVgFnYwFkVRQAAAA+MTAwLDAwMCAtIDw9MzAwLDAwMGMCAAAAYgAAAAAAAPh/ZFUUAAAAPjEwMCwwMDAgLSA8PTMwMCwwMDBWAWFjAgAAAGMBVgFmY1UBAAAAUwIAAABUVgFhVgFmZ1UFAAAAU1YBZ2MAYWMY/P//YjM+hVZRUmZAZFUDAAAAMTc5VgFnYwBhYxj8//9iKluqNuWmekBkVQMAAAA0MjZWAWdjAGFjGPz//2IAAAAAAKiiQGRVBgAAADLCoDM4OFYBZ2MAYWMY/P//Yv8D0PTplbw/ZFUHAAAAMTEsMTcgJVYBZ2MAYWMY/P//Yl8pRTuRPs8/ZFUHAAAAMjQsNDEgJVRWAWFnZFUUAAAAPjMwMCwwMDAgLSA8PTUwMCwwMDBWAWdjAWRVFAAAAD4zMDAsMDAwIC0gPD01MDAsMDAwYwMAAABiAAAAAAAA+H9kVRQAAAA+MzAwLDAwMCAtIDw9NTAwLDAwMFYBYWMCAAAAYwFWAWZjVQEAAABTAwAAAFRWAWFWAWZnVQUAAABTVgFnYwBhYxj8//9iYXoQKsNAeEBkVQMAAAAzODhWAWdjAGFjGPz//2IRuijTpEN2QGRVAwAAADM1NlYBZ2MAYWMY/P//YgAAAAAAsIxAZFUDAAAAOTE4VgFnYwBhYxj8//9ix/3W5yrhtz9kVQYAAAA5LDMzICVWAWdjAGFjGPz//2J3uxz6pgW4P2RVBgAAADksMzggJVRWAWFnZFUWAAAAPjUwMCwwMDAgLSA8PTEsMDAwLDAwMFYBZ2MBZFUWAAAAPjUwMCwwMDAgLSA8PTEsMDAwLDAwMGMFAAAAYgAAAAAAAPh/ZFUWAAAAPjUwMCwwMDAgLSA8PTEsMDAwLDAwMFYBYWMCAAAAYwFWAWZjVQEAAABTBAAAAFRWAWFWAWZnVQUAAABTVgFnYwBhYxj8//9iGFGTLUuVhUBkVQMAAAA2OTFWAWdjAGFjGPz//2Jq8htkPzl9QGRVAwAAADQ2OFYBZ2MAYWMY/P//YgAAAAAAKIVAZFUDAAAANjc3VgFnYwBhYxj8//9ikVOUAghYvz9kVQcAAAAxMiwyNCAlVgFnYwBhYxj8//9iBYjeeDO3sT9kVQYAAAA2LDkyICVUVgFhZ2RVGAAAAD4xLDAwMCwwMDAgLSA8PTUsMDAwLDAwMFYBZ2MBZFUYAAAAPjEsMDAwLDAwMCAtIDw9NSwwMDAsMDAwYwEAAABiAAAAAAAA+H9kVRgAAAA+MSwwMDAsMDAwIC0gPD01LDAwMCwwMDBWAWFjAgAAAGMBVgFmY1UBAAAAUwUAAABUVgFhVgFmZ1UFAAAAU1YBZ2MAYWMY/P//Yp0kJCaB151AZFUGAAAAMcKgOTEwVgFnYwBhYxj8//9iplkK79r9i0BkVQMAAAA4OTZWAWdjAGFjGPz//2IAAAAAAFB9QGRVAwAAADQ2OVYBZ2MAYWMY/P//YoZkOqDBBc4/ZFUHAAAAMjMsNDYgJVYBZ2MAYWMY/P//Yk2467Chi6g/ZFUGAAAANCw3OSAlVFYBYWdkVQoAAAA+NSwwMDAsMDAwVgFnYwFkVQoAAAA+NSwwMDAsMDAwYwQAAABiAAAAAAAA+H9kVQoAAAA+NSwwMDAsMDAwVgFhYwIAAABjAVYBZmNVAQAAAFMGAAAAVFYBYVYBZmdVBQAAAFNWAWdjAGFjGPz//2LCOUUT2djYQGRVBwAAADI1wqA0NDNWAWdjAGFjGPz//2Jv2QTt3Q6XQGRVBgAAADHCoDQ3NlYBZ2MAYWMY/P//YgAAAAAAAE1AZFUCAAAANThWAWdjAGFjGPz//2Ijz5ePIrvYP2RVBwAAADM4LDY0ICVWAWdjAGFjGPz//2LiOYRVpEh4P2RVBgAAADAsNTk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MwLzA5LzIwMjJWAWdjAGFjGPz//2IAAAAAgGHWQGRVCgAAADMwLzA5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OS8yMDIyVgFnYwBhYxj8//9iAAAAAIBh1kBkVQoAAAAzMC8wOS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b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E2IiBkYXRhTGF5b3V0PSJtaW5pbWFsIiBncmFuZFRvdGFsPSJmYWxzZSIgaXNJbmRleGVkPSJ0cnVlIiBjb250ZW50S2V5PSIzTkdQUjZDQk5JTUlIUVNZRVYzVENaTjRRUU9TWElKRyI+PCFbQ0RBVEFbMjI5MTguMCwtMTAwLDM5MC4zNjM1OTY0ODc1MDksMzgxOC45MjcwNjQ0MzcyOTk2LDk3ODMuMCwxLjAsMS4wCjIyOTE4LjAsMCwzNy40MDU5ODU1MTQyNzQ5NzQsMTk3LjI0MTc2MTYxNjc3MjEyLDUyNzMuMCwwLjA1MTY0ODQ3NTY4MTQzNzE4LDAuNTM4OTk2MjE3OTI5MDYwNgoyMjkxOC4wLDIsMTc4LjU3MjQyODk1MTQ5MjQ3LDQyNi40MzA5NjAzMzYxNjQwNSwyMzg4LjAsMC4xMTE2NjI1MDQ0NTI0MTEzMSwwLjI0NDA5NjkwMjc5MDU1NTA0CjIyOTE4LjAsMywzODguMDQ3NjQ3NTM3NTgxOCwzNTYuMjI3NzQwNDM5NSw5MTguMCwwLjA5MzI3OTUzNDkxMzU1NTIxLDAuMDkzODM2MjQ2NTUwMTM3OTkKMjI5MTguMCw1LDY5MC42NjE3MDgwMjIwMzQsNDY3LjU3Nzk3NjMzMDkxNzA3LDY3Ny4wLDAuMTIyNDM3MDAwODc1MjIxNiwwLjA2OTIwMTY3NjM3NzM4OTM1CjIyOTE4LjAsMSwxOTA5Ljg3NjEyMjA1OTU2OSw4OTUuNzMxOTAxMjQ1OTM4Miw0NjkuMCwwLjIzNDU1MDY2OTg5NTUyOTkyLDAuMDQ3OTQwMzA0NjEwMDM3ODIKMjI5MTguMCw0LDI1NDQzLjM5MTgwMTE3MjY0MiwxNDc1LjcxNjcyNDQ2ODAxMyw1OC4wLDAuMzg2NDIxODE0MTgxODQ2LDAuMDA1OTI4NjUxNzQyODE5MTc2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60.xml><?xml version="1.0" encoding="utf-8"?>
<ReportState xmlns="sas.reportstate">
  <data type="reportstate">UkNfU1RBUlRbVgVnZ1VjAwAAAFNnYwIAAABjAAAAAGRVBgAAAHZlNjQ2MmRVAAAAAGMAAAAAZ5lmVQEAAABTVgFnmGRVBgAAAGJpNzc5M2RVEgAAAFJlZmluYW5jaW5nIE1hcmtlcmFWAWdjAWRVAgAAADcxYxj8//9iAAAAAAAA+H9kVQIAAAA3MWMBAAAAVGMIAAAAYWMAZ2MCAAAAYwAAAABkVQYAAAB2ZTY0NjlkVQAAAABjAAAAAGeZZlUBAAAAU1YBZ5hkVQYAAABiaTc3OTRkVQ4AAABBVFQgQXNzZXQgVHlwZWFWAWdjAWRVCgAAAENvbW1lcmNpYWxjGPz//2IAAAAAAAD4f2RVCgAAAENvbW1lcmNpYWxjAQAAAFRjCAAAAGFjAGdjAgAAAGMAAAAAZFUFAAAAdmU3MjNkVQAAAABjAAAAAGeZZlUBAAAAU1YBZ5hkVQYAAABiaTY0OTVkVQwAAABDdXQgT2ZmIERhdGVhVgFnYwBhYxj8//9iAAAAAIBh1kBkVQoAAAAzMC8wOS8yMDIy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CAYdZAAAAAAIBh1kAAAAAAgGHWQAAAAACAYdZAAAAAAIBh1kAAAAAAgGHWQAAAAACAYdZAAAAAAIBh1kAAAAAAgGH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SYvaw6aGxECp+B8ZxJqmQHm+YyXBmJtA1koLD1qJmEDquaLb6sOVQF0KJrCouZFAXbewCjxphEDAIi4cyudzQNJt8T/dYohAVFYBYWMCAAAAYgkAAABiAAAAAAAA+H9iAAAAAAAA+H9iAAAAAAAA+H9iAAAAAAAA+H9iAAAAAAAA+H9hYwBjAGMAYwFWAWfAYwAAAABkVQYAAABiaTY0OTBkVTIAAABXQSBMVFYgKExPQU4gQkFMQU5DRSAvIG9yaWdpbmFsIHZhbHVhdGlvbikgKGluICUpOmRVCwAAAFBFUkNFTlQxMi4yYxgAAABWAWZjVQkAAABTzWyPkgVY4z+LN/IcQ1vRP3zK3WwJ7dw/vAZInKR24T9XEQx4f9HkPzowO4q09+c/aqF4N10A6z/jUBN3W/ztP6uedW6Szvo/VFYBYWMCAAAAYgkAAABiAAAAAAAA+H9iAAAAAAAA+H9iAAAAAAAA+H9iAAAAAAAA+H9iAAAAAAAA+H9hYwBjAGMAYwFWAWfAYwAAAABkVQYAAABiaTY0OTJkVRgAAABOdW1iZXIgb2YgTW9ydGdhZ2UgTG9hbnNkVQgAAABDT01NQTEyLmMYAAAAVgFmY1UJAAAAUwAAAAAARM9AAAAAAAA/ukAAAAAAADKhQAAAAAAAbKBAAAAAAAC0l0AAAAAAAJSRQAAAAAAA0IdAAAAAAADAfEAAAAAAAIiRQFRWAWFjAgAAAGIJAAAAYgAAAAAAAPh/YgAAAAAAAPh/YgAAAAAAAPh/YgAAAAAAAPh/YgAAAAAAAPh/YWMAYwBjAGMBVgFnwGMAAAAAZFUGAAAAYmk2NDkzZFURAAAAJSBvZiBUb3RhbCBBc3NldHNkVQsAAABQRVJDRU5UMTIuMmMYAAAAVgFmY1UJAAAAUwAAAAAAAPA/+ak9gsie0T9xHlid+YLFP5qDdRJQIMM/lpzdDE/3wD+lqCV8NaK7PyyVyZoj0q8/fu49lFUInz/b6xjPTwKzP1RWAWFjAgAAAGIJAAAAYgAAAAAAAPh/YgAAAAAAAPh/YgAAAAAAAPh/YgAAAAAAAPh/YgAAAAAAAPh/YWMAYwBjAGMBVgFnwGMAAAAAZFUGAAAAYmk2NDk0ZFURAAAAJSBOdW1iZXIgb2YgTG9hbnNkVQsAAABQRVJDRU5UMTIuMmMYAAAAVgFmY1UJAAAAUwAAAAAAAPA/YzyoTdHc2j895IgyZZnBP72H65++zsA/sD422IZCuD+tB4R4sv2xP2NtWTUvX6g/+s3Wod9snT/zhZlQavGxP1RWAWFjAgAAAGIJAAAAYgAAAAAAAPh/YgAAAAAAAPh/YgAAAAAAAPh/YgAAAAAAAPh/YgAAAAAAAPh/YWMAYwBjAGMBVGegZmNVCQAAAFMAAAAAAAAAAABUVgFlY1UAAAAAU1RhVgFhYwkAAABiCQAAAGMBYwBiAAAAAAAAAABWAWFWAWFWA2dnZFUGAAAAZGQ2NDk5VgFhVgFmZ1UBAAAAU2dkVQoAAAAzMC8wOS8yMDIyVgFnYwBhYxj8//9iAAAAAIBh1kBkVQoAAAAzMC8wOS8yMDIyVgFmZ1UJAAAAU2dkVQsAAABNQVRDSEVTX0FMTFYBZ2MBZFULAAAATUFUQ0hFU19BTExjnP///2IAAAAAAAD4f2RVCwAAAE1BVENIRVNfQUxMVgFhYwIAAABjAVYBZmNVAQAAAFMAAAAAVFYBYVYBZmdVBQAAAFNWAWdjAGFjGPz//2LNbI+SBVjjP2RVBwAAADYwLDQ1ICVWAWdjAGFjGPz//2JJi9rDpobEQGRVBwAAADEwwqA1MDlWAWdjAGFjGPz//2IAAAAAAETPQGRVBwAAADE2wqAwMDhWAWdjAGFjGPz//2IAAAAAAADwP2RVCAAAADEwMCwwMCAlVgFnYwBhYxj8//9iAAAAAAAA8D9kVQgAAAAxMDAsMDAgJVRWAWFnZFULAAAAPjAgLSA8PTQwICVWAWdjAWRVCwAAAD4wIC0gPD00MCAlYwAAAABiAAAAAAAA+H9kVQsAAAA+MCAtIDw9NDAgJVYBYWMCAAAAYwFWAWZjVQEAAABTAQAAAFRWAWFWAWZnVQUAAABTVgFnYwBhYxj8//9iizfyHENb0T9kVQcAAAAyNywxMiAlVgFnYwBhYxj8//9iqfgfGcSapkBkVQYAAAAywqA4OTNWAWdjAGFjGPz//2IAAAAAAD+6QGRVBgAAADbCoDcxOVYBZ2MAYWMY/P//YvmpPYLIntE/ZFUHAAAAMjcsNTMgJVYBZ2MAYWMY/P//YmM8qE3R3No/ZFUHAAAANDEsOTcgJVRWAWFnZFUMAAAAPjQwIC0gPD01MCAlVgFnYwFkVQwAAAA+NDAgLSA8PTUwICVjAgAAAGIAAAAAAAD4f2RVDAAAAD40MCAtIDw9NTAgJVYBYWMCAAAAYwFWAWZjVQEAAABTAgAAAFRWAWFWAWZnVQUAAABTVgFnYwBhYxj8//9ifMrdbAnt3D9kVQcAAAA0NSwyMCAlVgFnYwBhYxj8//9ieb5jJcGYm0BkVQYAAAAxwqA3NjZWAWdjAGFjGPz//2IAAAAAADKhQGRVBgAAADLCoDIwMVYBZ2MAYWMY/P//YnEeWJ35gsU/ZFUHAAAAMTYsODEgJVYBZ2MAYWMY/P//Yj3kiDJlmcE/ZFUHAAAAMTMsNzUgJVRWAWFnZFUMAAAAPjUwIC0gPD02MCAlVgFnYwFkVQwAAAA+NTAgLSA8PTYwICVjAwAAAGIAAAAAAAD4f2RVDAAAAD41MCAtIDw9NjAgJVYBYWMCAAAAYwFWAWZjVQEAAABTAwAAAFRWAWFWAWZnVQUAAABTVgFnYwBhYxj8//9ivAZInKR24T9kVQcAAAA1NCw1NyAlVgFnYwBhYxj8//9i1koLD1qJmEBkVQYAAAAxwqA1NzBWAWdjAGFjGPz//2IAAAAAAGygQGRVBgAAADLCoDEwMlYBZ2MAYWMY/P//YpqDdRJQIMM/ZFUHAAAAMTQsOTQgJVYBZ2MAYWMY/P//Yr2H65++zsA/ZFUHAAAAMTMsMTMgJVRWAWFnZFUMAAAAPjYwIC0gPD03MCAlVgFnYwFkVQwAAAA+NjAgLSA8PTcwICVjBAAAAGIAAAAAAAD4f2RVDAAAAD42MCAtIDw9NzAgJVYBYWMCAAAAYwFWAWZjVQEAAABTBAAAAFRWAWFWAWZnVQUAAABTVgFnYwBhYxj8//9iVxEMeH/R5D9kVQcAAAA2NSwwNiAlVgFnYwBhYxj8//9i6rmi2+rDlUBkVQYAAAAxwqAzOTNWAWdjAGFjGPz//2IAAAAAALSXQGRVBgAAADHCoDUxN1YBZ2MAYWMY/P//Ypac3QxP98A/ZFUHAAAAMTMsMjUgJVYBZ2MAYWMY/P//YrA+NtiGQrg/ZFUGAAAAOSw0OCAlVFYBYWdkVQwAAAA+NzAgLSA8PTgwICVWAWdjAWRVDAAAAD43MCAtIDw9ODAgJWMFAAAAYgAAAAAAAPh/ZFUMAAAAPjcwIC0gPD04MCAlVgFhYwIAAABjAVYBZmNVAQAAAFMFAAAAVFYBYVYBZmdVBQAAAFNWAWdjAGFjGPz//2I6MDuKtPfnP2RVBwAAADc0LDkwICVWAWdjAGFjGPz//2JdCiawqLmRQGRVBgAAADHCoDEzNFYBZ2MAYWMY/P//YgAAAAAAlJFAZFUGAAAAMcKgMTI1VgFnYwBhYxj8//9ipaglfDWiuz9kVQcAAAAxMCw3OSAlVgFnYwBhYxj8//9irQeEeLL9sT9kVQYAAAA3LDAzICVUVgFhZ2RVDAAAAD44MCAtIDw9OTAgJVYBZ2MBZFUMAAAAPjgwIC0gPD05MCAlYwYAAABiAAAAAAAA+H9kVQwAAAA+ODAgLSA8PTkwICVWAWFjAgAAAGMBVgFmY1UBAAAAUwYAAABUVgFhVgFmZ1UFAAAAU1YBZ2MAYWMY/P//YmqheDddAOs/ZFUHAAAAODQsMzggJVYBZ2MAYWMY/P//Yl23sAo8aYRAZFUDAAAANjUzVgFnYwBhYxj8//9iAAAAAADQh0BkVQMAAAA3NjJWAWdjAGFjGPz//2IslcmaI9KvP2RVBgAAADYsMjIgJVYBZ2MAYWMY/P//YmNtWTUvX6g/ZFUGAAAANCw3NiAlVFYBYWdkVQ0AAAA+OTAgLSA8PTEwMCAlVgFnYwFkVQ0AAAA+OTAgLSA8PTEwMCAlYwcAAABiAAAAAAAA+H9kVQ0AAAA+OTAgLSA8PTEwMCAlVgFhYwIAAABjAVYBZmNVAQAAAFMHAAAAVFYBYVYBZmdVBQAAAFNWAWdjAGFjGPz//2LjUBN3W/ztP2RVBwAAADkzLDcxICVWAWdjAGFjGPz//2LAIi4cyudzQGRVAwAAADMxOFYBZ2MAYWMY/P//YgAAAAAAwHxAZFUDAAAANDYwVgFnYwBhYxj8//9ifu49lFUInz9kVQYAAAAzLDAzICVWAWdjAGFjGPz//2L6zdah32ydP2RVBgAAADIsODcgJVRWAWFnZFUGAAAAPjEwMCAlVgFnYwFkVQYAAAA+MTAwICVjAQAAAGIAAAAAAAD4f2RVBgAAAD4xMDAgJVYBYWMCAAAAYwFWAWZjVQEAAABTCAAAAFRWAWFWAWZnVQUAAABTVgFnYwBhYxj8//9iq551bpLO+j9kVQgAAAAxNjcsNTQgJVYBZ2MAYWMY/P//YtJt8T/dYohAZFUDAAAANzgwVgFnYwBhYxj8//9iAAAAAACIkUBkVQYAAAAxwqAxMjJWAWdjAGFjGPz//2Lb6xjPTwKzP2RVBgAAADcsNDMgJVYBZ2MAYWMY/P//YvOFmVBq8bE/ZFUGAAAANywwMS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MwLzA5LzIwMjJWAWdjAGFjGPz//2IAAAAAgGHWQGRVCgAAADMwLzA5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OS8yMDIyVgFnYwBhYxj8//9iAAAAAIBh1kBkVQoAAAAzMC8wOS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n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zIiBkYXRhTGF5b3V0PSJtaW5pbWFsIiBncmFuZFRvdGFsPSJmYWxzZSIgaXNJbmRleGVkPSJ0cnVlIiBjb250ZW50S2V5PSJLVVBFT0QyV1RNUVdRSVlSWk1TSVFSTEw0TFhWRTRCTCI+PCFbQ0RBVEFbMjI5MTguMCwtMTAwLDEwNTA5LjMwMjg1MTk4MDIyLDAuNjA0NDk0ODQ0Njc1NTM3LDE2MDA4LjAsMS4wLDEuMAoyMjkxOC4wLDAsMjg5My4zODMwMDQxODc2ODMsMC4yNzExOTUyMDAyMjE3NjIxLDY3MTkuMCwwLjI3NTMxNjM1OTY5OTU4NzIsMC40MTk3Mjc2MzYxODE5MDkwNgoyMjkxOC4wLDIsMTc2Ni4xODg2MTkxOTI2MDA4LDAuNDUxOTY3NTc5MTg4MTcwNzYsMjIwMS4wLDAuMTY4MDU5NTQxNTM4NDU3NjIsMC4xMzc0OTM3NTMxMjM0MzgyOAoyMjkxOC4wLDMsMTU3MC4zMzc5NDgwMTM3Mjc4LDAuNTQ1NzMyNzg5MjY1NjQ4OSwyMTAyLjAsMC4xNDk0MjM2MDc4Mzg4MjQwOCwwLjEzMTMwOTM0NTMyNzMzNjMyCjIyOTE4LjAsNCwxMzkyLjk3OTM1MzQ2ODUxMSwwLjY1MDU3MzQ3NzIzNjgxNCwxNTE3LjAsMC4xMzI1NDcyNjUzMjE3OTQyMywwLjA5NDc2NTExNzQ0MTI3OTM2CjIyOTE4LjAsNSwxMTM0LjQxNDczNDQ1MzU2NiwwLjc0ODk4NzQ1NTM1MTY1OTMsMTEyNS4wLDAuMTA3OTQzODYxNzc5NTQ4MzYsMC4wNzAyNzczNjEzMTkzNDAzMwoyMjkxOC4wLDYsNjUzLjE1NDMxNzI2NTEyNTEsMC44NDM3OTQ0NDkxNzg4OTg3LDc2Mi4wLDAuMDYyMTUwMTA4OTUyNDc0ODMsMC4wNDc2MDExOTk0MDAyOTk4NQoyMjkxOC4wLDcsMzE4LjQ4Njg0MzI4MDk5OTksMC45MzcwNTUzMzI3MjY3MTE0LDQ2MC4wLDAuMDMwMzA1MjMwMzA1NjQxOTEsMC4wMjg3MzU2MzIxODM5MDgwNDYKMjI5MTguMCwxLDc4MC4zNTgwMzIxMTgsMS42NzU0MzI2MTY2OTM3MjE1LDExMjIuMCwwLjA3NDI1NDAyNDU2MzY3MTI5LDAuMDcwMDg5OTU1MDIyNDg4NzY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61.xml><?xml version="1.0" encoding="utf-8"?>
<ReportState xmlns="sas.reportstate">
  <data type="reportstate">UkNfU1RBUlRbVgVnZ1VjAgAAAFNnYwIAAABjAAAAAGRVBQAAAHZlNzIzZFUAAAAAYwAAAABnmWZVAQAAAFNWAWeYZFUGAAAAYmk3NzkwZFUMAAAAQ3V0IE9mZiBEYXRlYVYBZ2MAYWMY/P//YgAAAACAYdZAZFUKAAAAMzAvMDkvMjAyMm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62.xml><?xml version="1.0" encoding="utf-8"?>
<ReportState xmlns="sas.reportstate">
  <data type="reportstate">Q0VDU19TVEFSVFtWAWdVAAAAAFNUXUVORF9DRUNTKys=</data>
</ReportState>
</file>

<file path=customXml/item63.xml><?xml version="1.0" encoding="utf-8"?>
<ReportState xmlns="sas.reportstate">
  <data type="reportstate">UkNfU1RBUlRbVgVnZ1VjAgAAAFNnYwIAAABjAAAAAGRVBQAAAHZlNzIzZFUAAAAAYwAAAABnmWZVAQAAAFNWAWeYZFUGAAAAYmk3Nzc4ZFUMAAAAQ3V0IE9mZiBEYXRlYVYBZ2MAYWMY/P//YgAAAACAYdZAZFUKAAAAMzAvMDkvMjAyMm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6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65.xml><?xml version="1.0" encoding="utf-8"?>
<ReportState xmlns="sas.reportstate">
  <data type="reportstate">UkNfU1RBUlRbVgVnZ1VjAwAAAFNnYwIAAABjAAAAAGRVBgAAAHZlNjQ2MmRVAAAAAGMAAAAAZ5lmVQEAAABTVgFnmGRVBgAAAGJpNzc5N2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IBh1kBkVQoAAAAzMC8wOS8yMDIy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nAAAAb3RoZXIgUkUgd2l0aCBhIHNvY2lhbCByZWxldmFudCBwdXJwb3NlZFUwAAAAUHJvcGVydHkgZGV2ZWxvcGVycyAvIEJ1bGRpbmcgdW5kZXIgY29uc3RydWN0aW9uZFUGAAAAUmV0YWlsZFUOAAAAU2hvcHBpbmcgbWFsbHNUVgFmZ1UHAAAAU1YBZ8BjAAAAAGRVBgAAAGJpNjUzMmRVDAAAAEN1dCBPZmYgRGF0ZWRVBwAAAERETU1ZWThjGAAAAFYBZmNVDQAAAFMAAAAAgGHWQAAAAACAYdZAAAAAAIBh1kAAAAAAgGHWQAAAAACAYdZAAAAAAIBh1kAAAAAAgGHWQAAAAACAYdZAAAAAAIBh1kAAAAAAgGHWQAAAAACAYdZAAAAAAIBh1kAAAAAAgGHWQFRWAWFjAQAAAGINAAAAYgAAAAAAAPh/YgAAAAAAAPh/YgAAAAAAAPh/YgAAAAAAAPh/YgAAAAAAAPh/YWMAYwBjAGMBVgFnwGMBAAAAZFUGAAAAYmk2NTMzZFUOAAAAQVRUIEFzc2V0IFR5cGVhYxgAAABWAWFWAWZjVQ0AAABTnP///wEAAAABAAAAAQAAAAEAAAABAAAAAQAAAAEAAAABAAAAAQAAAAEAAAABAAAAAQAAAFRjAQAAAGINAAAAYgAAAAAAAPh/YgAAAAAAAPh/YgAAAAAAAPh/YgAAAAAAAPh/YgAAAAAAAPh/YWMAYwBjAGMBVgFnwGMBAAAAZFUGAAAAYmk2NTM0ZFUUAAAAQVRUIFByb3BlcnR5IFN1YnR5cGVhYxgAAABWAWFWAWZjVQ0AAABTnP///5z///8KAAAABQAAAAIAAAALAAAAAwAAAAAAAAAHAAAABAAAAAYAAAAIAAAACQAAAFRjAQAAAGINAAAAYgAAAAAAAPh/YgAAAAAAAPh/YgAAAAAAAPh/YgAAAAAAAPh/YgAAAAAAAPh/YWMAYwBjAGMBVgFnwGMAAAAAZFUGAAAAYmk2NTI4ZFUMAAAATm9taW5hbCAobW4pZFUIAAAAQ09NTUExMi5jAAAAAFYBZmNVDQAAAFNJi9rDpobEQEmL2sOmhsRAXsVzOYOlkkBxeyTDTSWDQA+mXIgFSJFAWj6Yq2tNlkAM+5sis79wQCbG2I1XF3ZAWDrLdcUJskDDntKk0TZ3QBUwB7XkSVZAZO47aLIkVUAv/RnGkRh4QFRWAWFjAgAAAGINAAAAYgAAAAAAAPh/YgAAAAAAAPh/YgAAAAAAAPh/YgAAAAAAAPh/YgAAAAAAAPh/YWMAYwBjAGMBVgFnwGMAAAAAZFUGAAAAYmk2NTI5ZFUYAAAATnVtYmVyIG9mIE1vcnRnYWdlIExvYW5zZFUIAAAAQ09NTUExMi5jGAAAAFYBZmNVDQAAAFMAAAAAAETPQAAAAAAARM9AAAAAAAAgqUAAAAAAAMB9QAAAAAAAoJZAAAAAAACwd0AAAAAAAABvQAAAAAAAAqJAAAAAAAA9vEAAAAAAAKB3QAAAAAAAQFpAAAAAAABAU0AAAAAAAGBiQFRWAWFjAgAAAGINAAAAYgAAAAAAAPh/YgAAAAAAAPh/YgAAAAAAAPh/YgAAAAAAAPh/YgAAAAAAAPh/YWMAYwBjAGMBVgFnwGMAAAAAZFUGAAAAYmk2NTMwZFURAAAAJSBvZiBUb3RhbCBBc3NldHNkVQsAAABQRVJDRU5UMTIuMmMYAAAAVgFmY1UNAAAAUwAAAAAAAPA/AAAAAAAA8D9+VuOa5xG9P/fBS48h2a0/ip3iYQzxuj9xVgUUfmLBPxgYicqFHJo/vI95l1Y4oT8HSYmnGh/cP0PVcyxtGKI/pOjzN75fgT/YvfNIMnuAP6TYXCFmyKI/VFYBYWMCAAAAYg0AAABiAAAAAAAA+H9iAAAAAAAA+H9iAAAAAAAA+H9iAAAAAAAA+H9iAAAAAAAA+H9hYwBjAGMAYwFWAWfAYwAAAABkVQYAAABiaTY1MzFkVREAAAAlIE51bWJlciBvZiBMb2Fuc2RVCwAAAFBFUkNFTlQxMi4yYxgAAABWAWZjVQ0AAABTAAAAAAAA8D8AAAAAAADwP7+d/5ITt8k/fZ1h9eJynj/3liRCCyi3P3IT6MpuPpg/4SDPHWe6jz/XrGnmR27CP8rFFu7L5tw/emavlQ4umD8yx/tQ1916P5waMAjAs3M/CqUWH33Ogj9UVgFhYwIAAABiDQAAAGIAAAAAAAD4f2IAAAAAAAD4f2IAAAAAAAD4f2IAAAAAAAD4f2IAAAAAAAD4f2FjAGMAYwBjAVRnoGZjVQ0AAABTAAAAAAAAAAAAAAAAAFRWAWVjVQAAAABTVGFWAWFjDQAAAGINAAAAYwFjAGIAAAAAAAAAAFYBYVYBYVYDZ2dkVQYAAABkZDY1MzdWAWFWAWZnVQEAAABTZ2RVCgAAADMwLzA5LzIwMjJWAWdjAGFjGPz//2IAAAAAgGHWQGRVCgAAADMwLzA5LzIwMjJWAWZnVQIAAABTZ2RVCwAAAE1BVENIRVNfQUxMVgFnYwFkVQsAAABNQVRDSEVTX0FMTGOc////YgAAAAAAAPh/ZFULAAAATUFUQ0hFU19BTExWAWZnVQEAAABTZ2RVCwAAAE1BVENIRVNfQUxMVgFnYwFkVQsAAABNQVRDSEVTX0FMTGOc////YgAAAAAAAPh/ZFULAAAATUFUQ0hFU19BTExWAWFjAwAAAGMBVgFmY1UBAAAAUwAAAABUVgFhVgFmZ1UEAAAAU1YBZ2MAYWMY/P//YkmL2sOmhsRAZFUHAAAAMTDCoDUwOVYBZ2MAYWMY/P//YgAAAAAARM9AZFUHAAAAMTbCoDAwOFYBZ2MAYWMY/P//YgAAAAAAAPA/ZFUIAAAAMTAwLDAwICVWAWdjAGFjGPz//2IAAAAAAADwP2RVCAAAADEwMCwwMCAlVFYBYVRjAgAAAGMBVgFhVgFhVgFhVgFhZ2RVCgAAAENvbW1lcmNpYWxWAWdjAWRVCgAAAENvbW1lcmNpYWxjAQAAAGIAAAAAAAD4f2RVCgAAAENvbW1lcmNpYWxWAWZnVQwAAABTZ2RVCwAAAE1BVENIRVNfQUxMVgFnYwFkVQsAAABNQVRDSEVTX0FMTGOc////YgAAAAAAAPh/ZFULAAAATUFUQ0hFU19BTExWAWFjAwAAAGMBVgFmY1UBAAAAUwEAAABUVgFhVgFmZ1UEAAAAU1YBZ2MAYWMY/P//YkmL2sOmhsRAZFUHAAAAMTDCoDUwOVYBZ2MAYWMY/P//YgAAAAAARM9AZFUHAAAAMTbCoDAwOFYBZ2MAYWMY/P//YgAAAAAAAPA/ZFUIAAAAMTAwLDAwICVWAWdjAGFjGPz//2IAAAAAAADwP2RVCAAAADEwMCwwMCAlVFYBYWdkVQYAAABSZXRhaWxWAWdjAWRVBgAAAFJldGFpbGMKAAAAYgAAAAAAAPh/ZFUGAAAAUmV0YWlsVgFhYwMAAABjAVYBZmNVAQAAAFMCAAAAVFYBYVYBZmdVBAAAAFNWAWdjAGFjGPz//2JexXM5g6WSQGRVBgAAADHCoDE5M1YBZ2MAYWMY/P//YgAAAAAAIKlAZFUGAAAAM8KgMjE2VgFnYwBhYxj8//9iflbjmucRvT9kVQcAAAAxMSwzNiAlVgFnYwBhYxj8//9iv53/khO3yT9kVQcAAAAyMCwwOSAlVFYBYWdkVQYAAABPZmZpY2VWAWdjAWRVBgAAAE9mZmljZWMFAAAAYgAAAAAAAPh/ZFUGAAAAT2ZmaWNlVgFhYwMAAABjAVYBZmNVAQAAAFMDAAAAVFYBYVYBZmdVBAAAAFNWAWdjAGFjGPz//2JxeyTDTSWDQGRVAwAAADYxM1YBZ2MAYWMY/P//YgAAAAAAwH1AZFUDAAAANDc2VgFnYwBhYxj8//9i98FLjyHZrT9kVQYAAAA1LDgzICVWAWdjAGFjGPz//2J9nWH14nKeP2RVBgAAADIsOTcgJVRWAWFnZFUNAAAASG90ZWwvVG91cmlzbVYBZ2MBZFUNAAAASG90ZWwvVG91cmlzbWMCAAAAYgAAAAAAAPh/ZFUNAAAASG90ZWwvVG91cmlzbVYBYWMDAAAAYwFWAWZjVQEAAABTBAAAAFRWAWFWAWZnVQQAAABTVgFnYwBhYxj8//9iD6ZciAVIkUBkVQYAAAAxwqAxMDZWAWdjAGFjGPz//2IAAAAAAKCWQGRVBgAAADHCoDQ0OFYBZ2MAYWMY/P//Yoqd4mEM8bo/ZFUHAAAAMTAsNTIgJVYBZ2MAYWMY/P//YveWJEILKLc/ZFUGAAAAOSwwNSAlVFYBYWdkVQ4AAABTaG9wcGluZyBtYWxsc1YBZ2MBZFUOAAAAU2hvcHBpbmcgbWFsbHNjCwAAAGIAAAAAAAD4f2RVDgAAAFNob3BwaW5nIG1hbGxzVgFhYwMAAABjAVYBZmNVAQAAAFMFAAAAVFYBYVYBZmdVBAAAAFNWAWdjAGFjGPz//2JaPpira02WQGRVBgAAADHCoDQyN1YBZ2MAYWMY/P//YgAAAAAAsHdAZFUDAAAAMzc5VgFnYwBhYxj8//9icVYFFH5iwT9kVQcAAAAxMyw1OCAlVgFnYwBhYxj8//9ichPoym4+mD9kVQYAAAAyLDM3ICVUVgFhZ2RVCAAAAEluZHVzdHJ5VgFnYwFkVQgAAABJbmR1c3RyeWMDAAAAYgAAAAAAAPh/ZFUIAAAASW5kdXN0cnlWAWFjAwAAAGMBVgFmY1UBAAAAUwYAAABUVgFhVgFmZ1UEAAAAU1YBZ2MAYWMY/P//Ygz7myKzv3BAZFUDAAAAMjY4VgFnYwBhYxj8//9iAAAAAAAAb0BkVQMAAAAyNDhWAWdjAGFjGPz//2IYGInKhRyaP2RVBgAAADIsNTUgJVYBZ2MAYWMY/P//YuEgzx1nuo8/ZFUGAAAAMSw1NSAlVFYBYWdkVQsAAABBZ3JpY3VsdHVyZVYBZ2MBZFULAAAAQWdyaWN1bHR1cmVjAAAAAGIAAAAAAAD4f2RVCwAAAEFncmljdWx0dXJlVgFhYwMAAABjAVYBZmNVAQAAAFMHAAAAVFYBYVYBZmdVBAAAAFNWAWdjAGFjGPz//2ImxtiNVxd2QGRVAwAAADM1M1YBZ2MAYWMY/P//YgAAAAAAAqJAZFUGAAAAMsKgMzA1VgFnYwBhYxj8//9ivI95l1Y4oT9kVQYAAAAzLDM2ICVWAWdjAGFjGPz//2LXrGnmR27CP2RVBwAAADE0LDQwICVUVgFhZ2RVFwAAAE90aGVyIGNvbW1lcmNpYWxseSB1c2VkVgFnYwFkVRcAAABPdGhlciBjb21tZXJjaWFsbHkgdXNlZGMHAAAAYgAAAAAAAPh/ZFUXAAAAT3RoZXIgY29tbWVyY2lhbGx5IHVzZWRWAWFjAwAAAGMBVgFmY1UBAAAAUwgAAABUVgFhVgFmZ1UEAAAAU1YBZ2MAYWMY/P//Ylg6y3XFCbJAZFUGAAAANMKgNjE4VgFnYwBhYxj8//9iAAAAAAA9vEBkVQYAAAA3wqAyMjlWAWdjAGFjGPz//2IHSYmnGh/cP2RVBwAAADQzLDk0ICVWAWdjAGFjGPz//2LKxRbuy+bcP2RVBwAAADQ1LDE2ICVUVgFhZ2RVBAAAAExhbmRWAWdjAWRVBAAAAExhbmRjBAAAAGIAAAAAAAD4f2RVBAAAAExhbmRWAWFjAwAAAGMBVgFmY1UBAAAAUwkAAABUVgFhVgFmZ1UEAAAAU1YBZ2MAYWMY/P//YsOe0qTRNndAZFUDAAAAMzcxVgFnYwBhYxj8//9iAAAAAACgd0BkVQMAAAAzNzhWAWdjAGFjGPz//2JD1XMsbRiiP2RVBgAAADMsNTMgJVYBZ2MAYWMY/P//Ynpmr5UOLpg/ZFUGAAAAMiwzNiAlVFYBYWdkVQUAAABPdGhlclYBZ2MBZFUFAAAAT3RoZXJjBgAAAGIAAAAAAAD4f2RVBQAAAE90aGVyVgFhYwMAAABjAVYBZmNVAQAAAFMKAAAAVFYBYVYBZmdVBAAAAFNWAWdjAGFjGPz//2IVMAe15ElWQGRVAgAAADg5VgFnYwBhYxj8//9iAAAAAABAWkBkVQMAAAAxMDVWAWdjAGFjGPz//2Kk6PM3vl+BP2RVBgAAADAsODUgJVYBZ2MAYWMY/P//YjLH+1DX3Xo/ZFUGAAAAMCw2NiAlVFYBYWdkVScAAABvdGhlciBSRSB3aXRoIGEgc29jaWFsIHJlbGV2YW50IHB1cnBvc2VWAWdjAWRVJwAAAG90aGVyIFJFIHdpdGggYSBzb2NpYWwgcmVsZXZhbnQgcHVycG9zZWMIAAAAYgAAAAAAAPh/ZFUnAAAAb3RoZXIgUkUgd2l0aCBhIHNvY2lhbCByZWxldmFudCBwdXJwb3NlVgFhYwMAAABjAVYBZmNVAQAAAFMLAAAAVFYBYVYBZmdVBAAAAFNWAWdjAGFjGPz//2Jk7jtosiRVQGRVAgAAADg1VgFnYwBhYxj8//9iAAAAAABAU0BkVQIAAAA3N1YBZ2MAYWMY/P//Yti980gye4A/ZFUGAAAAMCw4MCAlVgFnYwBhYxj8//9inBowCMCzcz9kVQYAAAAwLDQ4ICVUVgFhZ2RVMAAAAFByb3BlcnR5IGRldmVsb3BlcnMgLyBCdWxkaW5nIHVuZGVyIGNvbnN0cnVjdGlvblYBZ2MBZFUwAAAAUHJvcGVydHkgZGV2ZWxvcGVycyAvIEJ1bGRpbmcgdW5kZXIgY29uc3RydWN0aW9uYwkAAABiAAAAAAAA+H9kVTAAAABQcm9wZXJ0eSBkZXZlbG9wZXJzIC8gQnVsZGluZyB1bmRlciBjb25zdHJ1Y3Rpb25WAWFjAwAAAGMBVgFmY1UBAAAAUwwAAABUVgFhVgFmZ1UEAAAAU1YBZ2MAYWMY/P//Yi/9GcaRGHhAZFUDAAAAMzg2VgFnYwBhYxj8//9iAAAAAABgYkBkVQMAAAAxNDdWAWdjAGFjGPz//2Kk2FwhZsiiP2RVBgAAADMsNjcgJVYBZ2MAYWMY/P//YgqlFh99zoI/ZFUGAAAAMCw5Mi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zAvMDkvMjAyMlYBZ2MAYWMY/P//YgAAAACAYdZAZFUKAAAAMzAvMDkvMjAyMl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nZFUEAAAAcm9vdFYBYVYBZmdVAQAAAFNnZFUKAAAAMzAvMDkvMjAyMlYBZ2MAYWMY/P//YgAAAACAYdZAZFUKAAAAMzAvMDkvMjAyMl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jAVRjAWMAYwBiAAAAAAAAAABWAWZVBAAAAFNkVQYAAABiaTY1MjhkVQYAAABiaTY1MjlkVQYAAABiaTY1MzBkVQYAAABiaTY1MzFUYwBjAGMAYWNCBQIAVgFhZFUx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UwIiBkYXRhTGF5b3V0PSJtaW5pbWFsIiBncmFuZFRvdGFsPSJmYWxzZSIgaXNJbmRleGVkPSJ0cnVlIiBjb250ZW50S2V5PSJSNDZISkRONlFNNlpZQ0pNNlZTRzRaVUdRWURMUUdBSyI+PCFbQ0RBVEFbMjI5MTguMCwtMTAwLC0xMDAsMTA1MDkuMzAyODUxOTgwMjIsMTYwMDguMCwxLjAsMS4wCjIyOTE4LjAsMSwtMTAwLDEwNTA5LjMwMjg1MTk4MDIyLDE2MDA4LjAsMS4wLDEuMAoyMjkxOC4wLDEsMTAsMTE5My4zNzgxNDg4NTAzNjYsMzIxNi4wLDAuMTEzNTU0NDU0MTQ5Njg3MzIsMC4yMDA4OTk1NTAyMjQ4ODc1NgoyMjkxOC4wLDEsNSw2MTIuNjYyOTY5ODYxMDQ2OSw0NzYuMCwwLjA1ODI5NzIwMzc3MTc2MTY3LDAuMDI5NzM1MTMyNDMzNzgzMTA4CjIyOTE4LjAsMSwyLDExMDYuMDA1NDAyOTkxOTAwOCwxNDQ4LjAsMC4xMDUyNDA2MDYyMTA0Nzc3MywwLjA5MDQ1NDc3MjYxMzY5MzE1CjIyOTE4LjAsMSwxMSwxNDI3LjM1NTE0Njc2OTMzODMsMzc5LjAsMC4xMzU4MTgyNTIzNDk2NjgzLDAuMDIzNjc1NjYyMTY4OTE1NTQKMjI5MTguMCwxLDMsMjY3Ljk4MTIzNDE3Nzg3NDk3LDI0OC4wLDAuMDI1NDk5NDMwMTY2OTk1MzgsMC4wMTU0OTIyNTM4NzMwNjM0NjgKMjI5MTguMCwxLDAsMzUzLjQ1ODg3NTUwOTk5OTc2LDIzMDUuMCwwLjAzMzYzMjk1MTcyNzQ2ODY5LDAuMTQzOTkwNTA0NzQ3NjI2MTcKMjI5MTguMCwxLDcsNDYxNy43NzEzMjg2NDE2NDcsNzIyOS4wLDAuNDM5Mzk4NDQ0NzU3MTE3NSwwLjQ1MTU4NjcwNjY0NjY3NjY2CjIyOTE4LjAsMSw0LDM3MS40MjYxODI1Nzc4MzQxNCwzNzguMCwwLjAzNTM0MjYwOTA5NjgzOTE5LDAuMDIzNjEzMTkzNDAzMjk4MzUKMjI5MTguMCwxLDYsODkuMTU0NTg0MTc2MDgyLDEwNS4wLDAuMDA4NDgzMzk2NjA4ODcwNDkzLDAuMDA2NTU5MjIwMzg5ODA1MDk3CjIyOTE4LjAsMSw4LDg0LjU3MzM4OTEwOTE2MDAyLDc3LjAsMC4wMDgwNDc0Nzg1MzQwNTE3ODYsMC4wMDQ4MTAwOTQ5NTI1MjM3MzgKMjI5MTguMCwxLDksMzg1LjUzNTU4OTMxNDk1NjIsMTQ3LjAsMC4wMzY2ODUxNzI2MjcwNjA3NSwwLjAwOTE4MjkwODU0NTcyNzEzNwpdXT48L0RhdGE+PFN0cmluZ1RhYmxlIGZvcm1hdD0iQ1NWIiByb3dDb3VudD0iMTIiIHNpemU9IjIyMyIgY29udGVudEtleT0iQlVXSFhHWjNNS0tNUkQ0TjdNTTUyNENSTkhSVU80N1MiPjwhW0NEQVRBWyJBZ3JpY3VsdHVyZSIKIkNvbW1lcmNpYWwiCiJIb3RlbC9Ub3VyaXNtIgoiSW5kdXN0cnkiCiJMYW5kIgoiT2ZmaWNlIgoiT3RoZXIiCiJPdGhlciBjb21tZXJjaWFsbHkgdXNlZCIKIm90aGVyIFJFIHdpdGggYSBzb2NpYWwgcmVsZXZhbnQgcHVycG9zZSIKIlByb3BlcnR5IGRldmVsb3BlcnMgLyBCdWxkaW5nIHVuZGVyIGNvbnN0cnVjdGlvbiIKIlJldGFpbCIKIlNob3BwaW5nIG1hbGxzIgpdXT48L1N0cmluZ1RhYmxlPjwvUmVzdWx0PlYBYWMAYwBjAGMBYwBjAGMAVgFhYwEAAABjAGMAXUVORF9SQys=</data>
</ReportState>
</file>

<file path=customXml/item66.xml><?xml version="1.0" encoding="utf-8"?>
<ReportState xmlns="sas.reportstate">
  <data type="reportstate">Q0VDU19TVEFSVFtWAWdVAAAAAFNUXUVORF9DRUNTKys=</data>
</ReportState>
</file>

<file path=customXml/item67.xml><?xml version="1.0" encoding="utf-8"?>
<ReportState xmlns="sas.reportstate">
  <data type="reportstate">UEVDU19TVEFSVFtWAWdWAWZnVQEAAABTVgFnYwFkVQIAAAA3MWMY/P//YgAAAAAAAPh/ZFUCAAAANzFUY1UCAAAAUwAAVF1FTkRfUEVDUysr</data>
</ReportState>
</file>

<file path=customXml/item68.xml><?xml version="1.0" encoding="utf-8"?>
<ReportState xmlns="sas.reportstate">
  <data type="reportstate">UEVDU19TVEFSVFtWAWdWAWZnVQEAAABTVgFnYwFkVQIAAAA3MWMY/P//YgAAAAAAAPh/ZFUCAAAANzFUY1UCAAAAUwAAVF1FTkRfUEVDUysr</data>
</ReportState>
</file>

<file path=customXml/item69.xml><?xml version="1.0" encoding="utf-8"?>
<ReportState xmlns="sas.reportstate">
  <data type="reportstate">Q0VDU19TVEFSVFtWAWdVAAAAAFNUXUVORF9DRUNTKys=</data>
</ReportState>
</file>

<file path=customXml/item7.xml><?xml version="1.0" encoding="utf-8"?>
<ReportState xmlns="sas.reportstate">
  <data type="reportstate">U0NTX1NUQVJUW1YBZ1YBYV1FTkRfU0NTKys=</data>
</ReportState>
</file>

<file path=customXml/item70.xml><?xml version="1.0" encoding="utf-8"?>
<ReportState xmlns="sas.reportstate">
  <data type="reportstate">UkNfU1RBUlRbVgVnZ1VjAgAAAFNnYwIAAABjAAAAAGRVBgAAAHZlMzU0MGRVAAAAAGMAAAAAZ5lmVQEAAABTVgFnmGRVBgAAAGJpNzc3MWRVEgAAAFJlZmluYW5jaW5nIE1hcmtlcmFWAWdjAWRVAgAAADcxYxj8//9iAAAAAAAA+H9kVQIAAAA3MWMBAAAAVGMIAAAAYWMAZ2MCAAAAYwAAAABkVQUAAAB2ZTcyM2RVAAAAAGMAAAAAZ5lmVQEAAABTVgFnmGRVBgAAAGJpMjYxMmRVDAAAAEN1dCBPZmYgRGF0ZWFWAWdjAGFjGPz//2IAAAAAgGHWQGRVCgAAADMwLzA5LzIwMjJjAQAAAFRjCAAAAGFjAFRWAWZVBAAAAFNkVQYAAABiaTI2MTJkVQYAAABiaTQwMTJkVQYAAABiaTI2MjdkVQYAAABiaTI2MzdUVgFhVgFnZFUGAAAAZGQyNjE2VgFmVQUAAABTZFUHAAAAQXVzdHJpYWRVCgAAAENvbW1lcmNpYWxkVQ4AAABFdXJvcGVhbiBVbmlvbmRVBwAAAEdlcm1hbnlkVQsAAABSZXNpZGVudGlhbFRWAWZnVQUAAABTVgFnwGMBAAAAZFUGAAAAYmkyNjM3ZFUOAAAAQVRUIEFzc2V0IFR5cGVhYxgAAABWAWFWAWZjVQwAAABTnP///5z///+c////nP///wQAAAAEAAAABAAAAAQAAAABAAAAAQAAAAEAAAABAAAAVGMBAAAAYgwAAABiAAAAAAAA+H9iAAAAAAAA+H9iAAAAAAAA+H9iAAAAAAAA+H9iAAAAAAAA+H9hYwBjAGMAYwFWAWfAYwAAAABkVQYAAABiaTI2MTJkVQwAAABDdXQgT2ZmIERhdGVkVQcAAABERE1NWVk4YxgAAABWAWZjVQwAAABTAAAAAIBh1kAAAAAAgGHWQAAAAACAYdZAAAAAAIBh1kAAAAAAgGHWQAAAAACAYdZAAAAAAIBh1kAAAAAAgGHWQAAAAACAYdZAAAAAAIBh1kAAAAAAgGHWQAAAAACAYdZAVFYBYWMBAAAAYgwAAABiAAAAAAAA+H9iAAAAAAAA+H9iAAAAAAAA+H9iAAAAAAAA+H9iAAAAAAAA+H9hYwBjAGMAYwFWAWfAYwEAAABkVQYAAABiaTQwMTJkVRYAAABBVFQgTWFpbiBQcm9wZXJ0eSBab25lYWMYAAAAVgFhVgFmY1UMAAAAU5z///8CAAAAAgAAAAIAAACc////AgAAAAIAAAACAAAAnP///wIAAAACAAAAAgAAAFRjAQAAAGIMAAAAYgAAAAAAAPh/YgAAAAAAAPh/YgAAAAAAAPh/YgAAAAAAAPh/YgAAAAAAAPh/YWMAYwBjAGMBVgFnwGMBAAAAZFUGAAAAYmkyNjI3ZFUQAAAAUHJvcGVydHkgQ291bnRyeWFjGAAAAFYBYVYBZmNVDAAAAFOc////nP///wAAAAADAAAAnP///5z///8AAAAAAwAAAJz///+c////AAAAAAMAAABUYwEAAABiDAAAAGIAAAAAAAD4f2IAAAAAAAD4f2IAAAAAAAD4f2IAAAAAAAD4f2IAAAAAAAD4f2FjAGMAYwBjAVYBZ8BjAAAAAGRVBgAAAGJpMjcwN2RVEgAAACUgb2YgVE9UQUwgQmFsYW5jZWRVCwAAAFBFUkNFTlQxMi4yYxgAAABWAWZjVQwAAABTAAAAAAAA8D8AAAAAAADwP7LyreVoUO8/p6lBSuPylT+BP0vbTfbiP4E/S9tN9uI/2v2aaY7Y4j/OqUGwcb9tP0GBaUlkE9o/QYFpSWQT2j/z6SX4tO/YP3B0ORT1OpI/VFYBYWMCAAAAYgwAAABiAAAAAAAA+H9iAAAAAAAA+H9iAAAAAAAA+H9iAAAAAAAA+H9iAAAAAAAA+H9hYwBjAGMAYwFUZ6BmY1UMAAAAUwAAAAAAAAAAAAAAAFRWAWVjVQAAAABTVGFWAWFjDAAAAGIMAAAAYwFjAGIAAAAAAAAAAFYBYVYBYVYDZ2dkVQYAAABkZDI2MTZWAWFWAWZnVQEAAABTZ2RVCgAAADMwLzA5LzIwMjJWAWdjAGFjGPz//2IAAAAAgGHWQGRVCgAAADMwLzA5LzIwMjJ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EAAAAYgAAAAAAAPh/ZFULAAAAUmVzaWRlbnRpYWxWAWFjBAAAAGMBVgFmY1UBAAAAUwQAAABUVgFhVgFmZ1UBAAAAU1YBZ2MAYWMY/P//YoE/S9tN9uI/ZFUHAAAANTksMjYgJVRWAWFnZFUKAAAAQ29tbWVyY2lhbFYBZ2MBZFUKAAAAQ29tbWVyY2lhbGMBAAAAYgAAAAAAAPh/ZFUKAAAAQ29tbWVyY2lhbFYBYWMEAAAAYwFWAWZjVQEAAABTCAAAAFRWAWFWAWZnVQEAAABTVgFnYwBhYxj8//9iQYFpSWQT2j9kVQcAAAA0MCw3NC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gT9L20324j9kVQcAAAA1OSwyNiAlVFYBYWdkVQoAAABDb21tZXJjaWFsVgFnYwFkVQoAAABDb21tZXJjaWFsYwEAAABiAAAAAAAA+H9kVQoAAABDb21tZXJjaWFsVgFhYwQAAABjAVYBZmNVAQAAAFMJAAAAVFYBYVYBZmdVAQAAAFNWAWdjAGFjGPz//2JBgWlJZBPaP2RVBwAAADQwLDc0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svKt5WhQ7z9kVQcAAAA5Nyw4NiAlVFYBYWdkVQsAAABSZXNpZGVudGlhbFYBZ2MBZFULAAAAUmVzaWRlbnRpYWxjBAAAAGIAAAAAAAD4f2RVCwAAAFJlc2lkZW50aWFsVgFhYwQAAABjAVYBZmNVAQAAAFMGAAAAVFYBYVYBZmdVAQAAAFNWAWdjAGFjGPz//2La/ZppjtjiP2RVBwAAADU4LDg5ICVUVgFhZ2RVCgAAAENvbW1lcmNpYWxWAWdjAWRVCgAAAENvbW1lcmNpYWxjAQAAAGIAAAAAAAD4f2RVCgAAAENvbW1lcmNpYWxWAWFjBAAAAGMBVgFmY1UBAAAAUwoAAABUVgFhVgFmZ1UBAAAAU1YBZ2MAYWMY/P//YvPpJfi079g/ZFUHAAAAMzgsOTYgJVRWAWFUYwMAAABjAVYBYVYBYVYBYVYBYWdkVQcAAABHZXJtYW55VgFnYwFkVQcAAABHZXJtYW55YwMAAABiAAAAAAAA+H9kVQcAAABHZXJtYW55VgFmZ1UDAAAAU2dkVQsAAABNQVRDSEVTX0FMTFYBZ2MBZFULAAAATUFUQ0hFU19BTExjnP///2IAAAAAAAD4f2RVCwAAAE1BVENIRVNfQUxMVgFhYwQAAABjAVYBZmNVAQAAAFMDAAAAVFYBYVYBZmdVAQAAAFNWAWdjAGFjGPz//2KnqUFK4/KVP2RVBgAAADIsMTQgJVRWAWFnZFULAAAAUmVzaWRlbnRpYWxWAWdjAWRVCwAAAFJlc2lkZW50aWFsYwQAAABiAAAAAAAA+H9kVQsAAABSZXNpZGVudGlhbFYBYWMEAAAAYwFWAWZjVQEAAABTBwAAAFRWAWFWAWZnVQEAAABTVgFnYwBhYxj8//9izqlBsHG/bT9kVQYAAAAwLDM2ICVUVgFhZ2RVCgAAAENvbW1lcmNpYWxWAWdjAWRVCgAAAENvbW1lcmNpYWxjAQAAAGIAAAAAAAD4f2RVCgAAAENvbW1lcmNpYWxWAWFjBAAAAGMBVgFmY1UBAAAAUwsAAABUVgFhVgFmZ1UBAAAAU1YBZ2MAYWMY/P//YnB0ORT1OpI/ZFUGAAAAMSw3OCAlVFYBYVRjAwAAAGMBVgFhVgFhVgFhVgFhVGMCAAAAYwFWAWFWAWFWAWFWAWFUYwEAAABjAVYBYVYBYVYBYVYBYVRjAAAAAGMBVgFhVgFhVgFhVgFhVgFmZ1UCAAAAU2dkVRcAAABkZWZhdWx0Um93QXhpc0hpZXJhcmNoeWRVEAAAAFplaWxlbmhpZXJhcmNoaWVWAWZnVQMAAABTZ2RVBgAAAGJpMjYxMmRVDAAAAEN1dCBPZmYgRGF0ZWRVBwAAAERETU1ZWThjAAAAAGMBVgFhVgFhZ2RVBgAAAGJpNDAxMmRVFgAAAEFUVCBNYWluIFByb3BlcnR5IFpvbmVhYwEAAABjAVYBYVYBYWdkVQYAAABiaTI2MjdkVRAAAABQcm9wZXJ0eSBDb3VudHJ5YWMBAAAAYwFWAWFWAWFUYwAAAABnZFUEAAAAcm9vdFYBYVYBZmdVAQAAAFNnZFUKAAAAMzAvMDkvMjAyMlYBZ2MAYWMY/P//YgAAAACAYdZAZFUKAAAAMzAvMDkvMjAyMl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nZFUEAAAAcm9vdFYBYVYBZmdVAQAAAFNnZFUKAAAAMzAvMDkvMjAyMlYBZ2MAYWMY/P//YgAAAACAYdZAZFUKAAAAMzAvMDkvMjAyMl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jAWdkVRoAAABkZWZhdWx0Q29sdW1uQXhpc0hpZXJhcmNoeWRVEQAAAFNwYWx0ZW5oaWVyYXJjaGllVgFmZ1UBAAAAU2dkVQYAAABiaTI2MzdkVQ4AAABBVFQgQXNzZXQgVHlwZWFjAQAAAGMBVgFhVgFhVGMAAAAA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MBVGMBYwBjAGIAAAAAAAAAAFYBZlUBAAAAU2RVBgAAAGJpMjcwN1RjAGMBYwBhY0IFAgBWAWFkVY4HAAA8UmVzdWx0IHJlZj0iZGQyNjE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jYzNyIgbGFiZWw9IkFUVCBBc3NldCBUeXBlIiByZWY9ImJpMjYzNyIgY29sdW1uPSJjMCIgc29ydE9uPSJjdXN0b20iIGN1c3RvbVNvcnQ9ImNzNjEyMCIvPjxOdW1lcmljVmFyaWFibGUgdmFybmFtZT0iYmkyNjEyIiBsYWJlbD0iQ3V0IE9mZiBEYXRlIiByZWY9ImJpMjYxMiIgY29sdW1uPSJjMSIgZm9ybWF0PSJERE1NWVk4IiB1c2FnZT0iY2F0ZWdvcmljYWwiLz48U3RyaW5nVmFyaWFibGUgdmFybmFtZT0iYmk0MDEyIiBsYWJlbD0iQVRUIE1haW4gUHJvcGVydHkgWm9uZSIgcmVmPSJiaTQwMTIiIGNvbHVtbj0iYzIiLz48U3RyaW5nVmFyaWFibGUgdmFybmFtZT0iYmkyNjI3IiBsYWJlbD0iUHJvcGVydHkgQ291bnRyeSIgcmVmPSJiaTI2MjciIGNvbHVtbj0iYzMiLz48TnVtZXJpY1ZhcmlhYmxlIHZhcm5hbWU9ImJpMjcwNyIgbGFiZWw9IiUgb2YgVE9UQUwgQmFsYW5jZSIgcmVmPSJiaTI3MDciIGNvbHVtbj0iYzQ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U3RyaW5nQ29sdW1uIGNvbG5hbWU9ImMzIiBlbmNvZGluZz0idGV4dCIgbWF4TGVuZ3RoPSIxIi8+PE51bWVyaWNDb2x1bW4gY29sbmFtZT0iYzQiIGVuY29kaW5nPSJ0ZXh0IiBkYXRhVHlwZT0iZG91YmxlIi8+PC9Db2x1bW5zPjxEYXRhIGZvcm1hdD0iQ1NWIiByb3dDb3VudD0iMTIiIGF2YWlsYWJsZVJvd0NvdW50PSIxMiIgc2l6ZT0iNDA5IiBkYXRhTGF5b3V0PSJtaW5pbWFsIiBncmFuZFRvdGFsPSJmYWxzZSIgaXNJbmRleGVkPSJ0cnVlIiBjb250ZW50S2V5PSJRVkpKUEZONlhQWjJCWUlJQ1ZUTFVLT1NYVEY3TTNCNiI+PCFbQ0RBVEFbLTEwMCwyMjkxOC4wLC0xMDAsLTEwMCwxLjAKLTEwMCwyMjkxOC4wLDIsLTEwMCwxLjAKLTEwMCwyMjkxOC4wLDIsMCwwLjk3ODU2NTY0Mzg3NTgzMDgKLTEwMCwyMjkxOC4wLDIsMywwLjAyMTQzNDM1NjEyNDE2OTEzCjQsMjI5MTguMCwtMTAwLC0xMDAsMC41OTI1NjY0MjE4MDI5NzEKNCwyMjkxOC4wLDIsLTEwMCwwLjU5MjU2NjQyMTgwMjk3MQo0LDIyOTE4LjAsMiwwLDAuNTg4OTM1MDk1MDgxOTE3OQo0LDIyOTE4LjAsMiwzLDAuMDAzNjMxMzI2NzIxMDUzNDYzMwoxLDIyOTE4LjAsLTEwMCwtMTAwLDAuNDA3NDMzNTc4MTk3MDMyNwoxLDIyOTE4LjAsMiwtMTAwLDAuNDA3NDMzNTc4MTk3MDMyNwoxLDIyOTE4LjAsMiwwLDAuMzg5NjMwNTQ4NzkzOTE2NgoxLDIyOTE4LjAsMiwzLDAuMDE3ODAzMDI5NDAzMTE1Njc4Cl1dPjwvRGF0YT48U3RyaW5nVGFibGUgZm9ybWF0PSJDU1YiIHJvd0NvdW50PSI1IiBzaXplPSI2NCIgY29udGVudEtleT0iUFk3UjZNMlZVVkEzS1haN1BFQ1ZDR01ERU1MWlhYN1QiPjwhW0NEQVRBWyJBdXN0cmlhIgoiQ29tbWVyY2lhbCIKIkV1cm9wZWFuIFVuaW9uIgoiR2VybWFueSIKIlJlc2lkZW50aWFsIgpdXT48L1N0cmluZ1RhYmxlPjwvUmVzdWx0PlYBYWMAYwBjAGMBYwBjAGMAVgFhYwEAAABjAGMAXUVORF9SQys=</data>
</ReportState>
</file>

<file path=customXml/item71.xml><?xml version="1.0" encoding="utf-8"?>
<ReportState xmlns="sas.reportstate">
  <data type="reportstate">Q0VDU19TVEFSVFtWAWdVAAAAAFNUXUVORF9DRUNTKys=</data>
</ReportState>
</file>

<file path=customXml/item72.xml><?xml version="1.0" encoding="utf-8"?>
<ReportState xmlns="sas.reportstate">
  <data type="reportstate">Q0VDU19TVEFSVFtWAWdVAAAAAFNUXUVORF9DRUNTKys=</data>
</ReportState>
</file>

<file path=customXml/item7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74.xml><?xml version="1.0" encoding="utf-8"?>
<ReportState xmlns="sas.reportstate">
  <data type="reportstate">Q0VDU19TVEFSVFtWAWdVAAAAAFNUXUVORF9DRUNTKys=</data>
</ReportState>
</file>

<file path=customXml/item75.xml><?xml version="1.0" encoding="utf-8"?>
<ReportState xmlns="sas.reportstate">
  <data type="reportstate">UkNfU1RBUlRbVgVnZ1VjAgAAAFNnYwIAAABjAAAAAGRVBgAAAHZlMzU0MGRVAAAAAGMAAAAAZ5lmVQEAAABTVgFnmGRVBgAAAGJpNzc1N2RVEgAAAFJlZmluYW5jaW5nIE1hcmtlcmFWAWdjAWRVAgAAADcxYxj8//9iAAAAAAAA+H9kVQIAAAA3MWMBAAAAVGMIAAAAYWMAZ2MCAAAAYwAAAABkVQUAAAB2ZTcyM2RVAAAAAGMAAAAAZ5lmVQEAAABTVgFnmGRVBgAAAGJpMTczNWRVDAAAAEN1dCBPZmYgRGF0ZWFWAWdjAGFjGPz//2IAAAAAgGHWQGRVCgAAADMwLzA5LzIwMjJ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IBh1kAAAAAAgGHWQAAAAACAYdZAAAAAAIBh1kAAAAAAgGHWQAAAAACAYdZAAAAAAIBh1kAAAAAAgGHWQAAAAACAYdZAAAAAAIBh1kAAAAAAgGHWQAAAAACAYd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vXxVGO5SwD/nU5h1HeLrP47GmaQITlI/gT9L20324j/nAN7280+hP8Qiyyg+4eE/G6vFPBJz4D5BgWlJZBPaPxL5OzXi/bc/s2Kamb4B1D84OyCAIi1SP1RWAWFjAgAAAGIMAAAAYgAAAAAAAPh/YgAAAAAAAPh/YgAAAAAAAPh/YgAAAAAAAPh/YgAAAAAAAPh/YWMAYwBjAGMBVGegZmNVDAAAAFMAAAAAAAAAAAAAAABUVgFlY1UAAAAAU1RhVgFhYwwAAABiDAAAAGMBYwBiAAAAAAAAAABWAWFWAWFWA2dnZFUGAAAAZGQxMzcxVgFhVgFmZ1UBAAAAU2dkVQoAAAAzMC8wOS8yMDIyVgFnYwBhYxj8//9iAAAAAIBh1kBkVQoAAAAzMC8wOS8yMDIy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KBP0vbTfbiP2RVBwAAADU5LDI2ICVUVgFhZ2RVCgAAAENvbW1lcmNpYWxWAWdjAWRVCgAAAENvbW1lcmNpYWxjAgAAAGIAAAAAAAD4f2RVCgAAAENvbW1lcmNpYWxWAWFjAwAAAGMBVgFmY1UBAAAAUwgAAABUVgFhVgFmZ1UBAAAAU1YBZ2MAYWMY/P//YkGBaUlkE9o/ZFUHAAAANDAsNzQ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K9fFUY7lLAP2RVBwAAADEyLDc1ICVUVgFhZ2RVCwAAAFJlc2lkZW50aWFsVgFnYwFkVQsAAABSZXNpZGVudGlhbGMEAAAAYgAAAAAAAPh/ZFULAAAAUmVzaWRlbnRpYWxWAWFjAwAAAGMBVgFmY1UBAAAAUwUAAABUVgFhVgFmZ1UBAAAAU1YBZ2MAYWMY/P//YucA3vbzT6E/ZFUGAAAAMywzOCAlVFYBYWdkVQoAAABDb21tZXJjaWFsVgFnYwFkVQoAAABDb21tZXJjaWFsYwIAAABiAAAAAAAA+H9kVQoAAABDb21tZXJjaWFsVgFhYwMAAABjAVYBZmNVAQAAAFMJAAAAVFYBYVYBZmdVAQAAAFNWAWdjAGFjGPz//2IS+Ts14v23P2RVBgAAADksMzc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LnU5h1HeLrP2RVBwAAADg3LDE0ICVUVgFhZ2RVCwAAAFJlc2lkZW50aWFsVgFnYwFkVQsAAABSZXNpZGVudGlhbGMEAAAAYgAAAAAAAPh/ZFULAAAAUmVzaWRlbnRpYWxWAWFjAwAAAGMBVgFmY1UBAAAAUwYAAABUVgFhVgFmZ1UBAAAAU1YBZ2MAYWMY/P//YsQiyyg+4eE/ZFUHAAAANTUsODcgJVRWAWFnZFUKAAAAQ29tbWVyY2lhbFYBZ2MBZFUKAAAAQ29tbWVyY2lhbGMCAAAAYgAAAAAAAPh/ZFUKAAAAQ29tbWVyY2lhbFYBYWMDAAAAYwFWAWZjVQEAAABTCgAAAFRWAWFWAWZnVQEAAABTVgFnYwBhYxj8//9is2Kamb4B1D9kVQcAAAAzMSwyNiAlVFYBYVRjAgAAAGMBVgFhVgFhVgFhVgFhZ2RVBQAAAE90aGVyVgFnYwFkVQUAAABPdGhlcmMDAAAAYgAAAAAAAPh/ZFUFAAAAT3RoZXJWAWZnVQMAAABTZ2RVCwAAAE1BVENIRVNfQUxMVgFnYwFkVQsAAABNQVRDSEVTX0FMTGOc////YgAAAAAAAPh/ZFULAAAATUFUQ0hFU19BTExWAWFjAwAAAGMBVgFmY1UBAAAAUwMAAABUVgFhVgFmZ1UBAAAAU1YBZ2MAYWMY/P//Yo7GmaQITlI/ZFUGAAAAMCwxMSAlVFYBYWdkVQsAAABSZXNpZGVudGlhbFYBZ2MBZFULAAAAUmVzaWRlbnRpYWxjBAAAAGIAAAAAAAD4f2RVCwAAAFJlc2lkZW50aWFsVgFhYwMAAABjAVYBZmNVAQAAAFMHAAAAVFYBYVYBZmdVAQAAAFNWAWdjAGFjGPz//2Ibq8U8EnPgPmRVBgAAADAsMDAgJVRWAWFnZFUKAAAAQ29tbWVyY2lhbFYBZ2MBZFUKAAAAQ29tbWVyY2lhbGMCAAAAYgAAAAAAAPh/ZFUKAAAAQ29tbWVyY2lhbFYBYWMDAAAAYwFWAWZjVQEAAABTCwAAAFRWAWFWAWZnVQEAAABTVgFnYwBhYxj8//9iODsggCItUj9kVQYAAAAwLDExICVUVgFhVGMCAAAAYwFWAWFWAWFWAWFWAWFUYwEAAABjAVYBYVYBYVYBYVYBYVRjAAAAAGMBVgFhVgFhVgFhVgFhVgFmZ1UCAAAAU2dkVRcAAABkZWZhdWx0Um93QXhpc0hpZXJhcmNoeWRVEAAAAFplaWxlbmhpZXJhcmNoaWVWAWZnVQIAAABTZ2RVBgAAAGJpMTczNWRVDAAAAEN1dCBPZmYgRGF0ZWRVBwAAAERETU1ZWThjAAAAAGMBVgFhVgFhZ2RVBgAAAGJpMTM4MGRVEgAAAEFUVCBSZWR1Y3Rpb24gVHlwZWFjAQAAAGMBVgFhVgFhVGMAAAAAZ2RVBAAAAHJvb3RWAWFWAWZnVQEAAABTZ2RVCgAAADMwLzA5LzIwMjJWAWdjAGFjGPz//2IAAAAAgGHWQGRVCgAAADMwLzA5LzIwMjJ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dkVQQAAAByb290VgFhVgFmZ1UBAAAAU2dkVQoAAAAzMC8wOS8yMDIyVgFnYwBhYxj8//9iAAAAAIBh1kBkVQoAAAAzMC8wOS8yMDIy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jAWdkVRoAAABkZWZhdWx0Q29sdW1uQXhpc0hpZXJhcmNoeWRVEQAAAFNwYWx0ZW5oaWVyYXJjaGllVgFmZ1UBAAAAU2dkVQYAAABiaTEzNjZ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g2OFRjAGMBYwBhY0IFAgBWAWFkVRMHAAA8UmVzdWx0IHJlZj0iZGQxMzc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TM2NiIgbGFiZWw9IkFUVCBBc3NldCBUeXBlIiByZWY9ImJpMTM2NiIgY29sdW1uPSJjMCIgc29ydE9uPSJjdXN0b20iIGN1c3RvbVNvcnQ9ImNzNjEyMCIvPjxOdW1lcmljVmFyaWFibGUgdmFybmFtZT0iYmkxNzM1IiBsYWJlbD0iQ3V0IE9mZiBEYXRlIiByZWY9ImJpMTczNSIgY29sdW1uPSJjMSIgZm9ybWF0PSJERE1NWVk4IiB1c2FnZT0iY2F0ZWdvcmljYWwiLz48U3RyaW5nVmFyaWFibGUgdmFybmFtZT0iYmkxMzgwIiBsYWJlbD0iQVRUIFJlZHVjdGlvbiBUeXBlIiByZWY9ImJpMTM4MCIgY29sdW1uPSJjMiIgc29ydE9uPSJjdXN0b20iIGN1c3RvbVNvcnQ9ImNzMTM4NSIvPjxOdW1lcmljVmFyaWFibGUgdmFybmFtZT0iYmkyODY4IiBsYWJlbD0iJSBvZiBUT1RBTCBCYWxhbmNlIiByZWY9ImJpMjg2OC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EyIiBhdmFpbGFibGVSb3dDb3VudD0iMTIiIHNpemU9IjM4NyIgZGF0YUxheW91dD0ibWluaW1hbCIgZ3JhbmRUb3RhbD0iZmFsc2UiIGlzSW5kZXhlZD0idHJ1ZSIgY29udGVudEtleT0iSlBQNUpBT0hJWjZLM0xEUjNNWlUyMzJDNDdSM0FBQVEiPjwhW0NEQVRBWy0xMDAsMjI5MTguMCwtMTAwLDEuMAotMTAwLDIyOTE4LjAsMSwwLjEyNzUzMDgyNDU0ODUzNDQKLTEwMCwyMjkxOC4wLDAsMC44NzEzNTE5Mzc5NDA0MDA2Ci0xMDAsMjI5MTguMCwzLDAuMDAxMTE3MjM3NTExMDY0MzI2CjQsMjI5MTguMCwtMTAwLDAuNTkyNTY2NDIxODAyOTcxCjQsMjI5MTguMCwxLDAuMDMzODEzMTE3ODcxNDMzNjQ0CjQsMjI5MTguMCwwLDAuNTU4NzQ1NDYwMjAwMTIyMQo0LDIyOTE4LjAsMyw3Ljg0MzczMTQxNzg5Njc4RS02CjIsMjI5MTguMCwtMTAwLDAuNDA3NDMzNTc4MTk3MDMyNwoyLDIyOTE4LjAsMSwwLjA5MzcxNzcwNjY3NzEwMDkxCjIsMjI5MTguMCwwLDAuMzEyNjA2NDc3NzQwMjg0NTUKMiwyMjkxOC4wLDMsMC4wMDExMDkzOTM3Nzk2NDY0MjkyCl1dPjwvRGF0YT48U3RyaW5nVGFibGUgZm9ybWF0PSJDU1YiIHJvd0NvdW50PSI1IiBzaXplPSI3MyIgY29udGVudEtleT0iSU9QSVJKU1pRN01TUEJLRjVaVDdVQlNCVlVIN0FYVEwiPjwhW0NEQVRBWyJBbW9ydGlzaW5nIgoiQnVsbGV0IC8gaW50ZXJlc3Qgb25seSIKIkNvbW1lcmNpYWwiCiJPdGhlciIKIlJlc2lkZW50aWFsIgpdXT48L1N0cmluZ1RhYmxlPjwvUmVzdWx0PlYBYWMAYwBjAGMBYwBjAGMAVgFhYwEAAABjAGMAXUVORF9SQys=</data>
</ReportState>
</file>

<file path=customXml/item7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S0wM1QxMzo1MzowN1oiIG5leHRVbmlxdWVOYW1lSW5kZXg9Ijc3NTA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xLTAyVDA5OjA1OjU0LjE0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5IiBhdmFpbGFibGVSb3dDb3VudD0iMTkiIHNpemU9IjE1MiIgZGF0YUxheW91dD0ibWluaW1hbCIgZ3JhbmRUb3RhbD0iZmFsc2UiIGlzSW5kZXhlZD0iZmFsc2UiIGNvbnRlbnRLZXk9IjU0VFlTVzY3TkVXSE1NS1NKUksyNks2NEc0QkNQM05SIj4KICAgICAgICAgICAgICAgIDwhW0NEQVRBWzIyOTQ5LjAKMjI5NDYuMAoyMjk0NS4wCjIyOTQzLjAKMjI5NDIuMAoyMjkzOS4wCjIyOTM4LjAKMjI5MTguMAoyMjg4OC4wCjIyODU1LjAKMjI4MjYuMAoyMjc5Ni4wCjIyNzY0LjAKMjI3MzUuMAoyMjcwNC4wCjIyNjc2LjAKMjI2NDUuMAoyMjYxNC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3Njc5IiBiYXNlPSJiaTI5Ii8+CiAgICAgICAgICAgICAgICA8UmVsYXRpb25hbERhdGFJdGVtIG5hbWU9ImJpNzY4M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3NjgxIiBiYXNlPSJiaTg3MyIvPgogICAgICAgICAgICAgICAgPFJlbGF0aW9uYWxEYXRhSXRlbSBuYW1lPSJiaTc2ODI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3Njgz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zY4N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3Njg1IiBiYXNlPSJiaTI5Ii8+CiAgICAgICAgICAgICAgICA8UmVsYXRpb25hbERhdGFJdGVtIG5hbWU9ImJpNzY4Ni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c2ODc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3Njg4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3Njg5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zY5M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c2OTE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zY5MiIgYmFzZT0iYmkxMDU5Ii8+CiAgICAgICAgICAgICAgICA8UmVsYXRpb25hbERhdGFJdGVtIG5hbWU9ImJpNzY5M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zY5NCIgYmFzZT0iYmkxMDU5Ii8+CiAgICAgICAgICAgICAgICA8UmVsYXRpb25hbERhdGFJdGVtIG5hbWU9ImJpNzY5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c2OTYiIGJhc2U9ImJpMTA1OSIvPgogICAgICAgICAgICAgICAgPFJlbGF0aW9uYWxEYXRhSXRlbSBuYW1lPSJiaTc2OT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3Njk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zY5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c3M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3NzA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3NzA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c3M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3NzA0IiBiYXNlPSJiaTEwNTkiLz4KICAgICAgICAgICAgICAgIDxSZWxhdGlvbmFsRGF0YUl0ZW0gbmFtZT0iYmk3NzA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c3M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c3M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zcw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c3M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c3M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3NzE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zcx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c3M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3M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3NzE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c3M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c3M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c3M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zcx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3NzI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3NzI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c3Mj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zcyMyIgYmFzZT0iYmk5MjQiLz4KICAgICAgICAgICAgICAgIDxSZWxhdGlvbmFsRGF0YUl0ZW0gbmFtZT0iYmk3NzI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c3MjUiIGJhc2U9ImJpOTI0Ii8+CiAgICAgICAgICAgICAgICA8UmVsYXRpb25hbERhdGFJdGVtIG5hbWU9ImJpNzcy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3NzI3IiBiYXNlPSJiaTkyNCIvPgogICAgICAgICAgICAgICAgPFJlbGF0aW9uYWxEYXRhSXRlbSBuYW1lPSJiaTc3Mj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zcy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c3MzAiIGJhc2U9ImJpOTI0Ii8+CiAgICAgICAgICAgICAgICA8UmVsYXRpb25hbERhdGFJdGVtIG5hbWU9ImJpNzcz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c3Mz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M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c3Mz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zcz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3NzM2IiBiYXNlPSJiaTMxIi8+CiAgICAgICAgICAgICAgICA8UmVsYXRpb25hbERhdGFJdGVtIG5hbWU9ImJpNzcz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3NzM4IiBiYXNlPSJiaTMxIi8+CiAgICAgICAgICAgICAgICA8UmVsYXRpb25hbERhdGFJdGVtIG5hbWU9ImJpNzcz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c3ND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3NzQxIiBiYXNlPSJiaTkyNCIvPgogICAgICAgICAgICAgICAgPFJlbGF0aW9uYWxEYXRhSXRlbSBuYW1lPSJiaTc3ND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Nzc0My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2OTk4IiBiYXNlPSJiaTU4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c3NDQiIGJhc2U9ImJpNDMiLz4KICAgICAgICAgICAgICAgIDxSZWxhdGlvbmFsRGF0YUl0ZW0gbmFtZT0iYmk3NzQ1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2NyIvPgogICAgICAgICAgICAgICAgICAgICAgICAgICAgPEJ1c2luZXNzSXRlbSByZWY9ImJpNjk3NSIvPgogICAgICAgICAgICAgICAgICAgICAgICAgICAgPEJ1c2luZXNzSXRlbSByZWY9ImJpNjk3OCIvPgogICAgICAgICAgICAgICAgICAgICAgICAgICAgPEJ1c2luZXNzSXRlbSByZWY9ImJpNjk5MiIvPgogICAgICAgICAgICAgICAgICAgICAgICAgICAgPEJ1c2luZXNzSXRlbSByZWY9ImJpNjk5OCIvPgogICAgICAgICAgICAgICAgICAgICAgICAgICAgPEJ1c2luZXNzSXRlbSByZWY9ImJpNzAwNCIvPgogICAgICAgICAgICAgICAgICAgICAgICAgICAgPEJ1c2luZXNzSXRlbSByZWY9ImJpNzA2OCIvPgogICAgICAgICAgICAgICAgICAgICAgICAgICAgPEJ1c2luZXNzSXRlbSByZWY9ImJpNzM3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Nzc0Ni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2IiBiYXNlPSJiaTU4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Y3MiIgYmFzZT0iYmk2NSIvPgogICAgICAgICAgICAgICAgPFJlbGF0aW9uYWxEYXRhSXRlbSBuYW1lPSJiaTc3NDciIGJhc2U9ImJpNDMiLz4KICAgICAgICAgICAgICAgIDxSZWxhdGlvbmFsRGF0YUl0ZW0gbmFtZT0iYmk3NzQ4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SIvPgogICAgICAgICAgICAgICAgICAgICAgICAgICAgPEJ1c2luZXNzSXRlbSByZWY9ImJpNzIxNiIvPgogICAgICAgICAgICAgICAgICAgICAgICAgICAgPEJ1c2luZXNzSXRlbSByZWY9ImJpNzY3MiIvPgogICAgICAgICAgICAgICAgICAgICAgICAgICAgPEJ1c2luZXNzSXRlbSByZWY9ImJpNzIwOCIvPgogICAgICAgICAgICAgICAgICAgICAgICAgICAgPEJ1c2luZXNzSXRlbSByZWY9ImJpNzIxNSIvPgogICAgICAgICAgICAgICAgICAgICAgICAgICAgPEJ1c2luZXNzSXRlbSByZWY9ImJpNzIxMCIvPgogICAgICAgICAgICAgICAgICAgICAgICAgICAgPEJ1c2luZXNzSXRlbSByZWY9ImJpNzIxMiIvPgogICAgICAgICAgICAgICAgICAgICAgICAgICAgPEJ1c2luZXNzSXRlbSByZWY9ImJpNzIxNy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NDQ2IiBiYXNlPSJiaTE4NTciLz4KICAgICAgICAgICAgICAgIDxSZWxhdGlvbmFsRGF0YUl0ZW0gbmFtZT0iYmk3NTE2IiBiYXNlPSJiaTkxMSIvPgogICAgICAgICAgICAgICAgPFJlbGF0aW9uYWxEYXRhSXRlbSBuYW1lPSJiaTc3NDk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gICAgPEJ1c2luZXNzSXRlbSByZWY9ImJpNzQ0NiIvPgogICAgICAgICAgICAgICAgICAgICAgICAgICAgPEJ1c2luZXNzSXRlbSByZWY9ImJpNzUxN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jc5LGJpNzY4M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jgxLGJpNzY4M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4M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4N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g1LGJpNzY4Nj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kJ1dHRvbiBiYXIgLSBSZWZpbmFuY2luZyBNYXJrZXIgMi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2ODc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Dg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4OT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A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Y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2OTE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yLGJpNzY5M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QsYmk3Njk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5NixiaTc2OT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5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CxiaTc3MD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iYXIgLSBSZWZpbmFuY2luZyBNYXJrZXIgMy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Dg8L1Byb3BlcnR5PgogICAgICAgICAgICA8L0VkaXRvclByb3BlcnRpZXM+CiAgICAgICAgICAgIDxMaW5rQmFyLz4KICAgICAgICA8L1Byb21wdD4KICAgICAgICA8UHJvbXB0IG5hbWU9InZlMzU2OSIgbGFiZWw9IkJ1dHRvbiBiYXIgLSBSZWZpbmFuY2luZyBNYXJrZXIgNC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Dk8L1Byb3BlcnR5PgogICAgICAgICAgICA8L0VkaXRvclByb3BlcnRpZXM+CiAgICAgICAgICAgIDxMaW5rQmFyLz4KICAgICAgICA8L1Byb21wdD4KICAgICAgICA8UHJvbXB0IG5hbWU9InZlMzU5NiIgbGFiZWw9IkJ1dHRvbiBiYXIgLSBSZWZpbmFuY2luZyBNYXJrZXIgNS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T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x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E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x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y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YmFyIC0gUmVmaW5hbmNpbmcgTWFya2VyIDY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IxPC9Qcm9wZXJ0eT4KICAgICAgICAgICAgPC9FZGl0b3JQcm9wZXJ0aWVzPgogICAgICAgICAgICA8TGlua0Jhci8+CiAgICAgICAgPC9Qcm9tcHQ+CiAgICAgICAgPFByb21wdCBuYW1lPSJ2ZTY0NjkiIGxhYmVsPSJCdXR0b24gYmFy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j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yMyxiaTc3Mj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yNSxiaTc3Mj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jcsYmk3NzI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j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zMCxiaTc3Mz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kJ1dHRvbiBiYXIgLSBSZWZpbmFuY2luZyBNYXJrZXIgNy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z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Mz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z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M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M2LGJpNzcz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M4LGJpNzcz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Q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QxLGJpNzc0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QnV0dG9uIGJhciAtIFJlZmluYW5jaW5nIE1hcmtlciAx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c0Mz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Q0LGJpNzc0NT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2OTk4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kJ1dHRvbiBiYXI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DY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DcsYmk3NzQ4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Dk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5MTg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zY5M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c2Nzk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zY4N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3Njgx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zY5M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c2OT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3Njk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zcw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c2ODc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zcx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3Njg0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c2ODM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zY4Ni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3Njgw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c3M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zY4M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c3MD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c2OT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c3M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c3M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c3M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c3M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c3M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c2ODg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c2ODk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c2OTA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3NzA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3Njkz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3Njk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3Njk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3Njk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3NzA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zcx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zcw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c3M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3NzE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zcx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c3M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3NzE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zcx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c3M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3NzI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3NzI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3NzI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3NzI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3NzI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3NzM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3NzI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3NzI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3NzI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3NzM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zcy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zcy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zcz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zcz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zcz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zcz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zcz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zc0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zc0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c3Mz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3NzM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zcz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3NzQy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Nzc0M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c3NDQ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c3NDU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3NzQ2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Nzc0Ny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Nzc0OC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c3NDk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xMS0wM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i0xMS0wM1QxMzo1MzowNy40Mzd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zQyM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0OTU0Ii8+CiAgICAgICAgICAgIDwvTGF5b3V0U3RhdGVzPgogICAgICAgIDwvVmlldz4KICAgICAgICA8VmlzdWFsRWxlbWVudHM+CiAgICAgICAgICAgIDxQcm9tcHRTdGF0ZSBlbGVtZW50PSJ2ZTcyMyI+CiAgICAgICAgICAgICAgICA8U2VsZWN0aW9ucz4KICAgICAgICAgICAgICAgICAgICA8U2VsZWN0aW9uPmVxKCR7Ymk3Mjh9LDIyOTE4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xNS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U2VsZWN0aW9ucz4KICAgICAgICAgICAgICAgICAgICA8U2VsZWN0aW9uIHJlc3VsdERlZmluaXRpb249ImRkMzUwMiI+ZXEoJHtiaTM1MTh9LDIyOTE4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MzcyMCI+CiAgICAgICAgICAgICAgICA8VmlzaWJsZUNlbGxzIGhvcml6b250YWxJbmRleD0iMCIgdmVydGljYWxJbmRleD0iMCIgaG9yaXpvbnRhbENlbGxzPSIxIiB2ZXJ0aWNhbENlbGxzPSI2Ii8+CiAgICAgICAgICAgIDwvQ3Jvc3N0YWJTdGF0ZT4KICAgICAgICAgICAgPENyb3NzdGFiU3RhdGUgZWxlbWVudD0idmU0OTkyIj4KICAgICAgICAgICAgICAgIDxWaXNpYmxlQ2VsbHMgaG9yaXpvbnRhbEluZGV4PSIwIiB2ZXJ0aWNhbEluZGV4PSIwIiBob3Jpem9udGFsQ2VsbHM9IjAiIHZlcnRpY2FsQ2VsbHM9IjQiLz4KICAgICAgICAgICAgPC9Dcm9zc3RhYlN0YXRlPgogICAgICAgICAgICA8Q3Jvc3N0YWJTdGF0ZSBlbGVtZW50PSJ2ZTU4MjMiPgogICAgICAgICAgICAgICAgPFZpc2libGVDZWxscyBob3Jpem9udGFsSW5kZXg9IjAiIHZlcnRpY2FsSW5kZXg9IjAiIGhvcml6b250YWxDZWxscz0iMCIgdmVydGljYWxDZWxscz0iOSIvPgogICAgICAgICAgICA8L0Nyb3NzdGFiU3RhdGU+CiAgICAgICAgICAgIDxDcm9zc3RhYlN0YXRlIGVsZW1lbnQ9InZlNDk0OSI+CiAgICAgICAgICAgICAgICA8U2VsZWN0aW9ucz4KICAgICAgICAgICAgICAgICAgICA8U2VsZWN0aW9uIHJlc3VsdERlZmluaXRpb249ImRkNDk0OCI+YW5kKGVxKCR7Ymk0OTQ0fSwyMjkxOCksZXEoJHtiaTQ5NDV9LCdGbG9hdGluZyByYXRlJykpPC9TZWxlY3Rpb24+CiAgICAgICAgICAgICAgICA8L1NlbGVjdGlvbnM+CiAgICAgICAgICAgICAgICA8VmlzaWJsZUNlbGxzIGhvcml6b250YWxJbmRleD0iMCIgdmVydGljYWxJbmRleD0iMCIgaG9yaXpvbnRhbENlbGxzPSIwIiB2ZXJ0aWNhbENlbGxzPSIyIi8+CiAgICAgICAgICAgIDwvQ3Jvc3N0YWJTdGF0ZT4KICAgICAgICAgICAgPENyb3NzdGFiU3RhdGUgZWxlbWVudD0idmU0OTY4Ij4KICAgICAgICAgICAgICAgIDxWaXNpYmxlQ2VsbHMgaG9yaXpvbnRhbEluZGV4PSIwIiB2ZXJ0aWNhbEluZGV4PSIwIiBob3Jpem9udGFsQ2VsbHM9IjAiIHZlcnRpY2FsQ2VsbHM9IjMiLz4KICAgICAgICAgICAgPC9Dcm9zc3RhYlN0YXRlPgogICAgICAgICAgICA8Q3Jvc3N0YWJTdGF0ZSBlbGVtZW50PSJ2ZTM5MjIiPgogICAgICAgICAgICAgICAgPFZpc2libGVDZWxscyBob3Jpem9udGFsSW5kZXg9IjAiIHZlcnRpY2FsSW5kZXg9IjAiIGhvcml6b250YWxDZWxscz0iMSIgdmVydGljYWxDZWxscz0iNCIvPgogICAgICAgICAgICA8L0Nyb3NzdGFiU3RhdGU+CiAgICAgICAgICAgIDxDcm9zc3RhYlN0YXRlIGVsZW1lbnQ9InZlMzc1NSI+CiAgICAgICAgICAgICAgICA8VmlzaWJsZUNlbGxzIGhvcml6b250YWxJbmRleD0iMCIgdmVydGljYWxJbmRleD0iMCIgaG9yaXpvbnRhbENlbGxzPSIxIiB2ZXJ0aWNhbENlbGxzPSIzIi8+CiAgICAgICAgICAgIDwvQ3Jvc3N0YWJTdGF0ZT4KICAgICAgICAgICAgPENyb3NzdGFiU3RhdGUgZWxlbWVudD0idmU0ODM0Ij4KICAgICAgICAgICAgICAgIDxWaXNpYmxlQ2VsbHMgaG9yaXpvbnRhbEluZGV4PSIwIiB2ZXJ0aWNhbEluZGV4PSIwIiBob3Jpem9udGFsQ2VsbHM9IjAiIHZlcnRpY2FsQ2VsbHM9IjExIi8+CiAgICAgICAgICAgIDwvQ3Jvc3N0YWJTdGF0ZT4KICAgICAgICA8L1Zpc3VhbEVsZW1lbnRzPgogICAgPC9TQVNSZXBvcnRTdGF0ZT4KPC9TQVNSZXBvcnQ+Cg==</data>
</ReportState>
</file>

<file path=customXml/item7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78.xml><?xml version="1.0" encoding="utf-8"?>
<ReportState xmlns="sas.reportstate">
  <data type="reportstate">UkNfU1RBUlRbVgVnZ1VjAgAAAFNnYwIAAABjAAAAAGRVBQAAAHZlNzIzZFUAAAAAYwAAAABnmWZVAQAAAFNWAWeYZFUGAAAAYmk3NzU5ZFUMAAAAQ3V0IE9mZiBEYXRlYVYBZ2MAYWMY/P//YgAAAACAYdZAZFUKAAAAMzAvMDkvMjAyMm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79.xml><?xml version="1.0" encoding="utf-8"?>
<ReportState xmlns="sas.reportstate">
  <data type="reportstate">Q0VDU19TVEFSVFtWAWdVAAAAAFNUXUVORF9DRUNTKys=</data>
</ReportState>
</file>

<file path=customXml/item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80.xml><?xml version="1.0" encoding="utf-8"?>
<ReportState xmlns="sas.reportstate">
  <data type="reportstate">UkNfU1RBUlRbVgVnZ1VjAgAAAFNnYwIAAABjAAAAAGRVBgAAAHZlMTIzNmRVAAAAAGMAAAAAZ5lmVQEAAABTVgFnmGRVBgAAAGJpNzc4MmRVEgAAAFJlZmluYW5jaW5nIE1hcmtlcmFWAWdjAWRVAgAAADcxYxj8//9iAAAAAAAA+H9kVQIAAAA3MWMBAAAAVGMIAAAAYWMAZ2MCAAAAYwAAAABkVQUAAAB2ZTcyM2RVAAAAAGMAAAAAZ5lmVQEAAABTVgFnmGRVBQAAAGJpMTE0ZFUMAAAAQ3V0IE9mZiBEYXRlYVYBZ2MAYWMY/P//YgAAAACAYdZAZFUKAAAAMzAvMDkvMjAyMmMBAAAAVGMIAAAAYWMAVFYBZlUBAAAAU2RVBQAAAGJpMTE0VFYBYVYBZ2RVBgAAAGRkNDI1NVYBYVYBZmdVDwAAAFNWAWfAYwAAAABkVQUAAABiaTExNGRVBAAAAERhdGVkVQUAAABEQVRFOWMYAAAAVgFmY1UBAAAAUwAAAACAYdZAVFYBYWMBAAAAYgEAAABiAAAAAIBh1kBiAAAAAIBh1kBiAAAAAIBh1kBiAAAAAAAA+H9iAAAAAAAA+H9hYwBjAGMAYwBWAWfAYwAAAABkVQYAAABiaTQwODFkVRIAAABUb3RhbCBDb3ZlciBBc3NldHNkVQgAAABDT01NQTEyLmMAAAAAVgFmY1UBAAAAU7AzLOV5MNlAVFYBYWMCAAAAYgEAAABisDMs5Xkw2UBisDMs5Xkw2UBisDMs5Xkw2UBiAAAAAAAA+H9iAAAAAAAA+H9hYwBjAGMAYwBWAWfAYwAAAABkVQYAAABiaTQxMzRkVRkAAABPdXRzdGFuZGluZyBDb3ZlcmVkIEJvbmRzZFUIAAAAQ09NTUExMi5jAAAAAFYBZmNVAQAAAFMZIPsvMmjSQFRWAWFjAgAAAGIBAAAAYhkg+y8yaNJAYhkg+y8yaNJAYhkg+y8yaNJAYgAAAAAAAPh/YgAAAAAAAPh/YWMAYwBjAGMAVgFnwGMAAAAAZFUGAAAAYmk0MTM5ZFUaAAAAQ292ZXIgUG9vbCBTaXplIFtOUFZdIChtbilkVQgAAABDT01NQTEyLmMAAAAAVgFmY1UBAAAAU3lXDYJD09lAVFYBYWMCAAAAYgEAAABieVcNgkPT2UBieVcNgkPT2UBieVcNgkPT2UBiAAAAAAAA+H9iAAAAAAAA+H9hYwBjAGMAYwBWAWfAYwAAAABkVQYAAABiaTQxNDRkVSQAAABPdXRzdGFuZGluZyBDb3ZlcmVkIEJvbmRzIFtOUFZdIChtbilkVQgAAABDT01NQTEyLmMAAAAAVgFmY1UBAAAAU1Tvuewje9FAVFYBYWMCAAAAYgEAAABiVO+57CN70UBiVO+57CN70UBiVO+57CN70UBiAAAAAAAA+H9iAAAAAAAA+H9hYwBjAGMAYwBWAWfAYwAAAABkVQYAAABiaTQxNDhkVSUAAABBY3R1YWwgTm9taW5hbCBPQyAtIEZ1bGwgTG9hbiBCYWxhbmNlZFULAAAAUEVSQ0VOVDMyLjJjAAAAAFYBZmNVAQAAAFNoZNzt7pTXP1RWAWFjAgAAAGIBAAAAYmhk3O3ulNc/Ymhk3O3ulNc/Ymhk3O3ulNc/YgAAAAAAAPh/YgAAAAAAAPh/YWMAYwBjAGMAVgFnwGMAAAAAZFUGAAAAYmk2MDIyZFUpAAAAQWN0dWFsIE5vbWluYWwgT0MgLSBFbGlnaWJsZSBMb2FuIEJhbGFuY2VkVQkAAABDT01NQTMyLjJjAAAAAFYBZmNVAQAAAFPw9Nvlr0DPP1RWAWFjAgAAAGIBAAAAYvD02+WvQM8/YvD02+WvQM8/YvD02+WvQM8/YgAAAAAAAPh/YgAAAAAAAPh/YWMAYwBjAGMAVgFnwGMAAAAAZFUGAAAAYmk0MTkyZFUNAAAAQWN0dWFsIE5QViBPQ2RVCwAAAFBFUkNFTlQzMi4yYwAAAABWAWZjVQEAAABTHM6yeZeM3j9UVgFhYwIAAABiAQAAAGIczrJ5l4zeP2IczrJ5l4zeP2IczrJ5l4zeP2IAAAAAAAD4f2IAAAAAAAD4f2FjAGMAYwBjAFYBZ8BjAAAAAGRVBgAAAGJpNzMwMWRVJAAAAENvc3RzIGZvciBQcm9ncmFtIExpcXVpZGF0aW9uIGluIEVVUmRVCQAAAENPTU1BMzIuMmMAAAAAVgFmY1UBAAAAUwAAAAAQIDbBVFYBYWMCAAAAYgEAAABiAAAAAAAA+H9iAAAAABAgNsFiAAAAABAgNsFiAAAAABAgNsFiAAAAAAAA+H9hYwBjAGMAYwBWAWfAYwAAAABkVQYAAABiaTQwNTlkVQsAAABDYXNoIGluIEVVUmRVCQAAAENPTU1BMzIuMmMAAAAAVgFmY1UBAAAAUwAAAAAAAAAAVFYBYWMCAAAAYgEAAABiAAAAAAAA+H9iAAAAAAAAAABiAAAAAAAAAABiAAAAAAAAAABiAAAAAAAA+H9hYwBjAGMAYwBWAWfAYwAAAABkVQYAAABiaTQyNDlkVRIAAAAlIENvdmVyIFBvb2wgTG9hbnNkVQsAAABQRVJDRU5UMTIuMmMAAAAAVgFmY1UBAAAAUwAAAAAAAPA/VFYBYWMCAAAAYgEAAABiAAAAAAAA8D9iAAAAAAAA8D9iAAAAAAAA8D9iAAAAAAAA+H9iAAAAAAAA+H9hYwBjAGMAYwBWAWfAYwAAAABkVQYAAABiaTYxMjZkVQsAAAAlIFN1YiBCb25kc2RVCwAAAFBFUkNFTlQxMi4yYwAAAABWAWZjVQEAAABTAAAAAAAAAABUVgFhYwIAAABiAQAAAGIAAAAAAAD4f2IAAAAAAAAAAGIAAAAAAAAAAGIAAAAAAAAAAGIAAAAAAAD4f2FjAGMAYwBjAFYBZ8BjAAAAAGRVBgAAAGJpNDI0MmRVEQAAACUgQ292ZXIgUG9vbCBDYXNoZFULAAAAUEVSQ0VOVDEyLjJjAAAAAFYBZmNVAQAAAFMAAAAAAAAAAFRWAWFjAgAAAGIBAAAAYgAAAAAAAPh/YgAAAAAAAAAAYgAAAAAAAAAAYgAAAAAAAAAAYgAAAAAAAPh/YWMAYwBjAGMAVgFnwGMAAAAAZFUGAAAAYmk0MzgxZFUbAAAATGVnYWxseSBSZXF1aXJlZCBOb21pbmFsIE9DZFULAAAAUEVSQ0VOVDE1LjJjAAAAAFYBZmNVAQAAAFN7FK5H4XqUP1RWAWFjAgAAAGIBAAAAYnsUrkfhepQ/YnsUrkfhepQ/YnsUrkfhepQ/YgAAAAAAAPh/YgAAAAAAAPh/YWMAYwBjAGMAVgFnwGMAAAAAZFUGAAAAYmk3NzQ1ZFUkAAAAVG90YWwgQ292ZXIgQXNzZXRzIC0gZWxpZ2libGUgYW1vdW50ZFUIAAAAQ09NTUExMi5jAAAAAFYBZmNVAQAAAFPD64AxL+fWQFRWAWFjAgAAAGIBAAAAYsPrgDEv59ZAYsPrgDEv59ZAYsPrgDEv59ZAYgAAAAAAAPh/YgAAAAAAAPh/YWMAYwBjAGMAVGegZmNVAQAAAFMAVFYBZWNVAAAAAFNUYVYBYWMBAAAAYgEAAABjAWMAYgAAAAAAAAAAVgFhVgFhVgNhYWNCBAIEVgFhZFWTDwAAPFJlc3VsdCByZWY9ImRkNDI1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VQxMzoyNTozNi44MjJaIj48VmFyaWFibGVzPjxOdW1lcmljVmFyaWFibGUgdmFybmFtZT0iYmkxMTQiIGxhYmVsPSJEYXRlIiByZWY9ImJpMTE0IiBjb2x1bW49ImMwIiBmb3JtYXQ9IkRBVEU5IiB1c2FnZT0iY2F0ZWdvcmljYWwiLz48TnVtZXJpY1ZhcmlhYmxlIHZhcm5hbWU9ImJpNDA4MSIgbGFiZWw9IlRvdGFsIENvdmVyIEFzc2V0cyIgcmVmPSJiaTQwODEiIGNvbHVtbj0iYzEiIGZvcm1hdD0iQ09NTUExMi4iIHVzYWdlPSJxdWFudGl0YXRpdmUiIGRlZmluZWRBZ2dyZWdhdGlvbj0ic3VtIi8+PE51bWVyaWNWYXJpYWJsZSB2YXJuYW1lPSJiaTQxMzQiIGxhYmVsPSJPdXRzdGFuZGluZyBDb3ZlcmVkIEJvbmRzIiByZWY9ImJpNDEzNCIgY29sdW1uPSJjMiIgZm9ybWF0PSJDT01NQTEyLiIgdXNhZ2U9InF1YW50aXRhdGl2ZSIgZGVmaW5lZEFnZ3JlZ2F0aW9uPSJzdW0iLz48TnVtZXJpY1ZhcmlhYmxlIHZhcm5hbWU9ImJpNDEzOSIgbGFiZWw9IkNvdmVyIFBvb2wgU2l6ZSBbTlBWXSAobW4pIiByZWY9ImJpNDEzOSIgY29sdW1uPSJjMyIgZm9ybWF0PSJDT01NQTEyLiIgdXNhZ2U9InF1YW50aXRhdGl2ZSIgZGVmaW5lZEFnZ3JlZ2F0aW9uPSJzdW0iLz48TnVtZXJpY1ZhcmlhYmxlIHZhcm5hbWU9ImJpNDE0NCIgbGFiZWw9Ik91dHN0YW5kaW5nIENvdmVyZWQgQm9uZHMgW05QVl0gKG1uKSIgcmVmPSJiaTQxNDQiIGNvbHVtbj0iYzQiIGZvcm1hdD0iQ09NTUExMi4iIHVzYWdlPSJxdWFudGl0YXRpdmUiIGRlZmluZWRBZ2dyZWdhdGlvbj0ic3VtIi8+PE51bWVyaWNWYXJpYWJsZSB2YXJuYW1lPSJiaTQxNDgiIGxhYmVsPSJBY3R1YWwgTm9taW5hbCBPQyAtIEZ1bGwgTG9hbiBCYWxhbmNlIiByZWY9ImJpNDE0OCIgY29sdW1uPSJjNSIgZm9ybWF0PSJQRVJDRU5UMzIuMiIgdXNhZ2U9InF1YW50aXRhdGl2ZSIgZGVmaW5lZEFnZ3JlZ2F0aW9uPSJzdW0iLz48TnVtZXJpY1ZhcmlhYmxlIHZhcm5hbWU9ImJpNjAyMiIgbGFiZWw9IkFjdHVhbCBOb21pbmFsIE9DIC0gRWxpZ2libGUgTG9hbiBCYWxhbmNlIiByZWY9ImJpNjAyMiIgY29sdW1uPSJjNiIgZm9ybWF0PSJDT01NQTMyLjIiIHVzYWdlPSJxdWFudGl0YXRpdmUiIGRlZmluZWRBZ2dyZWdhdGlvbj0ic3VtIi8+PE51bWVyaWNWYXJpYWJsZSB2YXJuYW1lPSJiaTQxOTIiIGxhYmVsPSJBY3R1YWwgTlBWIE9DIiByZWY9ImJpNDE5MiIgY29sdW1uPSJjNyIgZm9ybWF0PSJQRVJDRU5UMzIuMiIgdXNhZ2U9InF1YW50aXRhdGl2ZSIgZGVmaW5lZEFnZ3JlZ2F0aW9uPSJzdW0iLz48TnVtZXJpY1ZhcmlhYmxlIHZhcm5hbWU9ImJpNzMwMSIgbGFiZWw9IkNvc3RzIGZvciBQcm9ncmFtIExpcXVpZGF0aW9uIGluIEVVUiIgcmVmPSJiaTczMDEiIGNvbHVtbj0iYzgiIGZvcm1hdD0iQ09NTUEzMi4yIiB1c2FnZT0icXVhbnRpdGF0aXZlIiBkZWZpbmVkQWdncmVnYXRpb249InN1bSIvPjxOdW1lcmljVmFyaWFibGUgdmFybmFtZT0iYmk0MDU5IiBsYWJlbD0iQ2FzaCBpbiBFVVIiIHJlZj0iYmk0MDU5IiBjb2x1bW49ImM5IiBmb3JtYXQ9IkNPTU1BMzIuMiIgdXNhZ2U9InF1YW50aXRhdGl2ZSIgZGVmaW5lZEFnZ3JlZ2F0aW9uPSJzdW0iLz48TnVtZXJpY1ZhcmlhYmxlIHZhcm5hbWU9ImJpNDI0OSIgbGFiZWw9IiUgQ292ZXIgUG9vbCBMb2FucyIgcmVmPSJiaTQyNDkiIGNvbHVtbj0iYzEwIiBmb3JtYXQ9IlBFUkNFTlQxMi4yIiB1c2FnZT0icXVhbnRpdGF0aXZlIiBkZWZpbmVkQWdncmVnYXRpb249InN1bSIvPjxOdW1lcmljVmFyaWFibGUgdmFybmFtZT0iYmk2MTI2IiBsYWJlbD0iJSBTdWIgQm9uZHMiIHJlZj0iYmk2MTI2IiBjb2x1bW49ImMxMSIgZm9ybWF0PSJQRVJDRU5UMTIuMiIgdXNhZ2U9InF1YW50aXRhdGl2ZSIgZGVmaW5lZEFnZ3JlZ2F0aW9uPSJzdW0iLz48TnVtZXJpY1ZhcmlhYmxlIHZhcm5hbWU9ImJpNDI0MiIgbGFiZWw9IiUgQ292ZXIgUG9vbCBDYXNoIiByZWY9ImJpNDI0MiIgY29sdW1uPSJjMTIiIGZvcm1hdD0iUEVSQ0VOVDEyLjIiIHVzYWdlPSJxdWFudGl0YXRpdmUiIGRlZmluZWRBZ2dyZWdhdGlvbj0ic3VtIi8+PE51bWVyaWNWYXJpYWJsZSB2YXJuYW1lPSJiaTQzODEiIGxhYmVsPSJMZWdhbGx5IFJlcXVpcmVkIE5vbWluYWwgT0MiIHJlZj0iYmk0MzgxIiBjb2x1bW49ImMxMyIgZm9ybWF0PSJQRVJDRU5UMTUuMiIgdXNhZ2U9InF1YW50aXRhdGl2ZSIgZGVmaW5lZEFnZ3JlZ2F0aW9uPSJzdW0iLz48TnVtZXJpY1ZhcmlhYmxlIHZhcm5hbWU9ImJpNzc0NSIgbGFiZWw9IlRvdGFsIENvdmVyIEFzc2V0cyAtIGVsaWdpYmxlIGFtb3VudCIgcmVmPSJiaTc3NDU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xOTEiIGRhdGFMYXlvdXQ9Im1pbmltYWwiIGdyYW5kVG90YWw9ImZhbHNlIiBpc0luZGV4ZWQ9ImZhbHNlIiBjb250ZW50S2V5PSJBTEVXR0JTVU0zMkFEQkVKQVlHTkZYVjVYUUQzRFpXSiI+PCFbQ0RBVEFbMjI5MTguMCwyNTc5My45MDQ2MTI1ODkzMzYsMTg4NDguNzg0MTc4NTI1MywyNjQ0NS4wNTQ4MTI3NTEyMiwxNzkwMC41NjEzMjM2MjcyMDQsMC4zNjg0NjUxNjgyNzIwNTg1NSwwLjI0NDE2MTU5MzY2MjIwNTI1LDAuNDc3MzMxMDM2NDIwOTY1MSwtMTQ1MDAwMC4wLDAuMCwxLjAsMC4wLDAuMCwwLjAyLDIzNDUyLjczNzM5NjQ1OTgwNQpdXT48L0RhdGE+PC9SZXN1bHQ+VgFhYwBjAGMAYwFjAGMAYwBWAWFjAQAAAGMAYwBdRU5EX1JDKw==</data>
</ReportState>
</file>

<file path=customXml/item81.xml><?xml version="1.0" encoding="utf-8"?>
<ReportState xmlns="sas.reportstate">
  <data type="reportstate">Q0VDU19TVEFSVFtWAWdVAAAAAFNUXUVORF9DRUNTKys=</data>
</ReportState>
</file>

<file path=customXml/item82.xml><?xml version="1.0" encoding="utf-8"?>
<ReportState xmlns="sas.reportstate">
  <data type="reportstate">Q0VDU19TVEFSVFtWAWdVAAAAAFNUXUVORF9DRUNTKys=</data>
</ReportState>
</file>

<file path=customXml/item83.xml><?xml version="1.0" encoding="utf-8"?>
<ReportState xmlns="sas.reportstate">
  <data type="reportstate">UkNfU1RBUlRbVgVnZ1VjAwAAAFNnYwIAAABjAAAAAGRVBgAAAHZlMTQyNWRVAAAAAGMAAAAAZ5lmVQEAAABTVgFnmGRVBgAAAGJpNzc2NGRVDgAAAEFUVCBBc3NldCBUeXBlYVYBZ2MBZFULAAAAUmVzaWRlbnRpYWxjGPz//2IAAAAAAAD4f2RVCwAAAFJlc2lkZW50aWFsYwEAAABUYwgAAABhYwBnYwIAAABjAAAAAGRVBgAAAHZlMzU2OWRVAAAAAGMAAAAAZ5lmVQEAAABTVgFnmGRVBgAAAGJpNzc2NWRVEgAAAFJlZmluYW5jaW5nIE1hcmtlcmFWAWdjAWRVAgAAADcxYxj8//9iAAAAAAAA+H9kVQIAAAA3MWMBAAAAVGMIAAAAYWMAZ2MCAAAAYwAAAABkVQUAAAB2ZTcyM2RVAAAAAGMAAAAAZ5lmVQEAAABTVgFnmGRVBgAAAGJpMTkzNmRVDAAAAEN1dCBPZmYgRGF0ZWFWAWdjAGFjGPz//2IAAAAAgGHWQGRVCgAAADMwLzA5LzIwMjJ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IBh1kAAAAAAgGHWQAAAAACAYdZAAAAAAIBh1kAAAAAAgGHWQAAAAACAYdZAAAAAAIBh1kAAAAAAgGHWQAAAAACAYd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Ndx9Bk3azUC5zabuTb6kQMEmjVIRBZ5AP9yHDj6joUCT+CqjHnGfQLz7mnbFeJtANl1BrwVdm0Dn3TdC81qRQDI4xdthaJxAVFYBYWMCAAAAYgkAAABiAAAAAAAA+H9iAAAAAAAA+H9iAAAAAAAA+H9iAAAAAAAA+H9iAAAAAAAA+H9hYwBjAGMAYwFWAWfAYwAAAABkVQYAAABiaTE5NjFkVTkAAABXQSBJbmRleGVkIExUViAoTE9BTiBCQUxBTkNFIC8gSU5ERVhFRCB2YWx1YXRpb24pIChpbiAlKTpkVQsAAABQRVJDRU5UMTIuMmMYAAAAVgFmY1UJAAAAU3+arNXk1OU/Raneo9cH0j9GOaRfYu3cPxlX0pbsqOE/XkBigz7n5D/l5uNZuADoP1u1y0+rIus/3EMOyd9U7j9lSFl/DRL1P1RWAWFjAgAAAGIJAAAAYgAAAAAAAPh/YgAAAAAAAPh/YgAAAAAAAPh/YgAAAAAAAPh/YgAAAAAAAPh/YWMAYwBjAGMBVgFnwGMAAAAAZFUGAAAAYmkxOTMzZFUYAAAATnVtYmVyIG9mIE1vcnRnYWdlIExvYW5zZFUIAAAAQ09NTUExMi5jGAAAAFYBZmNVCQAAAFMAAAAAkOP2QAAAAADAXN1AAAAAAAA1x0AAAAAAAAzHQAAAAAAAY8VAAAAAAADxwUAAAAAAAMS+QAAAAAAAxLJAAAAAAAAUvEBUVgFhYwIAAABiCQAAAGIAAAAAAAD4f2IAAAAAAAD4f2IAAAAAAAD4f2IAAAAAAAD4f2IAAAAAAAD4f2FjAGMAYwBjAVYBZ8BjAAAAAGRVBgAAAGJpMTkzNGRVEQAAACUgb2YgVG90YWwgQXNzZXRzZFULAAAAUEVSQ0VOVDEyLjJjGAAAAFYBZmNVCQAAAFMAAAAAAADwP54lCj5EPMY/obpQ5esWwD/JyP5WBOjCP8Uu81IK2sA/01Ctv6ByvT/TnYgB4lS9P/zcM2CGmrI/dYX8Q3lzvj9UVgFhYwIAAABiCQAAAGIAAAAAAAD4f2IAAAAAAAD4f2IAAAAAAAD4f2IAAAAAAAD4f2IAAAAAAAD4f2FjAGMAYwBjAVYBZ8BjAAAAAGRVBgAAAGJpMTkzNWRVEQAAACUgTnVtYmVyIG9mIExvYW5zZFULAAAAUEVSQ0VOVDEyLjJjGAAAAFYBZmNVCQAAAFMAAAAAAADwP/7N2cNrhtQ/8CWKV+04wD+SvUdXRBzAP+YT0R9c5r0/NM4kIUYVuT8lPuH/i4G1PzzI9Y1DPKo/pvwii52gsz9UVgFhYwIAAABiCQAAAGIAAAAAAAD4f2IAAAAAAAD4f2IAAAAAAAD4f2IAAAAAAAD4f2IAAAAAAAD4f2FjAGMAYwBjAVRnoGZjVQkAAABTAAAAAAAAAAAAVFYBZWNVAAAAAFNUYVYBYWMJAAAAYgkAAABjAWMAYgAAAAAAAAAAVgFhVgFhVgNnZ2RVBgAAAGRkMTk0MFYBYVYBZmdVAQAAAFNnZFUKAAAAMzAvMDkvMjAyMlYBZ2MAYWMY/P//YgAAAACAYdZAZFUKAAAAMzAvMDkvMjAyMlYBZmdVCQAAAFNnZFULAAAATUFUQ0hFU19BTExWAWdjAWRVCwAAAE1BVENIRVNfQUxMY5z///9iAAAAAAAA+H9kVQsAAABNQVRDSEVTX0FMTFYBYWMCAAAAYwFWAWZjVQEAAABTAAAAAFRWAWFWAWZnVQUAAABTVgFnYwBhYxj8//9if5qs1eTU5T9kVQcAAAA2OCwyMiAlVgFnYwBhYxj8//9iNdx9Bk3azUBkVQcAAAAxNcKgMjg1VgFnYwBhYxj8//9iAAAAAJDj9kBkVQcAAAA5M8KgNzUzVgFnYwBhYxj8//9iAAAAAAAA8D9kVQgAAAAxMDAsMDAgJVYBZ2MAYWMY/P//YgAAAAAAAPA/ZFUIAAAAMTAwLDAwICVUVgFhZ2RVCwAAAD4wIC0gPD00MCAlVgFnYwFkVQsAAAA+MCAtIDw9NDAgJWMAAAAAYgAAAAAAAPh/ZFULAAAAPjAgLSA8PTQwICVWAWFjAgAAAGMBVgFmY1UBAAAAUwEAAABUVgFhVgFmZ1UFAAAAU1YBZ2MAYWMY/P//YkWp3qPXB9I/ZFUHAAAAMjgsMTcgJVYBZ2MAYWMY/P//YrnNpu5NvqRAZFUGAAAAMsKgNjU1VgFnYwBhYxj8//9iAAAAAMBc3UBkVQcAAAAzMMKgMDY3VgFnYwBhYxj8//9iniUKPkQ8xj9kVQcAAAAxNywzNyAlVgFnYwBhYxj8//9i/s3Zw2uG1D9kVQcAAAAzMiwwNyAlVFYBYWdkVQwAAAA+NDAgLSA8PTUwICVWAWdjAWRVDAAAAD40MCAtIDw9NTAgJWMCAAAAYgAAAAAAAPh/ZFUMAAAAPjQwIC0gPD01MCAlVgFhYwIAAABjAVYBZmNVAQAAAFMCAAAAVFYBYVYBZmdVBQAAAFNWAWdjAGFjGPz//2JGOaRfYu3cP2RVBwAAADQ1LDIwICVWAWdjAGFjGPz//2LBJo1SEQWeQGRVBgAAADHCoDkyMVYBZ2MAYWMY/P//YgAAAAAANcdAZFUHAAAAMTHCoDg4MlYBZ2MAYWMY/P//YqG6UOXrFsA/ZFUHAAAAMTIsNTcgJVYBZ2MAYWMY/P//YvAlilftOMA/ZFUHAAAAMTIsNjcgJVRWAWFnZFUMAAAAPjUwIC0gPD02MCAlVgFnYwFkVQwAAAA+NTAgLSA8PTYwICVjAwAAAGIAAAAAAAD4f2RVDAAAAD41MCAtIDw9NjAgJVYBYWMCAAAAYwFWAWZjVQEAAABTAwAAAFRWAWFWAWZnVQUAAABTVgFnYwBhYxj8//9iGVfSluyo4T9kVQcAAAA1NSwxOSAlVgFnYwBhYxj8//9iP9yHDj6joUBkVQYAAAAywqAyNThWAWdjAGFjGPz//2IAAAAAAAzHQGRVBwAAADExwqA4MDBWAWdjAGFjGPz//2LJyP5WBOjCP2RVBwAAADE0LDc3ICVWAWdjAGFjGPz//2KSvUdXRBzAP2RVBwAAADEyLDU5ICVUVgFhZ2RVDAAAAD42MCAtIDw9NzAgJVYBZ2MBZFUMAAAAPjYwIC0gPD03MCAlYwQAAABiAAAAAAAA+H9kVQwAAAA+NjAgLSA8PTcwICVWAWFjAgAAAGMBVgFmY1UBAAAAUwQAAABUVgFhVgFmZ1UFAAAAU1YBZ2MAYWMY/P//Yl5AYoM+5+Q/ZFUHAAAANjUsMzIgJVYBZ2MAYWMY/P//YpP4KqMecZ9AZFUGAAAAMsKgMDEyVgFnYwBhYxj8//9iAAAAAABjxUBkVQcAAAAxMMKgOTUwVgFnYwBhYxj8//9ixS7zUgrawD9kVQcAAAAxMywxNyAlVgFnYwBhYxj8//9i5hPRH1zmvT9kVQcAAAAxMSw2OCAlVFYBYWdkVQwAAAA+NzAgLSA8PTgwICVWAWdjAWRVDAAAAD43MCAtIDw9ODAgJWMFAAAAYgAAAAAAAPh/ZFUMAAAAPjcwIC0gPD04MCAlVgFhYwIAAABjAVYBZmNVAQAAAFMFAAAAVFYBYVYBZmdVBQAAAFNWAWdjAGFjGPz//2Ll5uNZuADoP2RVBwAAADc1LDAxICVWAWdjAGFjGPz//2K8+5p2xXibQGRVBgAAADHCoDc1OFYBZ2MAYWMY/P//YgAAAAAA8cFAZFUGAAAAOcKgMTg2VgFnYwBhYxj8//9i01Ctv6ByvT9kVQcAAAAxMSw1MCAlVgFnYwBhYxj8//9iNM4kIUYVuT9kVQYAAAA5LDgwICVUVgFhZ2RVDAAAAD44MCAtIDw9OTAgJVYBZ2MBZFUMAAAAPjgwIC0gPD05MCAlYwYAAABiAAAAAAAA+H9kVQwAAAA+ODAgLSA8PTkwICVWAWFjAgAAAGMBVgFmY1UBAAAAUwYAAABUVgFhVgFmZ1UFAAAAU1YBZ2MAYWMY/P//Ylu1y0+rIus/ZFUHAAAAODQsODAgJVYBZ2MAYWMY/P//YjZdQa8FXZtAZFUGAAAAMcKgNzUxVgFnYwBhYxj8//9iAAAAAADEvkBkVQYAAAA3wqA4NzZWAWdjAGFjGPz//2LTnYgB4lS9P2RVBwAAADExLDQ2ICVWAWdjAGFjGPz//2IlPuH/i4G1P2RVBgAAADgsNDAgJVRWAWFnZFUNAAAAPjkwIC0gPD0xMDAgJVYBZ2MBZFUNAAAAPjkwIC0gPD0xMDAgJWMHAAAAYgAAAAAAAPh/ZFUNAAAAPjkwIC0gPD0xMDAgJVYBYWMCAAAAYwFWAWZjVQEAAABTBwAAAFRWAWFWAWZnVQUAAABTVgFnYwBhYxj8//9i3EMOyd9U7j9kVQcAAAA5NCw3OSAlVgFnYwBhYxj8//9i5903QvNakUBkVQYAAAAxwqAxMTFWAWdjAGFjGPz//2IAAAAAAMSyQGRVBgAAADTCoDgwNFYBZ2MAYWMY/P//YvzcM2CGmrI/ZFUGAAAANywyNyAlVgFnYwBhYxj8//9iPMj1jUM8qj9kVQYAAAA1LDEyICVUVgFhZ2RVBgAAAD4xMDAgJVYBZ2MBZFUGAAAAPjEwMCAlYwEAAABiAAAAAAAA+H9kVQYAAAA+MTAwICVWAWFjAgAAAGMBVgFmY1UBAAAAUwgAAABUVgFhVgFmZ1UFAAAAU1YBZ2MAYWMY/P//YmVIWX8NEvU/ZFUIAAAAMTMxLDY5ICVWAWdjAGFjGPz//2IyOMXbYWicQGRVBgAAADHCoDgxOFYBZ2MAYWMY/P//YgAAAAAAFLxAZFUGAAAAN8KgMTg4VgFnYwBhYxj8//9idYX8Q3lzvj9kVQcAAAAxMSw4OSAlVgFnYwBhYxj8//9ipvwii52gsz9kVQYAAAA3LDY3ICVUVgFhVGMBAAAAYwFWAWFWAWFWAWFWAWFUYwAAAABjAVYBYVYBYVYBYVYBYVYBZmdVAQAAAFNnZFUXAAAAZGVmYXVsdFJvd0F4aXNIaWVyYXJjaHlkVRAAAABaZWlsZW5oaWVyYXJjaGllVgFmZ1UCAAAAU2dkVQYAAABiaTE5MzZkVQwAAABDdXQgT2ZmIERhdGVkVQcAAABERE1NWVk4YwAAAABjAVYBYVYBYWdkVQYAAABiaTE5NTZkVREAAABJbmRleGVkIExUViByYW5nZWFjAQAAAGMBVgFhVgFhVGMAAAAAZ2RVBAAAAHJvb3RWAWFWAWZnVQEAAABTZ2RVCgAAADMwLzA5LzIwMjJWAWdjAGFjGPz//2IAAAAAgGHWQGRVCgAAADMwLzA5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OS8yMDIyVgFnYwBhYxj8//9iAAAAAIBh1kBkVQoAAAAzMC8wOS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FkVQYAAABiaTE5MzJkVQYAAABiaTE5MzNkVQYAAABiaTE5MzRkVQYAAABiaTE5MzVUYwBjAGMAYWNCBQIAVgFhZFV5CwAAPFJlc3VsdCByZWY9ImRkMTk0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xOTM2IiBsYWJlbD0iQ3V0IE9mZiBEYXRlIiByZWY9ImJpMTkzNiIgY29sdW1uPSJjMCIgZm9ybWF0PSJERE1NWVk4IiB1c2FnZT0iY2F0ZWdvcmljYWwiLz48U3RyaW5nVmFyaWFibGUgdmFybmFtZT0iYmkxOTU2IiBsYWJlbD0iSW5kZXhlZCBMVFYgcmFuZ2UiIHJlZj0iYmkxOTU2IiBjb2x1bW49ImMxIiBzb3J0T249ImN1c3RvbSIgY3VzdG9tU29ydD0iY3MxODM2Ii8+PE51bWVyaWNWYXJpYWJsZSB2YXJuYW1lPSJiaTE5MzIiIGxhYmVsPSJOb21pbmFsIChtbikiIHJlZj0iYmkxOTMyIiBjb2x1bW49ImMyIiBmb3JtYXQ9IkNPTU1BMTIuIiB1c2FnZT0icXVhbnRpdGF0aXZlIiBkZWZpbmVkQWdncmVnYXRpb249InN1bSIvPjxOdW1lcmljVmFyaWFibGUgdmFybmFtZT0iYmkxOTYxIiBsYWJlbD0iV0EgSW5kZXhlZCBMVFYgKExPQU4gQkFMQU5DRSAvIElOREVYRUQgdmFsdWF0aW9uKSAoaW4gJSk6IiByZWY9ImJpMTk2MSIgY29sdW1uPSJjMyIgZm9ybWF0PSJQRVJDRU5UMTIuMiIgdXNhZ2U9InF1YW50aXRhdGl2ZSIvPjxOdW1lcmljVmFyaWFibGUgdmFybmFtZT0iYmkxOTMzIiBsYWJlbD0iTnVtYmVyIG9mIE1vcnRnYWdlIExvYW5zIiByZWY9ImJpMTkzMyIgY29sdW1uPSJjNCIgZm9ybWF0PSJDT01NQTEyLiIgdXNhZ2U9InF1YW50aXRhdGl2ZSIvPjxOdW1lcmljVmFyaWFibGUgdmFybmFtZT0iYmkxOTM0IiBsYWJlbD0iJSBvZiBUb3RhbCBBc3NldHMiIHJlZj0iYmkxOTM0IiBjb2x1bW49ImM1IiBmb3JtYXQ9IlBFUkNFTlQxMi4yIiB1c2FnZT0icXVhbnRpdGF0aXZlIi8+PE51bWVyaWNWYXJpYWJsZSB2YXJuYW1lPSJiaTE5MzUiIGxhYmVsPSIlIE51bWJlciBvZiBMb2FucyIgcmVmPSJiaTE5M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YiIGRhdGFMYXlvdXQ9Im1pbmltYWwiIGdyYW5kVG90YWw9ImZhbHNlIiBpc0luZGV4ZWQ9InRydWUiIGNvbnRlbnRLZXk9IjZDNEdWWUVMT1pYTk5XQUtMSllIM1BVVFkyVllBU1ZRIj48IVtDREFUQVsyMjkxOC4wLC0xMDAsMTUyODQuNjAxNzYwNjA5MTcyLDAuNjgyMjM4MDIzMTIxMzQyOSw5Mzc1My4wLDEuMCwxLjAKMjI5MTguMCwwLDI2NTUuMTUyMjExMzkyMDMzLDAuMjgxNzI4NjU4NzAzODczMjYsMzAwNjcuMCwwLjE3MzcxNDE4OTgwODY0NjQ1LDAuMzIwNzA0NDA0MTI1NzM0NjQKMjI5MTguMCwyLDE5MjEuMjY2OTE2NDcwOTk1MywwLjQ1MTk4ODc4NjEyNTA4ODk3LDExODgyLjAsMC4xMjU2OTk1MDc2ODUwNzQ0NiwwLjEyNjczNzI3Nzc0MDQ0NTYzCjIyOTE4LjAsMywyMjU3LjYyMTIwNDYxMDQ3NywwLjU1MTg3MDYyNjk5NjUzNDksMTE4MDAuMCwwLjE0NzcwNTU5NTQ3MjQ3ODg4LDAuMTI1ODYyNjM5MDYyMjE2NjcKMjI5MTguMCw0LDIwMTIuMjc5OTE5MzEwOTcyLDAuNjUzMjI4MDUwODEyNjk2NCwxMDk1MC4wLDAuMTMxNjU0MDYyNzUwNzE3OCwwLjExNjc5NjI2MjUxOTU5OTM4CjIyOTE4LjAsNSwxNzU4LjE5MjgzNTI1NjIwOSwwLjc1MDA4NzkwNTQ3MDczMjUsOTE4Ni4wLDAuMTE1MDMwMzMzMzI0NTcxNzMsMC4wOTc5ODA4NjQ2MTIzMzI0MQoyMjkxOC4wLDYsMTc1MS4yNTU1NTEzNTg1MjI2LDAuODQ3OTgyMDc4NDEwMTkzNCw3ODc2LjAsMC4xMTQ1NzY0NTkyODgwNTE4NywwLjA4NDAwNzk3ODQxMTM1NzUKMjI5MTguMCw3LDExMTAuNzM3NTU3Mjg5OTk5OCwwLjk0Nzg2MDYxNTQzMTc0NjQsNDgwNC4wLDAuMDcyNjcwMzYyOTM2OTM2MDIsMC4wNTEyNDEwMjY5NTM4MDQxNAoyMjkxOC4wLDEsMTgxOC4wOTU1NjQ5MjAwMDEsMS4zMTY5MDc0MDM0MjcyMTY4LDcxODguMCwwLjExODk0OTQ4ODczMzUyNTI1LDAuMDc2NjY5NTQ2NTc0NTA5NjE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84.xml><?xml version="1.0" encoding="utf-8"?>
<ReportState xmlns="sas.reportstate">
  <data type="reportstate">UkNfU1RBUlRbVgVnZ1VjAgAAAFNnYwIAAABjAAAAAGRVBgAAAHZlMzU5NmRVAAAAAGMAAAAAZ5lmVQEAAABTVgFnmGRVBgAAAGJpNzc4MGRVEgAAAFJlZmluYW5jaW5nIE1hcmtlcmFWAWdjAWRVAgAAADc0Yxj8//9iAAAAAAAA+H9kVQIAAAA3NGMBAAAAVGMIAAAAYWMAZ2MCAAAAYwAAAABkVQUAAAB2ZTcyM2RVAAAAAGMAAAAAZ5lmVQEAAABTVgFnmGRVBgAAAGJpMzc1MGRVDAAAAEN1dCBPZmYgRGF0ZWFWAWdjAGFjGPz//2IAAAAAgGHWQGRVCgAAADMwLzA5LzIwMjJ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CAYdZAAAAAAIBh1kAAAAAAgGHWQAAAAACAYdZAAAAAAIBh1kAAAAAAgGHWQAAAAACAYdZAAAAAAIBh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6vsjErRZXhA/v3YfJM3mkCYuUD7Hb9kQF8ZmlXLlblA8Cas+lmDlECQf6B3Dxd1QLeq8YRsV3tAMaj9MoBegUBUVgFhYwIAAABiCAAAAGIAAAAAAAD4f2IAAAAAAAD4f2IAAAAAAAD4f2IAAAAAAAD4f2IAAAAAAAD4f2FjAGMAYwBjAVYBZ8BjAAAAAGRVBgAAAGJpMzc0NmRVDAAAAE5vbWluYWwgKG1uKWRVCAAAAENPTU1BMTIuYwAAAABWAWZjVQgAAABT+Z4wqNrVrUBB/DajajtWQCvMnSPKrIVAZ36XHw4DgkBSd9gjTLGDQPQxryfGyJRAB65goZ08ckCzfvwU9/tpQFRWAWFjAgAAAGIIAAAAYgAAAAAAAPh/YgAAAAAAAPh/YgAAAAAAAPh/YgAAAAAAAPh/YgAAAAAAAPh/YWMAYwBjAGMBVgFnwGMAAAAAZFUGAAAAYmkzNzQ3ZFUMAAAATk8uIE9GIExPQU5TZFUIAAAAQ09NTUExMi5jGAAAAFYBZmNVCAAAAFMAAAAAgBvDQAAAAAAAgEpAAAAAAABTsEAAAAAAAABWQAAAAAAAAH5AAAAAAADMrkAAAAAAANiEQAAAAAAAYHdAVFYBYWMCAAAAYggAAABiAAAAAAAA+H9iAAAAAAAA+H9iAAAAAAAA+H9iAAAAAAAA+H9iAAAAAAAA+H9hYwBjAGMAYwFWAWfAYwAAAABkVQYAAABiaTM3NDhkVREAAAAlIG9mIFRvdGFsIEFzc2V0c2RVCwAAAFBFUkNFTlQxMi4yYxgAAABWAWZjVQgAAABTAAAAAAAA8D/zTrjoV9iXP8tF3FVeP8c/kjfXWZlRwz8efe1zDh/FP5knfFDPStY/dn7o9FWPsz92tW0Pld6rP1RWAWFjAgAAAGIIAAAAYgAAAAAAAPh/YgAAAAAAAPh/YgAAAAAAAPh/YgAAAAAAAPh/YgAAAAAAAPh/YWMAYwBjAGMBVgFnwGMAAAAAZFUGAAAAYmkzNzQ5ZFURAAAAJSBOdW1iZXIgb2YgTG9hbnNkVQsAAABQRVJDRU5UMTIuMmMYAAAAVgFmY1UIAAAAUwAAAAAAAPA/jEZIerkwdj8zhNwTv1bbP/L2dbwSbII/BGjPRgIfqT/IUBcj1cnZP5sJdx02dLE/YVY96NOSoz9UVgFhYwIAAABiCAAAAGIAAAAAAAD4f2IAAAAAAAD4f2IAAAAAAAD4f2IAAAAAAAD4f2IAAAAAAAD4f2FjAGMAYwBjAVRnoGZjVQgAAABTAAAAAAAAAABUVgFlY1UAAAAAU1RhVgFhYwgAAABiCAAAAGMBYwBiAAAAAAAAAABWAWFWAWFWA2dnZFUGAAAAZGQzNzU0VgFhVgFmZ1UBAAAAU2dkVQoAAAAzMC8wOS8yMDIyVgFnYwBhYxj8//9iAAAAAIBh1kBkVQoAAAAzMC8wOS8yMDIyVgFmZ1UIAAAAU2dkVQsAAABNQVRDSEVTX0FMTFYBZ2MBZFULAAAATUFUQ0hFU19BTExjnP///2IAAAAAAAD4f2RVCwAAAE1BVENIRVNfQUxMVgFhYwIAAABjAVYBZmNVAQAAAFMAAAAAVFYBYVYBZmdVBQAAAFNWAWdjAGFjGPz//2Kr7IxK0WV4QGRVAwAAADM5MFYBZ2MAYWMY/P//YvmeMKja1a1AZFUGAAAAM8KgODE5VgFnYwBhYxj8//9iAAAAAIAbw0BkVQYAAAA5wqA3ODN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v3YfJM3mkBkVQYAAAAxwqA2NzhWAWdjAGFjGPz//2JB/DajajtWQGRVAgAAADg5VgFnYwBhYxj8//9iAAAAAACASkBkVQIAAAA1M1YBZ2MAYWMY/P//YvNOuOhX2Jc/ZFUGAAAAMiwzMyAlVgFnYwBhYxj8//9ijEZIerkwdj9kVQYAAAAwLDU0ICVUVgFhZ2RVIgAAAG8vdyBDbGFpbSBndWFyYW50ZWVkIGJ5IHNvdmVyZWlnbnNWAWdjAWRVIgAAAG8vdyBDbGFpbSBndWFyYW50ZWVkIGJ5IHNvdmVyZWlnbnNjBQAAAGIAAAAAAAD4f2RVIgAAAG8vdyBDbGFpbSBndWFyYW50ZWVkIGJ5IHNvdmVyZWlnbnNWAWFjAgAAAGMBVgFmY1UBAAAAUwIAAABUVgFhVgFmZ1UFAAAAU1YBZ2MAYWMY/P//Ypi5QPsdv2RAZFUDAAAAMTY2VgFnYwBhYxj8//9iK8ydI8qshUBkVQMAAAA2OTRWAWdjAGFjGPz//2IAAAAAAFOwQGRVBgAAADTCoDE3OVYBZ2MAYWMY/P//YstF3FVeP8c/ZFUHAAAAMTgsMTYgJVYBZ2MAYWMY/P//YjOE3BO/Vts/ZFUHAAAANDIsNzI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XxmaVcuVuUBkVQYAAAA2wqA1NTBWAWdjAGFjGPz//2JnfpcfDgOCQGRVAwAAADU3NlYBZ2MAYWMY/P//YgAAAAAAAFZAZFUCAAAAODhWAWdjAGFjGPz//2KSN9dZmVHDP2RVBwAAADE1LDA5ICVWAWdjAGFjGPz//2Ly9nW8EmyCP2RVBgAAADAsOTA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8Cas+lmDlEBkVQYAAAAxwqAzMTNWAWdjAGFjGPz//2JSd9gjTLGDQGRVAwAAADYzMFYBZ2MAYWMY/P//YgAAAAAAAH5AZFUDAAAANDgwVgFnYwBhYxj8//9iHn3tcw4fxT9kVQcAAAAxNiw1MCAlVgFnYwBhYxj8//9iBGjPRgIfqT9kVQYAAAA0LDkx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pB/oHcPF3VAZFUDAAAAMzM3VgFnYwBhYxj8//9i9DGvJ8bIlEBkVQYAAAAxwqAzMzBWAWdjAGFjGPz//2IAAAAAAMyuQGRVBgAAADPCoDk0MlYBZ2MAYWMY/P//YpknfFDPStY/ZFUHAAAAMzQsODMgJVYBZ2MAYWMY/P//YshQFyPVydk/ZFUHAAAANDAsMjk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t6rxhGxXe0BkVQMAAAA0MzdWAWdjAGFjGPz//2IHrmChnTxyQGRVAwAAADI5MlYBZ2MAYWMY/P//YgAAAAAA2IRAZFUDAAAANjY3VgFnYwBhYxj8//9idn7o9FWPsz9kVQYAAAA3LDY0ICVWAWdjAGFjGPz//2KbCXcdNnSxP2RVBgAAADYsODIgJVRWAWFnZFUGAAAAT3RoZXJzVgFnYwFkVQYAAABPdGhlcnNjBgAAAGIAAAAAAAD4f2RVBgAAAE90aGVyc1YBYWMCAAAAYwFWAWZjVQEAAABTBwAAAFRWAWFWAWZnVQUAAABTVgFnYwBhYxj8//9iMaj9MoBegUBkVQMAAAA1NTZWAWdjAGFjGPz//2KzfvwU9/tpQGRVAwAAADIwOFYBZ2MAYWMY/P//YgAAAAAAYHdAZFUDAAAAMzc0VgFnYwBhYxj8//9idrVtD5Xeqz9kVQYAAAA1LDQ0ICVWAWdjAGFjGPz//2JhVj3o05KjP2RVBgAAADMsODI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zMC8wOS8yMDIyVgFnYwBhYxj8//9iAAAAAIBh1kBkVQoAAAAzMC8wOS8yMDIy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zAvMDkvMjAyMlYBZ2MAYWMY/P//YgAAAACAYdZAZFUKAAAAMzAvMDkvMjAyMl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lw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3MDkiIGRhdGFMYXlvdXQ9Im1pbmltYWwiIGdyYW5kVG90YWw9ImZhbHNlIiBpc0luZGV4ZWQ9InRydWUiIGNvbnRlbnRLZXk9IllOVDRLTkpETlc1SUtORFdST1BSTVg1M0JMVkJOTDRGIj48IVtDREFUQVsyMjkxOC4wLC0xMDAsMzkwLjM2MzU5NjQ4NzUwOSwzODE4LjkyNzA2NDQzNzI5OTYsOTc4My4wLDEuMCwxLjAKMjI5MTguMCwyLDE2NzcuODk0MDMwOTQzMzk2LDg4LjkyODM4MzY0LDUzLjAsMC4wMjMyODYyMjIwNTY0ODMwNzQsMC4wMDU0MTc1NjEwNzUzMzQ3NjQKMjI5MTguMCw1LDE2NS45NzI0MDk4NDU3NDg4Nyw2OTMuNTk4NzAwNzQ1Mzg1NCw0MTc5LjAsMC4xODE2MjEzNTMwNzY5NzU3NywwLjQyNzE2OTU3OTg4MzQ3MTMKMjI5MTguMCwxLDY1NDkuNzk0Mjc0OTMyMDkzLDU3Ni4zODE4OTYxOTQwMjQxLDg4LjAsMC4xNTA5Mjc3MDQ2ODQ3NTg0LDAuMDA4OTk1MTk1NzQ3NzI1NjQ2CjIyOTE4LjAsNCwxMzEyLjgzNzg3MDMwMjA4MjYsNjMwLjE2MjE3Nzc0NTAwMDIsNDgwLjAsMC4xNjUwMTAyNjc4MzQ5NjYyNSwwLjA0OTA2NDcwNDA3ODUwMzUyNAoyMjkxOC4wLDAsMzM3LjQ0MTI3NjE5NDUyMTQsMTMzMC4xOTM1MTA3NTg4MDQyLDM5NDIuMCwwLjM0ODMxNjAyOTE2NTg1MjEsMC40MDI5NDM4ODIyNDQ3MTAyCjIyOTE4LjAsMyw0MzcuNDYzOTkzOTcyNzg4OTYsMjkxLjc4ODQ4Mzk3OTg1MDI0LDY2Ny4wLDAuMDc2NDA1ODgwMjUyODcyNTEsMC4wNjgxNzk0OTUwNDI0MjA1MwoyMjkxOC4wLDYsNTU1LjgxMjU5NzI1NzMyMzUsMjA3Ljg3MzkxMTM3NDIzOTEsMzc0LjAsMC4wNTQ0MzI1NDI5MjgwOTI4OTUsMC4wMzgyMjk1ODE5Mjc4MzM5OTYKXV0+PC9EYXRhPjxTdHJpbmdUYWJsZSBmb3JtYXQ9IkNTViIgcm93Q291bnQ9IjciIHNpemU9IjI4MyIgY29udGVudEtleT0iT0RKWjdEUUlNTVNKSTRPTVJKMkhLSllWNlNOQzIzSjQiPj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48L1N0cmluZ1RhYmxlPjwvUmVzdWx0PlYBYWMAYwBjAGMBYwBjAGMAVgFhYwEAAABjAGMAXUVORF9SQys=</data>
</ReportState>
</file>

<file path=customXml/item85.xml><?xml version="1.0" encoding="utf-8"?>
<ReportState xmlns="sas.reportstate">
  <data type="reportstate">UkNfU1RBUlRbVgVnZ1VjAgAAAFNnYwIAAABjAAAAAGRVBgAAAHZlMTIzNmRVAAAAAGMAAAAAZ5lmVQEAAABTVgFnmGRVBgAAAGJpNzc1MWRVEgAAAFJlZmluYW5jaW5nIE1hcmtlcmFWAWdjAWRVAgAAADcxYxj8//9iAAAAAAAA+H9kVQIAAAA3MWMBAAAAVGMIAAAAYWMAZ2MCAAAAYwAAAABkVQUAAAB2ZTcyM2RVAAAAAGMAAAAAZ5lmVQEAAABTVgFnmGRVBgAAAGJpNjIyOWRVDAAAAEN1dCBPZmYgRGF0ZWFWAWdjAGFjGPz//2IAAAAAgGHWQGRVCgAAADMwLzA5LzIwMjJjAQAAAFRjCAAAAGFjAFRWAWZVAgAAAFNkVQYAAABiaTYyMjlkVQUAAABiaTc1MFRWAWFWAWdkVQYAAABkZDEwMjFWAWZVAgAAAFNkVQUAAABBU1NFVGRVBAAAAEJPTkRUVgFmZ1UEAAAAU1YBZ8BjAAAAAGRVBgAAAGJpNjIyOWRVDAAAAEN1dCBPZmYgRGF0ZWRVBwAAAERETU1ZWThjGAAAAFYBZmNVAwAAAFMAAAAAgGHWQAAAAACAYdZAAAAAAIBh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OiPo/9TThKQDfI0YSq8EFA1ux68UaPMEBUVgFhYwIAAABiAwAAAGIAAAAAAAD4f2IAAAAAAAD4f2IAAAAAAAD4f2IAAAAAAAD4f2IAAAAAAAD4f2FjAGMAYwBjAVYBZ8BjAAAAAGRVBQAAAGJpNjk5ZFUgAAAAV2VpZ2h0ZWQgQXZlcmFnZSBMaWZlIChpbiB5ZWFycylkVQkAAABDT01NQTEyLjFjGAAAAFYBZmNVAwAAAFPxo6Cz5BkgQNvE11GAIiRAPrZeY5wpFUBUVgFhYwIAAABiAwAAAGIAAAAAAAD4f2IAAAAAAAD4f2IAAAAAAAD4f2IAAAAAAAD4f2IAAAAAAAD4f2FjAGMAYwBjAVRnoGZjVQMAAABTAAAAVFYBZWNVAAAAAFNUYVYBYWMDAAAAYgMAAABjAWMAYgAAAAAAAAAAVgFhVgFhVgNnZ2RVBgAAAGRkMTAyMVYBYVYBZmdVAQAAAFNnZFUKAAAAMzAvMDkvMjAyMlYBZ2MAYWMY/P//YgAAAACAYdZAZFUKAAAAMzAvMDkvMjAyMlYBZmdVAwAAAFNnZFULAAAATUFUQ0hFU19BTExWAWdjAWRVCwAAAE1BVENIRVNfQUxMY5z///9iAAAAAAAA+H9kVQsAAABNQVRDSEVTX0FMTFYBYWMCAAAAYwFWAWZjVQEAAABTAAAAAFRWAWFWAWZnVQIAAABTVgFnYwBhYxj8//9i8aOgs+QZIEBkVQMAAAA4LDFWAWdjAGFjGPz//2KiPo/9TThKQGRVBQAAADUyLDQ0VFYBYWdkVQUAAABBU1NFVFYBZ2MBZFUFAAAAQVNTRVRjAAAAAGIAAAAAAAD4f2RVBQAAAEFTU0VUVgFhYwIAAABjAVYBZmNVAQAAAFMBAAAAVFYBYVYBZmdVAgAAAFNWAWdjAGFjGPz//2LbxNdRgCIkQGRVBAAAADEwLDFWAWdjAGFjGPz//2I3yNGEqvBBQGRVBQAAADM1LDg4VFYBYWdkVQQAAABCT05EVgFnYwFkVQQAAABCT05EYwEAAABiAAAAAAAA+H9kVQQAAABCT05EVgFhYwIAAABjAVYBZmNVAQAAAFMCAAAAVFYBYVYBZmdVAgAAAFNWAWdjAGFjGPz//2I+tl5jnCkVQGRVAwAAADUsM1YBZ2MAYWMY/P//YtbsevFGjzBAZFUFAAAAMTYsNTZUVgFhVGMBAAAAYwFWAWFWAWFWAWFWAWFUYwAAAABjAVYBYVYBYVYBYVYBYVYBZmdVAQAAAFNnZFUXAAAAZGVmYXVsdFJvd0F4aXNIaWVyYXJjaHlkVRAAAABaZWlsZW5oaWVyYXJjaGllVgFmZ1UCAAAAU2dkVQYAAABiaTYyMjlkVQwAAABDdXQgT2ZmIERhdGVkVQcAAABERE1NWVk4YwAAAABjAVYBYVYBYWdkVQUAAABiaTc1MGRVDAAAAEFzc2V0IC8gQm9uZGFjAQAAAGMBVgFhVgFhVGMAAAAAZ2RVBAAAAHJvb3RWAWFWAWZnVQEAAABTZ2RVCgAAADMwLzA5LzIwMjJWAWdjAGFjGPz//2IAAAAAgGHWQGRVCgAAADMwLzA5LzIwMjJ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OS8yMDIyVgFnYwBhYxj8//9iAAAAAIBh1kBkVQoAAAAzMC8wOS8yMDIy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UAAABiaTY5OWRVBQAAAGJpNzA1VGMAYwBjAGFjQgUCAFYBYWRV4QUAADxSZXN1bHQgcmVmPSJkZDEw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UuNTUyWiI+PFZhcmlhYmxlcz48TnVtZXJpY1ZhcmlhYmxlIHZhcm5hbWU9ImJpNjIyOSIgbGFiZWw9IkN1dCBPZmYgRGF0ZSIgcmVmPSJiaTYyMjkiIGNvbHVtbj0iYzAiIGZvcm1hdD0iRERNTVlZOCIgdXNhZ2U9ImNhdGVnb3JpY2FsIi8+PFN0cmluZ1ZhcmlhYmxlIHZhcm5hbWU9ImJpNzUwIiBsYWJlbD0iQXNzZXQgLyBCb25kIiByZWY9ImJpNzUwIiBjb2x1bW49ImMxIi8+PE51bWVyaWNWYXJpYWJsZSB2YXJuYW1lPSJiaTcwNSIgbGFiZWw9IkF2ZXJhZ2UgTGlmZSIgcmVmPSJiaTcwNSIgY29sdW1uPSJjMiIgZm9ybWF0PSJDT01NQTMyLjIiIHVzYWdlPSJxdWFudGl0YXRpdmUiIGRlZmluZWRBZ2dyZWdhdGlvbj0ic3VtIi8+PE51bWVyaWNWYXJpYWJsZSB2YXJuYW1lPSJiaTY5OSIgbGFiZWw9IldlaWdodGVkIEF2ZXJhZ2UgTGlmZSAoaW4geWVhcnMpIiByZWY9ImJpNjk5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NCIgZGF0YUxheW91dD0ibWluaW1hbCIgZ3JhbmRUb3RhbD0iZmFsc2UiIGlzSW5kZXhlZD0idHJ1ZSIgY29udGVudEtleT0iR0xKTExKQ1NYMklINzUyNEpQTlZMRVVCRlZXRTRKMloiPjwhW0NEQVRBWzIyOTE4LjAsLTEwMCw1Mi40Mzk4ODAwODAxNjkzNzQsOC4wNTA1NzI5ODAyNjk4MzYKMjI5MTguMCwwLDM1Ljg4MDIwMzgyMTU5NDg3LDEwLjA2NzM4NTI1MTYwNjkyNwoyMjkxOC4wLDEsMTYuNTU5Njc2MjU4NTc0NTA1LDUuMjkwNjM1NjM2MDAxMzUzCl1dPjwvRGF0YT48U3RyaW5nVGFibGUgZm9ybWF0PSJDU1YiIHJvd0NvdW50PSIyIiBzaXplPSIxNSIgY29udGVudEtleT0iUEc1QzZOWjczVU03QVRRREdPQlZRR0lEQlFOVjc1UVgiPjwhW0NEQVRBWyJBU1NFVCIKIkJPTkQiCl1dPjwvU3RyaW5nVGFibGU+PC9SZXN1bHQ+VgFhYwBjAGMAYwFjAGMAYwBWAWFjAQAAAGMAYwBdRU5EX1JDKw==</data>
</ReportState>
</file>

<file path=customXml/item86.xml><?xml version="1.0" encoding="utf-8"?>
<ReportState xmlns="sas.reportstate">
  <data type="reportstate">Q0VDU19TVEFSVFtWAWdVAAAAAFNUXUVORF9DRUNTKys=</data>
</ReportState>
</file>

<file path=customXml/item8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88.xml><?xml version="1.0" encoding="utf-8"?>
<ReportState xmlns="sas.reportstate">
  <data type="reportstate">UkNfU1RBUlRbVgVnZ1VjAgAAAFNnYwIAAABjAAAAAGRVBgAAAHZlNzA3NWRVAAAAAGMAAAAAZ5lmVQEAAABTVgFnmGRVBgAAAGJpNzgxNmRVEgAAAFJlZmluYW5jaW5nIE1hcmtlcmFWAWdjAWRVAgAAADc0Yxj8//9iAAAAAAAA+H9kVQIAAAA3NGMBAAAAVGMIAAAAYWMAZ2MCAAAAYwAAAABkVQUAAAB2ZTcyM2RVAAAAAGMAAAAAZ5lmVQEAAABTVgFnmGRVBgAAAGJpNzgxNWRVDAAAAEN1dCBPZmYgRGF0ZWFWAWdjAGFjGPz//2IAAAAAgGHWQGRVCgAAADMwLzA5LzIwMjJjAQAAAFRjCAAAAGFjAFRWAWZVCAAAAFNkVQYAAABiaTcyMDVkVQYAAABiaTcyMDZkVQYAAABiaTcyMDdkVQYAAABiaTcyMDlkVQYAAABiaTc2NzJkVQYAAABiaTcyMDhkVQYAAABiaTcyMTBkVQYAAABiaTcyMTJUVgFhVgFnZFUGAAAAZGQ3MjEzVgFmVRAAAABTZFUMAAAAQVQwMDAwQTE3Wlk2ZFUMAAAAQVQwMDAwQTFLQ0g4ZFUMAAAAQVQwMDBCMDA5MjQ2ZFUMAAAAQVQwMDBCMDA5NDAyZFUDAAAARVVSZFUOAAAARVVSL0VVUklCT1IvM01kVQUAAABGaXhlZGRVBQAAAEZsb2F0ZFUCAAAAUEFkVQwAAABRT1hEQkEwMDcxNTZkVQwAAABRT1hEQkEwMDc5MzNkVQwAAABRT1hEQkEwMDgwMDZkVQwAAABRT1hEQkEwMDkzODRkVQwAAABRT1hEQkEwMTI3NjhkVQMAAABRVFJkVQIAAABaQ1RWAWZnVQsAAABTVgFnwGMBAAAAZFUGAAAAYmk3MjA1ZFUJAAAASVNJTiBDb2RlYWMYAAAAVgFhVgFmY1UJAAAAUwEAAAAAAAAAAgAAAAkAAAAKAAAACwAAAA0AAAAMAAAAAwAAAFRjAQAAAGIJAAAAYgAAAAAAAPh/YgAAAAAAAPh/YgAAAAAAAPh/YgAAAAAAAPh/YgAAAAAAAPh/ZFUMAAAAQVQwMDAwQTFLQ0g4YwBjAGMAYwBWAWfAYwAAAABkVQYAAABiaTcyMDZkVQoAAABJc3N1ZSBEYXRlZFUHAAAARERNTVlZOGMYAAAAVgFmY1UJAAAAUwAAAACACNRAAAAAAABm00AAAAAAQD7RQAAAAADAmdFAAAAAAECf0UAAAAAAAKHRQAAAAADA8dFAAAAAAEC50UAAAAAAAFPSQFRWAWFjAQAAAGIJAAAAYgAAAABAPtFAYgAAAABAPtFAYgAAAACACNRAYgAAAAAAAPh/YgAAAAAAAPh/YWMAYwBjAGMAVgFnwGMAAAAAZFUGAAAAYmk3MjA3ZFUNAAAATWF0dXJpdHkgRGF0ZWRVBwAAAERETU1ZWThjGAAAAFYBZmNVCQAAAFMAAAAAwPTXQAAAAADArddAAAAAAMCp10AAAAAAQLzYQAAAAAAA+dZAAAAAAMD61kAAAAAAABTZQAAAAAAAE9dAAAAAAECS10BUVgFhYwEAAABiCQAAAGIAAAAAAPnWQGIAAAAAAPnWQGIAAAAAABTZQGIAAAAAAAD4f2IAAAAAAAD4f2FjAGMAYwBjAFYBZ8BjAQAAAGRVBgAAAGJpNzIwOWRVCAAAAEN1cnJlbmN5YWMYAAAAVgFhVgFmY1UJAAAAUwQAAAAEAAAABAAAAAQAAAAEAAAABAAAAAQAAAAEAAAABAAAAFRjAQAAAGIJAAAAYgAAAAAAAPh/YgAAAAAAAPh/YgAAAAAAAPh/YgAAAAAAAPh/YgAAAAAAAPh/ZFUDAAAARVVSYwBjAGMAYwBWAWfAYwAAAABkVQYAAABiaTcyMTZkVQ4AAABOb3Rpb25hbCBWYWx1ZWRVCQAAAENPTU1BMzIuMmMAAAAAVgFmY1UJAAAAUwAAAMALWtbBAAAAgJPc1MEAAAAAYONGwQAAAADQEmPBAAAAADicbMEAAAAA0BJjwQAAAABg40bBAAAAANASY8EAAAAA0BJjwVRWAWFjAgAAAGIJAAAAYgAAAAAAAPh/YgAAAMALWtbBYgAAAABg40bBYgAAAABg40bBYgAAAAAAAPh/YWMAYwBjAGMAVgFnwGMBAAAAZFUGAAAAYmk3NjcyZFUVAAAAU29mdCBCdWxsZXQgSW5kaWNhdG9yYWMYAAAAVgFhVgFmY1UJAAAAU////////////////////////////////////////////////1RjAQAAAGIJAAAAYgAAAAAAAPh/YgAAAAAAAPh/YgAAAAAAAPh/YgAAAAAAAPh/YgAAAAAAAPh/YWMBYwBjAGMAVgFnwGMBAAAAZFUGAAAAYmk3MjA4ZFUQAAAAQ291cG9uIEZyZXF1ZW5jeWFjGAAAAFYBYVYBZmNVCQAAAFMOAAAADgAAAAgAAAAIAAAACAAAAAgAAAAIAAAACAAAAA8AAABUYwEAAABiCQAAAGIAAAAAAAD4f2IAAAAAAAD4f2IAAAAAAAD4f2IAAAAAAAD4f2IAAAAAAAD4f2RVAwAAAFFUUmMAYwBjAGMAVgFnwGMAAAAAZFUGAAAAYmk3MjE1ZFUGAAAAQ291cG9uZFUJAAAAQ09NTUEzMi40YwAAAABWAWZjVQkAAABT16NwPQrX4z+gGi/dJAbZP/T91HjpphNAj8L1KFyPE0AAAAAAAAAUQOxRuB6F6xNAAAAAAAAAEEBSuB6F61ERQAAAAAAAAAAAVFYBYWMCAAAAYgkAAABioBov3SQG2T9iAAAAAAAAAABiAAAAAAAAFEBiAAAAAAAAAABiAAAAAAAA+H9hYwBjAGMAYwBWAWfAYwEAAABkVQYAAABiaTcyMTBkVQ0AAABJbnRlcmVzdCBUeXBlYWMYAAAAVgFhVgFmY1UJAAAAUwcAAAAHAAAABgAAAAYAAAAGAAAABgAAAAYAAAAGAAAABgAAAFRjAQAAAGIJAAAAYgAAAAAAAPh/YgAAAAAAAPh/YgAAAAAAAPh/YgAAAAAAAPh/YgAAAAAAAPh/ZFUFAAAARmxvYXRjAGMAYwBjAFYBZ8BjAQAAAGRVBgAAAGJpNzIxMmRVBQAAAEluZGV4YWMYAAAAVgFhVgFmY1UJAAAAUwUAAAAFAAAA/////////////////////////////////////1RjAQAAAGIJAAAAYgAAAAAAAPh/YgAAAAAAAPh/YgAAAAAAAPh/YgAAAAAAAPh/YgAAAAAAAPh/ZFUOAAAARVVSL0VVUklCT1IvM01jAWMAYwBjAFYBZ8BjAAAAAGRVBgAAAGJpNzIxN2RVBgAAAFNwcmVhZGRVCQAAAENPTU1BMzIuNGMAAAAAVgFmY1UJAAAAUwAAAAAAAAAAAAAAAAAAAAAAAAAAAAAAAAAAAAAAAAAAAAAAAAAAAAAAAAAAAAAAAAAAAAAAAAAAAAAAAAAAAAAAAAAAAAAAAFRWAWFjAgAAAGIJAAAAYgAAAAAAAPh/YgAAAAAAAAAAYgAAAAAAAAAAYgAAAAAAAAAAYgAAAAAAAPh/YWMAYwBjAGMAVGegZmNVCQAAAFMAAAAAAAAAAABUVgFlY1UAAAAAU1RhVgFhYwkAAABiCQAAAGMBYwBiAAAAAAAAAABWAWFWAWFWA2FhY0IEAgRWAWFkVeQLAAA8UmVzdWx0IHJlZj0iZGQ3MjEz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0LjQ4MVoiPjxWYXJpYWJsZXM+PFN0cmluZ1ZhcmlhYmxlIHZhcm5hbWU9ImJpNzIwNSIgbGFiZWw9IklTSU4gQ29kZSIgcmVmPSJiaTcyMDUiIGNvbHVtbj0iYzAiLz48TnVtZXJpY1ZhcmlhYmxlIHZhcm5hbWU9ImJpNzIwNiIgbGFiZWw9Iklzc3VlIERhdGUiIHJlZj0iYmk3MjA2IiBjb2x1bW49ImMxIiBmb3JtYXQ9IkRETU1ZWTgiIHVzYWdlPSJjYXRlZ29yaWNhbCIvPjxOdW1lcmljVmFyaWFibGUgdmFybmFtZT0iYmk3MjA3IiBsYWJlbD0iTWF0dXJpdHkgRGF0ZSIgcmVmPSJiaTcyMDciIGNvbHVtbj0iYzIiIGZvcm1hdD0iRERNTVlZOCIgdXNhZ2U9ImNhdGVnb3JpY2FsIi8+PFN0cmluZ1ZhcmlhYmxlIHZhcm5hbWU9ImJpNzIwOSIgbGFiZWw9IkN1cnJlbmN5IiByZWY9ImJpNzIwOSIgY29sdW1uPSJjMyIvPjxOdW1lcmljVmFyaWFibGUgdmFybmFtZT0iYmk3MjE2IiBsYWJlbD0iTm90aW9uYWwgVmFsdWUiIHJlZj0iYmk3MjE2IiBjb2x1bW49ImM0IiBmb3JtYXQ9IkNPTU1BMzIuMiIgdXNhZ2U9InF1YW50aXRhdGl2ZSIgZGVmaW5lZEFnZ3JlZ2F0aW9uPSJzdW0iLz48U3RyaW5nVmFyaWFibGUgdmFybmFtZT0iYmk3NjcyIiBsYWJlbD0iU29mdCBCdWxsZXQgSW5kaWNhdG9yIiByZWY9ImJpNzY3MiIgY29sdW1uPSJjNSIvPjxTdHJpbmdWYXJpYWJsZSB2YXJuYW1lPSJiaTcyMDgiIGxhYmVsPSJDb3Vwb24gRnJlcXVlbmN5IiByZWY9ImJpNzIwOCIgY29sdW1uPSJjNiIvPjxOdW1lcmljVmFyaWFibGUgdmFybmFtZT0iYmk3MjE1IiBsYWJlbD0iQ291cG9uIiByZWY9ImJpNzIxNSIgY29sdW1uPSJjNyIgZm9ybWF0PSJDT01NQTMyLjQiIHVzYWdlPSJxdWFudGl0YXRpdmUiIGRlZmluZWRBZ2dyZWdhdGlvbj0ic3VtIi8+PFN0cmluZ1ZhcmlhYmxlIHZhcm5hbWU9ImJpNzIxMCIgbGFiZWw9IkludGVyZXN0IFR5cGUiIHJlZj0iYmk3MjEwIiBjb2x1bW49ImM4Ii8+PFN0cmluZ1ZhcmlhYmxlIHZhcm5hbWU9ImJpNzIxMiIgbGFiZWw9IkluZGV4IiByZWY9ImJpNzIxMiIgY29sdW1uPSJjOSIvPjxOdW1lcmljVmFyaWFibGUgdmFybmFtZT0iYmk3MjE3IiBsYWJlbD0iU3ByZWFkIiByZWY9ImJpNzIxNyIgY29sdW1uPSJjMTAiIGZvcm1hdD0iQ09NTUEzMi40IiB1c2FnZT0icXVhbnRpdGF0aXZlIiBkZWZpbmVkQWdncmVnYXRpb249InN1bSIvPjwvVmFyaWFibGVzPjxDb2x1bW5zPjxTdHJpbmdDb2x1bW4gY29sbmFtZT0iYzAiIGVuY29kaW5nPSJ0ZXh0IiBtYXhMZW5ndGg9IjIiLz48TnVtZXJpY0NvbHVtbiBjb2xuYW1lPSJjMSIgZW5jb2Rpbmc9InRleHQiIGRhdGFUeXBlPSJkYXRlIi8+PE51bWVyaWNDb2x1bW4gY29sbmFtZT0iYzIiIGVuY29kaW5nPSJ0ZXh0IiBkYXRhVHlwZT0iZGF0ZSIvPjxTdHJpbmdDb2x1bW4gY29sbmFtZT0iYzMiIGVuY29kaW5nPSJ0ZXh0IiBtYXhMZW5ndGg9IjEiLz48TnVtZXJpY0NvbHVtbiBjb2xuYW1lPSJjNCIgZW5jb2Rpbmc9InRleHQiIGRhdGFUeXBlPSJkb3VibGUiLz48U3RyaW5nQ29sdW1uIGNvbG5hbWU9ImM1IiBlbmNvZGluZz0idGV4dCIgbWF4TGVuZ3RoPSIwIi8+PFN0cmluZ0NvbHVtbiBjb2xuYW1lPSJjNiIgZW5jb2Rpbmc9InRleHQiIG1heExlbmd0aD0iMiIvPjxOdW1lcmljQ29sdW1uIGNvbG5hbWU9ImM3IiBlbmNvZGluZz0idGV4dCIgZGF0YVR5cGU9ImRvdWJsZSIvPjxTdHJpbmdDb2x1bW4gY29sbmFtZT0iYzgiIGVuY29kaW5nPSJ0ZXh0IiBtYXhMZW5ndGg9IjEiLz48U3RyaW5nQ29sdW1uIGNvbG5hbWU9ImM5IiBlbmNvZGluZz0idGV4dCIgbWF4TGVuZ3RoPSIxIi8+PE51bWVyaWNDb2x1bW4gY29sbmFtZT0iYzEwIiBlbmNvZGluZz0idGV4dCIgZGF0YVR5cGU9ImRvdWJsZSIvPjwvQ29sdW1ucz48RGF0YSBmb3JtYXQ9IkNTViIgcm93Q291bnQ9IjkiIGF2YWlsYWJsZVJvd0NvdW50PSI5IiBzaXplPSI0MjYiIGRhdGFMYXlvdXQ9Im1pbmltYWwiIGdyYW5kVG90YWw9ImZhbHNlIiBpc0luZGV4ZWQ9InRydWUiIGNvbnRlbnRLZXk9IktPQU1GQ1VONjY1T05MWTZaWlFHTUpLMk5ORUNQNE9IIj48IVtDREFUQVsxLDIwNTE0LjAsMjQ1MzEuMCw0LC0xLjVFOSwtMSwxNCwwLjYyLDcsNSwwLjAKMCwxOTg2NC4wLDI0MjQ3LjAsNCwtMS40RTksLTEsMTQsMC4zOTEsNyw1LDAuMAoyLDE3NjU3LjAsMjQyMzEuMCw0LC0zMDAwMDAwLjAsLTEsOCw0LjkxMyw2LC0xLDAuMAo5LDE4MDIzLjAsMjUzMjkuMCw0LC0xLjBFNywtMSw4LDQuODksNiwtMSwwLjAKMTAsMTgwNDUuMCwyMzUyNC4wLDQsLTEuNUU3LC0xLDgsNS4wLDYsLTEsMC4wCjExLDE4MDUyLjAsMjM1MzEuMCw0LC0xLjBFNywtMSw4LDQuOTgsNiwtMSwwLjAKMTMsMTgzNzUuMCwyNTY4MC4wLDQsLTMwMDAwMDAuMCwtMSw4LDQuMCw2LC0xLDAuMAoxMiwxODE0OS4wLDIzNjI4LjAsNCwtMS4wRTcsLTEsOCw0LjMzLDYsLTEsMC4wCjMsMTg3NjQuMCwyNDEzNy4wLDQsLTEuMEU3LC0xLDE1LDAuMCw2LC0xLDAuMApdXT48L0RhdGE+PFN0cmluZ1RhYmxlIGZvcm1hdD0iQ1NWIiByb3dDb3VudD0iMTYiIHNpemU9IjE5MCIgY29udGVudEtleT0iQVgzR09QV0pCM1NXNlFYRTdER1lOSU1aUU9RUFhYQ0YiPjwhW0NEQVRBWyJBVDAwMDBBMTdaWTYiCiJBVDAwMDBBMUtDSDgiCiJBVDAwMEIwMDkyNDYiCiJBVDAwMEIwMDk0MDIiCiJFVVIiCiJFVVIvRVVSSUJPUi8zTSIKIkZpeGVkIgoiRmxvYXQiCiJQQSIKIlFPWERCQTAwNzE1NiIKIlFPWERCQTAwNzkzMyIKIlFPWERCQTAwODAwNiIKIlFPWERCQTAwOTM4NCIKIlFPWERCQTAxMjc2OCIKIlFUUiIKIlpDIgpdXT48L1N0cmluZ1RhYmxlPjwvUmVzdWx0PlYBYWMAYwBjAGMBYwBjAGMAVgFhYwEAAABjAGMAXUVORF9SQys=</data>
</ReportState>
</file>

<file path=customXml/item89.xml><?xml version="1.0" encoding="utf-8"?>
<ReportState xmlns="sas.reportstate">
  <data type="reportstate">UkNfU1RBUlRbVgVnZ1VjAgAAAFNnYwIAAABjAAAAAGRVBgAAAHZlNjYwNWRVAAAAAGMAAAAAZ5lmVQEAAABTVgFnmGRVBgAAAGJpNzgwMWRVEgAAAFJlZmluYW5jaW5nIE1hcmtlcmFWAWdjAWRVAgAAADc0Yxj8//9iAAAAAAAA+H9kVQIAAAA3NGMBAAAAVGMIAAAAYWMAZ2MCAAAAYwAAAABkVQUAAAB2ZTcyM2RVAAAAAGMAAAAAZ5lmVQEAAABTVgFnmGRVBgAAAGJpNjYwN2RVDAAAAEN1dCBPZmYgRGF0ZWFWAWdjAGFjGPz//2IAAAAAgGHWQGRVCgAAADMwLzA5LzIwMjJjAQAAAFRjCAAAAGFjAFRWAWZVAQAAAFNkVQYAAABiaTY2MDdUVgFhVgFnZFUGAAAAZGQ2NjA4VgFhVgFmZ1UPAAAAU1YBZ8BjAAAAAGRVBgAAAGJpNjYwN2RVBAAAAERhdGVkVQUAAABEQVRFOWMYAAAAVgFmY1UBAAAAUwAAAACAYdZAVFYBYWMBAAAAYgEAAABiAAAAAIBh1kBiAAAAAIBh1kBiAAAAAIBh1kBiAAAAAAAA+H9iAAAAAAAA+H9hYwBjAGMAYwBWAWfAYwAAAABkVQYAAABiaTY2MDlkVRIAAABUb3RhbCBDb3ZlciBBc3NldHNkVQgAAABDT01NQTEyLmMAAAAAVgFmY1UBAAAAUwOfMKja1a1AVFYBYWMCAAAAYgEAAABiA58wqNrVrUBiA58wqNrVrUBiA58wqNrVrUBiAAAAAAAA+H9iAAAAAAAA+H9hYwBjAGMAYwBWAWfAYwAAAABkVQYAAABiaTY2MTBkVRkAAABPdXRzdGFuZGluZyBDb3ZlcmVkIEJvbmRzZFUIAAAAQ09NTUExMi5jAAAAAFYBZmNVAQAAAFMgwq7cKSCnQFRWAWFjAgAAAGIBAAAAYiDCrtwpIKdAYiDCrtwpIKdAYiDCrtwpIKdAYgAAAAAAAPh/YgAAAAAAAPh/YWMAYwBjAGMAVgFnwGMAAAAAZFUGAAAAYmk2NjExZFUaAAAAQ292ZXIgUG9vbCBTaXplIFtOUFZdIChtbilkVQgAAABDT01NQTEyLmMAAAAAVgFmY1UBAAAAU57zEwtTEq5AVFYBYWMCAAAAYgEAAABinvMTC1MSrkBinvMTC1MSrkBinvMTC1MSrkBiAAAAAAAA+H9iAAAAAAAA+H9hYwBjAGMAYwBWAWfAYwAAAABkVQYAAABiaTY2MTJkVSQAAABPdXRzdGFuZGluZyBDb3ZlcmVkIEJvbmRzIFtOUFZdIChtbilkVQgAAABDT01NQTEyLmMAAAAAVgFmY1UBAAAAU7gKteh9J6dAVFYBYWMCAAAAYgEAAABiuAq16H0np0BiuAq16H0np0BiuAq16H0np0BiAAAAAAAA+H9iAAAAAAAA+H9hYwBjAGMAYwBWAWfAYwAAAABkVQYAAABiaTY2MTNkVSUAAABBY3R1YWwgTm9taW5hbCBPQyAtIEZ1bGwgTG9hbiBCYWxhbmNlZFULAAAAUEVSQ0VOVDMyLjJjAAAAAFYBZmNVAQAAAFNM6mOJsZHSP1RWAWFjAgAAAGIBAAAAYkzqY4mxkdI/YkzqY4mxkdI/YkzqY4mxkdI/YgAAAAAAAPh/YgAAAAAAAPh/YWMAYwBjAGMAVgFnwGMAAAAAZFUGAAAAYmk2NjE0ZFUpAAAAQWN0dWFsIE5vbWluYWwgT0MgLSBFbGlnaWJsZSBMb2FuIEJhbGFuY2VkVQkAAABDT01NQTMyLjJjAAAAAFYBZmNVAQAAAFOwIPea39TQP1RWAWFjAgAAAGIBAAAAYrAg95rf1NA/YrAg95rf1NA/YrAg95rf1NA/YgAAAAAAAPh/YgAAAAAAAPh/YWMAYwBjAGMAVgFnwGMAAAAAZFUGAAAAYmk2NjE1ZFUNAAAAQWN0dWFsIE5QViBPQ2RVCwAAAFBFUkNFTlQzMi4yYwAAAABWAWZjVQEAAABTfME5VrQe0z9UVgFhYwIAAABiAQAAAGJ8wTlWtB7TP2J8wTlWtB7TP2J8wTlWtB7TP2IAAAAAAAD4f2IAAAAAAAD4f2FjAGMAYwBjAFYBZ8BjAAAAAGRVBgAAAGJpNzMwMmRVJAAAAENvc3RzIGZvciBQcm9ncmFtIExpcXVpZGF0aW9uIGluIEVVUmRVCQAAAENPTU1BMzIuMmMAAAAAVgFmY1UBAAAAUwAAAADAXBXBVFYBYWMCAAAAYgEAAABiAAAAAAAA+H9iAAAAAMBcFcFiAAAAAMBcFcFiAAAAAMBcFcFiAAAAAAAA+H9hYwBjAGMAYwBWAWfAYwAAAABkVQYAAABiaTY2MTZkVQsAAABDYXNoIGluIEVVUmRVCQAAAENPTU1BMzIuMmMAAAAAVgFmY1UBAAAAUwAAAAAAAAAAVFYBYWMCAAAAYgEAAABiAAAAAAAA+H9iAAAAAAAAAABiAAAAAAAAAABiAAAAAAAAAABiAAAAAAAA+H9hYwBjAGMAYwBWAWfAYwAAAABkVQYAAABiaTY2MTdkVRIAAAAlIENvdmVyIFBvb2wgTG9hbnNkVQsAAABQRVJDRU5UMTIuMmMAAAAAVgFmY1UBAAAAUwAAAAAAAPA/VFYBYWMCAAAAYgEAAABiAAAAAAAA8D9iAAAAAAAA8D9iAAAAAAAA8D9iAAAAAAAA+H9iAAAAAAAA+H9hYwBjAGMAYwBWAWfAYwAAAABkVQYAAABiaTY2MThkVQsAAAAlIFN1YiBCb25kc2RVCwAAAFBFUkNFTlQxMi4yYwAAAABWAWZjVQEAAABTAAAAAAAAAABUVgFhYwIAAABiAQAAAGIAAAAAAAD4f2IAAAAAAAAAAGIAAAAAAAAAAGIAAAAAAAAAAGIAAAAAAAD4f2FjAGMAYwBjAFYBZ8BjAAAAAGRVBgAAAGJpNjYxOWRVEQAAACUgQ292ZXIgUG9vbCBDYXNoZFULAAAAUEVSQ0VOVDEyLjJjAAAAAFYBZmNVAQAAAFMAAAAAAAAAAFRWAWFjAgAAAGIBAAAAYgAAAAAAAPh/YgAAAAAAAAAAYgAAAAAAAAAAYgAAAAAAAAAAYgAAAAAAAPh/YWMAYwBjAGMAVgFnwGMAAAAAZFUGAAAAYmk2NjIwZFUbAAAATGVnYWxseSBSZXF1aXJlZCBOb21pbmFsIE9DZFULAAAAUEVSQ0VOVDE1LjJjAAAAAFYBZmNVAQAAAFN7FK5H4XqUP1RWAWFjAgAAAGIBAAAAYnsUrkfhepQ/YnsUrkfhepQ/YnsUrkfhepQ/YgAAAAAAAPh/YgAAAAAAAPh/YWMAYwBjAGMAVgFnwGMAAAAAZFUGAAAAYmk3NzQ2ZFUkAAAAVG90YWwgQ292ZXIgQXNzZXRzIC0gZWxpZ2libGUgYW1vdW50ZFUIAAAAQ09NTUExMi5jAAAAAFYBZmNVAQAAAFMQtaH+ATatQFRWAWFjAgAAAGIBAAAAYhC1of4BNq1AYhC1of4BNq1AYhC1of4BNq1AYgAAAAAAAPh/YgAAAAAAAPh/YWMAYwBjAGMAVGegZmNVAQAAAFMAVFYBZWNVAAAAAFNUYVYBYWMBAAAAYgEAAABjAWMAYgAAAAAAAAAAVgFhVgFhVgNhYWNCBAIEVgFhZFWQDwAAPFJlc3VsdCByZWY9ImRkNjYw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VQxMzoyNTozNi44MjJaIj48VmFyaWFibGVzPjxOdW1lcmljVmFyaWFibGUgdmFybmFtZT0iYmk2NjA3IiBsYWJlbD0iRGF0ZSIgcmVmPSJiaTY2MDciIGNvbHVtbj0iYzAiIGZvcm1hdD0iREFURTkiIHVzYWdlPSJjYXRlZ29yaWNhbCIvPjxOdW1lcmljVmFyaWFibGUgdmFybmFtZT0iYmk2NjA5IiBsYWJlbD0iVG90YWwgQ292ZXIgQXNzZXRzIiByZWY9ImJpNjYwOSIgY29sdW1uPSJjMSIgZm9ybWF0PSJDT01NQTEyLiIgdXNhZ2U9InF1YW50aXRhdGl2ZSIgZGVmaW5lZEFnZ3JlZ2F0aW9uPSJzdW0iLz48TnVtZXJpY1ZhcmlhYmxlIHZhcm5hbWU9ImJpNjYxMCIgbGFiZWw9Ik91dHN0YW5kaW5nIENvdmVyZWQgQm9uZHMiIHJlZj0iYmk2NjEwIiBjb2x1bW49ImMyIiBmb3JtYXQ9IkNPTU1BMTIuIiB1c2FnZT0icXVhbnRpdGF0aXZlIiBkZWZpbmVkQWdncmVnYXRpb249InN1bSIvPjxOdW1lcmljVmFyaWFibGUgdmFybmFtZT0iYmk2NjExIiBsYWJlbD0iQ292ZXIgUG9vbCBTaXplIFtOUFZdIChtbikiIHJlZj0iYmk2NjExIiBjb2x1bW49ImMzIiBmb3JtYXQ9IkNPTU1BMTIuIiB1c2FnZT0icXVhbnRpdGF0aXZlIiBkZWZpbmVkQWdncmVnYXRpb249InN1bSIvPjxOdW1lcmljVmFyaWFibGUgdmFybmFtZT0iYmk2NjEyIiBsYWJlbD0iT3V0c3RhbmRpbmcgQ292ZXJlZCBCb25kcyBbTlBWXSAobW4pIiByZWY9ImJpNjYxMiIgY29sdW1uPSJjNCIgZm9ybWF0PSJDT01NQTEyLiIgdXNhZ2U9InF1YW50aXRhdGl2ZSIgZGVmaW5lZEFnZ3JlZ2F0aW9uPSJzdW0iLz48TnVtZXJpY1ZhcmlhYmxlIHZhcm5hbWU9ImJpNjYxMyIgbGFiZWw9IkFjdHVhbCBOb21pbmFsIE9DIC0gRnVsbCBMb2FuIEJhbGFuY2UiIHJlZj0iYmk2NjEzIiBjb2x1bW49ImM1IiBmb3JtYXQ9IlBFUkNFTlQzMi4yIiB1c2FnZT0icXVhbnRpdGF0aXZlIiBkZWZpbmVkQWdncmVnYXRpb249InN1bSIvPjxOdW1lcmljVmFyaWFibGUgdmFybmFtZT0iYmk2NjE0IiBsYWJlbD0iQWN0dWFsIE5vbWluYWwgT0MgLSBFbGlnaWJsZSBMb2FuIEJhbGFuY2UiIHJlZj0iYmk2NjE0IiBjb2x1bW49ImM2IiBmb3JtYXQ9IkNPTU1BMzIuMiIgdXNhZ2U9InF1YW50aXRhdGl2ZSIgZGVmaW5lZEFnZ3JlZ2F0aW9uPSJzdW0iLz48TnVtZXJpY1ZhcmlhYmxlIHZhcm5hbWU9ImJpNjYxNSIgbGFiZWw9IkFjdHVhbCBOUFYgT0MiIHJlZj0iYmk2NjE1IiBjb2x1bW49ImM3IiBmb3JtYXQ9IlBFUkNFTlQzMi4yIiB1c2FnZT0icXVhbnRpdGF0aXZlIiBkZWZpbmVkQWdncmVnYXRpb249InN1bSIvPjxOdW1lcmljVmFyaWFibGUgdmFybmFtZT0iYmk3MzAyIiBsYWJlbD0iQ29zdHMgZm9yIFByb2dyYW0gTGlxdWlkYXRpb24gaW4gRVVSIiByZWY9ImJpNzMwMiIgY29sdW1uPSJjOCIgZm9ybWF0PSJDT01NQTMyLjIiIHVzYWdlPSJxdWFudGl0YXRpdmUiIGRlZmluZWRBZ2dyZWdhdGlvbj0ic3VtIi8+PE51bWVyaWNWYXJpYWJsZSB2YXJuYW1lPSJiaTY2MTYiIGxhYmVsPSJDYXNoIGluIEVVUiIgcmVmPSJiaTY2MTYiIGNvbHVtbj0iYzkiIGZvcm1hdD0iQ09NTUEzMi4yIiB1c2FnZT0icXVhbnRpdGF0aXZlIiBkZWZpbmVkQWdncmVnYXRpb249InN1bSIvPjxOdW1lcmljVmFyaWFibGUgdmFybmFtZT0iYmk2NjE3IiBsYWJlbD0iJSBDb3ZlciBQb29sIExvYW5zIiByZWY9ImJpNjYxNyIgY29sdW1uPSJjMTAiIGZvcm1hdD0iUEVSQ0VOVDEyLjIiIHVzYWdlPSJxdWFudGl0YXRpdmUiIGRlZmluZWRBZ2dyZWdhdGlvbj0ic3VtIi8+PE51bWVyaWNWYXJpYWJsZSB2YXJuYW1lPSJiaTY2MTgiIGxhYmVsPSIlIFN1YiBCb25kcyIgcmVmPSJiaTY2MTgiIGNvbHVtbj0iYzExIiBmb3JtYXQ9IlBFUkNFTlQxMi4yIiB1c2FnZT0icXVhbnRpdGF0aXZlIiBkZWZpbmVkQWdncmVnYXRpb249InN1bSIvPjxOdW1lcmljVmFyaWFibGUgdmFybmFtZT0iYmk2NjE5IiBsYWJlbD0iJSBDb3ZlciBQb29sIENhc2giIHJlZj0iYmk2NjE5IiBjb2x1bW49ImMxMiIgZm9ybWF0PSJQRVJDRU5UMTIuMiIgdXNhZ2U9InF1YW50aXRhdGl2ZSIgZGVmaW5lZEFnZ3JlZ2F0aW9uPSJzdW0iLz48TnVtZXJpY1ZhcmlhYmxlIHZhcm5hbWU9ImJpNjYyMCIgbGFiZWw9IkxlZ2FsbHkgUmVxdWlyZWQgTm9taW5hbCBPQyIgcmVmPSJiaTY2MjAiIGNvbHVtbj0iYzEzIiBmb3JtYXQ9IlBFUkNFTlQxNS4yIiB1c2FnZT0icXVhbnRpdGF0aXZlIiBkZWZpbmVkQWdncmVnYXRpb249InN1bSIvPjxOdW1lcmljVmFyaWFibGUgdmFybmFtZT0iYmk3NzQ2IiBsYWJlbD0iVG90YWwgQ292ZXIgQXNzZXRzIC0gZWxpZ2libGUgYW1vdW50IiByZWY9ImJpNzc0NiIgY29sdW1uPSJjMTQiIGZvcm1hdD0iQ09NTUExMi4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xOdW1lcmljQ29sdW1uIGNvbG5hbWU9ImMxMyIgZW5jb2Rpbmc9InRleHQiIGRhdGFUeXBlPSJkb3VibGUiLz48TnVtZXJpY0NvbHVtbiBjb2xuYW1lPSJjMTQiIGVuY29kaW5nPSJ0ZXh0IiBkYXRhVHlwZT0iZG91YmxlIi8+PC9Db2x1bW5zPjxEYXRhIGZvcm1hdD0iQ1NWIiByb3dDb3VudD0iMSIgYXZhaWxhYmxlUm93Q291bnQ9IjEiIHNpemU9IjE4NiIgZGF0YUxheW91dD0ibWluaW1hbCIgZ3JhbmRUb3RhbD0iZmFsc2UiIGlzSW5kZXhlZD0iZmFsc2UiIGNvbnRlbnRLZXk9IldEQVk3SVNWNU5TRjNOSUFJSlJBRlhLNzdHN0ZDWVVTIj48IVtDREFUQVsyMjkxOC4wLDM4MTguOTI3MDY0NDM3MzA0LDI5NjAuMDgxNzYxOCwzODQ5LjE2MjE5Mzg5Mjk0NDcsMjk2My43NDU5MTYwMzk5OTk0LDAuMjkwMTQyNDI1Njk5NDMzMTYsMC4yNjI5OTI3NjQ3OTA4NjE0LDAuMjk4NzQ5MDUwMzM1NTk0MDcsLTM1MDAwMC4wLDAuMCwxLjAsMC4wLDAuMCwwLjAyLDM3MzkuMDAzODk1ODEwNDYzMwpdXT48L0RhdGE+PC9SZXN1bHQ+VgFhYwBjAGMAYwFjAGMAYwBWAWFjAQAAAGMAYwBdRU5EX1JDKw==</data>
</ReportState>
</file>

<file path=customXml/item9.xml><?xml version="1.0" encoding="utf-8"?>
<ReportState xmlns="sas.reportstate">
  <data type="reportstate">Q0VDU19TVEFSVFtWAWdVAAAAAFNUXUVORF9DRUNTKys=</data>
</ReportState>
</file>

<file path=customXml/item90.xml><?xml version="1.0" encoding="utf-8"?>
<ReportState xmlns="sas.reportstate">
  <data type="reportstate">U0NTX1NUQVJUW1YBZ1YBYV1FTkRfU0NTKys=</data>
</ReportState>
</file>

<file path=customXml/item91.xml><?xml version="1.0" encoding="utf-8"?>
<ReportState xmlns="sas.reportstate">
  <data type="reportstate">Q0VDU19TVEFSVFtWAWdVAAAAAFNUXUVORF9DRUNTKys=</data>
</ReportState>
</file>

<file path=customXml/item9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93.xml><?xml version="1.0" encoding="utf-8"?>
<ReportState xmlns="sas.reportstate">
  <data type="reportstate">UEVDU19TVEFSVFtWAWdWAWZnVQEAAABTVgFnYwFkVQIAAAA3NGMY/P//YgAAAAAAAPh/ZFUCAAAANzRUY1UCAAAAUwAAVF1FTkRfUEVDUysr</data>
</ReportState>
</file>

<file path=customXml/item94.xml><?xml version="1.0" encoding="utf-8"?>
<ReportState xmlns="sas.reportstate">
  <data type="reportstate">UkNfU1RBUlRbVgVnZ1VjAgAAAFNnYwIAAABjAAAAAGRVBgAAAHZlNjYwNWRVAAAAAGMAAAAAZ5lmVQEAAABTVgFnmGRVBgAAAGJpNzgwOGRVEgAAAFJlZmluYW5jaW5nIE1hcmtlcmFWAWdjAWRVAgAAADc0Yxj8//9iAAAAAAAA+H9kVQIAAAA3NGMBAAAAVGMIAAAAYWMAZ2MCAAAAYwAAAABkVQUAAAB2ZTcyM2RVAAAAAGMAAAAAZ5lmVQEAAABTVgFnmGRVBgAAAGJpNjY3MmRVDAAAAEN1dCBPZmYgRGF0ZWFWAWdjAGFjGPz//2IAAAAAgGHWQGRVCgAAADMwLzA5LzIwMjJ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gGHWQAAAAACAYdZAAAAAAIBh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SAAAAMzAuIFNlcHRlbWJlciAyMDIyVgFnYwBhYxj8//9iAAAAAIBh1kBkVRIAAAAzMC4gU2VwdGVtYmVyIDIwMjJWAWFjAwAAAGMBVgFmY1UBAAAAUwAAAABUVgFhVgFmZ1UBAAAAU1YBZ2MAYWMY/P//YgAAAAAAAAAAZFUBAAAAMFRWAWFUYwIAAABjAVYBYVYBYVYBYVYBYVRjAQAAAGMBVgFhVgFhVgFhVgFhZ2RVAgAAAEVVVgFnYwFkVQIAAABFVWMBAAAAYgAAAAAAAPh/ZFUCAAAARVVWAWZnVQIAAABTZ2RVCwAAAE1BVENIRVNfQUxMVgFnYwFkVQsAAABNQVRDSEVTX0FMTGOc////YgAAAAAAAPh/ZFULAAAATUFUQ0hFU19BTExWAWZnVQEAAABTZ2RVEgAAADMwLiBTZXB0ZW1iZXIgMjAyMlYBZ2MAYWMY/P//YgAAAACAYdZAZFUSAAAAMzAuIFNlcHRlbWJlciAyMDIyVgFhYwMAAABjAVYBZmNVAQAAAFMBAAAAVFYBYVYBZmdVAQAAAFNWAWdjAGFjGPz//2IAAAAAAAAAAGRVAQAAADBUVgFhVGMCAAAAYwFWAWFWAWFWAWFWAWFnZFUcAAAARG9tZXN0aWMgKENvdW50cnkgb2YgSXNzdWVyKVYBZ2MBZFUcAAAARG9tZXN0aWMgKENvdW50cnkgb2YgSXNzdWVyKWMAAAAAYgAAAAAAAPh/ZFUcAAAARG9tZXN0aWMgKENvdW50cnkgb2YgSXNzdWVyKVYBZmdVAQAAAFNnZFUSAAAAMzAuIFNlcHRlbWJlciAyMDIyVgFnYwBhYxj8//9iAAAAAIBh1kBkVRIAAAAzMC4gU2VwdGVtYmVyIDIwMjJWAWFjAwAAAGMBVgFmY1UBAAAAUwIAAABUVgFhVgFmZ1UBAAAAU1YBZ2MAYWMY/P//YgAAAAAAAAAAZFUBAAAAMF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RIAAAAzMC4gU2VwdGVtYmVyIDIwMjJWAWdjAGFjGPz//2IAAAAAgGHWQGRVEgAAADMwLiBTZXB0ZW1iZXIgMjAyMlYBYWMBAAAAYwFWAWFWAWFWAWFWAWFUYwAAAABjAFYBYVYBYVYBYVYBYWdkVQQAAAByb290VgFhVgFmZ1UBAAAAU2dkVRIAAAAzMC4gU2VwdGVtYmVyIDIwMjJWAWdjAGFjGPz//2IAAAAAgGHWQGRVEgAAADMwLiBTZXB0ZW1iZXIgMjAyMlYBYWMBAAAAYwFWAWFWAWFWAWFWAWFUYwAAAABjAFYBYVYBYVYBYVYBYWMBVGMBYwBjAGIAAAAAAAAAAFYBZlUBAAAAU2RVBgAAAGJpNjY3M1RjAGMAYwBhY0IFAgBWAWFkVY8FAAA8UmVzdWx0IHJlZj0iZGQ2Njc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2LjQwN1oiPjxWYXJpYWJsZXM+PE51bWVyaWNWYXJpYWJsZSB2YXJuYW1lPSJiaTY2NzIiIGxhYmVsPSJKb2luZWQgQ3V0IE9mZiBEYXRlIiByZWY9ImJpNjY3MiIgY29sdW1uPSJjMCIgZm9ybWF0PSJEQVRFOSIgdXNhZ2U9ImNhdGVnb3JpY2FsIi8+PFN0cmluZ1ZhcmlhYmxlIHZhcm5hbWU9ImJpNjY3NCIgbGFiZWw9IkVVIiByZWY9ImJpNjY3NCIgY29sdW1uPSJjMSIvPjxTdHJpbmdWYXJpYWJsZSB2YXJuYW1lPSJiaTY2NzUiIGxhYmVsPSJTdWJzdGl0dXRlIEFzc2V0cyAtIENvdW50cnkiIHJlZj0iYmk2Njc1IiBjb2x1bW49ImMyIiBzb3J0T249ImN1c3RvbSIgY3VzdG9tU29ydD0iY3M0NTA1Ii8+PE51bWVyaWNWYXJpYWJsZSB2YXJuYW1lPSJiaTY2NzMiIGxhYmVsPSJOb21pbmFsIChtbikiIHJlZj0iYmk2Njcz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1NyIgZGF0YUxheW91dD0ibWluaW1hbCIgZ3JhbmRUb3RhbD0iZmFsc2UiIGlzSW5kZXhlZD0idHJ1ZSIgY29udGVudEtleT0iNVVHQTJSUFM3QTVBTE1DWFRBWkRDREE0NkhIVzQ2Q1oiPjwhW0NEQVRBWzIyOTE4LjAsLTEwMCwtMTAwLDAuMAoyMjkxOC4wLDEsLTEwMCwwLjAKMjI5MTguMCwxLDAsMC4w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9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2O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ODUiLz4KICAgICAgICAgICAgICAgIDxTdGFja0xheW91dFN0YXRlIGNvbnRhaW5lcj0idmkzNDk2IiB2aXN1YWw9InZpNDg0Mi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TZWxlY3Rpb25zPgogICAgICAgICAgICAgICAgICAgIDxTZWxlY3Rpb24gcmVzdWx0RGVmaW5pdGlvbj0iZGQ2NjA4Ij5lcSgke2JpNjYwN30sMjI3MzUpPC9TZWxlY3Rpb24+CiAgICAgICAgICAgICAgICA8L1NlbGVjdGlvbnM+CiAgICAgICAgICAgICAgICA8VmlzaWJsZUNlbGxzIGhvcml6b250YWxJbmRleD0iMCIgdmVydGljYWxJbmRleD0iMCIgaG9yaXpvbnRhbENlbGxzPSIzIiB2ZXJ0aWNhbENlbGxzPSIwIi8+CiAgICAgICAgICAgIDwvVGFibGVTdGF0ZT4KICAgICAgICAgICAgPENyb3NzdGFiU3RhdGUgZWxlbWVudD0idmU2NjMyIj4KICAgICAgICAgICAgICAgIDxTZWxlY3Rpb25zPgogICAgICAgICAgICAgICAgICAgIDxTZWxlY3Rpb24gcmVzdWx0RGVmaW5pdGlvbj0iZGQ2NjMxIj5hbmQoZXEoJHtiaTY2Mjd9LCdBc3NldCcpLGVxKCR7Ymk2NjI4fSwnMCAtIDEgWScpLGVxKCR7Ymk2NjI1fSwyMjczNSkpPC9TZWxlY3Rpb24+CiAgICAgICAgICAgICAgICA8L1NlbGVjdGlvbnM+CiAgICAgICAgICAgICAgICA8VmlzaWJsZUNlbGxzIGhvcml6b250YWxJbmRleD0iMCIgdmVydGljYWxJbmRleD0iMCIgaG9yaXpvbnRhbENlbGxzPSIwIiB2ZXJ0aWNhbENlbGxzPSIxMCIvPgogICAgICAgICAgICA8L0Nyb3NzdGFiU3RhdGU+CiAgICAgICAgICAgIDxDcm9zc3RhYlN0YXRlIGVsZW1lbnQ9InZlNjY0NSI+CiAgICAgICAgICAgICAgICA8U2VsZWN0aW9ucz4KICAgICAgICAgICAgICAgICAgICA8U2VsZWN0aW9uIHJlc3VsdERlZmluaXRpb249ImRkNjY0NCI+YW5kKGVxKCR7Ymk2NjQwfSwyMjczNSksZXEoJHtiaTY2NDF9LCdBU1NFVCc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NjY1NyI+CiAgICAgICAgICAgICAgICA8U2VsZWN0aW9ucz4KICAgICAgICAgICAgICAgICAgICA8U2VsZWN0aW9uIHJlc3VsdERlZmluaXRpb249ImRkNjY1NiI+YW5kKGVxKCR7Ymk2NjUyfSwnQVNTRVQnKSxlcSgke2JpNjY1M30sJ0NIRicpKTwvU2VsZWN0aW9uPgogICAgICAgICAgICAgICAgPC9TZWxlY3Rpb25zPgogICAgICAgICAgICAgICAgPFZpc2libGVDZWxscyBob3Jpem9udGFsSW5kZXg9IjAiIHZlcnRpY2FsSW5kZXg9IjAiIGhvcml6b250YWxDZWxscz0iMCIgdmVydGljYWxDZWxscz0iNCIvPgogICAgICAgICAgICA8L0Nyb3NzdGFiU3RhdGU+CiAgICAgICAgICAgIDxUYWJsZVN0YXRlIGVsZW1lbnQ9InZlNjY2OSI+CiAgICAgICAgICAgICAgICA8U2VsZWN0aW9ucz4KICAgICAgICAgICAgICAgICAgICA8U2VsZWN0aW9uIHJlc3VsdERlZmluaXRpb249ImRkNjY2NCI+YW5kKGVxKCR7Ymk2NjYyfSwnQk9ORCcpLGVxKCR7Ymk2NjYzfSwnbW1WYXInKSk8L1NlbGVjdGlvbj4KICAgICAgICAgICAgICAgIDwvU2VsZWN0aW9ucz4KICAgICAgICAgICAgICAgIDxWaXNpYmxlQ2VsbHMgaG9yaXpvbnRhbEluZGV4PSIwIiB2ZXJ0aWNhbEluZGV4PSIwIiBob3Jpem9udGFsQ2VsbHM9IjIiIHZlcnRpY2FsQ2VsbHM9IjEiLz4KICAgICAgICAgICAgPC9UYWJsZVN0YXRlPgogICAgICAgICAgICA8Q3Jvc3N0YWJTdGF0ZSBlbGVtZW50PSJ2ZTY2ODAiPgogICAgICAgICAgICAgICAgPFNlbGVjdGlvbnM+CiAgICAgICAgICAgICAgICAgICAgPFNlbGVjdGlvbiByZXN1bHREZWZpbml0aW9uPSJkZDY2NzkiPmFuZChlcSgke2JpNjY3NH0sJ0VVJyksZXEoJHtiaTY2NzV9LCdEb21lc3RpYyAoQ291bnRyeSBvZiBJc3N1ZXIpJyksZXEoJHtiaTY2NzJ9LDIyNzM1KSk8L1NlbGVjdGlvbj4KICAgICAgICAgICAgICAgIDwvU2VsZWN0aW9ucz4KICAgICAgICAgICAgICAgIDxWaXNpYmxlQ2VsbHMgaG9yaXpvbnRhbEluZGV4PSIwIiB2ZXJ0aWNhbEluZGV4PSIwIiBob3Jpem9udGFsQ2VsbHM9IjAiIHZlcnRpY2FsQ2VsbHM9IjIiLz4KICAgICAgICAgICAgPC9Dcm9zc3RhYlN0YXRlPgogICAgICAgICAgICA8VGFibGVTdGF0ZSBlbGVtZW50PSJ2ZTY2OTIiPgogICAgICAgICAgICAgICAgPFNlbGVjdGlvbnM+CiAgICAgICAgICAgICAgICAgICAgPFNlbGVjdGlvbiByZXN1bHREZWZpbml0aW9uPSJkZDY2ODciPmVxKCR7Ymk2Njg2fSwnWScpPC9TZWxlY3Rpb24+CiAgICAgICAgICAgICAgICA8L1NlbGVjdGlvbnM+CiAgICAgICAgICAgICAgICA8VmlzaWJsZUNlbGxzIGhvcml6b250YWxJbmRleD0iMCIgdmVydGljYWxJbmRleD0iMCIgaG9yaXpvbnRhbENlbGxzPSIx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NlbGVjdGlvbnM+CiAgICAgICAgICAgICAgICAgICAgPFNlbGVjdGlvbiByZXN1bHREZWZpbml0aW9uPSJkZDM1MDIiPmVxKCR7YmkzNTE4fSwyMjczN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cyMCI+CiAgICAgICAgICAgICAgICA8U2VsZWN0aW9ucz4KICAgICAgICAgICAgICAgICAgICA8U2VsZWN0aW9uIHJlc3VsdERlZmluaXRpb249ImRkMzcxOSI+YW5kKGVxKCR7YmkzNzE1fSwyMjczNSksZXEoJHtiaTM3MTZ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TkyIj4KICAgICAgICAgICAgICAgIDxTZWxlY3Rpb25zPgogICAgICAgICAgICAgICAgICAgIDxTZWxlY3Rpb24gcmVzdWx0RGVmaW5pdGlvbj0iZGQ0OTkxIj5hbmQoZXEoJHtiaTQ5ODZ9LDIyNzM1KSxlcSgke2JpNTAxMX0sJ0V1cm9wZWFuIFVuaW9uJyksZXEoJHtiaTUwMTV9LCdBdXN0cmlh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U4MjMiPgogICAgICAgICAgICAgICAgPFNlbGVjdGlvbnM+CiAgICAgICAgICAgICAgICAgICAgPFNlbGVjdGlvbiByZXN1bHREZWZpbml0aW9uPSJkZDU4MjYiPmFuZChlcSgke2JpNTkxN30sMjI3MzUpLGVxKCR7Ymk1OTAxfSwnVmllbm5h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Q5NDkiPgogICAgICAgICAgICAgICAgPFNlbGVjdGlvbnM+CiAgICAgICAgICAgICAgICAgICAgPFNlbGVjdGlvbiByZXN1bHREZWZpbml0aW9uPSJkZDQ5NDgiPmFuZChlcSgke2JpNDk0NH0sMjI3MzUpLGVxKCR7Ymk0OTQ1fSwnRml4ZWQgcmF0Z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TY4Ij4KICAgICAgICAgICAgICAgIDxTZWxlY3Rpb25zPgogICAgICAgICAgICAgICAgICAgIDxTZWxlY3Rpb24gcmVzdWx0RGVmaW5pdGlvbj0iZGQ0OTY3Ij5hbmQoZXEoJHtiaTQ5NjN9LDIyNzM1KSxlcSgke2JpNDk2NH0sJ0J1bGxldCAvIGludGVyZXN0IG9ubHk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kyMiI+CiAgICAgICAgICAgICAgICA8U2VsZWN0aW9ucz4KICAgICAgICAgICAgICAgICAgICA8U2VsZWN0aW9uIHJlc3VsdERlZmluaXRpb249ImRkMzkyMSI+YW5kKGVxKCR7YmkzOTE3fSwyMjczNSksZXEoJHtiaTM5NTV9LCdTb3ZlcmVpZ25z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M3NTUiPgogICAgICAgICAgICAgICAgPFNlbGVjdGlvbnM+CiAgICAgICAgICAgICAgICAgICAgPFNlbGVjdGlvbiByZXN1bHREZWZpbml0aW9uPSJkZDM3NTQiPmFuZChlcSgke2JpMzc1MH0sMjI3MzUpLGVxKCR7YmkzNzY4fSwnby93IENsYWltIGFnYWluc3Qgc292ZXJlaWdu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DM0Ij4KICAgICAgICAgICAgICAgIDxTZWxlY3Rpb25zPgogICAgICAgICAgICAgICAgICAgIDxTZWxlY3Rpb24gcmVzdWx0RGVmaW5pdGlvbj0iZGQ0ODMzIj5hbmQoZXEoJHtiaTQ4NDd9LCcxOTgyODUzNDg3NTkwMScpLGVxKCR7Ymk0ODI5fSwyMjczNSkpPC9TZWxlY3Rpb24+CiAgICAgICAgICAgICAgICA8L1NlbGVjdGlvbnM+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96.xml><?xml version="1.0" encoding="utf-8"?>
<ReportState xmlns="sas.reportstate">
  <data type="reportstate">UkNfU1RBUlRbVgVnZ1VjAgAAAFNnYwIAAABjAAAAAGRVBgAAAHZlMzU0MGRVAAAAAGMAAAAAZ5lmVQEAAABTVgFnmGRVBgAAAGJpNzc2N2RVEgAAAFJlZmluYW5jaW5nIE1hcmtlcmFWAWdjAWRVAgAAADcxYxj8//9iAAAAAAAA+H9kVQIAAAA3MWMBAAAAVGMIAAAAYWMAZ2MCAAAAYwAAAABkVQUAAAB2ZTcyM2RVAAAAAGMAAAAAZ5lmVQEAAABTVgFnmGRVBgAAAGJpMjMyM2RVDAAAAEN1dCBPZmYgRGF0ZWFWAWdjAGFjGPz//2IAAAAAgGHWQGRVCgAAADMwLzA5LzIwMjJ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CAYdZAAAAAAIBh1kAAAAAAgGHWQAAAAACAYdZAAAAAAIBh1kAAAAAAgGHWQAAAAACAYdZAAAAAAIBh1kAAAAAAgGHWQAAAAACAYd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7MzLOV5MNlAs5SNhgsDs0AUN9nMOs6BQD6WzMJce6RAD6ZciAVIkUBQy/N2ViiDQAz7myKzv3BAXEDdLU6cb0CaU0S6w0qhQCKpuFAN8clAVFYBYWMCAAAAYgoAAABiAAAAAAAA+H9iAAAAAAAA+H9iAAAAAAAA+H9iAAAAAAAA+H9iAAAAAAAA+H9hYwBjAGMAYwFWAWfAYwAAAABkVQYAAABiaTIzMjVkVRgAAABOdW1iZXIgb2YgTW9ydGdhZ2UgTG9hbnNkVQgAAABDT01NQTEyLmMYAAAAVgFmY1UKAAAAUwAAAAAQzPpAAAAAAADnu0AAAAAAANirQAAAAAAAGqxAAAAAAACglkAAAAAAANB9QAAAAAAAAG9AAAAAAAAggEAAAAAAAHCmQAAAAACA8vV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C8wOS8yMDIyVgFnYwBhYxj8//9iAAAAAIBh1kBkVQoAAAAzMC8wOS8yMDIyVgFhYwIAAABjAVYBZmNVAQAAAFMAAAAAVFYBYVYBZmdVAgAAAFNWAWdjAGFjGPz//2KzMyzleTDZQGRVBwAAADI1wqA3OTRWAWdjAGFjGPz//2IAAAAAEMz6QGRVCAAAADEwOcKgNzYx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wLzA5LzIwMjJWAWdjAGFjGPz//2IAAAAAgGHWQGRVCgAAADMwLzA5LzIwMjJWAWFjAgAAAGMBVgFmY1UBAAAAUwEAAABUVgFhVgFmZ1UCAAAAU1YBZ2MAYWMY/P//YrOUjYYLA7NAZFUGAAAANMKgODY3VgFnYwBhYxj8//9iAAAAAADnu0BkVQYAAAA3wqAxNDNUVgFhVGMBAAAAYwFWAWFWAWFWAWFWAWFnZFUYAAAAby93IEZvcmVzdCAmIEFncmljdWx0dXJlVgFnYwFkVRgAAABvL3cgRm9yZXN0ICYgQWdyaWN1bHR1cmVjAQAAAGIAAAAAAAD4f2RVGAAAAG8vdyBGb3Jlc3QgJiBBZ3JpY3VsdHVyZVYBZmdVAQAAAFNnZFUKAAAAMzAvMDkvMjAyMlYBZ2MAYWMY/P//YgAAAACAYdZAZFUKAAAAMzAvMDkvMjAyMlYBYWMCAAAAYwFWAWZjVQEAAABTAgAAAFRWAWFWAWZnVQIAAABTVgFnYwBhYxj8//9iFDfZzDrOgUBkVQMAAAA1NzBWAWdjAGFjGPz//2IAAAAAANirQGRVBgAAADPCoDU2NFRWAWFUYwEAAABjAVYBYVYBYVYBYVYBYWdkVQoAAABvL3cgUmV0YWlsVgFnYwFkVQoAAABvL3cgUmV0YWlsYwcAAABiAAAAAAAA+H9kVQoAAABvL3cgUmV0YWlsVgFmZ1UBAAAAU2dkVQoAAAAzMC8wOS8yMDIyVgFnYwBhYxj8//9iAAAAAIBh1kBkVQoAAAAzMC8wOS8yMDIyVgFhYwIAAABjAVYBZmNVAQAAAFMDAAAAVFYBYVYBZmdVAgAAAFNWAWdjAGFjGPz//2I+lszCXHukQGRVBgAAADLCoDYyMlYBZ2MAYWMY/P//YgAAAAAAGqxAZFUGAAAAM8KgNTk3VFYBYVRjAQAAAGMBVgFhVgFhVgFhVgFhZ2RVCgAAAG8vdyBIb3RlbHNWAWdjAWRVCgAAAG8vdyBIb3RlbHNjAgAAAGIAAAAAAAD4f2RVCgAAAG8vdyBIb3RlbHNWAWZnVQEAAABTZ2RVCgAAADMwLzA5LzIwMjJWAWdjAGFjGPz//2IAAAAAgGHWQGRVCgAAADMwLzA5LzIwMjJWAWFjAgAAAGMBVgFmY1UBAAAAUwQAAABUVgFhVgFmZ1UCAAAAU1YBZ2MAYWMY/P//Yg+mXIgFSJFAZFUGAAAAMcKgMTA2VgFnYwBhYxj8//9iAAAAAACglkBkVQYAAAAxwqA0NDhUVgFhVGMBAAAAYwFWAWFWAWFWAWFWAWFnZFULAAAAby93IE9mZmljZXNWAWdjAWRVCwAAAG8vdyBPZmZpY2VzYwYAAABiAAAAAAAA+H9kVQsAAABvL3cgT2ZmaWNlc1YBZmdVAQAAAFNnZFUKAAAAMzAvMDkvMjAyMlYBZ2MAYWMY/P//YgAAAACAYdZAZFUKAAAAMzAvMDkvMjAyMlYBYWMCAAAAYwFWAWZjVQEAAABTBQAAAFRWAWFWAWZnVQIAAABTVgFnYwBhYxj8//9iUMvzdlYog0BkVQMAAAA2MTNWAWdjAGFjGPz//2IAAAAAANB9QGRVAwAAADQ3N1RWAWFUYwEAAABjAVYBYVYBYVYBYVYBYWdkVQ4AAABvL3cgSW5kdXN0cmlhbFYBZ2MBZFUOAAAAby93IEluZHVzdHJpYWxjBAAAAGIAAAAAAAD4f2RVDgAAAG8vdyBJbmR1c3RyaWFsVgFmZ1UBAAAAU2dkVQoAAAAzMC8wOS8yMDIyVgFnYwBhYxj8//9iAAAAAIBh1kBkVQoAAAAzMC8wOS8yMDIyVgFhYwIAAABjAVYBZmNVAQAAAFMGAAAAVFYBYVYBZmdVAgAAAFNWAWdjAGFjGPz//2IM+5sis79wQGRVAwAAADI2OFYBZ2MAYWMY/P//YgAAAAAAAG9AZFUDAAAAMjQ4VFYBYVRjAQAAAGMBVgFhVgFhVgFhVgFhZ2RVDQAAAG8vdyBNaXhlZCBVc2VWAWdjAWRVDQAAAG8vdyBNaXhlZCBVc2VjBQAAAGIAAAAAAAD4f2RVDQAAAG8vdyBNaXhlZCBVc2VWAWZnVQEAAABTZ2RVCgAAADMwLzA5LzIwMjJWAWdjAGFjGPz//2IAAAAAgGHWQGRVCgAAADMwLzA5LzIwMjJWAWFjAgAAAGMBVgFmY1UBAAAAUwcAAABUVgFhVgFmZ1UCAAAAU1YBZ2MAYWMY/P//YlxA3S1OnG9AZFUDAAAAMjUzVgFnYwBhYxj8//9iAAAAAAAggEBkVQMAAAA1MTZUVgFhVGMBAAAAYwFWAWFWAWFWAWFWAWFnZFUXAAAAIG8vdyBTdWJzaWRpc2VkIEhvdXNpbmdWAWdjAWRVFwAAACBvL3cgU3Vic2lkaXNlZCBIb3VzaW5nYwAAAABiAAAAAAAA+H9kVRcAAAAgby93IFN1YnNpZGlzZWQgSG91c2luZ1YBZmdVAQAAAFNnZFUKAAAAMzAvMDkvMjAyMlYBZ2MAYWMY/P//YgAAAACAYdZAZFUKAAAAMzAvMDkvMjAyMlYBYWMCAAAAYwFWAWZjVQEAAABTCAAAAFRWAWFWAWZnVQIAAABTVgFnYwBhYxj8//9imlNEusNKoUBkVQYAAAAywqAyMTNWAWdjAGFjGPz//2IAAAAAAHCmQGRVBgAAADLCoDg3MlRWAWFUYwEAAABjAVYBYVYBYVYBYVYBYWdkVQEAAAAgVgFnYwFkVQEAAAAgY/////9iAAAAAAAA+H9kVQEAAAAgVgFmZ1UBAAAAU2dkVQoAAAAzMC8wOS8yMDIyVgFnYwBhYxj8//9iAAAAAIBh1kBkVQoAAAAzMC8wOS8yMDIyVgFhYwIAAABjAVYBZmNVAQAAAFMJAAAAVFYBYVYBZmdVAgAAAFNWAWdjAGFjGPz//2IiqbhQDfHJQGRVBwAAADEzwqAyODJWAWdjAGFjGPz//2IAAAAAgPL1QGRVBwAAADg5wqA4OTZ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wLzA5LzIwMjJWAWdjAGFjGPz//2IAAAAAgGHWQGRVCgAAADMwLzA5LzIwMjJWAWFjAQAAAGMBVgFhVgFhVgFhVgFhVGMAAAAAYwBWAWFWAWFWAWFWAWFnZFUEAAAAcm9vdFYBYVYBZmdVAQAAAFNnZFUKAAAAMzAvMDkvMjAyMlYBZ2MAYWMY/P//YgAAAACAYdZAZFUKAAAAMzAvMDkvMjAyMlYBYWMBAAAAYwFWAWFWAWFWAWFWAWFUYwAAAABjAFYBYVYBYVYBYVYBYWMBVGMBYwBjAGIAAAAAAAAAAFYBZlUCAAAAU2RVBgAAAGJpMjMyNGRVBgAAAGJpMjMyNVRjAGMAYwBhY0IFAgBWAWFkVYI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jEiIGRhdGFMYXlvdXQ9Im1pbmltYWwiIGdyYW5kVG90YWw9ImZhbHNlIiBpc0luZGV4ZWQ9InRydWUiIGNvbnRlbnRLZXk9IkNXVERIVkY2V0M1RDZQVzZITExHQ1BaVk9UNUhJT05PIj48IVtDREFUQVsyMjkxOC4wLC0xMDAsMjU3OTMuOTA0NjEyNTg5MzQ3LDEwOTc2MS4wCjIyOTE4LjAsMyw0ODY3LjA0NTAyMTg2NjYxMSw3MTQzLjAKMjI5MTguMCwxLDU2OS43Nzg3MTEwMzAwMDAxLDM1NjQuMAoyMjkxOC4wLDcsMjYyMS42ODExNzM2OTk3MDMzLDM1OTcuMAoyMjkxOC4wLDIsMTEwNi4wMDU0MDI5OTE5MDA4LDE0NDguMAoyMjkxOC4wLDYsNjEzLjA0MjIxOTA3MTA0NjksNDc3LjAKMjI5MTguMCw0LDI2Ny45ODEyMzQxNzc4NzQ5NywyNDguMAoyMjkxOC4wLDUsMjUyLjg4NDU0MzM1NDE1OTk3LDUxNi4wCjIyOTE4LjAsMCwyMjEzLjM4MjI4MDQ3ODY3MzIsMjg3Mi4wCjIyOTE4LjAsLTEsMTMyODIuMTA0MDI1OTE5NTE4LDg5ODk2LjAKXV0+PC9EYXRhPjxTdHJpbmdUYWJsZSBmb3JtYXQ9IkNTViIgcm93Q291bnQ9IjgiIHNpemU9IjE3NSIgY29udGVudEtleT0iRE40U05NR1MzQlZBWVNZR1A3NVVaN0tQSVJST01RS08iPjwhW0NEQVRBWyIgby93IFN1YnNpZGlzZWQgSG91c2luZyIKIm8vdyBGb3Jlc3QgJiBBZ3JpY3VsdHVyZSIKIm8vdyBIb3RlbHMiCiJvL3cgSG91c2luZyBDb29wZXJhdGl2ZXMgLyBNdWx0aS1mYW1pbHkgYXNzZXRzIgoiby93IEluZHVzdHJpYWwiCiJvL3cgTWl4ZWQgVXNlIgoiby93IE9mZmljZXMiCiJvL3cgUmV0YWlsIgpdXT48L1N0cmluZ1RhYmxlPjwvUmVzdWx0PlYBYWMAYwBjAGMBYwBjAGMAVgFhYwEAAABjAGMAXUVORF9SQys=</data>
</ReportState>
</file>

<file path=customXml/item97.xml><?xml version="1.0" encoding="utf-8"?>
<ReportState xmlns="sas.reportstate">
  <data type="reportstate">UkNfU1RBUlRbVgVnZ1VjAgAAAFNnYwIAAABjAAAAAGRVBgAAAHZlNjYwNWRVAAAAAGMAAAAAZ5lmVQEAAABTVgFnmGRVBgAAAGJpNzgwNmRVEgAAAFJlZmluYW5jaW5nIE1hcmtlcmFWAWdjAWRVAgAAADc0Yxj8//9iAAAAAAAA+H9kVQIAAAA3NGMBAAAAVGMIAAAAYWMAZ2MCAAAAYwAAAABkVQUAAAB2ZTcyM2RVAAAAAGMAAAAAZ5lmVQEAAABTVgFnmGRVBgAAAGJpNzgwN2RVDAAAAEN1dCBPZmYgRGF0ZWFWAWdjAGFjGPz//2IAAAAAgGHWQGRVCgAAADMwLzA5LzIwMjJ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ZmZmDjOmjEEAAACgT5vlQVRWAWFjAgAAAGICAAAAYmZmZg4zpoxBYmZmZg4zpoxBYgAAAKBPm+VBYgAAAAAAAPh/YpqZOWzoDeZBYWMAYwBjAGMAVGegZmNVAgAAAFMAAFRWAWVjVQAAAABTVGFWAWFjAgAAAGICAAAAYwFjAGIAAAAAAAAAAFYBYVYBYVYDYWFjQgQCBFYBYWRVnw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UuNTUy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yIiBkYXRhTGF5b3V0PSJtaW5pbWFsIiBncmFuZFRvdGFsPSJ0cnVlIiBpc0luZGV4ZWQ9InRydWUiIGNvbnRlbnRLZXk9IllVM0g1RVpXWUMzUVFYTFRZNTNOTlNFNFZaTVVOUkVMIj48IVtDREFUQVswLDEsNi4wMDgxNzYxOEU3CjAsMiwyLjlFOQotMTAwLC0xMDAsMi45NjAwODE3NjE4RTkKXV0+PC9EYXRhPjxTdHJpbmdUYWJsZSBmb3JtYXQ9IkNTViIgcm93Q291bnQ9IjMiIHNpemU9IjIxIiBjb250ZW50S2V5PSJNSEQ0RTNEVkVZQ0pBWDNMU0RHRlZBSU1JRllGN1hSNSI+PCFbQ0RBVEFbIkJPTkQiCiJGaXgiCiJtbVZhciIKXV0+PC9TdHJpbmdUYWJsZT48L1Jlc3VsdD5WAWFjAGMAYwBjAWMAYwBjAFYBYWMBAAAAYwBjAF1FTkRfUkMr</data>
</ReportState>
</file>

<file path=customXml/item9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99.xml><?xml version="1.0" encoding="utf-8"?>
<ReportState xmlns="sas.reportstate">
  <data type="reportstate">UkNTX1NUQVJUW1YBZ2MAAAAAVgJnZlUBAAAAU2RVBgAAAHByMTkwOVYBZmdVAQAAAFNWAWdjAWRVAQAAAFljGPz//2IAAAAAAAD4f2RVAQAAAFlUVFYBZ2NVAAAAAFNUVgFhYwBnVQgAAABTVgFnYwBWAWZnVQAAAABTVFYBZ2MBVgFmZ1UAAAAAU1RWAWdjAVYBZmdVAAAAAFNUVgFnYwFWAWZnVQAAAABTVFYBZ2MBVgFmZ1UAAAAAU1RWAWdjAVYBZmdVAAAAAFNUVgFnYwFWAWZnVQAAAABTVFYBZ2MBVgFmZ1UAAAAAU1RUVgFhYV1FTkRfUkNTKys=</data>
</ReportState>
</file>

<file path=customXml/itemProps1.xml><?xml version="1.0" encoding="utf-8"?>
<ds:datastoreItem xmlns:ds="http://schemas.openxmlformats.org/officeDocument/2006/customXml" ds:itemID="{87606563-B6A9-433A-8261-F2A1DD7B811B}">
  <ds:schemaRefs>
    <ds:schemaRef ds:uri="sas.reportstate"/>
  </ds:schemaRefs>
</ds:datastoreItem>
</file>

<file path=customXml/itemProps10.xml><?xml version="1.0" encoding="utf-8"?>
<ds:datastoreItem xmlns:ds="http://schemas.openxmlformats.org/officeDocument/2006/customXml" ds:itemID="{08F8D32B-E33E-4F26-8938-F777B7C3D953}">
  <ds:schemaRefs>
    <ds:schemaRef ds:uri="sas.reportstate"/>
  </ds:schemaRefs>
</ds:datastoreItem>
</file>

<file path=customXml/itemProps100.xml><?xml version="1.0" encoding="utf-8"?>
<ds:datastoreItem xmlns:ds="http://schemas.openxmlformats.org/officeDocument/2006/customXml" ds:itemID="{90C80017-D695-462B-BE12-90B1C39B1A0E}">
  <ds:schemaRefs>
    <ds:schemaRef ds:uri="sas.reportstate"/>
  </ds:schemaRefs>
</ds:datastoreItem>
</file>

<file path=customXml/itemProps101.xml><?xml version="1.0" encoding="utf-8"?>
<ds:datastoreItem xmlns:ds="http://schemas.openxmlformats.org/officeDocument/2006/customXml" ds:itemID="{25262878-54DA-43F2-9760-8E595E357EEA}">
  <ds:schemaRefs>
    <ds:schemaRef ds:uri="sas.reportstate"/>
  </ds:schemaRefs>
</ds:datastoreItem>
</file>

<file path=customXml/itemProps102.xml><?xml version="1.0" encoding="utf-8"?>
<ds:datastoreItem xmlns:ds="http://schemas.openxmlformats.org/officeDocument/2006/customXml" ds:itemID="{CD0BBC6E-A2B1-42FF-A330-A4278B9E0915}">
  <ds:schemaRefs>
    <ds:schemaRef ds:uri="sas.reportstate"/>
  </ds:schemaRefs>
</ds:datastoreItem>
</file>

<file path=customXml/itemProps103.xml><?xml version="1.0" encoding="utf-8"?>
<ds:datastoreItem xmlns:ds="http://schemas.openxmlformats.org/officeDocument/2006/customXml" ds:itemID="{170F0630-331E-4D86-9ACB-DA3687208E33}">
  <ds:schemaRefs>
    <ds:schemaRef ds:uri="sas.reportstate"/>
  </ds:schemaRefs>
</ds:datastoreItem>
</file>

<file path=customXml/itemProps104.xml><?xml version="1.0" encoding="utf-8"?>
<ds:datastoreItem xmlns:ds="http://schemas.openxmlformats.org/officeDocument/2006/customXml" ds:itemID="{38B6466E-8E57-41C6-A362-741D6B434B6F}">
  <ds:schemaRefs>
    <ds:schemaRef ds:uri="sas.reportstate"/>
  </ds:schemaRefs>
</ds:datastoreItem>
</file>

<file path=customXml/itemProps105.xml><?xml version="1.0" encoding="utf-8"?>
<ds:datastoreItem xmlns:ds="http://schemas.openxmlformats.org/officeDocument/2006/customXml" ds:itemID="{6092CBFC-F9B7-4C9C-A82E-6776AB035B4B}">
  <ds:schemaRefs>
    <ds:schemaRef ds:uri="sas.reportstate"/>
  </ds:schemaRefs>
</ds:datastoreItem>
</file>

<file path=customXml/itemProps106.xml><?xml version="1.0" encoding="utf-8"?>
<ds:datastoreItem xmlns:ds="http://schemas.openxmlformats.org/officeDocument/2006/customXml" ds:itemID="{13A76F51-811F-4B02-8F2A-A231BFFBED64}">
  <ds:schemaRefs>
    <ds:schemaRef ds:uri="sas.reportstate"/>
  </ds:schemaRefs>
</ds:datastoreItem>
</file>

<file path=customXml/itemProps107.xml><?xml version="1.0" encoding="utf-8"?>
<ds:datastoreItem xmlns:ds="http://schemas.openxmlformats.org/officeDocument/2006/customXml" ds:itemID="{048C43EF-F77A-4019-8D7E-4E9CB8429F7D}">
  <ds:schemaRefs>
    <ds:schemaRef ds:uri="sas.reportstate"/>
  </ds:schemaRefs>
</ds:datastoreItem>
</file>

<file path=customXml/itemProps108.xml><?xml version="1.0" encoding="utf-8"?>
<ds:datastoreItem xmlns:ds="http://schemas.openxmlformats.org/officeDocument/2006/customXml" ds:itemID="{D2C49D0C-F0D8-4BCC-90E7-FA9DA9627FFA}">
  <ds:schemaRefs>
    <ds:schemaRef ds:uri="sas.reportstate"/>
  </ds:schemaRefs>
</ds:datastoreItem>
</file>

<file path=customXml/itemProps109.xml><?xml version="1.0" encoding="utf-8"?>
<ds:datastoreItem xmlns:ds="http://schemas.openxmlformats.org/officeDocument/2006/customXml" ds:itemID="{F600DDB8-EDAC-4C13-B949-BEACFBD83E65}">
  <ds:schemaRefs>
    <ds:schemaRef ds:uri="sas.reportstate"/>
  </ds:schemaRefs>
</ds:datastoreItem>
</file>

<file path=customXml/itemProps11.xml><?xml version="1.0" encoding="utf-8"?>
<ds:datastoreItem xmlns:ds="http://schemas.openxmlformats.org/officeDocument/2006/customXml" ds:itemID="{4F203178-2262-47F0-8E51-3871D430E1F4}">
  <ds:schemaRefs>
    <ds:schemaRef ds:uri="sas.reportstate"/>
  </ds:schemaRefs>
</ds:datastoreItem>
</file>

<file path=customXml/itemProps110.xml><?xml version="1.0" encoding="utf-8"?>
<ds:datastoreItem xmlns:ds="http://schemas.openxmlformats.org/officeDocument/2006/customXml" ds:itemID="{7652B69C-30C4-475E-975C-5D58708F7307}">
  <ds:schemaRefs>
    <ds:schemaRef ds:uri="sas.reportstate"/>
  </ds:schemaRefs>
</ds:datastoreItem>
</file>

<file path=customXml/itemProps111.xml><?xml version="1.0" encoding="utf-8"?>
<ds:datastoreItem xmlns:ds="http://schemas.openxmlformats.org/officeDocument/2006/customXml" ds:itemID="{03D88FCE-2A03-482E-8C56-B6984F691CB9}">
  <ds:schemaRefs>
    <ds:schemaRef ds:uri="sas.reportstate"/>
  </ds:schemaRefs>
</ds:datastoreItem>
</file>

<file path=customXml/itemProps112.xml><?xml version="1.0" encoding="utf-8"?>
<ds:datastoreItem xmlns:ds="http://schemas.openxmlformats.org/officeDocument/2006/customXml" ds:itemID="{A2194FC0-B5A7-4D88-992A-91A590F6F30F}">
  <ds:schemaRefs>
    <ds:schemaRef ds:uri="sas.reportstate"/>
  </ds:schemaRefs>
</ds:datastoreItem>
</file>

<file path=customXml/itemProps113.xml><?xml version="1.0" encoding="utf-8"?>
<ds:datastoreItem xmlns:ds="http://schemas.openxmlformats.org/officeDocument/2006/customXml" ds:itemID="{1E0012D6-47B6-49E9-9512-6B5C005D5D09}">
  <ds:schemaRefs>
    <ds:schemaRef ds:uri="sas.reportstate"/>
  </ds:schemaRefs>
</ds:datastoreItem>
</file>

<file path=customXml/itemProps114.xml><?xml version="1.0" encoding="utf-8"?>
<ds:datastoreItem xmlns:ds="http://schemas.openxmlformats.org/officeDocument/2006/customXml" ds:itemID="{D3DDC9C9-A7F9-4E1A-B0CE-42D68858E8A8}">
  <ds:schemaRefs>
    <ds:schemaRef ds:uri="sas.reportstate"/>
  </ds:schemaRefs>
</ds:datastoreItem>
</file>

<file path=customXml/itemProps115.xml><?xml version="1.0" encoding="utf-8"?>
<ds:datastoreItem xmlns:ds="http://schemas.openxmlformats.org/officeDocument/2006/customXml" ds:itemID="{403584E7-D403-449B-84E3-163130AA5FAF}">
  <ds:schemaRefs>
    <ds:schemaRef ds:uri="sas.reportstate"/>
  </ds:schemaRefs>
</ds:datastoreItem>
</file>

<file path=customXml/itemProps116.xml><?xml version="1.0" encoding="utf-8"?>
<ds:datastoreItem xmlns:ds="http://schemas.openxmlformats.org/officeDocument/2006/customXml" ds:itemID="{B23741F2-7317-4E36-A6DA-645C950C5ACD}">
  <ds:schemaRefs>
    <ds:schemaRef ds:uri="sas.reportstate"/>
  </ds:schemaRefs>
</ds:datastoreItem>
</file>

<file path=customXml/itemProps117.xml><?xml version="1.0" encoding="utf-8"?>
<ds:datastoreItem xmlns:ds="http://schemas.openxmlformats.org/officeDocument/2006/customXml" ds:itemID="{E3F9A06F-2497-4251-A65A-358481ABA2D5}">
  <ds:schemaRefs>
    <ds:schemaRef ds:uri="sas.reportstate"/>
  </ds:schemaRefs>
</ds:datastoreItem>
</file>

<file path=customXml/itemProps118.xml><?xml version="1.0" encoding="utf-8"?>
<ds:datastoreItem xmlns:ds="http://schemas.openxmlformats.org/officeDocument/2006/customXml" ds:itemID="{EDBBADA2-0E3A-40C2-875B-90E319DDA9F2}">
  <ds:schemaRefs>
    <ds:schemaRef ds:uri="sas.reportstate"/>
  </ds:schemaRefs>
</ds:datastoreItem>
</file>

<file path=customXml/itemProps119.xml><?xml version="1.0" encoding="utf-8"?>
<ds:datastoreItem xmlns:ds="http://schemas.openxmlformats.org/officeDocument/2006/customXml" ds:itemID="{1F3C59A4-D821-41BC-A70D-53D31449937F}">
  <ds:schemaRefs>
    <ds:schemaRef ds:uri="sas.reportstate"/>
  </ds:schemaRefs>
</ds:datastoreItem>
</file>

<file path=customXml/itemProps12.xml><?xml version="1.0" encoding="utf-8"?>
<ds:datastoreItem xmlns:ds="http://schemas.openxmlformats.org/officeDocument/2006/customXml" ds:itemID="{85ABFB03-3B53-4469-94E9-457D5D6101C7}">
  <ds:schemaRefs>
    <ds:schemaRef ds:uri="sas.reportstate"/>
  </ds:schemaRefs>
</ds:datastoreItem>
</file>

<file path=customXml/itemProps120.xml><?xml version="1.0" encoding="utf-8"?>
<ds:datastoreItem xmlns:ds="http://schemas.openxmlformats.org/officeDocument/2006/customXml" ds:itemID="{95D934DC-DAAB-428A-AF48-913702FBBE23}">
  <ds:schemaRefs>
    <ds:schemaRef ds:uri="sas.reportstate"/>
  </ds:schemaRefs>
</ds:datastoreItem>
</file>

<file path=customXml/itemProps121.xml><?xml version="1.0" encoding="utf-8"?>
<ds:datastoreItem xmlns:ds="http://schemas.openxmlformats.org/officeDocument/2006/customXml" ds:itemID="{6C40C835-346A-49CD-AF0B-E60AA161BEFC}">
  <ds:schemaRefs>
    <ds:schemaRef ds:uri="sas.reportstate"/>
  </ds:schemaRefs>
</ds:datastoreItem>
</file>

<file path=customXml/itemProps122.xml><?xml version="1.0" encoding="utf-8"?>
<ds:datastoreItem xmlns:ds="http://schemas.openxmlformats.org/officeDocument/2006/customXml" ds:itemID="{3A2D770E-E79D-4BE3-A7EA-1FE4C58B512E}">
  <ds:schemaRefs>
    <ds:schemaRef ds:uri="sas.reportstate"/>
  </ds:schemaRefs>
</ds:datastoreItem>
</file>

<file path=customXml/itemProps123.xml><?xml version="1.0" encoding="utf-8"?>
<ds:datastoreItem xmlns:ds="http://schemas.openxmlformats.org/officeDocument/2006/customXml" ds:itemID="{4D3F24A9-87C5-49E6-B554-EF9A32ED82B6}">
  <ds:schemaRefs>
    <ds:schemaRef ds:uri="sas.reportstate"/>
  </ds:schemaRefs>
</ds:datastoreItem>
</file>

<file path=customXml/itemProps124.xml><?xml version="1.0" encoding="utf-8"?>
<ds:datastoreItem xmlns:ds="http://schemas.openxmlformats.org/officeDocument/2006/customXml" ds:itemID="{F89CC162-1737-40C5-8E50-8F5A94216743}">
  <ds:schemaRefs>
    <ds:schemaRef ds:uri="sas.reportstate"/>
  </ds:schemaRefs>
</ds:datastoreItem>
</file>

<file path=customXml/itemProps125.xml><?xml version="1.0" encoding="utf-8"?>
<ds:datastoreItem xmlns:ds="http://schemas.openxmlformats.org/officeDocument/2006/customXml" ds:itemID="{2AB67D29-566C-4DCB-B481-848DDA178727}">
  <ds:schemaRefs>
    <ds:schemaRef ds:uri="sas.reportstate"/>
  </ds:schemaRefs>
</ds:datastoreItem>
</file>

<file path=customXml/itemProps126.xml><?xml version="1.0" encoding="utf-8"?>
<ds:datastoreItem xmlns:ds="http://schemas.openxmlformats.org/officeDocument/2006/customXml" ds:itemID="{BAD10127-B9A0-4F87-BAE0-8AA79B351AFD}">
  <ds:schemaRefs>
    <ds:schemaRef ds:uri="sas.reportstate"/>
  </ds:schemaRefs>
</ds:datastoreItem>
</file>

<file path=customXml/itemProps127.xml><?xml version="1.0" encoding="utf-8"?>
<ds:datastoreItem xmlns:ds="http://schemas.openxmlformats.org/officeDocument/2006/customXml" ds:itemID="{50187828-BA24-4551-ABD7-A5019F7170F6}">
  <ds:schemaRefs>
    <ds:schemaRef ds:uri="sas.reportstate"/>
  </ds:schemaRefs>
</ds:datastoreItem>
</file>

<file path=customXml/itemProps128.xml><?xml version="1.0" encoding="utf-8"?>
<ds:datastoreItem xmlns:ds="http://schemas.openxmlformats.org/officeDocument/2006/customXml" ds:itemID="{4C8251EA-D4F9-4A58-B7D1-FFD9FCBBEFEF}">
  <ds:schemaRefs>
    <ds:schemaRef ds:uri="sas.reportstate"/>
  </ds:schemaRefs>
</ds:datastoreItem>
</file>

<file path=customXml/itemProps129.xml><?xml version="1.0" encoding="utf-8"?>
<ds:datastoreItem xmlns:ds="http://schemas.openxmlformats.org/officeDocument/2006/customXml" ds:itemID="{49C05BDD-BC97-4C9F-82F1-88FA2AC8AE13}">
  <ds:schemaRefs>
    <ds:schemaRef ds:uri="sas.reportstate"/>
  </ds:schemaRefs>
</ds:datastoreItem>
</file>

<file path=customXml/itemProps13.xml><?xml version="1.0" encoding="utf-8"?>
<ds:datastoreItem xmlns:ds="http://schemas.openxmlformats.org/officeDocument/2006/customXml" ds:itemID="{45CE0413-EDB2-4C7A-807A-46CC65F4BFDE}">
  <ds:schemaRefs>
    <ds:schemaRef ds:uri="sas.reportstate"/>
  </ds:schemaRefs>
</ds:datastoreItem>
</file>

<file path=customXml/itemProps130.xml><?xml version="1.0" encoding="utf-8"?>
<ds:datastoreItem xmlns:ds="http://schemas.openxmlformats.org/officeDocument/2006/customXml" ds:itemID="{CA378F82-7C49-46C7-B489-3A8DFBE51641}">
  <ds:schemaRefs>
    <ds:schemaRef ds:uri="sas.reportstate"/>
  </ds:schemaRefs>
</ds:datastoreItem>
</file>

<file path=customXml/itemProps131.xml><?xml version="1.0" encoding="utf-8"?>
<ds:datastoreItem xmlns:ds="http://schemas.openxmlformats.org/officeDocument/2006/customXml" ds:itemID="{CC5D2640-93EE-4CA5-949C-051219596883}">
  <ds:schemaRefs>
    <ds:schemaRef ds:uri="sas.reportstate"/>
  </ds:schemaRefs>
</ds:datastoreItem>
</file>

<file path=customXml/itemProps132.xml><?xml version="1.0" encoding="utf-8"?>
<ds:datastoreItem xmlns:ds="http://schemas.openxmlformats.org/officeDocument/2006/customXml" ds:itemID="{20FE3E96-3691-4018-BBAF-5563172103C1}">
  <ds:schemaRefs>
    <ds:schemaRef ds:uri="sas.reportstate"/>
  </ds:schemaRefs>
</ds:datastoreItem>
</file>

<file path=customXml/itemProps133.xml><?xml version="1.0" encoding="utf-8"?>
<ds:datastoreItem xmlns:ds="http://schemas.openxmlformats.org/officeDocument/2006/customXml" ds:itemID="{B24B7180-07FC-4A68-A3BD-33E7D85EEB2A}">
  <ds:schemaRefs>
    <ds:schemaRef ds:uri="sas.reportstate"/>
  </ds:schemaRefs>
</ds:datastoreItem>
</file>

<file path=customXml/itemProps134.xml><?xml version="1.0" encoding="utf-8"?>
<ds:datastoreItem xmlns:ds="http://schemas.openxmlformats.org/officeDocument/2006/customXml" ds:itemID="{2FF83C2A-0283-4933-B10C-F3990DD249D1}">
  <ds:schemaRefs>
    <ds:schemaRef ds:uri="sas.reportstate"/>
  </ds:schemaRefs>
</ds:datastoreItem>
</file>

<file path=customXml/itemProps135.xml><?xml version="1.0" encoding="utf-8"?>
<ds:datastoreItem xmlns:ds="http://schemas.openxmlformats.org/officeDocument/2006/customXml" ds:itemID="{B5B2079D-1294-4413-9529-2E98029A5B37}">
  <ds:schemaRefs>
    <ds:schemaRef ds:uri="sas.reportstate"/>
  </ds:schemaRefs>
</ds:datastoreItem>
</file>

<file path=customXml/itemProps136.xml><?xml version="1.0" encoding="utf-8"?>
<ds:datastoreItem xmlns:ds="http://schemas.openxmlformats.org/officeDocument/2006/customXml" ds:itemID="{AD47F430-DD43-4E81-9F54-53CC3422528C}">
  <ds:schemaRefs>
    <ds:schemaRef ds:uri="sas.reportstate"/>
  </ds:schemaRefs>
</ds:datastoreItem>
</file>

<file path=customXml/itemProps137.xml><?xml version="1.0" encoding="utf-8"?>
<ds:datastoreItem xmlns:ds="http://schemas.openxmlformats.org/officeDocument/2006/customXml" ds:itemID="{FFDC2DD8-3638-4B95-BE11-88F1B591338C}">
  <ds:schemaRefs>
    <ds:schemaRef ds:uri="sas.reportstate"/>
  </ds:schemaRefs>
</ds:datastoreItem>
</file>

<file path=customXml/itemProps138.xml><?xml version="1.0" encoding="utf-8"?>
<ds:datastoreItem xmlns:ds="http://schemas.openxmlformats.org/officeDocument/2006/customXml" ds:itemID="{1715EE56-6B6C-4B7B-A75A-D31AF02D75E0}">
  <ds:schemaRefs>
    <ds:schemaRef ds:uri="sas.reportstate"/>
  </ds:schemaRefs>
</ds:datastoreItem>
</file>

<file path=customXml/itemProps139.xml><?xml version="1.0" encoding="utf-8"?>
<ds:datastoreItem xmlns:ds="http://schemas.openxmlformats.org/officeDocument/2006/customXml" ds:itemID="{54DBA324-F5F8-4768-8A9B-05CD65A2CE32}">
  <ds:schemaRefs>
    <ds:schemaRef ds:uri="sas.reportstate"/>
  </ds:schemaRefs>
</ds:datastoreItem>
</file>

<file path=customXml/itemProps14.xml><?xml version="1.0" encoding="utf-8"?>
<ds:datastoreItem xmlns:ds="http://schemas.openxmlformats.org/officeDocument/2006/customXml" ds:itemID="{ABE9A4CC-4736-483E-AB3E-13220855C8F5}">
  <ds:schemaRefs>
    <ds:schemaRef ds:uri="sas.reportstate"/>
  </ds:schemaRefs>
</ds:datastoreItem>
</file>

<file path=customXml/itemProps140.xml><?xml version="1.0" encoding="utf-8"?>
<ds:datastoreItem xmlns:ds="http://schemas.openxmlformats.org/officeDocument/2006/customXml" ds:itemID="{6D033CA3-E695-40D0-9A22-DB78204273B3}">
  <ds:schemaRefs>
    <ds:schemaRef ds:uri="sas.reportstate"/>
  </ds:schemaRefs>
</ds:datastoreItem>
</file>

<file path=customXml/itemProps141.xml><?xml version="1.0" encoding="utf-8"?>
<ds:datastoreItem xmlns:ds="http://schemas.openxmlformats.org/officeDocument/2006/customXml" ds:itemID="{D9687EEF-DC40-4471-A542-475090629386}">
  <ds:schemaRefs>
    <ds:schemaRef ds:uri="sas.reportstate"/>
  </ds:schemaRefs>
</ds:datastoreItem>
</file>

<file path=customXml/itemProps142.xml><?xml version="1.0" encoding="utf-8"?>
<ds:datastoreItem xmlns:ds="http://schemas.openxmlformats.org/officeDocument/2006/customXml" ds:itemID="{BC7CDCD2-D233-47F8-BC53-DDF536EF9366}">
  <ds:schemaRefs>
    <ds:schemaRef ds:uri="sas.reportstate"/>
  </ds:schemaRefs>
</ds:datastoreItem>
</file>

<file path=customXml/itemProps143.xml><?xml version="1.0" encoding="utf-8"?>
<ds:datastoreItem xmlns:ds="http://schemas.openxmlformats.org/officeDocument/2006/customXml" ds:itemID="{B57C5B2B-8129-4456-8FF7-081DF5323A20}">
  <ds:schemaRefs>
    <ds:schemaRef ds:uri="sas.reportstate"/>
  </ds:schemaRefs>
</ds:datastoreItem>
</file>

<file path=customXml/itemProps144.xml><?xml version="1.0" encoding="utf-8"?>
<ds:datastoreItem xmlns:ds="http://schemas.openxmlformats.org/officeDocument/2006/customXml" ds:itemID="{E37F03A7-A36B-4DB2-87C4-6CA65E40BF39}">
  <ds:schemaRefs>
    <ds:schemaRef ds:uri="sas.reportstate"/>
  </ds:schemaRefs>
</ds:datastoreItem>
</file>

<file path=customXml/itemProps145.xml><?xml version="1.0" encoding="utf-8"?>
<ds:datastoreItem xmlns:ds="http://schemas.openxmlformats.org/officeDocument/2006/customXml" ds:itemID="{41E9A4F2-19BB-4F94-A9D4-F4B16B762E0A}">
  <ds:schemaRefs>
    <ds:schemaRef ds:uri="sas.reportstate"/>
  </ds:schemaRefs>
</ds:datastoreItem>
</file>

<file path=customXml/itemProps146.xml><?xml version="1.0" encoding="utf-8"?>
<ds:datastoreItem xmlns:ds="http://schemas.openxmlformats.org/officeDocument/2006/customXml" ds:itemID="{9BECCF8D-EF73-4D54-B3C7-DA00BD31D333}">
  <ds:schemaRefs>
    <ds:schemaRef ds:uri="sas.reportstate"/>
  </ds:schemaRefs>
</ds:datastoreItem>
</file>

<file path=customXml/itemProps15.xml><?xml version="1.0" encoding="utf-8"?>
<ds:datastoreItem xmlns:ds="http://schemas.openxmlformats.org/officeDocument/2006/customXml" ds:itemID="{8EA62E67-3523-47CA-AE00-39104DAE2DA2}">
  <ds:schemaRefs>
    <ds:schemaRef ds:uri="sas.reportstate"/>
  </ds:schemaRefs>
</ds:datastoreItem>
</file>

<file path=customXml/itemProps16.xml><?xml version="1.0" encoding="utf-8"?>
<ds:datastoreItem xmlns:ds="http://schemas.openxmlformats.org/officeDocument/2006/customXml" ds:itemID="{81296E0F-A7E8-4C2D-90C9-2D1FA307B6F2}">
  <ds:schemaRefs>
    <ds:schemaRef ds:uri="sas.reportstate"/>
  </ds:schemaRefs>
</ds:datastoreItem>
</file>

<file path=customXml/itemProps17.xml><?xml version="1.0" encoding="utf-8"?>
<ds:datastoreItem xmlns:ds="http://schemas.openxmlformats.org/officeDocument/2006/customXml" ds:itemID="{06A95067-C5A2-4C66-9B03-D8495280BF62}">
  <ds:schemaRefs>
    <ds:schemaRef ds:uri="sas.reportstate"/>
  </ds:schemaRefs>
</ds:datastoreItem>
</file>

<file path=customXml/itemProps18.xml><?xml version="1.0" encoding="utf-8"?>
<ds:datastoreItem xmlns:ds="http://schemas.openxmlformats.org/officeDocument/2006/customXml" ds:itemID="{F91EF212-2600-4928-90E5-CE8D03502679}">
  <ds:schemaRefs>
    <ds:schemaRef ds:uri="sas.reportstate"/>
  </ds:schemaRefs>
</ds:datastoreItem>
</file>

<file path=customXml/itemProps19.xml><?xml version="1.0" encoding="utf-8"?>
<ds:datastoreItem xmlns:ds="http://schemas.openxmlformats.org/officeDocument/2006/customXml" ds:itemID="{B0D4E45E-61DE-4A7E-8DBD-6A507A69BCBB}">
  <ds:schemaRefs>
    <ds:schemaRef ds:uri="sas.reportstate"/>
  </ds:schemaRefs>
</ds:datastoreItem>
</file>

<file path=customXml/itemProps2.xml><?xml version="1.0" encoding="utf-8"?>
<ds:datastoreItem xmlns:ds="http://schemas.openxmlformats.org/officeDocument/2006/customXml" ds:itemID="{1DF2F597-2FFA-4A06-BD54-807CB6805166}">
  <ds:schemaRefs>
    <ds:schemaRef ds:uri="sas.reportstate"/>
  </ds:schemaRefs>
</ds:datastoreItem>
</file>

<file path=customXml/itemProps20.xml><?xml version="1.0" encoding="utf-8"?>
<ds:datastoreItem xmlns:ds="http://schemas.openxmlformats.org/officeDocument/2006/customXml" ds:itemID="{2ACC62A6-2F38-4BBF-8589-E21A766BA134}">
  <ds:schemaRefs>
    <ds:schemaRef ds:uri="sas.reportstate"/>
  </ds:schemaRefs>
</ds:datastoreItem>
</file>

<file path=customXml/itemProps21.xml><?xml version="1.0" encoding="utf-8"?>
<ds:datastoreItem xmlns:ds="http://schemas.openxmlformats.org/officeDocument/2006/customXml" ds:itemID="{EA010D72-A4CE-4E72-B2C2-934DD6F67EBE}">
  <ds:schemaRefs>
    <ds:schemaRef ds:uri="sas.reportstate"/>
  </ds:schemaRefs>
</ds:datastoreItem>
</file>

<file path=customXml/itemProps22.xml><?xml version="1.0" encoding="utf-8"?>
<ds:datastoreItem xmlns:ds="http://schemas.openxmlformats.org/officeDocument/2006/customXml" ds:itemID="{125C03A3-73E5-4394-9DB4-C3309361FE4B}">
  <ds:schemaRefs>
    <ds:schemaRef ds:uri="sas.reportstate"/>
  </ds:schemaRefs>
</ds:datastoreItem>
</file>

<file path=customXml/itemProps23.xml><?xml version="1.0" encoding="utf-8"?>
<ds:datastoreItem xmlns:ds="http://schemas.openxmlformats.org/officeDocument/2006/customXml" ds:itemID="{3AEBB0F2-8B26-4663-9D66-6175ED624A50}">
  <ds:schemaRefs>
    <ds:schemaRef ds:uri="sas.reportstate"/>
  </ds:schemaRefs>
</ds:datastoreItem>
</file>

<file path=customXml/itemProps24.xml><?xml version="1.0" encoding="utf-8"?>
<ds:datastoreItem xmlns:ds="http://schemas.openxmlformats.org/officeDocument/2006/customXml" ds:itemID="{BF8609B5-0E3C-431A-89D7-873AB2402C08}">
  <ds:schemaRefs>
    <ds:schemaRef ds:uri="sas.reportstate"/>
  </ds:schemaRefs>
</ds:datastoreItem>
</file>

<file path=customXml/itemProps25.xml><?xml version="1.0" encoding="utf-8"?>
<ds:datastoreItem xmlns:ds="http://schemas.openxmlformats.org/officeDocument/2006/customXml" ds:itemID="{E52D572D-C0E2-46C2-922C-B815BBD204DA}">
  <ds:schemaRefs>
    <ds:schemaRef ds:uri="sas.reportstate"/>
  </ds:schemaRefs>
</ds:datastoreItem>
</file>

<file path=customXml/itemProps26.xml><?xml version="1.0" encoding="utf-8"?>
<ds:datastoreItem xmlns:ds="http://schemas.openxmlformats.org/officeDocument/2006/customXml" ds:itemID="{E1EF8514-3F2E-4D47-843E-D504C7ECD85D}">
  <ds:schemaRefs>
    <ds:schemaRef ds:uri="sas.reportstate"/>
  </ds:schemaRefs>
</ds:datastoreItem>
</file>

<file path=customXml/itemProps27.xml><?xml version="1.0" encoding="utf-8"?>
<ds:datastoreItem xmlns:ds="http://schemas.openxmlformats.org/officeDocument/2006/customXml" ds:itemID="{778AF0B5-F03B-4253-B813-025CB14B1C78}">
  <ds:schemaRefs>
    <ds:schemaRef ds:uri="sas.reportstate"/>
  </ds:schemaRefs>
</ds:datastoreItem>
</file>

<file path=customXml/itemProps28.xml><?xml version="1.0" encoding="utf-8"?>
<ds:datastoreItem xmlns:ds="http://schemas.openxmlformats.org/officeDocument/2006/customXml" ds:itemID="{12F80C91-2803-4C07-A245-A38D97689D08}">
  <ds:schemaRefs>
    <ds:schemaRef ds:uri="sas.reportstate"/>
  </ds:schemaRefs>
</ds:datastoreItem>
</file>

<file path=customXml/itemProps29.xml><?xml version="1.0" encoding="utf-8"?>
<ds:datastoreItem xmlns:ds="http://schemas.openxmlformats.org/officeDocument/2006/customXml" ds:itemID="{E6CF8038-A0EB-4C15-B3FD-DDB9A0BBFAB2}">
  <ds:schemaRefs>
    <ds:schemaRef ds:uri="sas.reportstate"/>
  </ds:schemaRefs>
</ds:datastoreItem>
</file>

<file path=customXml/itemProps3.xml><?xml version="1.0" encoding="utf-8"?>
<ds:datastoreItem xmlns:ds="http://schemas.openxmlformats.org/officeDocument/2006/customXml" ds:itemID="{2EEB4B09-F577-48D6-9080-B55D0E967F47}">
  <ds:schemaRefs>
    <ds:schemaRef ds:uri="sas.reportstate"/>
  </ds:schemaRefs>
</ds:datastoreItem>
</file>

<file path=customXml/itemProps30.xml><?xml version="1.0" encoding="utf-8"?>
<ds:datastoreItem xmlns:ds="http://schemas.openxmlformats.org/officeDocument/2006/customXml" ds:itemID="{A05E2779-22EB-4349-8164-1F9DB9AAC4F8}">
  <ds:schemaRefs>
    <ds:schemaRef ds:uri="sas.reportstate"/>
  </ds:schemaRefs>
</ds:datastoreItem>
</file>

<file path=customXml/itemProps31.xml><?xml version="1.0" encoding="utf-8"?>
<ds:datastoreItem xmlns:ds="http://schemas.openxmlformats.org/officeDocument/2006/customXml" ds:itemID="{9D842916-6EE7-4CB2-BFF7-D73E3C363B4C}">
  <ds:schemaRefs>
    <ds:schemaRef ds:uri="sas.reportstate"/>
  </ds:schemaRefs>
</ds:datastoreItem>
</file>

<file path=customXml/itemProps32.xml><?xml version="1.0" encoding="utf-8"?>
<ds:datastoreItem xmlns:ds="http://schemas.openxmlformats.org/officeDocument/2006/customXml" ds:itemID="{9DFF26A6-BDAA-4B01-8743-2ECFEA81196C}">
  <ds:schemaRefs>
    <ds:schemaRef ds:uri="sas.reportstate"/>
  </ds:schemaRefs>
</ds:datastoreItem>
</file>

<file path=customXml/itemProps33.xml><?xml version="1.0" encoding="utf-8"?>
<ds:datastoreItem xmlns:ds="http://schemas.openxmlformats.org/officeDocument/2006/customXml" ds:itemID="{22772D5F-1D16-474B-81A7-C706D5C8C33C}">
  <ds:schemaRefs>
    <ds:schemaRef ds:uri="sas.reportstate"/>
  </ds:schemaRefs>
</ds:datastoreItem>
</file>

<file path=customXml/itemProps34.xml><?xml version="1.0" encoding="utf-8"?>
<ds:datastoreItem xmlns:ds="http://schemas.openxmlformats.org/officeDocument/2006/customXml" ds:itemID="{9FB59BB8-E1B4-4E24-A542-05D3BC4C9F1E}">
  <ds:schemaRefs>
    <ds:schemaRef ds:uri="sas.reportstate"/>
  </ds:schemaRefs>
</ds:datastoreItem>
</file>

<file path=customXml/itemProps35.xml><?xml version="1.0" encoding="utf-8"?>
<ds:datastoreItem xmlns:ds="http://schemas.openxmlformats.org/officeDocument/2006/customXml" ds:itemID="{5E0F827E-BEBD-4D8D-8BC8-462E3CFFAA6E}">
  <ds:schemaRefs>
    <ds:schemaRef ds:uri="sas.reportstate"/>
  </ds:schemaRefs>
</ds:datastoreItem>
</file>

<file path=customXml/itemProps36.xml><?xml version="1.0" encoding="utf-8"?>
<ds:datastoreItem xmlns:ds="http://schemas.openxmlformats.org/officeDocument/2006/customXml" ds:itemID="{09683C78-C4D6-4688-944E-8737A7D6E9DE}">
  <ds:schemaRefs>
    <ds:schemaRef ds:uri="sas.reportstate"/>
  </ds:schemaRefs>
</ds:datastoreItem>
</file>

<file path=customXml/itemProps37.xml><?xml version="1.0" encoding="utf-8"?>
<ds:datastoreItem xmlns:ds="http://schemas.openxmlformats.org/officeDocument/2006/customXml" ds:itemID="{02C2BFFD-6A28-49D4-A8D9-482334183D86}">
  <ds:schemaRefs>
    <ds:schemaRef ds:uri="sas.reportstate"/>
  </ds:schemaRefs>
</ds:datastoreItem>
</file>

<file path=customXml/itemProps38.xml><?xml version="1.0" encoding="utf-8"?>
<ds:datastoreItem xmlns:ds="http://schemas.openxmlformats.org/officeDocument/2006/customXml" ds:itemID="{EBBFF6D8-410D-4D88-9A76-BA8194523BA7}">
  <ds:schemaRefs>
    <ds:schemaRef ds:uri="sas.reportstate"/>
  </ds:schemaRefs>
</ds:datastoreItem>
</file>

<file path=customXml/itemProps39.xml><?xml version="1.0" encoding="utf-8"?>
<ds:datastoreItem xmlns:ds="http://schemas.openxmlformats.org/officeDocument/2006/customXml" ds:itemID="{0E162B3E-8E9C-49A9-9612-F766A4C2FE2D}">
  <ds:schemaRefs>
    <ds:schemaRef ds:uri="sas.reportstate"/>
  </ds:schemaRefs>
</ds:datastoreItem>
</file>

<file path=customXml/itemProps4.xml><?xml version="1.0" encoding="utf-8"?>
<ds:datastoreItem xmlns:ds="http://schemas.openxmlformats.org/officeDocument/2006/customXml" ds:itemID="{9A46445B-8076-4CB9-91D0-8DEF591B2435}">
  <ds:schemaRefs>
    <ds:schemaRef ds:uri="sas.reportstate"/>
  </ds:schemaRefs>
</ds:datastoreItem>
</file>

<file path=customXml/itemProps40.xml><?xml version="1.0" encoding="utf-8"?>
<ds:datastoreItem xmlns:ds="http://schemas.openxmlformats.org/officeDocument/2006/customXml" ds:itemID="{FC7D6EBD-1267-41DD-93D7-441A5C1EF6E7}">
  <ds:schemaRefs>
    <ds:schemaRef ds:uri="sas.reportstate"/>
  </ds:schemaRefs>
</ds:datastoreItem>
</file>

<file path=customXml/itemProps41.xml><?xml version="1.0" encoding="utf-8"?>
<ds:datastoreItem xmlns:ds="http://schemas.openxmlformats.org/officeDocument/2006/customXml" ds:itemID="{BB13D42B-6895-496D-A3E0-C1EACF49E0EC}">
  <ds:schemaRefs>
    <ds:schemaRef ds:uri="sas.reportstate"/>
  </ds:schemaRefs>
</ds:datastoreItem>
</file>

<file path=customXml/itemProps42.xml><?xml version="1.0" encoding="utf-8"?>
<ds:datastoreItem xmlns:ds="http://schemas.openxmlformats.org/officeDocument/2006/customXml" ds:itemID="{1191470C-2E07-4896-AAC0-29DAFD64A05F}">
  <ds:schemaRefs>
    <ds:schemaRef ds:uri="sas.reportstate"/>
  </ds:schemaRefs>
</ds:datastoreItem>
</file>

<file path=customXml/itemProps43.xml><?xml version="1.0" encoding="utf-8"?>
<ds:datastoreItem xmlns:ds="http://schemas.openxmlformats.org/officeDocument/2006/customXml" ds:itemID="{559509A5-B62E-41B5-825A-82456B2B972E}">
  <ds:schemaRefs>
    <ds:schemaRef ds:uri="sas.reportstate"/>
  </ds:schemaRefs>
</ds:datastoreItem>
</file>

<file path=customXml/itemProps44.xml><?xml version="1.0" encoding="utf-8"?>
<ds:datastoreItem xmlns:ds="http://schemas.openxmlformats.org/officeDocument/2006/customXml" ds:itemID="{2E885F9F-B8A3-4A13-A232-3B3E3BEA5965}">
  <ds:schemaRefs>
    <ds:schemaRef ds:uri="sas.reportstate"/>
  </ds:schemaRefs>
</ds:datastoreItem>
</file>

<file path=customXml/itemProps45.xml><?xml version="1.0" encoding="utf-8"?>
<ds:datastoreItem xmlns:ds="http://schemas.openxmlformats.org/officeDocument/2006/customXml" ds:itemID="{DD9A4558-0856-49DE-B7B4-66C750CDF878}">
  <ds:schemaRefs>
    <ds:schemaRef ds:uri="sas.reportstate"/>
  </ds:schemaRefs>
</ds:datastoreItem>
</file>

<file path=customXml/itemProps46.xml><?xml version="1.0" encoding="utf-8"?>
<ds:datastoreItem xmlns:ds="http://schemas.openxmlformats.org/officeDocument/2006/customXml" ds:itemID="{C4A1CF81-F0E7-40E5-8759-7B4499C3C372}">
  <ds:schemaRefs>
    <ds:schemaRef ds:uri="sas.reportstate"/>
  </ds:schemaRefs>
</ds:datastoreItem>
</file>

<file path=customXml/itemProps47.xml><?xml version="1.0" encoding="utf-8"?>
<ds:datastoreItem xmlns:ds="http://schemas.openxmlformats.org/officeDocument/2006/customXml" ds:itemID="{B59E3667-4C95-416C-ACCB-73A89319C8E0}">
  <ds:schemaRefs>
    <ds:schemaRef ds:uri="sas.reportstate"/>
  </ds:schemaRefs>
</ds:datastoreItem>
</file>

<file path=customXml/itemProps48.xml><?xml version="1.0" encoding="utf-8"?>
<ds:datastoreItem xmlns:ds="http://schemas.openxmlformats.org/officeDocument/2006/customXml" ds:itemID="{46A23A15-4D8E-4264-9BCF-6B4E16E438A8}">
  <ds:schemaRefs>
    <ds:schemaRef ds:uri="sas.reportstate"/>
  </ds:schemaRefs>
</ds:datastoreItem>
</file>

<file path=customXml/itemProps49.xml><?xml version="1.0" encoding="utf-8"?>
<ds:datastoreItem xmlns:ds="http://schemas.openxmlformats.org/officeDocument/2006/customXml" ds:itemID="{65B41EFD-8A1E-4D16-819E-124A8FBE1C71}">
  <ds:schemaRefs>
    <ds:schemaRef ds:uri="sas.reportstate"/>
  </ds:schemaRefs>
</ds:datastoreItem>
</file>

<file path=customXml/itemProps5.xml><?xml version="1.0" encoding="utf-8"?>
<ds:datastoreItem xmlns:ds="http://schemas.openxmlformats.org/officeDocument/2006/customXml" ds:itemID="{B0470066-F431-4C85-9AFC-27A1F2542729}">
  <ds:schemaRefs>
    <ds:schemaRef ds:uri="sas.reportstate"/>
  </ds:schemaRefs>
</ds:datastoreItem>
</file>

<file path=customXml/itemProps50.xml><?xml version="1.0" encoding="utf-8"?>
<ds:datastoreItem xmlns:ds="http://schemas.openxmlformats.org/officeDocument/2006/customXml" ds:itemID="{670A0FA2-EED0-4284-9FD3-890ADCDA7038}">
  <ds:schemaRefs>
    <ds:schemaRef ds:uri="sas.reportstate"/>
  </ds:schemaRefs>
</ds:datastoreItem>
</file>

<file path=customXml/itemProps51.xml><?xml version="1.0" encoding="utf-8"?>
<ds:datastoreItem xmlns:ds="http://schemas.openxmlformats.org/officeDocument/2006/customXml" ds:itemID="{4FFF7AFE-FDEF-42C9-844E-38EE5FCEDCC8}">
  <ds:schemaRefs>
    <ds:schemaRef ds:uri="sas.reportstate"/>
  </ds:schemaRefs>
</ds:datastoreItem>
</file>

<file path=customXml/itemProps52.xml><?xml version="1.0" encoding="utf-8"?>
<ds:datastoreItem xmlns:ds="http://schemas.openxmlformats.org/officeDocument/2006/customXml" ds:itemID="{A9824002-DE5D-44D4-BBB0-618AB14B5824}">
  <ds:schemaRefs>
    <ds:schemaRef ds:uri="sas.reportstate"/>
  </ds:schemaRefs>
</ds:datastoreItem>
</file>

<file path=customXml/itemProps53.xml><?xml version="1.0" encoding="utf-8"?>
<ds:datastoreItem xmlns:ds="http://schemas.openxmlformats.org/officeDocument/2006/customXml" ds:itemID="{F66343E5-DE18-4C4C-A689-5312B6AB4B9D}">
  <ds:schemaRefs>
    <ds:schemaRef ds:uri="sas.reportstate"/>
  </ds:schemaRefs>
</ds:datastoreItem>
</file>

<file path=customXml/itemProps54.xml><?xml version="1.0" encoding="utf-8"?>
<ds:datastoreItem xmlns:ds="http://schemas.openxmlformats.org/officeDocument/2006/customXml" ds:itemID="{E6938F9D-07C3-45BA-88DF-DAAC7C65D4EE}">
  <ds:schemaRefs>
    <ds:schemaRef ds:uri="sas.reportstate"/>
  </ds:schemaRefs>
</ds:datastoreItem>
</file>

<file path=customXml/itemProps55.xml><?xml version="1.0" encoding="utf-8"?>
<ds:datastoreItem xmlns:ds="http://schemas.openxmlformats.org/officeDocument/2006/customXml" ds:itemID="{423DB484-554F-4084-B523-400EF8ADB20F}">
  <ds:schemaRefs>
    <ds:schemaRef ds:uri="sas.reportstate"/>
  </ds:schemaRefs>
</ds:datastoreItem>
</file>

<file path=customXml/itemProps56.xml><?xml version="1.0" encoding="utf-8"?>
<ds:datastoreItem xmlns:ds="http://schemas.openxmlformats.org/officeDocument/2006/customXml" ds:itemID="{905231D9-C856-40EA-B9DB-3E035F3D8044}">
  <ds:schemaRefs>
    <ds:schemaRef ds:uri="sas.reportstate"/>
  </ds:schemaRefs>
</ds:datastoreItem>
</file>

<file path=customXml/itemProps57.xml><?xml version="1.0" encoding="utf-8"?>
<ds:datastoreItem xmlns:ds="http://schemas.openxmlformats.org/officeDocument/2006/customXml" ds:itemID="{8E6FD42C-F39C-43ED-BBA0-2A66A9149346}">
  <ds:schemaRefs>
    <ds:schemaRef ds:uri="sas.reportstate"/>
  </ds:schemaRefs>
</ds:datastoreItem>
</file>

<file path=customXml/itemProps58.xml><?xml version="1.0" encoding="utf-8"?>
<ds:datastoreItem xmlns:ds="http://schemas.openxmlformats.org/officeDocument/2006/customXml" ds:itemID="{5E4B2E6A-7DC4-4E13-BDEB-70FE34E60085}">
  <ds:schemaRefs>
    <ds:schemaRef ds:uri="sas.reportstate"/>
  </ds:schemaRefs>
</ds:datastoreItem>
</file>

<file path=customXml/itemProps59.xml><?xml version="1.0" encoding="utf-8"?>
<ds:datastoreItem xmlns:ds="http://schemas.openxmlformats.org/officeDocument/2006/customXml" ds:itemID="{93AE55C7-610E-45F6-97F5-260F7A91B1F9}">
  <ds:schemaRefs>
    <ds:schemaRef ds:uri="sas.reportstate"/>
  </ds:schemaRefs>
</ds:datastoreItem>
</file>

<file path=customXml/itemProps6.xml><?xml version="1.0" encoding="utf-8"?>
<ds:datastoreItem xmlns:ds="http://schemas.openxmlformats.org/officeDocument/2006/customXml" ds:itemID="{8BFE5DD3-1CDE-41B6-9022-6087FF234CD3}">
  <ds:schemaRefs>
    <ds:schemaRef ds:uri="sas.reportstate"/>
  </ds:schemaRefs>
</ds:datastoreItem>
</file>

<file path=customXml/itemProps60.xml><?xml version="1.0" encoding="utf-8"?>
<ds:datastoreItem xmlns:ds="http://schemas.openxmlformats.org/officeDocument/2006/customXml" ds:itemID="{32DA4110-F159-4352-A6DF-95D014653EBB}">
  <ds:schemaRefs>
    <ds:schemaRef ds:uri="sas.reportstate"/>
  </ds:schemaRefs>
</ds:datastoreItem>
</file>

<file path=customXml/itemProps61.xml><?xml version="1.0" encoding="utf-8"?>
<ds:datastoreItem xmlns:ds="http://schemas.openxmlformats.org/officeDocument/2006/customXml" ds:itemID="{582713D9-48FE-4E8C-97EC-1EE6786A6D0E}">
  <ds:schemaRefs>
    <ds:schemaRef ds:uri="sas.reportstate"/>
  </ds:schemaRefs>
</ds:datastoreItem>
</file>

<file path=customXml/itemProps62.xml><?xml version="1.0" encoding="utf-8"?>
<ds:datastoreItem xmlns:ds="http://schemas.openxmlformats.org/officeDocument/2006/customXml" ds:itemID="{508B9A0F-8C53-4875-8118-126A59B5ABED}">
  <ds:schemaRefs>
    <ds:schemaRef ds:uri="sas.reportstate"/>
  </ds:schemaRefs>
</ds:datastoreItem>
</file>

<file path=customXml/itemProps63.xml><?xml version="1.0" encoding="utf-8"?>
<ds:datastoreItem xmlns:ds="http://schemas.openxmlformats.org/officeDocument/2006/customXml" ds:itemID="{33A61187-63B1-4E8F-8459-510F8A72F1B7}">
  <ds:schemaRefs>
    <ds:schemaRef ds:uri="sas.reportstate"/>
  </ds:schemaRefs>
</ds:datastoreItem>
</file>

<file path=customXml/itemProps64.xml><?xml version="1.0" encoding="utf-8"?>
<ds:datastoreItem xmlns:ds="http://schemas.openxmlformats.org/officeDocument/2006/customXml" ds:itemID="{8C9047CB-AB5B-48A7-A125-A93BB421B83C}">
  <ds:schemaRefs>
    <ds:schemaRef ds:uri="sas.reportstate"/>
  </ds:schemaRefs>
</ds:datastoreItem>
</file>

<file path=customXml/itemProps65.xml><?xml version="1.0" encoding="utf-8"?>
<ds:datastoreItem xmlns:ds="http://schemas.openxmlformats.org/officeDocument/2006/customXml" ds:itemID="{E3A966BC-317D-458C-8EFE-7FE8ABC133F0}">
  <ds:schemaRefs>
    <ds:schemaRef ds:uri="sas.reportstate"/>
  </ds:schemaRefs>
</ds:datastoreItem>
</file>

<file path=customXml/itemProps66.xml><?xml version="1.0" encoding="utf-8"?>
<ds:datastoreItem xmlns:ds="http://schemas.openxmlformats.org/officeDocument/2006/customXml" ds:itemID="{2F9823AE-7D1F-4C08-A2A3-5AE9637114B5}">
  <ds:schemaRefs>
    <ds:schemaRef ds:uri="sas.reportstate"/>
  </ds:schemaRefs>
</ds:datastoreItem>
</file>

<file path=customXml/itemProps67.xml><?xml version="1.0" encoding="utf-8"?>
<ds:datastoreItem xmlns:ds="http://schemas.openxmlformats.org/officeDocument/2006/customXml" ds:itemID="{922ED7BE-2489-447C-85AB-67D36125E48B}">
  <ds:schemaRefs>
    <ds:schemaRef ds:uri="sas.reportstate"/>
  </ds:schemaRefs>
</ds:datastoreItem>
</file>

<file path=customXml/itemProps68.xml><?xml version="1.0" encoding="utf-8"?>
<ds:datastoreItem xmlns:ds="http://schemas.openxmlformats.org/officeDocument/2006/customXml" ds:itemID="{F8448EDC-A4A8-4AEF-AEE1-B599167214D7}">
  <ds:schemaRefs>
    <ds:schemaRef ds:uri="sas.reportstate"/>
  </ds:schemaRefs>
</ds:datastoreItem>
</file>

<file path=customXml/itemProps69.xml><?xml version="1.0" encoding="utf-8"?>
<ds:datastoreItem xmlns:ds="http://schemas.openxmlformats.org/officeDocument/2006/customXml" ds:itemID="{314A307E-FAA1-4E0E-8690-606D39C5B540}">
  <ds:schemaRefs>
    <ds:schemaRef ds:uri="sas.reportstate"/>
  </ds:schemaRefs>
</ds:datastoreItem>
</file>

<file path=customXml/itemProps7.xml><?xml version="1.0" encoding="utf-8"?>
<ds:datastoreItem xmlns:ds="http://schemas.openxmlformats.org/officeDocument/2006/customXml" ds:itemID="{95EE8556-75E1-4C55-8E3C-9226C79500AF}">
  <ds:schemaRefs>
    <ds:schemaRef ds:uri="sas.reportstate"/>
  </ds:schemaRefs>
</ds:datastoreItem>
</file>

<file path=customXml/itemProps70.xml><?xml version="1.0" encoding="utf-8"?>
<ds:datastoreItem xmlns:ds="http://schemas.openxmlformats.org/officeDocument/2006/customXml" ds:itemID="{E88DCF2E-BDE3-4F0E-9C33-470473049AAB}">
  <ds:schemaRefs>
    <ds:schemaRef ds:uri="sas.reportstate"/>
  </ds:schemaRefs>
</ds:datastoreItem>
</file>

<file path=customXml/itemProps71.xml><?xml version="1.0" encoding="utf-8"?>
<ds:datastoreItem xmlns:ds="http://schemas.openxmlformats.org/officeDocument/2006/customXml" ds:itemID="{813CC065-8155-4D56-AC39-FF0CC8209CF5}">
  <ds:schemaRefs>
    <ds:schemaRef ds:uri="sas.reportstate"/>
  </ds:schemaRefs>
</ds:datastoreItem>
</file>

<file path=customXml/itemProps72.xml><?xml version="1.0" encoding="utf-8"?>
<ds:datastoreItem xmlns:ds="http://schemas.openxmlformats.org/officeDocument/2006/customXml" ds:itemID="{E694801B-D695-45B6-99DC-50672EBF428E}">
  <ds:schemaRefs>
    <ds:schemaRef ds:uri="sas.reportstate"/>
  </ds:schemaRefs>
</ds:datastoreItem>
</file>

<file path=customXml/itemProps73.xml><?xml version="1.0" encoding="utf-8"?>
<ds:datastoreItem xmlns:ds="http://schemas.openxmlformats.org/officeDocument/2006/customXml" ds:itemID="{3D12D46F-E9D8-405D-8A4F-51FEB334AE01}">
  <ds:schemaRefs>
    <ds:schemaRef ds:uri="sas.reportstate"/>
  </ds:schemaRefs>
</ds:datastoreItem>
</file>

<file path=customXml/itemProps74.xml><?xml version="1.0" encoding="utf-8"?>
<ds:datastoreItem xmlns:ds="http://schemas.openxmlformats.org/officeDocument/2006/customXml" ds:itemID="{0E34AE2C-33CF-43F2-AF90-338BBA9AFF07}">
  <ds:schemaRefs>
    <ds:schemaRef ds:uri="sas.reportstate"/>
  </ds:schemaRefs>
</ds:datastoreItem>
</file>

<file path=customXml/itemProps75.xml><?xml version="1.0" encoding="utf-8"?>
<ds:datastoreItem xmlns:ds="http://schemas.openxmlformats.org/officeDocument/2006/customXml" ds:itemID="{34643F23-B2B7-4BF8-8EB4-F14F690169A4}">
  <ds:schemaRefs>
    <ds:schemaRef ds:uri="sas.reportstate"/>
  </ds:schemaRefs>
</ds:datastoreItem>
</file>

<file path=customXml/itemProps76.xml><?xml version="1.0" encoding="utf-8"?>
<ds:datastoreItem xmlns:ds="http://schemas.openxmlformats.org/officeDocument/2006/customXml" ds:itemID="{1DAF65FD-6CDC-42AD-BBFB-D330B6A4C7D5}">
  <ds:schemaRefs>
    <ds:schemaRef ds:uri="sas.reportstate"/>
  </ds:schemaRefs>
</ds:datastoreItem>
</file>

<file path=customXml/itemProps77.xml><?xml version="1.0" encoding="utf-8"?>
<ds:datastoreItem xmlns:ds="http://schemas.openxmlformats.org/officeDocument/2006/customXml" ds:itemID="{0B6A3DFB-7F47-490B-BACA-1888C047CBF4}">
  <ds:schemaRefs>
    <ds:schemaRef ds:uri="sas.reportstate"/>
  </ds:schemaRefs>
</ds:datastoreItem>
</file>

<file path=customXml/itemProps78.xml><?xml version="1.0" encoding="utf-8"?>
<ds:datastoreItem xmlns:ds="http://schemas.openxmlformats.org/officeDocument/2006/customXml" ds:itemID="{80EB8D07-DF67-4AE5-8E60-00B35016246B}">
  <ds:schemaRefs>
    <ds:schemaRef ds:uri="sas.reportstate"/>
  </ds:schemaRefs>
</ds:datastoreItem>
</file>

<file path=customXml/itemProps79.xml><?xml version="1.0" encoding="utf-8"?>
<ds:datastoreItem xmlns:ds="http://schemas.openxmlformats.org/officeDocument/2006/customXml" ds:itemID="{2244FF23-F9DA-4782-9E4B-FFFF4948302E}">
  <ds:schemaRefs>
    <ds:schemaRef ds:uri="sas.reportstate"/>
  </ds:schemaRefs>
</ds:datastoreItem>
</file>

<file path=customXml/itemProps8.xml><?xml version="1.0" encoding="utf-8"?>
<ds:datastoreItem xmlns:ds="http://schemas.openxmlformats.org/officeDocument/2006/customXml" ds:itemID="{7BD57EC1-1705-4E6E-A5BE-BC59292033AF}">
  <ds:schemaRefs>
    <ds:schemaRef ds:uri="sas.reportstate"/>
  </ds:schemaRefs>
</ds:datastoreItem>
</file>

<file path=customXml/itemProps80.xml><?xml version="1.0" encoding="utf-8"?>
<ds:datastoreItem xmlns:ds="http://schemas.openxmlformats.org/officeDocument/2006/customXml" ds:itemID="{4DD78FD3-2448-4D26-9634-FADB71A341E3}">
  <ds:schemaRefs>
    <ds:schemaRef ds:uri="sas.reportstate"/>
  </ds:schemaRefs>
</ds:datastoreItem>
</file>

<file path=customXml/itemProps81.xml><?xml version="1.0" encoding="utf-8"?>
<ds:datastoreItem xmlns:ds="http://schemas.openxmlformats.org/officeDocument/2006/customXml" ds:itemID="{BD39948F-E56B-4C6A-963E-D5F927B76E31}">
  <ds:schemaRefs>
    <ds:schemaRef ds:uri="sas.reportstate"/>
  </ds:schemaRefs>
</ds:datastoreItem>
</file>

<file path=customXml/itemProps82.xml><?xml version="1.0" encoding="utf-8"?>
<ds:datastoreItem xmlns:ds="http://schemas.openxmlformats.org/officeDocument/2006/customXml" ds:itemID="{B02C3131-0372-49CC-845C-089527F04D21}">
  <ds:schemaRefs>
    <ds:schemaRef ds:uri="sas.reportstate"/>
  </ds:schemaRefs>
</ds:datastoreItem>
</file>

<file path=customXml/itemProps83.xml><?xml version="1.0" encoding="utf-8"?>
<ds:datastoreItem xmlns:ds="http://schemas.openxmlformats.org/officeDocument/2006/customXml" ds:itemID="{6BD7BC05-B860-4D66-AED5-E00D410E76DE}">
  <ds:schemaRefs>
    <ds:schemaRef ds:uri="sas.reportstate"/>
  </ds:schemaRefs>
</ds:datastoreItem>
</file>

<file path=customXml/itemProps84.xml><?xml version="1.0" encoding="utf-8"?>
<ds:datastoreItem xmlns:ds="http://schemas.openxmlformats.org/officeDocument/2006/customXml" ds:itemID="{03267DC9-D16F-4E4C-BEFA-5876A4C0E8D5}">
  <ds:schemaRefs>
    <ds:schemaRef ds:uri="sas.reportstate"/>
  </ds:schemaRefs>
</ds:datastoreItem>
</file>

<file path=customXml/itemProps85.xml><?xml version="1.0" encoding="utf-8"?>
<ds:datastoreItem xmlns:ds="http://schemas.openxmlformats.org/officeDocument/2006/customXml" ds:itemID="{7B3A060F-82D3-481A-9254-AEFAA29DCC4E}">
  <ds:schemaRefs>
    <ds:schemaRef ds:uri="sas.reportstate"/>
  </ds:schemaRefs>
</ds:datastoreItem>
</file>

<file path=customXml/itemProps86.xml><?xml version="1.0" encoding="utf-8"?>
<ds:datastoreItem xmlns:ds="http://schemas.openxmlformats.org/officeDocument/2006/customXml" ds:itemID="{C667EB57-8E10-4A24-943C-FF2BA3F40F27}">
  <ds:schemaRefs>
    <ds:schemaRef ds:uri="sas.reportstate"/>
  </ds:schemaRefs>
</ds:datastoreItem>
</file>

<file path=customXml/itemProps87.xml><?xml version="1.0" encoding="utf-8"?>
<ds:datastoreItem xmlns:ds="http://schemas.openxmlformats.org/officeDocument/2006/customXml" ds:itemID="{1BBB51C2-2BB0-4366-916F-9A470280365C}">
  <ds:schemaRefs>
    <ds:schemaRef ds:uri="sas.reportstate"/>
  </ds:schemaRefs>
</ds:datastoreItem>
</file>

<file path=customXml/itemProps88.xml><?xml version="1.0" encoding="utf-8"?>
<ds:datastoreItem xmlns:ds="http://schemas.openxmlformats.org/officeDocument/2006/customXml" ds:itemID="{1A8A2D2E-66AF-4BDF-9534-656F531D85C8}">
  <ds:schemaRefs>
    <ds:schemaRef ds:uri="sas.reportstate"/>
  </ds:schemaRefs>
</ds:datastoreItem>
</file>

<file path=customXml/itemProps89.xml><?xml version="1.0" encoding="utf-8"?>
<ds:datastoreItem xmlns:ds="http://schemas.openxmlformats.org/officeDocument/2006/customXml" ds:itemID="{FEA8EEF3-7001-4FFC-8BC9-FA71B07C190F}">
  <ds:schemaRefs>
    <ds:schemaRef ds:uri="sas.reportstate"/>
  </ds:schemaRefs>
</ds:datastoreItem>
</file>

<file path=customXml/itemProps9.xml><?xml version="1.0" encoding="utf-8"?>
<ds:datastoreItem xmlns:ds="http://schemas.openxmlformats.org/officeDocument/2006/customXml" ds:itemID="{D083D7F4-2D53-4CAE-8D2F-239B77562E13}">
  <ds:schemaRefs>
    <ds:schemaRef ds:uri="sas.reportstate"/>
  </ds:schemaRefs>
</ds:datastoreItem>
</file>

<file path=customXml/itemProps90.xml><?xml version="1.0" encoding="utf-8"?>
<ds:datastoreItem xmlns:ds="http://schemas.openxmlformats.org/officeDocument/2006/customXml" ds:itemID="{BC27DEE3-06AE-4A39-A7E4-CFCA0BB54198}">
  <ds:schemaRefs>
    <ds:schemaRef ds:uri="sas.reportstate"/>
  </ds:schemaRefs>
</ds:datastoreItem>
</file>

<file path=customXml/itemProps91.xml><?xml version="1.0" encoding="utf-8"?>
<ds:datastoreItem xmlns:ds="http://schemas.openxmlformats.org/officeDocument/2006/customXml" ds:itemID="{A91A8144-E017-4477-9591-A4E6326E4C25}">
  <ds:schemaRefs>
    <ds:schemaRef ds:uri="sas.reportstate"/>
  </ds:schemaRefs>
</ds:datastoreItem>
</file>

<file path=customXml/itemProps92.xml><?xml version="1.0" encoding="utf-8"?>
<ds:datastoreItem xmlns:ds="http://schemas.openxmlformats.org/officeDocument/2006/customXml" ds:itemID="{241711E9-2307-409D-9F88-9FDB1C215D8B}">
  <ds:schemaRefs>
    <ds:schemaRef ds:uri="sas.reportstate"/>
  </ds:schemaRefs>
</ds:datastoreItem>
</file>

<file path=customXml/itemProps93.xml><?xml version="1.0" encoding="utf-8"?>
<ds:datastoreItem xmlns:ds="http://schemas.openxmlformats.org/officeDocument/2006/customXml" ds:itemID="{BC1E15A0-3AA5-49B9-B549-D025FE53D27B}">
  <ds:schemaRefs>
    <ds:schemaRef ds:uri="sas.reportstate"/>
  </ds:schemaRefs>
</ds:datastoreItem>
</file>

<file path=customXml/itemProps94.xml><?xml version="1.0" encoding="utf-8"?>
<ds:datastoreItem xmlns:ds="http://schemas.openxmlformats.org/officeDocument/2006/customXml" ds:itemID="{2480E26A-36F3-4499-8665-F31B7EF7D09B}">
  <ds:schemaRefs>
    <ds:schemaRef ds:uri="sas.reportstate"/>
  </ds:schemaRefs>
</ds:datastoreItem>
</file>

<file path=customXml/itemProps95.xml><?xml version="1.0" encoding="utf-8"?>
<ds:datastoreItem xmlns:ds="http://schemas.openxmlformats.org/officeDocument/2006/customXml" ds:itemID="{8C19227C-0EBB-4302-9251-E895F4769276}">
  <ds:schemaRefs>
    <ds:schemaRef ds:uri="sas.reportstate"/>
  </ds:schemaRefs>
</ds:datastoreItem>
</file>

<file path=customXml/itemProps96.xml><?xml version="1.0" encoding="utf-8"?>
<ds:datastoreItem xmlns:ds="http://schemas.openxmlformats.org/officeDocument/2006/customXml" ds:itemID="{909F74F3-1283-4B9C-856F-1AA5E91D2780}">
  <ds:schemaRefs>
    <ds:schemaRef ds:uri="sas.reportstate"/>
  </ds:schemaRefs>
</ds:datastoreItem>
</file>

<file path=customXml/itemProps97.xml><?xml version="1.0" encoding="utf-8"?>
<ds:datastoreItem xmlns:ds="http://schemas.openxmlformats.org/officeDocument/2006/customXml" ds:itemID="{5655A2B5-A564-47C9-B53D-EB7026C46E3E}">
  <ds:schemaRefs>
    <ds:schemaRef ds:uri="sas.reportstate"/>
  </ds:schemaRefs>
</ds:datastoreItem>
</file>

<file path=customXml/itemProps98.xml><?xml version="1.0" encoding="utf-8"?>
<ds:datastoreItem xmlns:ds="http://schemas.openxmlformats.org/officeDocument/2006/customXml" ds:itemID="{9E9500D8-C9B8-43E4-A60C-EBB4BB06D469}">
  <ds:schemaRefs>
    <ds:schemaRef ds:uri="sas.reportstate"/>
  </ds:schemaRefs>
</ds:datastoreItem>
</file>

<file path=customXml/itemProps99.xml><?xml version="1.0" encoding="utf-8"?>
<ds:datastoreItem xmlns:ds="http://schemas.openxmlformats.org/officeDocument/2006/customXml" ds:itemID="{F8FC4664-BD17-4236-8B43-5F00388EE851}">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Introduction</vt:lpstr>
      <vt:lpstr>A. ATT General</vt:lpstr>
      <vt:lpstr>B2. ATT Public Sector Assets</vt:lpstr>
      <vt:lpstr>C. ATT Glossary</vt:lpstr>
      <vt:lpstr>D1. Bond List</vt:lpstr>
      <vt:lpstr>'A. ATT General'!Druckbereich</vt:lpstr>
      <vt:lpstr>'B2. ATT Public Sector Assets'!Druckbereich</vt:lpstr>
      <vt:lpstr>'C. ATT Glossary'!Druckbereich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2022-12-22T13:21:12Z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