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1-09\mortgage\"/>
    </mc:Choice>
  </mc:AlternateContent>
  <xr:revisionPtr revIDLastSave="0" documentId="13_ncr:1_{C3CD3278-9CAB-40FB-9961-AED0F022E0E7}" xr6:coauthVersionLast="46" xr6:coauthVersionMax="46" xr10:uidLastSave="{00000000-0000-0000-0000-000000000000}"/>
  <bookViews>
    <workbookView xWindow="-108" yWindow="-108" windowWidth="23256" windowHeight="12576" tabRatio="957" firstSheet="1" activeTab="2" xr2:uid="{00000000-000D-0000-FFFF-FFFF00000000}"/>
  </bookViews>
  <sheets>
    <sheet name="Disclaimer" sheetId="13" r:id="rId1"/>
    <sheet name="Introduction" sheetId="5" r:id="rId2"/>
    <sheet name="A. ATT General" sheetId="8" r:id="rId3"/>
    <sheet name="B. ATT Mortgage Assets" sheetId="9" r:id="rId4"/>
    <sheet name="C. ATT Austrian Glossary" sheetId="12" r:id="rId5"/>
  </sheets>
  <definedNames>
    <definedName name="_AMO_ContentDefinition_777776128" hidden="1">"'Partitions:52'"</definedName>
    <definedName name="_AMO_ContentDefinition_777776128.0" hidden="1">"'&lt;ContentDefinition name=""ATT"" rsid=""777776128"" type=""BIReport"" format=""BIReport"" imgfmt=""ActiveX"" created=""10/07/2021 11:17:34"" modifed=""10/29/2021 10:28:58"" user=""MOSPOINTNER Patrick A96P6YA"" apply=""True"" css=""C:\Program Files (x86'"</definedName>
    <definedName name="_AMO_ContentDefinition_777776128.1" hidden="1">"')\SAS94M6\x86\SASAddinforMicrosoftOffice\8\Styles\AMODefault.css"" range=""ATT"" auto=""False"" xTime=""00:00:48.4576386"" rTime=""00:00:04.6626993"" bgnew=""False"" nFmt=""True"" grphSet=""True"" imgY=""480"" imgX=""640"" redirect=""False""&gt;_x000D_
  &lt;file'"</definedName>
    <definedName name="_AMO_ContentDefinition_777776128.10" hidden="1">"'32|F0.ve6645|F0.ve6657|F0.ve6669|F0.ve6680|F0.ve6692|F0.ve3499|F0.ve3720|F0.ve4992|F0.ve5823|F0.ve4949|F0.ve4968|F0.ve3922|F0.ve3755|F0.ve4834|ve6623_FilterText|ve6623|ve6632_FilterText|ve6632|ve6645_FilterText|ve6645|ve6657_FilterText|ve6657|ve6669_F'"</definedName>
    <definedName name="_AMO_ContentDefinition_777776128.11" hidden="1">"'ilterText|ve6669|ve6680_FilterText|ve6680|ve6692_FilterText|ve6692|ve3499_FilterText|ve3499|ve3720_FilterText|ve3720|ve4992_FilterText|ve4992|ve5823_FilterText|ve5823|ve4949_FilterText|ve4949|ve4968_FilterText|ve4968|ve3922_FilterText|ve3922|ve3755_Fi'"</definedName>
    <definedName name="_AMO_ContentDefinition_777776128.12" hidden="1">"'lterText|ve3755|ve4834_FilterText|ve4834"" /&gt;_x000D_
  &lt;param n=""RawValues"" v=""True"" /&gt;_x000D_
  &lt;param n=""RenderSectionsOnSheets"" v=""False"" /&gt;_x000D_
  &lt;param n=""report.state"" v=""{4F9D4380-81DC-439A-B26F-B8F41CB9CAD4}"" /&gt;_x000D_
  &lt;param n=""section_vi6.sectio'"</definedName>
    <definedName name="_AMO_ContentDefinition_777776128.13" hidden="1">"'n.state"" v=""{5A8837D5-4D7B-4F7E-9AA3-65A3D1F35635}"" /&gt;_x000D_
  &lt;param n=""section_vi6.ve1236.state"" v=""{CEF8562D-3C1E-465D-B87A-4772B1291CFD}"" /&gt;_x000D_
  &lt;param n=""section_vi6.dd1239.state"" v=""{83E65AEE-727B-4ACC-960A-D86668DD71AF}"" /&gt;_x000D_
  &lt;param n=""s'"</definedName>
    <definedName name="_AMO_ContentDefinition_777776128.14" hidden="1">"'ection_vi6.dd4255.state"" v=""{4020E229-3A01-409A-ADCF-80BBA492AE8D}"" /&gt;_x000D_
  &lt;param n=""section_vi6.ve478.state"" v=""{EFE183AA-74DD-43C0-B8A8-931043A0C07C}"" /&gt;_x000D_
  &lt;param n=""section_vi6.dd1030.state"" v=""{E4AA17F8-81B3-4C7D-A275-E5AB5141231F}"" /&gt;_x000D_'"</definedName>
    <definedName name="_AMO_ContentDefinition_777776128.15" hidden="1">"'
  &lt;param n=""section_vi6.ve659.state"" v=""{C3313F26-92F8-4DBE-8240-915ED6332454}"" /&gt;_x000D_
  &lt;param n=""section_vi6.dd1021.state"" v=""{BD47B435-87C4-449F-8A2F-F83685612055}"" /&gt;_x000D_
  &lt;param n=""section_vi6.ve715.state"" v=""{3C76105A-2BC2-4CC0-AF85-C868'"</definedName>
    <definedName name="_AMO_ContentDefinition_777776128.16" hidden="1">"'440AA495}"" /&gt;_x000D_
  &lt;param n=""section_vi6.dd1039.state"" v=""{0795F804-14CD-4D2D-8882-2229C8F991B4}"" /&gt;_x000D_
  &lt;param n=""section_vi6.dd738.state"" v=""{AA156B44-4C11-41BD-B10D-8BA9AF3C1D64}"" /&gt;_x000D_
  &lt;param n=""section_vi6.ve762.state"" v=""{02266E6B-F84C-'"</definedName>
    <definedName name="_AMO_ContentDefinition_777776128.17" hidden="1">"'4EBA-9573-0EA4B2AA2CE5}"" /&gt;_x000D_
  &lt;param n=""section_vi6.dd4691.state"" v=""{1AA51A5B-8BC9-4A0F-BD35-EDB02F0471EA}"" /&gt;_x000D_
  &lt;param n=""section_vi6.dd849.state"" v=""{38F6C241-B021-41C3-BE43-F5C81A3C5D03}"" /&gt;_x000D_
  &lt;param n=""section_vi1055.section.state""'"</definedName>
    <definedName name="_AMO_ContentDefinition_777776128.18" hidden="1">"' v=""{45DCA1AD-5D0D-4214-AA1E-546E33EC2C4F}"" /&gt;_x000D_
  &lt;param n=""section_vi1055.ve3540.state"" v=""{F7BB28ED-5E2C-4E22-A00C-7CF8F2F1E458}"" /&gt;_x000D_
  &lt;param n=""section_vi1055.dd3535.state"" v=""{2A1BF658-9DE1-4BCB-8B74-09B401CEF930}"" /&gt;_x000D_
  &lt;param n=""sect'"</definedName>
    <definedName name="_AMO_ContentDefinition_777776128.19" hidden="1">"'ion_vi1055.ve1072.state"" v=""{45234E9E-CC29-48AF-BBAD-2E742085D882}"" /&gt;_x000D_
  &lt;param n=""section_vi1055.dd1677.state"" v=""{DE989E47-10F7-4EA2-836D-D8625DD741EB}"" /&gt;_x000D_
  &lt;param n=""section_vi1055.ve2330.state"" v=""{337C551E-E91F-4B23-9040-E0CDE2D0197'"</definedName>
    <definedName name="_AMO_ContentDefinition_777776128.2" hidden="1">"'s&gt;C:\Users\A96P6YA\OneDrive - Erste Group\Documents\My SAS Files\Add-In for Microsoft Office\reports\_SOA_VisualAnalyticsReport.759497851.777776128\report.xml&lt;/files&gt;_x000D_
  &lt;parents /&gt;_x000D_
  &lt;children /&gt;_x000D_
  &lt;param n=""DisplayName"" v=""ATT"" /&gt;_x000D_
  &lt;param n'"</definedName>
    <definedName name="_AMO_ContentDefinition_777776128.20" hidden="1">"'0}"" /&gt;_x000D_
  &lt;param n=""section_vi1055.dd2329.state"" v=""{A911407F-58F4-4223-89EC-56CABC168429}"" /&gt;_x000D_
  &lt;param n=""section_vi1055.ve2617.state"" v=""{0E5ED5EA-6B3E-4EF1-8AC2-FFB31E442ED5}"" /&gt;_x000D_
  &lt;param n=""section_vi1055.dd2616.state"" v=""{BE71AAA4-B'"</definedName>
    <definedName name="_AMO_ContentDefinition_777776128.21" hidden="1">"'470-4B28-A2D5-FCD46DCB3776}"" /&gt;_x000D_
  &lt;param n=""section_vi1055.ve1095.state"" v=""{9AC74A70-D6B4-4726-B0D2-B2ECA55D235A}"" /&gt;_x000D_
  &lt;param n=""section_vi1055.dd1106.state"" v=""{6610A966-992C-40E4-9C06-4D6A4039B719}"" /&gt;_x000D_
  &lt;param n=""section_vi1055.ve12'"</definedName>
    <definedName name="_AMO_ContentDefinition_777776128.22" hidden="1">"'58.state"" v=""{030719BC-46A2-41CA-973D-D5C7AF45C71E}"" /&gt;_x000D_
  &lt;param n=""section_vi1055.dd1257.state"" v=""{0E855371-7E7F-46EF-953F-02F2AFDB5157}"" /&gt;_x000D_
  &lt;param n=""section_vi1055.ve1372.state"" v=""{5222C5A8-1945-4B13-9F62-7AD8F4541277}"" /&gt;_x000D_
  &lt;par'"</definedName>
    <definedName name="_AMO_ContentDefinition_777776128.23" hidden="1">"'am n=""section_vi1055.dd1371.state"" v=""{DD052DD6-F55C-4990-A1FD-791FB801559E}"" /&gt;_x000D_
  &lt;param n=""section_vi1055.ve1402.state"" v=""{FAB2E1DB-0CC3-476B-93F4-AD20B652DBC1}"" /&gt;_x000D_
  &lt;param n=""section_vi1055.dd1401.state"" v=""{C6877492-3CFB-4D62-8C37-B'"</definedName>
    <definedName name="_AMO_ContentDefinition_777776128.24" hidden="1">"'F1458E9A166}"" /&gt;_x000D_
  &lt;param n=""section_vi1055.ve2445.state"" v=""{31CEF3B3-A233-4AF7-BCB2-67B2A313A961}"" /&gt;_x000D_
  &lt;param n=""section_vi1055.dd2444.state"" v=""{CE134890-A2C0-4FD8-9B79-6EC034E87253}"" /&gt;_x000D_
  &lt;param n=""section_vi1055.ve2527.state"" v=""{'"</definedName>
    <definedName name="_AMO_ContentDefinition_777776128.25" hidden="1">"'689A30DE-C09F-4337-ADD5-6AED29540D1F}"" /&gt;_x000D_
  &lt;param n=""section_vi1055.dd2526.state"" v=""{0F806880-EB3C-4431-ACA7-1EB141BD3B20}"" /&gt;_x000D_
  &lt;param n=""section_vi1055.ve2547.state"" v=""{979B5C5D-D2EC-4167-8827-1C3A05F63F0C}"" /&gt;_x000D_
  &lt;param n=""section_vi'"</definedName>
    <definedName name="_AMO_ContentDefinition_777776128.26" hidden="1">"'1055.dd2546.state"" v=""{D3970D8E-C650-461C-BF91-566815CB80ED}"" /&gt;_x000D_
  &lt;param n=""section_vi1423.section.state"" v=""{249B1802-785F-4D8B-918D-4E87662A6F2E}"" /&gt;_x000D_
  &lt;param n=""section_vi1423.ve3569.state"" v=""{6DC6A9C4-B3DE-40AF-8BE4-3D84522015EF}"" /'"</definedName>
    <definedName name="_AMO_ContentDefinition_777776128.27" hidden="1">"'&gt;_x000D_
  &lt;param n=""section_vi1423.dd3564.state"" v=""{1E4CB0EA-0DFE-4D53-9A84-12A5141F01EE}"" /&gt;_x000D_
  &lt;param n=""section_vi1423.ve1425.state"" v=""{76A5D8D4-B142-4643-8851-54A64858F7E5}"" /&gt;_x000D_
  &lt;param n=""section_vi1423.dd1428.state"" v=""{16A5C8BB-AC11-4D'"</definedName>
    <definedName name="_AMO_ContentDefinition_777776128.28" hidden="1">"'38-AEEF-633BD30A29FB}"" /&gt;_x000D_
  &lt;param n=""section_vi1423.ve1442.state"" v=""{0768197F-204B-41E4-AD8D-C316334DB5A4}"" /&gt;_x000D_
  &lt;param n=""section_vi1423.dd1445.state"" v=""{6A532D44-0B52-496A-A890-FC3D2718D828}"" /&gt;_x000D_
  &lt;param n=""section_vi1423.ve1813.st'"</definedName>
    <definedName name="_AMO_ContentDefinition_777776128.29" hidden="1">"'ate"" v=""{E3BFB371-3C63-4E40-8EF6-FDDB788B0DBD}"" /&gt;_x000D_
  &lt;param n=""section_vi1423.dd1812.state"" v=""{4AE3B869-106C-411D-9ABC-97CBF5A11D69}"" /&gt;_x000D_
  &lt;param n=""section_vi1423.ve1941.state"" v=""{7FE96DEE-A6E5-4D8C-9237-20C59CAF0966}"" /&gt;_x000D_
  &lt;param n='"</definedName>
    <definedName name="_AMO_ContentDefinition_777776128.3" hidden="1">"'=""DisplayType"" v=""Bericht (2G)"" /&gt;_x000D_
  &lt;param n=""AMO_Version"" v=""8.2"" /&gt;_x000D_
  &lt;param n=""ServerHostName"" v=""sascpcc1.eb.lan.at"" /&gt;_x000D_
  &lt;param n=""Author"" v=""MOSPOINTNER Patrick A96P6YA"" /&gt;_x000D_
  &lt;param n=""AMO_UniqueID"" v=""/reports/reports/86'"</definedName>
    <definedName name="_AMO_ContentDefinition_777776128.30" hidden="1">"'""section_vi1423.dd1940.state"" v=""{226503E0-B0CD-4907-A8F8-139AA7CD17A3}"" /&gt;_x000D_
  &lt;param n=""section_vi1423.ve1981.state"" v=""{5A4A33DD-8C63-4FFC-95C1-1CB238D1166B}"" /&gt;_x000D_
  &lt;param n=""section_vi1423.dd1980.state"" v=""{5DAE1125-FE08-4776-9CAA-272CA'"</definedName>
    <definedName name="_AMO_ContentDefinition_777776128.31" hidden="1">"'5D1ED1D}"" /&gt;_x000D_
  &lt;param n=""section_vi1423.ve3035.state"" v=""{419F4D92-1D82-44C9-98C4-6E5E63847087}"" /&gt;_x000D_
  &lt;param n=""section_vi1423.dd3034.state"" v=""{FDA09732-FE6C-4667-9037-E610200DCDFC}"" /&gt;_x000D_
  &lt;param n=""section_vi6560.section.state"" v=""{49F'"</definedName>
    <definedName name="_AMO_ContentDefinition_777776128.32" hidden="1">"'FE53F-C34C-429D-9677-EAC33D22F763}"" /&gt;_x000D_
  &lt;param n=""section_vi6560.ve6462.state"" v=""{A1384EC7-3AC0-4B2F-A802-B75141B362A9}"" /&gt;_x000D_
  &lt;param n=""section_vi6560.dd6458.state"" v=""{CB82A941-7280-4BBE-89E0-FABD1098CEE3}"" /&gt;_x000D_
  &lt;param n=""section_vi656'"</definedName>
    <definedName name="_AMO_ContentDefinition_777776128.33" hidden="1">"'0.ve6469.state"" v=""{F000F6A6-B880-4612-A8E2-AF4888A2AAB6}"" /&gt;_x000D_
  &lt;param n=""section_vi6560.dd6465.state"" v=""{6BEE7410-66A2-4D95-BF75-9C1D4EC55A60}"" /&gt;_x000D_
  &lt;param n=""section_vi6560.ve6481.state"" v=""{4E703445-692F-4E5A-AA2B-93C61C059285}"" /&gt;_x000D_
'"</definedName>
    <definedName name="_AMO_ContentDefinition_777776128.34" hidden="1">"'  &lt;param n=""section_vi6560.dd6480.state"" v=""{A720966C-A494-4E78-A5D6-1AF247FE9823}"" /&gt;_x000D_
  &lt;param n=""section_vi6560.ve6500.state"" v=""{D57B3E68-B253-46D7-9CCB-A96B0735F783}"" /&gt;_x000D_
  &lt;param n=""section_vi6560.dd6499.state"" v=""{571A5EE8-DC07-4673-'"</definedName>
    <definedName name="_AMO_ContentDefinition_777776128.35" hidden="1">"'BBAA-0AB928492CCB}"" /&gt;_x000D_
  &lt;param n=""section_vi6560.ve6519.state"" v=""{0C03E132-4FAB-4A7D-9893-DC1194492749}"" /&gt;_x000D_
  &lt;param n=""section_vi6560.dd6518.state"" v=""{6BA3BD9C-0119-4091-B975-2980A86FB46F}"" /&gt;_x000D_
  &lt;param n=""section_vi6560.ve6538.state'"</definedName>
    <definedName name="_AMO_ContentDefinition_777776128.36" hidden="1">"'"" v=""{D736E028-475D-4A35-A648-942E4A0C7AF7}"" /&gt;_x000D_
  &lt;param n=""section_vi6560.dd6537.state"" v=""{38A18EB5-EE0A-40C4-A1C7-0CE72E65F330}"" /&gt;_x000D_
  &lt;param n=""section_vi6560.ve6553.state"" v=""{013B140C-91EF-4853-A6C7-562CBA13AE97}"" /&gt;_x000D_
  &lt;param n=""se'"</definedName>
    <definedName name="_AMO_ContentDefinition_777776128.37" hidden="1">"'ction_vi6560.dd6552.state"" v=""{568227FF-1307-4B32-9411-15E11991EACE}"" /&gt;_x000D_
  &lt;param n=""section_vi6696.section.state"" v=""{20CA8771-84B0-4708-8DC7-98383C4FB2FA}"" /&gt;_x000D_
  &lt;param n=""section_vi6696.ve6605.state"" v=""{47D5103E-D01E-4D15-A668-27295D34'"</definedName>
    <definedName name="_AMO_ContentDefinition_777776128.38" hidden="1">"'856A}"" /&gt;_x000D_
  &lt;param n=""section_vi6696.dd6601.state"" v=""{3E2CC330-59A5-4A61-A818-E80C44B358EF}"" /&gt;_x000D_
  &lt;param n=""section_vi6696.dd6608.state"" v=""{AA84C8BF-F125-4819-A43A-4BA4EC206966}"" /&gt;_x000D_
  &lt;param n=""section_vi6696.ve6632.state"" v=""{69BEB2F'"</definedName>
    <definedName name="_AMO_ContentDefinition_777776128.39" hidden="1">"'C-ECAA-40E5-B406-C5121C5AEFDC}"" /&gt;_x000D_
  &lt;param n=""section_vi6696.dd6631.state"" v=""{A0E73CC2-F798-4FAA-A9D2-D39B72D2051A}"" /&gt;_x000D_
  &lt;param n=""section_vi6696.ve6645.state"" v=""{085B13B6-510B-4239-BEB2-161E41A5A937}"" /&gt;_x000D_
  &lt;param n=""section_vi6696.dd'"</definedName>
    <definedName name="_AMO_ContentDefinition_777776128.4" hidden="1">"'95ffce-89b5-4147-8951-a2ee2da83528""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77776128.40" hidden="1">"'6644.state"" v=""{D950DF58-1CC6-45CD-A3B5-9F1BC3D713C2}"" /&gt;_x000D_
  &lt;param n=""section_vi6696.ve6657.state"" v=""{5C57AA5E-AC36-429C-8630-9C8B498D3DA1}"" /&gt;_x000D_
  &lt;param n=""section_vi6696.dd6656.state"" v=""{B76FFA9E-1BAD-47BF-8B61-5374E871E6A3}"" /&gt;_x000D_
  &lt;p'"</definedName>
    <definedName name="_AMO_ContentDefinition_777776128.41" hidden="1">"'aram n=""section_vi6696.dd6664.state"" v=""{26D5E462-3B95-4D91-9A29-85A3261FA9BD}"" /&gt;_x000D_
  &lt;param n=""section_vi6696.ve6680.state"" v=""{3EA7219A-A700-462F-8C43-9143F817EFA5}"" /&gt;_x000D_
  &lt;param n=""section_vi6696.dd6679.state"" v=""{A2090A5D-E1D2-4549-8434'"</definedName>
    <definedName name="_AMO_ContentDefinition_777776128.42" hidden="1">"'-95F30DEF8756}"" /&gt;_x000D_
  &lt;param n=""section_vi6696.dd6687.state"" v=""{C5B9FFA0-F75C-403D-A79C-81F98ED558A5}"" /&gt;_x000D_
  &lt;param n=""section_vi3422.section.state"" v=""{9F447723-1D3F-4FFD-8B3E-7B273C047ECE}"" /&gt;_x000D_
  &lt;param n=""section_vi3422.ve3596.state"" v'"</definedName>
    <definedName name="_AMO_ContentDefinition_777776128.43" hidden="1">"'=""{9D29EF11-D61D-4616-A9C6-B2B5A7D4C8F2}"" /&gt;_x000D_
  &lt;param n=""section_vi3422.dd3591.state"" v=""{791E3AE8-0943-4B84-BD4A-E7854ABF4445}"" /&gt;_x000D_
  &lt;param n=""section_vi3422.ve3499.state"" v=""{F0BF37A9-6919-47ED-8F7C-6C571CE567A4}"" /&gt;_x000D_
  &lt;param n=""sectio'"</definedName>
    <definedName name="_AMO_ContentDefinition_777776128.44" hidden="1">"'n_vi3422.dd3502.state"" v=""{C2D95614-299A-4C02-97DE-5AA546BE86B5}"" /&gt;_x000D_
  &lt;param n=""section_vi3422.ve3720.state"" v=""{346EBA09-2E64-4200-8506-8B45D11E1752}"" /&gt;_x000D_
  &lt;param n=""section_vi3422.dd3719.state"" v=""{76B0C805-A615-4760-896A-D85F51F8AD7B}'"</definedName>
    <definedName name="_AMO_ContentDefinition_777776128.45" hidden="1">"'"" /&gt;_x000D_
  &lt;param n=""section_vi3422.ve4992.state"" v=""{ADBD480D-1747-40EC-9D63-326BF300DE7F}"" /&gt;_x000D_
  &lt;param n=""section_vi3422.dd4991.state"" v=""{B7D50087-3D85-45E3-86DF-C3B7D5BE4024}"" /&gt;_x000D_
  &lt;param n=""section_vi3422.ve5823.state"" v=""{6D572D79-0D6'"</definedName>
    <definedName name="_AMO_ContentDefinition_777776128.46" hidden="1">"'B-4B92-B222-CC123C43F7C7}"" /&gt;_x000D_
  &lt;param n=""section_vi3422.dd5826.state"" v=""{7DA334E3-975C-4E59-94C7-F9F80CC5E193}"" /&gt;_x000D_
  &lt;param n=""section_vi3422.ve4949.state"" v=""{F427C8E9-CBCC-4956-8329-A98301CD9A00}"" /&gt;_x000D_
  &lt;param n=""section_vi3422.dd494'"</definedName>
    <definedName name="_AMO_ContentDefinition_777776128.47" hidden="1">"'8.state"" v=""{FDF102A3-87CE-401F-A283-AC40B1F45A05}"" /&gt;_x000D_
  &lt;param n=""section_vi3422.ve4968.state"" v=""{AED9CF9D-8C51-4445-BB5C-B4C0618F2ACB}"" /&gt;_x000D_
  &lt;param n=""section_vi3422.dd4967.state"" v=""{A3048DAA-A076-4E3B-93BD-2D6C76B6FC88}"" /&gt;_x000D_
  &lt;para'"</definedName>
    <definedName name="_AMO_ContentDefinition_777776128.48" hidden="1">"'m n=""section_vi3422.ve3922.state"" v=""{657AAB19-1CB4-4267-BCCD-E76AF5AF8255}"" /&gt;_x000D_
  &lt;param n=""section_vi3422.dd3921.state"" v=""{7815E385-482F-4EFB-8677-B62D5408CDDD}"" /&gt;_x000D_
  &lt;param n=""section_vi3422.ve3755.state"" v=""{3E190D7E-1630-40DF-A374-84'"</definedName>
    <definedName name="_AMO_ContentDefinition_777776128.49" hidden="1">"'FB1553F526}"" /&gt;_x000D_
  &lt;param n=""section_vi3422.dd3754.state"" v=""{6992E4A1-6C04-488F-B0ED-8E27377A0876}"" /&gt;_x000D_
  &lt;param n=""section_vi3422.ve4834.state"" v=""{4368B55B-1FE3-417E-A2C3-7C8A09568AD4}"" /&gt;_x000D_
  &lt;param n=""section_vi3422.dd4833.state"" v=""{C'"</definedName>
    <definedName name="_AMO_ContentDefinition_777776128.5" hidden="1">"'/Type&amp;gt;&amp;#xD;&amp;#xA;  &amp;lt;Name&amp;gt;ATT&amp;lt;/Name&amp;gt;&amp;#xD;&amp;#xA;  &amp;lt;Version&amp;gt;1&amp;lt;/Version&amp;gt;&amp;#xD;&amp;#xA;  &amp;lt;Assembly /&amp;gt;&amp;#xD;&amp;#xA;  &amp;lt;Factory /&amp;gt;&amp;#xD;&amp;#xA;  &amp;lt;ID&amp;gt;/reports/reports/8695ffce-89b5-4147-8951-a2ee2da83528&amp;lt;/ID&amp;gt;&amp;#xD;&amp;#xA;  &amp;'"</definedName>
    <definedName name="_AMO_ContentDefinition_777776128.50" hidden="1">"'4F91309-BCFF-403F-BF73-8AFAB5C28167}"" /&gt;_x000D_
  &lt;param n=""ve723.state"" v=""{6CA554DB-8F59-48C1-BC3C-E1F2330CA008}"" /&gt;_x000D_
  &lt;param n=""dd1712.state"" v=""{887B94FF-1942-41AF-98C2-914B2B98F927}"" /&gt;_x000D_
  &lt;param n=""report.xml"" v=""{683AAAFA-7655-4CB5-9957-'"</definedName>
    <definedName name="_AMO_ContentDefinition_777776128.51" hidden="1">"'FD2AA4C87F64}"" /&gt;_x000D_
  &lt;param n=""userStateReport.xml"" v=""{81019E12-7E3E-4534-B724-1DCB121F8276}"" /&gt;_x000D_
  &lt;ExcelXMLOptions AdjColWidths=""True"" RowOpt=""InsertEntire"" ColOpt=""InsertCells"" /&gt;_x000D_
&lt;/ContentDefinition&gt;'"</definedName>
    <definedName name="_AMO_ContentDefinition_777776128.6" hidden="1">"'lt;Path&amp;gt;/Credit Claims and Coverpool/Coverpool Issuer Reporting/DEV/ATT&amp;lt;/Path&amp;gt;&amp;#xD;&amp;#xA;  &amp;lt;Server&amp;gt;https://sascpcc1.eb.lan.at&amp;lt;/Server&amp;gt;&amp;#xD;&amp;#xA;  &amp;lt;VisualAnalyticsReportURL&amp;gt;https://sascpcc1.eb.lan.at/links/resources/report?uri'"</definedName>
    <definedName name="_AMO_ContentDefinition_777776128.7" hidden="1">"'=/reports/reports/8695ffce-89b5-4147-8951-a2ee2da83528&amp;lt;/VisualAnalyticsReportURL&amp;gt;&amp;#xD;&amp;#xA;&amp;lt;/DNA&amp;gt;"" /&gt;_x000D_
  &lt;param n=""AllowWebContent"" v=""True"" /&gt;_x000D_
  &lt;param n=""ReportServer"" v=""https://sascpcc1.eb.lan.at"" /&gt;_x000D_
  &lt;param n=""Thumbnail'"</definedName>
    <definedName name="_AMO_ContentDefinition_777776128.8" hidden="1">"'"" v=""C:\Users\A96P6YA\OneDrive - Erste Group\Documents\My SAS Files\Add-In for Microsoft Office\reportThumbnails\8695ffce-89b5-4147-8951-a2ee2da83528.png"" /&gt;_x000D_
  &lt;param n=""ReportId"" v=""/reports/reports/8695ffce-89b5-4147-8951-a2ee2da83528"" /&gt;_x000D_
 '"</definedName>
    <definedName name="_AMO_ContentDefinition_777776128.9" hidden="1">"' &lt;param n=""ShareURL"" v=""https://sascpcc1.eb.lan.at/links/resources/report?uri=/reports/reports/8695ffce-89b5-4147-8951-a2ee2da83528"" /&gt;_x000D_
  &lt;param n=""ClassName"" v=""SAS.OfficeAddin.BIReport"" /&gt;_x000D_
  &lt;param n=""UnselectedIds"" v=""F0.ve6623|F0.ve66'"</definedName>
    <definedName name="_AMO_ContentLocation_777776128_BRD_F0.ve101" hidden="1">"'&lt;ContentLocation path=""F0.ve101"" rsid=""777776128"" tag=""BRD"" fid=""0""&gt;_x000D_
  &lt;param n=""_NumRows"" v=""2"" /&gt;_x000D_
  &lt;param n=""_NumCols"" v=""13"" /&gt;_x000D_
  &lt;param n=""useNativeGraph"" v=""False"" /&gt;_x000D_
&lt;/ContentLocation&gt;'"</definedName>
    <definedName name="_AMO_ContentLocation_777776128_BRD_F0.ve101_FilterText" hidden="1">"'&lt;ContentLocation path=""F0.ve101_FilterText"" rsid=""777776128"" tag=""BRD"" fid=""0""&gt;_x000D_
  &lt;param n=""_NumRows"" v=""2"" /&gt;_x000D_
  &lt;param n=""_NumCols"" v=""13"" /&gt;_x000D_
&lt;/ContentLocation&gt;'"</definedName>
    <definedName name="_AMO_ContentLocation_777776128_BRD_F0.ve1072" hidden="1">"'&lt;ContentLocation path=""F0.ve1072"" rsid=""777776128"" tag=""BRD"" fid=""0""&gt;_x000D_
  &lt;param n=""_NumRows"" v=""5"" /&gt;_x000D_
  &lt;param n=""_NumCols"" v=""3"" /&gt;_x000D_
  &lt;param n=""useNativeGraph"" v=""False"" /&gt;_x000D_
&lt;/ContentLocation&gt;'"</definedName>
    <definedName name="_AMO_ContentLocation_777776128_BRD_F0.ve1072_FilterText" hidden="1">"'&lt;ContentLocation path=""F0.ve1072_FilterText"" rsid=""777776128"" tag=""BRD"" fid=""0""&gt;_x000D_
  &lt;param n=""_NumRows"" v=""2"" /&gt;_x000D_
  &lt;param n=""_NumCols"" v=""3"" /&gt;_x000D_
&lt;/ContentLocation&gt;'"</definedName>
    <definedName name="_AMO_ContentLocation_777776128_BRD_F0.ve1095" hidden="1">"'&lt;ContentLocation path=""F0.ve1095"" rsid=""777776128"" tag=""BRD"" fid=""0""&gt;_x000D_
  &lt;param n=""_NumRows"" v=""12"" /&gt;_x000D_
  &lt;param n=""_NumCols"" v=""5"" /&gt;_x000D_
  &lt;param n=""useNativeGraph"" v=""False"" /&gt;_x000D_
&lt;/ContentLocation&gt;'"</definedName>
    <definedName name="_AMO_ContentLocation_777776128_BRD_F0.ve1095_FilterText" hidden="1">"'&lt;ContentLocation path=""F0.ve1095_FilterText"" rsid=""777776128"" tag=""BRD"" fid=""0""&gt;_x000D_
  &lt;param n=""_NumRows"" v=""2"" /&gt;_x000D_
  &lt;param n=""_NumCols"" v=""5"" /&gt;_x000D_
&lt;/ContentLocation&gt;'"</definedName>
    <definedName name="_AMO_ContentLocation_777776128_BRD_F0.ve1258" hidden="1">"'&lt;ContentLocation path=""F0.ve1258"" rsid=""777776128"" tag=""BRD"" fid=""0""&gt;_x000D_
  &lt;param n=""_NumRows"" v=""5"" /&gt;_x000D_
  &lt;param n=""_NumCols"" v=""5"" /&gt;_x000D_
  &lt;param n=""useNativeGraph"" v=""False"" /&gt;_x000D_
&lt;/ContentLocation&gt;'"</definedName>
    <definedName name="_AMO_ContentLocation_777776128_BRD_F0.ve1258_FilterText" hidden="1">"'&lt;ContentLocation path=""F0.ve1258_FilterText"" rsid=""777776128"" tag=""BRD"" fid=""0""&gt;_x000D_
  &lt;param n=""_NumRows"" v=""2"" /&gt;_x000D_
  &lt;param n=""_NumCols"" v=""5"" /&gt;_x000D_
&lt;/ContentLocation&gt;'"</definedName>
    <definedName name="_AMO_ContentLocation_777776128_BRD_F0.ve1372" hidden="1">"'&lt;ContentLocation path=""F0.ve1372"" rsid=""777776128"" tag=""BRD"" fid=""0""&gt;_x000D_
  &lt;param n=""_NumRows"" v=""5"" /&gt;_x000D_
  &lt;param n=""_NumCols"" v=""5"" /&gt;_x000D_
  &lt;param n=""useNativeGraph"" v=""False"" /&gt;_x000D_
&lt;/ContentLocation&gt;'"</definedName>
    <definedName name="_AMO_ContentLocation_777776128_BRD_F0.ve1372_FilterText" hidden="1">"'&lt;ContentLocation path=""F0.ve1372_FilterText"" rsid=""777776128"" tag=""BRD"" fid=""0""&gt;_x000D_
  &lt;param n=""_NumRows"" v=""2"" /&gt;_x000D_
  &lt;param n=""_NumCols"" v=""5"" /&gt;_x000D_
&lt;/ContentLocation&gt;'"</definedName>
    <definedName name="_AMO_ContentLocation_777776128_BRD_F0.ve1402" hidden="1">"'&lt;ContentLocation path=""F0.ve1402"" rsid=""777776128"" tag=""BRD"" fid=""0""&gt;_x000D_
  &lt;param n=""_NumRows"" v=""8"" /&gt;_x000D_
  &lt;param n=""_NumCols"" v=""5"" /&gt;_x000D_
  &lt;param n=""useNativeGraph"" v=""False"" /&gt;_x000D_
&lt;/ContentLocation&gt;'"</definedName>
    <definedName name="_AMO_ContentLocation_777776128_BRD_F0.ve1402_FilterText" hidden="1">"'&lt;ContentLocation path=""F0.ve1402_FilterText"" rsid=""777776128"" tag=""BRD"" fid=""0""&gt;_x000D_
  &lt;param n=""_NumRows"" v=""2"" /&gt;_x000D_
  &lt;param n=""_NumCols"" v=""5"" /&gt;_x000D_
&lt;/ContentLocation&gt;'"</definedName>
    <definedName name="_AMO_ContentLocation_777776128_BRD_F0.ve1442" hidden="1">"'&lt;ContentLocation path=""F0.ve1442"" rsid=""777776128"" tag=""BRD"" fid=""0""&gt;_x000D_
  &lt;param n=""_NumRows"" v=""8"" /&gt;_x000D_
  &lt;param n=""_NumCols"" v=""7"" /&gt;_x000D_
  &lt;param n=""useNativeGraph"" v=""False"" /&gt;_x000D_
&lt;/ContentLocation&gt;'"</definedName>
    <definedName name="_AMO_ContentLocation_777776128_BRD_F0.ve1442_FilterText" hidden="1">"'&lt;ContentLocation path=""F0.ve1442_FilterText"" rsid=""777776128"" tag=""BRD"" fid=""0""&gt;_x000D_
  &lt;param n=""_NumRows"" v=""3"" /&gt;_x000D_
  &lt;param n=""_NumCols"" v=""7"" /&gt;_x000D_
&lt;/ContentLocation&gt;'"</definedName>
    <definedName name="_AMO_ContentLocation_777776128_BRD_F0.ve1813" hidden="1">"'&lt;ContentLocation path=""F0.ve1813"" rsid=""777776128"" tag=""BRD"" fid=""0""&gt;_x000D_
  &lt;param n=""_NumRows"" v=""10"" /&gt;_x000D_
  &lt;param n=""_NumCols"" v=""7"" /&gt;_x000D_
  &lt;param n=""useNativeGraph"" v=""False"" /&gt;_x000D_
&lt;/ContentLocation&gt;'"</definedName>
    <definedName name="_AMO_ContentLocation_777776128_BRD_F0.ve1813_FilterText" hidden="1">"'&lt;ContentLocation path=""F0.ve1813_FilterText"" rsid=""777776128"" tag=""BRD"" fid=""0""&gt;_x000D_
  &lt;param n=""_NumRows"" v=""3"" /&gt;_x000D_
  &lt;param n=""_NumCols"" v=""7"" /&gt;_x000D_
&lt;/ContentLocation&gt;'"</definedName>
    <definedName name="_AMO_ContentLocation_777776128_BRD_F0.ve1941" hidden="1">"'&lt;ContentLocation path=""F0.ve1941"" rsid=""777776128"" tag=""BRD"" fid=""0""&gt;_x000D_
  &lt;param n=""_NumRows"" v=""10"" /&gt;_x000D_
  &lt;param n=""_NumCols"" v=""7"" /&gt;_x000D_
  &lt;param n=""useNativeGraph"" v=""False"" /&gt;_x000D_
&lt;/ContentLocation&gt;'"</definedName>
    <definedName name="_AMO_ContentLocation_777776128_BRD_F0.ve1941_FilterText" hidden="1">"'&lt;ContentLocation path=""F0.ve1941_FilterText"" rsid=""777776128"" tag=""BRD"" fid=""0""&gt;_x000D_
  &lt;param n=""_NumRows"" v=""3"" /&gt;_x000D_
  &lt;param n=""_NumCols"" v=""7"" /&gt;_x000D_
&lt;/ContentLocation&gt;'"</definedName>
    <definedName name="_AMO_ContentLocation_777776128_BRD_F0.ve1981" hidden="1">"'&lt;ContentLocation path=""F0.ve1981"" rsid=""777776128"" tag=""BRD"" fid=""0""&gt;_x000D_
  &lt;param n=""_NumRows"" v=""7"" /&gt;_x000D_
  &lt;param n=""_NumCols"" v=""7"" /&gt;_x000D_
  &lt;param n=""useNativeGraph"" v=""False"" /&gt;_x000D_
&lt;/ContentLocation&gt;'"</definedName>
    <definedName name="_AMO_ContentLocation_777776128_BRD_F0.ve1981_FilterText" hidden="1">"'&lt;ContentLocation path=""F0.ve1981_FilterText"" rsid=""777776128"" tag=""BRD"" fid=""0""&gt;_x000D_
  &lt;param n=""_NumRows"" v=""3"" /&gt;_x000D_
  &lt;param n=""_NumCols"" v=""7"" /&gt;_x000D_
&lt;/ContentLocation&gt;'"</definedName>
    <definedName name="_AMO_ContentLocation_777776128_BRD_F0.ve2330" hidden="1">"'&lt;ContentLocation path=""F0.ve2330"" rsid=""777776128"" tag=""BRD"" fid=""0""&gt;_x000D_
  &lt;param n=""_NumRows"" v=""12"" /&gt;_x000D_
  &lt;param n=""_NumCols"" v=""3"" /&gt;_x000D_
  &lt;param n=""useNativeGraph"" v=""False"" /&gt;_x000D_
&lt;/ContentLocation&gt;'"</definedName>
    <definedName name="_AMO_ContentLocation_777776128_BRD_F0.ve2330_FilterText" hidden="1">"'&lt;ContentLocation path=""F0.ve2330_FilterText"" rsid=""777776128"" tag=""BRD"" fid=""0""&gt;_x000D_
  &lt;param n=""_NumRows"" v=""2"" /&gt;_x000D_
  &lt;param n=""_NumCols"" v=""3"" /&gt;_x000D_
&lt;/ContentLocation&gt;'"</definedName>
    <definedName name="_AMO_ContentLocation_777776128_BRD_F0.ve2445" hidden="1">"'&lt;ContentLocation path=""F0.ve2445"" rsid=""777776128"" tag=""BRD"" fid=""0""&gt;_x000D_
  &lt;param n=""_NumRows"" v=""15"" /&gt;_x000D_
  &lt;param n=""_NumCols"" v=""3"" /&gt;_x000D_
  &lt;param n=""useNativeGraph"" v=""False"" /&gt;_x000D_
&lt;/ContentLocation&gt;'"</definedName>
    <definedName name="_AMO_ContentLocation_777776128_BRD_F0.ve2445_FilterText" hidden="1">"'&lt;ContentLocation path=""F0.ve2445_FilterText"" rsid=""777776128"" tag=""BRD"" fid=""0""&gt;_x000D_
  &lt;param n=""_NumRows"" v=""2"" /&gt;_x000D_
  &lt;param n=""_NumCols"" v=""3"" /&gt;_x000D_
&lt;/ContentLocation&gt;'"</definedName>
    <definedName name="_AMO_ContentLocation_777776128_BRD_F0.ve2527" hidden="1">"'&lt;ContentLocation path=""F0.ve2527"" rsid=""777776128"" tag=""BRD"" fid=""0""&gt;_x000D_
  &lt;param n=""_NumRows"" v=""15"" /&gt;_x000D_
  &lt;param n=""_NumCols"" v=""3"" /&gt;_x000D_
  &lt;param n=""useNativeGraph"" v=""False"" /&gt;_x000D_
&lt;/ContentLocation&gt;'"</definedName>
    <definedName name="_AMO_ContentLocation_777776128_BRD_F0.ve2527_FilterText" hidden="1">"'&lt;ContentLocation path=""F0.ve2527_FilterText"" rsid=""777776128"" tag=""BRD"" fid=""0""&gt;_x000D_
  &lt;param n=""_NumRows"" v=""2"" /&gt;_x000D_
  &lt;param n=""_NumCols"" v=""3"" /&gt;_x000D_
&lt;/ContentLocation&gt;'"</definedName>
    <definedName name="_AMO_ContentLocation_777776128_BRD_F0.ve2547" hidden="1">"'&lt;ContentLocation path=""F0.ve2547"" rsid=""777776128"" tag=""BRD"" fid=""0""&gt;_x000D_
  &lt;param n=""_NumRows"" v=""14"" /&gt;_x000D_
  &lt;param n=""_NumCols"" v=""3"" /&gt;_x000D_
  &lt;param n=""useNativeGraph"" v=""False"" /&gt;_x000D_
&lt;/ContentLocation&gt;'"</definedName>
    <definedName name="_AMO_ContentLocation_777776128_BRD_F0.ve2547_FilterText" hidden="1">"'&lt;ContentLocation path=""F0.ve2547_FilterText"" rsid=""777776128"" tag=""BRD"" fid=""0""&gt;_x000D_
  &lt;param n=""_NumRows"" v=""2"" /&gt;_x000D_
  &lt;param n=""_NumCols"" v=""3"" /&gt;_x000D_
&lt;/ContentLocation&gt;'"</definedName>
    <definedName name="_AMO_ContentLocation_777776128_BRD_F0.ve2617" hidden="1">"'&lt;ContentLocation path=""F0.ve2617"" rsid=""777776128"" tag=""BRD"" fid=""0""&gt;_x000D_
  &lt;param n=""_NumRows"" v=""8"" /&gt;_x000D_
  &lt;param n=""_NumCols"" v=""6"" /&gt;_x000D_
  &lt;param n=""useNativeGraph"" v=""False"" /&gt;_x000D_
&lt;/ContentLocation&gt;'"</definedName>
    <definedName name="_AMO_ContentLocation_777776128_BRD_F0.ve2617_FilterText" hidden="1">"'&lt;ContentLocation path=""F0.ve2617_FilterText"" rsid=""777776128"" tag=""BRD"" fid=""0""&gt;_x000D_
  &lt;param n=""_NumRows"" v=""2"" /&gt;_x000D_
  &lt;param n=""_NumCols"" v=""6"" /&gt;_x000D_
&lt;/ContentLocation&gt;'"</definedName>
    <definedName name="_AMO_ContentLocation_777776128_BRD_F0.ve3035" hidden="1">"'&lt;ContentLocation path=""F0.ve3035"" rsid=""777776128"" tag=""BRD"" fid=""0""&gt;_x000D_
  &lt;param n=""_NumRows"" v=""4"" /&gt;_x000D_
  &lt;param n=""_NumCols"" v=""2"" /&gt;_x000D_
  &lt;param n=""useNativeGraph"" v=""False"" /&gt;_x000D_
&lt;/ContentLocation&gt;'"</definedName>
    <definedName name="_AMO_ContentLocation_777776128_BRD_F0.ve3035_FilterText" hidden="1">"'&lt;ContentLocation path=""F0.ve3035_FilterText"" rsid=""777776128"" tag=""BRD"" fid=""0""&gt;_x000D_
  &lt;param n=""_NumRows"" v=""3"" /&gt;_x000D_
  &lt;param n=""_NumCols"" v=""2"" /&gt;_x000D_
&lt;/ContentLocation&gt;'"</definedName>
    <definedName name="_AMO_ContentLocation_777776128_BRD_F0.ve478" hidden="1">"'&lt;ContentLocation path=""F0.ve478"" rsid=""777776128"" tag=""BRD"" fid=""0""&gt;_x000D_
  &lt;param n=""_NumRows"" v=""18"" /&gt;_x000D_
  &lt;param n=""_NumCols"" v=""3"" /&gt;_x000D_
  &lt;param n=""useNativeGraph"" v=""False"" /&gt;_x000D_
&lt;/ContentLocation&gt;'"</definedName>
    <definedName name="_AMO_ContentLocation_777776128_BRD_F0.ve478_FilterText" hidden="1">"'&lt;ContentLocation path=""F0.ve478_FilterText"" rsid=""777776128"" tag=""BRD"" fid=""0""&gt;_x000D_
  &lt;param n=""_NumRows"" v=""2"" /&gt;_x000D_
  &lt;param n=""_NumCols"" v=""3"" /&gt;_x000D_
&lt;/ContentLocation&gt;'"</definedName>
    <definedName name="_AMO_ContentLocation_777776128_BRD_F0.ve6481" hidden="1">"'&lt;ContentLocation path=""F0.ve6481"" rsid=""777776128"" tag=""BRD"" fid=""0""&gt;_x000D_
  &lt;param n=""_NumRows"" v=""8"" /&gt;_x000D_
  &lt;param n=""_NumCols"" v=""7"" /&gt;_x000D_
  &lt;param n=""useNativeGraph"" v=""False"" /&gt;_x000D_
&lt;/ContentLocation&gt;'"</definedName>
    <definedName name="_AMO_ContentLocation_777776128_BRD_F0.ve6481_FilterText" hidden="1">"'&lt;ContentLocation path=""F0.ve6481_FilterText"" rsid=""777776128"" tag=""BRD"" fid=""0""&gt;_x000D_
  &lt;param n=""_NumRows"" v=""3"" /&gt;_x000D_
  &lt;param n=""_NumCols"" v=""7"" /&gt;_x000D_
&lt;/ContentLocation&gt;'"</definedName>
    <definedName name="_AMO_ContentLocation_777776128_BRD_F0.ve6500" hidden="1">"'&lt;ContentLocation path=""F0.ve6500"" rsid=""777776128"" tag=""BRD"" fid=""0""&gt;_x000D_
  &lt;param n=""_NumRows"" v=""10"" /&gt;_x000D_
  &lt;param n=""_NumCols"" v=""7"" /&gt;_x000D_
  &lt;param n=""useNativeGraph"" v=""False"" /&gt;_x000D_
&lt;/ContentLocation&gt;'"</definedName>
    <definedName name="_AMO_ContentLocation_777776128_BRD_F0.ve6500_FilterText" hidden="1">"'&lt;ContentLocation path=""F0.ve6500_FilterText"" rsid=""777776128"" tag=""BRD"" fid=""0""&gt;_x000D_
  &lt;param n=""_NumRows"" v=""3"" /&gt;_x000D_
  &lt;param n=""_NumCols"" v=""7"" /&gt;_x000D_
&lt;/ContentLocation&gt;'"</definedName>
    <definedName name="_AMO_ContentLocation_777776128_BRD_F0.ve6519" hidden="1">"'&lt;ContentLocation path=""F0.ve6519"" rsid=""777776128"" tag=""BRD"" fid=""0""&gt;_x000D_
  &lt;param n=""_NumRows"" v=""10"" /&gt;_x000D_
  &lt;param n=""_NumCols"" v=""7"" /&gt;_x000D_
  &lt;param n=""useNativeGraph"" v=""False"" /&gt;_x000D_
&lt;/ContentLocation&gt;'"</definedName>
    <definedName name="_AMO_ContentLocation_777776128_BRD_F0.ve6519_FilterText" hidden="1">"'&lt;ContentLocation path=""F0.ve6519_FilterText"" rsid=""777776128"" tag=""BRD"" fid=""0""&gt;_x000D_
  &lt;param n=""_NumRows"" v=""3"" /&gt;_x000D_
  &lt;param n=""_NumCols"" v=""7"" /&gt;_x000D_
&lt;/ContentLocation&gt;'"</definedName>
    <definedName name="_AMO_ContentLocation_777776128_BRD_F0.ve6538" hidden="1">"'&lt;ContentLocation path=""F0.ve6538"" rsid=""777776128"" tag=""BRD"" fid=""0""&gt;_x000D_
  &lt;param n=""_NumRows"" v=""14"" /&gt;_x000D_
  &lt;param n=""_NumCols"" v=""7"" /&gt;_x000D_
  &lt;param n=""useNativeGraph"" v=""False"" /&gt;_x000D_
&lt;/ContentLocation&gt;'"</definedName>
    <definedName name="_AMO_ContentLocation_777776128_BRD_F0.ve6538_FilterText" hidden="1">"'&lt;ContentLocation path=""F0.ve6538_FilterText"" rsid=""777776128"" tag=""BRD"" fid=""0""&gt;_x000D_
  &lt;param n=""_NumRows"" v=""3"" /&gt;_x000D_
  &lt;param n=""_NumCols"" v=""7"" /&gt;_x000D_
&lt;/ContentLocation&gt;'"</definedName>
    <definedName name="_AMO_ContentLocation_777776128_BRD_F0.ve6553" hidden="1">"'&lt;ContentLocation path=""F0.ve6553"" rsid=""777776128"" tag=""BRD"" fid=""0""&gt;_x000D_
  &lt;param n=""_NumRows"" v=""4"" /&gt;_x000D_
  &lt;param n=""_NumCols"" v=""2"" /&gt;_x000D_
  &lt;param n=""useNativeGraph"" v=""False"" /&gt;_x000D_
&lt;/ContentLocation&gt;'"</definedName>
    <definedName name="_AMO_ContentLocation_777776128_BRD_F0.ve6553_FilterText" hidden="1">"'&lt;ContentLocation path=""F0.ve6553_FilterText"" rsid=""777776128"" tag=""BRD"" fid=""0""&gt;_x000D_
  &lt;param n=""_NumRows"" v=""3"" /&gt;_x000D_
  &lt;param n=""_NumCols"" v=""2"" /&gt;_x000D_
&lt;/ContentLocation&gt;'"</definedName>
    <definedName name="_AMO_ContentLocation_777776128_BRD_F0.ve659" hidden="1">"'&lt;ContentLocation path=""F0.ve659"" rsid=""777776128"" tag=""BRD"" fid=""0""&gt;_x000D_
  &lt;param n=""_NumRows"" v=""4"" /&gt;_x000D_
  &lt;param n=""_NumCols"" v=""4"" /&gt;_x000D_
  &lt;param n=""useNativeGraph"" v=""False"" /&gt;_x000D_
&lt;/ContentLocation&gt;'"</definedName>
    <definedName name="_AMO_ContentLocation_777776128_BRD_F0.ve659_FilterText" hidden="1">"'&lt;ContentLocation path=""F0.ve659_FilterText"" rsid=""777776128"" tag=""BRD"" fid=""0""&gt;_x000D_
  &lt;param n=""_NumRows"" v=""2"" /&gt;_x000D_
  &lt;param n=""_NumCols"" v=""4"" /&gt;_x000D_
&lt;/ContentLocation&gt;'"</definedName>
    <definedName name="_AMO_ContentLocation_777776128_BRD_F0.ve715" hidden="1">"'&lt;ContentLocation path=""F0.ve715"" rsid=""777776128"" tag=""BRD"" fid=""0""&gt;_x000D_
  &lt;param n=""_NumRows"" v=""7"" /&gt;_x000D_
  &lt;param n=""_NumCols"" v=""3"" /&gt;_x000D_
  &lt;param n=""useNativeGraph"" v=""False"" /&gt;_x000D_
&lt;/ContentLocation&gt;'"</definedName>
    <definedName name="_AMO_ContentLocation_777776128_BRD_F0.ve715_FilterText" hidden="1">"'&lt;ContentLocation path=""F0.ve715_FilterText"" rsid=""777776128"" tag=""BRD"" fid=""0""&gt;_x000D_
  &lt;param n=""_NumRows"" v=""2"" /&gt;_x000D_
  &lt;param n=""_NumCols"" v=""3"" /&gt;_x000D_
&lt;/ContentLocation&gt;'"</definedName>
    <definedName name="_AMO_ContentLocation_777776128_BRD_F0.ve744" hidden="1">"'&lt;ContentLocation path=""F0.ve744"" rsid=""777776128"" tag=""BRD"" fid=""0""&gt;_x000D_
  &lt;param n=""_NumRows"" v=""4"" /&gt;_x000D_
  &lt;param n=""_NumCols"" v=""3"" /&gt;_x000D_
  &lt;param n=""useNativeGraph"" v=""False"" /&gt;_x000D_
&lt;/ContentLocation&gt;'"</definedName>
    <definedName name="_AMO_ContentLocation_777776128_BRD_F0.ve744_FilterText" hidden="1">"'&lt;ContentLocation path=""F0.ve744_FilterText"" rsid=""777776128"" tag=""BRD"" fid=""0""&gt;_x000D_
  &lt;param n=""_NumRows"" v=""2"" /&gt;_x000D_
  &lt;param n=""_NumCols"" v=""3"" /&gt;_x000D_
&lt;/ContentLocation&gt;'"</definedName>
    <definedName name="_AMO_ContentLocation_777776128_BRD_F0.ve762" hidden="1">"'&lt;ContentLocation path=""F0.ve762"" rsid=""777776128"" tag=""BRD"" fid=""0""&gt;_x000D_
  &lt;param n=""_NumRows"" v=""5"" /&gt;_x000D_
  &lt;param n=""_NumCols"" v=""3"" /&gt;_x000D_
  &lt;param n=""useNativeGraph"" v=""False"" /&gt;_x000D_
&lt;/ContentLocation&gt;'"</definedName>
    <definedName name="_AMO_ContentLocation_777776128_BRD_F0.ve762_FilterText" hidden="1">"'&lt;ContentLocation path=""F0.ve762_FilterText"" rsid=""777776128"" tag=""BRD"" fid=""0""&gt;_x000D_
  &lt;param n=""_NumRows"" v=""2"" /&gt;_x000D_
  &lt;param n=""_NumCols"" v=""3"" /&gt;_x000D_
&lt;/ContentLocation&gt;'"</definedName>
    <definedName name="_AMO_ContentLocation_777776128_BRD_F0.ve846" hidden="1">"'&lt;ContentLocation path=""F0.ve846"" rsid=""777776128"" tag=""BRD"" fid=""0""&gt;_x000D_
  &lt;param n=""_NumRows"" v=""2"" /&gt;_x000D_
  &lt;param n=""_NumCols"" v=""2"" /&gt;_x000D_
  &lt;param n=""useNativeGraph"" v=""False"" /&gt;_x000D_
&lt;/ContentLocation&gt;'"</definedName>
    <definedName name="_AMO_ContentLocation_777776128_BRD_F0.ve846_FilterText" hidden="1">"'&lt;ContentLocation path=""F0.ve846_FilterText"" rsid=""777776128"" tag=""BRD"" fid=""0""&gt;_x000D_
  &lt;param n=""_NumRows"" v=""2"" /&gt;_x000D_
  &lt;param n=""_NumCols"" v=""2"" /&gt;_x000D_
&lt;/ContentLocation&gt;'"</definedName>
    <definedName name="_AMO_SingleObject_777776128_BRD_F0.ve101" hidden="1">#REF!</definedName>
    <definedName name="_AMO_SingleObject_777776128_BRD_F0.ve101_FilterText" hidden="1">#REF!</definedName>
    <definedName name="_AMO_SingleObject_777776128_BRD_F0.ve1072" hidden="1">#REF!</definedName>
    <definedName name="_AMO_SingleObject_777776128_BRD_F0.ve1072_FilterText" hidden="1">#REF!</definedName>
    <definedName name="_AMO_SingleObject_777776128_BRD_F0.ve1095" hidden="1">#REF!</definedName>
    <definedName name="_AMO_SingleObject_777776128_BRD_F0.ve1095_FilterText" hidden="1">#REF!</definedName>
    <definedName name="_AMO_SingleObject_777776128_BRD_F0.ve1258" hidden="1">#REF!</definedName>
    <definedName name="_AMO_SingleObject_777776128_BRD_F0.ve1258_FilterText" hidden="1">#REF!</definedName>
    <definedName name="_AMO_SingleObject_777776128_BRD_F0.ve1372" hidden="1">#REF!</definedName>
    <definedName name="_AMO_SingleObject_777776128_BRD_F0.ve1372_FilterText" hidden="1">#REF!</definedName>
    <definedName name="_AMO_SingleObject_777776128_BRD_F0.ve1402" hidden="1">#REF!</definedName>
    <definedName name="_AMO_SingleObject_777776128_BRD_F0.ve1402_FilterText" hidden="1">#REF!</definedName>
    <definedName name="_AMO_SingleObject_777776128_BRD_F0.ve1442" hidden="1">#REF!</definedName>
    <definedName name="_AMO_SingleObject_777776128_BRD_F0.ve1442_FilterText" hidden="1">#REF!</definedName>
    <definedName name="_AMO_SingleObject_777776128_BRD_F0.ve1813" hidden="1">#REF!</definedName>
    <definedName name="_AMO_SingleObject_777776128_BRD_F0.ve1813_FilterText" hidden="1">#REF!</definedName>
    <definedName name="_AMO_SingleObject_777776128_BRD_F0.ve1941" hidden="1">#REF!</definedName>
    <definedName name="_AMO_SingleObject_777776128_BRD_F0.ve1941_FilterText" hidden="1">#REF!</definedName>
    <definedName name="_AMO_SingleObject_777776128_BRD_F0.ve1981" hidden="1">#REF!</definedName>
    <definedName name="_AMO_SingleObject_777776128_BRD_F0.ve1981_FilterText" hidden="1">#REF!</definedName>
    <definedName name="_AMO_SingleObject_777776128_BRD_F0.ve2330" hidden="1">#REF!</definedName>
    <definedName name="_AMO_SingleObject_777776128_BRD_F0.ve2330_FilterText" hidden="1">#REF!</definedName>
    <definedName name="_AMO_SingleObject_777776128_BRD_F0.ve2445" hidden="1">#REF!</definedName>
    <definedName name="_AMO_SingleObject_777776128_BRD_F0.ve2445_FilterText" hidden="1">#REF!</definedName>
    <definedName name="_AMO_SingleObject_777776128_BRD_F0.ve2527" hidden="1">#REF!</definedName>
    <definedName name="_AMO_SingleObject_777776128_BRD_F0.ve2527_FilterText" hidden="1">#REF!</definedName>
    <definedName name="_AMO_SingleObject_777776128_BRD_F0.ve2547" hidden="1">#REF!</definedName>
    <definedName name="_AMO_SingleObject_777776128_BRD_F0.ve2547_FilterText" hidden="1">#REF!</definedName>
    <definedName name="_AMO_SingleObject_777776128_BRD_F0.ve2617" hidden="1">#REF!</definedName>
    <definedName name="_AMO_SingleObject_777776128_BRD_F0.ve2617_FilterText" hidden="1">#REF!</definedName>
    <definedName name="_AMO_SingleObject_777776128_BRD_F0.ve3035" hidden="1">#REF!</definedName>
    <definedName name="_AMO_SingleObject_777776128_BRD_F0.ve3035_FilterText" hidden="1">#REF!</definedName>
    <definedName name="_AMO_SingleObject_777776128_BRD_F0.ve478" hidden="1">#REF!</definedName>
    <definedName name="_AMO_SingleObject_777776128_BRD_F0.ve478_FilterText" hidden="1">#REF!</definedName>
    <definedName name="_AMO_SingleObject_777776128_BRD_F0.ve6481" hidden="1">#REF!</definedName>
    <definedName name="_AMO_SingleObject_777776128_BRD_F0.ve6481_FilterText" hidden="1">#REF!</definedName>
    <definedName name="_AMO_SingleObject_777776128_BRD_F0.ve6500" hidden="1">#REF!</definedName>
    <definedName name="_AMO_SingleObject_777776128_BRD_F0.ve6500_FilterText" hidden="1">#REF!</definedName>
    <definedName name="_AMO_SingleObject_777776128_BRD_F0.ve6519" hidden="1">#REF!</definedName>
    <definedName name="_AMO_SingleObject_777776128_BRD_F0.ve6519_FilterText" hidden="1">#REF!</definedName>
    <definedName name="_AMO_SingleObject_777776128_BRD_F0.ve6538" hidden="1">#REF!</definedName>
    <definedName name="_AMO_SingleObject_777776128_BRD_F0.ve6538_FilterText" hidden="1">#REF!</definedName>
    <definedName name="_AMO_SingleObject_777776128_BRD_F0.ve6553" hidden="1">#REF!</definedName>
    <definedName name="_AMO_SingleObject_777776128_BRD_F0.ve6553_FilterText" hidden="1">#REF!</definedName>
    <definedName name="_AMO_SingleObject_777776128_BRD_F0.ve659" hidden="1">#REF!</definedName>
    <definedName name="_AMO_SingleObject_777776128_BRD_F0.ve659_FilterText" hidden="1">#REF!</definedName>
    <definedName name="_AMO_SingleObject_777776128_BRD_F0.ve715" hidden="1">#REF!</definedName>
    <definedName name="_AMO_SingleObject_777776128_BRD_F0.ve715_FilterText" hidden="1">#REF!</definedName>
    <definedName name="_AMO_SingleObject_777776128_BRD_F0.ve744" hidden="1">#REF!</definedName>
    <definedName name="_AMO_SingleObject_777776128_BRD_F0.ve744_FilterText" hidden="1">#REF!</definedName>
    <definedName name="_AMO_SingleObject_777776128_BRD_F0.ve762" hidden="1">#REF!</definedName>
    <definedName name="_AMO_SingleObject_777776128_BRD_F0.ve762_FilterText" hidden="1">#REF!</definedName>
    <definedName name="_AMO_SingleObject_777776128_BRD_F0.ve846" hidden="1">#REF!</definedName>
    <definedName name="_AMO_SingleObject_777776128_BRD_F0.ve846_FilterText" hidden="1">#REF!</definedName>
    <definedName name="_AMO_UniqueIdentifier" hidden="1">"'acd5de88-9b99-4f34-b94c-616c2e77bc63'"</definedName>
    <definedName name="_AMO_XmlVersion" hidden="1">"'1'"</definedName>
    <definedName name="_xlnm._FilterDatabase" localSheetId="2" hidden="1">'A. ATT General'!$L$112:$L$126</definedName>
    <definedName name="_xlnm._FilterDatabase" localSheetId="3" hidden="1">'B. ATT Mortgage Assets'!$A$11:$D$187</definedName>
    <definedName name="acceptable_use_policy" localSheetId="0">Disclaimer!#REF!</definedName>
    <definedName name="_xlnm.Print_Area" localSheetId="2">'A. ATT General'!$A$1:$G$365</definedName>
    <definedName name="_xlnm.Print_Area" localSheetId="3">'B. ATT Mortgage Assets'!$A$1:$G$387</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0" i="8" l="1"/>
  <c r="D77" i="8"/>
  <c r="G71" i="8" s="1"/>
  <c r="G76" i="8" l="1"/>
  <c r="G86" i="8"/>
  <c r="G75" i="8"/>
  <c r="G87" i="8"/>
  <c r="G82" i="8"/>
  <c r="G74" i="8"/>
  <c r="G78" i="8"/>
  <c r="G70" i="8"/>
  <c r="G81" i="8"/>
  <c r="G73" i="8"/>
  <c r="G80" i="8"/>
  <c r="G72" i="8"/>
  <c r="G79" i="8"/>
  <c r="G77" i="8" l="1"/>
  <c r="F268" i="9" l="1"/>
  <c r="G227" i="8" l="1"/>
  <c r="F227" i="8"/>
  <c r="G226" i="8"/>
  <c r="F226" i="8"/>
  <c r="G225" i="8"/>
  <c r="F225" i="8"/>
  <c r="G224" i="8"/>
  <c r="F224" i="8"/>
  <c r="G223" i="8"/>
  <c r="F223" i="8"/>
  <c r="G222" i="8"/>
  <c r="F222" i="8"/>
  <c r="G221" i="8"/>
  <c r="F221" i="8"/>
  <c r="G218" i="8"/>
  <c r="F218" i="8"/>
  <c r="D45" i="8" l="1"/>
  <c r="C179" i="8" l="1"/>
  <c r="D167" i="8"/>
  <c r="G166" i="8" l="1"/>
  <c r="G165" i="8"/>
  <c r="G164" i="8"/>
  <c r="F177" i="8"/>
  <c r="F178" i="8"/>
  <c r="F175" i="8"/>
  <c r="F174" i="8"/>
  <c r="D350" i="9"/>
  <c r="G355" i="9" s="1"/>
  <c r="C350" i="9"/>
  <c r="F351" i="9" s="1"/>
  <c r="D328" i="9"/>
  <c r="C328" i="9"/>
  <c r="D315" i="9"/>
  <c r="G313" i="9" s="1"/>
  <c r="C315" i="9"/>
  <c r="D249" i="9"/>
  <c r="G247" i="9" s="1"/>
  <c r="C249" i="9"/>
  <c r="F252" i="9" s="1"/>
  <c r="D227" i="9"/>
  <c r="C227" i="9"/>
  <c r="F219" i="9" s="1"/>
  <c r="D214" i="9"/>
  <c r="C214" i="9"/>
  <c r="F77" i="9"/>
  <c r="D77" i="9"/>
  <c r="C77" i="9"/>
  <c r="F73" i="9"/>
  <c r="D73" i="9"/>
  <c r="C73" i="9"/>
  <c r="F44" i="9"/>
  <c r="D44" i="9"/>
  <c r="C44" i="9"/>
  <c r="C15" i="9"/>
  <c r="F23" i="9" s="1"/>
  <c r="C208" i="8"/>
  <c r="C167" i="8"/>
  <c r="D155" i="8"/>
  <c r="G147" i="8" s="1"/>
  <c r="C155" i="8"/>
  <c r="F147" i="8" s="1"/>
  <c r="D129" i="8"/>
  <c r="C129" i="8"/>
  <c r="C100" i="8"/>
  <c r="C77" i="8"/>
  <c r="F75" i="8" s="1"/>
  <c r="C58" i="8"/>
  <c r="F198" i="8" l="1"/>
  <c r="F303" i="9"/>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F14" i="9"/>
  <c r="G307" i="9"/>
  <c r="G221" i="9"/>
  <c r="G297" i="9"/>
  <c r="G105" i="8"/>
  <c r="G101" i="8"/>
  <c r="G219" i="9"/>
  <c r="G305" i="9"/>
  <c r="G223" i="9"/>
  <c r="G243" i="9"/>
  <c r="G291" i="9"/>
  <c r="G301" i="9"/>
  <c r="G309" i="9"/>
  <c r="F322" i="9"/>
  <c r="F342" i="9"/>
  <c r="G225" i="9"/>
  <c r="G245" i="9"/>
  <c r="G295" i="9"/>
  <c r="G303" i="9"/>
  <c r="G311" i="9"/>
  <c r="G324" i="9"/>
  <c r="G342" i="9"/>
  <c r="G250" i="9"/>
  <c r="F344" i="9"/>
  <c r="G254" i="9"/>
  <c r="G346" i="9"/>
  <c r="F245" i="9"/>
  <c r="F291" i="9"/>
  <c r="F324" i="9"/>
  <c r="F348" i="9"/>
  <c r="F355" i="9"/>
  <c r="F241" i="9"/>
  <c r="F320" i="9"/>
  <c r="G241" i="9"/>
  <c r="G293" i="9"/>
  <c r="G299" i="9"/>
  <c r="F307" i="9"/>
  <c r="G320" i="9"/>
  <c r="F326" i="9"/>
  <c r="F346" i="9"/>
  <c r="G167" i="8"/>
  <c r="F12" i="9"/>
  <c r="F19" i="9"/>
  <c r="F21" i="9"/>
  <c r="F17" i="9"/>
  <c r="F223" i="9"/>
  <c r="F314" i="9"/>
  <c r="F312" i="9"/>
  <c r="F310" i="9"/>
  <c r="F308" i="9"/>
  <c r="F306" i="9"/>
  <c r="F304" i="9"/>
  <c r="F302" i="9"/>
  <c r="F300" i="9"/>
  <c r="F298" i="9"/>
  <c r="F296" i="9"/>
  <c r="F294" i="9"/>
  <c r="F292" i="9"/>
  <c r="F313" i="9"/>
  <c r="F309" i="9"/>
  <c r="F305" i="9"/>
  <c r="F301" i="9"/>
  <c r="F297" i="9"/>
  <c r="F293" i="9"/>
  <c r="F226" i="9"/>
  <c r="F224" i="9"/>
  <c r="F222" i="9"/>
  <c r="F220" i="9"/>
  <c r="F225" i="9"/>
  <c r="F221" i="9"/>
  <c r="G104" i="8"/>
  <c r="G102" i="8"/>
  <c r="F255" i="9"/>
  <c r="F253" i="9"/>
  <c r="F251" i="9"/>
  <c r="F248" i="9"/>
  <c r="F246" i="9"/>
  <c r="F244" i="9"/>
  <c r="F242" i="9"/>
  <c r="F254" i="9"/>
  <c r="F250" i="9"/>
  <c r="F247" i="9"/>
  <c r="F243" i="9"/>
  <c r="F295" i="9"/>
  <c r="F311" i="9"/>
  <c r="F13" i="9"/>
  <c r="F16" i="9"/>
  <c r="F20" i="9"/>
  <c r="G226" i="9"/>
  <c r="G224" i="9"/>
  <c r="G222" i="9"/>
  <c r="G220" i="9"/>
  <c r="G255" i="9"/>
  <c r="G253" i="9"/>
  <c r="G251" i="9"/>
  <c r="G248" i="9"/>
  <c r="G246" i="9"/>
  <c r="G244" i="9"/>
  <c r="G242" i="9"/>
  <c r="G252" i="9"/>
  <c r="G314" i="9"/>
  <c r="G312" i="9"/>
  <c r="G310" i="9"/>
  <c r="G308" i="9"/>
  <c r="G306" i="9"/>
  <c r="G304" i="9"/>
  <c r="G302" i="9"/>
  <c r="G300" i="9"/>
  <c r="G298" i="9"/>
  <c r="G296" i="9"/>
  <c r="G294" i="9"/>
  <c r="G292" i="9"/>
  <c r="G322" i="9"/>
  <c r="G326" i="9"/>
  <c r="G344" i="9"/>
  <c r="G348" i="9"/>
  <c r="G351" i="9"/>
  <c r="F327" i="9"/>
  <c r="F325" i="9"/>
  <c r="F323" i="9"/>
  <c r="F321" i="9"/>
  <c r="F356" i="9"/>
  <c r="F354" i="9"/>
  <c r="F352" i="9"/>
  <c r="F349" i="9"/>
  <c r="F347" i="9"/>
  <c r="F345" i="9"/>
  <c r="F343" i="9"/>
  <c r="F353" i="9"/>
  <c r="F18" i="9"/>
  <c r="F22" i="9"/>
  <c r="G327" i="9"/>
  <c r="G325" i="9"/>
  <c r="G323" i="9"/>
  <c r="G321" i="9"/>
  <c r="G356" i="9"/>
  <c r="G354" i="9"/>
  <c r="G352" i="9"/>
  <c r="G349" i="9"/>
  <c r="G347" i="9"/>
  <c r="G345" i="9"/>
  <c r="G343" i="9"/>
  <c r="G353" i="9"/>
  <c r="F219" i="8" l="1"/>
  <c r="G219" i="8"/>
  <c r="G217" i="8"/>
  <c r="F217" i="8"/>
  <c r="C220" i="8"/>
  <c r="F167" i="8"/>
  <c r="F129" i="8"/>
  <c r="F155" i="8"/>
  <c r="F77" i="8"/>
  <c r="F100" i="8"/>
  <c r="F208" i="8"/>
  <c r="F58" i="8"/>
  <c r="G155" i="8"/>
  <c r="G214" i="9"/>
  <c r="G129" i="8"/>
  <c r="G100" i="8"/>
  <c r="G315" i="9"/>
  <c r="G249" i="9"/>
  <c r="G328" i="9"/>
  <c r="G227" i="9"/>
  <c r="F15" i="9"/>
  <c r="F249" i="9"/>
  <c r="F315" i="9"/>
  <c r="F328" i="9"/>
  <c r="G350" i="9"/>
  <c r="F350" i="9"/>
  <c r="F227" i="9"/>
  <c r="F214" i="9"/>
  <c r="F220" i="8" l="1"/>
  <c r="G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<sst xmlns="http://schemas.openxmlformats.org/spreadsheetml/2006/main" count="1583" uniqueCount="1214">
  <si>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</si>
  <si>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</si>
  <si>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</si>
  <si>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</si>
  <si>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</si>
  <si>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</si>
  <si>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</si>
  <si>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</si>
  <si>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</si>
  <si>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</si>
  <si>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</si>
  <si>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</si>
  <si>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</si>
  <si>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</si>
  <si>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</si>
  <si>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</si>
  <si>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</si>
  <si>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</si>
  <si>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</si>
  <si>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</si>
  <si>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</si>
  <si>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</si>
  <si>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</si>
  <si>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</si>
  <si>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</si>
  <si>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</si>
  <si>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</si>
  <si>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</si>
  <si>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</si>
  <si>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</si>
  <si>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</si>
  <si>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</si>
  <si>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</si>
  <si>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</si>
  <si>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</si>
  <si>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</si>
  <si>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</si>
  <si>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</si>
  <si>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</si>
  <si>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</si>
  <si>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</si>
  <si>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</si>
  <si>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</si>
  <si>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</si>
  <si>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</si>
  <si>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</si>
  <si>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</si>
  <si>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</si>
  <si>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</si>
  <si>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</si>
  <si>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</si>
  <si>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</si>
  <si>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</si>
  <si>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</si>
  <si>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</si>
  <si>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</si>
  <si>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</si>
  <si>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</si>
  <si>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</si>
  <si>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</si>
  <si>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</si>
  <si>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</si>
  <si>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</si>
  <si>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</si>
  <si>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</si>
  <si>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</si>
  <si>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</si>
  <si>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</si>
  <si>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</si>
  <si>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</si>
  <si>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</si>
  <si>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</si>
  <si>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</si>
  <si>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</si>
  <si>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</si>
  <si>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</si>
  <si>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</si>
  <si>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</si>
  <si>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</si>
  <si>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</si>
  <si>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</si>
  <si>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</si>
  <si>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</si>
  <si>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</si>
  <si>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</si>
  <si>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</si>
  <si>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</si>
  <si>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</si>
  <si>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</si>
  <si>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</si>
  <si>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</si>
  <si>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</si>
  <si>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</si>
  <si>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</si>
  <si>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</si>
  <si>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</si>
  <si>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</si>
  <si>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</si>
  <si>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</si>
  <si>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</si>
  <si>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</si>
  <si>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</si>
  <si>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</si>
  <si>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</si>
  <si>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</si>
  <si>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</si>
  <si>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</si>
  <si>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</si>
  <si>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</si>
  <si>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</si>
  <si>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</si>
  <si>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</si>
  <si>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</si>
  <si>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</si>
  <si>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</si>
  <si>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</si>
  <si>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</si>
  <si>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</si>
  <si>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</si>
  <si>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</si>
  <si>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</si>
  <si>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</si>
  <si>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</si>
  <si>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</si>
  <si>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</si>
  <si>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</si>
  <si>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</si>
  <si>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</si>
  <si>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</si>
  <si>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</si>
  <si>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</si>
  <si>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</si>
  <si>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</si>
  <si>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</si>
  <si>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</si>
  <si>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</si>
  <si>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</si>
  <si>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</si>
  <si>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</si>
  <si>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</si>
  <si>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</si>
  <si>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</si>
  <si>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</si>
  <si>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</si>
  <si>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</si>
  <si>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</si>
  <si>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</si>
  <si>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</si>
  <si>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</si>
  <si>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</si>
  <si>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</si>
  <si>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</si>
  <si>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</si>
  <si>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</si>
  <si>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</si>
  <si>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</si>
  <si>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</si>
  <si>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</si>
  <si>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</si>
  <si>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</si>
  <si>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</si>
  <si>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</si>
  <si>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</si>
  <si>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</si>
  <si>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</si>
  <si>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</si>
  <si>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</si>
  <si>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</si>
  <si>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</si>
  <si>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</si>
  <si>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</si>
  <si>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</si>
  <si>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</si>
  <si>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</si>
  <si>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</si>
  <si>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</si>
  <si>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</si>
  <si>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</si>
  <si>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</si>
  <si>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</si>
  <si>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</si>
  <si>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</si>
  <si>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</si>
  <si>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</si>
  <si>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</si>
  <si>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</si>
  <si>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</si>
  <si>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</si>
  <si>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</si>
  <si>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</si>
  <si>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</si>
  <si>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</si>
  <si>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</si>
  <si>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</si>
  <si>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</si>
  <si>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</si>
  <si>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</si>
  <si>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</si>
  <si>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</si>
  <si>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</si>
  <si>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</si>
  <si>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</si>
  <si>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</si>
  <si>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</si>
  <si>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</si>
  <si>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</si>
  <si>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</si>
  <si>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</si>
  <si>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</si>
  <si>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</si>
  <si>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</si>
  <si>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</si>
  <si>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</si>
  <si>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</si>
  <si>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</si>
  <si>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</si>
  <si>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</si>
  <si>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</si>
  <si>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</si>
  <si>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</si>
  <si>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</si>
  <si>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</si>
  <si>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</si>
  <si>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</si>
  <si>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</si>
  <si>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</si>
  <si>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</si>
  <si>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</si>
  <si>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</si>
  <si>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</si>
  <si>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</si>
  <si>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</si>
  <si>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</si>
  <si>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</si>
  <si>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</si>
  <si>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</si>
  <si>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</si>
  <si>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</si>
  <si>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</si>
  <si>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</si>
  <si>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</si>
  <si>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</si>
  <si>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</si>
  <si>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</si>
  <si>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</si>
  <si>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</si>
  <si>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</si>
  <si>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</si>
  <si>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</si>
  <si>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</si>
  <si>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</si>
  <si>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</si>
  <si>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</si>
  <si>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</si>
  <si>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</si>
  <si>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</si>
  <si>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</si>
  <si>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</si>
  <si>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</si>
  <si>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</si>
  <si>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</si>
  <si>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</si>
  <si>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</si>
  <si>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</si>
  <si>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</si>
  <si>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</si>
  <si>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</si>
  <si>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</si>
  <si>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</si>
  <si>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</si>
  <si>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</si>
  <si>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</si>
  <si>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</si>
  <si>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</si>
  <si>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</si>
  <si>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</si>
  <si>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</si>
  <si>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</si>
  <si>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</si>
  <si>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</si>
  <si>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</si>
  <si>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</si>
  <si>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</si>
  <si>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</si>
  <si>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</si>
  <si>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</si>
  <si>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</si>
  <si>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</si>
  <si>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</si>
  <si>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</si>
  <si>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</si>
  <si>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</si>
  <si>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</si>
  <si>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</si>
  <si>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</si>
  <si>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</si>
  <si>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</si>
  <si>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</si>
  <si>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</si>
  <si>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</si>
  <si>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</si>
  <si>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</si>
  <si>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</si>
  <si>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</si>
  <si>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</si>
  <si>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</si>
  <si>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</si>
  <si>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</si>
  <si>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</si>
  <si>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</si>
  <si>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</si>
  <si>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</si>
  <si>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</si>
  <si>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</si>
  <si>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</si>
  <si>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</si>
  <si>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</si>
  <si>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</si>
  <si>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</si>
  <si>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</si>
  <si>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</si>
  <si>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</si>
  <si>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</si>
  <si>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</si>
  <si>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</si>
  <si>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</si>
  <si>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</si>
  <si>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</si>
  <si>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</si>
  <si>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</si>
  <si>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</si>
  <si>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</si>
  <si>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</si>
  <si>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</si>
  <si>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</si>
  <si>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</si>
  <si>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</si>
  <si>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</si>
  <si>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</si>
  <si>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</si>
  <si>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</si>
  <si>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</si>
  <si>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</si>
  <si>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</si>
  <si>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</si>
  <si>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</si>
  <si>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</si>
  <si>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</si>
  <si>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</si>
  <si>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</si>
  <si>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</si>
  <si>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</si>
  <si>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</si>
  <si>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</si>
  <si>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</si>
  <si>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</si>
  <si>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</si>
  <si>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</si>
  <si>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</si>
  <si>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</si>
  <si>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</si>
  <si>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</si>
  <si>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</si>
  <si>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</si>
  <si>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</si>
  <si>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</si>
  <si>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</si>
  <si>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</si>
  <si>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</si>
  <si>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</si>
  <si>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</si>
  <si>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</si>
  <si>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</si>
  <si>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</si>
  <si>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</si>
  <si>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</si>
  <si>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</si>
  <si>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</si>
  <si>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</si>
  <si>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</si>
  <si>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</si>
  <si>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</si>
  <si>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</si>
  <si>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</si>
  <si>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</si>
  <si>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</si>
  <si>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</si>
  <si>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</si>
  <si>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</si>
  <si>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</si>
  <si>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</si>
  <si>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</si>
  <si>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</si>
  <si>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</si>
  <si>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</si>
  <si>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</si>
  <si>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</si>
  <si>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</si>
  <si>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</si>
  <si>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</si>
  <si>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</si>
  <si>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</si>
  <si>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</si>
  <si>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</si>
  <si>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</si>
  <si>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</si>
  <si>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</si>
  <si>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</si>
  <si>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</si>
  <si>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</si>
  <si>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</si>
  <si>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</si>
  <si>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</si>
  <si>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</si>
  <si>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</si>
  <si>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</si>
  <si>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</si>
  <si>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</si>
  <si>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</si>
  <si>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</si>
  <si>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</si>
  <si>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</si>
  <si>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</si>
  <si>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</si>
  <si>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</si>
  <si>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</si>
  <si>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</si>
  <si>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</si>
  <si>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</si>
  <si>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</si>
  <si>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</si>
  <si>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</si>
  <si>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</si>
  <si>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</si>
  <si>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</si>
  <si>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</si>
  <si>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</si>
  <si>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</si>
  <si>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</si>
  <si>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</si>
  <si>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</si>
  <si>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</si>
  <si>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</si>
  <si>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</si>
  <si>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</si>
  <si>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</si>
  <si>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</si>
  <si>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</si>
  <si>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</si>
  <si>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</si>
  <si>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</si>
  <si>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</si>
  <si>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</si>
  <si>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</si>
  <si>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</si>
  <si>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</si>
  <si>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</si>
  <si>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</si>
  <si>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</si>
  <si>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</si>
  <si>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</si>
  <si>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</si>
  <si>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</si>
  <si>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</si>
  <si>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</si>
  <si>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</si>
  <si>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</si>
  <si>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</si>
  <si>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</si>
  <si>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</si>
  <si>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</si>
  <si>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</si>
  <si>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</si>
  <si>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</si>
  <si>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</si>
  <si>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</si>
  <si>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</si>
  <si>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</si>
  <si>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</si>
  <si>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</si>
  <si>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</si>
  <si>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</si>
  <si>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</si>
  <si>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</si>
  <si>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</si>
  <si>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</si>
  <si>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</si>
  <si>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</si>
  <si>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</si>
  <si>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</si>
  <si>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</si>
  <si>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</si>
  <si>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</si>
  <si>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</si>
  <si>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</si>
  <si>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</si>
  <si>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</si>
  <si>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</si>
  <si>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</si>
  <si>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</si>
  <si>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</si>
  <si>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</si>
  <si>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</si>
  <si>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</si>
  <si>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</si>
  <si>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</si>
  <si>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</si>
  <si>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</si>
  <si>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</si>
  <si>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</si>
  <si>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</si>
  <si>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</si>
  <si>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</si>
  <si>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</si>
  <si>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</si>
  <si>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</si>
  <si>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</si>
  <si>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</si>
  <si>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</si>
  <si>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</si>
  <si>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</si>
  <si>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</si>
  <si>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</si>
  <si>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</si>
  <si>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</si>
  <si>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</si>
  <si>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</si>
  <si>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</si>
  <si>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</si>
  <si>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</si>
  <si>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</si>
  <si>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</si>
  <si>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</si>
  <si>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</si>
  <si>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</si>
  <si>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</si>
  <si>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</si>
  <si>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</si>
  <si>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</si>
  <si>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</si>
  <si>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</si>
  <si>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</si>
  <si>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</si>
  <si>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</si>
  <si>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</si>
  <si>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</si>
  <si>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</si>
  <si>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</si>
  <si>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</si>
  <si>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</si>
  <si>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</si>
  <si>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</si>
  <si>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</si>
  <si>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</si>
  <si>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</si>
  <si>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</si>
  <si>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</si>
  <si>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</si>
  <si>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</si>
  <si>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</si>
  <si>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</si>
  <si>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</si>
  <si>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</si>
  <si>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</si>
  <si>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</si>
  <si>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</si>
  <si>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</si>
  <si>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</si>
  <si>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</si>
  <si>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</si>
  <si>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</si>
  <si>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</si>
  <si>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</si>
  <si>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</si>
  <si>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</si>
  <si>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</si>
  <si>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</si>
  <si>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</si>
  <si>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</si>
  <si>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</si>
  <si>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</si>
  <si>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</si>
  <si>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</si>
  <si>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</si>
  <si>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</si>
  <si>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</si>
  <si>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</si>
  <si>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</si>
  <si>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</si>
  <si>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</si>
  <si>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</si>
  <si>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</si>
  <si>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</si>
  <si>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</si>
  <si>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</si>
  <si>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</si>
  <si>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</si>
  <si>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</si>
  <si>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</si>
  <si>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</si>
  <si>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</si>
  <si>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</si>
  <si>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</si>
  <si>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</si>
  <si>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</si>
  <si>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</si>
  <si>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</si>
  <si>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</si>
  <si>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</si>
  <si>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</si>
  <si>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</si>
  <si>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</si>
  <si>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</si>
  <si>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</si>
  <si>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</si>
  <si>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</si>
  <si>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</si>
  <si>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</si>
  <si>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</si>
  <si>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</si>
  <si>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</si>
  <si>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</si>
  <si>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</si>
  <si>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</si>
  <si>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</si>
  <si>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</si>
  <si>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</si>
  <si>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</si>
  <si>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</si>
  <si>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</si>
  <si>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</si>
  <si>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</si>
  <si>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</si>
  <si>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</si>
  <si>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</si>
  <si>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</si>
  <si>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</si>
  <si>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</si>
  <si>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</si>
  <si>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</si>
  <si>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</si>
  <si>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</si>
  <si>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</si>
  <si>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</si>
  <si>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</si>
  <si>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</si>
  <si>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</si>
  <si>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</si>
  <si>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</si>
  <si>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</si>
  <si>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</si>
  <si>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</si>
  <si>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</si>
  <si>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</si>
  <si>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</si>
  <si>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</si>
  <si>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</si>
  <si>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</si>
  <si>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</si>
  <si>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</si>
  <si>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</si>
  <si>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</si>
  <si>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</si>
  <si>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</si>
  <si>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</si>
  <si>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</si>
  <si>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</si>
  <si>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</si>
  <si>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</si>
  <si>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</si>
  <si>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</si>
  <si>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</si>
  <si>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</si>
  <si>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</si>
  <si>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</si>
  <si>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</si>
  <si>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</si>
  <si>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</si>
  <si>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</si>
  <si>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</si>
  <si>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</si>
  <si>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</si>
  <si>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</si>
  <si>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</si>
  <si>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</si>
  <si>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</si>
  <si>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</si>
  <si>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</si>
  <si>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</si>
  <si>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</si>
  <si>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</si>
  <si>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</si>
  <si>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</si>
  <si>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</si>
  <si>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</si>
  <si>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</si>
  <si>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</si>
  <si>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</si>
  <si>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</si>
  <si>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</si>
  <si>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</si>
  <si>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</si>
  <si>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</si>
  <si>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</si>
  <si>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</si>
  <si>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</si>
  <si>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</si>
  <si>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</si>
  <si>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</si>
  <si>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</si>
  <si>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</si>
  <si>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</si>
  <si>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</si>
  <si>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</si>
  <si>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</si>
  <si>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</si>
  <si>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</si>
  <si>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</si>
  <si>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</si>
  <si>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</si>
  <si>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</si>
  <si>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</si>
  <si>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</si>
  <si>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</si>
  <si>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</si>
  <si>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</si>
  <si>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</si>
  <si>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</si>
  <si>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</si>
  <si>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</si>
  <si>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</si>
  <si>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</si>
  <si>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</si>
  <si>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</si>
  <si>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</si>
  <si>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</si>
  <si>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</si>
  <si>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</si>
  <si>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</si>
  <si>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</si>
  <si>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</si>
  <si>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</si>
  <si>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</si>
  <si>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</si>
  <si>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</si>
  <si>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</si>
  <si>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</si>
  <si>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</si>
  <si>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</si>
  <si>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</si>
  <si>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</si>
  <si>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</si>
  <si>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</si>
  <si>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</si>
  <si>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</si>
  <si>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</si>
  <si>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</si>
  <si>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</si>
  <si>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</si>
  <si>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</si>
  <si>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</si>
  <si>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</si>
  <si>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</si>
  <si>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</si>
  <si>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</si>
  <si>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</si>
  <si>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</si>
  <si>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</si>
  <si>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</si>
  <si>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</si>
  <si>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</si>
  <si>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</si>
  <si>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</si>
  <si>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</si>
  <si>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</si>
  <si>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</si>
  <si>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</si>
  <si>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</si>
  <si>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</si>
  <si>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</si>
  <si>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</si>
  <si>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</si>
  <si>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</si>
  <si>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</si>
  <si>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</si>
  <si>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</si>
  <si>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</si>
  <si>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</si>
  <si>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</si>
  <si>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</si>
  <si>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</si>
  <si>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</si>
  <si>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</si>
  <si>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</si>
  <si>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</si>
  <si>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</si>
  <si>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</si>
  <si>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</si>
  <si>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</si>
  <si>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</si>
  <si>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</si>
  <si>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</si>
  <si>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</si>
  <si>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</si>
  <si>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</si>
  <si>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</si>
  <si>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</si>
  <si>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</si>
  <si>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</si>
  <si>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</si>
  <si>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</si>
  <si>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</si>
  <si>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</si>
  <si>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</si>
  <si>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</si>
  <si>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</si>
  <si>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</si>
  <si>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</si>
  <si>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</si>
  <si>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</si>
  <si>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</si>
  <si>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</si>
  <si>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</si>
  <si>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</si>
  <si>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</si>
  <si>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</si>
  <si>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</si>
  <si>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</si>
  <si>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</si>
  <si>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</si>
  <si>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</si>
  <si>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</si>
  <si>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</si>
  <si>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</si>
  <si>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</si>
  <si>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</si>
  <si>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</si>
  <si>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</si>
  <si>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</si>
  <si>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</si>
  <si>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</si>
  <si>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</si>
  <si>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</si>
  <si>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</si>
  <si>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</si>
  <si>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</si>
  <si>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</si>
  <si>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</si>
  <si>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</si>
  <si>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</si>
  <si>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</si>
  <si>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</si>
  <si>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</si>
  <si>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</si>
  <si>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</si>
  <si>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</si>
  <si>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</si>
  <si>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</si>
  <si>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</si>
  <si>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</si>
  <si>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</si>
  <si>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</si>
  <si>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</si>
  <si>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</si>
  <si>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</si>
  <si>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</si>
  <si>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</si>
  <si>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</si>
  <si>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</si>
  <si>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</si>
  <si>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</si>
  <si>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</si>
  <si>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</si>
  <si>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</si>
  <si>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</si>
  <si>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</si>
  <si>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</si>
  <si>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</si>
  <si>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</si>
  <si>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</si>
  <si>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</si>
  <si>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</si>
  <si>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</si>
  <si>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</si>
  <si>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</si>
  <si>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</si>
  <si>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</si>
  <si>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</si>
  <si>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</si>
  <si>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</si>
  <si>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</si>
  <si>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</si>
  <si>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</si>
  <si>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</si>
  <si>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</si>
  <si>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</si>
  <si>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</si>
  <si>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</si>
  <si>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</si>
  <si>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</si>
  <si>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</si>
  <si>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</si>
  <si>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</si>
  <si>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</si>
  <si>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</si>
  <si>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</si>
  <si>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</si>
  <si>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</si>
  <si>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</si>
  <si>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</si>
  <si>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</si>
  <si>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</si>
  <si>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</si>
  <si>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</si>
  <si>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</si>
  <si>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</si>
  <si>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</si>
  <si>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</si>
  <si>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</si>
  <si>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</si>
  <si>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</si>
  <si>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</si>
  <si>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</si>
  <si>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</si>
  <si>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</si>
  <si>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</si>
  <si>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</si>
  <si>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</si>
  <si>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</si>
  <si>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</si>
  <si>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</si>
  <si>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</si>
  <si>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</si>
  <si>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</si>
  <si>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</si>
  <si>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</si>
  <si>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</si>
  <si>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</si>
  <si>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</si>
  <si>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</si>
  <si>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</si>
  <si>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</si>
  <si>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</si>
  <si>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</si>
  <si>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</si>
  <si>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</si>
  <si>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</si>
  <si>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</si>
  <si>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</si>
  <si>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</si>
  <si>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</si>
  <si>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</si>
  <si>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</si>
  <si>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</si>
  <si>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</si>
  <si>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</si>
  <si>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</si>
  <si>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</si>
  <si>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</si>
  <si>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</si>
  <si>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</si>
  <si>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</si>
  <si>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</si>
  <si>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</si>
  <si>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</si>
  <si>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</si>
  <si>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</si>
  <si>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</si>
  <si>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</si>
  <si>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</si>
  <si>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</si>
  <si>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</si>
  <si>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</si>
  <si>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</si>
  <si>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</si>
  <si>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</si>
  <si>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</si>
  <si>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</si>
  <si>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</si>
  <si>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</si>
  <si>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</si>
  <si>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</si>
  <si>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</si>
  <si>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</si>
  <si>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</si>
  <si>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</si>
  <si>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</si>
  <si>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</si>
  <si>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</si>
  <si>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</si>
  <si>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</si>
  <si>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</si>
  <si>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</si>
  <si>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</si>
  <si>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</si>
  <si>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</si>
  <si>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</si>
  <si>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</si>
  <si>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</si>
  <si>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</si>
  <si>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</si>
  <si>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</si>
  <si>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</si>
  <si>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</si>
  <si>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</si>
  <si>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</si>
  <si>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</si>
  <si>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</si>
  <si>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</si>
  <si>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</si>
  <si>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</si>
  <si>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</si>
  <si>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</si>
  <si>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</si>
  <si>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</si>
  <si>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</si>
  <si>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</si>
  <si>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</si>
  <si>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</si>
  <si>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</si>
  <si>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</si>
  <si>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</si>
  <si>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</si>
  <si>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</si>
  <si>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</si>
  <si>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</si>
  <si>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</si>
  <si>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</si>
  <si>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</si>
  <si>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</si>
  <si>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</si>
  <si>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</si>
  <si>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</si>
  <si>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</si>
  <si>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</si>
  <si>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</si>
  <si>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</si>
  <si>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</si>
  <si>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</si>
  <si>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</si>
  <si>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</si>
  <si>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</si>
  <si>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</si>
  <si>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</si>
  <si>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</si>
  <si>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</si>
  <si>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</si>
  <si>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</si>
  <si>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</si>
  <si>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</si>
  <si>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</si>
  <si>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</si>
  <si>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</si>
  <si>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</si>
  <si>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</si>
  <si>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</si>
  <si>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</si>
  <si>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</si>
  <si>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</si>
  <si>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</si>
  <si>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</si>
  <si>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</si>
  <si>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</si>
  <si>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</si>
  <si>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</si>
  <si>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</si>
  <si>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</si>
  <si>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</si>
  <si>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</si>
  <si>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</si>
  <si>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</si>
  <si>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</si>
  <si>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</si>
  <si>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</si>
  <si>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</si>
  <si>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</si>
  <si>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</si>
  <si>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</si>
  <si>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</si>
  <si>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</si>
  <si>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</si>
  <si>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</si>
  <si>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</si>
  <si>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</si>
  <si>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</si>
  <si>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</si>
  <si>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</si>
  <si>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</si>
  <si>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</si>
  <si>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</si>
  <si>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</si>
  <si>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</si>
  <si>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</si>
  <si>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</si>
  <si>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</si>
  <si>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</si>
  <si>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</si>
  <si>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</si>
  <si>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</si>
  <si>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</si>
  <si>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</si>
  <si>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</si>
  <si>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</si>
  <si>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</si>
  <si>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</si>
  <si>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</si>
  <si>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</si>
  <si>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</si>
  <si>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</si>
  <si>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</si>
  <si>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</si>
  <si>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</si>
  <si>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</si>
  <si>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</si>
  <si>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</si>
  <si>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</si>
  <si>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</si>
  <si>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</si>
  <si>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</si>
  <si>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</si>
  <si>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</si>
  <si>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</si>
  <si>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</si>
  <si>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</si>
  <si>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</si>
  <si>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</si>
  <si>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</si>
  <si>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</si>
  <si>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</si>
  <si>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</si>
  <si>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</si>
  <si>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</si>
  <si>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</si>
  <si>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</si>
  <si>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</si>
  <si>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</si>
  <si>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</si>
  <si>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</si>
  <si>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</si>
  <si>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</si>
  <si>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</si>
  <si>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</si>
  <si>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</si>
  <si>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</si>
  <si>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</si>
  <si>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</si>
  <si>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</si>
  <si>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</si>
  <si>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</si>
  <si>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</si>
  <si>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o/w Retail</t>
  </si>
  <si>
    <t>o/w Hotels</t>
  </si>
  <si>
    <t>o/w Offices</t>
  </si>
  <si>
    <t>o/w Industrial</t>
  </si>
  <si>
    <t>o/w Mixed Use</t>
  </si>
  <si>
    <t>o/w Subsidised Housing</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</si>
  <si>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</si>
  <si>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</si>
  <si>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</si>
  <si>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</si>
  <si>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</si>
  <si>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</si>
  <si>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</si>
  <si>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</si>
  <si>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</si>
  <si>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</si>
  <si>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</si>
  <si>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</si>
  <si>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</si>
  <si>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</si>
  <si>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</si>
  <si>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</si>
  <si>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</si>
  <si>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Worksheet B1: ATT Mortgage Assets</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</si>
  <si>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</si>
  <si>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</si>
  <si>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</si>
  <si>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</si>
  <si>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</si>
  <si>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</si>
  <si>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</si>
  <si>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</si>
  <si>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</si>
  <si>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</si>
  <si>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</si>
  <si>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</si>
  <si>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</si>
  <si>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</si>
  <si>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</si>
  <si>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</si>
  <si>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</si>
  <si>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</si>
  <si>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</si>
  <si>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</si>
  <si>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</si>
  <si>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B1. Austrian Transparency Template - Mortgage Assets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</si>
  <si>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</si>
  <si>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</si>
  <si>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</si>
  <si>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</si>
  <si>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</si>
  <si>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</si>
  <si>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</si>
  <si>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OC based on eligible part of assets only</t>
  </si>
  <si>
    <t>Share of Government Guaranteed Bank Bonds (own issues or issued by affiliates) (% of total cover pool)</t>
  </si>
  <si>
    <t>.</t>
  </si>
  <si>
    <t>Vorarlberg</t>
  </si>
  <si>
    <t>≥ 12 - ≤ 24 months</t>
  </si>
  <si>
    <t>o/w Buildings under construction</t>
  </si>
  <si>
    <t>&gt;100 %</t>
  </si>
  <si>
    <t>Social &amp; Cultural purposes</t>
  </si>
  <si>
    <t>Under construction</t>
  </si>
  <si>
    <t>Reporting Date: 20.10.2021</t>
  </si>
  <si>
    <t>Cut-off Date: 30.9.2021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</si>
</sst>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4"/>
      <color rgb="FF1E1E1E"/>
      <name val="Arial"/>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
      <patternFill patternType="solid">
        <fgColor rgb="FFFFFFFF"/>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rgb="FF243386"/>
      </right>
      <top style="medium">
        <color rgb="FF243386"/>
      </top>
      <bottom style="medium">
        <color rgb="FF243386"/>
      </bottom>
      <diagonal/>
    </border>
    <border>
      <left style="medium">
        <color rgb="FF243386"/>
      </left>
      <right style="medium">
        <color theme="3"/>
      </right>
      <top style="medium">
        <color rgb="FF243386"/>
      </top>
      <bottom style="medium">
        <color rgb="FF243386"/>
      </bottom>
      <diagonal/>
    </border>
    <border>
      <left style="thin">
        <color indexed="64"/>
      </left>
      <right style="thin">
        <color auto="1"/>
      </right>
      <top style="thin">
        <color indexed="64"/>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75">
    <xf numFmtId="0" fontId="0" fillId="0" borderId="0" xfId="0"/>
    <xf numFmtId="0" fontId="0" fillId="0" borderId="0" xfId="0" applyFont="1"/>
    <xf numFmtId="0" fontId="0" fillId="2" borderId="0" xfId="0" applyFont="1" applyFill="1"/>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0" xfId="0" applyFont="1" applyFill="1" applyBorder="1"/>
    <xf numFmtId="0" fontId="7" fillId="2" borderId="5" xfId="0" applyFont="1" applyFill="1" applyBorder="1"/>
    <xf numFmtId="0" fontId="8" fillId="2" borderId="0" xfId="0" applyFont="1" applyFill="1" applyBorder="1" applyAlignment="1">
      <alignment horizont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0" fillId="2" borderId="0" xfId="0" applyFont="1" applyFill="1" applyBorder="1" applyAlignment="1">
      <alignment horizontal="center"/>
    </xf>
    <xf numFmtId="0" fontId="13" fillId="2" borderId="0"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0" fillId="2" borderId="0" xfId="0" applyFont="1" applyFill="1" applyAlignment="1"/>
    <xf numFmtId="0" fontId="6" fillId="2" borderId="0" xfId="2" applyFont="1" applyFill="1" applyAlignment="1"/>
    <xf numFmtId="0" fontId="0" fillId="2" borderId="0" xfId="0" applyFill="1"/>
    <xf numFmtId="0" fontId="9"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4"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2" fillId="2" borderId="0" xfId="0" applyFont="1" applyFill="1" applyBorder="1" applyAlignment="1" applyProtection="1">
      <alignment horizontal="center" vertical="center" wrapText="1"/>
    </xf>
    <xf numFmtId="0" fontId="14" fillId="2" borderId="0" xfId="2" applyFill="1" applyProtection="1"/>
    <xf numFmtId="14" fontId="2"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2"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3" fontId="2"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2" fillId="2" borderId="0" xfId="1" applyFont="1" applyFill="1" applyBorder="1" applyAlignment="1">
      <alignment horizontal="center" vertical="center" wrapText="1"/>
    </xf>
    <xf numFmtId="3"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lignment horizontal="right" vertical="center" wrapText="1"/>
    </xf>
    <xf numFmtId="9" fontId="2"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2"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2" fillId="2" borderId="0" xfId="0" applyNumberFormat="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1"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4"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4" fillId="2" borderId="0" xfId="2" applyFill="1" applyAlignment="1">
      <alignment horizontal="center"/>
    </xf>
    <xf numFmtId="0" fontId="15" fillId="2" borderId="0" xfId="0" applyFont="1" applyFill="1" applyBorder="1" applyAlignment="1">
      <alignment vertical="center"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4" fillId="2" borderId="0" xfId="2" quotePrefix="1" applyFill="1" applyBorder="1" applyAlignment="1" applyProtection="1">
      <alignment horizontal="center" vertical="center" wrapText="1"/>
    </xf>
    <xf numFmtId="0" fontId="2" fillId="2" borderId="0" xfId="0" applyFont="1" applyFill="1" applyBorder="1" applyAlignment="1" applyProtection="1">
      <alignment horizontal="right" vertical="center" wrapText="1"/>
    </xf>
    <xf numFmtId="9" fontId="2" fillId="2" borderId="0" xfId="1" applyFont="1" applyFill="1" applyBorder="1" applyAlignment="1" applyProtection="1">
      <alignment horizontal="center" vertical="center" wrapText="1"/>
    </xf>
    <xf numFmtId="0" fontId="20" fillId="2" borderId="0" xfId="0" applyFont="1" applyFill="1" applyBorder="1" applyAlignment="1" applyProtection="1">
      <alignment horizontal="right" vertical="center" wrapText="1"/>
    </xf>
    <xf numFmtId="0" fontId="20" fillId="2" borderId="0" xfId="0"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 fillId="2" borderId="0" xfId="0" quotePrefix="1" applyFont="1" applyFill="1" applyBorder="1" applyAlignment="1" applyProtection="1">
      <alignment horizontal="center" vertical="center" wrapText="1"/>
    </xf>
    <xf numFmtId="165" fontId="0" fillId="2" borderId="0" xfId="1" applyNumberFormat="1" applyFont="1" applyFill="1" applyBorder="1" applyAlignment="1" applyProtection="1">
      <alignment horizontal="center" vertical="center" wrapText="1"/>
    </xf>
    <xf numFmtId="0" fontId="0" fillId="2" borderId="0" xfId="0" quotePrefix="1" applyFont="1" applyFill="1" applyBorder="1" applyAlignment="1" applyProtection="1">
      <alignment horizontal="center" vertical="center" wrapText="1"/>
    </xf>
    <xf numFmtId="9" fontId="20" fillId="2" borderId="0" xfId="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7" fillId="2" borderId="0" xfId="0" quotePrefix="1" applyFont="1" applyFill="1" applyBorder="1" applyAlignment="1" applyProtection="1">
      <alignment horizontal="center" vertical="center" wrapText="1"/>
    </xf>
    <xf numFmtId="3"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pplyProtection="1">
      <alignment horizontal="right" vertical="center" wrapText="1"/>
    </xf>
    <xf numFmtId="9" fontId="2" fillId="2" borderId="0" xfId="1" quotePrefix="1"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5" fillId="2" borderId="0" xfId="0" applyFont="1" applyFill="1" applyBorder="1" applyAlignment="1" applyProtection="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4" fillId="2" borderId="12" xfId="2" quotePrefix="1" applyFill="1" applyBorder="1" applyAlignment="1">
      <alignment horizontal="center" vertical="center" wrapText="1"/>
    </xf>
    <xf numFmtId="0" fontId="14" fillId="2" borderId="12" xfId="2" applyFill="1" applyBorder="1" applyAlignment="1">
      <alignment horizontal="center" vertical="center" wrapText="1"/>
    </xf>
    <xf numFmtId="0" fontId="14"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2" fillId="0" borderId="1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0" xfId="0" applyFont="1" applyFill="1" applyBorder="1" applyAlignment="1" applyProtection="1">
      <alignment horizontal="center" vertical="center" wrapText="1"/>
    </xf>
    <xf numFmtId="0" fontId="15" fillId="4"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6"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4" fillId="2" borderId="12" xfId="2"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wrapText="1"/>
    </xf>
    <xf numFmtId="0" fontId="17" fillId="3" borderId="0" xfId="0" quotePrefix="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4" fillId="2" borderId="12" xfId="2" quotePrefix="1" applyFill="1" applyBorder="1" applyAlignment="1" applyProtection="1">
      <alignment horizontal="center" vertical="center" wrapText="1"/>
    </xf>
    <xf numFmtId="0" fontId="14" fillId="2" borderId="13" xfId="2" quotePrefix="1" applyFill="1" applyBorder="1" applyAlignment="1" applyProtection="1">
      <alignment horizontal="center" vertical="center" wrapText="1"/>
    </xf>
    <xf numFmtId="0" fontId="5" fillId="4" borderId="0" xfId="0" applyFont="1" applyFill="1" applyBorder="1" applyAlignment="1">
      <alignment horizontal="center" vertical="center" wrapText="1"/>
    </xf>
    <xf numFmtId="10" fontId="2" fillId="2" borderId="0" xfId="1" applyNumberFormat="1" applyFont="1" applyFill="1" applyBorder="1" applyAlignment="1" applyProtection="1">
      <alignment horizontal="center" vertical="center" wrapText="1"/>
    </xf>
    <xf numFmtId="10" fontId="0" fillId="2" borderId="0" xfId="1" applyNumberFormat="1" applyFont="1" applyFill="1" applyBorder="1" applyAlignment="1" applyProtection="1">
      <alignment horizontal="center" vertical="center" wrapText="1"/>
    </xf>
    <xf numFmtId="10" fontId="2" fillId="2" borderId="0" xfId="1" quotePrefix="1" applyNumberFormat="1" applyFont="1" applyFill="1" applyBorder="1" applyAlignment="1" applyProtection="1">
      <alignment horizontal="center" vertical="center" wrapText="1"/>
    </xf>
    <xf numFmtId="10" fontId="28" fillId="2" borderId="0" xfId="1"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0" fontId="2"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9" fontId="2" fillId="2" borderId="0" xfId="1" applyNumberFormat="1" applyFont="1" applyFill="1" applyBorder="1" applyAlignment="1" applyProtection="1">
      <alignment horizontal="center" vertical="center" wrapText="1"/>
    </xf>
    <xf numFmtId="9" fontId="0" fillId="2" borderId="0" xfId="1" applyNumberFormat="1" applyFont="1" applyFill="1" applyBorder="1" applyAlignment="1" applyProtection="1">
      <alignment horizontal="center" vertical="center" wrapText="1"/>
    </xf>
    <xf numFmtId="1" fontId="2"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2" fillId="2" borderId="0" xfId="0" quotePrefix="1" applyNumberFormat="1" applyFont="1" applyFill="1" applyAlignment="1">
      <alignment horizontal="center" vertical="center" wrapText="1"/>
    </xf>
    <xf numFmtId="49" fontId="40" fillId="5" borderId="16" xfId="0" applyNumberFormat="1" applyFont="1" applyFill="1" applyBorder="1" applyAlignment="1">
      <alignment horizontal="left" vertical="center"/>
    </xf>
    <xf numFmtId="1" fontId="2" fillId="2" borderId="0" xfId="0" applyNumberFormat="1" applyFont="1" applyFill="1" applyBorder="1" applyAlignment="1" applyProtection="1">
      <alignment horizontal="center" vertical="center" wrapText="1"/>
    </xf>
    <xf numFmtId="0" fontId="38" fillId="2" borderId="0" xfId="0" applyFont="1" applyFill="1" applyBorder="1" applyAlignment="1">
      <alignment horizontal="center" vertical="center"/>
    </xf>
    <xf numFmtId="0" fontId="6" fillId="2" borderId="0" xfId="0" applyFont="1" applyFill="1" applyBorder="1" applyAlignment="1">
      <alignment horizontal="center"/>
    </xf>
    <xf numFmtId="0" fontId="0" fillId="2" borderId="0" xfId="0" applyFont="1" applyFill="1" applyAlignment="1"/>
    <xf numFmtId="0" fontId="14" fillId="3" borderId="0" xfId="2" applyFill="1" applyBorder="1" applyAlignment="1">
      <alignment horizontal="center"/>
    </xf>
    <xf numFmtId="0" fontId="14"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38" Type="http://schemas.openxmlformats.org/officeDocument/2006/relationships/customXml" Target="../customXml/item128.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 Id="rId43" Type="http://schemas.openxmlformats.org/officeDocument/2006/relationships/customXml" Target="../customXml/item33.xml"/><Relationship Id="rId48" Type="http://schemas.openxmlformats.org/officeDocument/2006/relationships/customXml" Target="../customXml/item38.xml"/><Relationship Id="rId56" Type="http://schemas.openxmlformats.org/officeDocument/2006/relationships/customXml" Target="../customXml/item46.xml"/><Relationship Id="rId64" Type="http://schemas.openxmlformats.org/officeDocument/2006/relationships/customXml" Target="../customXml/item54.xml"/><Relationship Id="rId69" Type="http://schemas.openxmlformats.org/officeDocument/2006/relationships/customXml" Target="../customXml/item59.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13" Type="http://schemas.openxmlformats.org/officeDocument/2006/relationships/customXml" Target="../customXml/item103.xml"/><Relationship Id="rId118" Type="http://schemas.openxmlformats.org/officeDocument/2006/relationships/customXml" Target="../customXml/item108.xml"/><Relationship Id="rId126" Type="http://schemas.openxmlformats.org/officeDocument/2006/relationships/customXml" Target="../customXml/item116.xml"/><Relationship Id="rId134" Type="http://schemas.openxmlformats.org/officeDocument/2006/relationships/customXml" Target="../customXml/item124.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137" Type="http://schemas.openxmlformats.org/officeDocument/2006/relationships/customXml" Target="../customXml/item127.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32" Type="http://schemas.openxmlformats.org/officeDocument/2006/relationships/customXml" Target="../customXml/item122.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135" Type="http://schemas.openxmlformats.org/officeDocument/2006/relationships/customXml" Target="../customXml/item125.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61" Type="http://schemas.openxmlformats.org/officeDocument/2006/relationships/customXml" Target="../customXml/item51.xml"/><Relationship Id="rId82" Type="http://schemas.openxmlformats.org/officeDocument/2006/relationships/customXml" Target="../customXml/item72.xml"/><Relationship Id="rId19" Type="http://schemas.openxmlformats.org/officeDocument/2006/relationships/customXml" Target="../customXml/item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954</v>
      </c>
    </row>
    <row r="3" spans="1:1" ht="15" x14ac:dyDescent="0.3">
      <c r="A3" s="10"/>
    </row>
    <row r="4" spans="1:1" ht="34.799999999999997" x14ac:dyDescent="0.3">
      <c r="A4" s="11" t="s">
        <v>955</v>
      </c>
    </row>
    <row r="5" spans="1:1" ht="34.799999999999997" x14ac:dyDescent="0.3">
      <c r="A5" s="11" t="s">
        <v>1177</v>
      </c>
    </row>
    <row r="6" spans="1:1" ht="52.2" x14ac:dyDescent="0.3">
      <c r="A6" s="11" t="s">
        <v>956</v>
      </c>
    </row>
    <row r="7" spans="1:1" ht="17.399999999999999" x14ac:dyDescent="0.3">
      <c r="A7" s="11"/>
    </row>
    <row r="8" spans="1:1" ht="18" x14ac:dyDescent="0.3">
      <c r="A8" s="12" t="s">
        <v>957</v>
      </c>
    </row>
    <row r="9" spans="1:1" ht="17.399999999999999" x14ac:dyDescent="0.35">
      <c r="A9" s="21" t="s">
        <v>1178</v>
      </c>
    </row>
    <row r="10" spans="1:1" ht="87" x14ac:dyDescent="0.3">
      <c r="A10" s="14" t="s">
        <v>958</v>
      </c>
    </row>
    <row r="11" spans="1:1" ht="34.799999999999997" x14ac:dyDescent="0.3">
      <c r="A11" s="14" t="s">
        <v>959</v>
      </c>
    </row>
    <row r="12" spans="1:1" ht="17.399999999999999" x14ac:dyDescent="0.3">
      <c r="A12" s="14" t="s">
        <v>960</v>
      </c>
    </row>
    <row r="13" spans="1:1" ht="17.399999999999999" x14ac:dyDescent="0.3">
      <c r="A13" s="14" t="s">
        <v>961</v>
      </c>
    </row>
    <row r="14" spans="1:1" ht="34.799999999999997" x14ac:dyDescent="0.3">
      <c r="A14" s="14" t="s">
        <v>962</v>
      </c>
    </row>
    <row r="15" spans="1:1" ht="17.399999999999999" x14ac:dyDescent="0.3">
      <c r="A15" s="14"/>
    </row>
    <row r="16" spans="1:1" ht="18" x14ac:dyDescent="0.3">
      <c r="A16" s="12" t="s">
        <v>963</v>
      </c>
    </row>
    <row r="17" spans="1:1" ht="17.399999999999999" x14ac:dyDescent="0.3">
      <c r="A17" s="15" t="s">
        <v>964</v>
      </c>
    </row>
    <row r="18" spans="1:1" ht="34.799999999999997" x14ac:dyDescent="0.3">
      <c r="A18" s="16" t="s">
        <v>1179</v>
      </c>
    </row>
    <row r="19" spans="1:1" ht="34.799999999999997" x14ac:dyDescent="0.3">
      <c r="A19" s="16" t="s">
        <v>965</v>
      </c>
    </row>
    <row r="20" spans="1:1" ht="52.2" x14ac:dyDescent="0.3">
      <c r="A20" s="16" t="s">
        <v>966</v>
      </c>
    </row>
    <row r="21" spans="1:1" ht="87" x14ac:dyDescent="0.3">
      <c r="A21" s="16" t="s">
        <v>967</v>
      </c>
    </row>
    <row r="22" spans="1:1" ht="34.799999999999997" x14ac:dyDescent="0.3">
      <c r="A22" s="16" t="s">
        <v>1180</v>
      </c>
    </row>
    <row r="23" spans="1:1" ht="17.399999999999999" x14ac:dyDescent="0.3">
      <c r="A23" s="16" t="s">
        <v>968</v>
      </c>
    </row>
    <row r="24" spans="1:1" ht="17.399999999999999" x14ac:dyDescent="0.3">
      <c r="A24" s="15" t="s">
        <v>969</v>
      </c>
    </row>
    <row r="25" spans="1:1" ht="52.2" x14ac:dyDescent="0.35">
      <c r="A25" s="17" t="s">
        <v>970</v>
      </c>
    </row>
    <row r="26" spans="1:1" ht="17.399999999999999" x14ac:dyDescent="0.35">
      <c r="A26" s="17" t="s">
        <v>971</v>
      </c>
    </row>
    <row r="27" spans="1:1" ht="17.399999999999999" x14ac:dyDescent="0.3">
      <c r="A27" s="15" t="s">
        <v>972</v>
      </c>
    </row>
    <row r="28" spans="1:1" ht="34.799999999999997" x14ac:dyDescent="0.3">
      <c r="A28" s="16" t="s">
        <v>973</v>
      </c>
    </row>
    <row r="29" spans="1:1" ht="34.799999999999997" x14ac:dyDescent="0.3">
      <c r="A29" s="16" t="s">
        <v>974</v>
      </c>
    </row>
    <row r="30" spans="1:1" ht="34.799999999999997" x14ac:dyDescent="0.3">
      <c r="A30" s="16" t="s">
        <v>975</v>
      </c>
    </row>
    <row r="31" spans="1:1" ht="34.799999999999997" x14ac:dyDescent="0.3">
      <c r="A31" s="16" t="s">
        <v>976</v>
      </c>
    </row>
    <row r="32" spans="1:1" ht="17.399999999999999" x14ac:dyDescent="0.3">
      <c r="A32" s="16"/>
    </row>
    <row r="33" spans="1:1" ht="18" x14ac:dyDescent="0.3">
      <c r="A33" s="12" t="s">
        <v>977</v>
      </c>
    </row>
    <row r="34" spans="1:1" ht="17.399999999999999" x14ac:dyDescent="0.3">
      <c r="A34" s="15" t="s">
        <v>978</v>
      </c>
    </row>
    <row r="35" spans="1:1" ht="34.799999999999997" x14ac:dyDescent="0.3">
      <c r="A35" s="16" t="s">
        <v>979</v>
      </c>
    </row>
    <row r="36" spans="1:1" ht="34.799999999999997" x14ac:dyDescent="0.3">
      <c r="A36" s="16" t="s">
        <v>980</v>
      </c>
    </row>
    <row r="37" spans="1:1" ht="34.799999999999997" x14ac:dyDescent="0.3">
      <c r="A37" s="16" t="s">
        <v>1181</v>
      </c>
    </row>
    <row r="38" spans="1:1" ht="17.399999999999999" x14ac:dyDescent="0.3">
      <c r="A38" s="16" t="s">
        <v>981</v>
      </c>
    </row>
    <row r="39" spans="1:1" ht="17.399999999999999" x14ac:dyDescent="0.3">
      <c r="A39" s="15" t="s">
        <v>1182</v>
      </c>
    </row>
    <row r="40" spans="1:1" ht="34.799999999999997" x14ac:dyDescent="0.35">
      <c r="A40" s="17" t="s">
        <v>982</v>
      </c>
    </row>
    <row r="41" spans="1:1" ht="34.799999999999997" x14ac:dyDescent="0.3">
      <c r="A41" s="16" t="s">
        <v>1183</v>
      </c>
    </row>
    <row r="42" spans="1:1" ht="52.2" x14ac:dyDescent="0.3">
      <c r="A42" s="16" t="s">
        <v>983</v>
      </c>
    </row>
    <row r="43" spans="1:1" ht="17.399999999999999" x14ac:dyDescent="0.3">
      <c r="A43" s="16" t="s">
        <v>984</v>
      </c>
    </row>
    <row r="44" spans="1:1" ht="17.399999999999999" x14ac:dyDescent="0.35">
      <c r="A44" s="17" t="s">
        <v>985</v>
      </c>
    </row>
    <row r="45" spans="1:1" ht="17.399999999999999" x14ac:dyDescent="0.3">
      <c r="A45" s="15" t="s">
        <v>1184</v>
      </c>
    </row>
    <row r="46" spans="1:1" ht="34.799999999999997" x14ac:dyDescent="0.35">
      <c r="A46" s="17" t="s">
        <v>1185</v>
      </c>
    </row>
    <row r="47" spans="1:1" ht="17.399999999999999" x14ac:dyDescent="0.3">
      <c r="A47" s="16" t="s">
        <v>986</v>
      </c>
    </row>
    <row r="48" spans="1:1" ht="34.799999999999997" x14ac:dyDescent="0.35">
      <c r="A48" s="17" t="s">
        <v>987</v>
      </c>
    </row>
    <row r="49" spans="1:1" ht="17.399999999999999" x14ac:dyDescent="0.3">
      <c r="A49" s="15" t="s">
        <v>1186</v>
      </c>
    </row>
    <row r="50" spans="1:1" ht="34.799999999999997" x14ac:dyDescent="0.3">
      <c r="A50" s="16" t="s">
        <v>988</v>
      </c>
    </row>
    <row r="51" spans="1:1" ht="17.399999999999999" x14ac:dyDescent="0.3">
      <c r="A51" s="18"/>
    </row>
    <row r="52" spans="1:1" ht="18" x14ac:dyDescent="0.3">
      <c r="A52" s="162" t="s">
        <v>989</v>
      </c>
    </row>
    <row r="53" spans="1:1" ht="17.399999999999999" x14ac:dyDescent="0.3">
      <c r="A53" s="15" t="s">
        <v>990</v>
      </c>
    </row>
    <row r="54" spans="1:1" ht="34.799999999999997" x14ac:dyDescent="0.3">
      <c r="A54" s="16" t="s">
        <v>991</v>
      </c>
    </row>
    <row r="55" spans="1:1" ht="17.399999999999999" x14ac:dyDescent="0.3">
      <c r="A55" s="16" t="s">
        <v>992</v>
      </c>
    </row>
    <row r="56" spans="1:1" ht="34.799999999999997" x14ac:dyDescent="0.3">
      <c r="A56" s="14" t="s">
        <v>993</v>
      </c>
    </row>
    <row r="57" spans="1:1" ht="34.799999999999997" x14ac:dyDescent="0.3">
      <c r="A57" s="14" t="s">
        <v>994</v>
      </c>
    </row>
    <row r="58" spans="1:1" ht="34.799999999999997" x14ac:dyDescent="0.3">
      <c r="A58" s="14" t="s">
        <v>995</v>
      </c>
    </row>
    <row r="59" spans="1:1" ht="17.399999999999999" x14ac:dyDescent="0.3">
      <c r="A59" s="19" t="s">
        <v>996</v>
      </c>
    </row>
    <row r="60" spans="1:1" ht="52.2" x14ac:dyDescent="0.3">
      <c r="A60" s="14" t="s">
        <v>1187</v>
      </c>
    </row>
    <row r="61" spans="1:1" ht="17.399999999999999" x14ac:dyDescent="0.3">
      <c r="A61" s="14" t="s">
        <v>997</v>
      </c>
    </row>
    <row r="62" spans="1:1" ht="17.399999999999999" x14ac:dyDescent="0.3">
      <c r="A62" s="19" t="s">
        <v>998</v>
      </c>
    </row>
    <row r="63" spans="1:1" ht="17.399999999999999" x14ac:dyDescent="0.3">
      <c r="A63" s="14" t="s">
        <v>999</v>
      </c>
    </row>
    <row r="64" spans="1:1" ht="17.399999999999999" x14ac:dyDescent="0.3">
      <c r="A64" s="19" t="s">
        <v>1000</v>
      </c>
    </row>
    <row r="65" spans="1:1" ht="34.799999999999997" x14ac:dyDescent="0.3">
      <c r="A65" s="14" t="s">
        <v>1001</v>
      </c>
    </row>
    <row r="66" spans="1:1" ht="17.399999999999999" x14ac:dyDescent="0.3">
      <c r="A66" s="14" t="s">
        <v>1002</v>
      </c>
    </row>
    <row r="67" spans="1:1" ht="52.2" x14ac:dyDescent="0.3">
      <c r="A67" s="14" t="s">
        <v>1003</v>
      </c>
    </row>
    <row r="68" spans="1:1" ht="17.399999999999999" x14ac:dyDescent="0.3">
      <c r="A68" s="19" t="s">
        <v>1004</v>
      </c>
    </row>
    <row r="69" spans="1:1" ht="17.399999999999999" x14ac:dyDescent="0.35">
      <c r="A69" s="13" t="s">
        <v>1005</v>
      </c>
    </row>
    <row r="70" spans="1:1" ht="17.399999999999999" x14ac:dyDescent="0.3">
      <c r="A70" s="19" t="s">
        <v>1006</v>
      </c>
    </row>
    <row r="71" spans="1:1" ht="34.799999999999997" x14ac:dyDescent="0.3">
      <c r="A71" s="14" t="s">
        <v>1007</v>
      </c>
    </row>
    <row r="72" spans="1:1" ht="34.799999999999997" x14ac:dyDescent="0.3">
      <c r="A72" s="14" t="s">
        <v>1008</v>
      </c>
    </row>
    <row r="73" spans="1:1" ht="34.799999999999997" x14ac:dyDescent="0.3">
      <c r="A73" s="14" t="s">
        <v>1009</v>
      </c>
    </row>
    <row r="74" spans="1:1" ht="34.799999999999997" x14ac:dyDescent="0.3">
      <c r="A74" s="14" t="s">
        <v>1010</v>
      </c>
    </row>
    <row r="75" spans="1:1" ht="34.799999999999997" x14ac:dyDescent="0.3">
      <c r="A75" s="14" t="s">
        <v>1011</v>
      </c>
    </row>
    <row r="76" spans="1:1" ht="17.399999999999999" x14ac:dyDescent="0.3">
      <c r="A76" s="19" t="s">
        <v>1012</v>
      </c>
    </row>
    <row r="77" spans="1:1" ht="17.399999999999999" x14ac:dyDescent="0.3">
      <c r="A77" s="14" t="s">
        <v>1188</v>
      </c>
    </row>
    <row r="78" spans="1:1" ht="34.799999999999997" x14ac:dyDescent="0.3">
      <c r="A78" s="14" t="s">
        <v>1013</v>
      </c>
    </row>
    <row r="79" spans="1:1" ht="17.399999999999999" x14ac:dyDescent="0.3">
      <c r="A79" s="19" t="s">
        <v>1014</v>
      </c>
    </row>
    <row r="80" spans="1:1" ht="34.799999999999997" x14ac:dyDescent="0.3">
      <c r="A80" s="14" t="s">
        <v>1015</v>
      </c>
    </row>
    <row r="81" spans="1:1" ht="17.399999999999999" x14ac:dyDescent="0.3">
      <c r="A81" s="19" t="s">
        <v>1016</v>
      </c>
    </row>
    <row r="82" spans="1:1" ht="17.399999999999999" x14ac:dyDescent="0.35">
      <c r="A82" s="13" t="s">
        <v>1017</v>
      </c>
    </row>
    <row r="83" spans="1:1" ht="17.399999999999999" x14ac:dyDescent="0.3">
      <c r="A83" s="14" t="s">
        <v>1018</v>
      </c>
    </row>
    <row r="84" spans="1:1" ht="17.399999999999999" x14ac:dyDescent="0.3">
      <c r="A84" s="14"/>
    </row>
    <row r="85" spans="1:1" ht="18" x14ac:dyDescent="0.3">
      <c r="A85" s="12" t="s">
        <v>1019</v>
      </c>
    </row>
    <row r="86" spans="1:1" ht="34.799999999999997" x14ac:dyDescent="0.35">
      <c r="A86" s="13" t="s">
        <v>1189</v>
      </c>
    </row>
    <row r="87" spans="1:1" ht="17.399999999999999" x14ac:dyDescent="0.35">
      <c r="A87" s="13" t="s">
        <v>1020</v>
      </c>
    </row>
    <row r="88" spans="1:1" ht="17.399999999999999" x14ac:dyDescent="0.3">
      <c r="A88" s="19" t="s">
        <v>1021</v>
      </c>
    </row>
    <row r="89" spans="1:1" ht="17.399999999999999" x14ac:dyDescent="0.3">
      <c r="A89" s="11" t="s">
        <v>1022</v>
      </c>
    </row>
    <row r="90" spans="1:1" ht="17.399999999999999" x14ac:dyDescent="0.3">
      <c r="A90" s="14" t="s">
        <v>1023</v>
      </c>
    </row>
    <row r="91" spans="1:1" ht="17.399999999999999" x14ac:dyDescent="0.3">
      <c r="A91" s="14" t="s">
        <v>1024</v>
      </c>
    </row>
    <row r="92" spans="1:1" ht="17.399999999999999" x14ac:dyDescent="0.3">
      <c r="A92" s="14" t="s">
        <v>1025</v>
      </c>
    </row>
    <row r="93" spans="1:1" ht="17.399999999999999" x14ac:dyDescent="0.3">
      <c r="A93" s="14" t="s">
        <v>1026</v>
      </c>
    </row>
    <row r="94" spans="1:1" ht="34.799999999999997" x14ac:dyDescent="0.3">
      <c r="A94" s="14" t="s">
        <v>1027</v>
      </c>
    </row>
    <row r="95" spans="1:1" ht="17.399999999999999" x14ac:dyDescent="0.3">
      <c r="A95" s="11" t="s">
        <v>1028</v>
      </c>
    </row>
    <row r="96" spans="1:1" ht="17.399999999999999" x14ac:dyDescent="0.3">
      <c r="A96" s="14" t="s">
        <v>1029</v>
      </c>
    </row>
    <row r="97" spans="1:1" ht="17.399999999999999" x14ac:dyDescent="0.3">
      <c r="A97" s="14" t="s">
        <v>1030</v>
      </c>
    </row>
    <row r="98" spans="1:1" ht="17.399999999999999" x14ac:dyDescent="0.3">
      <c r="A98" s="14" t="s">
        <v>1031</v>
      </c>
    </row>
    <row r="99" spans="1:1" ht="17.399999999999999" x14ac:dyDescent="0.3">
      <c r="A99" s="14" t="s">
        <v>1032</v>
      </c>
    </row>
    <row r="100" spans="1:1" ht="17.399999999999999" x14ac:dyDescent="0.3">
      <c r="A100" s="14" t="s">
        <v>1033</v>
      </c>
    </row>
    <row r="101" spans="1:1" ht="17.399999999999999" x14ac:dyDescent="0.3">
      <c r="A101" s="14" t="s">
        <v>1034</v>
      </c>
    </row>
    <row r="102" spans="1:1" ht="17.399999999999999" x14ac:dyDescent="0.3">
      <c r="A102" s="19" t="s">
        <v>1035</v>
      </c>
    </row>
    <row r="103" spans="1:1" ht="17.399999999999999" x14ac:dyDescent="0.3">
      <c r="A103" s="14" t="s">
        <v>1036</v>
      </c>
    </row>
    <row r="104" spans="1:1" ht="17.399999999999999" x14ac:dyDescent="0.3">
      <c r="A104" s="11" t="s">
        <v>1037</v>
      </c>
    </row>
    <row r="105" spans="1:1" ht="17.399999999999999" x14ac:dyDescent="0.3">
      <c r="A105" s="14" t="s">
        <v>1038</v>
      </c>
    </row>
    <row r="106" spans="1:1" ht="17.399999999999999" x14ac:dyDescent="0.3">
      <c r="A106" s="14" t="s">
        <v>1190</v>
      </c>
    </row>
    <row r="107" spans="1:1" ht="17.399999999999999" x14ac:dyDescent="0.3">
      <c r="A107" s="11" t="s">
        <v>1039</v>
      </c>
    </row>
    <row r="108" spans="1:1" ht="17.399999999999999" x14ac:dyDescent="0.3">
      <c r="A108" s="14" t="s">
        <v>1040</v>
      </c>
    </row>
    <row r="109" spans="1:1" ht="17.399999999999999" x14ac:dyDescent="0.3">
      <c r="A109" s="14" t="s">
        <v>1041</v>
      </c>
    </row>
    <row r="110" spans="1:1" ht="17.399999999999999" x14ac:dyDescent="0.3">
      <c r="A110" s="14" t="s">
        <v>1042</v>
      </c>
    </row>
    <row r="111" spans="1:1" ht="17.399999999999999" x14ac:dyDescent="0.3">
      <c r="A111" s="19" t="s">
        <v>1043</v>
      </c>
    </row>
    <row r="112" spans="1:1" ht="17.399999999999999" x14ac:dyDescent="0.3">
      <c r="A112" s="11" t="s">
        <v>1044</v>
      </c>
    </row>
    <row r="113" spans="1:1" ht="17.399999999999999" x14ac:dyDescent="0.3">
      <c r="A113" s="11" t="s">
        <v>1045</v>
      </c>
    </row>
    <row r="114" spans="1:1" ht="17.399999999999999" x14ac:dyDescent="0.3">
      <c r="A114" s="14" t="s">
        <v>1046</v>
      </c>
    </row>
    <row r="115" spans="1:1" ht="17.399999999999999" x14ac:dyDescent="0.3">
      <c r="A115" s="14" t="s">
        <v>1047</v>
      </c>
    </row>
    <row r="116" spans="1:1" ht="17.399999999999999" x14ac:dyDescent="0.3">
      <c r="A116" s="14" t="s">
        <v>1048</v>
      </c>
    </row>
    <row r="117" spans="1:1" ht="17.399999999999999" x14ac:dyDescent="0.3">
      <c r="A117" s="14" t="s">
        <v>1049</v>
      </c>
    </row>
    <row r="118" spans="1:1" ht="17.399999999999999" x14ac:dyDescent="0.3">
      <c r="A118" s="14" t="s">
        <v>1050</v>
      </c>
    </row>
    <row r="119" spans="1:1" ht="17.399999999999999" x14ac:dyDescent="0.3">
      <c r="A119" s="19" t="s">
        <v>1051</v>
      </c>
    </row>
    <row r="120" spans="1:1" ht="34.799999999999997" x14ac:dyDescent="0.3">
      <c r="A120" s="14" t="s">
        <v>1052</v>
      </c>
    </row>
    <row r="121" spans="1:1" ht="69.599999999999994" x14ac:dyDescent="0.3">
      <c r="A121" s="14" t="s">
        <v>1053</v>
      </c>
    </row>
    <row r="122" spans="1:1" ht="34.799999999999997" x14ac:dyDescent="0.3">
      <c r="A122" s="14" t="s">
        <v>1054</v>
      </c>
    </row>
    <row r="123" spans="1:1" ht="17.399999999999999" x14ac:dyDescent="0.3">
      <c r="A123" s="19" t="s">
        <v>1055</v>
      </c>
    </row>
    <row r="124" spans="1:1" ht="34.799999999999997" x14ac:dyDescent="0.3">
      <c r="A124" s="11" t="s">
        <v>1056</v>
      </c>
    </row>
    <row r="125" spans="1:1" ht="17.399999999999999" x14ac:dyDescent="0.3">
      <c r="A125" s="11"/>
    </row>
    <row r="126" spans="1:1" ht="18" x14ac:dyDescent="0.3">
      <c r="A126" s="12" t="s">
        <v>1057</v>
      </c>
    </row>
    <row r="127" spans="1:1" ht="17.399999999999999" x14ac:dyDescent="0.3">
      <c r="A127" s="14" t="s">
        <v>1191</v>
      </c>
    </row>
    <row r="128" spans="1:1" ht="34.799999999999997" x14ac:dyDescent="0.3">
      <c r="A128" s="16" t="s">
        <v>1058</v>
      </c>
    </row>
    <row r="129" spans="1:1" ht="17.399999999999999" x14ac:dyDescent="0.3">
      <c r="A129" s="15" t="s">
        <v>1059</v>
      </c>
    </row>
    <row r="130" spans="1:1" ht="17.399999999999999" x14ac:dyDescent="0.3">
      <c r="A130" s="20" t="s">
        <v>1060</v>
      </c>
    </row>
    <row r="131" spans="1:1" ht="34.799999999999997" x14ac:dyDescent="0.35">
      <c r="A131" s="17" t="s">
        <v>1192</v>
      </c>
    </row>
    <row r="132" spans="1:1" ht="17.399999999999999" x14ac:dyDescent="0.3">
      <c r="A132" s="16" t="s">
        <v>1061</v>
      </c>
    </row>
    <row r="133" spans="1:1" ht="17.399999999999999" x14ac:dyDescent="0.3">
      <c r="A133" s="16" t="s">
        <v>1062</v>
      </c>
    </row>
    <row r="134" spans="1:1" ht="17.399999999999999" x14ac:dyDescent="0.3">
      <c r="A134" s="20" t="s">
        <v>1193</v>
      </c>
    </row>
    <row r="135" spans="1:1" ht="17.399999999999999" x14ac:dyDescent="0.3">
      <c r="A135" s="15" t="s">
        <v>1063</v>
      </c>
    </row>
    <row r="136" spans="1:1" ht="17.399999999999999" x14ac:dyDescent="0.3">
      <c r="A136" s="20" t="s">
        <v>1064</v>
      </c>
    </row>
    <row r="137" spans="1:1" ht="17.399999999999999" x14ac:dyDescent="0.3">
      <c r="A137" s="16" t="s">
        <v>1065</v>
      </c>
    </row>
    <row r="138" spans="1:1" ht="17.399999999999999" x14ac:dyDescent="0.3">
      <c r="A138" s="16" t="s">
        <v>1066</v>
      </c>
    </row>
    <row r="139" spans="1:1" ht="17.399999999999999" x14ac:dyDescent="0.3">
      <c r="A139" s="16" t="s">
        <v>1067</v>
      </c>
    </row>
    <row r="140" spans="1:1" ht="34.799999999999997" x14ac:dyDescent="0.3">
      <c r="A140" s="20" t="s">
        <v>1068</v>
      </c>
    </row>
    <row r="141" spans="1:1" ht="17.399999999999999" x14ac:dyDescent="0.3">
      <c r="A141" s="15" t="s">
        <v>1069</v>
      </c>
    </row>
    <row r="142" spans="1:1" ht="17.399999999999999" x14ac:dyDescent="0.3">
      <c r="A142" s="16" t="s">
        <v>1070</v>
      </c>
    </row>
    <row r="143" spans="1:1" ht="17.399999999999999" x14ac:dyDescent="0.3">
      <c r="A143" s="16" t="s">
        <v>1071</v>
      </c>
    </row>
    <row r="144" spans="1:1" ht="17.399999999999999" x14ac:dyDescent="0.3">
      <c r="A144" s="16" t="s">
        <v>1072</v>
      </c>
    </row>
    <row r="145" spans="1:1" ht="17.399999999999999" x14ac:dyDescent="0.3">
      <c r="A145" s="16" t="s">
        <v>1073</v>
      </c>
    </row>
    <row r="146" spans="1:1" ht="34.799999999999997" x14ac:dyDescent="0.3">
      <c r="A146" s="16" t="s">
        <v>1074</v>
      </c>
    </row>
    <row r="147" spans="1:1" ht="34.799999999999997" x14ac:dyDescent="0.3">
      <c r="A147" s="16" t="s">
        <v>1075</v>
      </c>
    </row>
    <row r="148" spans="1:1" ht="17.399999999999999" x14ac:dyDescent="0.3">
      <c r="A148" s="15" t="s">
        <v>1076</v>
      </c>
    </row>
    <row r="149" spans="1:1" ht="34.799999999999997" x14ac:dyDescent="0.3">
      <c r="A149" s="16" t="s">
        <v>1077</v>
      </c>
    </row>
    <row r="150" spans="1:1" ht="34.799999999999997" x14ac:dyDescent="0.3">
      <c r="A150" s="16" t="s">
        <v>1078</v>
      </c>
    </row>
    <row r="151" spans="1:1" ht="17.399999999999999" x14ac:dyDescent="0.3">
      <c r="A151" s="16" t="s">
        <v>1079</v>
      </c>
    </row>
    <row r="152" spans="1:1" ht="17.399999999999999" x14ac:dyDescent="0.3">
      <c r="A152" s="15" t="s">
        <v>1080</v>
      </c>
    </row>
    <row r="153" spans="1:1" ht="34.799999999999997" x14ac:dyDescent="0.35">
      <c r="A153" s="22" t="s">
        <v>1194</v>
      </c>
    </row>
    <row r="154" spans="1:1" ht="34.799999999999997" x14ac:dyDescent="0.3">
      <c r="A154" s="16" t="s">
        <v>1081</v>
      </c>
    </row>
    <row r="155" spans="1:1" ht="17.399999999999999" x14ac:dyDescent="0.3">
      <c r="A155" s="15" t="s">
        <v>1082</v>
      </c>
    </row>
    <row r="156" spans="1:1" ht="17.399999999999999" x14ac:dyDescent="0.3">
      <c r="A156" s="16" t="s">
        <v>1083</v>
      </c>
    </row>
    <row r="157" spans="1:1" ht="17.399999999999999" x14ac:dyDescent="0.3">
      <c r="A157" s="15" t="s">
        <v>1084</v>
      </c>
    </row>
    <row r="158" spans="1:1" ht="17.399999999999999" x14ac:dyDescent="0.35">
      <c r="A158" s="17" t="s">
        <v>1085</v>
      </c>
    </row>
    <row r="159" spans="1:1" ht="17.399999999999999" x14ac:dyDescent="0.35">
      <c r="A159" s="17"/>
    </row>
    <row r="160" spans="1:1" ht="34.799999999999997" x14ac:dyDescent="0.3">
      <c r="A160" s="16" t="s">
        <v>1077</v>
      </c>
    </row>
    <row r="161" spans="1:1" ht="34.799999999999997" x14ac:dyDescent="0.3">
      <c r="A161" s="16" t="s">
        <v>1078</v>
      </c>
    </row>
    <row r="162" spans="1:1" ht="17.399999999999999" x14ac:dyDescent="0.3">
      <c r="A162" s="16" t="s">
        <v>1079</v>
      </c>
    </row>
    <row r="163" spans="1:1" ht="17.399999999999999" x14ac:dyDescent="0.3">
      <c r="A163" s="15" t="s">
        <v>1080</v>
      </c>
    </row>
    <row r="164" spans="1:1" ht="34.799999999999997" x14ac:dyDescent="0.35">
      <c r="A164" s="22" t="s">
        <v>1094</v>
      </c>
    </row>
    <row r="165" spans="1:1" ht="34.799999999999997" x14ac:dyDescent="0.3">
      <c r="A165" s="16" t="s">
        <v>1081</v>
      </c>
    </row>
    <row r="166" spans="1:1" ht="17.399999999999999" x14ac:dyDescent="0.3">
      <c r="A166" s="15" t="s">
        <v>1082</v>
      </c>
    </row>
    <row r="167" spans="1:1" ht="17.399999999999999" x14ac:dyDescent="0.3">
      <c r="A167" s="16" t="s">
        <v>1083</v>
      </c>
    </row>
    <row r="168" spans="1:1" ht="17.399999999999999" x14ac:dyDescent="0.3">
      <c r="A168" s="15" t="s">
        <v>1084</v>
      </c>
    </row>
    <row r="169" spans="1:1" ht="17.399999999999999" x14ac:dyDescent="0.35">
      <c r="A169" s="17" t="s">
        <v>1085</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4" zoomScale="80" zoomScaleNormal="80" workbookViewId="0">
      <selection activeCell="E10" sqref="E10"/>
    </sheetView>
  </sheetViews>
  <sheetFormatPr baseColWidth="10" defaultColWidth="9.109375" defaultRowHeight="14.4" x14ac:dyDescent="0.3"/>
  <cols>
    <col min="1" max="1" width="9.109375" style="2"/>
    <col min="2" max="10" width="12.44140625" style="2" customWidth="1"/>
    <col min="11" max="18" width="9.109375" style="2"/>
    <col min="19" max="16384" width="9.109375" style="45"/>
  </cols>
  <sheetData>
    <row r="1" spans="2:10" ht="15" thickBot="1" x14ac:dyDescent="0.35"/>
    <row r="2" spans="2:10" x14ac:dyDescent="0.3">
      <c r="B2" s="28"/>
      <c r="C2" s="29"/>
      <c r="D2" s="29"/>
      <c r="E2" s="29"/>
      <c r="F2" s="29"/>
      <c r="G2" s="29"/>
      <c r="H2" s="29"/>
      <c r="I2" s="29"/>
      <c r="J2" s="30"/>
    </row>
    <row r="3" spans="2:10" x14ac:dyDescent="0.3">
      <c r="B3" s="31"/>
      <c r="C3" s="32"/>
      <c r="D3" s="32"/>
      <c r="E3" s="32"/>
      <c r="F3" s="32"/>
      <c r="G3" s="32"/>
      <c r="H3" s="32"/>
      <c r="I3" s="32"/>
      <c r="J3" s="33"/>
    </row>
    <row r="4" spans="2:10" x14ac:dyDescent="0.3">
      <c r="B4" s="31"/>
      <c r="C4" s="32"/>
      <c r="D4" s="32"/>
      <c r="E4" s="32"/>
      <c r="F4" s="32"/>
      <c r="G4" s="32"/>
      <c r="H4" s="32"/>
      <c r="I4" s="32"/>
      <c r="J4" s="33"/>
    </row>
    <row r="5" spans="2:10" ht="31.2" x14ac:dyDescent="0.35">
      <c r="B5" s="31"/>
      <c r="C5" s="32"/>
      <c r="D5" s="32"/>
      <c r="E5" s="34"/>
      <c r="F5" s="35" t="s">
        <v>1171</v>
      </c>
      <c r="G5" s="32"/>
      <c r="H5" s="32"/>
      <c r="I5" s="32"/>
      <c r="J5" s="33"/>
    </row>
    <row r="6" spans="2:10" ht="41.25" customHeight="1" x14ac:dyDescent="0.3">
      <c r="B6" s="31"/>
      <c r="C6" s="32"/>
      <c r="D6" s="32"/>
      <c r="E6" s="170"/>
      <c r="F6" s="170"/>
      <c r="G6" s="170"/>
      <c r="H6" s="32"/>
      <c r="I6" s="32"/>
      <c r="J6" s="33"/>
    </row>
    <row r="7" spans="2:10" ht="25.8" x14ac:dyDescent="0.3">
      <c r="B7" s="31"/>
      <c r="C7" s="32"/>
      <c r="D7" s="32"/>
      <c r="E7" s="32"/>
      <c r="F7" s="36"/>
      <c r="G7" s="32"/>
      <c r="H7" s="32"/>
      <c r="I7" s="32"/>
      <c r="J7" s="33"/>
    </row>
    <row r="8" spans="2:10" ht="25.8" x14ac:dyDescent="0.3">
      <c r="B8" s="31"/>
      <c r="C8" s="32"/>
      <c r="D8" s="32"/>
      <c r="E8" s="32"/>
      <c r="F8" s="36" t="s">
        <v>1145</v>
      </c>
      <c r="G8" s="32"/>
      <c r="H8" s="32"/>
      <c r="I8" s="32"/>
      <c r="J8" s="33"/>
    </row>
    <row r="9" spans="2:10" ht="21" x14ac:dyDescent="0.3">
      <c r="B9" s="31"/>
      <c r="C9" s="32"/>
      <c r="D9" s="32"/>
      <c r="E9" s="32"/>
      <c r="F9" s="37" t="s">
        <v>1212</v>
      </c>
      <c r="G9" s="32"/>
      <c r="H9" s="32"/>
      <c r="I9" s="32"/>
      <c r="J9" s="33"/>
    </row>
    <row r="10" spans="2:10" ht="21" x14ac:dyDescent="0.3">
      <c r="B10" s="31"/>
      <c r="C10" s="32"/>
      <c r="D10" s="32"/>
      <c r="E10" s="32"/>
      <c r="F10" s="37" t="s">
        <v>1213</v>
      </c>
      <c r="G10" s="32"/>
      <c r="H10" s="32"/>
      <c r="I10" s="32"/>
      <c r="J10" s="33"/>
    </row>
    <row r="11" spans="2:10" ht="21" x14ac:dyDescent="0.3">
      <c r="B11" s="31"/>
      <c r="C11" s="32"/>
      <c r="D11" s="32"/>
      <c r="E11" s="32"/>
      <c r="F11" s="37"/>
      <c r="G11" s="32"/>
      <c r="H11" s="32"/>
      <c r="I11" s="32"/>
      <c r="J11" s="33"/>
    </row>
    <row r="12" spans="2:10" x14ac:dyDescent="0.3">
      <c r="B12" s="31"/>
      <c r="C12" s="32"/>
      <c r="D12" s="32"/>
      <c r="E12" s="32"/>
      <c r="F12" s="32"/>
      <c r="G12" s="32"/>
      <c r="H12" s="32"/>
      <c r="I12" s="32"/>
      <c r="J12" s="33"/>
    </row>
    <row r="13" spans="2:10" x14ac:dyDescent="0.3">
      <c r="B13" s="31"/>
      <c r="C13" s="32"/>
      <c r="D13" s="32"/>
      <c r="E13" s="32"/>
      <c r="F13" s="32"/>
      <c r="G13" s="32"/>
      <c r="H13" s="32"/>
      <c r="I13" s="32"/>
      <c r="J13" s="33"/>
    </row>
    <row r="14" spans="2:10" x14ac:dyDescent="0.3">
      <c r="B14" s="31"/>
      <c r="C14" s="32"/>
      <c r="D14" s="32"/>
      <c r="E14" s="32"/>
      <c r="F14" s="32"/>
      <c r="G14" s="32"/>
      <c r="H14" s="32"/>
      <c r="I14" s="32"/>
      <c r="J14" s="33"/>
    </row>
    <row r="15" spans="2:10" x14ac:dyDescent="0.3">
      <c r="B15" s="31"/>
      <c r="C15" s="32"/>
      <c r="D15" s="32"/>
      <c r="E15" s="32"/>
      <c r="F15" s="32"/>
      <c r="G15" s="32"/>
      <c r="H15" s="32"/>
      <c r="I15" s="32"/>
      <c r="J15" s="33"/>
    </row>
    <row r="16" spans="2:10" x14ac:dyDescent="0.3">
      <c r="B16" s="31"/>
      <c r="C16" s="32"/>
      <c r="D16" s="32"/>
      <c r="E16" s="32"/>
      <c r="F16" s="32"/>
      <c r="G16" s="32"/>
      <c r="H16" s="32"/>
      <c r="I16" s="32"/>
      <c r="J16" s="33"/>
    </row>
    <row r="17" spans="2:10" x14ac:dyDescent="0.3">
      <c r="B17" s="31"/>
      <c r="C17" s="32"/>
      <c r="D17" s="32"/>
      <c r="E17" s="32"/>
      <c r="F17" s="32"/>
      <c r="G17" s="32"/>
      <c r="H17" s="32"/>
      <c r="I17" s="32"/>
      <c r="J17" s="33"/>
    </row>
    <row r="18" spans="2:10" x14ac:dyDescent="0.3">
      <c r="B18" s="31"/>
      <c r="C18" s="32"/>
      <c r="D18" s="32"/>
      <c r="E18" s="32"/>
      <c r="F18" s="32"/>
      <c r="G18" s="32"/>
      <c r="H18" s="32"/>
      <c r="I18" s="32"/>
      <c r="J18" s="33"/>
    </row>
    <row r="19" spans="2:10" x14ac:dyDescent="0.3">
      <c r="B19" s="31"/>
      <c r="C19" s="32"/>
      <c r="D19" s="32"/>
      <c r="E19" s="32"/>
      <c r="F19" s="32"/>
      <c r="G19" s="32"/>
      <c r="H19" s="32"/>
      <c r="I19" s="32"/>
      <c r="J19" s="33"/>
    </row>
    <row r="20" spans="2:10" x14ac:dyDescent="0.3">
      <c r="B20" s="31"/>
      <c r="C20" s="32"/>
      <c r="D20" s="32"/>
      <c r="E20" s="32"/>
      <c r="F20" s="32"/>
      <c r="G20" s="32"/>
      <c r="H20" s="32"/>
      <c r="I20" s="32"/>
      <c r="J20" s="33"/>
    </row>
    <row r="21" spans="2:10" x14ac:dyDescent="0.3">
      <c r="B21" s="31"/>
      <c r="C21" s="32"/>
      <c r="D21" s="32"/>
      <c r="E21" s="32"/>
      <c r="F21" s="32"/>
      <c r="G21" s="32"/>
      <c r="H21" s="32"/>
      <c r="I21" s="32"/>
      <c r="J21" s="33"/>
    </row>
    <row r="22" spans="2:10" x14ac:dyDescent="0.3">
      <c r="B22" s="31"/>
      <c r="C22" s="32"/>
      <c r="D22" s="32"/>
      <c r="E22" s="32"/>
      <c r="F22" s="38" t="s">
        <v>13</v>
      </c>
      <c r="G22" s="32"/>
      <c r="H22" s="32"/>
      <c r="I22" s="32"/>
      <c r="J22" s="33"/>
    </row>
    <row r="23" spans="2:10" x14ac:dyDescent="0.3">
      <c r="B23" s="31"/>
      <c r="C23" s="32"/>
      <c r="D23" s="32"/>
      <c r="E23" s="32"/>
      <c r="F23" s="39"/>
      <c r="G23" s="32"/>
      <c r="H23" s="32"/>
      <c r="I23" s="32"/>
      <c r="J23" s="33"/>
    </row>
    <row r="24" spans="2:10" x14ac:dyDescent="0.3">
      <c r="B24" s="31"/>
      <c r="C24" s="32"/>
      <c r="D24" s="45"/>
      <c r="E24" s="45"/>
      <c r="F24" s="45"/>
      <c r="G24" s="45"/>
      <c r="H24" s="45"/>
      <c r="I24" s="32"/>
      <c r="J24" s="33"/>
    </row>
    <row r="25" spans="2:10" x14ac:dyDescent="0.3">
      <c r="B25" s="31"/>
      <c r="C25" s="32"/>
      <c r="D25" s="45"/>
      <c r="E25" s="45"/>
      <c r="F25" s="45"/>
      <c r="G25" s="45"/>
      <c r="H25" s="45"/>
      <c r="I25" s="32"/>
      <c r="J25" s="33"/>
    </row>
    <row r="26" spans="2:10" x14ac:dyDescent="0.3">
      <c r="B26" s="31"/>
      <c r="C26" s="32"/>
      <c r="D26" s="45"/>
      <c r="E26" s="45"/>
      <c r="F26" s="45"/>
      <c r="G26" s="45"/>
      <c r="H26" s="45"/>
      <c r="I26" s="32"/>
      <c r="J26" s="33"/>
    </row>
    <row r="27" spans="2:10" x14ac:dyDescent="0.3">
      <c r="B27" s="31"/>
      <c r="C27" s="32"/>
      <c r="D27" s="44"/>
      <c r="E27" s="44"/>
      <c r="F27" s="44"/>
      <c r="G27" s="44"/>
      <c r="H27" s="44"/>
      <c r="I27" s="32"/>
      <c r="J27" s="33"/>
    </row>
    <row r="28" spans="2:10" x14ac:dyDescent="0.3">
      <c r="B28" s="31"/>
      <c r="C28" s="32"/>
      <c r="D28" s="173" t="s">
        <v>1172</v>
      </c>
      <c r="E28" s="174" t="s">
        <v>14</v>
      </c>
      <c r="F28" s="174"/>
      <c r="G28" s="174"/>
      <c r="H28" s="174"/>
      <c r="I28" s="32"/>
      <c r="J28" s="33"/>
    </row>
    <row r="29" spans="2:10" x14ac:dyDescent="0.3">
      <c r="B29" s="31"/>
      <c r="C29" s="32"/>
      <c r="D29" s="32"/>
      <c r="E29" s="43"/>
      <c r="F29" s="43"/>
      <c r="G29" s="43"/>
      <c r="H29" s="32"/>
      <c r="I29" s="32"/>
      <c r="J29" s="33"/>
    </row>
    <row r="30" spans="2:10" x14ac:dyDescent="0.3">
      <c r="B30" s="31"/>
      <c r="C30" s="32"/>
      <c r="D30" s="173" t="s">
        <v>1173</v>
      </c>
      <c r="E30" s="174"/>
      <c r="F30" s="174"/>
      <c r="G30" s="174"/>
      <c r="H30" s="174"/>
      <c r="I30" s="32"/>
      <c r="J30" s="33"/>
    </row>
    <row r="31" spans="2:10" x14ac:dyDescent="0.3">
      <c r="B31" s="31"/>
      <c r="C31" s="32"/>
      <c r="D31" s="44"/>
      <c r="E31" s="44"/>
      <c r="F31" s="44"/>
      <c r="G31" s="44"/>
      <c r="H31" s="44"/>
      <c r="I31" s="32"/>
      <c r="J31" s="33"/>
    </row>
    <row r="32" spans="2:10" x14ac:dyDescent="0.3">
      <c r="B32" s="31"/>
      <c r="C32" s="32"/>
      <c r="D32" s="173" t="s">
        <v>1200</v>
      </c>
      <c r="E32" s="174" t="s">
        <v>14</v>
      </c>
      <c r="F32" s="174"/>
      <c r="G32" s="174"/>
      <c r="H32" s="174"/>
      <c r="I32" s="32"/>
      <c r="J32" s="33"/>
    </row>
    <row r="33" spans="2:10" x14ac:dyDescent="0.3">
      <c r="B33" s="31"/>
      <c r="C33" s="32"/>
      <c r="D33" s="43"/>
      <c r="E33" s="43"/>
      <c r="F33" s="43"/>
      <c r="G33" s="43"/>
      <c r="H33" s="43"/>
      <c r="I33" s="32"/>
      <c r="J33" s="33"/>
    </row>
    <row r="34" spans="2:10" x14ac:dyDescent="0.3">
      <c r="B34" s="31"/>
      <c r="C34" s="32"/>
      <c r="D34" s="173" t="s">
        <v>1201</v>
      </c>
      <c r="E34" s="174" t="s">
        <v>14</v>
      </c>
      <c r="F34" s="174"/>
      <c r="G34" s="174"/>
      <c r="H34" s="174"/>
      <c r="I34" s="32"/>
      <c r="J34" s="33"/>
    </row>
    <row r="35" spans="2:10" x14ac:dyDescent="0.3">
      <c r="B35" s="31"/>
      <c r="C35" s="32"/>
      <c r="D35" s="32"/>
      <c r="E35" s="32"/>
      <c r="F35" s="32"/>
      <c r="G35" s="32"/>
      <c r="H35" s="32"/>
      <c r="I35" s="32"/>
      <c r="J35" s="33"/>
    </row>
    <row r="36" spans="2:10" x14ac:dyDescent="0.3">
      <c r="B36" s="31"/>
      <c r="C36" s="32"/>
      <c r="D36" s="171"/>
      <c r="E36" s="172"/>
      <c r="F36" s="172"/>
      <c r="G36" s="172"/>
      <c r="H36" s="172"/>
      <c r="I36" s="32"/>
      <c r="J36" s="33"/>
    </row>
    <row r="37" spans="2:10" x14ac:dyDescent="0.3">
      <c r="B37" s="31"/>
      <c r="C37" s="32"/>
      <c r="D37" s="32"/>
      <c r="E37" s="32"/>
      <c r="F37" s="39"/>
      <c r="G37" s="32"/>
      <c r="H37" s="32"/>
      <c r="I37" s="32"/>
      <c r="J37" s="33"/>
    </row>
    <row r="38" spans="2:10" x14ac:dyDescent="0.3">
      <c r="B38" s="31"/>
      <c r="C38" s="32"/>
      <c r="D38" s="171"/>
      <c r="E38" s="172"/>
      <c r="F38" s="172"/>
      <c r="G38" s="172"/>
      <c r="H38" s="172"/>
      <c r="I38" s="32"/>
      <c r="J38" s="33"/>
    </row>
    <row r="39" spans="2:10" x14ac:dyDescent="0.3">
      <c r="B39" s="31"/>
      <c r="C39" s="32"/>
      <c r="D39" s="43"/>
      <c r="E39" s="43"/>
      <c r="F39" s="43"/>
      <c r="G39" s="43"/>
      <c r="H39" s="43"/>
      <c r="I39" s="32"/>
      <c r="J39" s="33"/>
    </row>
    <row r="40" spans="2:10" ht="15" thickBot="1" x14ac:dyDescent="0.35">
      <c r="B40" s="40"/>
      <c r="C40" s="41"/>
      <c r="D40" s="41"/>
      <c r="E40" s="41"/>
      <c r="F40" s="41"/>
      <c r="G40" s="41"/>
      <c r="H40" s="41"/>
      <c r="I40" s="41"/>
      <c r="J40" s="42"/>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Mortgage Assets'!A1" display="Worksheet B1: ATT Mortgage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topLeftCell="A31" zoomScale="70" zoomScaleNormal="70" workbookViewId="0">
      <selection activeCell="C40" sqref="C40"/>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50" customWidth="1"/>
    <col min="9" max="9" width="71.88671875" style="50" customWidth="1"/>
    <col min="10" max="11" width="47.6640625" style="50" customWidth="1"/>
    <col min="12" max="12" width="7.33203125" style="50" customWidth="1"/>
    <col min="13" max="13" width="25.6640625" style="50" customWidth="1"/>
    <col min="14" max="14" width="25.6640625" style="47" customWidth="1"/>
    <col min="15" max="81" width="8.88671875" style="48"/>
    <col min="82" max="16384" width="8.88671875" style="9"/>
  </cols>
  <sheetData>
    <row r="1" spans="1:14" s="48" customFormat="1" ht="31.2" x14ac:dyDescent="0.3">
      <c r="A1" s="46" t="s">
        <v>1176</v>
      </c>
      <c r="B1" s="46"/>
      <c r="C1" s="47"/>
      <c r="D1" s="47"/>
      <c r="E1" s="47"/>
      <c r="F1" s="134" t="s">
        <v>1196</v>
      </c>
      <c r="G1" s="47"/>
      <c r="H1" s="47"/>
      <c r="I1" s="46"/>
      <c r="J1" s="47"/>
      <c r="K1" s="47"/>
      <c r="L1" s="47"/>
      <c r="M1" s="47"/>
      <c r="N1" s="47"/>
    </row>
    <row r="2" spans="1:14" s="48" customFormat="1" ht="15" thickBot="1" x14ac:dyDescent="0.35">
      <c r="A2" s="47"/>
      <c r="B2" s="49"/>
      <c r="C2" s="47"/>
      <c r="D2" s="47"/>
      <c r="E2" s="47"/>
      <c r="F2" s="47"/>
      <c r="G2" s="47"/>
      <c r="H2" s="47"/>
      <c r="I2" s="50"/>
      <c r="J2" s="50"/>
      <c r="K2" s="50"/>
      <c r="L2" s="47"/>
      <c r="M2" s="47"/>
      <c r="N2" s="47"/>
    </row>
    <row r="3" spans="1:14" ht="18.600000000000001" thickBot="1" x14ac:dyDescent="0.35">
      <c r="A3" s="6"/>
      <c r="B3" s="136" t="s">
        <v>15</v>
      </c>
      <c r="C3" s="135" t="s">
        <v>156</v>
      </c>
      <c r="D3" s="91"/>
      <c r="E3" s="91"/>
      <c r="F3" s="47"/>
      <c r="G3" s="91"/>
      <c r="H3" s="47"/>
      <c r="L3" s="47"/>
      <c r="M3" s="47"/>
    </row>
    <row r="4" spans="1:14" s="48" customFormat="1" ht="15" thickBot="1" x14ac:dyDescent="0.35">
      <c r="A4" s="50"/>
      <c r="B4" s="50"/>
      <c r="C4" s="50"/>
      <c r="D4" s="50"/>
      <c r="E4" s="50"/>
      <c r="F4" s="50"/>
      <c r="G4" s="47"/>
      <c r="H4" s="47"/>
      <c r="I4" s="50"/>
      <c r="J4" s="50"/>
      <c r="K4" s="50"/>
      <c r="L4" s="47"/>
      <c r="M4" s="47"/>
      <c r="N4" s="47"/>
    </row>
    <row r="5" spans="1:14" ht="18" x14ac:dyDescent="0.3">
      <c r="A5" s="7"/>
      <c r="B5" s="130" t="s">
        <v>16</v>
      </c>
      <c r="C5" s="87"/>
      <c r="D5" s="50"/>
      <c r="E5" s="53"/>
      <c r="F5" s="53"/>
      <c r="G5" s="47"/>
      <c r="H5" s="47"/>
      <c r="L5" s="47"/>
      <c r="M5" s="47"/>
    </row>
    <row r="6" spans="1:14" s="48" customFormat="1" x14ac:dyDescent="0.3">
      <c r="A6" s="50"/>
      <c r="B6" s="131" t="s">
        <v>17</v>
      </c>
      <c r="C6" s="50"/>
      <c r="D6" s="50"/>
      <c r="E6" s="50"/>
      <c r="F6" s="50"/>
      <c r="G6" s="47"/>
      <c r="H6" s="47"/>
      <c r="I6" s="50"/>
      <c r="J6" s="50"/>
      <c r="K6" s="50"/>
      <c r="L6" s="47"/>
      <c r="M6" s="47"/>
      <c r="N6" s="47"/>
    </row>
    <row r="7" spans="1:14" s="48" customFormat="1" x14ac:dyDescent="0.3">
      <c r="A7" s="50"/>
      <c r="B7" s="132" t="s">
        <v>18</v>
      </c>
      <c r="C7" s="50"/>
      <c r="D7" s="50"/>
      <c r="E7" s="50"/>
      <c r="F7" s="50"/>
      <c r="G7" s="47"/>
      <c r="H7" s="47"/>
      <c r="I7" s="50"/>
      <c r="J7" s="50"/>
      <c r="K7" s="50"/>
      <c r="L7" s="47"/>
      <c r="M7" s="47"/>
      <c r="N7" s="47"/>
    </row>
    <row r="8" spans="1:14" s="48" customFormat="1" x14ac:dyDescent="0.3">
      <c r="A8" s="50"/>
      <c r="B8" s="132" t="s">
        <v>19</v>
      </c>
      <c r="C8" s="50"/>
      <c r="D8" s="50"/>
      <c r="E8" s="50"/>
      <c r="F8" s="50"/>
      <c r="G8" s="47"/>
      <c r="H8" s="47"/>
      <c r="I8" s="50"/>
      <c r="J8" s="50"/>
      <c r="K8" s="50"/>
      <c r="L8" s="47"/>
      <c r="M8" s="47"/>
      <c r="N8" s="47"/>
    </row>
    <row r="9" spans="1:14" s="48" customFormat="1" x14ac:dyDescent="0.3">
      <c r="A9" s="50"/>
      <c r="B9" s="131" t="s">
        <v>20</v>
      </c>
      <c r="C9" s="50"/>
      <c r="D9" s="50"/>
      <c r="E9" s="50"/>
      <c r="F9" s="50"/>
      <c r="G9" s="47"/>
      <c r="H9" s="47"/>
      <c r="I9" s="50"/>
      <c r="J9" s="50"/>
      <c r="K9" s="50"/>
      <c r="L9" s="47"/>
      <c r="M9" s="47"/>
      <c r="N9" s="47"/>
    </row>
    <row r="10" spans="1:14" s="48" customFormat="1" x14ac:dyDescent="0.3">
      <c r="A10" s="50"/>
      <c r="B10" s="131" t="s">
        <v>21</v>
      </c>
      <c r="C10" s="50"/>
      <c r="D10" s="50"/>
      <c r="E10" s="50"/>
      <c r="F10" s="50"/>
      <c r="G10" s="47"/>
      <c r="H10" s="47"/>
      <c r="I10" s="50"/>
      <c r="J10" s="50"/>
      <c r="K10" s="50"/>
      <c r="L10" s="47"/>
      <c r="M10" s="47"/>
      <c r="N10" s="47"/>
    </row>
    <row r="11" spans="1:14" s="48" customFormat="1" ht="15" thickBot="1" x14ac:dyDescent="0.35">
      <c r="A11" s="50"/>
      <c r="B11" s="133" t="s">
        <v>22</v>
      </c>
      <c r="C11" s="50"/>
      <c r="D11" s="50"/>
      <c r="E11" s="50"/>
      <c r="F11" s="50"/>
      <c r="G11" s="47"/>
      <c r="H11" s="47"/>
      <c r="I11" s="50"/>
      <c r="J11" s="50"/>
      <c r="K11" s="50"/>
      <c r="L11" s="47"/>
      <c r="M11" s="47"/>
      <c r="N11" s="47"/>
    </row>
    <row r="12" spans="1:14" s="48" customFormat="1" x14ac:dyDescent="0.3">
      <c r="A12" s="50"/>
      <c r="B12" s="51"/>
      <c r="C12" s="50"/>
      <c r="D12" s="50"/>
      <c r="E12" s="50"/>
      <c r="F12" s="50"/>
      <c r="G12" s="47"/>
      <c r="H12" s="47"/>
      <c r="I12" s="50"/>
      <c r="J12" s="50"/>
      <c r="K12" s="50"/>
      <c r="L12" s="47"/>
      <c r="M12" s="47"/>
      <c r="N12" s="47"/>
    </row>
    <row r="13" spans="1:14" ht="36" x14ac:dyDescent="0.3">
      <c r="A13" s="122" t="s">
        <v>23</v>
      </c>
      <c r="B13" s="122" t="s">
        <v>17</v>
      </c>
      <c r="C13" s="123"/>
      <c r="D13" s="123"/>
      <c r="E13" s="123"/>
      <c r="F13" s="123"/>
      <c r="G13" s="124"/>
      <c r="H13" s="47"/>
      <c r="L13" s="47"/>
      <c r="M13" s="47"/>
    </row>
    <row r="14" spans="1:14" s="48" customFormat="1" x14ac:dyDescent="0.3">
      <c r="A14" s="50" t="s">
        <v>24</v>
      </c>
      <c r="B14" s="52" t="s">
        <v>0</v>
      </c>
      <c r="C14" s="50" t="s">
        <v>520</v>
      </c>
      <c r="D14" s="50"/>
      <c r="E14" s="53"/>
      <c r="F14" s="53"/>
      <c r="G14" s="47"/>
      <c r="H14" s="47"/>
      <c r="I14" s="50"/>
      <c r="J14" s="50"/>
      <c r="K14" s="50"/>
      <c r="L14" s="47"/>
      <c r="M14" s="47"/>
      <c r="N14" s="47"/>
    </row>
    <row r="15" spans="1:14" s="48" customFormat="1" x14ac:dyDescent="0.3">
      <c r="A15" s="50" t="s">
        <v>26</v>
      </c>
      <c r="B15" s="52" t="s">
        <v>27</v>
      </c>
      <c r="C15" s="54" t="s">
        <v>1145</v>
      </c>
      <c r="D15" s="50"/>
      <c r="E15" s="53"/>
      <c r="F15" s="53"/>
      <c r="G15" s="47"/>
      <c r="H15" s="47"/>
      <c r="I15" s="50"/>
      <c r="J15" s="50"/>
      <c r="K15" s="50"/>
      <c r="L15" s="47"/>
      <c r="M15" s="47"/>
      <c r="N15" s="47"/>
    </row>
    <row r="16" spans="1:14" s="48" customFormat="1" x14ac:dyDescent="0.3">
      <c r="A16" s="50" t="s">
        <v>28</v>
      </c>
      <c r="B16" s="52" t="s">
        <v>29</v>
      </c>
      <c r="C16" s="55" t="s">
        <v>1146</v>
      </c>
      <c r="D16" s="50"/>
      <c r="E16" s="53"/>
      <c r="F16" s="53"/>
      <c r="G16" s="47"/>
      <c r="H16" s="47"/>
      <c r="I16" s="50"/>
      <c r="J16" s="50"/>
      <c r="K16" s="50"/>
      <c r="L16" s="47"/>
      <c r="M16" s="47"/>
      <c r="N16" s="47"/>
    </row>
    <row r="17" spans="1:14" s="48" customFormat="1" x14ac:dyDescent="0.3">
      <c r="A17" s="50" t="s">
        <v>30</v>
      </c>
      <c r="B17" s="52" t="s">
        <v>31</v>
      </c>
      <c r="C17" s="56">
        <v>44469</v>
      </c>
      <c r="D17" s="50"/>
      <c r="E17" s="53"/>
      <c r="F17" s="53"/>
      <c r="G17" s="47"/>
      <c r="H17" s="47"/>
      <c r="I17" s="50"/>
      <c r="J17" s="50"/>
      <c r="K17" s="50"/>
      <c r="L17" s="47"/>
      <c r="M17" s="47"/>
      <c r="N17" s="47"/>
    </row>
    <row r="18" spans="1:14" s="48" customFormat="1" outlineLevel="1" x14ac:dyDescent="0.3">
      <c r="A18" s="50" t="s">
        <v>32</v>
      </c>
      <c r="B18" s="57" t="s">
        <v>33</v>
      </c>
      <c r="C18" s="50"/>
      <c r="D18" s="50"/>
      <c r="E18" s="53"/>
      <c r="F18" s="53"/>
      <c r="G18" s="47"/>
      <c r="H18" s="47"/>
      <c r="I18" s="50"/>
      <c r="J18" s="50"/>
      <c r="K18" s="50"/>
      <c r="L18" s="47"/>
      <c r="M18" s="47"/>
      <c r="N18" s="47"/>
    </row>
    <row r="19" spans="1:14" s="48" customFormat="1" outlineLevel="1" x14ac:dyDescent="0.3">
      <c r="A19" s="50" t="s">
        <v>34</v>
      </c>
      <c r="B19" s="57" t="s">
        <v>35</v>
      </c>
      <c r="C19" s="50"/>
      <c r="D19" s="50"/>
      <c r="E19" s="53"/>
      <c r="F19" s="53"/>
      <c r="G19" s="47"/>
      <c r="H19" s="47"/>
      <c r="I19" s="50"/>
      <c r="J19" s="50"/>
      <c r="K19" s="50"/>
      <c r="L19" s="47"/>
      <c r="M19" s="47"/>
      <c r="N19" s="47"/>
    </row>
    <row r="20" spans="1:14" s="48" customFormat="1" outlineLevel="1" x14ac:dyDescent="0.3">
      <c r="A20" s="50" t="s">
        <v>36</v>
      </c>
      <c r="B20" s="57"/>
      <c r="C20" s="50"/>
      <c r="D20" s="50"/>
      <c r="E20" s="53"/>
      <c r="F20" s="53"/>
      <c r="G20" s="47"/>
      <c r="H20" s="47"/>
      <c r="I20" s="50"/>
      <c r="J20" s="50"/>
      <c r="K20" s="50"/>
      <c r="L20" s="47"/>
      <c r="M20" s="47"/>
      <c r="N20" s="47"/>
    </row>
    <row r="21" spans="1:14" s="48" customFormat="1" outlineLevel="1" x14ac:dyDescent="0.3">
      <c r="A21" s="50" t="s">
        <v>37</v>
      </c>
      <c r="B21" s="57"/>
      <c r="C21" s="50"/>
      <c r="D21" s="50"/>
      <c r="E21" s="53"/>
      <c r="F21" s="53"/>
      <c r="G21" s="47"/>
      <c r="H21" s="47"/>
      <c r="I21" s="50"/>
      <c r="J21" s="50"/>
      <c r="K21" s="50"/>
      <c r="L21" s="47"/>
      <c r="M21" s="47"/>
      <c r="N21" s="47"/>
    </row>
    <row r="22" spans="1:14" s="48" customFormat="1" outlineLevel="1" x14ac:dyDescent="0.3">
      <c r="A22" s="50" t="s">
        <v>38</v>
      </c>
      <c r="B22" s="57"/>
      <c r="C22" s="50"/>
      <c r="D22" s="50"/>
      <c r="E22" s="53"/>
      <c r="F22" s="53"/>
      <c r="G22" s="47"/>
      <c r="H22" s="47"/>
      <c r="I22" s="50"/>
      <c r="J22" s="50"/>
      <c r="K22" s="50"/>
      <c r="L22" s="47"/>
      <c r="M22" s="47"/>
      <c r="N22" s="47"/>
    </row>
    <row r="23" spans="1:14" s="48" customFormat="1" outlineLevel="1" x14ac:dyDescent="0.3">
      <c r="A23" s="50" t="s">
        <v>39</v>
      </c>
      <c r="B23" s="57"/>
      <c r="C23" s="50"/>
      <c r="D23" s="50"/>
      <c r="E23" s="53"/>
      <c r="F23" s="53"/>
      <c r="G23" s="47"/>
      <c r="H23" s="47"/>
      <c r="I23" s="50"/>
      <c r="J23" s="50"/>
      <c r="K23" s="50"/>
      <c r="L23" s="47"/>
      <c r="M23" s="47"/>
      <c r="N23" s="47"/>
    </row>
    <row r="24" spans="1:14" s="48" customFormat="1" outlineLevel="1" x14ac:dyDescent="0.3">
      <c r="A24" s="50" t="s">
        <v>40</v>
      </c>
      <c r="B24" s="57"/>
      <c r="C24" s="50"/>
      <c r="D24" s="50"/>
      <c r="E24" s="53"/>
      <c r="F24" s="53"/>
      <c r="G24" s="47"/>
      <c r="H24" s="47"/>
      <c r="I24" s="50"/>
      <c r="J24" s="50"/>
      <c r="K24" s="50"/>
      <c r="L24" s="47"/>
      <c r="M24" s="47"/>
      <c r="N24" s="47"/>
    </row>
    <row r="25" spans="1:14" s="48" customFormat="1" outlineLevel="1" x14ac:dyDescent="0.3">
      <c r="A25" s="50" t="s">
        <v>41</v>
      </c>
      <c r="B25" s="57"/>
      <c r="C25" s="50"/>
      <c r="D25" s="50"/>
      <c r="E25" s="53"/>
      <c r="F25" s="53"/>
      <c r="G25" s="47"/>
      <c r="H25" s="47"/>
      <c r="I25" s="50"/>
      <c r="J25" s="50"/>
      <c r="K25" s="50"/>
      <c r="L25" s="47"/>
      <c r="M25" s="47"/>
      <c r="N25" s="47"/>
    </row>
    <row r="26" spans="1:14" ht="18" x14ac:dyDescent="0.3">
      <c r="A26" s="123"/>
      <c r="B26" s="122" t="s">
        <v>18</v>
      </c>
      <c r="C26" s="123"/>
      <c r="D26" s="123"/>
      <c r="E26" s="123"/>
      <c r="F26" s="123"/>
      <c r="G26" s="124"/>
      <c r="H26" s="47"/>
      <c r="L26" s="47"/>
      <c r="M26" s="47"/>
    </row>
    <row r="27" spans="1:14" s="48" customFormat="1" x14ac:dyDescent="0.3">
      <c r="A27" s="50" t="s">
        <v>42</v>
      </c>
      <c r="B27" s="58" t="s">
        <v>43</v>
      </c>
      <c r="C27" s="54" t="s">
        <v>1147</v>
      </c>
      <c r="D27" s="59"/>
      <c r="E27" s="59"/>
      <c r="F27" s="59"/>
      <c r="G27" s="47"/>
      <c r="H27" s="47"/>
      <c r="I27" s="50"/>
      <c r="J27" s="50"/>
      <c r="K27" s="50"/>
      <c r="L27" s="47"/>
      <c r="M27" s="47"/>
      <c r="N27" s="47"/>
    </row>
    <row r="28" spans="1:14" s="48" customFormat="1" x14ac:dyDescent="0.3">
      <c r="A28" s="50" t="s">
        <v>44</v>
      </c>
      <c r="B28" s="58" t="s">
        <v>45</v>
      </c>
      <c r="C28" s="54" t="s">
        <v>1147</v>
      </c>
      <c r="D28" s="59"/>
      <c r="E28" s="59"/>
      <c r="F28" s="59"/>
      <c r="G28" s="47"/>
      <c r="H28" s="47"/>
      <c r="I28" s="50"/>
      <c r="J28" s="50"/>
      <c r="K28" s="50"/>
      <c r="L28" s="47"/>
      <c r="M28" s="47"/>
      <c r="N28" s="47"/>
    </row>
    <row r="29" spans="1:14" s="48" customFormat="1" x14ac:dyDescent="0.3">
      <c r="A29" s="50" t="s">
        <v>46</v>
      </c>
      <c r="B29" s="58" t="s">
        <v>47</v>
      </c>
      <c r="C29" s="54" t="s">
        <v>943</v>
      </c>
      <c r="D29" s="50"/>
      <c r="E29" s="59"/>
      <c r="F29" s="59"/>
      <c r="G29" s="47"/>
      <c r="H29" s="47"/>
      <c r="I29" s="50"/>
      <c r="J29" s="50"/>
      <c r="K29" s="50"/>
      <c r="L29" s="47"/>
      <c r="M29" s="47"/>
      <c r="N29" s="47"/>
    </row>
    <row r="30" spans="1:14" s="48" customFormat="1" outlineLevel="1" x14ac:dyDescent="0.3">
      <c r="A30" s="50" t="s">
        <v>48</v>
      </c>
      <c r="B30" s="58"/>
      <c r="C30" s="50"/>
      <c r="D30" s="50"/>
      <c r="E30" s="59"/>
      <c r="F30" s="59"/>
      <c r="G30" s="47"/>
      <c r="H30" s="47"/>
      <c r="I30" s="50"/>
      <c r="J30" s="50"/>
      <c r="K30" s="50"/>
      <c r="L30" s="47"/>
      <c r="M30" s="47"/>
      <c r="N30" s="47"/>
    </row>
    <row r="31" spans="1:14" s="48" customFormat="1" outlineLevel="1" x14ac:dyDescent="0.3">
      <c r="A31" s="50" t="s">
        <v>49</v>
      </c>
      <c r="B31" s="58"/>
      <c r="C31" s="50"/>
      <c r="D31" s="50"/>
      <c r="E31" s="59"/>
      <c r="F31" s="59"/>
      <c r="G31" s="47"/>
      <c r="H31" s="47"/>
      <c r="I31" s="50"/>
      <c r="J31" s="50"/>
      <c r="K31" s="50"/>
      <c r="L31" s="47"/>
      <c r="M31" s="47"/>
      <c r="N31" s="47"/>
    </row>
    <row r="32" spans="1:14" s="48" customFormat="1" outlineLevel="1" x14ac:dyDescent="0.3">
      <c r="A32" s="50" t="s">
        <v>50</v>
      </c>
      <c r="B32" s="58"/>
      <c r="C32" s="50"/>
      <c r="D32" s="50"/>
      <c r="E32" s="59"/>
      <c r="F32" s="59"/>
      <c r="G32" s="47"/>
      <c r="H32" s="47"/>
      <c r="I32" s="50"/>
      <c r="J32" s="50"/>
      <c r="K32" s="50"/>
      <c r="L32" s="47"/>
      <c r="M32" s="47"/>
      <c r="N32" s="47"/>
    </row>
    <row r="33" spans="1:14" s="48" customFormat="1" outlineLevel="1" x14ac:dyDescent="0.3">
      <c r="A33" s="50" t="s">
        <v>51</v>
      </c>
      <c r="B33" s="58"/>
      <c r="C33" s="50"/>
      <c r="D33" s="50"/>
      <c r="E33" s="59"/>
      <c r="F33" s="59"/>
      <c r="G33" s="47"/>
      <c r="H33" s="47"/>
      <c r="I33" s="50"/>
      <c r="J33" s="50"/>
      <c r="K33" s="50"/>
      <c r="L33" s="47"/>
      <c r="M33" s="47"/>
      <c r="N33" s="47"/>
    </row>
    <row r="34" spans="1:14" s="48" customFormat="1" outlineLevel="1" x14ac:dyDescent="0.3">
      <c r="A34" s="50" t="s">
        <v>52</v>
      </c>
      <c r="B34" s="58"/>
      <c r="C34" s="50"/>
      <c r="D34" s="50"/>
      <c r="E34" s="59"/>
      <c r="F34" s="59"/>
      <c r="G34" s="47"/>
      <c r="H34" s="47"/>
      <c r="I34" s="50"/>
      <c r="J34" s="50"/>
      <c r="K34" s="50"/>
      <c r="L34" s="47"/>
      <c r="M34" s="47"/>
      <c r="N34" s="47"/>
    </row>
    <row r="35" spans="1:14" s="48" customFormat="1" outlineLevel="1" x14ac:dyDescent="0.3">
      <c r="A35" s="50" t="s">
        <v>53</v>
      </c>
      <c r="B35" s="60"/>
      <c r="C35" s="50"/>
      <c r="D35" s="50"/>
      <c r="E35" s="59"/>
      <c r="F35" s="59"/>
      <c r="G35" s="47"/>
      <c r="H35" s="47"/>
      <c r="I35" s="50"/>
      <c r="J35" s="50"/>
      <c r="K35" s="50"/>
      <c r="L35" s="47"/>
      <c r="M35" s="47"/>
      <c r="N35" s="47"/>
    </row>
    <row r="36" spans="1:14" ht="18" x14ac:dyDescent="0.3">
      <c r="A36" s="122"/>
      <c r="B36" s="122" t="s">
        <v>19</v>
      </c>
      <c r="C36" s="122"/>
      <c r="D36" s="123"/>
      <c r="E36" s="123"/>
      <c r="F36" s="123"/>
      <c r="G36" s="124"/>
      <c r="H36" s="47"/>
      <c r="L36" s="47"/>
      <c r="M36" s="47"/>
    </row>
    <row r="37" spans="1:14" ht="15" customHeight="1" x14ac:dyDescent="0.3">
      <c r="A37" s="125"/>
      <c r="B37" s="126" t="s">
        <v>54</v>
      </c>
      <c r="C37" s="125" t="s">
        <v>55</v>
      </c>
      <c r="D37" s="125"/>
      <c r="E37" s="121"/>
      <c r="F37" s="127"/>
      <c r="G37" s="127"/>
      <c r="H37" s="47"/>
      <c r="L37" s="47"/>
      <c r="M37" s="47"/>
    </row>
    <row r="38" spans="1:14" s="48" customFormat="1" x14ac:dyDescent="0.3">
      <c r="A38" s="50" t="s">
        <v>4</v>
      </c>
      <c r="B38" s="59" t="s">
        <v>1086</v>
      </c>
      <c r="C38" s="61">
        <v>23743.723398714901</v>
      </c>
      <c r="D38" s="50"/>
      <c r="E38" s="50"/>
      <c r="F38" s="59"/>
      <c r="G38" s="47"/>
      <c r="H38" s="47"/>
      <c r="I38" s="50"/>
      <c r="J38" s="50"/>
      <c r="K38" s="50"/>
      <c r="L38" s="47"/>
      <c r="M38" s="47"/>
      <c r="N38" s="47"/>
    </row>
    <row r="39" spans="1:14" s="48" customFormat="1" x14ac:dyDescent="0.3">
      <c r="A39" s="50" t="s">
        <v>56</v>
      </c>
      <c r="B39" s="59" t="s">
        <v>57</v>
      </c>
      <c r="C39" s="62">
        <v>17654.673890973099</v>
      </c>
      <c r="D39" s="50"/>
      <c r="E39" s="50"/>
      <c r="F39" s="59"/>
      <c r="G39" s="47"/>
      <c r="H39" s="47"/>
      <c r="I39" s="50"/>
      <c r="J39" s="50"/>
      <c r="K39" s="50"/>
      <c r="L39" s="47"/>
      <c r="M39" s="47"/>
      <c r="N39" s="47"/>
    </row>
    <row r="40" spans="1:14" s="48" customFormat="1" outlineLevel="1" x14ac:dyDescent="0.3">
      <c r="A40" s="50" t="s">
        <v>58</v>
      </c>
      <c r="B40" s="63" t="s">
        <v>59</v>
      </c>
      <c r="C40" s="62">
        <v>27107.164231743001</v>
      </c>
      <c r="D40" s="50"/>
      <c r="E40" s="50"/>
      <c r="F40" s="59"/>
      <c r="G40" s="47"/>
      <c r="H40" s="47"/>
      <c r="I40" s="50"/>
      <c r="J40" s="50"/>
      <c r="K40" s="50"/>
      <c r="L40" s="47"/>
      <c r="M40" s="47"/>
      <c r="N40" s="47"/>
    </row>
    <row r="41" spans="1:14" s="48" customFormat="1" outlineLevel="1" x14ac:dyDescent="0.3">
      <c r="A41" s="50" t="s">
        <v>60</v>
      </c>
      <c r="B41" s="63" t="s">
        <v>61</v>
      </c>
      <c r="C41" s="62">
        <v>18219.9965380904</v>
      </c>
      <c r="D41" s="50"/>
      <c r="E41" s="50"/>
      <c r="F41" s="59"/>
      <c r="G41" s="47"/>
      <c r="H41" s="47"/>
      <c r="I41" s="50"/>
      <c r="J41" s="50"/>
      <c r="K41" s="50"/>
      <c r="L41" s="47"/>
      <c r="M41" s="47"/>
      <c r="N41" s="47"/>
    </row>
    <row r="42" spans="1:14" s="48" customFormat="1" outlineLevel="1" x14ac:dyDescent="0.3">
      <c r="A42" s="50" t="s">
        <v>62</v>
      </c>
      <c r="B42" s="59"/>
      <c r="C42" s="50"/>
      <c r="D42" s="50"/>
      <c r="E42" s="50"/>
      <c r="F42" s="59"/>
      <c r="G42" s="47"/>
      <c r="H42" s="47"/>
      <c r="I42" s="50"/>
      <c r="J42" s="50"/>
      <c r="K42" s="50"/>
      <c r="L42" s="47"/>
      <c r="M42" s="47"/>
      <c r="N42" s="47"/>
    </row>
    <row r="43" spans="1:14" s="48" customFormat="1" outlineLevel="1" x14ac:dyDescent="0.3">
      <c r="A43" s="50" t="s">
        <v>63</v>
      </c>
      <c r="B43" s="59"/>
      <c r="C43" s="50"/>
      <c r="D43" s="50"/>
      <c r="E43" s="50"/>
      <c r="F43" s="59"/>
      <c r="G43" s="47"/>
      <c r="H43" s="47"/>
      <c r="I43" s="50"/>
      <c r="J43" s="50"/>
      <c r="K43" s="50"/>
      <c r="L43" s="47"/>
      <c r="M43" s="47"/>
      <c r="N43" s="47"/>
    </row>
    <row r="44" spans="1:14" ht="15" customHeight="1" x14ac:dyDescent="0.3">
      <c r="A44" s="125"/>
      <c r="B44" s="126" t="s">
        <v>64</v>
      </c>
      <c r="C44" s="128" t="s">
        <v>1087</v>
      </c>
      <c r="D44" s="125" t="s">
        <v>65</v>
      </c>
      <c r="E44" s="121"/>
      <c r="F44" s="127" t="s">
        <v>66</v>
      </c>
      <c r="G44" s="127" t="s">
        <v>67</v>
      </c>
      <c r="H44" s="47"/>
      <c r="L44" s="47"/>
      <c r="M44" s="47"/>
    </row>
    <row r="45" spans="1:14" s="48" customFormat="1" x14ac:dyDescent="0.3">
      <c r="A45" s="50" t="s">
        <v>8</v>
      </c>
      <c r="B45" s="59" t="s">
        <v>68</v>
      </c>
      <c r="C45" s="161">
        <v>0.02</v>
      </c>
      <c r="D45" s="161">
        <f>IF(OR(C38="[For completion]",C39="[For completion]"),"Please complete G.3.1.1 and G.3.1.2",(C38/C39-1))</f>
        <v>0.34489730851699019</v>
      </c>
      <c r="E45" s="161"/>
      <c r="F45" s="161">
        <v>0.02</v>
      </c>
      <c r="G45" s="50" t="s">
        <v>937</v>
      </c>
      <c r="H45" s="47"/>
      <c r="I45" s="50"/>
      <c r="J45" s="50"/>
      <c r="K45" s="50"/>
      <c r="L45" s="47"/>
      <c r="M45" s="47"/>
      <c r="N45" s="47"/>
    </row>
    <row r="46" spans="1:14" s="48" customFormat="1" outlineLevel="1" x14ac:dyDescent="0.3">
      <c r="A46" s="50" t="s">
        <v>69</v>
      </c>
      <c r="B46" s="57" t="s">
        <v>70</v>
      </c>
      <c r="C46" s="64"/>
      <c r="D46" s="64"/>
      <c r="E46" s="64"/>
      <c r="F46" s="64"/>
      <c r="G46" s="64"/>
      <c r="H46" s="47"/>
      <c r="I46" s="50"/>
      <c r="J46" s="50"/>
      <c r="K46" s="50"/>
      <c r="L46" s="47"/>
      <c r="M46" s="47"/>
      <c r="N46" s="47"/>
    </row>
    <row r="47" spans="1:14" s="48" customFormat="1" outlineLevel="1" x14ac:dyDescent="0.3">
      <c r="A47" s="50" t="s">
        <v>71</v>
      </c>
      <c r="B47" s="57" t="s">
        <v>72</v>
      </c>
      <c r="C47" s="64"/>
      <c r="D47" s="161">
        <v>0.48777031495275902</v>
      </c>
      <c r="E47" s="64"/>
      <c r="F47" s="64"/>
      <c r="G47" s="64"/>
      <c r="H47" s="47"/>
      <c r="I47" s="50"/>
      <c r="J47" s="50"/>
      <c r="K47" s="50"/>
      <c r="L47" s="47"/>
      <c r="M47" s="47"/>
      <c r="N47" s="47"/>
    </row>
    <row r="48" spans="1:14" s="48" customFormat="1" outlineLevel="1" x14ac:dyDescent="0.3">
      <c r="A48" s="50" t="s">
        <v>73</v>
      </c>
      <c r="B48" s="8" t="s">
        <v>1203</v>
      </c>
      <c r="C48" s="64"/>
      <c r="D48" s="161">
        <v>0.13464502021650501</v>
      </c>
      <c r="E48" s="64"/>
      <c r="F48" s="64"/>
      <c r="G48" s="64"/>
      <c r="H48" s="47"/>
      <c r="I48" s="50"/>
      <c r="J48" s="50"/>
      <c r="K48" s="50"/>
      <c r="L48" s="47"/>
      <c r="M48" s="47"/>
      <c r="N48" s="47"/>
    </row>
    <row r="49" spans="1:14" s="48" customFormat="1" outlineLevel="1" x14ac:dyDescent="0.3">
      <c r="A49" s="50" t="s">
        <v>74</v>
      </c>
      <c r="B49" s="57"/>
      <c r="C49" s="64"/>
      <c r="D49" s="64"/>
      <c r="E49" s="64"/>
      <c r="F49" s="64"/>
      <c r="G49" s="64"/>
      <c r="H49" s="47"/>
      <c r="I49" s="50"/>
      <c r="J49" s="50"/>
      <c r="K49" s="50"/>
      <c r="L49" s="47"/>
      <c r="M49" s="47"/>
      <c r="N49" s="47"/>
    </row>
    <row r="50" spans="1:14" s="48" customFormat="1" outlineLevel="1" x14ac:dyDescent="0.3">
      <c r="A50" s="50" t="s">
        <v>75</v>
      </c>
      <c r="B50" s="57"/>
      <c r="C50" s="64"/>
      <c r="D50" s="64"/>
      <c r="E50" s="64"/>
      <c r="F50" s="64"/>
      <c r="G50" s="64"/>
      <c r="H50" s="47"/>
      <c r="I50" s="50"/>
      <c r="J50" s="50"/>
      <c r="K50" s="50"/>
      <c r="L50" s="47"/>
      <c r="M50" s="47"/>
      <c r="N50" s="47"/>
    </row>
    <row r="51" spans="1:14" s="48" customFormat="1" outlineLevel="1" x14ac:dyDescent="0.3">
      <c r="A51" s="50" t="s">
        <v>76</v>
      </c>
      <c r="B51" s="57"/>
      <c r="C51" s="64"/>
      <c r="D51" s="64"/>
      <c r="E51" s="64"/>
      <c r="F51" s="64"/>
      <c r="G51" s="64"/>
      <c r="H51" s="47"/>
      <c r="I51" s="50"/>
      <c r="J51" s="50"/>
      <c r="K51" s="50"/>
      <c r="L51" s="47"/>
      <c r="M51" s="47"/>
      <c r="N51" s="47"/>
    </row>
    <row r="52" spans="1:14" ht="15" customHeight="1" x14ac:dyDescent="0.3">
      <c r="A52" s="125"/>
      <c r="B52" s="126" t="s">
        <v>77</v>
      </c>
      <c r="C52" s="125" t="s">
        <v>55</v>
      </c>
      <c r="D52" s="125"/>
      <c r="E52" s="121"/>
      <c r="F52" s="127" t="s">
        <v>78</v>
      </c>
      <c r="G52" s="127"/>
      <c r="H52" s="47"/>
      <c r="L52" s="47"/>
      <c r="M52" s="47"/>
    </row>
    <row r="53" spans="1:14" s="48" customFormat="1" x14ac:dyDescent="0.3">
      <c r="A53" s="50" t="s">
        <v>79</v>
      </c>
      <c r="B53" s="59" t="s">
        <v>80</v>
      </c>
      <c r="C53" s="61">
        <v>23356.723398714901</v>
      </c>
      <c r="D53" s="50"/>
      <c r="E53" s="65"/>
      <c r="F53" s="66">
        <f>IF($C$58=0,"",IF(C53="[for completion]","",C53/$C$58))</f>
        <v>0.98370095567989368</v>
      </c>
      <c r="G53" s="66"/>
      <c r="H53" s="47"/>
      <c r="I53" s="50"/>
      <c r="J53" s="50"/>
      <c r="K53" s="50"/>
      <c r="L53" s="47"/>
      <c r="M53" s="47"/>
      <c r="N53" s="47"/>
    </row>
    <row r="54" spans="1:14" s="48" customFormat="1" x14ac:dyDescent="0.3">
      <c r="A54" s="50" t="s">
        <v>81</v>
      </c>
      <c r="B54" s="59" t="s">
        <v>82</v>
      </c>
      <c r="C54" s="62">
        <v>0</v>
      </c>
      <c r="D54" s="50"/>
      <c r="E54" s="65"/>
      <c r="F54" s="66">
        <f>IF($C$58=0,"",IF(C54="[for completion]","",C54/$C$58))</f>
        <v>0</v>
      </c>
      <c r="G54" s="66"/>
      <c r="H54" s="47"/>
      <c r="I54" s="50"/>
      <c r="J54" s="50"/>
      <c r="K54" s="50"/>
      <c r="L54" s="47"/>
      <c r="M54" s="47"/>
      <c r="N54" s="47"/>
    </row>
    <row r="55" spans="1:14" s="48" customFormat="1" x14ac:dyDescent="0.3">
      <c r="A55" s="50" t="s">
        <v>83</v>
      </c>
      <c r="B55" s="59" t="s">
        <v>84</v>
      </c>
      <c r="C55" s="62">
        <v>0</v>
      </c>
      <c r="D55" s="50"/>
      <c r="E55" s="65"/>
      <c r="F55" s="67">
        <f t="shared" ref="F55:F56" si="0">IF($C$58=0,"",IF(C55="[for completion]","",C55/$C$58))</f>
        <v>0</v>
      </c>
      <c r="G55" s="66"/>
      <c r="H55" s="47"/>
      <c r="I55" s="50"/>
      <c r="J55" s="50"/>
      <c r="K55" s="50"/>
      <c r="L55" s="47"/>
      <c r="M55" s="47"/>
      <c r="N55" s="47"/>
    </row>
    <row r="56" spans="1:14" s="48" customFormat="1" x14ac:dyDescent="0.3">
      <c r="A56" s="50" t="s">
        <v>85</v>
      </c>
      <c r="B56" s="59" t="s">
        <v>86</v>
      </c>
      <c r="C56" s="62">
        <v>387</v>
      </c>
      <c r="D56" s="50"/>
      <c r="E56" s="65"/>
      <c r="F56" s="67">
        <f t="shared" si="0"/>
        <v>1.6299044320106336E-2</v>
      </c>
      <c r="G56" s="66"/>
      <c r="H56" s="47"/>
      <c r="I56" s="50"/>
      <c r="J56" s="50"/>
      <c r="K56" s="50"/>
      <c r="L56" s="47"/>
      <c r="M56" s="47"/>
      <c r="N56" s="47"/>
    </row>
    <row r="57" spans="1:14" s="48" customFormat="1" x14ac:dyDescent="0.3">
      <c r="A57" s="50" t="s">
        <v>87</v>
      </c>
      <c r="B57" s="50" t="s">
        <v>88</v>
      </c>
      <c r="C57" s="62">
        <v>0</v>
      </c>
      <c r="D57" s="50"/>
      <c r="E57" s="65"/>
      <c r="F57" s="66">
        <f>IF($C$58=0,"",IF(C57="[for completion]","",C57/$C$58))</f>
        <v>0</v>
      </c>
      <c r="G57" s="66"/>
      <c r="H57" s="47"/>
      <c r="I57" s="50"/>
      <c r="J57" s="50"/>
      <c r="K57" s="50"/>
      <c r="L57" s="47"/>
      <c r="M57" s="47"/>
      <c r="N57" s="47"/>
    </row>
    <row r="58" spans="1:14" s="48" customFormat="1" x14ac:dyDescent="0.3">
      <c r="A58" s="50" t="s">
        <v>89</v>
      </c>
      <c r="B58" s="68" t="s">
        <v>90</v>
      </c>
      <c r="C58" s="65">
        <f>SUM(C53:C57)</f>
        <v>23743.723398714901</v>
      </c>
      <c r="D58" s="65"/>
      <c r="E58" s="65"/>
      <c r="F58" s="69">
        <f>SUM(F53:F57)</f>
        <v>1</v>
      </c>
      <c r="G58" s="66"/>
      <c r="H58" s="47"/>
      <c r="I58" s="50"/>
      <c r="J58" s="50"/>
      <c r="K58" s="50"/>
      <c r="L58" s="47"/>
      <c r="M58" s="47"/>
      <c r="N58" s="47"/>
    </row>
    <row r="59" spans="1:14" s="48" customFormat="1" outlineLevel="1" x14ac:dyDescent="0.3">
      <c r="A59" s="50" t="s">
        <v>91</v>
      </c>
      <c r="B59" s="70" t="s">
        <v>1148</v>
      </c>
      <c r="C59" s="61">
        <v>387</v>
      </c>
      <c r="D59" s="50"/>
      <c r="E59" s="65"/>
      <c r="F59" s="66">
        <f t="shared" ref="F59:F64" si="1">IF($C$58=0,"",IF(C59="[for completion]","",C59/$C$58))</f>
        <v>1.6299044320106336E-2</v>
      </c>
      <c r="G59" s="66"/>
      <c r="H59" s="47"/>
      <c r="I59" s="50"/>
      <c r="J59" s="50"/>
      <c r="K59" s="50"/>
      <c r="L59" s="47"/>
      <c r="M59" s="47"/>
      <c r="N59" s="47"/>
    </row>
    <row r="60" spans="1:14" s="48" customFormat="1" outlineLevel="1" x14ac:dyDescent="0.3">
      <c r="A60" s="50" t="s">
        <v>93</v>
      </c>
      <c r="B60" s="70" t="s">
        <v>92</v>
      </c>
      <c r="C60" s="71"/>
      <c r="D60" s="50"/>
      <c r="E60" s="65"/>
      <c r="F60" s="66">
        <f t="shared" si="1"/>
        <v>0</v>
      </c>
      <c r="G60" s="66"/>
      <c r="H60" s="47"/>
      <c r="I60" s="50"/>
      <c r="J60" s="50"/>
      <c r="K60" s="50"/>
      <c r="L60" s="47"/>
      <c r="M60" s="47"/>
      <c r="N60" s="47"/>
    </row>
    <row r="61" spans="1:14" s="48" customFormat="1" outlineLevel="1" x14ac:dyDescent="0.3">
      <c r="A61" s="50" t="s">
        <v>94</v>
      </c>
      <c r="B61" s="70" t="s">
        <v>92</v>
      </c>
      <c r="C61" s="71"/>
      <c r="D61" s="50"/>
      <c r="E61" s="65"/>
      <c r="F61" s="66">
        <f t="shared" si="1"/>
        <v>0</v>
      </c>
      <c r="G61" s="66"/>
      <c r="H61" s="47"/>
      <c r="I61" s="50"/>
      <c r="J61" s="50"/>
      <c r="K61" s="50"/>
      <c r="L61" s="47"/>
      <c r="M61" s="47"/>
      <c r="N61" s="47"/>
    </row>
    <row r="62" spans="1:14" s="48" customFormat="1" outlineLevel="1" x14ac:dyDescent="0.3">
      <c r="A62" s="50" t="s">
        <v>95</v>
      </c>
      <c r="B62" s="70" t="s">
        <v>92</v>
      </c>
      <c r="C62" s="71"/>
      <c r="D62" s="50"/>
      <c r="E62" s="65"/>
      <c r="F62" s="66">
        <f t="shared" si="1"/>
        <v>0</v>
      </c>
      <c r="G62" s="66"/>
      <c r="H62" s="47"/>
      <c r="I62" s="50"/>
      <c r="J62" s="50"/>
      <c r="K62" s="50"/>
      <c r="L62" s="47"/>
      <c r="M62" s="47"/>
      <c r="N62" s="47"/>
    </row>
    <row r="63" spans="1:14" s="48" customFormat="1" outlineLevel="1" x14ac:dyDescent="0.3">
      <c r="A63" s="50" t="s">
        <v>96</v>
      </c>
      <c r="B63" s="70" t="s">
        <v>92</v>
      </c>
      <c r="C63" s="71"/>
      <c r="D63" s="50"/>
      <c r="E63" s="65"/>
      <c r="F63" s="66">
        <f t="shared" si="1"/>
        <v>0</v>
      </c>
      <c r="G63" s="66"/>
      <c r="H63" s="47"/>
      <c r="I63" s="50"/>
      <c r="J63" s="50"/>
      <c r="K63" s="50"/>
      <c r="L63" s="47"/>
      <c r="M63" s="47"/>
      <c r="N63" s="47"/>
    </row>
    <row r="64" spans="1:14" s="48" customFormat="1" outlineLevel="1" x14ac:dyDescent="0.3">
      <c r="A64" s="50" t="s">
        <v>97</v>
      </c>
      <c r="B64" s="70" t="s">
        <v>92</v>
      </c>
      <c r="C64" s="72"/>
      <c r="F64" s="66">
        <f t="shared" si="1"/>
        <v>0</v>
      </c>
      <c r="G64" s="69"/>
      <c r="H64" s="47"/>
      <c r="I64" s="50"/>
      <c r="J64" s="50"/>
      <c r="K64" s="50"/>
      <c r="L64" s="47"/>
      <c r="M64" s="47"/>
      <c r="N64" s="47"/>
    </row>
    <row r="65" spans="1:14" ht="15" customHeight="1" x14ac:dyDescent="0.3">
      <c r="A65" s="125"/>
      <c r="B65" s="126" t="s">
        <v>98</v>
      </c>
      <c r="C65" s="128" t="s">
        <v>1097</v>
      </c>
      <c r="D65" s="128" t="s">
        <v>1098</v>
      </c>
      <c r="E65" s="121"/>
      <c r="F65" s="127" t="s">
        <v>99</v>
      </c>
      <c r="G65" s="129" t="s">
        <v>100</v>
      </c>
      <c r="H65" s="47"/>
      <c r="L65" s="47"/>
      <c r="M65" s="47"/>
    </row>
    <row r="66" spans="1:14" s="48" customFormat="1" x14ac:dyDescent="0.3">
      <c r="A66" s="50" t="s">
        <v>101</v>
      </c>
      <c r="B66" s="59" t="s">
        <v>1102</v>
      </c>
      <c r="C66" s="73">
        <v>9.3236679546035397</v>
      </c>
      <c r="D66" s="73" t="s">
        <v>937</v>
      </c>
      <c r="E66" s="52"/>
      <c r="F66" s="74"/>
      <c r="G66" s="75"/>
      <c r="H66" s="47"/>
      <c r="I66" s="50"/>
      <c r="J66" s="50"/>
      <c r="K66" s="50"/>
      <c r="L66" s="47"/>
      <c r="M66" s="47"/>
      <c r="N66" s="47"/>
    </row>
    <row r="67" spans="1:14" s="48" customFormat="1" x14ac:dyDescent="0.3">
      <c r="A67" s="50"/>
      <c r="B67" s="59"/>
      <c r="C67" s="50"/>
      <c r="D67" s="50"/>
      <c r="E67" s="52"/>
      <c r="F67" s="74"/>
      <c r="G67" s="75"/>
      <c r="H67" s="47"/>
      <c r="I67" s="50"/>
      <c r="J67" s="50"/>
      <c r="K67" s="50"/>
      <c r="L67" s="47"/>
      <c r="M67" s="47"/>
      <c r="N67" s="47"/>
    </row>
    <row r="68" spans="1:14" s="48" customFormat="1" x14ac:dyDescent="0.3">
      <c r="A68" s="50"/>
      <c r="B68" s="59" t="s">
        <v>1092</v>
      </c>
      <c r="C68" s="52"/>
      <c r="D68" s="52"/>
      <c r="E68" s="52"/>
      <c r="F68" s="75"/>
      <c r="G68" s="75"/>
      <c r="H68" s="47"/>
      <c r="I68" s="50"/>
      <c r="J68" s="50"/>
      <c r="K68" s="50"/>
      <c r="L68" s="47"/>
      <c r="M68" s="47"/>
      <c r="N68" s="47"/>
    </row>
    <row r="69" spans="1:14" s="48" customFormat="1" x14ac:dyDescent="0.3">
      <c r="A69" s="50"/>
      <c r="B69" s="59" t="s">
        <v>103</v>
      </c>
      <c r="C69" s="50"/>
      <c r="D69" s="50"/>
      <c r="E69" s="52"/>
      <c r="F69" s="75"/>
      <c r="G69" s="75"/>
      <c r="H69" s="47"/>
      <c r="I69" s="50"/>
      <c r="J69" s="50"/>
      <c r="K69" s="50"/>
      <c r="L69" s="47"/>
      <c r="M69" s="47"/>
      <c r="N69" s="47"/>
    </row>
    <row r="70" spans="1:14" s="48" customFormat="1" x14ac:dyDescent="0.3">
      <c r="A70" s="50" t="s">
        <v>104</v>
      </c>
      <c r="B70" s="76" t="s">
        <v>1122</v>
      </c>
      <c r="C70" s="62">
        <v>1823.2460761526102</v>
      </c>
      <c r="D70" s="62" t="s">
        <v>937</v>
      </c>
      <c r="E70" s="76"/>
      <c r="F70" s="66">
        <f t="shared" ref="F70:F76" si="2">IF($C$77=0,"",IF(C70="[for completion]","",C70/$C$77))</f>
        <v>7.6788549551839475E-2</v>
      </c>
      <c r="G70" s="66" t="str">
        <f>IF($D$77=0,"",IF(D70="[Mark as ND1 if not relevant]","",D70/$D$77))</f>
        <v/>
      </c>
      <c r="H70" s="47"/>
      <c r="I70" s="50"/>
      <c r="J70" s="50"/>
      <c r="K70" s="50"/>
      <c r="L70" s="47"/>
      <c r="M70" s="47"/>
      <c r="N70" s="47"/>
    </row>
    <row r="71" spans="1:14" s="48" customFormat="1" x14ac:dyDescent="0.3">
      <c r="A71" s="50" t="s">
        <v>105</v>
      </c>
      <c r="B71" s="76" t="s">
        <v>1123</v>
      </c>
      <c r="C71" s="62">
        <v>1632.06935028312</v>
      </c>
      <c r="D71" s="62" t="s">
        <v>937</v>
      </c>
      <c r="E71" s="76"/>
      <c r="F71" s="66">
        <f t="shared" si="2"/>
        <v>6.8736875299197878E-2</v>
      </c>
      <c r="G71" s="66" t="str">
        <f t="shared" ref="G71:G76" si="3">IF($D$77=0,"",IF(D71="[Mark as ND1 if not relevant]","",D71/$D$77))</f>
        <v/>
      </c>
      <c r="H71" s="47"/>
      <c r="I71" s="50"/>
      <c r="J71" s="50"/>
      <c r="K71" s="50"/>
      <c r="L71" s="47"/>
      <c r="M71" s="47"/>
      <c r="N71" s="47"/>
    </row>
    <row r="72" spans="1:14" s="48" customFormat="1" x14ac:dyDescent="0.3">
      <c r="A72" s="50" t="s">
        <v>106</v>
      </c>
      <c r="B72" s="76" t="s">
        <v>1124</v>
      </c>
      <c r="C72" s="62">
        <v>1990.1424447950201</v>
      </c>
      <c r="D72" s="62" t="s">
        <v>937</v>
      </c>
      <c r="E72" s="76"/>
      <c r="F72" s="66">
        <f t="shared" si="2"/>
        <v>8.3817622720373769E-2</v>
      </c>
      <c r="G72" s="66" t="str">
        <f t="shared" si="3"/>
        <v/>
      </c>
      <c r="H72" s="47"/>
      <c r="I72" s="50"/>
      <c r="J72" s="50"/>
      <c r="K72" s="50"/>
      <c r="L72" s="47"/>
      <c r="M72" s="47"/>
      <c r="N72" s="47"/>
    </row>
    <row r="73" spans="1:14" s="48" customFormat="1" x14ac:dyDescent="0.3">
      <c r="A73" s="50" t="s">
        <v>107</v>
      </c>
      <c r="B73" s="76" t="s">
        <v>1125</v>
      </c>
      <c r="C73" s="62">
        <v>1541.16664990768</v>
      </c>
      <c r="D73" s="62" t="s">
        <v>937</v>
      </c>
      <c r="E73" s="76"/>
      <c r="F73" s="66">
        <f t="shared" si="2"/>
        <v>6.4908381381961436E-2</v>
      </c>
      <c r="G73" s="66" t="str">
        <f t="shared" si="3"/>
        <v/>
      </c>
      <c r="H73" s="47"/>
      <c r="I73" s="50"/>
      <c r="J73" s="50"/>
      <c r="K73" s="50"/>
      <c r="L73" s="47"/>
      <c r="M73" s="47"/>
      <c r="N73" s="47"/>
    </row>
    <row r="74" spans="1:14" s="48" customFormat="1" x14ac:dyDescent="0.3">
      <c r="A74" s="50" t="s">
        <v>108</v>
      </c>
      <c r="B74" s="76" t="s">
        <v>1126</v>
      </c>
      <c r="C74" s="62">
        <v>1374.70687020938</v>
      </c>
      <c r="D74" s="62" t="s">
        <v>937</v>
      </c>
      <c r="E74" s="76"/>
      <c r="F74" s="66">
        <f t="shared" si="2"/>
        <v>5.7897695765281518E-2</v>
      </c>
      <c r="G74" s="66" t="str">
        <f t="shared" si="3"/>
        <v/>
      </c>
      <c r="H74" s="47"/>
      <c r="I74" s="50"/>
      <c r="J74" s="50"/>
      <c r="K74" s="50"/>
      <c r="L74" s="47"/>
      <c r="M74" s="47"/>
      <c r="N74" s="47"/>
    </row>
    <row r="75" spans="1:14" s="48" customFormat="1" x14ac:dyDescent="0.3">
      <c r="A75" s="50" t="s">
        <v>109</v>
      </c>
      <c r="B75" s="76" t="s">
        <v>1127</v>
      </c>
      <c r="C75" s="62">
        <v>6007.9711834120799</v>
      </c>
      <c r="D75" s="62" t="s">
        <v>937</v>
      </c>
      <c r="E75" s="76"/>
      <c r="F75" s="66">
        <f t="shared" si="2"/>
        <v>0.25303407968768693</v>
      </c>
      <c r="G75" s="66" t="str">
        <f t="shared" si="3"/>
        <v/>
      </c>
      <c r="H75" s="47"/>
      <c r="I75" s="50"/>
      <c r="J75" s="50"/>
      <c r="K75" s="50"/>
      <c r="L75" s="47"/>
      <c r="M75" s="47"/>
      <c r="N75" s="47"/>
    </row>
    <row r="76" spans="1:14" s="48" customFormat="1" x14ac:dyDescent="0.3">
      <c r="A76" s="50" t="s">
        <v>110</v>
      </c>
      <c r="B76" s="76" t="s">
        <v>1128</v>
      </c>
      <c r="C76" s="62">
        <v>9374.4207641182311</v>
      </c>
      <c r="D76" s="62" t="s">
        <v>937</v>
      </c>
      <c r="E76" s="76"/>
      <c r="F76" s="66">
        <f t="shared" si="2"/>
        <v>0.39481679559365884</v>
      </c>
      <c r="G76" s="66" t="str">
        <f t="shared" si="3"/>
        <v/>
      </c>
      <c r="H76" s="47"/>
      <c r="I76" s="50"/>
      <c r="J76" s="50"/>
      <c r="K76" s="50"/>
      <c r="L76" s="47"/>
      <c r="M76" s="47"/>
      <c r="N76" s="47"/>
    </row>
    <row r="77" spans="1:14" s="48" customFormat="1" x14ac:dyDescent="0.3">
      <c r="A77" s="50" t="s">
        <v>111</v>
      </c>
      <c r="B77" s="77" t="s">
        <v>90</v>
      </c>
      <c r="C77" s="62">
        <f>SUM(C70:C76)</f>
        <v>23743.723338878124</v>
      </c>
      <c r="D77" s="62">
        <f>SUM(D70:D76)</f>
        <v>0</v>
      </c>
      <c r="E77" s="59"/>
      <c r="F77" s="69">
        <f>SUM(F70:F76)</f>
        <v>0.99999999999999978</v>
      </c>
      <c r="G77" s="69">
        <f>SUM(G70:G76)</f>
        <v>0</v>
      </c>
      <c r="H77" s="47"/>
      <c r="I77" s="50"/>
      <c r="J77" s="50"/>
      <c r="K77" s="50"/>
      <c r="L77" s="47"/>
      <c r="M77" s="47"/>
      <c r="N77" s="47"/>
    </row>
    <row r="78" spans="1:14" s="48" customFormat="1" outlineLevel="1" x14ac:dyDescent="0.3">
      <c r="A78" s="50" t="s">
        <v>112</v>
      </c>
      <c r="B78" s="78" t="s">
        <v>113</v>
      </c>
      <c r="C78" s="65" t="s">
        <v>940</v>
      </c>
      <c r="D78" s="65" t="s">
        <v>937</v>
      </c>
      <c r="E78" s="59"/>
      <c r="F78" s="66"/>
      <c r="G78" s="66" t="str">
        <f t="shared" ref="G78:G87" si="4">IF($D$77=0,"",IF(D78="[for completion]","",D78/$D$77))</f>
        <v/>
      </c>
      <c r="H78" s="47"/>
      <c r="I78" s="50"/>
      <c r="J78" s="50"/>
      <c r="K78" s="50"/>
      <c r="L78" s="47"/>
      <c r="M78" s="47"/>
      <c r="N78" s="47"/>
    </row>
    <row r="79" spans="1:14" s="48" customFormat="1" outlineLevel="1" x14ac:dyDescent="0.3">
      <c r="A79" s="50" t="s">
        <v>114</v>
      </c>
      <c r="B79" s="78" t="s">
        <v>115</v>
      </c>
      <c r="C79" s="65" t="s">
        <v>940</v>
      </c>
      <c r="D79" s="65" t="s">
        <v>937</v>
      </c>
      <c r="E79" s="59"/>
      <c r="F79" s="66"/>
      <c r="G79" s="66" t="str">
        <f t="shared" si="4"/>
        <v/>
      </c>
      <c r="H79" s="47"/>
      <c r="I79" s="50"/>
      <c r="J79" s="50"/>
      <c r="K79" s="50"/>
      <c r="L79" s="47"/>
      <c r="M79" s="47"/>
      <c r="N79" s="47"/>
    </row>
    <row r="80" spans="1:14" s="48" customFormat="1" outlineLevel="1" x14ac:dyDescent="0.3">
      <c r="A80" s="50" t="s">
        <v>116</v>
      </c>
      <c r="B80" s="78" t="s">
        <v>117</v>
      </c>
      <c r="C80" s="65" t="s">
        <v>940</v>
      </c>
      <c r="D80" s="65" t="s">
        <v>937</v>
      </c>
      <c r="E80" s="59"/>
      <c r="F80" s="66"/>
      <c r="G80" s="66" t="str">
        <f t="shared" si="4"/>
        <v/>
      </c>
      <c r="H80" s="47"/>
      <c r="I80" s="50"/>
      <c r="J80" s="50"/>
      <c r="K80" s="50"/>
      <c r="L80" s="47"/>
      <c r="M80" s="47"/>
      <c r="N80" s="47"/>
    </row>
    <row r="81" spans="1:14" s="48" customFormat="1" outlineLevel="1" x14ac:dyDescent="0.3">
      <c r="A81" s="50" t="s">
        <v>118</v>
      </c>
      <c r="B81" s="78" t="s">
        <v>119</v>
      </c>
      <c r="C81" s="65" t="s">
        <v>940</v>
      </c>
      <c r="D81" s="65" t="s">
        <v>937</v>
      </c>
      <c r="E81" s="59"/>
      <c r="F81" s="66"/>
      <c r="G81" s="66" t="str">
        <f t="shared" si="4"/>
        <v/>
      </c>
      <c r="H81" s="47"/>
      <c r="I81" s="50"/>
      <c r="J81" s="50"/>
      <c r="K81" s="50"/>
      <c r="L81" s="47"/>
      <c r="M81" s="47"/>
      <c r="N81" s="47"/>
    </row>
    <row r="82" spans="1:14" s="48" customFormat="1" outlineLevel="1" x14ac:dyDescent="0.3">
      <c r="A82" s="50" t="s">
        <v>120</v>
      </c>
      <c r="B82" s="78" t="s">
        <v>121</v>
      </c>
      <c r="C82" s="65" t="s">
        <v>940</v>
      </c>
      <c r="D82" s="65" t="s">
        <v>937</v>
      </c>
      <c r="E82" s="59"/>
      <c r="F82" s="66"/>
      <c r="G82" s="66" t="str">
        <f t="shared" si="4"/>
        <v/>
      </c>
      <c r="H82" s="47"/>
      <c r="I82" s="50"/>
      <c r="J82" s="50"/>
      <c r="K82" s="50"/>
      <c r="L82" s="47"/>
      <c r="M82" s="47"/>
      <c r="N82" s="47"/>
    </row>
    <row r="83" spans="1:14" s="48" customFormat="1" outlineLevel="1" x14ac:dyDescent="0.3">
      <c r="A83" s="50" t="s">
        <v>122</v>
      </c>
      <c r="B83" s="78"/>
      <c r="C83" s="65"/>
      <c r="D83" s="65"/>
      <c r="E83" s="59"/>
      <c r="F83" s="66"/>
      <c r="G83" s="66"/>
      <c r="H83" s="47"/>
      <c r="I83" s="50"/>
      <c r="J83" s="50"/>
      <c r="K83" s="50"/>
      <c r="L83" s="47"/>
      <c r="M83" s="47"/>
      <c r="N83" s="47"/>
    </row>
    <row r="84" spans="1:14" s="48" customFormat="1" outlineLevel="1" x14ac:dyDescent="0.3">
      <c r="A84" s="50" t="s">
        <v>123</v>
      </c>
      <c r="B84" s="78"/>
      <c r="C84" s="65"/>
      <c r="D84" s="65"/>
      <c r="E84" s="59"/>
      <c r="F84" s="66"/>
      <c r="G84" s="66"/>
      <c r="H84" s="47"/>
      <c r="I84" s="50"/>
      <c r="J84" s="50"/>
      <c r="K84" s="50"/>
      <c r="L84" s="47"/>
      <c r="M84" s="47"/>
      <c r="N84" s="47"/>
    </row>
    <row r="85" spans="1:14" s="48" customFormat="1" outlineLevel="1" x14ac:dyDescent="0.3">
      <c r="A85" s="50" t="s">
        <v>124</v>
      </c>
      <c r="B85" s="78"/>
      <c r="C85" s="65"/>
      <c r="D85" s="65"/>
      <c r="E85" s="59"/>
      <c r="F85" s="66"/>
      <c r="G85" s="66"/>
      <c r="H85" s="47"/>
      <c r="I85" s="50"/>
      <c r="J85" s="50"/>
      <c r="K85" s="50"/>
      <c r="L85" s="47"/>
      <c r="M85" s="47"/>
      <c r="N85" s="47"/>
    </row>
    <row r="86" spans="1:14" s="48" customFormat="1" outlineLevel="1" x14ac:dyDescent="0.3">
      <c r="A86" s="50" t="s">
        <v>125</v>
      </c>
      <c r="B86" s="77"/>
      <c r="C86" s="65"/>
      <c r="D86" s="65"/>
      <c r="E86" s="59"/>
      <c r="F86" s="66"/>
      <c r="G86" s="66" t="str">
        <f t="shared" si="4"/>
        <v/>
      </c>
      <c r="H86" s="47"/>
      <c r="I86" s="50"/>
      <c r="J86" s="50"/>
      <c r="K86" s="50"/>
      <c r="L86" s="47"/>
      <c r="M86" s="47"/>
      <c r="N86" s="47"/>
    </row>
    <row r="87" spans="1:14" s="48" customFormat="1" outlineLevel="1" x14ac:dyDescent="0.3">
      <c r="A87" s="50" t="s">
        <v>126</v>
      </c>
      <c r="B87" s="78"/>
      <c r="C87" s="65"/>
      <c r="D87" s="65"/>
      <c r="E87" s="59"/>
      <c r="F87" s="66"/>
      <c r="G87" s="66" t="str">
        <f t="shared" si="4"/>
        <v/>
      </c>
      <c r="H87" s="47"/>
      <c r="I87" s="50"/>
      <c r="J87" s="50"/>
      <c r="K87" s="50"/>
      <c r="L87" s="47"/>
      <c r="M87" s="47"/>
      <c r="N87" s="47"/>
    </row>
    <row r="88" spans="1:14" ht="15" customHeight="1" x14ac:dyDescent="0.3">
      <c r="A88" s="125"/>
      <c r="B88" s="126" t="s">
        <v>127</v>
      </c>
      <c r="C88" s="128" t="s">
        <v>1099</v>
      </c>
      <c r="D88" s="128" t="s">
        <v>1100</v>
      </c>
      <c r="E88" s="121"/>
      <c r="F88" s="127" t="s">
        <v>128</v>
      </c>
      <c r="G88" s="125" t="s">
        <v>129</v>
      </c>
      <c r="H88" s="47"/>
      <c r="L88" s="47"/>
      <c r="M88" s="47"/>
    </row>
    <row r="89" spans="1:14" s="48" customFormat="1" x14ac:dyDescent="0.3">
      <c r="A89" s="50" t="s">
        <v>130</v>
      </c>
      <c r="B89" s="59" t="s">
        <v>102</v>
      </c>
      <c r="C89" s="73">
        <v>5.4576876350328396</v>
      </c>
      <c r="D89" s="73" t="s">
        <v>937</v>
      </c>
      <c r="E89" s="52"/>
      <c r="F89" s="74"/>
      <c r="G89" s="75"/>
      <c r="H89" s="47"/>
      <c r="I89" s="50"/>
      <c r="J89" s="50"/>
      <c r="K89" s="50"/>
      <c r="L89" s="47"/>
      <c r="M89" s="47"/>
      <c r="N89" s="47"/>
    </row>
    <row r="90" spans="1:14" s="48" customFormat="1" x14ac:dyDescent="0.3">
      <c r="A90" s="50"/>
      <c r="B90" s="59"/>
      <c r="C90" s="50"/>
      <c r="D90" s="50"/>
      <c r="E90" s="52"/>
      <c r="F90" s="74"/>
      <c r="G90" s="75"/>
      <c r="H90" s="47"/>
      <c r="I90" s="50"/>
      <c r="J90" s="50"/>
      <c r="K90" s="50"/>
      <c r="L90" s="47"/>
      <c r="M90" s="47"/>
      <c r="N90" s="47"/>
    </row>
    <row r="91" spans="1:14" s="48" customFormat="1" x14ac:dyDescent="0.3">
      <c r="A91" s="50"/>
      <c r="B91" s="59" t="s">
        <v>1093</v>
      </c>
      <c r="C91" s="52"/>
      <c r="D91" s="52"/>
      <c r="E91" s="52"/>
      <c r="F91" s="75"/>
      <c r="G91" s="75"/>
      <c r="H91" s="47"/>
      <c r="I91" s="50"/>
      <c r="J91" s="50"/>
      <c r="K91" s="50"/>
      <c r="L91" s="47"/>
      <c r="M91" s="47"/>
      <c r="N91" s="47"/>
    </row>
    <row r="92" spans="1:14" s="48" customFormat="1" x14ac:dyDescent="0.3">
      <c r="A92" s="50" t="s">
        <v>131</v>
      </c>
      <c r="B92" s="59" t="s">
        <v>103</v>
      </c>
      <c r="C92" s="50"/>
      <c r="D92" s="50"/>
      <c r="E92" s="52"/>
      <c r="F92" s="75"/>
      <c r="G92" s="75"/>
      <c r="H92" s="47"/>
      <c r="I92" s="50"/>
      <c r="J92" s="50"/>
      <c r="K92" s="50"/>
      <c r="L92" s="47"/>
      <c r="M92" s="47"/>
      <c r="N92" s="47"/>
    </row>
    <row r="93" spans="1:14" s="48" customFormat="1" x14ac:dyDescent="0.3">
      <c r="A93" s="50" t="s">
        <v>132</v>
      </c>
      <c r="B93" s="76" t="s">
        <v>1122</v>
      </c>
      <c r="C93" s="61">
        <v>1007</v>
      </c>
      <c r="D93" s="73" t="s">
        <v>937</v>
      </c>
      <c r="E93" s="76"/>
      <c r="F93" s="66">
        <f>IF($C$100=0,"",IF(C93="[for completion]","",IF(C93="","",C93/$C$100)))</f>
        <v>5.7038719957035577E-2</v>
      </c>
      <c r="G93" s="66" t="str">
        <f>IF($D$100=0,"",IF(D93="[Mark as ND1 if not relevant]","",IF(D93="","",D93/$D$100)))</f>
        <v/>
      </c>
      <c r="H93" s="47"/>
      <c r="I93" s="50"/>
      <c r="J93" s="50"/>
      <c r="K93" s="50"/>
      <c r="L93" s="47"/>
      <c r="M93" s="47"/>
      <c r="N93" s="47"/>
    </row>
    <row r="94" spans="1:14" s="48" customFormat="1" x14ac:dyDescent="0.3">
      <c r="A94" s="50" t="s">
        <v>133</v>
      </c>
      <c r="B94" s="76" t="s">
        <v>1123</v>
      </c>
      <c r="C94" s="61">
        <v>833</v>
      </c>
      <c r="D94" s="73" t="s">
        <v>937</v>
      </c>
      <c r="E94" s="76"/>
      <c r="F94" s="66">
        <f t="shared" ref="F94:F99" si="5">IF($C$100=0,"",IF(C94="[for completion]","",IF(C94="","",C94/$C$100)))</f>
        <v>4.7182972913813938E-2</v>
      </c>
      <c r="G94" s="66" t="str">
        <f t="shared" ref="G94:G99" si="6">IF($D$100=0,"",IF(D94="[Mark as ND1 if not relevant]","",IF(D94="","",D94/$D$100)))</f>
        <v/>
      </c>
      <c r="H94" s="47"/>
      <c r="I94" s="50"/>
      <c r="J94" s="50"/>
      <c r="K94" s="50"/>
      <c r="L94" s="47"/>
      <c r="M94" s="47"/>
      <c r="N94" s="47"/>
    </row>
    <row r="95" spans="1:14" s="48" customFormat="1" x14ac:dyDescent="0.3">
      <c r="A95" s="50" t="s">
        <v>134</v>
      </c>
      <c r="B95" s="76" t="s">
        <v>1124</v>
      </c>
      <c r="C95" s="61">
        <v>1694.5</v>
      </c>
      <c r="D95" s="73" t="s">
        <v>937</v>
      </c>
      <c r="E95" s="76"/>
      <c r="F95" s="66">
        <f t="shared" si="5"/>
        <v>9.5980249222638314E-2</v>
      </c>
      <c r="G95" s="66" t="str">
        <f t="shared" si="6"/>
        <v/>
      </c>
      <c r="H95" s="47"/>
      <c r="I95" s="50"/>
      <c r="J95" s="50"/>
      <c r="K95" s="50"/>
      <c r="L95" s="47"/>
      <c r="M95" s="47"/>
      <c r="N95" s="47"/>
    </row>
    <row r="96" spans="1:14" s="48" customFormat="1" x14ac:dyDescent="0.3">
      <c r="A96" s="50" t="s">
        <v>135</v>
      </c>
      <c r="B96" s="76" t="s">
        <v>1125</v>
      </c>
      <c r="C96" s="61">
        <v>505</v>
      </c>
      <c r="D96" s="73" t="s">
        <v>937</v>
      </c>
      <c r="E96" s="76"/>
      <c r="F96" s="66">
        <f t="shared" si="5"/>
        <v>2.8604323315097286E-2</v>
      </c>
      <c r="G96" s="66" t="str">
        <f t="shared" si="6"/>
        <v/>
      </c>
      <c r="H96" s="47"/>
      <c r="I96" s="50"/>
      <c r="J96" s="50"/>
      <c r="K96" s="50"/>
      <c r="L96" s="47"/>
      <c r="M96" s="47"/>
      <c r="N96" s="47"/>
    </row>
    <row r="97" spans="1:14" s="48" customFormat="1" x14ac:dyDescent="0.3">
      <c r="A97" s="50" t="s">
        <v>136</v>
      </c>
      <c r="B97" s="76" t="s">
        <v>1126</v>
      </c>
      <c r="C97" s="61">
        <v>3515.3561194215299</v>
      </c>
      <c r="D97" s="73" t="s">
        <v>937</v>
      </c>
      <c r="E97" s="76"/>
      <c r="F97" s="66">
        <f t="shared" si="5"/>
        <v>0.19911759011413702</v>
      </c>
      <c r="G97" s="66" t="str">
        <f t="shared" si="6"/>
        <v/>
      </c>
      <c r="H97" s="47"/>
      <c r="I97" s="50"/>
      <c r="J97" s="50"/>
      <c r="K97" s="50"/>
      <c r="L97" s="47"/>
      <c r="M97" s="47"/>
      <c r="N97" s="47"/>
    </row>
    <row r="98" spans="1:14" s="48" customFormat="1" x14ac:dyDescent="0.3">
      <c r="A98" s="50" t="s">
        <v>137</v>
      </c>
      <c r="B98" s="76" t="s">
        <v>1127</v>
      </c>
      <c r="C98" s="61">
        <v>9506.8177715515303</v>
      </c>
      <c r="D98" s="73" t="s">
        <v>937</v>
      </c>
      <c r="E98" s="76"/>
      <c r="F98" s="66">
        <f t="shared" si="5"/>
        <v>0.5384873054161835</v>
      </c>
      <c r="G98" s="66" t="str">
        <f t="shared" si="6"/>
        <v/>
      </c>
      <c r="H98" s="47"/>
      <c r="I98" s="50"/>
      <c r="J98" s="50"/>
      <c r="K98" s="50"/>
      <c r="L98" s="47"/>
      <c r="M98" s="47"/>
      <c r="N98" s="47"/>
    </row>
    <row r="99" spans="1:14" s="48" customFormat="1" x14ac:dyDescent="0.3">
      <c r="A99" s="50" t="s">
        <v>138</v>
      </c>
      <c r="B99" s="76" t="s">
        <v>1128</v>
      </c>
      <c r="C99" s="61">
        <v>593</v>
      </c>
      <c r="D99" s="73" t="s">
        <v>937</v>
      </c>
      <c r="E99" s="76"/>
      <c r="F99" s="66">
        <f t="shared" si="5"/>
        <v>3.3588839061094437E-2</v>
      </c>
      <c r="G99" s="66" t="str">
        <f t="shared" si="6"/>
        <v/>
      </c>
      <c r="H99" s="47"/>
      <c r="I99" s="50"/>
      <c r="J99" s="50"/>
      <c r="K99" s="50"/>
      <c r="L99" s="47"/>
      <c r="M99" s="47"/>
      <c r="N99" s="47"/>
    </row>
    <row r="100" spans="1:14" s="48" customFormat="1" x14ac:dyDescent="0.3">
      <c r="A100" s="50" t="s">
        <v>139</v>
      </c>
      <c r="B100" s="77" t="s">
        <v>90</v>
      </c>
      <c r="C100" s="65">
        <f>SUM(C93:C99)</f>
        <v>17654.673890973059</v>
      </c>
      <c r="D100" s="73">
        <f>SUM(D93:D99)</f>
        <v>0</v>
      </c>
      <c r="E100" s="59"/>
      <c r="F100" s="69">
        <f>SUM(F93:F99)</f>
        <v>1</v>
      </c>
      <c r="G100" s="69">
        <f>SUM(G93:G99)</f>
        <v>0</v>
      </c>
      <c r="H100" s="47"/>
      <c r="I100" s="50"/>
      <c r="J100" s="50"/>
      <c r="K100" s="50"/>
      <c r="L100" s="47"/>
      <c r="M100" s="47"/>
      <c r="N100" s="47"/>
    </row>
    <row r="101" spans="1:14" s="48" customFormat="1" outlineLevel="1" x14ac:dyDescent="0.3">
      <c r="A101" s="50" t="s">
        <v>140</v>
      </c>
      <c r="B101" s="78" t="s">
        <v>113</v>
      </c>
      <c r="C101" s="65" t="s">
        <v>940</v>
      </c>
      <c r="D101" s="65" t="s">
        <v>937</v>
      </c>
      <c r="E101" s="59"/>
      <c r="F101" s="66"/>
      <c r="G101" s="66" t="str">
        <f t="shared" ref="G101:G105" si="7">IF($D$100=0,"",IF(D101="[for completion]","",D101/$D$100))</f>
        <v/>
      </c>
      <c r="H101" s="47"/>
      <c r="I101" s="50"/>
      <c r="J101" s="50"/>
      <c r="K101" s="50"/>
      <c r="L101" s="47"/>
      <c r="M101" s="47"/>
      <c r="N101" s="47"/>
    </row>
    <row r="102" spans="1:14" s="48" customFormat="1" outlineLevel="1" x14ac:dyDescent="0.3">
      <c r="A102" s="50" t="s">
        <v>141</v>
      </c>
      <c r="B102" s="78" t="s">
        <v>115</v>
      </c>
      <c r="C102" s="65" t="s">
        <v>940</v>
      </c>
      <c r="D102" s="65" t="s">
        <v>937</v>
      </c>
      <c r="E102" s="59"/>
      <c r="F102" s="66"/>
      <c r="G102" s="66" t="str">
        <f t="shared" si="7"/>
        <v/>
      </c>
      <c r="H102" s="47"/>
      <c r="I102" s="50"/>
      <c r="J102" s="50"/>
      <c r="K102" s="50"/>
      <c r="L102" s="47"/>
      <c r="M102" s="47"/>
      <c r="N102" s="47"/>
    </row>
    <row r="103" spans="1:14" s="48" customFormat="1" outlineLevel="1" x14ac:dyDescent="0.3">
      <c r="A103" s="50" t="s">
        <v>142</v>
      </c>
      <c r="B103" s="78" t="s">
        <v>117</v>
      </c>
      <c r="C103" s="65" t="s">
        <v>940</v>
      </c>
      <c r="D103" s="65" t="s">
        <v>937</v>
      </c>
      <c r="E103" s="59"/>
      <c r="F103" s="66"/>
      <c r="G103" s="66" t="str">
        <f t="shared" si="7"/>
        <v/>
      </c>
      <c r="H103" s="47"/>
      <c r="I103" s="50"/>
      <c r="J103" s="50"/>
      <c r="K103" s="50"/>
      <c r="L103" s="47"/>
      <c r="M103" s="47"/>
      <c r="N103" s="47"/>
    </row>
    <row r="104" spans="1:14" s="48" customFormat="1" outlineLevel="1" x14ac:dyDescent="0.3">
      <c r="A104" s="50" t="s">
        <v>143</v>
      </c>
      <c r="B104" s="78" t="s">
        <v>119</v>
      </c>
      <c r="C104" s="65" t="s">
        <v>940</v>
      </c>
      <c r="D104" s="65" t="s">
        <v>937</v>
      </c>
      <c r="E104" s="59"/>
      <c r="F104" s="66"/>
      <c r="G104" s="66" t="str">
        <f t="shared" si="7"/>
        <v/>
      </c>
      <c r="H104" s="47"/>
      <c r="I104" s="50"/>
      <c r="J104" s="50"/>
      <c r="K104" s="50"/>
      <c r="L104" s="47"/>
      <c r="M104" s="47"/>
      <c r="N104" s="47"/>
    </row>
    <row r="105" spans="1:14" s="48" customFormat="1" outlineLevel="1" x14ac:dyDescent="0.3">
      <c r="A105" s="50" t="s">
        <v>144</v>
      </c>
      <c r="B105" s="78" t="s">
        <v>121</v>
      </c>
      <c r="C105" s="65" t="s">
        <v>940</v>
      </c>
      <c r="D105" s="65" t="s">
        <v>937</v>
      </c>
      <c r="E105" s="59"/>
      <c r="F105" s="66"/>
      <c r="G105" s="66" t="str">
        <f t="shared" si="7"/>
        <v/>
      </c>
      <c r="H105" s="47"/>
      <c r="I105" s="50"/>
      <c r="J105" s="50"/>
      <c r="K105" s="50"/>
      <c r="L105" s="47"/>
      <c r="M105" s="47"/>
      <c r="N105" s="47"/>
    </row>
    <row r="106" spans="1:14" s="48" customFormat="1" outlineLevel="1" x14ac:dyDescent="0.3">
      <c r="A106" s="50" t="s">
        <v>145</v>
      </c>
      <c r="B106" s="78"/>
      <c r="C106" s="65"/>
      <c r="D106" s="65"/>
      <c r="E106" s="59"/>
      <c r="F106" s="66"/>
      <c r="G106" s="66"/>
      <c r="H106" s="47"/>
      <c r="I106" s="50"/>
      <c r="J106" s="50"/>
      <c r="K106" s="50"/>
      <c r="L106" s="47"/>
      <c r="M106" s="47"/>
      <c r="N106" s="47"/>
    </row>
    <row r="107" spans="1:14" s="48" customFormat="1" outlineLevel="1" x14ac:dyDescent="0.3">
      <c r="A107" s="50" t="s">
        <v>146</v>
      </c>
      <c r="B107" s="78"/>
      <c r="C107" s="65"/>
      <c r="D107" s="65"/>
      <c r="E107" s="59"/>
      <c r="F107" s="66"/>
      <c r="G107" s="66"/>
      <c r="H107" s="47"/>
      <c r="I107" s="50"/>
      <c r="J107" s="50"/>
      <c r="K107" s="50"/>
      <c r="L107" s="47"/>
      <c r="M107" s="47"/>
      <c r="N107" s="47"/>
    </row>
    <row r="108" spans="1:14" s="48" customFormat="1" outlineLevel="1" x14ac:dyDescent="0.3">
      <c r="A108" s="50" t="s">
        <v>147</v>
      </c>
      <c r="B108" s="77"/>
      <c r="C108" s="65"/>
      <c r="D108" s="65"/>
      <c r="E108" s="59"/>
      <c r="F108" s="66"/>
      <c r="G108" s="66"/>
      <c r="H108" s="47"/>
      <c r="I108" s="50"/>
      <c r="J108" s="50"/>
      <c r="K108" s="50"/>
      <c r="L108" s="47"/>
      <c r="M108" s="47"/>
      <c r="N108" s="47"/>
    </row>
    <row r="109" spans="1:14" s="48" customFormat="1" outlineLevel="1" x14ac:dyDescent="0.3">
      <c r="A109" s="50" t="s">
        <v>148</v>
      </c>
      <c r="B109" s="78"/>
      <c r="C109" s="65"/>
      <c r="D109" s="65"/>
      <c r="E109" s="59"/>
      <c r="F109" s="66"/>
      <c r="G109" s="66"/>
      <c r="H109" s="47"/>
      <c r="I109" s="50"/>
      <c r="J109" s="50"/>
      <c r="K109" s="50"/>
      <c r="L109" s="47"/>
      <c r="M109" s="47"/>
      <c r="N109" s="47"/>
    </row>
    <row r="110" spans="1:14" s="48" customFormat="1" outlineLevel="1" x14ac:dyDescent="0.3">
      <c r="A110" s="50" t="s">
        <v>149</v>
      </c>
      <c r="B110" s="78"/>
      <c r="C110" s="65"/>
      <c r="D110" s="65"/>
      <c r="E110" s="59"/>
      <c r="F110" s="66"/>
      <c r="G110" s="66"/>
      <c r="H110" s="47"/>
      <c r="I110" s="50"/>
      <c r="J110" s="50"/>
      <c r="K110" s="50"/>
      <c r="L110" s="47"/>
      <c r="M110" s="47"/>
      <c r="N110" s="47"/>
    </row>
    <row r="111" spans="1:14" ht="15" customHeight="1" x14ac:dyDescent="0.3">
      <c r="A111" s="125"/>
      <c r="B111" s="126" t="s">
        <v>150</v>
      </c>
      <c r="C111" s="127" t="s">
        <v>151</v>
      </c>
      <c r="D111" s="127" t="s">
        <v>152</v>
      </c>
      <c r="E111" s="121"/>
      <c r="F111" s="127" t="s">
        <v>153</v>
      </c>
      <c r="G111" s="127" t="s">
        <v>154</v>
      </c>
      <c r="H111" s="47"/>
      <c r="L111" s="47"/>
      <c r="M111" s="47"/>
    </row>
    <row r="112" spans="1:14" s="79" customFormat="1" x14ac:dyDescent="0.3">
      <c r="A112" s="50" t="s">
        <v>155</v>
      </c>
      <c r="B112" s="59" t="s">
        <v>156</v>
      </c>
      <c r="C112" s="61">
        <v>22676.355758939899</v>
      </c>
      <c r="D112" s="62" t="s">
        <v>937</v>
      </c>
      <c r="E112" s="66"/>
      <c r="F112" s="66">
        <f>IF($C$129=0,"",IF(C112="[for completion]","",IF(C112="","",C112/$C$129)))</f>
        <v>0.95504632437586567</v>
      </c>
      <c r="G112" s="66" t="str">
        <f>IF($D$129=0,"",IF(D112="[for completion]","",IF(D112="","",D112/$D$129)))</f>
        <v/>
      </c>
      <c r="I112" s="50"/>
      <c r="J112" s="50"/>
      <c r="K112" s="50"/>
      <c r="L112" s="47" t="s">
        <v>1131</v>
      </c>
      <c r="M112" s="47"/>
      <c r="N112" s="47"/>
    </row>
    <row r="113" spans="1:14" s="79" customFormat="1" x14ac:dyDescent="0.3">
      <c r="A113" s="50" t="s">
        <v>157</v>
      </c>
      <c r="B113" s="59" t="s">
        <v>1132</v>
      </c>
      <c r="C113" s="61">
        <v>0</v>
      </c>
      <c r="D113" s="62">
        <v>0</v>
      </c>
      <c r="E113" s="66"/>
      <c r="F113" s="66">
        <f t="shared" ref="F113:F128" si="8">IF($C$129=0,"",IF(C113="[for completion]","",IF(C113="","",C113/$C$129)))</f>
        <v>0</v>
      </c>
      <c r="G113" s="66" t="str">
        <f t="shared" ref="G113:G128" si="9">IF($D$129=0,"",IF(D113="[for completion]","",IF(D113="","",D113/$D$129)))</f>
        <v/>
      </c>
      <c r="I113" s="50"/>
      <c r="J113" s="50"/>
      <c r="K113" s="50"/>
      <c r="L113" s="59" t="s">
        <v>1132</v>
      </c>
      <c r="M113" s="47"/>
      <c r="N113" s="47"/>
    </row>
    <row r="114" spans="1:14" s="79" customFormat="1" x14ac:dyDescent="0.3">
      <c r="A114" s="50" t="s">
        <v>158</v>
      </c>
      <c r="B114" s="59" t="s">
        <v>165</v>
      </c>
      <c r="C114" s="61">
        <v>0</v>
      </c>
      <c r="D114" s="62">
        <v>0</v>
      </c>
      <c r="E114" s="66"/>
      <c r="F114" s="66">
        <f t="shared" si="8"/>
        <v>0</v>
      </c>
      <c r="G114" s="66" t="str">
        <f t="shared" si="9"/>
        <v/>
      </c>
      <c r="I114" s="50"/>
      <c r="J114" s="50"/>
      <c r="K114" s="50"/>
      <c r="L114" s="59" t="s">
        <v>165</v>
      </c>
      <c r="M114" s="47"/>
      <c r="N114" s="47"/>
    </row>
    <row r="115" spans="1:14" s="79" customFormat="1" x14ac:dyDescent="0.3">
      <c r="A115" s="50" t="s">
        <v>159</v>
      </c>
      <c r="B115" s="59" t="s">
        <v>1133</v>
      </c>
      <c r="C115" s="61">
        <v>0</v>
      </c>
      <c r="D115" s="62">
        <v>0</v>
      </c>
      <c r="E115" s="66"/>
      <c r="F115" s="66">
        <f t="shared" si="8"/>
        <v>0</v>
      </c>
      <c r="G115" s="66" t="str">
        <f t="shared" si="9"/>
        <v/>
      </c>
      <c r="I115" s="50"/>
      <c r="J115" s="50"/>
      <c r="K115" s="50"/>
      <c r="L115" s="59" t="s">
        <v>1133</v>
      </c>
      <c r="M115" s="47"/>
      <c r="N115" s="47"/>
    </row>
    <row r="116" spans="1:14" s="79" customFormat="1" x14ac:dyDescent="0.3">
      <c r="A116" s="50" t="s">
        <v>161</v>
      </c>
      <c r="B116" s="59" t="s">
        <v>1134</v>
      </c>
      <c r="C116" s="61">
        <v>1067.367639775</v>
      </c>
      <c r="D116" s="62" t="s">
        <v>937</v>
      </c>
      <c r="E116" s="66"/>
      <c r="F116" s="66">
        <f t="shared" si="8"/>
        <v>4.4953675624134423E-2</v>
      </c>
      <c r="G116" s="66" t="str">
        <f t="shared" si="9"/>
        <v/>
      </c>
      <c r="I116" s="50"/>
      <c r="J116" s="50"/>
      <c r="K116" s="50"/>
      <c r="L116" s="59" t="s">
        <v>1134</v>
      </c>
      <c r="M116" s="47"/>
      <c r="N116" s="47"/>
    </row>
    <row r="117" spans="1:14" s="79" customFormat="1" x14ac:dyDescent="0.3">
      <c r="A117" s="50" t="s">
        <v>162</v>
      </c>
      <c r="B117" s="59" t="s">
        <v>167</v>
      </c>
      <c r="C117" s="61">
        <v>0</v>
      </c>
      <c r="D117" s="62">
        <v>0</v>
      </c>
      <c r="E117" s="59"/>
      <c r="F117" s="66">
        <f t="shared" si="8"/>
        <v>0</v>
      </c>
      <c r="G117" s="66" t="str">
        <f t="shared" si="9"/>
        <v/>
      </c>
      <c r="I117" s="50"/>
      <c r="J117" s="50"/>
      <c r="K117" s="50"/>
      <c r="L117" s="59" t="s">
        <v>167</v>
      </c>
      <c r="M117" s="47"/>
      <c r="N117" s="47"/>
    </row>
    <row r="118" spans="1:14" s="48" customFormat="1" x14ac:dyDescent="0.3">
      <c r="A118" s="50" t="s">
        <v>163</v>
      </c>
      <c r="B118" s="59" t="s">
        <v>169</v>
      </c>
      <c r="C118" s="61">
        <v>0</v>
      </c>
      <c r="D118" s="62">
        <v>0</v>
      </c>
      <c r="E118" s="59"/>
      <c r="F118" s="66">
        <f t="shared" si="8"/>
        <v>0</v>
      </c>
      <c r="G118" s="66" t="str">
        <f t="shared" si="9"/>
        <v/>
      </c>
      <c r="H118" s="50"/>
      <c r="I118" s="50"/>
      <c r="J118" s="50"/>
      <c r="K118" s="50"/>
      <c r="L118" s="59" t="s">
        <v>169</v>
      </c>
      <c r="M118" s="47"/>
      <c r="N118" s="47"/>
    </row>
    <row r="119" spans="1:14" s="48" customFormat="1" x14ac:dyDescent="0.3">
      <c r="A119" s="50" t="s">
        <v>164</v>
      </c>
      <c r="B119" s="59" t="s">
        <v>1135</v>
      </c>
      <c r="C119" s="61">
        <v>0</v>
      </c>
      <c r="D119" s="62">
        <v>0</v>
      </c>
      <c r="E119" s="59"/>
      <c r="F119" s="66">
        <f t="shared" si="8"/>
        <v>0</v>
      </c>
      <c r="G119" s="66" t="str">
        <f t="shared" si="9"/>
        <v/>
      </c>
      <c r="H119" s="50"/>
      <c r="I119" s="50"/>
      <c r="J119" s="50"/>
      <c r="K119" s="50"/>
      <c r="L119" s="59" t="s">
        <v>1135</v>
      </c>
      <c r="M119" s="47"/>
      <c r="N119" s="47"/>
    </row>
    <row r="120" spans="1:14" s="48" customFormat="1" x14ac:dyDescent="0.3">
      <c r="A120" s="50" t="s">
        <v>166</v>
      </c>
      <c r="B120" s="59" t="s">
        <v>171</v>
      </c>
      <c r="C120" s="61">
        <v>0</v>
      </c>
      <c r="D120" s="62">
        <v>0</v>
      </c>
      <c r="E120" s="59"/>
      <c r="F120" s="66">
        <f t="shared" si="8"/>
        <v>0</v>
      </c>
      <c r="G120" s="66" t="str">
        <f t="shared" si="9"/>
        <v/>
      </c>
      <c r="H120" s="50"/>
      <c r="I120" s="50"/>
      <c r="J120" s="50"/>
      <c r="K120" s="50"/>
      <c r="L120" s="59" t="s">
        <v>171</v>
      </c>
      <c r="M120" s="47"/>
      <c r="N120" s="47"/>
    </row>
    <row r="121" spans="1:14" s="48" customFormat="1" x14ac:dyDescent="0.3">
      <c r="A121" s="50" t="s">
        <v>168</v>
      </c>
      <c r="B121" s="59" t="s">
        <v>1142</v>
      </c>
      <c r="C121" s="61">
        <v>0</v>
      </c>
      <c r="D121" s="62">
        <v>0</v>
      </c>
      <c r="E121" s="59"/>
      <c r="F121" s="66">
        <f t="shared" ref="F121" si="10">IF($C$129=0,"",IF(C121="[for completion]","",IF(C121="","",C121/$C$129)))</f>
        <v>0</v>
      </c>
      <c r="G121" s="66" t="str">
        <f t="shared" ref="G121" si="11">IF($D$129=0,"",IF(D121="[for completion]","",IF(D121="","",D121/$D$129)))</f>
        <v/>
      </c>
      <c r="H121" s="50"/>
      <c r="I121" s="50"/>
      <c r="J121" s="50"/>
      <c r="K121" s="50"/>
      <c r="L121" s="59"/>
      <c r="M121" s="47"/>
      <c r="N121" s="47"/>
    </row>
    <row r="122" spans="1:14" s="48" customFormat="1" x14ac:dyDescent="0.3">
      <c r="A122" s="50" t="s">
        <v>170</v>
      </c>
      <c r="B122" s="59" t="s">
        <v>173</v>
      </c>
      <c r="C122" s="61">
        <v>0</v>
      </c>
      <c r="D122" s="62">
        <v>0</v>
      </c>
      <c r="E122" s="59"/>
      <c r="F122" s="66">
        <f t="shared" si="8"/>
        <v>0</v>
      </c>
      <c r="G122" s="66" t="str">
        <f t="shared" si="9"/>
        <v/>
      </c>
      <c r="H122" s="50"/>
      <c r="I122" s="50"/>
      <c r="J122" s="50"/>
      <c r="K122" s="50"/>
      <c r="L122" s="59" t="s">
        <v>173</v>
      </c>
      <c r="M122" s="47"/>
      <c r="N122" s="47"/>
    </row>
    <row r="123" spans="1:14" s="48" customFormat="1" x14ac:dyDescent="0.3">
      <c r="A123" s="50" t="s">
        <v>172</v>
      </c>
      <c r="B123" s="59" t="s">
        <v>160</v>
      </c>
      <c r="C123" s="61">
        <v>0</v>
      </c>
      <c r="D123" s="62">
        <v>0</v>
      </c>
      <c r="E123" s="59"/>
      <c r="F123" s="66">
        <f t="shared" si="8"/>
        <v>0</v>
      </c>
      <c r="G123" s="66" t="str">
        <f t="shared" si="9"/>
        <v/>
      </c>
      <c r="H123" s="50"/>
      <c r="I123" s="50"/>
      <c r="J123" s="50"/>
      <c r="K123" s="50"/>
      <c r="L123" s="59" t="s">
        <v>160</v>
      </c>
      <c r="M123" s="47"/>
      <c r="N123" s="47"/>
    </row>
    <row r="124" spans="1:14" s="48" customFormat="1" x14ac:dyDescent="0.3">
      <c r="A124" s="50" t="s">
        <v>174</v>
      </c>
      <c r="B124" s="76" t="s">
        <v>1137</v>
      </c>
      <c r="C124" s="61">
        <v>0</v>
      </c>
      <c r="D124" s="62">
        <v>0</v>
      </c>
      <c r="E124" s="59"/>
      <c r="F124" s="66">
        <f t="shared" si="8"/>
        <v>0</v>
      </c>
      <c r="G124" s="66" t="str">
        <f t="shared" si="9"/>
        <v/>
      </c>
      <c r="H124" s="50"/>
      <c r="I124" s="50"/>
      <c r="J124" s="50"/>
      <c r="K124" s="50"/>
      <c r="L124" s="76" t="s">
        <v>1137</v>
      </c>
      <c r="M124" s="47"/>
      <c r="N124" s="47"/>
    </row>
    <row r="125" spans="1:14" s="48" customFormat="1" x14ac:dyDescent="0.3">
      <c r="A125" s="50" t="s">
        <v>176</v>
      </c>
      <c r="B125" s="59" t="s">
        <v>175</v>
      </c>
      <c r="C125" s="61">
        <v>0</v>
      </c>
      <c r="D125" s="62">
        <v>0</v>
      </c>
      <c r="E125" s="59"/>
      <c r="F125" s="66">
        <f t="shared" si="8"/>
        <v>0</v>
      </c>
      <c r="G125" s="66" t="str">
        <f t="shared" si="9"/>
        <v/>
      </c>
      <c r="H125" s="50"/>
      <c r="I125" s="50"/>
      <c r="J125" s="50"/>
      <c r="K125" s="50"/>
      <c r="L125" s="59" t="s">
        <v>175</v>
      </c>
      <c r="M125" s="47"/>
      <c r="N125" s="47"/>
    </row>
    <row r="126" spans="1:14" s="48" customFormat="1" x14ac:dyDescent="0.3">
      <c r="A126" s="50" t="s">
        <v>178</v>
      </c>
      <c r="B126" s="59" t="s">
        <v>177</v>
      </c>
      <c r="C126" s="61">
        <v>0</v>
      </c>
      <c r="D126" s="62">
        <v>0</v>
      </c>
      <c r="E126" s="59"/>
      <c r="F126" s="66">
        <f t="shared" si="8"/>
        <v>0</v>
      </c>
      <c r="G126" s="66" t="str">
        <f t="shared" si="9"/>
        <v/>
      </c>
      <c r="I126" s="50"/>
      <c r="J126" s="50"/>
      <c r="K126" s="50"/>
      <c r="L126" s="59" t="s">
        <v>177</v>
      </c>
      <c r="M126" s="47"/>
      <c r="N126" s="47"/>
    </row>
    <row r="127" spans="1:14" s="48" customFormat="1" x14ac:dyDescent="0.3">
      <c r="A127" s="50" t="s">
        <v>179</v>
      </c>
      <c r="B127" s="59" t="s">
        <v>1136</v>
      </c>
      <c r="C127" s="61">
        <v>0</v>
      </c>
      <c r="D127" s="62">
        <v>0</v>
      </c>
      <c r="E127" s="59"/>
      <c r="F127" s="66">
        <f t="shared" ref="F127" si="12">IF($C$129=0,"",IF(C127="[for completion]","",IF(C127="","",C127/$C$129)))</f>
        <v>0</v>
      </c>
      <c r="G127" s="66" t="str">
        <f t="shared" ref="G127" si="13">IF($D$129=0,"",IF(D127="[for completion]","",IF(D127="","",D127/$D$129)))</f>
        <v/>
      </c>
      <c r="H127" s="47"/>
      <c r="I127" s="50"/>
      <c r="J127" s="50"/>
      <c r="K127" s="50"/>
      <c r="L127" s="59" t="s">
        <v>1136</v>
      </c>
      <c r="M127" s="47"/>
      <c r="N127" s="47"/>
    </row>
    <row r="128" spans="1:14" s="48" customFormat="1" x14ac:dyDescent="0.3">
      <c r="A128" s="50" t="s">
        <v>1138</v>
      </c>
      <c r="B128" s="59" t="s">
        <v>88</v>
      </c>
      <c r="C128" s="61">
        <v>0</v>
      </c>
      <c r="D128" s="62">
        <v>0</v>
      </c>
      <c r="E128" s="59"/>
      <c r="F128" s="66">
        <f t="shared" si="8"/>
        <v>0</v>
      </c>
      <c r="G128" s="66" t="str">
        <f t="shared" si="9"/>
        <v/>
      </c>
      <c r="H128" s="47"/>
      <c r="I128" s="50"/>
      <c r="J128" s="50"/>
      <c r="K128" s="50"/>
      <c r="L128" s="47"/>
      <c r="M128" s="47"/>
      <c r="N128" s="47"/>
    </row>
    <row r="129" spans="1:14" s="48" customFormat="1" x14ac:dyDescent="0.3">
      <c r="A129" s="50" t="s">
        <v>1141</v>
      </c>
      <c r="B129" s="77" t="s">
        <v>90</v>
      </c>
      <c r="C129" s="62">
        <f>SUM(C112:C128)</f>
        <v>23743.723398714897</v>
      </c>
      <c r="D129" s="50">
        <f>SUM(D112:D128)</f>
        <v>0</v>
      </c>
      <c r="E129" s="59"/>
      <c r="F129" s="64">
        <f>SUM(F112:F128)</f>
        <v>1</v>
      </c>
      <c r="G129" s="64">
        <f>SUM(G112:G128)</f>
        <v>0</v>
      </c>
      <c r="H129" s="47"/>
      <c r="I129" s="50"/>
      <c r="J129" s="50"/>
      <c r="K129" s="50"/>
      <c r="L129" s="47"/>
      <c r="M129" s="47"/>
      <c r="N129" s="47"/>
    </row>
    <row r="130" spans="1:14" s="48" customFormat="1" outlineLevel="1" x14ac:dyDescent="0.3">
      <c r="A130" s="50" t="s">
        <v>180</v>
      </c>
      <c r="B130" s="70" t="s">
        <v>1175</v>
      </c>
      <c r="C130" s="61">
        <v>387</v>
      </c>
      <c r="D130" s="50"/>
      <c r="E130" s="59"/>
      <c r="F130" s="66">
        <f>IF($C$129=0,"",IF(C130="[for completion]","",IF(C130="","",C130/$C$129)))</f>
        <v>1.6299044320106339E-2</v>
      </c>
      <c r="G130" s="66" t="str">
        <f>IF($D$129=0,"",IF(D130="[for completion]","",IF(D130="","",D130/$D$129)))</f>
        <v/>
      </c>
      <c r="H130" s="47"/>
      <c r="I130" s="50"/>
      <c r="J130" s="50"/>
      <c r="K130" s="50"/>
      <c r="L130" s="47"/>
      <c r="M130" s="47"/>
      <c r="N130" s="47"/>
    </row>
    <row r="131" spans="1:14" s="48" customFormat="1" outlineLevel="1" x14ac:dyDescent="0.3">
      <c r="A131" s="50" t="s">
        <v>181</v>
      </c>
      <c r="B131" s="70" t="s">
        <v>92</v>
      </c>
      <c r="C131" s="50"/>
      <c r="D131" s="50"/>
      <c r="E131" s="59"/>
      <c r="F131" s="66"/>
      <c r="G131" s="66" t="str">
        <f t="shared" ref="G131:G136" si="14">IF($D$129=0,"",IF(D131="[for completion]","",D131/$D$129))</f>
        <v/>
      </c>
      <c r="H131" s="47"/>
      <c r="I131" s="50"/>
      <c r="J131" s="50"/>
      <c r="K131" s="50"/>
      <c r="L131" s="47"/>
      <c r="M131" s="47"/>
      <c r="N131" s="47"/>
    </row>
    <row r="132" spans="1:14" s="48" customFormat="1" outlineLevel="1" x14ac:dyDescent="0.3">
      <c r="A132" s="50" t="s">
        <v>182</v>
      </c>
      <c r="B132" s="70" t="s">
        <v>92</v>
      </c>
      <c r="C132" s="50"/>
      <c r="D132" s="50"/>
      <c r="E132" s="59"/>
      <c r="F132" s="66"/>
      <c r="G132" s="66" t="str">
        <f t="shared" si="14"/>
        <v/>
      </c>
      <c r="H132" s="47"/>
      <c r="I132" s="50"/>
      <c r="J132" s="50"/>
      <c r="K132" s="50"/>
      <c r="L132" s="47"/>
      <c r="M132" s="47"/>
      <c r="N132" s="47"/>
    </row>
    <row r="133" spans="1:14" s="48" customFormat="1" outlineLevel="1" x14ac:dyDescent="0.3">
      <c r="A133" s="50" t="s">
        <v>183</v>
      </c>
      <c r="B133" s="70" t="s">
        <v>92</v>
      </c>
      <c r="C133" s="50"/>
      <c r="D133" s="50"/>
      <c r="E133" s="59"/>
      <c r="F133" s="66"/>
      <c r="G133" s="66" t="str">
        <f t="shared" si="14"/>
        <v/>
      </c>
      <c r="H133" s="47"/>
      <c r="I133" s="50"/>
      <c r="J133" s="50"/>
      <c r="K133" s="50"/>
      <c r="L133" s="47"/>
      <c r="M133" s="47"/>
      <c r="N133" s="47"/>
    </row>
    <row r="134" spans="1:14" s="48" customFormat="1" outlineLevel="1" x14ac:dyDescent="0.3">
      <c r="A134" s="50" t="s">
        <v>184</v>
      </c>
      <c r="B134" s="70" t="s">
        <v>92</v>
      </c>
      <c r="C134" s="50"/>
      <c r="D134" s="50"/>
      <c r="E134" s="59"/>
      <c r="F134" s="66"/>
      <c r="G134" s="66" t="str">
        <f t="shared" si="14"/>
        <v/>
      </c>
      <c r="H134" s="47"/>
      <c r="I134" s="50"/>
      <c r="J134" s="50"/>
      <c r="K134" s="50"/>
      <c r="L134" s="47"/>
      <c r="M134" s="47"/>
      <c r="N134" s="47"/>
    </row>
    <row r="135" spans="1:14" s="48" customFormat="1" outlineLevel="1" x14ac:dyDescent="0.3">
      <c r="A135" s="50" t="s">
        <v>185</v>
      </c>
      <c r="B135" s="70" t="s">
        <v>92</v>
      </c>
      <c r="C135" s="50"/>
      <c r="D135" s="50"/>
      <c r="E135" s="59"/>
      <c r="F135" s="66"/>
      <c r="G135" s="66" t="str">
        <f t="shared" si="14"/>
        <v/>
      </c>
      <c r="H135" s="47"/>
      <c r="I135" s="50"/>
      <c r="J135" s="50"/>
      <c r="K135" s="50"/>
      <c r="L135" s="47"/>
      <c r="M135" s="47"/>
      <c r="N135" s="47"/>
    </row>
    <row r="136" spans="1:14" s="48" customFormat="1" outlineLevel="1" x14ac:dyDescent="0.3">
      <c r="A136" s="50" t="s">
        <v>186</v>
      </c>
      <c r="B136" s="70" t="s">
        <v>92</v>
      </c>
      <c r="C136" s="50"/>
      <c r="D136" s="50"/>
      <c r="E136" s="59"/>
      <c r="F136" s="66"/>
      <c r="G136" s="66" t="str">
        <f t="shared" si="14"/>
        <v/>
      </c>
      <c r="H136" s="47"/>
      <c r="I136" s="50"/>
      <c r="J136" s="50"/>
      <c r="K136" s="50"/>
      <c r="L136" s="47"/>
      <c r="M136" s="47"/>
      <c r="N136" s="47"/>
    </row>
    <row r="137" spans="1:14" ht="15" customHeight="1" x14ac:dyDescent="0.3">
      <c r="A137" s="125"/>
      <c r="B137" s="126" t="s">
        <v>187</v>
      </c>
      <c r="C137" s="127" t="s">
        <v>151</v>
      </c>
      <c r="D137" s="127" t="s">
        <v>152</v>
      </c>
      <c r="E137" s="121"/>
      <c r="F137" s="127" t="s">
        <v>153</v>
      </c>
      <c r="G137" s="127" t="s">
        <v>154</v>
      </c>
      <c r="H137" s="47"/>
      <c r="L137" s="47"/>
      <c r="M137" s="47"/>
    </row>
    <row r="138" spans="1:14" s="79" customFormat="1" x14ac:dyDescent="0.3">
      <c r="A138" s="50" t="s">
        <v>188</v>
      </c>
      <c r="B138" s="59" t="s">
        <v>156</v>
      </c>
      <c r="C138" s="61">
        <v>17470.189064849998</v>
      </c>
      <c r="D138" s="62" t="s">
        <v>937</v>
      </c>
      <c r="E138" s="66"/>
      <c r="F138" s="66">
        <f>IF($C$155=0,"",IF(C138="[for completion]","",IF(C138="","",C138/$C$155)))</f>
        <v>0.98955036908286487</v>
      </c>
      <c r="G138" s="66" t="str">
        <f>IF($D$155=0,"",IF(D138="[for completion]","",IF(D138="","",D138/$D$155)))</f>
        <v/>
      </c>
      <c r="H138" s="47"/>
      <c r="I138" s="50"/>
      <c r="J138" s="50"/>
      <c r="K138" s="50"/>
      <c r="L138" s="47"/>
      <c r="M138" s="47"/>
      <c r="N138" s="47"/>
    </row>
    <row r="139" spans="1:14" s="79" customFormat="1" x14ac:dyDescent="0.3">
      <c r="A139" s="50" t="s">
        <v>189</v>
      </c>
      <c r="B139" s="59" t="s">
        <v>1132</v>
      </c>
      <c r="C139" s="61">
        <v>0</v>
      </c>
      <c r="D139" s="62">
        <v>0</v>
      </c>
      <c r="E139" s="66"/>
      <c r="F139" s="66">
        <f t="shared" ref="F139:F146" si="15">IF($C$155=0,"",IF(C139="[for completion]","",IF(C139="","",C139/$C$155)))</f>
        <v>0</v>
      </c>
      <c r="G139" s="66" t="str">
        <f t="shared" ref="G139:G146" si="16">IF($D$155=0,"",IF(D139="[for completion]","",IF(D139="","",D139/$D$155)))</f>
        <v/>
      </c>
      <c r="H139" s="47"/>
      <c r="I139" s="50"/>
      <c r="J139" s="50"/>
      <c r="K139" s="50"/>
      <c r="L139" s="47"/>
      <c r="M139" s="47"/>
      <c r="N139" s="47"/>
    </row>
    <row r="140" spans="1:14" s="79" customFormat="1" x14ac:dyDescent="0.3">
      <c r="A140" s="50" t="s">
        <v>190</v>
      </c>
      <c r="B140" s="59" t="s">
        <v>165</v>
      </c>
      <c r="C140" s="61">
        <v>0</v>
      </c>
      <c r="D140" s="62">
        <v>0</v>
      </c>
      <c r="E140" s="66"/>
      <c r="F140" s="66">
        <f t="shared" si="15"/>
        <v>0</v>
      </c>
      <c r="G140" s="66" t="str">
        <f t="shared" si="16"/>
        <v/>
      </c>
      <c r="H140" s="47"/>
      <c r="I140" s="50"/>
      <c r="J140" s="50"/>
      <c r="K140" s="50"/>
      <c r="L140" s="47"/>
      <c r="M140" s="47"/>
      <c r="N140" s="47"/>
    </row>
    <row r="141" spans="1:14" s="79" customFormat="1" x14ac:dyDescent="0.3">
      <c r="A141" s="50" t="s">
        <v>191</v>
      </c>
      <c r="B141" s="59" t="s">
        <v>1133</v>
      </c>
      <c r="C141" s="61">
        <v>0</v>
      </c>
      <c r="D141" s="62">
        <v>0</v>
      </c>
      <c r="E141" s="66"/>
      <c r="F141" s="66">
        <f t="shared" si="15"/>
        <v>0</v>
      </c>
      <c r="G141" s="66" t="str">
        <f t="shared" si="16"/>
        <v/>
      </c>
      <c r="H141" s="47"/>
      <c r="I141" s="50"/>
      <c r="J141" s="50"/>
      <c r="K141" s="50"/>
      <c r="L141" s="47"/>
      <c r="M141" s="47"/>
      <c r="N141" s="47"/>
    </row>
    <row r="142" spans="1:14" s="79" customFormat="1" x14ac:dyDescent="0.3">
      <c r="A142" s="50" t="s">
        <v>192</v>
      </c>
      <c r="B142" s="59" t="s">
        <v>1134</v>
      </c>
      <c r="C142" s="61">
        <v>184.48482612305099</v>
      </c>
      <c r="D142" s="62" t="s">
        <v>937</v>
      </c>
      <c r="E142" s="66"/>
      <c r="F142" s="66">
        <f t="shared" si="15"/>
        <v>1.0449630917135168E-2</v>
      </c>
      <c r="G142" s="66" t="str">
        <f t="shared" si="16"/>
        <v/>
      </c>
      <c r="H142" s="47"/>
      <c r="I142" s="50"/>
      <c r="J142" s="50"/>
      <c r="K142" s="50"/>
      <c r="L142" s="47"/>
      <c r="M142" s="47"/>
      <c r="N142" s="47"/>
    </row>
    <row r="143" spans="1:14" s="79" customFormat="1" x14ac:dyDescent="0.3">
      <c r="A143" s="50" t="s">
        <v>193</v>
      </c>
      <c r="B143" s="59" t="s">
        <v>167</v>
      </c>
      <c r="C143" s="61">
        <v>0</v>
      </c>
      <c r="D143" s="62">
        <v>0</v>
      </c>
      <c r="E143" s="59"/>
      <c r="F143" s="66">
        <f t="shared" si="15"/>
        <v>0</v>
      </c>
      <c r="G143" s="66" t="str">
        <f t="shared" si="16"/>
        <v/>
      </c>
      <c r="H143" s="47"/>
      <c r="I143" s="50"/>
      <c r="J143" s="50"/>
      <c r="K143" s="50"/>
      <c r="L143" s="47"/>
      <c r="M143" s="47"/>
      <c r="N143" s="47"/>
    </row>
    <row r="144" spans="1:14" s="48" customFormat="1" x14ac:dyDescent="0.3">
      <c r="A144" s="50" t="s">
        <v>194</v>
      </c>
      <c r="B144" s="59" t="s">
        <v>169</v>
      </c>
      <c r="C144" s="61">
        <v>0</v>
      </c>
      <c r="D144" s="62">
        <v>0</v>
      </c>
      <c r="E144" s="59"/>
      <c r="F144" s="66">
        <f t="shared" si="15"/>
        <v>0</v>
      </c>
      <c r="G144" s="66" t="str">
        <f t="shared" si="16"/>
        <v/>
      </c>
      <c r="H144" s="47"/>
      <c r="I144" s="50"/>
      <c r="J144" s="50"/>
      <c r="K144" s="50"/>
      <c r="L144" s="47"/>
      <c r="M144" s="47"/>
      <c r="N144" s="47"/>
    </row>
    <row r="145" spans="1:14" s="48" customFormat="1" x14ac:dyDescent="0.3">
      <c r="A145" s="50" t="s">
        <v>195</v>
      </c>
      <c r="B145" s="59" t="s">
        <v>1135</v>
      </c>
      <c r="C145" s="61">
        <v>0</v>
      </c>
      <c r="D145" s="62">
        <v>0</v>
      </c>
      <c r="E145" s="59"/>
      <c r="F145" s="66">
        <f t="shared" si="15"/>
        <v>0</v>
      </c>
      <c r="G145" s="66" t="str">
        <f t="shared" si="16"/>
        <v/>
      </c>
      <c r="H145" s="47"/>
      <c r="I145" s="50"/>
      <c r="J145" s="50"/>
      <c r="K145" s="50"/>
      <c r="L145" s="47"/>
      <c r="M145" s="47"/>
      <c r="N145" s="47"/>
    </row>
    <row r="146" spans="1:14" s="48" customFormat="1" x14ac:dyDescent="0.3">
      <c r="A146" s="50" t="s">
        <v>196</v>
      </c>
      <c r="B146" s="59" t="s">
        <v>171</v>
      </c>
      <c r="C146" s="61">
        <v>0</v>
      </c>
      <c r="D146" s="62">
        <v>0</v>
      </c>
      <c r="E146" s="59"/>
      <c r="F146" s="66">
        <f t="shared" si="15"/>
        <v>0</v>
      </c>
      <c r="G146" s="66" t="str">
        <f t="shared" si="16"/>
        <v/>
      </c>
      <c r="H146" s="47"/>
      <c r="I146" s="50"/>
      <c r="J146" s="50"/>
      <c r="K146" s="50"/>
      <c r="L146" s="47"/>
      <c r="M146" s="47"/>
      <c r="N146" s="47"/>
    </row>
    <row r="147" spans="1:14" s="48" customFormat="1" x14ac:dyDescent="0.3">
      <c r="A147" s="50" t="s">
        <v>197</v>
      </c>
      <c r="B147" s="59" t="s">
        <v>1142</v>
      </c>
      <c r="C147" s="61">
        <v>0</v>
      </c>
      <c r="D147" s="62">
        <v>0</v>
      </c>
      <c r="E147" s="59"/>
      <c r="F147" s="66">
        <f t="shared" ref="F147" si="17">IF($C$155=0,"",IF(C147="[for completion]","",IF(C147="","",C147/$C$155)))</f>
        <v>0</v>
      </c>
      <c r="G147" s="66" t="str">
        <f t="shared" ref="G147" si="18">IF($D$155=0,"",IF(D147="[for completion]","",IF(D147="","",D147/$D$155)))</f>
        <v/>
      </c>
      <c r="H147" s="47"/>
      <c r="I147" s="50"/>
      <c r="J147" s="50"/>
      <c r="K147" s="50"/>
      <c r="L147" s="47"/>
      <c r="M147" s="47"/>
      <c r="N147" s="47"/>
    </row>
    <row r="148" spans="1:14" s="48" customFormat="1" x14ac:dyDescent="0.3">
      <c r="A148" s="50" t="s">
        <v>198</v>
      </c>
      <c r="B148" s="59" t="s">
        <v>173</v>
      </c>
      <c r="C148" s="61">
        <v>0</v>
      </c>
      <c r="D148" s="62">
        <v>0</v>
      </c>
      <c r="E148" s="59"/>
      <c r="F148" s="66">
        <f t="shared" ref="F148:F154" si="19">IF($C$155=0,"",IF(C148="[for completion]","",IF(C148="","",C148/$C$155)))</f>
        <v>0</v>
      </c>
      <c r="G148" s="66" t="str">
        <f t="shared" ref="G148:G154" si="20">IF($D$155=0,"",IF(D148="[for completion]","",IF(D148="","",D148/$D$155)))</f>
        <v/>
      </c>
      <c r="H148" s="47"/>
      <c r="I148" s="50"/>
      <c r="J148" s="50"/>
      <c r="K148" s="50"/>
      <c r="L148" s="47"/>
      <c r="M148" s="47"/>
      <c r="N148" s="47"/>
    </row>
    <row r="149" spans="1:14" s="48" customFormat="1" x14ac:dyDescent="0.3">
      <c r="A149" s="50" t="s">
        <v>199</v>
      </c>
      <c r="B149" s="59" t="s">
        <v>160</v>
      </c>
      <c r="C149" s="61">
        <v>0</v>
      </c>
      <c r="D149" s="62">
        <v>0</v>
      </c>
      <c r="E149" s="59"/>
      <c r="F149" s="66">
        <f t="shared" si="19"/>
        <v>0</v>
      </c>
      <c r="G149" s="66" t="str">
        <f t="shared" si="20"/>
        <v/>
      </c>
      <c r="H149" s="47"/>
      <c r="I149" s="50"/>
      <c r="J149" s="50"/>
      <c r="K149" s="50"/>
      <c r="L149" s="47"/>
      <c r="M149" s="47"/>
      <c r="N149" s="47"/>
    </row>
    <row r="150" spans="1:14" s="48" customFormat="1" x14ac:dyDescent="0.3">
      <c r="A150" s="50" t="s">
        <v>200</v>
      </c>
      <c r="B150" s="76" t="s">
        <v>1137</v>
      </c>
      <c r="C150" s="61">
        <v>0</v>
      </c>
      <c r="D150" s="62">
        <v>0</v>
      </c>
      <c r="E150" s="59"/>
      <c r="F150" s="66">
        <f t="shared" si="19"/>
        <v>0</v>
      </c>
      <c r="G150" s="66" t="str">
        <f t="shared" si="20"/>
        <v/>
      </c>
      <c r="H150" s="47"/>
      <c r="I150" s="50"/>
      <c r="J150" s="50"/>
      <c r="K150" s="50"/>
      <c r="L150" s="47"/>
      <c r="M150" s="47"/>
      <c r="N150" s="47"/>
    </row>
    <row r="151" spans="1:14" s="48" customFormat="1" x14ac:dyDescent="0.3">
      <c r="A151" s="50" t="s">
        <v>201</v>
      </c>
      <c r="B151" s="59" t="s">
        <v>175</v>
      </c>
      <c r="C151" s="61">
        <v>0</v>
      </c>
      <c r="D151" s="62">
        <v>0</v>
      </c>
      <c r="E151" s="59"/>
      <c r="F151" s="66">
        <f t="shared" si="19"/>
        <v>0</v>
      </c>
      <c r="G151" s="66" t="str">
        <f t="shared" si="20"/>
        <v/>
      </c>
      <c r="H151" s="47"/>
      <c r="I151" s="50"/>
      <c r="J151" s="50"/>
      <c r="K151" s="50"/>
      <c r="L151" s="47"/>
      <c r="M151" s="47"/>
      <c r="N151" s="47"/>
    </row>
    <row r="152" spans="1:14" s="48" customFormat="1" x14ac:dyDescent="0.3">
      <c r="A152" s="50" t="s">
        <v>202</v>
      </c>
      <c r="B152" s="59" t="s">
        <v>177</v>
      </c>
      <c r="C152" s="61">
        <v>0</v>
      </c>
      <c r="D152" s="62">
        <v>0</v>
      </c>
      <c r="E152" s="59"/>
      <c r="F152" s="66">
        <f t="shared" si="19"/>
        <v>0</v>
      </c>
      <c r="G152" s="66" t="str">
        <f t="shared" si="20"/>
        <v/>
      </c>
      <c r="H152" s="47"/>
      <c r="I152" s="50"/>
      <c r="J152" s="50"/>
      <c r="K152" s="50"/>
      <c r="L152" s="47"/>
      <c r="M152" s="47"/>
      <c r="N152" s="47"/>
    </row>
    <row r="153" spans="1:14" s="48" customFormat="1" x14ac:dyDescent="0.3">
      <c r="A153" s="50" t="s">
        <v>203</v>
      </c>
      <c r="B153" s="59" t="s">
        <v>1136</v>
      </c>
      <c r="C153" s="61">
        <v>0</v>
      </c>
      <c r="D153" s="62">
        <v>0</v>
      </c>
      <c r="E153" s="59"/>
      <c r="F153" s="66">
        <f t="shared" si="19"/>
        <v>0</v>
      </c>
      <c r="G153" s="66" t="str">
        <f t="shared" si="20"/>
        <v/>
      </c>
      <c r="H153" s="47"/>
      <c r="I153" s="50"/>
      <c r="J153" s="50"/>
      <c r="K153" s="50"/>
      <c r="L153" s="47"/>
      <c r="M153" s="47"/>
      <c r="N153" s="47"/>
    </row>
    <row r="154" spans="1:14" s="48" customFormat="1" x14ac:dyDescent="0.3">
      <c r="A154" s="50" t="s">
        <v>1139</v>
      </c>
      <c r="B154" s="59" t="s">
        <v>88</v>
      </c>
      <c r="C154" s="61">
        <v>0</v>
      </c>
      <c r="D154" s="62">
        <v>0</v>
      </c>
      <c r="E154" s="59"/>
      <c r="F154" s="66">
        <f t="shared" si="19"/>
        <v>0</v>
      </c>
      <c r="G154" s="66" t="str">
        <f t="shared" si="20"/>
        <v/>
      </c>
      <c r="H154" s="47"/>
      <c r="I154" s="50"/>
      <c r="J154" s="50"/>
      <c r="K154" s="50"/>
      <c r="L154" s="47"/>
      <c r="M154" s="47"/>
      <c r="N154" s="47"/>
    </row>
    <row r="155" spans="1:14" s="48" customFormat="1" x14ac:dyDescent="0.3">
      <c r="A155" s="50" t="s">
        <v>1143</v>
      </c>
      <c r="B155" s="77" t="s">
        <v>90</v>
      </c>
      <c r="C155" s="62">
        <f>SUM(C138:C154)</f>
        <v>17654.673890973048</v>
      </c>
      <c r="D155" s="50">
        <f>SUM(D138:D154)</f>
        <v>0</v>
      </c>
      <c r="E155" s="59"/>
      <c r="F155" s="64">
        <f>SUM(F138:F154)</f>
        <v>1</v>
      </c>
      <c r="G155" s="64">
        <f>SUM(G138:G154)</f>
        <v>0</v>
      </c>
      <c r="H155" s="47"/>
      <c r="I155" s="50"/>
      <c r="J155" s="50"/>
      <c r="K155" s="50"/>
      <c r="L155" s="47"/>
      <c r="M155" s="47"/>
      <c r="N155" s="47"/>
    </row>
    <row r="156" spans="1:14" s="48" customFormat="1" outlineLevel="1" x14ac:dyDescent="0.3">
      <c r="A156" s="50" t="s">
        <v>204</v>
      </c>
      <c r="B156" s="70" t="s">
        <v>92</v>
      </c>
      <c r="C156" s="50"/>
      <c r="D156" s="50"/>
      <c r="E156" s="59"/>
      <c r="F156" s="66" t="str">
        <f>IF($C$155=0,"",IF(C156="[for completion]","",IF(C156="","",C156/$C$155)))</f>
        <v/>
      </c>
      <c r="G156" s="66" t="str">
        <f>IF($D$155=0,"",IF(D156="[for completion]","",IF(D156="","",D156/$D$155)))</f>
        <v/>
      </c>
      <c r="H156" s="47"/>
      <c r="I156" s="50"/>
      <c r="J156" s="50"/>
      <c r="K156" s="50"/>
      <c r="L156" s="47"/>
      <c r="M156" s="47"/>
      <c r="N156" s="47"/>
    </row>
    <row r="157" spans="1:14" s="48" customFormat="1" outlineLevel="1" x14ac:dyDescent="0.3">
      <c r="A157" s="50" t="s">
        <v>205</v>
      </c>
      <c r="B157" s="70" t="s">
        <v>92</v>
      </c>
      <c r="C157" s="50"/>
      <c r="D157" s="50"/>
      <c r="E157" s="59"/>
      <c r="F157" s="66" t="str">
        <f t="shared" ref="F157:F162" si="21">IF($C$155=0,"",IF(C157="[for completion]","",IF(C157="","",C157/$C$155)))</f>
        <v/>
      </c>
      <c r="G157" s="66" t="str">
        <f t="shared" ref="G157:G162" si="22">IF($D$155=0,"",IF(D157="[for completion]","",IF(D157="","",D157/$D$155)))</f>
        <v/>
      </c>
      <c r="H157" s="47"/>
      <c r="I157" s="50"/>
      <c r="J157" s="50"/>
      <c r="K157" s="50"/>
      <c r="L157" s="47"/>
      <c r="M157" s="47"/>
      <c r="N157" s="47"/>
    </row>
    <row r="158" spans="1:14" s="48" customFormat="1" outlineLevel="1" x14ac:dyDescent="0.3">
      <c r="A158" s="50" t="s">
        <v>206</v>
      </c>
      <c r="B158" s="70" t="s">
        <v>92</v>
      </c>
      <c r="C158" s="50"/>
      <c r="D158" s="50"/>
      <c r="E158" s="59"/>
      <c r="F158" s="66" t="str">
        <f t="shared" si="21"/>
        <v/>
      </c>
      <c r="G158" s="66" t="str">
        <f t="shared" si="22"/>
        <v/>
      </c>
      <c r="H158" s="47"/>
      <c r="I158" s="50"/>
      <c r="J158" s="50"/>
      <c r="K158" s="50"/>
      <c r="L158" s="47"/>
      <c r="M158" s="47"/>
      <c r="N158" s="47"/>
    </row>
    <row r="159" spans="1:14" s="48" customFormat="1" outlineLevel="1" x14ac:dyDescent="0.3">
      <c r="A159" s="50" t="s">
        <v>207</v>
      </c>
      <c r="B159" s="70" t="s">
        <v>92</v>
      </c>
      <c r="C159" s="50"/>
      <c r="D159" s="50"/>
      <c r="E159" s="59"/>
      <c r="F159" s="66" t="str">
        <f t="shared" si="21"/>
        <v/>
      </c>
      <c r="G159" s="66" t="str">
        <f t="shared" si="22"/>
        <v/>
      </c>
      <c r="H159" s="47"/>
      <c r="I159" s="50"/>
      <c r="J159" s="50"/>
      <c r="K159" s="50"/>
      <c r="L159" s="47"/>
      <c r="M159" s="47"/>
      <c r="N159" s="47"/>
    </row>
    <row r="160" spans="1:14" s="48" customFormat="1" outlineLevel="1" x14ac:dyDescent="0.3">
      <c r="A160" s="50" t="s">
        <v>208</v>
      </c>
      <c r="B160" s="70" t="s">
        <v>92</v>
      </c>
      <c r="C160" s="50"/>
      <c r="D160" s="50"/>
      <c r="E160" s="59"/>
      <c r="F160" s="66" t="str">
        <f t="shared" si="21"/>
        <v/>
      </c>
      <c r="G160" s="66" t="str">
        <f t="shared" si="22"/>
        <v/>
      </c>
      <c r="H160" s="47"/>
      <c r="I160" s="50"/>
      <c r="J160" s="50"/>
      <c r="K160" s="50"/>
      <c r="L160" s="47"/>
      <c r="M160" s="47"/>
      <c r="N160" s="47"/>
    </row>
    <row r="161" spans="1:14" s="48" customFormat="1" outlineLevel="1" x14ac:dyDescent="0.3">
      <c r="A161" s="50" t="s">
        <v>209</v>
      </c>
      <c r="B161" s="70" t="s">
        <v>92</v>
      </c>
      <c r="C161" s="50"/>
      <c r="D161" s="50"/>
      <c r="E161" s="59"/>
      <c r="F161" s="66" t="str">
        <f t="shared" si="21"/>
        <v/>
      </c>
      <c r="G161" s="66" t="str">
        <f t="shared" si="22"/>
        <v/>
      </c>
      <c r="H161" s="47"/>
      <c r="I161" s="50"/>
      <c r="J161" s="50"/>
      <c r="K161" s="50"/>
      <c r="L161" s="47"/>
      <c r="M161" s="47"/>
      <c r="N161" s="47"/>
    </row>
    <row r="162" spans="1:14" s="48" customFormat="1" outlineLevel="1" x14ac:dyDescent="0.3">
      <c r="A162" s="50" t="s">
        <v>210</v>
      </c>
      <c r="B162" s="70" t="s">
        <v>92</v>
      </c>
      <c r="C162" s="50"/>
      <c r="D162" s="50"/>
      <c r="E162" s="59"/>
      <c r="F162" s="66" t="str">
        <f t="shared" si="21"/>
        <v/>
      </c>
      <c r="G162" s="66" t="str">
        <f t="shared" si="22"/>
        <v/>
      </c>
      <c r="H162" s="47"/>
      <c r="I162" s="50"/>
      <c r="J162" s="50"/>
      <c r="K162" s="50"/>
      <c r="L162" s="47"/>
      <c r="M162" s="47"/>
      <c r="N162" s="47"/>
    </row>
    <row r="163" spans="1:14" ht="15" customHeight="1" x14ac:dyDescent="0.3">
      <c r="A163" s="125"/>
      <c r="B163" s="126" t="s">
        <v>211</v>
      </c>
      <c r="C163" s="128" t="s">
        <v>151</v>
      </c>
      <c r="D163" s="128" t="s">
        <v>152</v>
      </c>
      <c r="E163" s="121"/>
      <c r="F163" s="128" t="s">
        <v>153</v>
      </c>
      <c r="G163" s="128" t="s">
        <v>154</v>
      </c>
      <c r="H163" s="47"/>
      <c r="L163" s="47"/>
      <c r="M163" s="47"/>
    </row>
    <row r="164" spans="1:14" s="48" customFormat="1" x14ac:dyDescent="0.3">
      <c r="A164" s="50" t="s">
        <v>213</v>
      </c>
      <c r="B164" s="47" t="s">
        <v>214</v>
      </c>
      <c r="C164" s="61">
        <v>8297.3572088430501</v>
      </c>
      <c r="D164" s="62" t="s">
        <v>937</v>
      </c>
      <c r="E164" s="80"/>
      <c r="F164" s="66">
        <f>IF($C$167=0,"",IF(C164="[for completion]","",IF(C164="","",C164/$C$167)))</f>
        <v>0.4699807688368316</v>
      </c>
      <c r="G164" s="66" t="str">
        <f>IF($D$167=0,"",IF(D164="[for completion]","",IF(D164="","",D164/$D$167)))</f>
        <v/>
      </c>
      <c r="H164" s="47"/>
      <c r="I164" s="50"/>
      <c r="J164" s="50"/>
      <c r="K164" s="50"/>
      <c r="L164" s="47"/>
      <c r="M164" s="47"/>
      <c r="N164" s="47"/>
    </row>
    <row r="165" spans="1:14" s="48" customFormat="1" x14ac:dyDescent="0.3">
      <c r="A165" s="50" t="s">
        <v>215</v>
      </c>
      <c r="B165" s="47" t="s">
        <v>216</v>
      </c>
      <c r="C165" s="62">
        <v>9357.3166821299983</v>
      </c>
      <c r="D165" s="62" t="s">
        <v>937</v>
      </c>
      <c r="E165" s="80"/>
      <c r="F165" s="66">
        <f t="shared" ref="F165:F166" si="23">IF($C$167=0,"",IF(C165="[for completion]","",IF(C165="","",C165/$C$167)))</f>
        <v>0.5300192311631684</v>
      </c>
      <c r="G165" s="66" t="str">
        <f t="shared" ref="G165:G166" si="24">IF($D$167=0,"",IF(D165="[for completion]","",IF(D165="","",D165/$D$167)))</f>
        <v/>
      </c>
      <c r="H165" s="47"/>
      <c r="I165" s="50"/>
      <c r="J165" s="50"/>
      <c r="K165" s="50"/>
      <c r="L165" s="47"/>
      <c r="M165" s="47"/>
      <c r="N165" s="47"/>
    </row>
    <row r="166" spans="1:14" s="48" customFormat="1" x14ac:dyDescent="0.3">
      <c r="A166" s="50" t="s">
        <v>217</v>
      </c>
      <c r="B166" s="47" t="s">
        <v>88</v>
      </c>
      <c r="C166" s="62">
        <v>0</v>
      </c>
      <c r="D166" s="62">
        <v>0</v>
      </c>
      <c r="E166" s="80"/>
      <c r="F166" s="66">
        <f t="shared" si="23"/>
        <v>0</v>
      </c>
      <c r="G166" s="66" t="str">
        <f t="shared" si="24"/>
        <v/>
      </c>
      <c r="H166" s="47"/>
      <c r="I166" s="50"/>
      <c r="J166" s="50"/>
      <c r="K166" s="50"/>
      <c r="L166" s="47"/>
      <c r="M166" s="47"/>
      <c r="N166" s="47"/>
    </row>
    <row r="167" spans="1:14" s="48" customFormat="1" x14ac:dyDescent="0.3">
      <c r="A167" s="50" t="s">
        <v>218</v>
      </c>
      <c r="B167" s="81" t="s">
        <v>90</v>
      </c>
      <c r="C167" s="62">
        <f>SUM(C164:C166)</f>
        <v>17654.673890973048</v>
      </c>
      <c r="D167" s="47">
        <f>SUM(D164:D166)</f>
        <v>0</v>
      </c>
      <c r="E167" s="80"/>
      <c r="F167" s="80">
        <f>SUM(F164:F166)</f>
        <v>1</v>
      </c>
      <c r="G167" s="80">
        <f>SUM(G164:G166)</f>
        <v>0</v>
      </c>
      <c r="H167" s="47"/>
      <c r="I167" s="50"/>
      <c r="J167" s="50"/>
      <c r="K167" s="50"/>
      <c r="L167" s="47"/>
      <c r="M167" s="47"/>
      <c r="N167" s="47"/>
    </row>
    <row r="168" spans="1:14" s="48" customFormat="1" outlineLevel="1" x14ac:dyDescent="0.3">
      <c r="A168" s="50" t="s">
        <v>219</v>
      </c>
      <c r="B168" s="81"/>
      <c r="C168" s="47"/>
      <c r="D168" s="47"/>
      <c r="E168" s="80"/>
      <c r="F168" s="80"/>
      <c r="G168" s="76"/>
      <c r="H168" s="47"/>
      <c r="I168" s="50"/>
      <c r="J168" s="50"/>
      <c r="K168" s="50"/>
      <c r="L168" s="47"/>
      <c r="M168" s="47"/>
      <c r="N168" s="47"/>
    </row>
    <row r="169" spans="1:14" s="48" customFormat="1" outlineLevel="1" x14ac:dyDescent="0.3">
      <c r="A169" s="50" t="s">
        <v>220</v>
      </c>
      <c r="B169" s="81"/>
      <c r="C169" s="47"/>
      <c r="D169" s="47"/>
      <c r="E169" s="80"/>
      <c r="F169" s="80"/>
      <c r="G169" s="76"/>
      <c r="H169" s="47"/>
      <c r="I169" s="50"/>
      <c r="J169" s="50"/>
      <c r="K169" s="50"/>
      <c r="L169" s="47"/>
      <c r="M169" s="47"/>
      <c r="N169" s="47"/>
    </row>
    <row r="170" spans="1:14" s="48" customFormat="1" outlineLevel="1" x14ac:dyDescent="0.3">
      <c r="A170" s="50" t="s">
        <v>221</v>
      </c>
      <c r="B170" s="81"/>
      <c r="C170" s="47"/>
      <c r="D170" s="47"/>
      <c r="E170" s="80"/>
      <c r="F170" s="80"/>
      <c r="G170" s="76"/>
      <c r="H170" s="47"/>
      <c r="I170" s="50"/>
      <c r="J170" s="50"/>
      <c r="K170" s="50"/>
      <c r="L170" s="47"/>
      <c r="M170" s="47"/>
      <c r="N170" s="47"/>
    </row>
    <row r="171" spans="1:14" s="48" customFormat="1" outlineLevel="1" x14ac:dyDescent="0.3">
      <c r="A171" s="50" t="s">
        <v>222</v>
      </c>
      <c r="B171" s="81"/>
      <c r="C171" s="47"/>
      <c r="D171" s="47"/>
      <c r="E171" s="80"/>
      <c r="F171" s="80"/>
      <c r="G171" s="76"/>
      <c r="H171" s="47"/>
      <c r="I171" s="50"/>
      <c r="J171" s="50"/>
      <c r="K171" s="50"/>
      <c r="L171" s="47"/>
      <c r="M171" s="47"/>
      <c r="N171" s="47"/>
    </row>
    <row r="172" spans="1:14" s="48" customFormat="1" outlineLevel="1" x14ac:dyDescent="0.3">
      <c r="A172" s="50" t="s">
        <v>223</v>
      </c>
      <c r="B172" s="81"/>
      <c r="C172" s="47"/>
      <c r="D172" s="47"/>
      <c r="E172" s="80"/>
      <c r="F172" s="80"/>
      <c r="G172" s="76"/>
      <c r="H172" s="47"/>
      <c r="I172" s="50"/>
      <c r="J172" s="50"/>
      <c r="K172" s="50"/>
      <c r="L172" s="47"/>
      <c r="M172" s="47"/>
      <c r="N172" s="47"/>
    </row>
    <row r="173" spans="1:14" ht="15" customHeight="1" x14ac:dyDescent="0.3">
      <c r="A173" s="125"/>
      <c r="B173" s="126" t="s">
        <v>224</v>
      </c>
      <c r="C173" s="125" t="s">
        <v>55</v>
      </c>
      <c r="D173" s="125"/>
      <c r="E173" s="121"/>
      <c r="F173" s="127" t="s">
        <v>225</v>
      </c>
      <c r="G173" s="127"/>
      <c r="H173" s="47"/>
      <c r="L173" s="47"/>
      <c r="M173" s="47"/>
    </row>
    <row r="174" spans="1:14" s="48" customFormat="1" ht="15" customHeight="1" x14ac:dyDescent="0.3">
      <c r="A174" s="50" t="s">
        <v>226</v>
      </c>
      <c r="B174" s="59" t="s">
        <v>227</v>
      </c>
      <c r="C174" s="61">
        <v>387</v>
      </c>
      <c r="D174" s="52"/>
      <c r="E174" s="53"/>
      <c r="F174" s="66">
        <f>IF($C$179=0,"",IF(C174="[for completion]","",C174/$C$179))</f>
        <v>1</v>
      </c>
      <c r="G174" s="66"/>
      <c r="H174" s="47"/>
      <c r="I174" s="50"/>
      <c r="J174" s="50"/>
      <c r="K174" s="50"/>
      <c r="L174" s="47"/>
      <c r="M174" s="47"/>
      <c r="N174" s="47"/>
    </row>
    <row r="175" spans="1:14" s="48" customFormat="1" ht="30.75" customHeight="1" x14ac:dyDescent="0.3">
      <c r="A175" s="50" t="s">
        <v>9</v>
      </c>
      <c r="B175" s="59" t="s">
        <v>1088</v>
      </c>
      <c r="C175" s="62">
        <v>0</v>
      </c>
      <c r="D175" s="50"/>
      <c r="E175" s="69"/>
      <c r="F175" s="66">
        <f>IF($C$179=0,"",IF(C175="[for completion]","",C175/$C$179))</f>
        <v>0</v>
      </c>
      <c r="G175" s="66"/>
      <c r="H175" s="47"/>
      <c r="I175" s="50"/>
      <c r="J175" s="50"/>
      <c r="K175" s="50"/>
      <c r="L175" s="47"/>
      <c r="M175" s="47"/>
      <c r="N175" s="47"/>
    </row>
    <row r="176" spans="1:14" s="48" customFormat="1" x14ac:dyDescent="0.3">
      <c r="A176" s="50" t="s">
        <v>228</v>
      </c>
      <c r="B176" s="59" t="s">
        <v>229</v>
      </c>
      <c r="C176" s="62">
        <v>0</v>
      </c>
      <c r="D176" s="50"/>
      <c r="E176" s="69"/>
      <c r="F176" s="66"/>
      <c r="G176" s="66"/>
      <c r="H176" s="47"/>
      <c r="I176" s="50"/>
      <c r="J176" s="50"/>
      <c r="K176" s="50"/>
      <c r="L176" s="47"/>
      <c r="M176" s="47"/>
      <c r="N176" s="47"/>
    </row>
    <row r="177" spans="1:14" s="48" customFormat="1" x14ac:dyDescent="0.3">
      <c r="A177" s="50" t="s">
        <v>230</v>
      </c>
      <c r="B177" s="59" t="s">
        <v>231</v>
      </c>
      <c r="C177" s="62">
        <v>0</v>
      </c>
      <c r="D177" s="50"/>
      <c r="E177" s="69"/>
      <c r="F177" s="66">
        <f t="shared" ref="F177:F178" si="25">IF($C$179=0,"",IF(C177="[for completion]","",C177/$C$179))</f>
        <v>0</v>
      </c>
      <c r="G177" s="66"/>
      <c r="H177" s="47"/>
      <c r="I177" s="50"/>
      <c r="J177" s="50"/>
      <c r="K177" s="50"/>
      <c r="L177" s="47"/>
      <c r="M177" s="47"/>
      <c r="N177" s="47"/>
    </row>
    <row r="178" spans="1:14" s="48" customFormat="1" x14ac:dyDescent="0.3">
      <c r="A178" s="50" t="s">
        <v>232</v>
      </c>
      <c r="B178" s="59" t="s">
        <v>88</v>
      </c>
      <c r="C178" s="62">
        <v>0</v>
      </c>
      <c r="D178" s="50"/>
      <c r="E178" s="69"/>
      <c r="F178" s="66">
        <f t="shared" si="25"/>
        <v>0</v>
      </c>
      <c r="G178" s="66"/>
      <c r="H178" s="47"/>
      <c r="I178" s="50"/>
      <c r="J178" s="50"/>
      <c r="K178" s="50"/>
      <c r="L178" s="47"/>
      <c r="M178" s="47"/>
      <c r="N178" s="47"/>
    </row>
    <row r="179" spans="1:14" s="48" customFormat="1" x14ac:dyDescent="0.3">
      <c r="A179" s="50" t="s">
        <v>10</v>
      </c>
      <c r="B179" s="77" t="s">
        <v>90</v>
      </c>
      <c r="C179" s="165">
        <f>SUM(C174:C178)</f>
        <v>387</v>
      </c>
      <c r="D179" s="50"/>
      <c r="E179" s="69"/>
      <c r="F179" s="69">
        <f>SUM(F174:F178)</f>
        <v>1</v>
      </c>
      <c r="G179" s="66"/>
      <c r="H179" s="47"/>
      <c r="I179" s="50"/>
      <c r="J179" s="50"/>
      <c r="K179" s="50"/>
      <c r="L179" s="47"/>
      <c r="M179" s="47"/>
      <c r="N179" s="47"/>
    </row>
    <row r="180" spans="1:14" s="48" customFormat="1" outlineLevel="1" x14ac:dyDescent="0.3">
      <c r="A180" s="50" t="s">
        <v>233</v>
      </c>
      <c r="B180" s="82" t="s">
        <v>234</v>
      </c>
      <c r="C180" s="61">
        <v>0</v>
      </c>
      <c r="D180" s="50"/>
      <c r="E180" s="69"/>
      <c r="F180" s="66"/>
      <c r="G180" s="66"/>
      <c r="H180" s="47"/>
      <c r="I180" s="50"/>
      <c r="J180" s="50"/>
      <c r="K180" s="50"/>
      <c r="L180" s="47"/>
      <c r="M180" s="47"/>
      <c r="N180" s="47"/>
    </row>
    <row r="181" spans="1:14" s="82" customFormat="1" ht="28.8" outlineLevel="1" x14ac:dyDescent="0.3">
      <c r="A181" s="50" t="s">
        <v>235</v>
      </c>
      <c r="B181" s="82" t="s">
        <v>236</v>
      </c>
      <c r="C181" s="62">
        <v>0</v>
      </c>
      <c r="F181" s="66"/>
    </row>
    <row r="182" spans="1:14" s="48" customFormat="1" outlineLevel="1" x14ac:dyDescent="0.3">
      <c r="A182" s="50" t="s">
        <v>237</v>
      </c>
      <c r="B182" s="82" t="s">
        <v>238</v>
      </c>
      <c r="C182" s="62">
        <v>0</v>
      </c>
      <c r="D182" s="50"/>
      <c r="E182" s="69"/>
      <c r="F182" s="66"/>
      <c r="G182" s="66"/>
      <c r="H182" s="47"/>
      <c r="I182" s="50"/>
      <c r="J182" s="50"/>
      <c r="K182" s="50"/>
      <c r="L182" s="47"/>
      <c r="M182" s="47"/>
      <c r="N182" s="47"/>
    </row>
    <row r="183" spans="1:14" s="48" customFormat="1" outlineLevel="1" x14ac:dyDescent="0.3">
      <c r="A183" s="50" t="s">
        <v>239</v>
      </c>
      <c r="B183" s="82" t="s">
        <v>240</v>
      </c>
      <c r="C183" s="62">
        <v>0</v>
      </c>
      <c r="D183" s="50"/>
      <c r="E183" s="69"/>
      <c r="F183" s="66"/>
      <c r="G183" s="66"/>
      <c r="H183" s="47"/>
      <c r="I183" s="50"/>
      <c r="J183" s="50"/>
      <c r="K183" s="50"/>
      <c r="L183" s="47"/>
      <c r="M183" s="47"/>
      <c r="N183" s="47"/>
    </row>
    <row r="184" spans="1:14" s="82" customFormat="1" outlineLevel="1" x14ac:dyDescent="0.3">
      <c r="A184" s="50" t="s">
        <v>241</v>
      </c>
      <c r="B184" s="82" t="s">
        <v>242</v>
      </c>
      <c r="C184" s="62">
        <v>0</v>
      </c>
      <c r="F184" s="66"/>
    </row>
    <row r="185" spans="1:14" s="48" customFormat="1" outlineLevel="1" x14ac:dyDescent="0.3">
      <c r="A185" s="50" t="s">
        <v>243</v>
      </c>
      <c r="B185" s="82" t="s">
        <v>244</v>
      </c>
      <c r="C185" s="62">
        <v>0</v>
      </c>
      <c r="D185" s="50"/>
      <c r="E185" s="69"/>
      <c r="F185" s="66"/>
      <c r="G185" s="66"/>
      <c r="H185" s="47"/>
      <c r="I185" s="50"/>
      <c r="J185" s="50"/>
      <c r="K185" s="50"/>
      <c r="L185" s="47"/>
      <c r="M185" s="47"/>
      <c r="N185" s="47"/>
    </row>
    <row r="186" spans="1:14" s="48" customFormat="1" outlineLevel="1" x14ac:dyDescent="0.3">
      <c r="A186" s="50" t="s">
        <v>245</v>
      </c>
      <c r="B186" s="82" t="s">
        <v>246</v>
      </c>
      <c r="C186" s="62">
        <v>0</v>
      </c>
      <c r="D186" s="50"/>
      <c r="E186" s="69"/>
      <c r="F186" s="66"/>
      <c r="G186" s="66"/>
      <c r="H186" s="47"/>
      <c r="I186" s="50"/>
      <c r="J186" s="50"/>
      <c r="K186" s="50"/>
      <c r="L186" s="47"/>
      <c r="M186" s="47"/>
      <c r="N186" s="47"/>
    </row>
    <row r="187" spans="1:14" s="48" customFormat="1" outlineLevel="1" x14ac:dyDescent="0.3">
      <c r="A187" s="50" t="s">
        <v>247</v>
      </c>
      <c r="B187" s="82" t="s">
        <v>248</v>
      </c>
      <c r="C187" s="62">
        <v>0</v>
      </c>
      <c r="D187" s="50"/>
      <c r="E187" s="69"/>
      <c r="F187" s="66"/>
      <c r="G187" s="66"/>
      <c r="H187" s="47"/>
      <c r="I187" s="50"/>
      <c r="J187" s="50"/>
      <c r="K187" s="50"/>
      <c r="L187" s="47"/>
      <c r="M187" s="47"/>
      <c r="N187" s="47"/>
    </row>
    <row r="188" spans="1:14" s="48" customFormat="1" outlineLevel="1" x14ac:dyDescent="0.3">
      <c r="A188" s="50" t="s">
        <v>249</v>
      </c>
      <c r="B188" s="82"/>
      <c r="C188" s="50"/>
      <c r="D188" s="50"/>
      <c r="E188" s="69"/>
      <c r="F188" s="66"/>
      <c r="G188" s="66"/>
      <c r="H188" s="47"/>
      <c r="I188" s="50"/>
      <c r="J188" s="50"/>
      <c r="K188" s="50"/>
      <c r="L188" s="47"/>
      <c r="M188" s="47"/>
      <c r="N188" s="47"/>
    </row>
    <row r="189" spans="1:14" s="48" customFormat="1" outlineLevel="1" x14ac:dyDescent="0.3">
      <c r="A189" s="50" t="s">
        <v>250</v>
      </c>
      <c r="B189" s="82"/>
      <c r="C189" s="50"/>
      <c r="D189" s="50"/>
      <c r="E189" s="69"/>
      <c r="F189" s="66"/>
      <c r="G189" s="66"/>
      <c r="H189" s="47"/>
      <c r="I189" s="50"/>
      <c r="J189" s="50"/>
      <c r="K189" s="50"/>
      <c r="L189" s="47"/>
      <c r="M189" s="47"/>
      <c r="N189" s="47"/>
    </row>
    <row r="190" spans="1:14" s="48" customFormat="1" outlineLevel="1" x14ac:dyDescent="0.3">
      <c r="A190" s="50" t="s">
        <v>251</v>
      </c>
      <c r="B190" s="82"/>
      <c r="C190" s="50"/>
      <c r="D190" s="50"/>
      <c r="E190" s="69"/>
      <c r="F190" s="66"/>
      <c r="G190" s="66"/>
      <c r="H190" s="47"/>
      <c r="I190" s="50"/>
      <c r="J190" s="50"/>
      <c r="K190" s="50"/>
      <c r="L190" s="47"/>
      <c r="M190" s="47"/>
      <c r="N190" s="47"/>
    </row>
    <row r="191" spans="1:14" s="48" customFormat="1" outlineLevel="1" x14ac:dyDescent="0.3">
      <c r="A191" s="50" t="s">
        <v>252</v>
      </c>
      <c r="B191" s="70"/>
      <c r="C191" s="50"/>
      <c r="D191" s="50"/>
      <c r="E191" s="69"/>
      <c r="F191" s="66"/>
      <c r="G191" s="66"/>
      <c r="H191" s="47"/>
      <c r="I191" s="50"/>
      <c r="J191" s="50"/>
      <c r="K191" s="50"/>
      <c r="L191" s="47"/>
      <c r="M191" s="47"/>
      <c r="N191" s="47"/>
    </row>
    <row r="192" spans="1:14" ht="15" customHeight="1" x14ac:dyDescent="0.3">
      <c r="A192" s="125"/>
      <c r="B192" s="126" t="s">
        <v>253</v>
      </c>
      <c r="C192" s="125" t="s">
        <v>55</v>
      </c>
      <c r="D192" s="125"/>
      <c r="E192" s="121"/>
      <c r="F192" s="127" t="s">
        <v>225</v>
      </c>
      <c r="G192" s="127"/>
      <c r="H192" s="47"/>
      <c r="L192" s="47"/>
      <c r="M192" s="47"/>
    </row>
    <row r="193" spans="1:14" s="48" customFormat="1" x14ac:dyDescent="0.3">
      <c r="A193" s="50" t="s">
        <v>254</v>
      </c>
      <c r="B193" s="59" t="s">
        <v>255</v>
      </c>
      <c r="C193" s="61">
        <v>387</v>
      </c>
      <c r="D193" s="50"/>
      <c r="E193" s="65"/>
      <c r="F193" s="66">
        <f t="shared" ref="F193:F206" si="26">IF($C$208=0,"",IF(C193="[for completion]","",C193/$C$208))</f>
        <v>1</v>
      </c>
      <c r="G193" s="66"/>
      <c r="H193" s="47"/>
      <c r="I193" s="50"/>
      <c r="J193" s="50"/>
      <c r="K193" s="50"/>
      <c r="L193" s="47"/>
      <c r="M193" s="47"/>
      <c r="N193" s="47"/>
    </row>
    <row r="194" spans="1:14" s="48" customFormat="1" x14ac:dyDescent="0.3">
      <c r="A194" s="50" t="s">
        <v>256</v>
      </c>
      <c r="B194" s="59" t="s">
        <v>257</v>
      </c>
      <c r="C194" s="61">
        <v>0</v>
      </c>
      <c r="D194" s="50"/>
      <c r="E194" s="69"/>
      <c r="F194" s="66">
        <f t="shared" si="26"/>
        <v>0</v>
      </c>
      <c r="G194" s="69"/>
      <c r="H194" s="47"/>
      <c r="I194" s="50"/>
      <c r="J194" s="50"/>
      <c r="K194" s="50"/>
      <c r="L194" s="47"/>
      <c r="M194" s="47"/>
      <c r="N194" s="47"/>
    </row>
    <row r="195" spans="1:14" s="48" customFormat="1" x14ac:dyDescent="0.3">
      <c r="A195" s="50" t="s">
        <v>258</v>
      </c>
      <c r="B195" s="59" t="s">
        <v>259</v>
      </c>
      <c r="C195" s="61">
        <v>0</v>
      </c>
      <c r="D195" s="50"/>
      <c r="E195" s="69"/>
      <c r="F195" s="66">
        <f t="shared" si="26"/>
        <v>0</v>
      </c>
      <c r="G195" s="69"/>
      <c r="H195" s="47"/>
      <c r="I195" s="50"/>
      <c r="J195" s="50"/>
      <c r="K195" s="50"/>
      <c r="L195" s="47"/>
      <c r="M195" s="47"/>
      <c r="N195" s="47"/>
    </row>
    <row r="196" spans="1:14" s="48" customFormat="1" x14ac:dyDescent="0.3">
      <c r="A196" s="50" t="s">
        <v>260</v>
      </c>
      <c r="B196" s="59" t="s">
        <v>261</v>
      </c>
      <c r="C196" s="61">
        <v>0</v>
      </c>
      <c r="D196" s="50"/>
      <c r="E196" s="69"/>
      <c r="F196" s="66">
        <f t="shared" si="26"/>
        <v>0</v>
      </c>
      <c r="G196" s="69"/>
      <c r="H196" s="47"/>
      <c r="I196" s="50"/>
      <c r="J196" s="50"/>
      <c r="K196" s="50"/>
      <c r="L196" s="47"/>
      <c r="M196" s="47"/>
      <c r="N196" s="47"/>
    </row>
    <row r="197" spans="1:14" s="48" customFormat="1" x14ac:dyDescent="0.3">
      <c r="A197" s="50" t="s">
        <v>262</v>
      </c>
      <c r="B197" s="59" t="s">
        <v>263</v>
      </c>
      <c r="C197" s="61">
        <v>0</v>
      </c>
      <c r="D197" s="50"/>
      <c r="E197" s="69"/>
      <c r="F197" s="66">
        <f t="shared" si="26"/>
        <v>0</v>
      </c>
      <c r="G197" s="69"/>
      <c r="H197" s="47"/>
      <c r="I197" s="50"/>
      <c r="J197" s="50"/>
      <c r="K197" s="50"/>
      <c r="L197" s="47"/>
      <c r="M197" s="47"/>
      <c r="N197" s="47"/>
    </row>
    <row r="198" spans="1:14" s="48" customFormat="1" x14ac:dyDescent="0.3">
      <c r="A198" s="50" t="s">
        <v>264</v>
      </c>
      <c r="B198" s="59" t="s">
        <v>265</v>
      </c>
      <c r="C198" s="61">
        <v>0</v>
      </c>
      <c r="D198" s="50"/>
      <c r="E198" s="69"/>
      <c r="F198" s="66">
        <f t="shared" si="26"/>
        <v>0</v>
      </c>
      <c r="G198" s="69"/>
      <c r="H198" s="47"/>
      <c r="I198" s="50"/>
      <c r="J198" s="50"/>
      <c r="K198" s="50"/>
      <c r="L198" s="47"/>
      <c r="M198" s="47"/>
      <c r="N198" s="47"/>
    </row>
    <row r="199" spans="1:14" s="48" customFormat="1" x14ac:dyDescent="0.3">
      <c r="A199" s="50" t="s">
        <v>266</v>
      </c>
      <c r="B199" s="59" t="s">
        <v>267</v>
      </c>
      <c r="C199" s="61">
        <v>0</v>
      </c>
      <c r="D199" s="50"/>
      <c r="E199" s="69"/>
      <c r="F199" s="66">
        <f t="shared" si="26"/>
        <v>0</v>
      </c>
      <c r="G199" s="69"/>
      <c r="H199" s="47"/>
      <c r="I199" s="50"/>
      <c r="J199" s="50"/>
      <c r="K199" s="50"/>
      <c r="L199" s="47"/>
      <c r="M199" s="47"/>
      <c r="N199" s="47"/>
    </row>
    <row r="200" spans="1:14" s="48" customFormat="1" x14ac:dyDescent="0.3">
      <c r="A200" s="50" t="s">
        <v>268</v>
      </c>
      <c r="B200" s="59" t="s">
        <v>12</v>
      </c>
      <c r="C200" s="61">
        <v>0</v>
      </c>
      <c r="D200" s="50"/>
      <c r="E200" s="69"/>
      <c r="F200" s="66">
        <f t="shared" si="26"/>
        <v>0</v>
      </c>
      <c r="G200" s="69"/>
      <c r="H200" s="47"/>
      <c r="I200" s="50"/>
      <c r="J200" s="50"/>
      <c r="K200" s="50"/>
      <c r="L200" s="47"/>
      <c r="M200" s="47"/>
      <c r="N200" s="47"/>
    </row>
    <row r="201" spans="1:14" s="48" customFormat="1" x14ac:dyDescent="0.3">
      <c r="A201" s="50" t="s">
        <v>269</v>
      </c>
      <c r="B201" s="59" t="s">
        <v>270</v>
      </c>
      <c r="C201" s="61">
        <v>0</v>
      </c>
      <c r="D201" s="50"/>
      <c r="E201" s="69"/>
      <c r="F201" s="66">
        <f t="shared" si="26"/>
        <v>0</v>
      </c>
      <c r="G201" s="69"/>
      <c r="H201" s="47"/>
      <c r="I201" s="50"/>
      <c r="J201" s="50"/>
      <c r="K201" s="50"/>
      <c r="L201" s="47"/>
      <c r="M201" s="47"/>
      <c r="N201" s="47"/>
    </row>
    <row r="202" spans="1:14" s="48" customFormat="1" x14ac:dyDescent="0.3">
      <c r="A202" s="50" t="s">
        <v>271</v>
      </c>
      <c r="B202" s="59" t="s">
        <v>272</v>
      </c>
      <c r="C202" s="61">
        <v>0</v>
      </c>
      <c r="D202" s="50"/>
      <c r="E202" s="69"/>
      <c r="F202" s="66">
        <f t="shared" si="26"/>
        <v>0</v>
      </c>
      <c r="G202" s="69"/>
      <c r="H202" s="47"/>
      <c r="I202" s="50"/>
      <c r="J202" s="50"/>
      <c r="K202" s="50"/>
      <c r="L202" s="47"/>
      <c r="M202" s="47"/>
      <c r="N202" s="47"/>
    </row>
    <row r="203" spans="1:14" s="48" customFormat="1" x14ac:dyDescent="0.3">
      <c r="A203" s="50" t="s">
        <v>273</v>
      </c>
      <c r="B203" s="59" t="s">
        <v>274</v>
      </c>
      <c r="C203" s="61">
        <v>0</v>
      </c>
      <c r="D203" s="50"/>
      <c r="E203" s="69"/>
      <c r="F203" s="66">
        <f t="shared" si="26"/>
        <v>0</v>
      </c>
      <c r="G203" s="69"/>
      <c r="H203" s="47"/>
      <c r="I203" s="50"/>
      <c r="J203" s="50"/>
      <c r="K203" s="50"/>
      <c r="L203" s="47"/>
      <c r="M203" s="47"/>
      <c r="N203" s="47"/>
    </row>
    <row r="204" spans="1:14" s="48" customFormat="1" x14ac:dyDescent="0.3">
      <c r="A204" s="50" t="s">
        <v>275</v>
      </c>
      <c r="B204" s="59" t="s">
        <v>276</v>
      </c>
      <c r="C204" s="61">
        <v>0</v>
      </c>
      <c r="D204" s="50"/>
      <c r="E204" s="69"/>
      <c r="F204" s="66">
        <f t="shared" si="26"/>
        <v>0</v>
      </c>
      <c r="G204" s="69"/>
      <c r="H204" s="47"/>
      <c r="I204" s="50"/>
      <c r="J204" s="50"/>
      <c r="K204" s="50"/>
      <c r="L204" s="47"/>
      <c r="M204" s="47"/>
      <c r="N204" s="47"/>
    </row>
    <row r="205" spans="1:14" s="48" customFormat="1" x14ac:dyDescent="0.3">
      <c r="A205" s="50" t="s">
        <v>277</v>
      </c>
      <c r="B205" s="59" t="s">
        <v>278</v>
      </c>
      <c r="C205" s="61">
        <v>0</v>
      </c>
      <c r="D205" s="50"/>
      <c r="E205" s="69"/>
      <c r="F205" s="66">
        <f t="shared" si="26"/>
        <v>0</v>
      </c>
      <c r="G205" s="69"/>
      <c r="H205" s="47"/>
      <c r="I205" s="50"/>
      <c r="J205" s="50"/>
      <c r="K205" s="50"/>
      <c r="L205" s="47"/>
      <c r="M205" s="47"/>
      <c r="N205" s="47"/>
    </row>
    <row r="206" spans="1:14" s="48" customFormat="1" x14ac:dyDescent="0.3">
      <c r="A206" s="50" t="s">
        <v>279</v>
      </c>
      <c r="B206" s="59" t="s">
        <v>88</v>
      </c>
      <c r="C206" s="61">
        <v>0</v>
      </c>
      <c r="D206" s="50"/>
      <c r="E206" s="69"/>
      <c r="F206" s="66">
        <f t="shared" si="26"/>
        <v>0</v>
      </c>
      <c r="G206" s="69"/>
      <c r="H206" s="47"/>
      <c r="I206" s="50"/>
      <c r="J206" s="50"/>
      <c r="K206" s="50"/>
      <c r="L206" s="47"/>
      <c r="M206" s="47"/>
      <c r="N206" s="47"/>
    </row>
    <row r="207" spans="1:14" s="48" customFormat="1" x14ac:dyDescent="0.3">
      <c r="A207" s="50" t="s">
        <v>280</v>
      </c>
      <c r="B207" s="68" t="s">
        <v>281</v>
      </c>
      <c r="C207" s="62">
        <v>387</v>
      </c>
      <c r="D207" s="50"/>
      <c r="E207" s="69"/>
      <c r="F207" s="66"/>
      <c r="G207" s="69"/>
      <c r="H207" s="47"/>
      <c r="I207" s="50"/>
      <c r="J207" s="50"/>
      <c r="K207" s="50"/>
      <c r="L207" s="47"/>
      <c r="M207" s="47"/>
      <c r="N207" s="47"/>
    </row>
    <row r="208" spans="1:14" s="48" customFormat="1" x14ac:dyDescent="0.3">
      <c r="A208" s="50" t="s">
        <v>282</v>
      </c>
      <c r="B208" s="77" t="s">
        <v>90</v>
      </c>
      <c r="C208" s="59">
        <f>SUM(C193:C206)</f>
        <v>387</v>
      </c>
      <c r="D208" s="59"/>
      <c r="E208" s="69"/>
      <c r="F208" s="69">
        <f>SUM(F193:F206)</f>
        <v>1</v>
      </c>
      <c r="G208" s="69"/>
      <c r="H208" s="47"/>
      <c r="I208" s="50"/>
      <c r="J208" s="50"/>
      <c r="K208" s="50"/>
      <c r="L208" s="47"/>
      <c r="M208" s="47"/>
      <c r="N208" s="47"/>
    </row>
    <row r="209" spans="1:14" s="48" customFormat="1" outlineLevel="1" x14ac:dyDescent="0.3">
      <c r="A209" s="50" t="s">
        <v>283</v>
      </c>
      <c r="B209" s="70" t="s">
        <v>92</v>
      </c>
      <c r="C209" s="50"/>
      <c r="D209" s="50"/>
      <c r="E209" s="69"/>
      <c r="F209" s="66"/>
      <c r="G209" s="69"/>
      <c r="H209" s="47"/>
      <c r="I209" s="50"/>
      <c r="J209" s="50"/>
      <c r="K209" s="50"/>
      <c r="L209" s="47"/>
      <c r="M209" s="47"/>
      <c r="N209" s="47"/>
    </row>
    <row r="210" spans="1:14" s="48" customFormat="1" outlineLevel="1" x14ac:dyDescent="0.3">
      <c r="A210" s="50" t="s">
        <v>284</v>
      </c>
      <c r="B210" s="70" t="s">
        <v>92</v>
      </c>
      <c r="C210" s="50"/>
      <c r="D210" s="50"/>
      <c r="E210" s="69"/>
      <c r="F210" s="66"/>
      <c r="G210" s="69"/>
      <c r="H210" s="47"/>
      <c r="I210" s="50"/>
      <c r="J210" s="50"/>
      <c r="K210" s="50"/>
      <c r="L210" s="47"/>
      <c r="M210" s="47"/>
      <c r="N210" s="47"/>
    </row>
    <row r="211" spans="1:14" s="48" customFormat="1" outlineLevel="1" x14ac:dyDescent="0.3">
      <c r="A211" s="50" t="s">
        <v>285</v>
      </c>
      <c r="B211" s="70" t="s">
        <v>92</v>
      </c>
      <c r="C211" s="50"/>
      <c r="D211" s="50"/>
      <c r="E211" s="69"/>
      <c r="F211" s="66"/>
      <c r="G211" s="69"/>
      <c r="H211" s="47"/>
      <c r="I211" s="50"/>
      <c r="J211" s="50"/>
      <c r="K211" s="50"/>
      <c r="L211" s="47"/>
      <c r="M211" s="47"/>
      <c r="N211" s="47"/>
    </row>
    <row r="212" spans="1:14" s="48" customFormat="1" outlineLevel="1" x14ac:dyDescent="0.3">
      <c r="A212" s="50" t="s">
        <v>286</v>
      </c>
      <c r="B212" s="70" t="s">
        <v>92</v>
      </c>
      <c r="C212" s="50"/>
      <c r="D212" s="50"/>
      <c r="E212" s="69"/>
      <c r="F212" s="66"/>
      <c r="G212" s="69"/>
      <c r="H212" s="47"/>
      <c r="I212" s="50"/>
      <c r="J212" s="50"/>
      <c r="K212" s="50"/>
      <c r="L212" s="47"/>
      <c r="M212" s="47"/>
      <c r="N212" s="47"/>
    </row>
    <row r="213" spans="1:14" s="48" customFormat="1" outlineLevel="1" x14ac:dyDescent="0.3">
      <c r="A213" s="50" t="s">
        <v>287</v>
      </c>
      <c r="B213" s="70" t="s">
        <v>92</v>
      </c>
      <c r="C213" s="50"/>
      <c r="D213" s="50"/>
      <c r="E213" s="69"/>
      <c r="F213" s="66"/>
      <c r="G213" s="69"/>
      <c r="H213" s="47"/>
      <c r="I213" s="50"/>
      <c r="J213" s="50"/>
      <c r="K213" s="50"/>
      <c r="L213" s="47"/>
      <c r="M213" s="47"/>
      <c r="N213" s="47"/>
    </row>
    <row r="214" spans="1:14" s="48" customFormat="1" outlineLevel="1" x14ac:dyDescent="0.3">
      <c r="A214" s="50" t="s">
        <v>288</v>
      </c>
      <c r="B214" s="70" t="s">
        <v>92</v>
      </c>
      <c r="C214" s="50"/>
      <c r="D214" s="50"/>
      <c r="E214" s="69"/>
      <c r="F214" s="66"/>
      <c r="G214" s="69"/>
      <c r="H214" s="47"/>
      <c r="I214" s="50"/>
      <c r="J214" s="50"/>
      <c r="K214" s="50"/>
      <c r="L214" s="47"/>
      <c r="M214" s="47"/>
      <c r="N214" s="47"/>
    </row>
    <row r="215" spans="1:14" s="48" customFormat="1" outlineLevel="1" x14ac:dyDescent="0.3">
      <c r="A215" s="50" t="s">
        <v>289</v>
      </c>
      <c r="B215" s="70" t="s">
        <v>92</v>
      </c>
      <c r="C215" s="50"/>
      <c r="D215" s="50"/>
      <c r="E215" s="69"/>
      <c r="F215" s="66"/>
      <c r="G215" s="69"/>
      <c r="H215" s="47"/>
      <c r="I215" s="50"/>
      <c r="J215" s="50"/>
      <c r="K215" s="50"/>
      <c r="L215" s="47"/>
      <c r="M215" s="47"/>
      <c r="N215" s="47"/>
    </row>
    <row r="216" spans="1:14" ht="15" customHeight="1" x14ac:dyDescent="0.3">
      <c r="A216" s="125"/>
      <c r="B216" s="126" t="s">
        <v>290</v>
      </c>
      <c r="C216" s="125" t="s">
        <v>55</v>
      </c>
      <c r="D216" s="125"/>
      <c r="E216" s="121"/>
      <c r="F216" s="127" t="s">
        <v>78</v>
      </c>
      <c r="G216" s="127" t="s">
        <v>212</v>
      </c>
      <c r="H216" s="47"/>
      <c r="L216" s="47"/>
      <c r="M216" s="47"/>
    </row>
    <row r="217" spans="1:14" s="48" customFormat="1" x14ac:dyDescent="0.3">
      <c r="A217" s="50" t="s">
        <v>291</v>
      </c>
      <c r="B217" s="76" t="s">
        <v>292</v>
      </c>
      <c r="D217" s="50"/>
      <c r="E217" s="80"/>
      <c r="F217" s="66">
        <f>IF($C$38=0,"",IF(C219="[for completion]","",IF(C219="","",C219/$C$38)))</f>
        <v>1.6299044320106336E-2</v>
      </c>
      <c r="G217" s="66">
        <f>IF($C$39=0,"",IF(C219="[for completion]","",IF(C219="","",C219/$C$39)))</f>
        <v>2.1920540837510147E-2</v>
      </c>
      <c r="H217" s="47"/>
      <c r="I217" s="50"/>
      <c r="J217" s="50"/>
      <c r="K217" s="50"/>
      <c r="L217" s="47"/>
      <c r="M217" s="47"/>
      <c r="N217" s="47"/>
    </row>
    <row r="218" spans="1:14" s="48" customFormat="1" x14ac:dyDescent="0.3">
      <c r="A218" s="50" t="s">
        <v>293</v>
      </c>
      <c r="B218" s="76" t="s">
        <v>294</v>
      </c>
      <c r="C218" s="62">
        <v>2611.0138430957099</v>
      </c>
      <c r="D218" s="50"/>
      <c r="E218" s="80"/>
      <c r="F218" s="66">
        <f t="shared" ref="F218" si="27">IF($C$38=0,"",IF(C218="[for completion]","",IF(C218="","",C218/$C$38)))</f>
        <v>0.1099664866899952</v>
      </c>
      <c r="G218" s="66">
        <f t="shared" ref="G218" si="28">IF($C$39=0,"",IF(C218="[for completion]","",IF(C218="","",C218/$C$39)))</f>
        <v>0.14789363197644398</v>
      </c>
      <c r="H218" s="47"/>
      <c r="I218" s="50"/>
      <c r="J218" s="50"/>
      <c r="K218" s="50"/>
      <c r="L218" s="47"/>
      <c r="M218" s="47"/>
      <c r="N218" s="47"/>
    </row>
    <row r="219" spans="1:14" s="48" customFormat="1" x14ac:dyDescent="0.3">
      <c r="A219" s="50" t="s">
        <v>295</v>
      </c>
      <c r="B219" s="76" t="s">
        <v>88</v>
      </c>
      <c r="C219" s="61">
        <v>387</v>
      </c>
      <c r="D219" s="50"/>
      <c r="E219" s="80"/>
      <c r="F219" s="66">
        <f t="shared" ref="F219" si="29">IF($C$38=0,"",IF(C219="[for completion]","",IF(C219="","",C219/$C$38)))</f>
        <v>1.6299044320106336E-2</v>
      </c>
      <c r="G219" s="66">
        <f t="shared" ref="G219" si="30">IF($C$39=0,"",IF(C219="[for completion]","",IF(C219="","",C219/$C$39)))</f>
        <v>2.1920540837510147E-2</v>
      </c>
      <c r="H219" s="47"/>
      <c r="I219" s="50"/>
      <c r="J219" s="50"/>
      <c r="K219" s="50"/>
      <c r="L219" s="47"/>
      <c r="M219" s="47"/>
      <c r="N219" s="47"/>
    </row>
    <row r="220" spans="1:14" s="48" customFormat="1" x14ac:dyDescent="0.3">
      <c r="A220" s="50" t="s">
        <v>296</v>
      </c>
      <c r="B220" s="77" t="s">
        <v>90</v>
      </c>
      <c r="C220" s="62">
        <f>SUM(C218:C219)</f>
        <v>2998.0138430957099</v>
      </c>
      <c r="D220" s="50"/>
      <c r="E220" s="80"/>
      <c r="F220" s="64">
        <f>SUM(F217:F219)</f>
        <v>0.14256457533020789</v>
      </c>
      <c r="G220" s="64">
        <f>SUM(G217:G219)</f>
        <v>0.19173471365146427</v>
      </c>
      <c r="H220" s="47"/>
      <c r="I220" s="50"/>
      <c r="J220" s="50"/>
      <c r="K220" s="50"/>
      <c r="L220" s="47"/>
      <c r="M220" s="47"/>
      <c r="N220" s="47"/>
    </row>
    <row r="221" spans="1:14" s="48" customFormat="1" outlineLevel="1" x14ac:dyDescent="0.3">
      <c r="A221" s="50" t="s">
        <v>297</v>
      </c>
      <c r="B221" s="70" t="s">
        <v>1149</v>
      </c>
      <c r="C221" s="61">
        <v>0</v>
      </c>
      <c r="D221" s="50"/>
      <c r="E221" s="80"/>
      <c r="F221" s="66">
        <f t="shared" ref="F221:F227" si="31">IF($C$38=0,"",IF(C221="[for completion]","",IF(C221="","",C221/$C$38)))</f>
        <v>0</v>
      </c>
      <c r="G221" s="66">
        <f t="shared" ref="G221:G227" si="32">IF($C$39=0,"",IF(C221="[for completion]","",IF(C221="","",C221/$C$39)))</f>
        <v>0</v>
      </c>
      <c r="H221" s="47"/>
      <c r="I221" s="50"/>
      <c r="J221" s="50"/>
      <c r="K221" s="50"/>
      <c r="L221" s="47"/>
      <c r="M221" s="47"/>
      <c r="N221" s="47"/>
    </row>
    <row r="222" spans="1:14" s="48" customFormat="1" outlineLevel="1" x14ac:dyDescent="0.3">
      <c r="A222" s="50" t="s">
        <v>298</v>
      </c>
      <c r="B222" s="70" t="s">
        <v>1148</v>
      </c>
      <c r="C222" s="62">
        <v>387</v>
      </c>
      <c r="D222" s="50"/>
      <c r="E222" s="80"/>
      <c r="F222" s="66">
        <f t="shared" si="31"/>
        <v>1.6299044320106336E-2</v>
      </c>
      <c r="G222" s="66">
        <f t="shared" si="32"/>
        <v>2.1920540837510147E-2</v>
      </c>
      <c r="H222" s="47"/>
      <c r="I222" s="50"/>
      <c r="J222" s="50"/>
      <c r="K222" s="50"/>
      <c r="L222" s="47"/>
      <c r="M222" s="47"/>
      <c r="N222" s="47"/>
    </row>
    <row r="223" spans="1:14" s="48" customFormat="1" outlineLevel="1" x14ac:dyDescent="0.3">
      <c r="A223" s="50" t="s">
        <v>299</v>
      </c>
      <c r="B223" s="70" t="s">
        <v>92</v>
      </c>
      <c r="C223" s="50"/>
      <c r="D223" s="50"/>
      <c r="E223" s="80"/>
      <c r="F223" s="66" t="str">
        <f t="shared" si="31"/>
        <v/>
      </c>
      <c r="G223" s="66" t="str">
        <f t="shared" si="32"/>
        <v/>
      </c>
      <c r="H223" s="47"/>
      <c r="I223" s="50"/>
      <c r="J223" s="50"/>
      <c r="K223" s="50"/>
      <c r="L223" s="47"/>
      <c r="M223" s="47"/>
      <c r="N223" s="47"/>
    </row>
    <row r="224" spans="1:14" s="48" customFormat="1" outlineLevel="1" x14ac:dyDescent="0.3">
      <c r="A224" s="50" t="s">
        <v>300</v>
      </c>
      <c r="B224" s="70" t="s">
        <v>92</v>
      </c>
      <c r="C224" s="50"/>
      <c r="D224" s="50"/>
      <c r="E224" s="80"/>
      <c r="F224" s="66" t="str">
        <f t="shared" si="31"/>
        <v/>
      </c>
      <c r="G224" s="66" t="str">
        <f t="shared" si="32"/>
        <v/>
      </c>
      <c r="H224" s="47"/>
      <c r="I224" s="50"/>
      <c r="J224" s="50"/>
      <c r="K224" s="50"/>
      <c r="L224" s="47"/>
      <c r="M224" s="47"/>
      <c r="N224" s="47"/>
    </row>
    <row r="225" spans="1:14" s="48" customFormat="1" outlineLevel="1" x14ac:dyDescent="0.3">
      <c r="A225" s="50" t="s">
        <v>301</v>
      </c>
      <c r="B225" s="70" t="s">
        <v>92</v>
      </c>
      <c r="C225" s="50"/>
      <c r="D225" s="50"/>
      <c r="E225" s="80"/>
      <c r="F225" s="66" t="str">
        <f t="shared" si="31"/>
        <v/>
      </c>
      <c r="G225" s="66" t="str">
        <f t="shared" si="32"/>
        <v/>
      </c>
      <c r="H225" s="47"/>
      <c r="I225" s="50"/>
      <c r="J225" s="50"/>
      <c r="K225" s="50"/>
      <c r="L225" s="47"/>
      <c r="M225" s="47"/>
      <c r="N225" s="47"/>
    </row>
    <row r="226" spans="1:14" s="48" customFormat="1" outlineLevel="1" x14ac:dyDescent="0.3">
      <c r="A226" s="50" t="s">
        <v>302</v>
      </c>
      <c r="B226" s="70" t="s">
        <v>92</v>
      </c>
      <c r="C226" s="50"/>
      <c r="D226" s="50"/>
      <c r="E226" s="59"/>
      <c r="F226" s="66" t="str">
        <f t="shared" si="31"/>
        <v/>
      </c>
      <c r="G226" s="66" t="str">
        <f t="shared" si="32"/>
        <v/>
      </c>
      <c r="H226" s="47"/>
      <c r="I226" s="50"/>
      <c r="J226" s="50"/>
      <c r="K226" s="50"/>
      <c r="L226" s="47"/>
      <c r="M226" s="47"/>
      <c r="N226" s="47"/>
    </row>
    <row r="227" spans="1:14" s="48" customFormat="1" outlineLevel="1" x14ac:dyDescent="0.3">
      <c r="A227" s="50" t="s">
        <v>303</v>
      </c>
      <c r="B227" s="70" t="s">
        <v>92</v>
      </c>
      <c r="C227" s="50"/>
      <c r="D227" s="50"/>
      <c r="E227" s="80"/>
      <c r="F227" s="66" t="str">
        <f t="shared" si="31"/>
        <v/>
      </c>
      <c r="G227" s="66" t="str">
        <f t="shared" si="32"/>
        <v/>
      </c>
      <c r="H227" s="47"/>
      <c r="I227" s="50"/>
      <c r="J227" s="50"/>
      <c r="K227" s="50"/>
      <c r="L227" s="47"/>
      <c r="M227" s="47"/>
      <c r="N227" s="47"/>
    </row>
    <row r="228" spans="1:14" ht="15" customHeight="1" x14ac:dyDescent="0.3">
      <c r="A228" s="125"/>
      <c r="B228" s="126" t="s">
        <v>304</v>
      </c>
      <c r="C228" s="125"/>
      <c r="D228" s="125"/>
      <c r="E228" s="121"/>
      <c r="F228" s="127"/>
      <c r="G228" s="127"/>
      <c r="H228" s="47"/>
      <c r="L228" s="47"/>
      <c r="M228" s="47"/>
    </row>
    <row r="229" spans="1:14" s="48" customFormat="1" x14ac:dyDescent="0.3">
      <c r="A229" s="50" t="s">
        <v>305</v>
      </c>
      <c r="B229" s="59" t="s">
        <v>306</v>
      </c>
      <c r="C229" s="50" t="s">
        <v>940</v>
      </c>
      <c r="D229" s="50"/>
      <c r="E229" s="50"/>
      <c r="F229" s="50"/>
      <c r="G229" s="47"/>
      <c r="H229" s="47"/>
      <c r="I229" s="50"/>
      <c r="J229" s="50"/>
      <c r="K229" s="50"/>
      <c r="L229" s="47"/>
      <c r="M229" s="47"/>
      <c r="N229" s="47"/>
    </row>
    <row r="230" spans="1:14" ht="15" customHeight="1" x14ac:dyDescent="0.3">
      <c r="A230" s="125"/>
      <c r="B230" s="126" t="s">
        <v>307</v>
      </c>
      <c r="C230" s="125"/>
      <c r="D230" s="125"/>
      <c r="E230" s="121"/>
      <c r="F230" s="127"/>
      <c r="G230" s="127"/>
      <c r="H230" s="47"/>
      <c r="L230" s="47"/>
      <c r="M230" s="47"/>
    </row>
    <row r="231" spans="1:14" s="48" customFormat="1" x14ac:dyDescent="0.3">
      <c r="A231" s="50" t="s">
        <v>11</v>
      </c>
      <c r="B231" s="50" t="s">
        <v>1091</v>
      </c>
      <c r="C231" s="50" t="s">
        <v>940</v>
      </c>
      <c r="D231" s="50"/>
      <c r="E231" s="59"/>
      <c r="F231" s="50"/>
      <c r="G231" s="47"/>
      <c r="H231" s="47"/>
      <c r="I231" s="50"/>
      <c r="J231" s="50"/>
      <c r="K231" s="50"/>
      <c r="L231" s="47"/>
      <c r="M231" s="47"/>
      <c r="N231" s="47"/>
    </row>
    <row r="232" spans="1:14" s="48" customFormat="1" x14ac:dyDescent="0.3">
      <c r="A232" s="50" t="s">
        <v>308</v>
      </c>
      <c r="B232" s="83" t="s">
        <v>309</v>
      </c>
      <c r="C232" s="50" t="s">
        <v>940</v>
      </c>
      <c r="D232" s="50"/>
      <c r="E232" s="59"/>
      <c r="F232" s="50"/>
      <c r="G232" s="47"/>
      <c r="H232" s="47"/>
      <c r="I232" s="50"/>
      <c r="J232" s="50"/>
      <c r="K232" s="50"/>
      <c r="L232" s="47"/>
      <c r="M232" s="47"/>
      <c r="N232" s="47"/>
    </row>
    <row r="233" spans="1:14" s="48" customFormat="1" x14ac:dyDescent="0.3">
      <c r="A233" s="50" t="s">
        <v>310</v>
      </c>
      <c r="B233" s="83" t="s">
        <v>311</v>
      </c>
      <c r="C233" s="50" t="s">
        <v>940</v>
      </c>
      <c r="D233" s="50"/>
      <c r="E233" s="59"/>
      <c r="F233" s="50"/>
      <c r="G233" s="47"/>
      <c r="H233" s="47"/>
      <c r="I233" s="50"/>
      <c r="J233" s="50"/>
      <c r="K233" s="50"/>
      <c r="L233" s="47"/>
      <c r="M233" s="47"/>
      <c r="N233" s="47"/>
    </row>
    <row r="234" spans="1:14" s="48" customFormat="1" outlineLevel="1" x14ac:dyDescent="0.3">
      <c r="A234" s="50" t="s">
        <v>312</v>
      </c>
      <c r="B234" s="57" t="s">
        <v>313</v>
      </c>
      <c r="C234" s="50" t="s">
        <v>940</v>
      </c>
      <c r="D234" s="59"/>
      <c r="E234" s="59"/>
      <c r="F234" s="50"/>
      <c r="G234" s="47"/>
      <c r="H234" s="47"/>
      <c r="I234" s="50"/>
      <c r="J234" s="50"/>
      <c r="K234" s="50"/>
      <c r="L234" s="47"/>
      <c r="M234" s="47"/>
      <c r="N234" s="47"/>
    </row>
    <row r="235" spans="1:14" s="48" customFormat="1" outlineLevel="1" x14ac:dyDescent="0.3">
      <c r="A235" s="50" t="s">
        <v>314</v>
      </c>
      <c r="B235" s="57" t="s">
        <v>315</v>
      </c>
      <c r="C235" s="50" t="s">
        <v>940</v>
      </c>
      <c r="D235" s="59"/>
      <c r="E235" s="59"/>
      <c r="F235" s="50"/>
      <c r="G235" s="47"/>
      <c r="H235" s="47"/>
      <c r="I235" s="50"/>
      <c r="J235" s="50"/>
      <c r="K235" s="50"/>
      <c r="L235" s="47"/>
      <c r="M235" s="47"/>
      <c r="N235" s="47"/>
    </row>
    <row r="236" spans="1:14" s="48" customFormat="1" outlineLevel="1" x14ac:dyDescent="0.3">
      <c r="A236" s="50" t="s">
        <v>316</v>
      </c>
      <c r="B236" s="57" t="s">
        <v>317</v>
      </c>
      <c r="C236" s="50" t="s">
        <v>940</v>
      </c>
      <c r="D236" s="59"/>
      <c r="E236" s="59"/>
      <c r="F236" s="50"/>
      <c r="G236" s="47"/>
      <c r="H236" s="47"/>
      <c r="I236" s="50"/>
      <c r="J236" s="50"/>
      <c r="K236" s="50"/>
      <c r="L236" s="47"/>
      <c r="M236" s="47"/>
      <c r="N236" s="47"/>
    </row>
    <row r="237" spans="1:14" s="48" customFormat="1" outlineLevel="1" x14ac:dyDescent="0.3">
      <c r="A237" s="50" t="s">
        <v>318</v>
      </c>
      <c r="B237" s="50"/>
      <c r="C237" s="59"/>
      <c r="D237" s="59"/>
      <c r="E237" s="59"/>
      <c r="F237" s="50"/>
      <c r="G237" s="47"/>
      <c r="H237" s="47"/>
      <c r="I237" s="50"/>
      <c r="J237" s="50"/>
      <c r="K237" s="50"/>
      <c r="L237" s="47"/>
      <c r="M237" s="47"/>
      <c r="N237" s="47"/>
    </row>
    <row r="238" spans="1:14" s="48" customFormat="1" outlineLevel="1" x14ac:dyDescent="0.3">
      <c r="A238" s="50" t="s">
        <v>319</v>
      </c>
      <c r="B238" s="50"/>
      <c r="C238" s="59"/>
      <c r="D238" s="59"/>
      <c r="E238" s="59"/>
      <c r="F238" s="50"/>
      <c r="G238" s="47"/>
      <c r="H238" s="47"/>
      <c r="I238" s="50"/>
      <c r="J238" s="50"/>
      <c r="K238" s="50"/>
      <c r="L238" s="47"/>
      <c r="M238" s="47"/>
      <c r="N238" s="47"/>
    </row>
    <row r="239" spans="1:14" s="48" customFormat="1" outlineLevel="1" x14ac:dyDescent="0.3">
      <c r="A239" s="50" t="s">
        <v>320</v>
      </c>
      <c r="B239" s="50"/>
      <c r="C239" s="50"/>
      <c r="D239" s="45"/>
      <c r="E239" s="45"/>
      <c r="F239" s="45"/>
      <c r="G239" s="45"/>
      <c r="H239" s="47"/>
      <c r="I239" s="50"/>
      <c r="J239" s="50"/>
      <c r="K239" s="45"/>
      <c r="L239" s="45"/>
      <c r="M239" s="45"/>
      <c r="N239" s="45"/>
    </row>
    <row r="240" spans="1:14" s="48" customFormat="1" outlineLevel="1" x14ac:dyDescent="0.3">
      <c r="A240" s="50" t="s">
        <v>321</v>
      </c>
      <c r="B240" s="50"/>
      <c r="C240" s="50"/>
      <c r="D240" s="45"/>
      <c r="E240" s="45"/>
      <c r="F240" s="45"/>
      <c r="G240" s="45"/>
      <c r="H240" s="47"/>
      <c r="I240" s="50"/>
      <c r="J240" s="50"/>
      <c r="K240" s="45"/>
      <c r="L240" s="45"/>
      <c r="M240" s="45"/>
      <c r="N240" s="45"/>
    </row>
    <row r="241" spans="1:14" s="48" customFormat="1" outlineLevel="1" x14ac:dyDescent="0.3">
      <c r="A241" s="50" t="s">
        <v>322</v>
      </c>
      <c r="B241" s="50"/>
      <c r="C241" s="50"/>
      <c r="D241" s="45"/>
      <c r="E241" s="45"/>
      <c r="F241" s="45"/>
      <c r="G241" s="45"/>
      <c r="H241" s="47"/>
      <c r="I241" s="50"/>
      <c r="J241" s="50"/>
      <c r="K241" s="45"/>
      <c r="L241" s="45"/>
      <c r="M241" s="45"/>
      <c r="N241" s="45"/>
    </row>
    <row r="242" spans="1:14" s="48" customFormat="1" outlineLevel="1" x14ac:dyDescent="0.3">
      <c r="A242" s="50" t="s">
        <v>323</v>
      </c>
      <c r="B242" s="50"/>
      <c r="C242" s="50"/>
      <c r="D242" s="45"/>
      <c r="E242" s="45"/>
      <c r="F242" s="45"/>
      <c r="G242" s="45"/>
      <c r="H242" s="47"/>
      <c r="I242" s="50"/>
      <c r="J242" s="50"/>
      <c r="K242" s="45"/>
      <c r="L242" s="45"/>
      <c r="M242" s="45"/>
      <c r="N242" s="45"/>
    </row>
    <row r="243" spans="1:14" s="48" customFormat="1" outlineLevel="1" x14ac:dyDescent="0.3">
      <c r="A243" s="50" t="s">
        <v>324</v>
      </c>
      <c r="B243" s="50"/>
      <c r="C243" s="50"/>
      <c r="D243" s="45"/>
      <c r="E243" s="45"/>
      <c r="F243" s="45"/>
      <c r="G243" s="45"/>
      <c r="H243" s="47"/>
      <c r="I243" s="50"/>
      <c r="J243" s="50"/>
      <c r="K243" s="45"/>
      <c r="L243" s="45"/>
      <c r="M243" s="45"/>
      <c r="N243" s="45"/>
    </row>
    <row r="244" spans="1:14" s="48" customFormat="1" outlineLevel="1" x14ac:dyDescent="0.3">
      <c r="A244" s="50" t="s">
        <v>325</v>
      </c>
      <c r="B244" s="50"/>
      <c r="C244" s="50"/>
      <c r="D244" s="45"/>
      <c r="E244" s="45"/>
      <c r="F244" s="45"/>
      <c r="G244" s="45"/>
      <c r="H244" s="47"/>
      <c r="I244" s="50"/>
      <c r="J244" s="50"/>
      <c r="K244" s="45"/>
      <c r="L244" s="45"/>
      <c r="M244" s="45"/>
      <c r="N244" s="45"/>
    </row>
    <row r="245" spans="1:14" s="48" customFormat="1" outlineLevel="1" x14ac:dyDescent="0.3">
      <c r="A245" s="50" t="s">
        <v>326</v>
      </c>
      <c r="B245" s="50"/>
      <c r="C245" s="50"/>
      <c r="D245" s="45"/>
      <c r="E245" s="45"/>
      <c r="F245" s="45"/>
      <c r="G245" s="45"/>
      <c r="H245" s="47"/>
      <c r="I245" s="50"/>
      <c r="J245" s="50"/>
      <c r="K245" s="45"/>
      <c r="L245" s="45"/>
      <c r="M245" s="45"/>
      <c r="N245" s="45"/>
    </row>
    <row r="246" spans="1:14" s="48" customFormat="1" outlineLevel="1" x14ac:dyDescent="0.3">
      <c r="A246" s="50" t="s">
        <v>327</v>
      </c>
      <c r="B246" s="50"/>
      <c r="C246" s="50"/>
      <c r="D246" s="45"/>
      <c r="E246" s="45"/>
      <c r="F246" s="45"/>
      <c r="G246" s="45"/>
      <c r="H246" s="47"/>
      <c r="I246" s="50"/>
      <c r="J246" s="50"/>
      <c r="K246" s="45"/>
      <c r="L246" s="45"/>
      <c r="M246" s="45"/>
      <c r="N246" s="45"/>
    </row>
    <row r="247" spans="1:14" s="48" customFormat="1" outlineLevel="1" x14ac:dyDescent="0.3">
      <c r="A247" s="50" t="s">
        <v>328</v>
      </c>
      <c r="B247" s="50"/>
      <c r="C247" s="50"/>
      <c r="D247" s="45"/>
      <c r="E247" s="45"/>
      <c r="F247" s="45"/>
      <c r="G247" s="45"/>
      <c r="H247" s="47"/>
      <c r="I247" s="50"/>
      <c r="J247" s="50"/>
      <c r="K247" s="45"/>
      <c r="L247" s="45"/>
      <c r="M247" s="45"/>
      <c r="N247" s="45"/>
    </row>
    <row r="248" spans="1:14" s="48" customFormat="1" outlineLevel="1" x14ac:dyDescent="0.3">
      <c r="A248" s="50" t="s">
        <v>329</v>
      </c>
      <c r="B248" s="50"/>
      <c r="C248" s="50"/>
      <c r="D248" s="45"/>
      <c r="E248" s="45"/>
      <c r="F248" s="45"/>
      <c r="G248" s="45"/>
      <c r="H248" s="47"/>
      <c r="I248" s="50"/>
      <c r="J248" s="50"/>
      <c r="K248" s="45"/>
      <c r="L248" s="45"/>
      <c r="M248" s="45"/>
      <c r="N248" s="45"/>
    </row>
    <row r="249" spans="1:14" s="48" customFormat="1" outlineLevel="1" x14ac:dyDescent="0.3">
      <c r="A249" s="50" t="s">
        <v>330</v>
      </c>
      <c r="B249" s="50"/>
      <c r="C249" s="50"/>
      <c r="D249" s="45"/>
      <c r="E249" s="45"/>
      <c r="F249" s="45"/>
      <c r="G249" s="45"/>
      <c r="H249" s="47"/>
      <c r="I249" s="50"/>
      <c r="J249" s="50"/>
      <c r="K249" s="45"/>
      <c r="L249" s="45"/>
      <c r="M249" s="45"/>
      <c r="N249" s="45"/>
    </row>
    <row r="250" spans="1:14" s="48" customFormat="1" outlineLevel="1" x14ac:dyDescent="0.3">
      <c r="A250" s="50" t="s">
        <v>331</v>
      </c>
      <c r="B250" s="50"/>
      <c r="C250" s="50"/>
      <c r="D250" s="45"/>
      <c r="E250" s="45"/>
      <c r="F250" s="45"/>
      <c r="G250" s="45"/>
      <c r="H250" s="47"/>
      <c r="I250" s="50"/>
      <c r="J250" s="50"/>
      <c r="K250" s="45"/>
      <c r="L250" s="45"/>
      <c r="M250" s="45"/>
      <c r="N250" s="45"/>
    </row>
    <row r="251" spans="1:14" s="48" customFormat="1" outlineLevel="1" x14ac:dyDescent="0.3">
      <c r="A251" s="50" t="s">
        <v>332</v>
      </c>
      <c r="B251" s="50"/>
      <c r="C251" s="50"/>
      <c r="D251" s="45"/>
      <c r="E251" s="45"/>
      <c r="F251" s="45"/>
      <c r="G251" s="45"/>
      <c r="H251" s="47"/>
      <c r="I251" s="50"/>
      <c r="J251" s="50"/>
      <c r="K251" s="45"/>
      <c r="L251" s="45"/>
      <c r="M251" s="45"/>
      <c r="N251" s="45"/>
    </row>
    <row r="252" spans="1:14" s="48" customFormat="1" outlineLevel="1" x14ac:dyDescent="0.3">
      <c r="A252" s="50" t="s">
        <v>333</v>
      </c>
      <c r="B252" s="50"/>
      <c r="C252" s="50"/>
      <c r="D252" s="45"/>
      <c r="E252" s="45"/>
      <c r="F252" s="45"/>
      <c r="G252" s="45"/>
      <c r="H252" s="47"/>
      <c r="I252" s="50"/>
      <c r="J252" s="50"/>
      <c r="K252" s="45"/>
      <c r="L252" s="45"/>
      <c r="M252" s="45"/>
      <c r="N252" s="45"/>
    </row>
    <row r="253" spans="1:14" s="48" customFormat="1" outlineLevel="1" x14ac:dyDescent="0.3">
      <c r="A253" s="50" t="s">
        <v>334</v>
      </c>
      <c r="B253" s="50"/>
      <c r="C253" s="50"/>
      <c r="D253" s="45"/>
      <c r="E253" s="45"/>
      <c r="F253" s="45"/>
      <c r="G253" s="45"/>
      <c r="H253" s="47"/>
      <c r="I253" s="50"/>
      <c r="J253" s="50"/>
      <c r="K253" s="45"/>
      <c r="L253" s="45"/>
      <c r="M253" s="45"/>
      <c r="N253" s="45"/>
    </row>
    <row r="254" spans="1:14" s="48" customFormat="1" outlineLevel="1" x14ac:dyDescent="0.3">
      <c r="A254" s="50" t="s">
        <v>335</v>
      </c>
      <c r="B254" s="50"/>
      <c r="C254" s="50"/>
      <c r="D254" s="45"/>
      <c r="E254" s="45"/>
      <c r="F254" s="45"/>
      <c r="G254" s="45"/>
      <c r="H254" s="47"/>
      <c r="I254" s="50"/>
      <c r="J254" s="50"/>
      <c r="K254" s="45"/>
      <c r="L254" s="45"/>
      <c r="M254" s="45"/>
      <c r="N254" s="45"/>
    </row>
    <row r="255" spans="1:14" s="48" customFormat="1" outlineLevel="1" x14ac:dyDescent="0.3">
      <c r="A255" s="50" t="s">
        <v>336</v>
      </c>
      <c r="B255" s="50"/>
      <c r="C255" s="50"/>
      <c r="D255" s="45"/>
      <c r="E255" s="45"/>
      <c r="F255" s="45"/>
      <c r="G255" s="45"/>
      <c r="H255" s="47"/>
      <c r="I255" s="50"/>
      <c r="J255" s="50"/>
      <c r="K255" s="45"/>
      <c r="L255" s="45"/>
      <c r="M255" s="45"/>
      <c r="N255" s="45"/>
    </row>
    <row r="256" spans="1:14" s="48" customFormat="1" outlineLevel="1" x14ac:dyDescent="0.3">
      <c r="A256" s="50" t="s">
        <v>337</v>
      </c>
      <c r="B256" s="50"/>
      <c r="C256" s="50"/>
      <c r="D256" s="45"/>
      <c r="E256" s="45"/>
      <c r="F256" s="45"/>
      <c r="G256" s="45"/>
      <c r="H256" s="47"/>
      <c r="I256" s="50"/>
      <c r="J256" s="50"/>
      <c r="K256" s="45"/>
      <c r="L256" s="45"/>
      <c r="M256" s="45"/>
      <c r="N256" s="45"/>
    </row>
    <row r="257" spans="1:14" s="48" customFormat="1" outlineLevel="1" x14ac:dyDescent="0.3">
      <c r="A257" s="50" t="s">
        <v>338</v>
      </c>
      <c r="B257" s="50"/>
      <c r="C257" s="50"/>
      <c r="D257" s="45"/>
      <c r="E257" s="45"/>
      <c r="F257" s="45"/>
      <c r="G257" s="45"/>
      <c r="H257" s="47"/>
      <c r="I257" s="50"/>
      <c r="J257" s="50"/>
      <c r="K257" s="45"/>
      <c r="L257" s="45"/>
      <c r="M257" s="45"/>
      <c r="N257" s="45"/>
    </row>
    <row r="258" spans="1:14" s="48" customFormat="1" outlineLevel="1" x14ac:dyDescent="0.3">
      <c r="A258" s="50" t="s">
        <v>339</v>
      </c>
      <c r="B258" s="50"/>
      <c r="C258" s="50"/>
      <c r="D258" s="45"/>
      <c r="E258" s="45"/>
      <c r="F258" s="45"/>
      <c r="G258" s="45"/>
      <c r="H258" s="47"/>
      <c r="I258" s="50"/>
      <c r="J258" s="50"/>
      <c r="K258" s="45"/>
      <c r="L258" s="45"/>
      <c r="M258" s="45"/>
      <c r="N258" s="45"/>
    </row>
    <row r="259" spans="1:14" s="48" customFormat="1" outlineLevel="1" x14ac:dyDescent="0.3">
      <c r="A259" s="50" t="s">
        <v>340</v>
      </c>
      <c r="B259" s="50"/>
      <c r="C259" s="50"/>
      <c r="D259" s="45"/>
      <c r="E259" s="45"/>
      <c r="F259" s="45"/>
      <c r="G259" s="45"/>
      <c r="H259" s="47"/>
      <c r="I259" s="50"/>
      <c r="J259" s="50"/>
      <c r="K259" s="45"/>
      <c r="L259" s="45"/>
      <c r="M259" s="45"/>
      <c r="N259" s="45"/>
    </row>
    <row r="260" spans="1:14" s="48" customFormat="1" outlineLevel="1" x14ac:dyDescent="0.3">
      <c r="A260" s="50" t="s">
        <v>341</v>
      </c>
      <c r="B260" s="50"/>
      <c r="C260" s="50"/>
      <c r="D260" s="45"/>
      <c r="E260" s="45"/>
      <c r="F260" s="45"/>
      <c r="G260" s="45"/>
      <c r="H260" s="47"/>
      <c r="I260" s="50"/>
      <c r="J260" s="50"/>
      <c r="K260" s="45"/>
      <c r="L260" s="45"/>
      <c r="M260" s="45"/>
      <c r="N260" s="45"/>
    </row>
    <row r="261" spans="1:14" s="48" customFormat="1" outlineLevel="1" x14ac:dyDescent="0.3">
      <c r="A261" s="50" t="s">
        <v>342</v>
      </c>
      <c r="B261" s="50"/>
      <c r="C261" s="50"/>
      <c r="D261" s="45"/>
      <c r="E261" s="45"/>
      <c r="F261" s="45"/>
      <c r="G261" s="45"/>
      <c r="H261" s="47"/>
      <c r="I261" s="50"/>
      <c r="J261" s="50"/>
      <c r="K261" s="45"/>
      <c r="L261" s="45"/>
      <c r="M261" s="45"/>
      <c r="N261" s="45"/>
    </row>
    <row r="262" spans="1:14" s="48" customFormat="1" outlineLevel="1" x14ac:dyDescent="0.3">
      <c r="A262" s="50" t="s">
        <v>343</v>
      </c>
      <c r="B262" s="50"/>
      <c r="C262" s="50"/>
      <c r="D262" s="45"/>
      <c r="E262" s="45"/>
      <c r="F262" s="45"/>
      <c r="G262" s="45"/>
      <c r="H262" s="47"/>
      <c r="I262" s="50"/>
      <c r="J262" s="50"/>
      <c r="K262" s="45"/>
      <c r="L262" s="45"/>
      <c r="M262" s="45"/>
      <c r="N262" s="45"/>
    </row>
    <row r="263" spans="1:14" s="48" customFormat="1" outlineLevel="1" x14ac:dyDescent="0.3">
      <c r="A263" s="50" t="s">
        <v>344</v>
      </c>
      <c r="B263" s="50"/>
      <c r="C263" s="50"/>
      <c r="D263" s="45"/>
      <c r="E263" s="45"/>
      <c r="F263" s="45"/>
      <c r="G263" s="45"/>
      <c r="H263" s="47"/>
      <c r="I263" s="50"/>
      <c r="J263" s="50"/>
      <c r="K263" s="45"/>
      <c r="L263" s="45"/>
      <c r="M263" s="45"/>
      <c r="N263" s="45"/>
    </row>
    <row r="264" spans="1:14" s="48" customFormat="1" outlineLevel="1" x14ac:dyDescent="0.3">
      <c r="A264" s="50" t="s">
        <v>345</v>
      </c>
      <c r="B264" s="50"/>
      <c r="C264" s="50"/>
      <c r="D264" s="45"/>
      <c r="E264" s="45"/>
      <c r="F264" s="45"/>
      <c r="G264" s="45"/>
      <c r="H264" s="47"/>
      <c r="I264" s="50"/>
      <c r="J264" s="50"/>
      <c r="K264" s="45"/>
      <c r="L264" s="45"/>
      <c r="M264" s="45"/>
      <c r="N264" s="45"/>
    </row>
    <row r="265" spans="1:14" s="48" customFormat="1" outlineLevel="1" x14ac:dyDescent="0.3">
      <c r="A265" s="50" t="s">
        <v>346</v>
      </c>
      <c r="B265" s="50"/>
      <c r="C265" s="50"/>
      <c r="D265" s="45"/>
      <c r="E265" s="45"/>
      <c r="F265" s="45"/>
      <c r="G265" s="45"/>
      <c r="H265" s="47"/>
      <c r="I265" s="50"/>
      <c r="J265" s="50"/>
      <c r="K265" s="45"/>
      <c r="L265" s="45"/>
      <c r="M265" s="45"/>
      <c r="N265" s="45"/>
    </row>
    <row r="266" spans="1:14" s="48" customFormat="1" outlineLevel="1" x14ac:dyDescent="0.3">
      <c r="A266" s="50" t="s">
        <v>347</v>
      </c>
      <c r="B266" s="50"/>
      <c r="C266" s="50"/>
      <c r="D266" s="45"/>
      <c r="E266" s="45"/>
      <c r="F266" s="45"/>
      <c r="G266" s="45"/>
      <c r="H266" s="47"/>
      <c r="I266" s="50"/>
      <c r="J266" s="50"/>
      <c r="K266" s="45"/>
      <c r="L266" s="45"/>
      <c r="M266" s="45"/>
      <c r="N266" s="45"/>
    </row>
    <row r="267" spans="1:14" s="48" customFormat="1" outlineLevel="1" x14ac:dyDescent="0.3">
      <c r="A267" s="50" t="s">
        <v>348</v>
      </c>
      <c r="B267" s="50"/>
      <c r="C267" s="50"/>
      <c r="D267" s="45"/>
      <c r="E267" s="45"/>
      <c r="F267" s="45"/>
      <c r="G267" s="45"/>
      <c r="H267" s="47"/>
      <c r="I267" s="50"/>
      <c r="J267" s="50"/>
      <c r="K267" s="45"/>
      <c r="L267" s="45"/>
      <c r="M267" s="45"/>
      <c r="N267" s="45"/>
    </row>
    <row r="268" spans="1:14" s="48" customFormat="1" outlineLevel="1" x14ac:dyDescent="0.3">
      <c r="A268" s="50" t="s">
        <v>349</v>
      </c>
      <c r="B268" s="50"/>
      <c r="C268" s="50"/>
      <c r="D268" s="45"/>
      <c r="E268" s="45"/>
      <c r="F268" s="45"/>
      <c r="G268" s="45"/>
      <c r="H268" s="47"/>
      <c r="I268" s="50"/>
      <c r="J268" s="50"/>
      <c r="K268" s="45"/>
      <c r="L268" s="45"/>
      <c r="M268" s="45"/>
      <c r="N268" s="45"/>
    </row>
    <row r="269" spans="1:14" s="48" customFormat="1" outlineLevel="1" x14ac:dyDescent="0.3">
      <c r="A269" s="50" t="s">
        <v>350</v>
      </c>
      <c r="B269" s="50"/>
      <c r="C269" s="50"/>
      <c r="D269" s="45"/>
      <c r="E269" s="45"/>
      <c r="F269" s="45"/>
      <c r="G269" s="45"/>
      <c r="H269" s="47"/>
      <c r="I269" s="50"/>
      <c r="J269" s="50"/>
      <c r="K269" s="45"/>
      <c r="L269" s="45"/>
      <c r="M269" s="45"/>
      <c r="N269" s="45"/>
    </row>
    <row r="270" spans="1:14" s="48" customFormat="1" outlineLevel="1" x14ac:dyDescent="0.3">
      <c r="A270" s="50" t="s">
        <v>351</v>
      </c>
      <c r="B270" s="50"/>
      <c r="C270" s="50"/>
      <c r="D270" s="45"/>
      <c r="E270" s="45"/>
      <c r="F270" s="45"/>
      <c r="G270" s="45"/>
      <c r="H270" s="47"/>
      <c r="I270" s="50"/>
      <c r="J270" s="50"/>
      <c r="K270" s="45"/>
      <c r="L270" s="45"/>
      <c r="M270" s="45"/>
      <c r="N270" s="45"/>
    </row>
    <row r="271" spans="1:14" s="48" customFormat="1" outlineLevel="1" x14ac:dyDescent="0.3">
      <c r="A271" s="50" t="s">
        <v>352</v>
      </c>
      <c r="B271" s="50"/>
      <c r="C271" s="50"/>
      <c r="D271" s="45"/>
      <c r="E271" s="45"/>
      <c r="F271" s="45"/>
      <c r="G271" s="45"/>
      <c r="H271" s="47"/>
      <c r="I271" s="50"/>
      <c r="J271" s="50"/>
      <c r="K271" s="45"/>
      <c r="L271" s="45"/>
      <c r="M271" s="45"/>
      <c r="N271" s="45"/>
    </row>
    <row r="272" spans="1:14" s="48" customFormat="1" outlineLevel="1" x14ac:dyDescent="0.3">
      <c r="A272" s="50" t="s">
        <v>353</v>
      </c>
      <c r="B272" s="50"/>
      <c r="C272" s="50"/>
      <c r="D272" s="45"/>
      <c r="E272" s="45"/>
      <c r="F272" s="45"/>
      <c r="G272" s="45"/>
      <c r="H272" s="47"/>
      <c r="I272" s="50"/>
      <c r="J272" s="50"/>
      <c r="K272" s="45"/>
      <c r="L272" s="45"/>
      <c r="M272" s="45"/>
      <c r="N272" s="45"/>
    </row>
    <row r="273" spans="1:14" s="48" customFormat="1" outlineLevel="1" x14ac:dyDescent="0.3">
      <c r="A273" s="50" t="s">
        <v>354</v>
      </c>
      <c r="B273" s="50"/>
      <c r="C273" s="50"/>
      <c r="D273" s="45"/>
      <c r="E273" s="45"/>
      <c r="F273" s="45"/>
      <c r="G273" s="45"/>
      <c r="H273" s="47"/>
      <c r="I273" s="50"/>
      <c r="J273" s="50"/>
      <c r="K273" s="45"/>
      <c r="L273" s="45"/>
      <c r="M273" s="45"/>
      <c r="N273" s="45"/>
    </row>
    <row r="274" spans="1:14" s="48" customFormat="1" outlineLevel="1" x14ac:dyDescent="0.3">
      <c r="A274" s="50" t="s">
        <v>355</v>
      </c>
      <c r="B274" s="50"/>
      <c r="C274" s="50"/>
      <c r="D274" s="45"/>
      <c r="E274" s="45"/>
      <c r="F274" s="45"/>
      <c r="G274" s="45"/>
      <c r="H274" s="47"/>
      <c r="I274" s="50"/>
      <c r="J274" s="50"/>
      <c r="K274" s="45"/>
      <c r="L274" s="45"/>
      <c r="M274" s="45"/>
      <c r="N274" s="45"/>
    </row>
    <row r="275" spans="1:14" s="48" customFormat="1" outlineLevel="1" x14ac:dyDescent="0.3">
      <c r="A275" s="50" t="s">
        <v>356</v>
      </c>
      <c r="B275" s="50"/>
      <c r="C275" s="50"/>
      <c r="D275" s="45"/>
      <c r="E275" s="45"/>
      <c r="F275" s="45"/>
      <c r="G275" s="45"/>
      <c r="H275" s="47"/>
      <c r="I275" s="50"/>
      <c r="J275" s="50"/>
      <c r="K275" s="45"/>
      <c r="L275" s="45"/>
      <c r="M275" s="45"/>
      <c r="N275" s="45"/>
    </row>
    <row r="276" spans="1:14" s="48" customFormat="1" outlineLevel="1" x14ac:dyDescent="0.3">
      <c r="A276" s="50" t="s">
        <v>357</v>
      </c>
      <c r="B276" s="50"/>
      <c r="C276" s="50"/>
      <c r="D276" s="45"/>
      <c r="E276" s="45"/>
      <c r="F276" s="45"/>
      <c r="G276" s="45"/>
      <c r="H276" s="47"/>
      <c r="I276" s="50"/>
      <c r="J276" s="50"/>
      <c r="K276" s="45"/>
      <c r="L276" s="45"/>
      <c r="M276" s="45"/>
      <c r="N276" s="45"/>
    </row>
    <row r="277" spans="1:14" s="48" customFormat="1" outlineLevel="1" x14ac:dyDescent="0.3">
      <c r="A277" s="50" t="s">
        <v>358</v>
      </c>
      <c r="B277" s="50"/>
      <c r="C277" s="50"/>
      <c r="D277" s="45"/>
      <c r="E277" s="45"/>
      <c r="F277" s="45"/>
      <c r="G277" s="45"/>
      <c r="H277" s="47"/>
      <c r="I277" s="50"/>
      <c r="J277" s="50"/>
      <c r="K277" s="45"/>
      <c r="L277" s="45"/>
      <c r="M277" s="45"/>
      <c r="N277" s="45"/>
    </row>
    <row r="278" spans="1:14" s="48" customFormat="1" outlineLevel="1" x14ac:dyDescent="0.3">
      <c r="A278" s="50" t="s">
        <v>359</v>
      </c>
      <c r="B278" s="50"/>
      <c r="C278" s="50"/>
      <c r="D278" s="45"/>
      <c r="E278" s="45"/>
      <c r="F278" s="45"/>
      <c r="G278" s="45"/>
      <c r="H278" s="47"/>
      <c r="I278" s="50"/>
      <c r="J278" s="50"/>
      <c r="K278" s="45"/>
      <c r="L278" s="45"/>
      <c r="M278" s="45"/>
      <c r="N278" s="45"/>
    </row>
    <row r="279" spans="1:14" s="48" customFormat="1" outlineLevel="1" x14ac:dyDescent="0.3">
      <c r="A279" s="50" t="s">
        <v>360</v>
      </c>
      <c r="B279" s="50"/>
      <c r="C279" s="50"/>
      <c r="D279" s="45"/>
      <c r="E279" s="45"/>
      <c r="F279" s="45"/>
      <c r="G279" s="45"/>
      <c r="H279" s="47"/>
      <c r="I279" s="50"/>
      <c r="J279" s="50"/>
      <c r="K279" s="45"/>
      <c r="L279" s="45"/>
      <c r="M279" s="45"/>
      <c r="N279" s="45"/>
    </row>
    <row r="280" spans="1:14" s="48" customFormat="1" outlineLevel="1" x14ac:dyDescent="0.3">
      <c r="A280" s="50" t="s">
        <v>361</v>
      </c>
      <c r="B280" s="50"/>
      <c r="C280" s="50"/>
      <c r="D280" s="45"/>
      <c r="E280" s="45"/>
      <c r="F280" s="45"/>
      <c r="G280" s="45"/>
      <c r="H280" s="47"/>
      <c r="I280" s="50"/>
      <c r="J280" s="50"/>
      <c r="K280" s="45"/>
      <c r="L280" s="45"/>
      <c r="M280" s="45"/>
      <c r="N280" s="45"/>
    </row>
    <row r="281" spans="1:14" s="48" customFormat="1" outlineLevel="1" x14ac:dyDescent="0.3">
      <c r="A281" s="50" t="s">
        <v>362</v>
      </c>
      <c r="B281" s="50"/>
      <c r="C281" s="50"/>
      <c r="D281" s="45"/>
      <c r="E281" s="45"/>
      <c r="F281" s="45"/>
      <c r="G281" s="45"/>
      <c r="H281" s="47"/>
      <c r="I281" s="50"/>
      <c r="J281" s="50"/>
      <c r="K281" s="45"/>
      <c r="L281" s="45"/>
      <c r="M281" s="45"/>
      <c r="N281" s="45"/>
    </row>
    <row r="282" spans="1:14" s="48" customFormat="1" outlineLevel="1" x14ac:dyDescent="0.3">
      <c r="A282" s="50" t="s">
        <v>363</v>
      </c>
      <c r="B282" s="50"/>
      <c r="C282" s="50"/>
      <c r="D282" s="45"/>
      <c r="E282" s="45"/>
      <c r="F282" s="45"/>
      <c r="G282" s="45"/>
      <c r="H282" s="47"/>
      <c r="I282" s="50"/>
      <c r="J282" s="50"/>
      <c r="K282" s="45"/>
      <c r="L282" s="45"/>
      <c r="M282" s="45"/>
      <c r="N282" s="45"/>
    </row>
    <row r="283" spans="1:14" s="48" customFormat="1" outlineLevel="1" x14ac:dyDescent="0.3">
      <c r="A283" s="50" t="s">
        <v>364</v>
      </c>
      <c r="B283" s="50"/>
      <c r="C283" s="50"/>
      <c r="D283" s="45"/>
      <c r="E283" s="45"/>
      <c r="F283" s="45"/>
      <c r="G283" s="45"/>
      <c r="H283" s="47"/>
      <c r="I283" s="50"/>
      <c r="J283" s="50"/>
      <c r="K283" s="45"/>
      <c r="L283" s="45"/>
      <c r="M283" s="45"/>
      <c r="N283" s="45"/>
    </row>
    <row r="284" spans="1:14" s="48" customFormat="1" outlineLevel="1" x14ac:dyDescent="0.3">
      <c r="A284" s="50" t="s">
        <v>365</v>
      </c>
      <c r="B284" s="50"/>
      <c r="C284" s="50"/>
      <c r="D284" s="45"/>
      <c r="E284" s="45"/>
      <c r="F284" s="45"/>
      <c r="G284" s="45"/>
      <c r="H284" s="47"/>
      <c r="I284" s="50"/>
      <c r="J284" s="50"/>
      <c r="K284" s="45"/>
      <c r="L284" s="45"/>
      <c r="M284" s="45"/>
      <c r="N284" s="45"/>
    </row>
    <row r="285" spans="1:14" ht="36" x14ac:dyDescent="0.3">
      <c r="A285" s="122"/>
      <c r="B285" s="122" t="s">
        <v>366</v>
      </c>
      <c r="C285" s="122" t="s">
        <v>1</v>
      </c>
      <c r="D285" s="122" t="s">
        <v>1</v>
      </c>
      <c r="E285" s="122"/>
      <c r="F285" s="123"/>
      <c r="G285" s="124"/>
      <c r="H285" s="47"/>
      <c r="I285" s="87"/>
      <c r="J285" s="87"/>
      <c r="K285" s="87"/>
      <c r="L285" s="87"/>
      <c r="M285" s="53"/>
    </row>
    <row r="286" spans="1:14" s="48" customFormat="1" ht="18" x14ac:dyDescent="0.3">
      <c r="A286" s="84" t="s">
        <v>367</v>
      </c>
      <c r="B286" s="85"/>
      <c r="C286" s="85"/>
      <c r="D286" s="85"/>
      <c r="E286" s="85"/>
      <c r="F286" s="86"/>
      <c r="G286" s="85"/>
      <c r="H286" s="47"/>
      <c r="I286" s="87"/>
      <c r="J286" s="87"/>
      <c r="K286" s="87"/>
      <c r="L286" s="87"/>
      <c r="M286" s="53"/>
      <c r="N286" s="47"/>
    </row>
    <row r="287" spans="1:14" s="48" customFormat="1" ht="18" x14ac:dyDescent="0.3">
      <c r="A287" s="84" t="s">
        <v>368</v>
      </c>
      <c r="B287" s="85"/>
      <c r="C287" s="85"/>
      <c r="D287" s="85"/>
      <c r="E287" s="85"/>
      <c r="F287" s="86"/>
      <c r="G287" s="85"/>
      <c r="H287" s="47"/>
      <c r="I287" s="87"/>
      <c r="J287" s="87"/>
      <c r="K287" s="87"/>
      <c r="L287" s="87"/>
      <c r="M287" s="53"/>
      <c r="N287" s="47"/>
    </row>
    <row r="288" spans="1:14" s="48" customFormat="1" x14ac:dyDescent="0.3">
      <c r="A288" s="50" t="s">
        <v>369</v>
      </c>
      <c r="B288" s="57" t="s">
        <v>370</v>
      </c>
      <c r="C288" s="88"/>
      <c r="D288" s="64"/>
      <c r="E288" s="64"/>
      <c r="F288" s="64"/>
      <c r="G288" s="64"/>
      <c r="H288" s="47"/>
      <c r="I288" s="57"/>
      <c r="J288" s="88"/>
      <c r="K288" s="50"/>
      <c r="L288" s="64"/>
      <c r="M288" s="64"/>
      <c r="N288" s="64"/>
    </row>
    <row r="289" spans="1:14" s="48" customFormat="1" x14ac:dyDescent="0.3">
      <c r="A289" s="50" t="s">
        <v>371</v>
      </c>
      <c r="B289" s="57" t="s">
        <v>372</v>
      </c>
      <c r="C289" s="88"/>
      <c r="D289" s="50"/>
      <c r="E289" s="64"/>
      <c r="F289" s="64"/>
      <c r="G289" s="47"/>
      <c r="H289" s="47"/>
      <c r="I289" s="57"/>
      <c r="J289" s="88"/>
      <c r="K289" s="50"/>
      <c r="L289" s="64"/>
      <c r="M289" s="64"/>
      <c r="N289" s="47"/>
    </row>
    <row r="290" spans="1:14" s="48" customFormat="1" x14ac:dyDescent="0.3">
      <c r="A290" s="50" t="s">
        <v>373</v>
      </c>
      <c r="B290" s="57" t="s">
        <v>374</v>
      </c>
      <c r="C290" s="88"/>
      <c r="D290" s="88"/>
      <c r="E290" s="89"/>
      <c r="F290" s="64"/>
      <c r="G290" s="89"/>
      <c r="H290" s="47"/>
      <c r="I290" s="57"/>
      <c r="J290" s="88"/>
      <c r="K290" s="88"/>
      <c r="L290" s="89"/>
      <c r="M290" s="64"/>
      <c r="N290" s="89"/>
    </row>
    <row r="291" spans="1:14" s="48" customFormat="1" x14ac:dyDescent="0.3">
      <c r="A291" s="50" t="s">
        <v>375</v>
      </c>
      <c r="B291" s="57" t="s">
        <v>376</v>
      </c>
      <c r="C291" s="88"/>
      <c r="D291" s="50"/>
      <c r="E291" s="50"/>
      <c r="F291" s="50"/>
      <c r="G291" s="47"/>
      <c r="H291" s="47"/>
      <c r="I291" s="57"/>
      <c r="J291" s="88"/>
      <c r="K291" s="50"/>
      <c r="L291" s="50"/>
      <c r="M291" s="50"/>
      <c r="N291" s="47"/>
    </row>
    <row r="292" spans="1:14" s="48" customFormat="1" x14ac:dyDescent="0.3">
      <c r="A292" s="50" t="s">
        <v>377</v>
      </c>
      <c r="B292" s="57" t="s">
        <v>378</v>
      </c>
      <c r="C292" s="90"/>
      <c r="D292" s="88"/>
      <c r="E292" s="89"/>
      <c r="F292" s="88"/>
      <c r="G292" s="89"/>
      <c r="H292" s="47"/>
      <c r="I292" s="57"/>
      <c r="J292" s="45"/>
      <c r="K292" s="88"/>
      <c r="L292" s="89"/>
      <c r="M292" s="50"/>
      <c r="N292" s="89"/>
    </row>
    <row r="293" spans="1:14" s="48" customFormat="1" x14ac:dyDescent="0.3">
      <c r="A293" s="50" t="s">
        <v>379</v>
      </c>
      <c r="B293" s="57" t="s">
        <v>380</v>
      </c>
      <c r="C293" s="88"/>
      <c r="D293" s="88"/>
      <c r="E293" s="50"/>
      <c r="F293" s="50"/>
      <c r="G293" s="47"/>
      <c r="H293" s="47"/>
      <c r="I293" s="57"/>
      <c r="J293" s="50"/>
      <c r="K293" s="50"/>
      <c r="L293" s="50"/>
      <c r="M293" s="89"/>
      <c r="N293" s="47"/>
    </row>
    <row r="294" spans="1:14" s="48" customFormat="1" x14ac:dyDescent="0.3">
      <c r="A294" s="50" t="s">
        <v>381</v>
      </c>
      <c r="B294" s="57" t="s">
        <v>382</v>
      </c>
      <c r="C294" s="88"/>
      <c r="D294" s="50"/>
      <c r="E294" s="50"/>
      <c r="F294" s="89"/>
      <c r="G294" s="47"/>
      <c r="H294" s="47"/>
      <c r="I294" s="57"/>
      <c r="J294" s="88"/>
      <c r="K294" s="50"/>
      <c r="L294" s="50"/>
      <c r="M294" s="89"/>
      <c r="N294" s="47"/>
    </row>
    <row r="295" spans="1:14" s="48" customFormat="1" x14ac:dyDescent="0.3">
      <c r="A295" s="50" t="s">
        <v>383</v>
      </c>
      <c r="B295" s="57" t="s">
        <v>384</v>
      </c>
      <c r="C295" s="88"/>
      <c r="D295" s="50"/>
      <c r="E295" s="89"/>
      <c r="F295" s="89"/>
      <c r="G295" s="47"/>
      <c r="H295" s="47"/>
      <c r="I295" s="57"/>
      <c r="J295" s="88"/>
      <c r="K295" s="50"/>
      <c r="L295" s="89"/>
      <c r="M295" s="89"/>
      <c r="N295" s="47"/>
    </row>
    <row r="296" spans="1:14" s="48" customFormat="1" x14ac:dyDescent="0.3">
      <c r="A296" s="50" t="s">
        <v>385</v>
      </c>
      <c r="B296" s="57" t="s">
        <v>386</v>
      </c>
      <c r="C296" s="88"/>
      <c r="D296" s="50"/>
      <c r="E296" s="89"/>
      <c r="F296" s="89"/>
      <c r="G296" s="47"/>
      <c r="H296" s="47"/>
      <c r="I296" s="57"/>
      <c r="J296" s="88"/>
      <c r="K296" s="50"/>
      <c r="L296" s="89"/>
      <c r="M296" s="89"/>
      <c r="N296" s="47"/>
    </row>
    <row r="297" spans="1:14" s="48" customFormat="1" x14ac:dyDescent="0.3">
      <c r="A297" s="50" t="s">
        <v>387</v>
      </c>
      <c r="B297" s="50" t="s">
        <v>1199</v>
      </c>
      <c r="C297" s="88"/>
      <c r="D297" s="50"/>
      <c r="E297" s="89"/>
      <c r="F297" s="50"/>
      <c r="G297" s="47"/>
      <c r="H297" s="47"/>
      <c r="I297" s="50"/>
      <c r="J297" s="88"/>
      <c r="K297" s="50"/>
      <c r="L297" s="89"/>
      <c r="M297" s="50"/>
      <c r="N297" s="47"/>
    </row>
    <row r="298" spans="1:14" s="48" customFormat="1" x14ac:dyDescent="0.3">
      <c r="A298" s="50" t="s">
        <v>388</v>
      </c>
      <c r="B298" s="57" t="s">
        <v>389</v>
      </c>
      <c r="C298" s="88"/>
      <c r="D298" s="50"/>
      <c r="E298" s="89"/>
      <c r="F298" s="50"/>
      <c r="G298" s="47"/>
      <c r="H298" s="47"/>
      <c r="I298" s="57"/>
      <c r="J298" s="88"/>
      <c r="K298" s="50"/>
      <c r="L298" s="89"/>
      <c r="M298" s="50"/>
      <c r="N298" s="47"/>
    </row>
    <row r="299" spans="1:14" s="48" customFormat="1" x14ac:dyDescent="0.3">
      <c r="A299" s="50" t="s">
        <v>390</v>
      </c>
      <c r="B299" s="57" t="s">
        <v>391</v>
      </c>
      <c r="C299" s="88"/>
      <c r="D299" s="50"/>
      <c r="E299" s="89"/>
      <c r="F299" s="50"/>
      <c r="G299" s="47"/>
      <c r="H299" s="47"/>
      <c r="I299" s="57"/>
      <c r="J299" s="88"/>
      <c r="K299" s="50"/>
      <c r="L299" s="89"/>
      <c r="M299" s="50"/>
      <c r="N299" s="47"/>
    </row>
    <row r="300" spans="1:14" s="48" customFormat="1" x14ac:dyDescent="0.3">
      <c r="A300" s="50" t="s">
        <v>392</v>
      </c>
      <c r="B300" s="57" t="s">
        <v>393</v>
      </c>
      <c r="C300" s="88"/>
      <c r="D300" s="88"/>
      <c r="E300" s="89"/>
      <c r="F300" s="50"/>
      <c r="G300" s="47"/>
      <c r="H300" s="47"/>
      <c r="I300" s="57"/>
      <c r="J300" s="88"/>
      <c r="K300" s="88"/>
      <c r="L300" s="89"/>
      <c r="M300" s="50"/>
      <c r="N300" s="47"/>
    </row>
    <row r="301" spans="1:14" s="48" customFormat="1" outlineLevel="1" x14ac:dyDescent="0.3">
      <c r="A301" s="50" t="s">
        <v>394</v>
      </c>
      <c r="B301" s="57"/>
      <c r="C301" s="88"/>
      <c r="D301" s="88"/>
      <c r="E301" s="89"/>
      <c r="F301" s="50"/>
      <c r="G301" s="47"/>
      <c r="H301" s="47"/>
      <c r="I301" s="57"/>
      <c r="J301" s="88"/>
      <c r="K301" s="88"/>
      <c r="L301" s="89"/>
      <c r="M301" s="50"/>
      <c r="N301" s="47"/>
    </row>
    <row r="302" spans="1:14" s="48" customFormat="1" outlineLevel="1" x14ac:dyDescent="0.3">
      <c r="A302" s="50" t="s">
        <v>395</v>
      </c>
      <c r="B302" s="57"/>
      <c r="C302" s="88"/>
      <c r="D302" s="88"/>
      <c r="E302" s="89"/>
      <c r="F302" s="50"/>
      <c r="G302" s="47"/>
      <c r="H302" s="47"/>
      <c r="I302" s="57"/>
      <c r="J302" s="88"/>
      <c r="K302" s="88"/>
      <c r="L302" s="89"/>
      <c r="M302" s="50"/>
      <c r="N302" s="47"/>
    </row>
    <row r="303" spans="1:14" s="48" customFormat="1" outlineLevel="1" x14ac:dyDescent="0.3">
      <c r="A303" s="50" t="s">
        <v>396</v>
      </c>
      <c r="B303" s="57"/>
      <c r="C303" s="88"/>
      <c r="D303" s="88"/>
      <c r="E303" s="89"/>
      <c r="F303" s="50"/>
      <c r="G303" s="47"/>
      <c r="H303" s="47"/>
      <c r="I303" s="57"/>
      <c r="J303" s="88"/>
      <c r="K303" s="88"/>
      <c r="L303" s="89"/>
      <c r="M303" s="50"/>
      <c r="N303" s="47"/>
    </row>
    <row r="304" spans="1:14" s="48" customFormat="1" outlineLevel="1" x14ac:dyDescent="0.3">
      <c r="A304" s="50" t="s">
        <v>397</v>
      </c>
      <c r="B304" s="57"/>
      <c r="C304" s="88"/>
      <c r="D304" s="88"/>
      <c r="E304" s="89"/>
      <c r="F304" s="50"/>
      <c r="G304" s="47"/>
      <c r="H304" s="47"/>
      <c r="I304" s="57"/>
      <c r="J304" s="88"/>
      <c r="K304" s="88"/>
      <c r="L304" s="89"/>
      <c r="M304" s="50"/>
      <c r="N304" s="47"/>
    </row>
    <row r="305" spans="1:14" s="48" customFormat="1" outlineLevel="1" x14ac:dyDescent="0.3">
      <c r="A305" s="50" t="s">
        <v>398</v>
      </c>
      <c r="B305" s="57"/>
      <c r="C305" s="88"/>
      <c r="D305" s="88"/>
      <c r="E305" s="89"/>
      <c r="F305" s="50"/>
      <c r="G305" s="47"/>
      <c r="H305" s="47"/>
      <c r="I305" s="57"/>
      <c r="J305" s="88"/>
      <c r="K305" s="88"/>
      <c r="L305" s="89"/>
      <c r="M305" s="50"/>
      <c r="N305" s="47"/>
    </row>
    <row r="306" spans="1:14" s="48" customFormat="1" outlineLevel="1" x14ac:dyDescent="0.3">
      <c r="A306" s="50" t="s">
        <v>399</v>
      </c>
      <c r="B306" s="57"/>
      <c r="C306" s="88"/>
      <c r="D306" s="88"/>
      <c r="E306" s="89"/>
      <c r="F306" s="50"/>
      <c r="G306" s="47"/>
      <c r="H306" s="47"/>
      <c r="I306" s="57"/>
      <c r="J306" s="88"/>
      <c r="K306" s="88"/>
      <c r="L306" s="89"/>
      <c r="M306" s="50"/>
      <c r="N306" s="47"/>
    </row>
    <row r="307" spans="1:14" s="48" customFormat="1" outlineLevel="1" x14ac:dyDescent="0.3">
      <c r="A307" s="50" t="s">
        <v>400</v>
      </c>
      <c r="B307" s="57"/>
      <c r="C307" s="88"/>
      <c r="D307" s="88"/>
      <c r="E307" s="89"/>
      <c r="F307" s="50"/>
      <c r="G307" s="47"/>
      <c r="H307" s="47"/>
      <c r="I307" s="57"/>
      <c r="J307" s="88"/>
      <c r="K307" s="88"/>
      <c r="L307" s="89"/>
      <c r="M307" s="50"/>
      <c r="N307" s="47"/>
    </row>
    <row r="308" spans="1:14" s="48" customFormat="1" outlineLevel="1" x14ac:dyDescent="0.3">
      <c r="A308" s="50" t="s">
        <v>401</v>
      </c>
      <c r="B308" s="57"/>
      <c r="C308" s="88"/>
      <c r="D308" s="88"/>
      <c r="E308" s="89"/>
      <c r="F308" s="50"/>
      <c r="G308" s="47"/>
      <c r="H308" s="47"/>
      <c r="I308" s="57"/>
      <c r="J308" s="88"/>
      <c r="K308" s="88"/>
      <c r="L308" s="89"/>
      <c r="M308" s="50"/>
      <c r="N308" s="47"/>
    </row>
    <row r="309" spans="1:14" s="48" customFormat="1" outlineLevel="1" x14ac:dyDescent="0.3">
      <c r="A309" s="50" t="s">
        <v>402</v>
      </c>
      <c r="B309" s="57"/>
      <c r="C309" s="88"/>
      <c r="D309" s="88"/>
      <c r="E309" s="89"/>
      <c r="F309" s="50"/>
      <c r="G309" s="47"/>
      <c r="H309" s="47"/>
      <c r="I309" s="57"/>
      <c r="J309" s="88"/>
      <c r="K309" s="88"/>
      <c r="L309" s="89"/>
      <c r="M309" s="50"/>
      <c r="N309" s="47"/>
    </row>
    <row r="310" spans="1:14" s="48" customFormat="1" outlineLevel="1" x14ac:dyDescent="0.3">
      <c r="A310" s="50" t="s">
        <v>403</v>
      </c>
      <c r="B310" s="50"/>
      <c r="C310" s="50"/>
      <c r="D310" s="50"/>
      <c r="E310" s="50"/>
      <c r="F310" s="50"/>
      <c r="G310" s="47"/>
      <c r="H310" s="47"/>
      <c r="I310" s="50"/>
      <c r="J310" s="50"/>
      <c r="K310" s="50"/>
      <c r="L310" s="50"/>
      <c r="M310" s="50"/>
      <c r="N310" s="47"/>
    </row>
    <row r="311" spans="1:14" ht="36" x14ac:dyDescent="0.3">
      <c r="A311" s="123"/>
      <c r="B311" s="122" t="s">
        <v>21</v>
      </c>
      <c r="C311" s="123"/>
      <c r="D311" s="123"/>
      <c r="E311" s="123"/>
      <c r="F311" s="123"/>
      <c r="G311" s="124"/>
      <c r="H311" s="47"/>
      <c r="I311" s="87"/>
      <c r="J311" s="53"/>
      <c r="K311" s="53"/>
      <c r="L311" s="53"/>
      <c r="M311" s="53"/>
    </row>
    <row r="312" spans="1:14" s="48" customFormat="1" x14ac:dyDescent="0.3">
      <c r="A312" s="50" t="s">
        <v>5</v>
      </c>
      <c r="B312" s="63" t="s">
        <v>404</v>
      </c>
      <c r="C312" s="50" t="s">
        <v>943</v>
      </c>
      <c r="D312" s="50"/>
      <c r="E312" s="50"/>
      <c r="F312" s="50"/>
      <c r="G312" s="47"/>
      <c r="H312" s="47"/>
      <c r="I312" s="63"/>
      <c r="J312" s="88"/>
      <c r="K312" s="50"/>
      <c r="L312" s="50"/>
      <c r="M312" s="50"/>
      <c r="N312" s="47"/>
    </row>
    <row r="313" spans="1:14" s="48" customFormat="1" outlineLevel="1" x14ac:dyDescent="0.3">
      <c r="A313" s="50" t="s">
        <v>405</v>
      </c>
      <c r="B313" s="63"/>
      <c r="C313" s="88"/>
      <c r="D313" s="50"/>
      <c r="E313" s="50"/>
      <c r="F313" s="50"/>
      <c r="G313" s="47"/>
      <c r="H313" s="47"/>
      <c r="I313" s="63"/>
      <c r="J313" s="88"/>
      <c r="K313" s="50"/>
      <c r="L313" s="50"/>
      <c r="M313" s="50"/>
      <c r="N313" s="47"/>
    </row>
    <row r="314" spans="1:14" s="48" customFormat="1" outlineLevel="1" x14ac:dyDescent="0.3">
      <c r="A314" s="50" t="s">
        <v>406</v>
      </c>
      <c r="B314" s="63"/>
      <c r="C314" s="88"/>
      <c r="D314" s="50"/>
      <c r="E314" s="50"/>
      <c r="F314" s="50"/>
      <c r="G314" s="47"/>
      <c r="H314" s="47"/>
      <c r="I314" s="63"/>
      <c r="J314" s="88"/>
      <c r="K314" s="50"/>
      <c r="L314" s="50"/>
      <c r="M314" s="50"/>
      <c r="N314" s="47"/>
    </row>
    <row r="315" spans="1:14" s="48" customFormat="1" outlineLevel="1" x14ac:dyDescent="0.3">
      <c r="A315" s="50" t="s">
        <v>407</v>
      </c>
      <c r="B315" s="63"/>
      <c r="C315" s="88"/>
      <c r="D315" s="50"/>
      <c r="E315" s="50"/>
      <c r="F315" s="50"/>
      <c r="G315" s="47"/>
      <c r="H315" s="47"/>
      <c r="I315" s="63"/>
      <c r="J315" s="88"/>
      <c r="K315" s="50"/>
      <c r="L315" s="50"/>
      <c r="M315" s="50"/>
      <c r="N315" s="47"/>
    </row>
    <row r="316" spans="1:14" s="48" customFormat="1" outlineLevel="1" x14ac:dyDescent="0.3">
      <c r="A316" s="50" t="s">
        <v>408</v>
      </c>
      <c r="B316" s="63"/>
      <c r="C316" s="88"/>
      <c r="D316" s="50"/>
      <c r="E316" s="50"/>
      <c r="F316" s="50"/>
      <c r="G316" s="47"/>
      <c r="H316" s="47"/>
      <c r="I316" s="63"/>
      <c r="J316" s="88"/>
      <c r="K316" s="50"/>
      <c r="L316" s="50"/>
      <c r="M316" s="50"/>
      <c r="N316" s="47"/>
    </row>
    <row r="317" spans="1:14" s="48" customFormat="1" outlineLevel="1" x14ac:dyDescent="0.3">
      <c r="A317" s="50" t="s">
        <v>409</v>
      </c>
      <c r="B317" s="63"/>
      <c r="C317" s="88"/>
      <c r="D317" s="50"/>
      <c r="E317" s="50"/>
      <c r="F317" s="50"/>
      <c r="G317" s="47"/>
      <c r="H317" s="47"/>
      <c r="I317" s="63"/>
      <c r="J317" s="88"/>
      <c r="K317" s="50"/>
      <c r="L317" s="50"/>
      <c r="M317" s="50"/>
      <c r="N317" s="47"/>
    </row>
    <row r="318" spans="1:14" s="48" customFormat="1" outlineLevel="1" x14ac:dyDescent="0.3">
      <c r="A318" s="50" t="s">
        <v>410</v>
      </c>
      <c r="B318" s="63"/>
      <c r="C318" s="88"/>
      <c r="D318" s="50"/>
      <c r="E318" s="50"/>
      <c r="F318" s="50"/>
      <c r="G318" s="47"/>
      <c r="H318" s="47"/>
      <c r="I318" s="63"/>
      <c r="J318" s="88"/>
      <c r="K318" s="50"/>
      <c r="L318" s="50"/>
      <c r="M318" s="50"/>
      <c r="N318" s="47"/>
    </row>
    <row r="319" spans="1:14" ht="18" x14ac:dyDescent="0.3">
      <c r="A319" s="123"/>
      <c r="B319" s="122" t="s">
        <v>22</v>
      </c>
      <c r="C319" s="123"/>
      <c r="D319" s="123"/>
      <c r="E319" s="123"/>
      <c r="F319" s="123"/>
      <c r="G319" s="124"/>
      <c r="H319" s="47"/>
      <c r="I319" s="87"/>
      <c r="J319" s="53"/>
      <c r="K319" s="53"/>
      <c r="L319" s="53"/>
      <c r="M319" s="53"/>
    </row>
    <row r="320" spans="1:14" ht="15" customHeight="1" outlineLevel="1" x14ac:dyDescent="0.3">
      <c r="A320" s="125"/>
      <c r="B320" s="126" t="s">
        <v>411</v>
      </c>
      <c r="C320" s="125"/>
      <c r="D320" s="125"/>
      <c r="E320" s="121"/>
      <c r="F320" s="127"/>
      <c r="G320" s="127"/>
      <c r="H320" s="47"/>
      <c r="L320" s="47"/>
      <c r="M320" s="47"/>
    </row>
    <row r="321" spans="1:14" s="48" customFormat="1" outlineLevel="1" x14ac:dyDescent="0.3">
      <c r="A321" s="50" t="s">
        <v>412</v>
      </c>
      <c r="B321" s="57" t="s">
        <v>413</v>
      </c>
      <c r="C321" s="57"/>
      <c r="D321" s="50"/>
      <c r="E321" s="50"/>
      <c r="F321" s="50"/>
      <c r="G321" s="47"/>
      <c r="H321" s="47"/>
      <c r="I321" s="50"/>
      <c r="J321" s="50"/>
      <c r="K321" s="50"/>
      <c r="L321" s="50"/>
      <c r="M321" s="50"/>
      <c r="N321" s="47"/>
    </row>
    <row r="322" spans="1:14" s="48" customFormat="1" outlineLevel="1" x14ac:dyDescent="0.3">
      <c r="A322" s="50" t="s">
        <v>414</v>
      </c>
      <c r="B322" s="57" t="s">
        <v>415</v>
      </c>
      <c r="C322" s="57"/>
      <c r="D322" s="50"/>
      <c r="E322" s="50"/>
      <c r="F322" s="50"/>
      <c r="G322" s="47"/>
      <c r="H322" s="47"/>
      <c r="I322" s="50"/>
      <c r="J322" s="50"/>
      <c r="K322" s="50"/>
      <c r="L322" s="50"/>
      <c r="M322" s="50"/>
      <c r="N322" s="47"/>
    </row>
    <row r="323" spans="1:14" s="48" customFormat="1" outlineLevel="1" x14ac:dyDescent="0.3">
      <c r="A323" s="50" t="s">
        <v>416</v>
      </c>
      <c r="B323" s="57" t="s">
        <v>417</v>
      </c>
      <c r="C323" s="57"/>
      <c r="D323" s="50"/>
      <c r="E323" s="50"/>
      <c r="F323" s="50"/>
      <c r="G323" s="47"/>
      <c r="H323" s="47"/>
      <c r="I323" s="50"/>
      <c r="J323" s="50"/>
      <c r="K323" s="50"/>
      <c r="L323" s="50"/>
      <c r="M323" s="50"/>
      <c r="N323" s="47"/>
    </row>
    <row r="324" spans="1:14" s="48" customFormat="1" outlineLevel="1" x14ac:dyDescent="0.3">
      <c r="A324" s="50" t="s">
        <v>418</v>
      </c>
      <c r="B324" s="57" t="s">
        <v>419</v>
      </c>
      <c r="C324" s="50"/>
      <c r="D324" s="50"/>
      <c r="E324" s="50"/>
      <c r="F324" s="50"/>
      <c r="G324" s="47"/>
      <c r="H324" s="47"/>
      <c r="I324" s="50"/>
      <c r="J324" s="50"/>
      <c r="K324" s="50"/>
      <c r="L324" s="50"/>
      <c r="M324" s="50"/>
      <c r="N324" s="47"/>
    </row>
    <row r="325" spans="1:14" s="48" customFormat="1" outlineLevel="1" x14ac:dyDescent="0.3">
      <c r="A325" s="50" t="s">
        <v>420</v>
      </c>
      <c r="B325" s="57" t="s">
        <v>421</v>
      </c>
      <c r="C325" s="50"/>
      <c r="D325" s="50"/>
      <c r="E325" s="50"/>
      <c r="F325" s="50"/>
      <c r="G325" s="47"/>
      <c r="H325" s="47"/>
      <c r="I325" s="50"/>
      <c r="J325" s="50"/>
      <c r="K325" s="50"/>
      <c r="L325" s="50"/>
      <c r="M325" s="50"/>
      <c r="N325" s="47"/>
    </row>
    <row r="326" spans="1:14" s="48" customFormat="1" outlineLevel="1" x14ac:dyDescent="0.3">
      <c r="A326" s="50" t="s">
        <v>422</v>
      </c>
      <c r="B326" s="57" t="s">
        <v>423</v>
      </c>
      <c r="C326" s="50"/>
      <c r="D326" s="50"/>
      <c r="E326" s="50"/>
      <c r="F326" s="50"/>
      <c r="G326" s="47"/>
      <c r="H326" s="47"/>
      <c r="I326" s="50"/>
      <c r="J326" s="50"/>
      <c r="K326" s="50"/>
      <c r="L326" s="50"/>
      <c r="M326" s="50"/>
      <c r="N326" s="47"/>
    </row>
    <row r="327" spans="1:14" s="48" customFormat="1" outlineLevel="1" x14ac:dyDescent="0.3">
      <c r="A327" s="50" t="s">
        <v>424</v>
      </c>
      <c r="B327" s="57" t="s">
        <v>425</v>
      </c>
      <c r="C327" s="50"/>
      <c r="D327" s="50"/>
      <c r="E327" s="50"/>
      <c r="F327" s="50"/>
      <c r="G327" s="47"/>
      <c r="H327" s="47"/>
      <c r="I327" s="50"/>
      <c r="J327" s="50"/>
      <c r="K327" s="50"/>
      <c r="L327" s="50"/>
      <c r="M327" s="50"/>
      <c r="N327" s="47"/>
    </row>
    <row r="328" spans="1:14" s="48" customFormat="1" outlineLevel="1" x14ac:dyDescent="0.3">
      <c r="A328" s="50" t="s">
        <v>426</v>
      </c>
      <c r="B328" s="57" t="s">
        <v>427</v>
      </c>
      <c r="C328" s="50"/>
      <c r="D328" s="50"/>
      <c r="E328" s="50"/>
      <c r="F328" s="50"/>
      <c r="G328" s="47"/>
      <c r="H328" s="47"/>
      <c r="I328" s="50"/>
      <c r="J328" s="50"/>
      <c r="K328" s="50"/>
      <c r="L328" s="50"/>
      <c r="M328" s="50"/>
      <c r="N328" s="47"/>
    </row>
    <row r="329" spans="1:14" s="48" customFormat="1" outlineLevel="1" x14ac:dyDescent="0.3">
      <c r="A329" s="50" t="s">
        <v>428</v>
      </c>
      <c r="B329" s="57" t="s">
        <v>429</v>
      </c>
      <c r="C329" s="50"/>
      <c r="D329" s="50"/>
      <c r="E329" s="50"/>
      <c r="F329" s="50"/>
      <c r="G329" s="47"/>
      <c r="H329" s="47"/>
      <c r="I329" s="50"/>
      <c r="J329" s="50"/>
      <c r="K329" s="50"/>
      <c r="L329" s="50"/>
      <c r="M329" s="50"/>
      <c r="N329" s="47"/>
    </row>
    <row r="330" spans="1:14" s="48" customFormat="1" ht="28.8" outlineLevel="1" x14ac:dyDescent="0.3">
      <c r="A330" s="50" t="s">
        <v>430</v>
      </c>
      <c r="B330" s="166" t="s">
        <v>1204</v>
      </c>
      <c r="C330" s="167" t="s">
        <v>1156</v>
      </c>
      <c r="D330" s="50"/>
      <c r="E330" s="50"/>
      <c r="F330" s="50"/>
      <c r="G330" s="47"/>
      <c r="H330" s="47"/>
      <c r="I330" s="50"/>
      <c r="J330" s="50"/>
      <c r="K330" s="50"/>
      <c r="L330" s="50"/>
      <c r="M330" s="50"/>
      <c r="N330" s="47"/>
    </row>
    <row r="331" spans="1:14" s="48" customFormat="1" outlineLevel="1" x14ac:dyDescent="0.3">
      <c r="A331" s="50" t="s">
        <v>432</v>
      </c>
      <c r="B331" s="70" t="s">
        <v>431</v>
      </c>
      <c r="C331" s="50"/>
      <c r="D331" s="50"/>
      <c r="E331" s="50"/>
      <c r="F331" s="50"/>
      <c r="G331" s="47"/>
      <c r="H331" s="47"/>
      <c r="I331" s="50"/>
      <c r="J331" s="50"/>
      <c r="K331" s="50"/>
      <c r="L331" s="50"/>
      <c r="M331" s="50"/>
      <c r="N331" s="47"/>
    </row>
    <row r="332" spans="1:14" s="48" customFormat="1" outlineLevel="1" x14ac:dyDescent="0.3">
      <c r="A332" s="50" t="s">
        <v>433</v>
      </c>
      <c r="B332" s="70" t="s">
        <v>431</v>
      </c>
      <c r="C332" s="50"/>
      <c r="D332" s="50"/>
      <c r="E332" s="50"/>
      <c r="F332" s="50"/>
      <c r="G332" s="47"/>
      <c r="H332" s="47"/>
      <c r="I332" s="50"/>
      <c r="J332" s="50"/>
      <c r="K332" s="50"/>
      <c r="L332" s="50"/>
      <c r="M332" s="50"/>
      <c r="N332" s="47"/>
    </row>
    <row r="333" spans="1:14" s="48" customFormat="1" outlineLevel="1" x14ac:dyDescent="0.3">
      <c r="A333" s="50" t="s">
        <v>434</v>
      </c>
      <c r="B333" s="70" t="s">
        <v>431</v>
      </c>
      <c r="C333" s="50"/>
      <c r="D333" s="50"/>
      <c r="E333" s="50"/>
      <c r="F333" s="50"/>
      <c r="G333" s="47"/>
      <c r="H333" s="47"/>
      <c r="I333" s="50"/>
      <c r="J333" s="50"/>
      <c r="K333" s="50"/>
      <c r="L333" s="50"/>
      <c r="M333" s="50"/>
      <c r="N333" s="47"/>
    </row>
    <row r="334" spans="1:14" s="48" customFormat="1" outlineLevel="1" x14ac:dyDescent="0.3">
      <c r="A334" s="50" t="s">
        <v>435</v>
      </c>
      <c r="B334" s="70" t="s">
        <v>431</v>
      </c>
      <c r="C334" s="50"/>
      <c r="D334" s="50"/>
      <c r="E334" s="50"/>
      <c r="F334" s="50"/>
      <c r="G334" s="47"/>
      <c r="H334" s="47"/>
      <c r="I334" s="50"/>
      <c r="J334" s="50"/>
      <c r="K334" s="50"/>
      <c r="L334" s="50"/>
      <c r="M334" s="50"/>
      <c r="N334" s="47"/>
    </row>
    <row r="335" spans="1:14" s="48" customFormat="1" outlineLevel="1" x14ac:dyDescent="0.3">
      <c r="A335" s="50" t="s">
        <v>436</v>
      </c>
      <c r="B335" s="70" t="s">
        <v>431</v>
      </c>
      <c r="C335" s="50"/>
      <c r="D335" s="50"/>
      <c r="E335" s="50"/>
      <c r="F335" s="50"/>
      <c r="G335" s="47"/>
      <c r="H335" s="47"/>
      <c r="I335" s="50"/>
      <c r="J335" s="50"/>
      <c r="K335" s="50"/>
      <c r="L335" s="50"/>
      <c r="M335" s="50"/>
      <c r="N335" s="47"/>
    </row>
    <row r="336" spans="1:14" s="48" customFormat="1" outlineLevel="1" x14ac:dyDescent="0.3">
      <c r="A336" s="50" t="s">
        <v>437</v>
      </c>
      <c r="B336" s="70" t="s">
        <v>431</v>
      </c>
      <c r="C336" s="50"/>
      <c r="D336" s="50"/>
      <c r="E336" s="50"/>
      <c r="F336" s="50"/>
      <c r="G336" s="47"/>
      <c r="H336" s="47"/>
      <c r="I336" s="50"/>
      <c r="J336" s="50"/>
      <c r="K336" s="50"/>
      <c r="L336" s="50"/>
      <c r="M336" s="50"/>
      <c r="N336" s="47"/>
    </row>
    <row r="337" spans="1:14" s="48" customFormat="1" outlineLevel="1" x14ac:dyDescent="0.3">
      <c r="A337" s="50" t="s">
        <v>438</v>
      </c>
      <c r="B337" s="70" t="s">
        <v>431</v>
      </c>
      <c r="C337" s="50"/>
      <c r="D337" s="50"/>
      <c r="E337" s="50"/>
      <c r="F337" s="50"/>
      <c r="G337" s="47"/>
      <c r="H337" s="47"/>
      <c r="I337" s="50"/>
      <c r="J337" s="50"/>
      <c r="K337" s="50"/>
      <c r="L337" s="50"/>
      <c r="M337" s="50"/>
      <c r="N337" s="47"/>
    </row>
    <row r="338" spans="1:14" s="48" customFormat="1" outlineLevel="1" x14ac:dyDescent="0.3">
      <c r="A338" s="50" t="s">
        <v>439</v>
      </c>
      <c r="B338" s="70" t="s">
        <v>431</v>
      </c>
      <c r="C338" s="50"/>
      <c r="D338" s="50"/>
      <c r="E338" s="50"/>
      <c r="F338" s="50"/>
      <c r="G338" s="47"/>
      <c r="H338" s="47"/>
      <c r="I338" s="50"/>
      <c r="J338" s="50"/>
      <c r="K338" s="50"/>
      <c r="L338" s="50"/>
      <c r="M338" s="50"/>
      <c r="N338" s="47"/>
    </row>
    <row r="339" spans="1:14" s="48" customFormat="1" outlineLevel="1" x14ac:dyDescent="0.3">
      <c r="A339" s="50" t="s">
        <v>440</v>
      </c>
      <c r="B339" s="70" t="s">
        <v>431</v>
      </c>
      <c r="C339" s="50"/>
      <c r="D339" s="50"/>
      <c r="E339" s="50"/>
      <c r="F339" s="50"/>
      <c r="G339" s="47"/>
      <c r="H339" s="47"/>
      <c r="I339" s="50"/>
      <c r="J339" s="50"/>
      <c r="K339" s="50"/>
      <c r="L339" s="50"/>
      <c r="M339" s="50"/>
      <c r="N339" s="47"/>
    </row>
    <row r="340" spans="1:14" s="48" customFormat="1" outlineLevel="1" x14ac:dyDescent="0.3">
      <c r="A340" s="50" t="s">
        <v>441</v>
      </c>
      <c r="B340" s="70" t="s">
        <v>431</v>
      </c>
      <c r="C340" s="50"/>
      <c r="D340" s="50"/>
      <c r="E340" s="50"/>
      <c r="F340" s="50"/>
      <c r="G340" s="47"/>
      <c r="H340" s="47"/>
      <c r="I340" s="50"/>
      <c r="J340" s="50"/>
      <c r="K340" s="50"/>
      <c r="L340" s="50"/>
      <c r="M340" s="50"/>
      <c r="N340" s="47"/>
    </row>
    <row r="341" spans="1:14" s="48" customFormat="1" outlineLevel="1" x14ac:dyDescent="0.3">
      <c r="A341" s="50" t="s">
        <v>442</v>
      </c>
      <c r="B341" s="70" t="s">
        <v>431</v>
      </c>
      <c r="C341" s="50"/>
      <c r="D341" s="50"/>
      <c r="E341" s="50"/>
      <c r="F341" s="50"/>
      <c r="G341" s="47"/>
      <c r="H341" s="47"/>
      <c r="I341" s="50"/>
      <c r="J341" s="50"/>
      <c r="K341" s="50"/>
      <c r="L341" s="50"/>
      <c r="M341" s="50"/>
      <c r="N341" s="47"/>
    </row>
    <row r="342" spans="1:14" s="48" customFormat="1" outlineLevel="1" x14ac:dyDescent="0.3">
      <c r="A342" s="50" t="s">
        <v>443</v>
      </c>
      <c r="B342" s="70" t="s">
        <v>431</v>
      </c>
      <c r="C342" s="50"/>
      <c r="D342" s="50"/>
      <c r="E342" s="50"/>
      <c r="F342" s="50"/>
      <c r="G342" s="47"/>
      <c r="H342" s="47"/>
      <c r="I342" s="50"/>
      <c r="J342" s="50"/>
      <c r="K342" s="50"/>
      <c r="L342" s="50"/>
      <c r="M342" s="50"/>
      <c r="N342" s="47"/>
    </row>
    <row r="343" spans="1:14" s="48" customFormat="1" outlineLevel="1" x14ac:dyDescent="0.3">
      <c r="A343" s="50" t="s">
        <v>444</v>
      </c>
      <c r="B343" s="70" t="s">
        <v>431</v>
      </c>
      <c r="C343" s="50"/>
      <c r="D343" s="50"/>
      <c r="E343" s="50"/>
      <c r="F343" s="50"/>
      <c r="G343" s="47"/>
      <c r="H343" s="47"/>
      <c r="I343" s="50"/>
      <c r="J343" s="50"/>
      <c r="K343" s="50"/>
      <c r="L343" s="50"/>
      <c r="M343" s="50"/>
      <c r="N343" s="47"/>
    </row>
    <row r="344" spans="1:14" s="48" customFormat="1" outlineLevel="1" x14ac:dyDescent="0.3">
      <c r="A344" s="50" t="s">
        <v>445</v>
      </c>
      <c r="B344" s="70" t="s">
        <v>431</v>
      </c>
      <c r="C344" s="50"/>
      <c r="D344" s="50"/>
      <c r="E344" s="50"/>
      <c r="F344" s="50"/>
      <c r="G344" s="47"/>
      <c r="H344" s="47"/>
      <c r="I344" s="50"/>
      <c r="J344" s="50"/>
      <c r="K344" s="50"/>
      <c r="L344" s="50"/>
      <c r="M344" s="50"/>
      <c r="N344" s="47"/>
    </row>
    <row r="345" spans="1:14" s="48" customFormat="1" outlineLevel="1" x14ac:dyDescent="0.3">
      <c r="A345" s="50" t="s">
        <v>446</v>
      </c>
      <c r="B345" s="70" t="s">
        <v>431</v>
      </c>
      <c r="C345" s="50"/>
      <c r="D345" s="50"/>
      <c r="E345" s="50"/>
      <c r="F345" s="50"/>
      <c r="G345" s="47"/>
      <c r="H345" s="47"/>
      <c r="I345" s="50"/>
      <c r="J345" s="50"/>
      <c r="K345" s="50"/>
      <c r="L345" s="50"/>
      <c r="M345" s="50"/>
      <c r="N345" s="47"/>
    </row>
    <row r="346" spans="1:14" s="48" customFormat="1" outlineLevel="1" x14ac:dyDescent="0.3">
      <c r="A346" s="50" t="s">
        <v>447</v>
      </c>
      <c r="B346" s="70" t="s">
        <v>431</v>
      </c>
      <c r="C346" s="50"/>
      <c r="D346" s="50"/>
      <c r="E346" s="50"/>
      <c r="F346" s="50"/>
      <c r="G346" s="47"/>
      <c r="H346" s="47"/>
      <c r="I346" s="50"/>
      <c r="J346" s="50"/>
      <c r="K346" s="50"/>
      <c r="L346" s="50"/>
      <c r="M346" s="50"/>
      <c r="N346" s="47"/>
    </row>
    <row r="347" spans="1:14" s="48" customFormat="1" outlineLevel="1" x14ac:dyDescent="0.3">
      <c r="A347" s="50" t="s">
        <v>448</v>
      </c>
      <c r="B347" s="70" t="s">
        <v>431</v>
      </c>
      <c r="C347" s="50"/>
      <c r="D347" s="50"/>
      <c r="E347" s="50"/>
      <c r="F347" s="50"/>
      <c r="G347" s="47"/>
      <c r="H347" s="47"/>
      <c r="I347" s="50"/>
      <c r="J347" s="50"/>
      <c r="K347" s="50"/>
      <c r="L347" s="50"/>
      <c r="M347" s="50"/>
      <c r="N347" s="47"/>
    </row>
    <row r="348" spans="1:14" s="48" customFormat="1" outlineLevel="1" x14ac:dyDescent="0.3">
      <c r="A348" s="50" t="s">
        <v>449</v>
      </c>
      <c r="B348" s="70" t="s">
        <v>431</v>
      </c>
      <c r="C348" s="50"/>
      <c r="D348" s="50"/>
      <c r="E348" s="50"/>
      <c r="F348" s="50"/>
      <c r="G348" s="47"/>
      <c r="H348" s="47"/>
      <c r="I348" s="50"/>
      <c r="J348" s="50"/>
      <c r="K348" s="50"/>
      <c r="L348" s="50"/>
      <c r="M348" s="50"/>
      <c r="N348" s="47"/>
    </row>
    <row r="349" spans="1:14" s="48" customFormat="1" outlineLevel="1" x14ac:dyDescent="0.3">
      <c r="A349" s="50" t="s">
        <v>450</v>
      </c>
      <c r="B349" s="70" t="s">
        <v>431</v>
      </c>
      <c r="C349" s="50"/>
      <c r="D349" s="50"/>
      <c r="E349" s="50"/>
      <c r="F349" s="50"/>
      <c r="G349" s="47"/>
      <c r="H349" s="47"/>
      <c r="I349" s="50"/>
      <c r="J349" s="50"/>
      <c r="K349" s="50"/>
      <c r="L349" s="50"/>
      <c r="M349" s="50"/>
      <c r="N349" s="47"/>
    </row>
    <row r="350" spans="1:14" s="48" customFormat="1" outlineLevel="1" x14ac:dyDescent="0.3">
      <c r="A350" s="50" t="s">
        <v>451</v>
      </c>
      <c r="B350" s="70" t="s">
        <v>431</v>
      </c>
      <c r="C350" s="50"/>
      <c r="D350" s="50"/>
      <c r="E350" s="50"/>
      <c r="F350" s="50"/>
      <c r="G350" s="47"/>
      <c r="H350" s="47"/>
      <c r="I350" s="50"/>
      <c r="J350" s="50"/>
      <c r="K350" s="50"/>
      <c r="L350" s="50"/>
      <c r="M350" s="50"/>
      <c r="N350" s="47"/>
    </row>
    <row r="351" spans="1:14" s="48" customFormat="1" outlineLevel="1" x14ac:dyDescent="0.3">
      <c r="A351" s="50" t="s">
        <v>452</v>
      </c>
      <c r="B351" s="70" t="s">
        <v>431</v>
      </c>
      <c r="C351" s="50"/>
      <c r="D351" s="50"/>
      <c r="E351" s="50"/>
      <c r="F351" s="50"/>
      <c r="G351" s="47"/>
      <c r="H351" s="47"/>
      <c r="I351" s="50"/>
      <c r="J351" s="50"/>
      <c r="K351" s="50"/>
      <c r="L351" s="50"/>
      <c r="M351" s="50"/>
      <c r="N351" s="47"/>
    </row>
    <row r="352" spans="1:14" s="48" customFormat="1" outlineLevel="1" x14ac:dyDescent="0.3">
      <c r="A352" s="50" t="s">
        <v>453</v>
      </c>
      <c r="B352" s="70" t="s">
        <v>431</v>
      </c>
      <c r="C352" s="50"/>
      <c r="D352" s="50"/>
      <c r="E352" s="50"/>
      <c r="F352" s="50"/>
      <c r="G352" s="47"/>
      <c r="H352" s="47"/>
      <c r="I352" s="50"/>
      <c r="J352" s="50"/>
      <c r="K352" s="50"/>
      <c r="L352" s="50"/>
      <c r="M352" s="50"/>
      <c r="N352" s="47"/>
    </row>
    <row r="353" spans="1:14" s="48" customFormat="1" outlineLevel="1" x14ac:dyDescent="0.3">
      <c r="A353" s="50" t="s">
        <v>454</v>
      </c>
      <c r="B353" s="70" t="s">
        <v>431</v>
      </c>
      <c r="C353" s="50"/>
      <c r="D353" s="50"/>
      <c r="E353" s="50"/>
      <c r="F353" s="50"/>
      <c r="G353" s="47"/>
      <c r="H353" s="47"/>
      <c r="I353" s="50"/>
      <c r="J353" s="50"/>
      <c r="K353" s="50"/>
      <c r="L353" s="50"/>
      <c r="M353" s="50"/>
      <c r="N353" s="47"/>
    </row>
    <row r="354" spans="1:14" s="48" customFormat="1" outlineLevel="1" x14ac:dyDescent="0.3">
      <c r="A354" s="50" t="s">
        <v>455</v>
      </c>
      <c r="B354" s="70" t="s">
        <v>431</v>
      </c>
      <c r="C354" s="50"/>
      <c r="D354" s="50"/>
      <c r="E354" s="50"/>
      <c r="F354" s="50"/>
      <c r="G354" s="47"/>
      <c r="H354" s="47"/>
      <c r="I354" s="50"/>
      <c r="J354" s="50"/>
      <c r="K354" s="50"/>
      <c r="L354" s="50"/>
      <c r="M354" s="50"/>
      <c r="N354" s="47"/>
    </row>
    <row r="355" spans="1:14" s="48" customFormat="1" outlineLevel="1" x14ac:dyDescent="0.3">
      <c r="A355" s="50" t="s">
        <v>456</v>
      </c>
      <c r="B355" s="70" t="s">
        <v>431</v>
      </c>
      <c r="C355" s="50"/>
      <c r="D355" s="50"/>
      <c r="E355" s="50"/>
      <c r="F355" s="50"/>
      <c r="G355" s="47"/>
      <c r="H355" s="47"/>
      <c r="I355" s="50"/>
      <c r="J355" s="50"/>
      <c r="K355" s="50"/>
      <c r="L355" s="50"/>
      <c r="M355" s="50"/>
      <c r="N355" s="47"/>
    </row>
    <row r="356" spans="1:14" s="48" customFormat="1" outlineLevel="1" x14ac:dyDescent="0.3">
      <c r="A356" s="50" t="s">
        <v>457</v>
      </c>
      <c r="B356" s="70" t="s">
        <v>431</v>
      </c>
      <c r="C356" s="50"/>
      <c r="D356" s="50"/>
      <c r="E356" s="50"/>
      <c r="F356" s="50"/>
      <c r="G356" s="47"/>
      <c r="H356" s="47"/>
      <c r="I356" s="50"/>
      <c r="J356" s="50"/>
      <c r="K356" s="50"/>
      <c r="L356" s="50"/>
      <c r="M356" s="50"/>
      <c r="N356" s="47"/>
    </row>
    <row r="357" spans="1:14" s="48" customFormat="1" outlineLevel="1" x14ac:dyDescent="0.3">
      <c r="A357" s="50" t="s">
        <v>458</v>
      </c>
      <c r="B357" s="70" t="s">
        <v>431</v>
      </c>
      <c r="C357" s="50"/>
      <c r="D357" s="50"/>
      <c r="E357" s="50"/>
      <c r="F357" s="50"/>
      <c r="G357" s="47"/>
      <c r="H357" s="47"/>
      <c r="I357" s="50"/>
      <c r="J357" s="50"/>
      <c r="K357" s="50"/>
      <c r="L357" s="50"/>
      <c r="M357" s="50"/>
      <c r="N357" s="47"/>
    </row>
    <row r="358" spans="1:14" s="48" customFormat="1" outlineLevel="1" x14ac:dyDescent="0.3">
      <c r="A358" s="50" t="s">
        <v>459</v>
      </c>
      <c r="B358" s="70" t="s">
        <v>431</v>
      </c>
      <c r="C358" s="50"/>
      <c r="D358" s="50"/>
      <c r="E358" s="50"/>
      <c r="F358" s="50"/>
      <c r="G358" s="47"/>
      <c r="H358" s="47"/>
      <c r="I358" s="50"/>
      <c r="J358" s="50"/>
      <c r="K358" s="50"/>
      <c r="L358" s="50"/>
      <c r="M358" s="50"/>
      <c r="N358" s="47"/>
    </row>
    <row r="359" spans="1:14" s="48" customFormat="1" outlineLevel="1" x14ac:dyDescent="0.3">
      <c r="A359" s="50" t="s">
        <v>460</v>
      </c>
      <c r="B359" s="70" t="s">
        <v>431</v>
      </c>
      <c r="C359" s="50"/>
      <c r="D359" s="50"/>
      <c r="E359" s="50"/>
      <c r="F359" s="50"/>
      <c r="G359" s="47"/>
      <c r="H359" s="47"/>
      <c r="I359" s="50"/>
      <c r="J359" s="50"/>
      <c r="K359" s="50"/>
      <c r="L359" s="50"/>
      <c r="M359" s="50"/>
      <c r="N359" s="47"/>
    </row>
    <row r="360" spans="1:14" s="48" customFormat="1" outlineLevel="1" x14ac:dyDescent="0.3">
      <c r="A360" s="50" t="s">
        <v>461</v>
      </c>
      <c r="B360" s="70" t="s">
        <v>431</v>
      </c>
      <c r="C360" s="50"/>
      <c r="D360" s="50"/>
      <c r="E360" s="50"/>
      <c r="F360" s="50"/>
      <c r="G360" s="47"/>
      <c r="H360" s="47"/>
      <c r="I360" s="50"/>
      <c r="J360" s="50"/>
      <c r="K360" s="50"/>
      <c r="L360" s="50"/>
      <c r="M360" s="50"/>
      <c r="N360" s="47"/>
    </row>
    <row r="361" spans="1:14" s="48" customFormat="1" outlineLevel="1" x14ac:dyDescent="0.3">
      <c r="A361" s="50" t="s">
        <v>462</v>
      </c>
      <c r="B361" s="70" t="s">
        <v>431</v>
      </c>
      <c r="C361" s="50"/>
      <c r="D361" s="50"/>
      <c r="E361" s="50"/>
      <c r="F361" s="50"/>
      <c r="G361" s="47"/>
      <c r="H361" s="47"/>
      <c r="I361" s="50"/>
      <c r="J361" s="50"/>
      <c r="K361" s="50"/>
      <c r="L361" s="50"/>
      <c r="M361" s="50"/>
      <c r="N361" s="47"/>
    </row>
    <row r="362" spans="1:14" s="48" customFormat="1" outlineLevel="1" x14ac:dyDescent="0.3">
      <c r="A362" s="50" t="s">
        <v>463</v>
      </c>
      <c r="B362" s="70" t="s">
        <v>431</v>
      </c>
      <c r="C362" s="50"/>
      <c r="D362" s="50"/>
      <c r="E362" s="50"/>
      <c r="F362" s="50"/>
      <c r="G362" s="47"/>
      <c r="H362" s="47"/>
      <c r="I362" s="50"/>
      <c r="J362" s="50"/>
      <c r="K362" s="50"/>
      <c r="L362" s="50"/>
      <c r="M362" s="50"/>
      <c r="N362" s="47"/>
    </row>
    <row r="363" spans="1:14" s="48" customFormat="1" outlineLevel="1" x14ac:dyDescent="0.3">
      <c r="A363" s="50" t="s">
        <v>464</v>
      </c>
      <c r="B363" s="70" t="s">
        <v>431</v>
      </c>
      <c r="C363" s="50"/>
      <c r="D363" s="50"/>
      <c r="E363" s="50"/>
      <c r="F363" s="50"/>
      <c r="G363" s="47"/>
      <c r="H363" s="47"/>
      <c r="I363" s="50"/>
      <c r="J363" s="50"/>
      <c r="K363" s="50"/>
      <c r="L363" s="50"/>
      <c r="M363" s="50"/>
      <c r="N363" s="47"/>
    </row>
    <row r="364" spans="1:14" s="48" customFormat="1" outlineLevel="1" x14ac:dyDescent="0.3">
      <c r="A364" s="50" t="s">
        <v>465</v>
      </c>
      <c r="B364" s="70" t="s">
        <v>431</v>
      </c>
      <c r="C364" s="50"/>
      <c r="D364" s="50"/>
      <c r="E364" s="50"/>
      <c r="F364" s="50"/>
      <c r="G364" s="47"/>
      <c r="H364" s="47"/>
      <c r="I364" s="50"/>
      <c r="J364" s="50"/>
      <c r="K364" s="50"/>
      <c r="L364" s="50"/>
      <c r="M364" s="50"/>
      <c r="N364" s="47"/>
    </row>
    <row r="365" spans="1:14" s="48" customFormat="1" outlineLevel="1" x14ac:dyDescent="0.3">
      <c r="A365" s="50" t="s">
        <v>466</v>
      </c>
      <c r="B365" s="70" t="s">
        <v>431</v>
      </c>
      <c r="C365" s="50"/>
      <c r="D365" s="50"/>
      <c r="E365" s="50"/>
      <c r="F365" s="50"/>
      <c r="G365" s="47"/>
      <c r="H365" s="47"/>
      <c r="I365" s="50"/>
      <c r="J365" s="50"/>
      <c r="K365" s="50"/>
      <c r="L365" s="50"/>
      <c r="M365" s="50"/>
      <c r="N365" s="47"/>
    </row>
    <row r="366" spans="1:14" s="48" customFormat="1" x14ac:dyDescent="0.3">
      <c r="A366" s="50"/>
      <c r="B366" s="50"/>
      <c r="C366" s="50"/>
      <c r="D366" s="50"/>
      <c r="E366" s="50"/>
      <c r="F366" s="50"/>
      <c r="G366" s="47"/>
      <c r="H366" s="47"/>
      <c r="I366" s="50"/>
      <c r="J366" s="50"/>
      <c r="K366" s="50"/>
      <c r="L366" s="50"/>
      <c r="M366" s="50"/>
      <c r="N366" s="47"/>
    </row>
    <row r="367" spans="1:14" s="48" customFormat="1" x14ac:dyDescent="0.3">
      <c r="A367" s="50"/>
      <c r="B367" s="50"/>
      <c r="C367" s="50"/>
      <c r="D367" s="50"/>
      <c r="E367" s="50"/>
      <c r="F367" s="50"/>
      <c r="G367" s="47"/>
      <c r="H367" s="47"/>
      <c r="I367" s="50"/>
      <c r="J367" s="50"/>
      <c r="K367" s="50"/>
      <c r="L367" s="50"/>
      <c r="M367" s="50"/>
      <c r="N367" s="47"/>
    </row>
    <row r="368" spans="1:14" s="48" customFormat="1" x14ac:dyDescent="0.3">
      <c r="A368" s="50"/>
      <c r="B368" s="50"/>
      <c r="C368" s="50"/>
      <c r="D368" s="50"/>
      <c r="E368" s="50"/>
      <c r="F368" s="50"/>
      <c r="G368" s="47"/>
      <c r="H368" s="47"/>
      <c r="I368" s="50"/>
      <c r="J368" s="50"/>
      <c r="K368" s="50"/>
      <c r="L368" s="50"/>
      <c r="M368" s="50"/>
      <c r="N368" s="47"/>
    </row>
    <row r="369" spans="1:14" s="48" customFormat="1" x14ac:dyDescent="0.3">
      <c r="A369" s="50"/>
      <c r="B369" s="50"/>
      <c r="C369" s="50"/>
      <c r="D369" s="50"/>
      <c r="E369" s="50"/>
      <c r="F369" s="50"/>
      <c r="G369" s="47"/>
      <c r="H369" s="47"/>
      <c r="I369" s="50"/>
      <c r="J369" s="50"/>
      <c r="K369" s="50"/>
      <c r="L369" s="50"/>
      <c r="M369" s="50"/>
      <c r="N369" s="47"/>
    </row>
    <row r="370" spans="1:14" s="48" customFormat="1" x14ac:dyDescent="0.3">
      <c r="A370" s="50"/>
      <c r="B370" s="50"/>
      <c r="C370" s="50"/>
      <c r="D370" s="50"/>
      <c r="E370" s="50"/>
      <c r="F370" s="50"/>
      <c r="G370" s="47"/>
      <c r="H370" s="47"/>
      <c r="I370" s="50"/>
      <c r="J370" s="50"/>
      <c r="K370" s="50"/>
      <c r="L370" s="50"/>
      <c r="M370" s="50"/>
      <c r="N370" s="47"/>
    </row>
    <row r="371" spans="1:14" s="48" customFormat="1" x14ac:dyDescent="0.3">
      <c r="A371" s="50"/>
      <c r="B371" s="50"/>
      <c r="C371" s="50"/>
      <c r="D371" s="50"/>
      <c r="E371" s="50"/>
      <c r="F371" s="50"/>
      <c r="G371" s="47"/>
      <c r="H371" s="47"/>
      <c r="I371" s="50"/>
      <c r="J371" s="50"/>
      <c r="K371" s="50"/>
      <c r="L371" s="50"/>
      <c r="M371" s="50"/>
      <c r="N371" s="47"/>
    </row>
    <row r="372" spans="1:14" s="48" customFormat="1" x14ac:dyDescent="0.3">
      <c r="A372" s="50"/>
      <c r="B372" s="50"/>
      <c r="C372" s="50"/>
      <c r="D372" s="50"/>
      <c r="E372" s="50"/>
      <c r="F372" s="50"/>
      <c r="G372" s="47"/>
      <c r="H372" s="47"/>
      <c r="I372" s="50"/>
      <c r="J372" s="50"/>
      <c r="K372" s="50"/>
      <c r="L372" s="50"/>
      <c r="M372" s="50"/>
      <c r="N372" s="47"/>
    </row>
    <row r="373" spans="1:14" s="48" customFormat="1" x14ac:dyDescent="0.3">
      <c r="A373" s="50"/>
      <c r="B373" s="50"/>
      <c r="C373" s="50"/>
      <c r="D373" s="50"/>
      <c r="E373" s="50"/>
      <c r="F373" s="50"/>
      <c r="G373" s="47"/>
      <c r="H373" s="47"/>
      <c r="I373" s="50"/>
      <c r="J373" s="50"/>
      <c r="K373" s="50"/>
      <c r="L373" s="50"/>
      <c r="M373" s="50"/>
      <c r="N373" s="47"/>
    </row>
    <row r="374" spans="1:14" s="48" customFormat="1" x14ac:dyDescent="0.3">
      <c r="A374" s="50"/>
      <c r="B374" s="50"/>
      <c r="C374" s="50"/>
      <c r="D374" s="50"/>
      <c r="E374" s="50"/>
      <c r="F374" s="50"/>
      <c r="G374" s="47"/>
      <c r="H374" s="47"/>
      <c r="I374" s="50"/>
      <c r="J374" s="50"/>
      <c r="K374" s="50"/>
      <c r="L374" s="50"/>
      <c r="M374" s="50"/>
      <c r="N374" s="47"/>
    </row>
    <row r="375" spans="1:14" s="48" customFormat="1" x14ac:dyDescent="0.3">
      <c r="A375" s="50"/>
      <c r="B375" s="50"/>
      <c r="C375" s="50"/>
      <c r="D375" s="50"/>
      <c r="E375" s="50"/>
      <c r="F375" s="50"/>
      <c r="G375" s="47"/>
      <c r="H375" s="47"/>
      <c r="I375" s="50"/>
      <c r="J375" s="50"/>
      <c r="K375" s="50"/>
      <c r="L375" s="50"/>
      <c r="M375" s="50"/>
      <c r="N375" s="47"/>
    </row>
    <row r="376" spans="1:14" s="48" customFormat="1" x14ac:dyDescent="0.3">
      <c r="A376" s="50"/>
      <c r="B376" s="50"/>
      <c r="C376" s="50"/>
      <c r="D376" s="50"/>
      <c r="E376" s="50"/>
      <c r="F376" s="50"/>
      <c r="G376" s="47"/>
      <c r="H376" s="47"/>
      <c r="I376" s="50"/>
      <c r="J376" s="50"/>
      <c r="K376" s="50"/>
      <c r="L376" s="50"/>
      <c r="M376" s="50"/>
      <c r="N376" s="47"/>
    </row>
    <row r="377" spans="1:14" s="48" customFormat="1" x14ac:dyDescent="0.3">
      <c r="A377" s="50"/>
      <c r="B377" s="50"/>
      <c r="C377" s="50"/>
      <c r="D377" s="50"/>
      <c r="E377" s="50"/>
      <c r="F377" s="50"/>
      <c r="G377" s="47"/>
      <c r="H377" s="47"/>
      <c r="I377" s="50"/>
      <c r="J377" s="50"/>
      <c r="K377" s="50"/>
      <c r="L377" s="50"/>
      <c r="M377" s="50"/>
      <c r="N377" s="47"/>
    </row>
    <row r="378" spans="1:14" s="48" customFormat="1" x14ac:dyDescent="0.3">
      <c r="A378" s="50"/>
      <c r="B378" s="50"/>
      <c r="C378" s="50"/>
      <c r="D378" s="50"/>
      <c r="E378" s="50"/>
      <c r="F378" s="50"/>
      <c r="G378" s="47"/>
      <c r="H378" s="47"/>
      <c r="I378" s="50"/>
      <c r="J378" s="50"/>
      <c r="K378" s="50"/>
      <c r="L378" s="50"/>
      <c r="M378" s="50"/>
      <c r="N378" s="47"/>
    </row>
    <row r="379" spans="1:14" s="48" customFormat="1" x14ac:dyDescent="0.3">
      <c r="A379" s="50"/>
      <c r="B379" s="50"/>
      <c r="C379" s="50"/>
      <c r="D379" s="50"/>
      <c r="E379" s="50"/>
      <c r="F379" s="50"/>
      <c r="G379" s="47"/>
      <c r="H379" s="47"/>
      <c r="I379" s="50"/>
      <c r="J379" s="50"/>
      <c r="K379" s="50"/>
      <c r="L379" s="50"/>
      <c r="M379" s="50"/>
      <c r="N379" s="47"/>
    </row>
    <row r="380" spans="1:14" s="48" customFormat="1" x14ac:dyDescent="0.3">
      <c r="A380" s="50"/>
      <c r="B380" s="50"/>
      <c r="C380" s="50"/>
      <c r="D380" s="50"/>
      <c r="E380" s="50"/>
      <c r="F380" s="50"/>
      <c r="G380" s="47"/>
      <c r="H380" s="47"/>
      <c r="I380" s="50"/>
      <c r="J380" s="50"/>
      <c r="K380" s="50"/>
      <c r="L380" s="50"/>
      <c r="M380" s="50"/>
      <c r="N380" s="47"/>
    </row>
    <row r="381" spans="1:14" s="48" customFormat="1" x14ac:dyDescent="0.3">
      <c r="A381" s="50"/>
      <c r="B381" s="50"/>
      <c r="C381" s="50"/>
      <c r="D381" s="50"/>
      <c r="E381" s="50"/>
      <c r="F381" s="50"/>
      <c r="G381" s="47"/>
      <c r="H381" s="47"/>
      <c r="I381" s="50"/>
      <c r="J381" s="50"/>
      <c r="K381" s="50"/>
      <c r="L381" s="50"/>
      <c r="M381" s="50"/>
      <c r="N381" s="47"/>
    </row>
    <row r="382" spans="1:14" s="48" customFormat="1" x14ac:dyDescent="0.3">
      <c r="A382" s="50"/>
      <c r="B382" s="50"/>
      <c r="C382" s="50"/>
      <c r="D382" s="50"/>
      <c r="E382" s="50"/>
      <c r="F382" s="50"/>
      <c r="G382" s="47"/>
      <c r="H382" s="47"/>
      <c r="I382" s="50"/>
      <c r="J382" s="50"/>
      <c r="K382" s="50"/>
      <c r="L382" s="50"/>
      <c r="M382" s="50"/>
      <c r="N382" s="47"/>
    </row>
    <row r="383" spans="1:14" s="48" customFormat="1" x14ac:dyDescent="0.3">
      <c r="A383" s="50"/>
      <c r="B383" s="50"/>
      <c r="C383" s="50"/>
      <c r="D383" s="50"/>
      <c r="E383" s="50"/>
      <c r="F383" s="50"/>
      <c r="G383" s="47"/>
      <c r="H383" s="47"/>
      <c r="I383" s="50"/>
      <c r="J383" s="50"/>
      <c r="K383" s="50"/>
      <c r="L383" s="50"/>
      <c r="M383" s="50"/>
      <c r="N383" s="47"/>
    </row>
    <row r="384" spans="1:14" s="48" customFormat="1" x14ac:dyDescent="0.3">
      <c r="A384" s="50"/>
      <c r="B384" s="50"/>
      <c r="C384" s="50"/>
      <c r="D384" s="50"/>
      <c r="E384" s="50"/>
      <c r="F384" s="50"/>
      <c r="G384" s="47"/>
      <c r="H384" s="47"/>
      <c r="I384" s="50"/>
      <c r="J384" s="50"/>
      <c r="K384" s="50"/>
      <c r="L384" s="50"/>
      <c r="M384" s="50"/>
      <c r="N384" s="47"/>
    </row>
    <row r="385" spans="1:14" s="48" customFormat="1" x14ac:dyDescent="0.3">
      <c r="A385" s="50"/>
      <c r="B385" s="50"/>
      <c r="C385" s="50"/>
      <c r="D385" s="50"/>
      <c r="E385" s="50"/>
      <c r="F385" s="50"/>
      <c r="G385" s="47"/>
      <c r="H385" s="47"/>
      <c r="I385" s="50"/>
      <c r="J385" s="50"/>
      <c r="K385" s="50"/>
      <c r="L385" s="50"/>
      <c r="M385" s="50"/>
      <c r="N385" s="47"/>
    </row>
    <row r="386" spans="1:14" s="48" customFormat="1" x14ac:dyDescent="0.3">
      <c r="A386" s="50"/>
      <c r="B386" s="50"/>
      <c r="C386" s="50"/>
      <c r="D386" s="50"/>
      <c r="E386" s="50"/>
      <c r="F386" s="50"/>
      <c r="G386" s="47"/>
      <c r="H386" s="47"/>
      <c r="I386" s="50"/>
      <c r="J386" s="50"/>
      <c r="K386" s="50"/>
      <c r="L386" s="50"/>
      <c r="M386" s="50"/>
      <c r="N386" s="47"/>
    </row>
    <row r="387" spans="1:14" s="48" customFormat="1" x14ac:dyDescent="0.3">
      <c r="A387" s="50"/>
      <c r="B387" s="50"/>
      <c r="C387" s="50"/>
      <c r="D387" s="50"/>
      <c r="E387" s="50"/>
      <c r="F387" s="50"/>
      <c r="G387" s="47"/>
      <c r="H387" s="47"/>
      <c r="I387" s="50"/>
      <c r="J387" s="50"/>
      <c r="K387" s="50"/>
      <c r="L387" s="50"/>
      <c r="M387" s="50"/>
      <c r="N387" s="47"/>
    </row>
    <row r="388" spans="1:14" s="48" customFormat="1" x14ac:dyDescent="0.3">
      <c r="A388" s="50"/>
      <c r="B388" s="50"/>
      <c r="C388" s="50"/>
      <c r="D388" s="50"/>
      <c r="E388" s="50"/>
      <c r="F388" s="50"/>
      <c r="G388" s="47"/>
      <c r="H388" s="47"/>
      <c r="I388" s="50"/>
      <c r="J388" s="50"/>
      <c r="K388" s="50"/>
      <c r="L388" s="50"/>
      <c r="M388" s="50"/>
      <c r="N388" s="47"/>
    </row>
    <row r="389" spans="1:14" s="48" customFormat="1" x14ac:dyDescent="0.3">
      <c r="A389" s="50"/>
      <c r="B389" s="50"/>
      <c r="C389" s="50"/>
      <c r="D389" s="50"/>
      <c r="E389" s="50"/>
      <c r="F389" s="50"/>
      <c r="G389" s="47"/>
      <c r="H389" s="47"/>
      <c r="I389" s="50"/>
      <c r="J389" s="50"/>
      <c r="K389" s="50"/>
      <c r="L389" s="50"/>
      <c r="M389" s="50"/>
      <c r="N389" s="47"/>
    </row>
    <row r="390" spans="1:14" s="48" customFormat="1" x14ac:dyDescent="0.3">
      <c r="A390" s="50"/>
      <c r="B390" s="50"/>
      <c r="C390" s="50"/>
      <c r="D390" s="50"/>
      <c r="E390" s="50"/>
      <c r="F390" s="50"/>
      <c r="G390" s="47"/>
      <c r="H390" s="47"/>
      <c r="I390" s="50"/>
      <c r="J390" s="50"/>
      <c r="K390" s="50"/>
      <c r="L390" s="50"/>
      <c r="M390" s="50"/>
      <c r="N390" s="47"/>
    </row>
    <row r="391" spans="1:14" s="48" customFormat="1" x14ac:dyDescent="0.3">
      <c r="A391" s="50"/>
      <c r="B391" s="50"/>
      <c r="C391" s="50"/>
      <c r="D391" s="50"/>
      <c r="E391" s="50"/>
      <c r="F391" s="50"/>
      <c r="G391" s="47"/>
      <c r="H391" s="47"/>
      <c r="I391" s="50"/>
      <c r="J391" s="50"/>
      <c r="K391" s="50"/>
      <c r="L391" s="50"/>
      <c r="M391" s="50"/>
      <c r="N391" s="47"/>
    </row>
    <row r="392" spans="1:14" s="48" customFormat="1" x14ac:dyDescent="0.3">
      <c r="A392" s="50"/>
      <c r="B392" s="50"/>
      <c r="C392" s="50"/>
      <c r="D392" s="50"/>
      <c r="E392" s="50"/>
      <c r="F392" s="50"/>
      <c r="G392" s="47"/>
      <c r="H392" s="47"/>
      <c r="I392" s="50"/>
      <c r="J392" s="50"/>
      <c r="K392" s="50"/>
      <c r="L392" s="50"/>
      <c r="M392" s="50"/>
      <c r="N392" s="47"/>
    </row>
    <row r="393" spans="1:14" s="48" customFormat="1" x14ac:dyDescent="0.3">
      <c r="A393" s="50"/>
      <c r="B393" s="50"/>
      <c r="C393" s="50"/>
      <c r="D393" s="50"/>
      <c r="E393" s="50"/>
      <c r="F393" s="50"/>
      <c r="G393" s="47"/>
      <c r="H393" s="47"/>
      <c r="I393" s="50"/>
      <c r="J393" s="50"/>
      <c r="K393" s="50"/>
      <c r="L393" s="50"/>
      <c r="M393" s="50"/>
      <c r="N393" s="47"/>
    </row>
    <row r="394" spans="1:14" s="48" customFormat="1" x14ac:dyDescent="0.3">
      <c r="A394" s="50"/>
      <c r="B394" s="50"/>
      <c r="C394" s="50"/>
      <c r="D394" s="50"/>
      <c r="E394" s="50"/>
      <c r="F394" s="50"/>
      <c r="G394" s="47"/>
      <c r="H394" s="47"/>
      <c r="I394" s="50"/>
      <c r="J394" s="50"/>
      <c r="K394" s="50"/>
      <c r="L394" s="50"/>
      <c r="M394" s="50"/>
      <c r="N394" s="47"/>
    </row>
    <row r="395" spans="1:14" s="48" customFormat="1" x14ac:dyDescent="0.3">
      <c r="A395" s="50"/>
      <c r="B395" s="50"/>
      <c r="C395" s="50"/>
      <c r="D395" s="50"/>
      <c r="E395" s="50"/>
      <c r="F395" s="50"/>
      <c r="G395" s="47"/>
      <c r="H395" s="47"/>
      <c r="I395" s="50"/>
      <c r="J395" s="50"/>
      <c r="K395" s="50"/>
      <c r="L395" s="50"/>
      <c r="M395" s="50"/>
      <c r="N395" s="47"/>
    </row>
    <row r="396" spans="1:14" s="48" customFormat="1" x14ac:dyDescent="0.3">
      <c r="A396" s="50"/>
      <c r="B396" s="50"/>
      <c r="C396" s="50"/>
      <c r="D396" s="50"/>
      <c r="E396" s="50"/>
      <c r="F396" s="50"/>
      <c r="G396" s="47"/>
      <c r="H396" s="47"/>
      <c r="I396" s="50"/>
      <c r="J396" s="50"/>
      <c r="K396" s="50"/>
      <c r="L396" s="50"/>
      <c r="M396" s="50"/>
      <c r="N396" s="47"/>
    </row>
    <row r="397" spans="1:14" s="48" customFormat="1" x14ac:dyDescent="0.3">
      <c r="A397" s="50"/>
      <c r="B397" s="50"/>
      <c r="C397" s="50"/>
      <c r="D397" s="50"/>
      <c r="E397" s="50"/>
      <c r="F397" s="50"/>
      <c r="G397" s="47"/>
      <c r="H397" s="47"/>
      <c r="I397" s="50"/>
      <c r="J397" s="50"/>
      <c r="K397" s="50"/>
      <c r="L397" s="50"/>
      <c r="M397" s="50"/>
      <c r="N397" s="47"/>
    </row>
    <row r="398" spans="1:14" s="48" customFormat="1" x14ac:dyDescent="0.3">
      <c r="A398" s="50"/>
      <c r="B398" s="50"/>
      <c r="C398" s="50"/>
      <c r="D398" s="50"/>
      <c r="E398" s="50"/>
      <c r="F398" s="50"/>
      <c r="G398" s="47"/>
      <c r="H398" s="47"/>
      <c r="I398" s="50"/>
      <c r="J398" s="50"/>
      <c r="K398" s="50"/>
      <c r="L398" s="50"/>
      <c r="M398" s="50"/>
      <c r="N398" s="47"/>
    </row>
    <row r="399" spans="1:14" s="48" customFormat="1" x14ac:dyDescent="0.3">
      <c r="A399" s="50"/>
      <c r="B399" s="50"/>
      <c r="C399" s="50"/>
      <c r="D399" s="50"/>
      <c r="E399" s="50"/>
      <c r="F399" s="50"/>
      <c r="G399" s="47"/>
      <c r="H399" s="47"/>
      <c r="I399" s="50"/>
      <c r="J399" s="50"/>
      <c r="K399" s="50"/>
      <c r="L399" s="50"/>
      <c r="M399" s="50"/>
      <c r="N399" s="47"/>
    </row>
    <row r="400" spans="1:14" s="48" customFormat="1" x14ac:dyDescent="0.3">
      <c r="A400" s="50"/>
      <c r="B400" s="50"/>
      <c r="C400" s="50"/>
      <c r="D400" s="50"/>
      <c r="E400" s="50"/>
      <c r="F400" s="50"/>
      <c r="G400" s="47"/>
      <c r="H400" s="47"/>
      <c r="I400" s="50"/>
      <c r="J400" s="50"/>
      <c r="K400" s="50"/>
      <c r="L400" s="50"/>
      <c r="M400" s="50"/>
      <c r="N400" s="47"/>
    </row>
    <row r="401" spans="1:14" s="48" customFormat="1" x14ac:dyDescent="0.3">
      <c r="A401" s="50"/>
      <c r="B401" s="50"/>
      <c r="C401" s="50"/>
      <c r="D401" s="50"/>
      <c r="E401" s="50"/>
      <c r="F401" s="50"/>
      <c r="G401" s="47"/>
      <c r="H401" s="47"/>
      <c r="I401" s="50"/>
      <c r="J401" s="50"/>
      <c r="K401" s="50"/>
      <c r="L401" s="50"/>
      <c r="M401" s="50"/>
      <c r="N401" s="47"/>
    </row>
    <row r="402" spans="1:14" s="48" customFormat="1" x14ac:dyDescent="0.3">
      <c r="A402" s="50"/>
      <c r="B402" s="50"/>
      <c r="C402" s="50"/>
      <c r="D402" s="50"/>
      <c r="E402" s="50"/>
      <c r="F402" s="50"/>
      <c r="G402" s="47"/>
      <c r="H402" s="47"/>
      <c r="I402" s="50"/>
      <c r="J402" s="50"/>
      <c r="K402" s="50"/>
      <c r="L402" s="50"/>
      <c r="M402" s="50"/>
      <c r="N402" s="47"/>
    </row>
    <row r="403" spans="1:14" s="48" customFormat="1" x14ac:dyDescent="0.3">
      <c r="A403" s="50"/>
      <c r="B403" s="50"/>
      <c r="C403" s="50"/>
      <c r="D403" s="50"/>
      <c r="E403" s="50"/>
      <c r="F403" s="50"/>
      <c r="G403" s="47"/>
      <c r="H403" s="47"/>
      <c r="I403" s="50"/>
      <c r="J403" s="50"/>
      <c r="K403" s="50"/>
      <c r="L403" s="50"/>
      <c r="M403" s="50"/>
      <c r="N403" s="47"/>
    </row>
    <row r="404" spans="1:14" s="48" customFormat="1" x14ac:dyDescent="0.3">
      <c r="A404" s="50"/>
      <c r="B404" s="50"/>
      <c r="C404" s="50"/>
      <c r="D404" s="50"/>
      <c r="E404" s="50"/>
      <c r="F404" s="50"/>
      <c r="G404" s="47"/>
      <c r="H404" s="47"/>
      <c r="I404" s="50"/>
      <c r="J404" s="50"/>
      <c r="K404" s="50"/>
      <c r="L404" s="50"/>
      <c r="M404" s="50"/>
      <c r="N404" s="47"/>
    </row>
    <row r="405" spans="1:14" s="48" customFormat="1" x14ac:dyDescent="0.3">
      <c r="A405" s="50"/>
      <c r="B405" s="50"/>
      <c r="C405" s="50"/>
      <c r="D405" s="50"/>
      <c r="E405" s="50"/>
      <c r="F405" s="50"/>
      <c r="G405" s="47"/>
      <c r="H405" s="47"/>
      <c r="I405" s="50"/>
      <c r="J405" s="50"/>
      <c r="K405" s="50"/>
      <c r="L405" s="50"/>
      <c r="M405" s="50"/>
      <c r="N405" s="47"/>
    </row>
    <row r="406" spans="1:14" s="48" customFormat="1" x14ac:dyDescent="0.3">
      <c r="A406" s="50"/>
      <c r="B406" s="50"/>
      <c r="C406" s="50"/>
      <c r="D406" s="50"/>
      <c r="E406" s="50"/>
      <c r="F406" s="50"/>
      <c r="G406" s="47"/>
      <c r="H406" s="47"/>
      <c r="I406" s="50"/>
      <c r="J406" s="50"/>
      <c r="K406" s="50"/>
      <c r="L406" s="50"/>
      <c r="M406" s="50"/>
      <c r="N406" s="47"/>
    </row>
    <row r="407" spans="1:14" s="48" customFormat="1" x14ac:dyDescent="0.3">
      <c r="A407" s="50"/>
      <c r="B407" s="50"/>
      <c r="C407" s="50"/>
      <c r="D407" s="50"/>
      <c r="E407" s="50"/>
      <c r="F407" s="50"/>
      <c r="G407" s="47"/>
      <c r="H407" s="47"/>
      <c r="I407" s="50"/>
      <c r="J407" s="50"/>
      <c r="K407" s="50"/>
      <c r="L407" s="50"/>
      <c r="M407" s="50"/>
      <c r="N407" s="47"/>
    </row>
    <row r="408" spans="1:14" s="48" customFormat="1" x14ac:dyDescent="0.3">
      <c r="A408" s="50"/>
      <c r="B408" s="50"/>
      <c r="C408" s="50"/>
      <c r="D408" s="50"/>
      <c r="E408" s="50"/>
      <c r="F408" s="50"/>
      <c r="G408" s="47"/>
      <c r="H408" s="47"/>
      <c r="I408" s="50"/>
      <c r="J408" s="50"/>
      <c r="K408" s="50"/>
      <c r="L408" s="50"/>
      <c r="M408" s="50"/>
      <c r="N408" s="47"/>
    </row>
    <row r="409" spans="1:14" s="48" customFormat="1" x14ac:dyDescent="0.3">
      <c r="A409" s="50"/>
      <c r="B409" s="50"/>
      <c r="C409" s="50"/>
      <c r="D409" s="50"/>
      <c r="E409" s="50"/>
      <c r="F409" s="50"/>
      <c r="G409" s="47"/>
      <c r="H409" s="47"/>
      <c r="I409" s="50"/>
      <c r="J409" s="50"/>
      <c r="K409" s="50"/>
      <c r="L409" s="50"/>
      <c r="M409" s="50"/>
      <c r="N409" s="47"/>
    </row>
    <row r="410" spans="1:14" s="48" customFormat="1" x14ac:dyDescent="0.3">
      <c r="A410" s="50"/>
      <c r="B410" s="50"/>
      <c r="C410" s="50"/>
      <c r="D410" s="50"/>
      <c r="E410" s="50"/>
      <c r="F410" s="50"/>
      <c r="G410" s="47"/>
      <c r="H410" s="47"/>
      <c r="I410" s="50"/>
      <c r="J410" s="50"/>
      <c r="K410" s="50"/>
      <c r="L410" s="50"/>
      <c r="M410" s="50"/>
      <c r="N410" s="47"/>
    </row>
    <row r="411" spans="1:14" s="48" customFormat="1" x14ac:dyDescent="0.3">
      <c r="A411" s="50"/>
      <c r="B411" s="50"/>
      <c r="C411" s="50"/>
      <c r="D411" s="50"/>
      <c r="E411" s="50"/>
      <c r="F411" s="50"/>
      <c r="G411" s="47"/>
      <c r="H411" s="47"/>
      <c r="I411" s="50"/>
      <c r="J411" s="50"/>
      <c r="K411" s="50"/>
      <c r="L411" s="50"/>
      <c r="M411" s="50"/>
      <c r="N411" s="47"/>
    </row>
    <row r="412" spans="1:14" s="48" customFormat="1" x14ac:dyDescent="0.3">
      <c r="A412" s="50"/>
      <c r="B412" s="50"/>
      <c r="C412" s="50"/>
      <c r="D412" s="50"/>
      <c r="E412" s="50"/>
      <c r="F412" s="50"/>
      <c r="G412" s="47"/>
      <c r="H412" s="47"/>
      <c r="I412" s="50"/>
      <c r="J412" s="50"/>
      <c r="K412" s="50"/>
      <c r="L412" s="50"/>
      <c r="M412" s="50"/>
      <c r="N412" s="47"/>
    </row>
    <row r="413" spans="1:14" s="48" customFormat="1" x14ac:dyDescent="0.3">
      <c r="A413" s="50"/>
      <c r="B413" s="50"/>
      <c r="C413" s="50"/>
      <c r="D413" s="50"/>
      <c r="E413" s="50"/>
      <c r="F413" s="50"/>
      <c r="G413" s="47"/>
      <c r="H413" s="47"/>
      <c r="I413" s="50"/>
      <c r="J413" s="50"/>
      <c r="K413" s="50"/>
      <c r="L413" s="50"/>
      <c r="M413" s="50"/>
      <c r="N413" s="47"/>
    </row>
    <row r="414" spans="1:14" s="48" customFormat="1" x14ac:dyDescent="0.3">
      <c r="A414" s="50"/>
      <c r="B414" s="50"/>
      <c r="C414" s="50"/>
      <c r="D414" s="50"/>
      <c r="E414" s="50"/>
      <c r="F414" s="50"/>
      <c r="G414" s="47"/>
      <c r="H414" s="50"/>
      <c r="I414" s="50"/>
      <c r="J414" s="50"/>
      <c r="K414" s="50"/>
      <c r="L414" s="50"/>
      <c r="M414" s="50"/>
      <c r="N414" s="47"/>
    </row>
    <row r="415" spans="1:14" s="48" customFormat="1" x14ac:dyDescent="0.3">
      <c r="A415" s="50"/>
      <c r="B415" s="50"/>
      <c r="C415" s="50"/>
      <c r="D415" s="50"/>
      <c r="E415" s="50"/>
      <c r="F415" s="50"/>
      <c r="G415" s="47"/>
      <c r="H415" s="50"/>
      <c r="I415" s="50"/>
      <c r="J415" s="50"/>
      <c r="K415" s="50"/>
      <c r="L415" s="50"/>
      <c r="M415" s="50"/>
      <c r="N415" s="47"/>
    </row>
    <row r="416" spans="1:14" s="48" customFormat="1" x14ac:dyDescent="0.3">
      <c r="A416" s="50"/>
      <c r="B416" s="50"/>
      <c r="C416" s="50"/>
      <c r="D416" s="50"/>
      <c r="E416" s="50"/>
      <c r="F416" s="50"/>
      <c r="G416" s="47"/>
      <c r="H416" s="50"/>
      <c r="I416" s="50"/>
      <c r="J416" s="50"/>
      <c r="K416" s="50"/>
      <c r="L416" s="50"/>
      <c r="M416" s="50"/>
      <c r="N416" s="47"/>
    </row>
    <row r="417" spans="1:14" s="48" customFormat="1" x14ac:dyDescent="0.3">
      <c r="A417" s="50"/>
      <c r="B417" s="50"/>
      <c r="C417" s="50"/>
      <c r="D417" s="50"/>
      <c r="E417" s="50"/>
      <c r="F417" s="50"/>
      <c r="G417" s="47"/>
      <c r="H417" s="50"/>
      <c r="I417" s="50"/>
      <c r="J417" s="50"/>
      <c r="K417" s="50"/>
      <c r="L417" s="50"/>
      <c r="M417" s="50"/>
      <c r="N417" s="47"/>
    </row>
    <row r="418" spans="1:14" s="48" customFormat="1" x14ac:dyDescent="0.3">
      <c r="A418" s="50"/>
      <c r="B418" s="50"/>
      <c r="C418" s="50"/>
      <c r="D418" s="50"/>
      <c r="E418" s="50"/>
      <c r="F418" s="50"/>
      <c r="G418" s="47"/>
      <c r="H418" s="50"/>
      <c r="I418" s="50"/>
      <c r="J418" s="50"/>
      <c r="K418" s="50"/>
      <c r="L418" s="50"/>
      <c r="M418" s="50"/>
      <c r="N418" s="47"/>
    </row>
    <row r="419" spans="1:14" s="48" customFormat="1" x14ac:dyDescent="0.3">
      <c r="A419" s="50"/>
      <c r="B419" s="50"/>
      <c r="C419" s="50"/>
      <c r="D419" s="50"/>
      <c r="E419" s="50"/>
      <c r="F419" s="50"/>
      <c r="G419" s="47"/>
      <c r="H419" s="50"/>
      <c r="I419" s="50"/>
      <c r="J419" s="50"/>
      <c r="K419" s="50"/>
      <c r="L419" s="50"/>
      <c r="M419" s="50"/>
      <c r="N419" s="47"/>
    </row>
    <row r="420" spans="1:14" s="48" customFormat="1" x14ac:dyDescent="0.3">
      <c r="A420" s="50"/>
      <c r="B420" s="50"/>
      <c r="C420" s="50"/>
      <c r="D420" s="50"/>
      <c r="E420" s="50"/>
      <c r="F420" s="50"/>
      <c r="G420" s="47"/>
      <c r="H420" s="50"/>
      <c r="I420" s="50"/>
      <c r="J420" s="50"/>
      <c r="K420" s="50"/>
      <c r="L420" s="50"/>
      <c r="M420" s="50"/>
      <c r="N420" s="47"/>
    </row>
    <row r="421" spans="1:14" s="48" customFormat="1" x14ac:dyDescent="0.3">
      <c r="A421" s="50"/>
      <c r="B421" s="50"/>
      <c r="C421" s="50"/>
      <c r="D421" s="50"/>
      <c r="E421" s="50"/>
      <c r="F421" s="50"/>
      <c r="G421" s="47"/>
      <c r="H421" s="50"/>
      <c r="I421" s="50"/>
      <c r="J421" s="50"/>
      <c r="K421" s="50"/>
      <c r="L421" s="50"/>
      <c r="M421" s="50"/>
      <c r="N421" s="47"/>
    </row>
    <row r="422" spans="1:14" s="48" customFormat="1" x14ac:dyDescent="0.3">
      <c r="A422" s="50"/>
      <c r="B422" s="50"/>
      <c r="C422" s="50"/>
      <c r="D422" s="50"/>
      <c r="E422" s="50"/>
      <c r="F422" s="50"/>
      <c r="G422" s="47"/>
      <c r="H422" s="50"/>
      <c r="I422" s="50"/>
      <c r="J422" s="50"/>
      <c r="K422" s="50"/>
      <c r="L422" s="50"/>
      <c r="M422" s="50"/>
      <c r="N422" s="47"/>
    </row>
    <row r="423" spans="1:14" s="48" customFormat="1" x14ac:dyDescent="0.3">
      <c r="A423" s="50"/>
      <c r="B423" s="50"/>
      <c r="C423" s="50"/>
      <c r="D423" s="50"/>
      <c r="E423" s="50"/>
      <c r="F423" s="50"/>
      <c r="G423" s="47"/>
      <c r="H423" s="50"/>
      <c r="I423" s="50"/>
      <c r="J423" s="50"/>
      <c r="K423" s="50"/>
      <c r="L423" s="50"/>
      <c r="M423" s="50"/>
      <c r="N423" s="47"/>
    </row>
    <row r="424" spans="1:14" s="48" customFormat="1" x14ac:dyDescent="0.3">
      <c r="A424" s="50"/>
      <c r="B424" s="50"/>
      <c r="C424" s="50"/>
      <c r="D424" s="50"/>
      <c r="E424" s="50"/>
      <c r="F424" s="50"/>
      <c r="G424" s="47"/>
      <c r="H424" s="50"/>
      <c r="I424" s="50"/>
      <c r="J424" s="50"/>
      <c r="K424" s="50"/>
      <c r="L424" s="50"/>
      <c r="M424" s="50"/>
      <c r="N424" s="47"/>
    </row>
    <row r="425" spans="1:14" s="48" customFormat="1" x14ac:dyDescent="0.3">
      <c r="A425" s="50"/>
      <c r="B425" s="50"/>
      <c r="C425" s="50"/>
      <c r="D425" s="50"/>
      <c r="E425" s="50"/>
      <c r="F425" s="50"/>
      <c r="G425" s="47"/>
      <c r="H425" s="50"/>
      <c r="I425" s="50"/>
      <c r="J425" s="50"/>
      <c r="K425" s="50"/>
      <c r="L425" s="50"/>
      <c r="M425" s="50"/>
      <c r="N425" s="47"/>
    </row>
    <row r="426" spans="1:14" s="48" customFormat="1" x14ac:dyDescent="0.3">
      <c r="A426" s="50"/>
      <c r="B426" s="50"/>
      <c r="C426" s="50"/>
      <c r="D426" s="50"/>
      <c r="E426" s="50"/>
      <c r="F426" s="50"/>
      <c r="G426" s="47"/>
      <c r="H426" s="50"/>
      <c r="I426" s="50"/>
      <c r="J426" s="50"/>
      <c r="K426" s="50"/>
      <c r="L426" s="50"/>
      <c r="M426" s="50"/>
      <c r="N426" s="47"/>
    </row>
    <row r="427" spans="1:14" s="48" customFormat="1" x14ac:dyDescent="0.3">
      <c r="A427" s="50"/>
      <c r="B427" s="50"/>
      <c r="C427" s="50"/>
      <c r="D427" s="50"/>
      <c r="E427" s="50"/>
      <c r="F427" s="50"/>
      <c r="G427" s="47"/>
      <c r="H427" s="50"/>
      <c r="I427" s="50"/>
      <c r="J427" s="50"/>
      <c r="K427" s="50"/>
      <c r="L427" s="50"/>
      <c r="M427" s="50"/>
      <c r="N427" s="47"/>
    </row>
    <row r="428" spans="1:14" s="48" customFormat="1" x14ac:dyDescent="0.3">
      <c r="A428" s="50"/>
      <c r="B428" s="50"/>
      <c r="C428" s="50"/>
      <c r="D428" s="50"/>
      <c r="E428" s="50"/>
      <c r="F428" s="50"/>
      <c r="G428" s="47"/>
      <c r="H428" s="50"/>
      <c r="I428" s="50"/>
      <c r="J428" s="50"/>
      <c r="K428" s="50"/>
      <c r="L428" s="50"/>
      <c r="M428" s="50"/>
      <c r="N428" s="47"/>
    </row>
    <row r="429" spans="1:14" s="48" customFormat="1" x14ac:dyDescent="0.3">
      <c r="A429" s="50"/>
      <c r="B429" s="50"/>
      <c r="C429" s="50"/>
      <c r="D429" s="50"/>
      <c r="E429" s="50"/>
      <c r="F429" s="50"/>
      <c r="G429" s="47"/>
      <c r="H429" s="50"/>
      <c r="I429" s="50"/>
      <c r="J429" s="50"/>
      <c r="K429" s="50"/>
      <c r="L429" s="50"/>
      <c r="M429" s="50"/>
      <c r="N429" s="47"/>
    </row>
    <row r="430" spans="1:14" s="48" customFormat="1" x14ac:dyDescent="0.3">
      <c r="A430" s="50"/>
      <c r="B430" s="50"/>
      <c r="C430" s="50"/>
      <c r="D430" s="50"/>
      <c r="E430" s="50"/>
      <c r="F430" s="50"/>
      <c r="G430" s="47"/>
      <c r="H430" s="50"/>
      <c r="I430" s="50"/>
      <c r="J430" s="50"/>
      <c r="K430" s="50"/>
      <c r="L430" s="50"/>
      <c r="M430" s="50"/>
      <c r="N430" s="47"/>
    </row>
    <row r="431" spans="1:14" s="48" customFormat="1" x14ac:dyDescent="0.3">
      <c r="A431" s="50"/>
      <c r="B431" s="50"/>
      <c r="C431" s="50"/>
      <c r="D431" s="50"/>
      <c r="E431" s="50"/>
      <c r="F431" s="50"/>
      <c r="G431" s="47"/>
      <c r="H431" s="50"/>
      <c r="I431" s="50"/>
      <c r="J431" s="50"/>
      <c r="K431" s="50"/>
      <c r="L431" s="50"/>
      <c r="M431" s="50"/>
      <c r="N431" s="47"/>
    </row>
    <row r="432" spans="1:14" s="48" customFormat="1" x14ac:dyDescent="0.3">
      <c r="A432" s="50"/>
      <c r="B432" s="50"/>
      <c r="C432" s="50"/>
      <c r="D432" s="50"/>
      <c r="E432" s="50"/>
      <c r="F432" s="50"/>
      <c r="G432" s="47"/>
      <c r="H432" s="50"/>
      <c r="I432" s="50"/>
      <c r="J432" s="50"/>
      <c r="K432" s="50"/>
      <c r="L432" s="50"/>
      <c r="M432" s="50"/>
      <c r="N432" s="47"/>
    </row>
    <row r="433" spans="1:14" s="48" customFormat="1" x14ac:dyDescent="0.3">
      <c r="A433" s="50"/>
      <c r="B433" s="50"/>
      <c r="C433" s="50"/>
      <c r="D433" s="50"/>
      <c r="E433" s="50"/>
      <c r="F433" s="50"/>
      <c r="G433" s="47"/>
      <c r="H433" s="50"/>
      <c r="I433" s="50"/>
      <c r="J433" s="50"/>
      <c r="K433" s="50"/>
      <c r="L433" s="50"/>
      <c r="M433" s="50"/>
      <c r="N433" s="47"/>
    </row>
    <row r="434" spans="1:14" s="48" customFormat="1" x14ac:dyDescent="0.3">
      <c r="A434" s="50"/>
      <c r="B434" s="50"/>
      <c r="C434" s="50"/>
      <c r="D434" s="50"/>
      <c r="E434" s="50"/>
      <c r="F434" s="50"/>
      <c r="G434" s="47"/>
      <c r="H434" s="50"/>
      <c r="I434" s="50"/>
      <c r="J434" s="50"/>
      <c r="K434" s="50"/>
      <c r="L434" s="50"/>
      <c r="M434" s="50"/>
      <c r="N434" s="47"/>
    </row>
    <row r="435" spans="1:14" s="48" customFormat="1" x14ac:dyDescent="0.3">
      <c r="A435" s="50"/>
      <c r="B435" s="50"/>
      <c r="C435" s="50"/>
      <c r="D435" s="50"/>
      <c r="E435" s="50"/>
      <c r="F435" s="50"/>
      <c r="G435" s="47"/>
      <c r="H435" s="50"/>
      <c r="I435" s="50"/>
      <c r="J435" s="50"/>
      <c r="K435" s="50"/>
      <c r="L435" s="50"/>
      <c r="M435" s="50"/>
      <c r="N435" s="47"/>
    </row>
    <row r="436" spans="1:14" s="48" customFormat="1" x14ac:dyDescent="0.3">
      <c r="A436" s="50"/>
      <c r="B436" s="50"/>
      <c r="C436" s="50"/>
      <c r="D436" s="50"/>
      <c r="E436" s="50"/>
      <c r="F436" s="50"/>
      <c r="G436" s="47"/>
      <c r="H436" s="50"/>
      <c r="I436" s="50"/>
      <c r="J436" s="50"/>
      <c r="K436" s="50"/>
      <c r="L436" s="50"/>
      <c r="M436" s="50"/>
      <c r="N436" s="47"/>
    </row>
    <row r="437" spans="1:14" s="48" customFormat="1" x14ac:dyDescent="0.3">
      <c r="A437" s="50"/>
      <c r="B437" s="50"/>
      <c r="C437" s="50"/>
      <c r="D437" s="50"/>
      <c r="E437" s="50"/>
      <c r="F437" s="50"/>
      <c r="G437" s="47"/>
      <c r="H437" s="50"/>
      <c r="I437" s="50"/>
      <c r="J437" s="50"/>
      <c r="K437" s="50"/>
      <c r="L437" s="50"/>
      <c r="M437" s="50"/>
      <c r="N437" s="47"/>
    </row>
    <row r="438" spans="1:14" s="48" customFormat="1" x14ac:dyDescent="0.3">
      <c r="A438" s="50"/>
      <c r="B438" s="50"/>
      <c r="C438" s="50"/>
      <c r="D438" s="50"/>
      <c r="E438" s="50"/>
      <c r="F438" s="50"/>
      <c r="G438" s="47"/>
      <c r="H438" s="50"/>
      <c r="I438" s="50"/>
      <c r="J438" s="50"/>
      <c r="K438" s="50"/>
      <c r="L438" s="50"/>
      <c r="M438" s="50"/>
      <c r="N438" s="47"/>
    </row>
    <row r="439" spans="1:14" s="48" customFormat="1" x14ac:dyDescent="0.3">
      <c r="A439" s="50"/>
      <c r="B439" s="50"/>
      <c r="C439" s="50"/>
      <c r="D439" s="50"/>
      <c r="E439" s="50"/>
      <c r="F439" s="50"/>
      <c r="G439" s="47"/>
      <c r="H439" s="50"/>
      <c r="I439" s="50"/>
      <c r="J439" s="50"/>
      <c r="K439" s="50"/>
      <c r="L439" s="50"/>
      <c r="M439" s="50"/>
      <c r="N439" s="47"/>
    </row>
    <row r="440" spans="1:14" s="48" customFormat="1" x14ac:dyDescent="0.3">
      <c r="A440" s="50"/>
      <c r="B440" s="50"/>
      <c r="C440" s="50"/>
      <c r="D440" s="50"/>
      <c r="E440" s="50"/>
      <c r="F440" s="50"/>
      <c r="G440" s="47"/>
      <c r="H440" s="50"/>
      <c r="I440" s="50"/>
      <c r="J440" s="50"/>
      <c r="K440" s="50"/>
      <c r="L440" s="50"/>
      <c r="M440" s="50"/>
      <c r="N440" s="47"/>
    </row>
    <row r="441" spans="1:14" s="48" customFormat="1" x14ac:dyDescent="0.3">
      <c r="A441" s="50"/>
      <c r="B441" s="50"/>
      <c r="C441" s="50"/>
      <c r="D441" s="50"/>
      <c r="E441" s="50"/>
      <c r="F441" s="50"/>
      <c r="G441" s="47"/>
      <c r="H441" s="50"/>
      <c r="I441" s="50"/>
      <c r="J441" s="50"/>
      <c r="K441" s="50"/>
      <c r="L441" s="50"/>
      <c r="M441" s="50"/>
      <c r="N441" s="47"/>
    </row>
    <row r="442" spans="1:14" s="48" customFormat="1" x14ac:dyDescent="0.3">
      <c r="A442" s="50"/>
      <c r="B442" s="50"/>
      <c r="C442" s="50"/>
      <c r="D442" s="50"/>
      <c r="E442" s="50"/>
      <c r="F442" s="50"/>
      <c r="G442" s="47"/>
      <c r="H442" s="50"/>
      <c r="I442" s="50"/>
      <c r="J442" s="50"/>
      <c r="K442" s="50"/>
      <c r="L442" s="50"/>
      <c r="M442" s="50"/>
      <c r="N442" s="47"/>
    </row>
    <row r="443" spans="1:14" s="48" customFormat="1" x14ac:dyDescent="0.3">
      <c r="A443" s="50"/>
      <c r="B443" s="50"/>
      <c r="C443" s="50"/>
      <c r="D443" s="50"/>
      <c r="E443" s="50"/>
      <c r="F443" s="50"/>
      <c r="G443" s="47"/>
      <c r="H443" s="50"/>
      <c r="I443" s="50"/>
      <c r="J443" s="50"/>
      <c r="K443" s="50"/>
      <c r="L443" s="50"/>
      <c r="M443" s="50"/>
      <c r="N443" s="47"/>
    </row>
    <row r="444" spans="1:14" s="48" customFormat="1" x14ac:dyDescent="0.3">
      <c r="A444" s="50"/>
      <c r="B444" s="50"/>
      <c r="C444" s="50"/>
      <c r="D444" s="50"/>
      <c r="E444" s="50"/>
      <c r="F444" s="50"/>
      <c r="G444" s="47"/>
      <c r="H444" s="50"/>
      <c r="I444" s="50"/>
      <c r="J444" s="50"/>
      <c r="K444" s="50"/>
      <c r="L444" s="50"/>
      <c r="M444" s="50"/>
      <c r="N444" s="47"/>
    </row>
    <row r="445" spans="1:14" s="48" customFormat="1" x14ac:dyDescent="0.3">
      <c r="A445" s="50"/>
      <c r="B445" s="50"/>
      <c r="C445" s="50"/>
      <c r="D445" s="50"/>
      <c r="E445" s="50"/>
      <c r="F445" s="50"/>
      <c r="G445" s="47"/>
      <c r="H445" s="50"/>
      <c r="I445" s="50"/>
      <c r="J445" s="50"/>
      <c r="K445" s="50"/>
      <c r="L445" s="50"/>
      <c r="M445" s="50"/>
      <c r="N445" s="47"/>
    </row>
    <row r="446" spans="1:14" s="48" customFormat="1" x14ac:dyDescent="0.3">
      <c r="A446" s="50"/>
      <c r="B446" s="50"/>
      <c r="C446" s="50"/>
      <c r="D446" s="50"/>
      <c r="E446" s="50"/>
      <c r="F446" s="50"/>
      <c r="G446" s="47"/>
      <c r="H446" s="50"/>
      <c r="I446" s="50"/>
      <c r="J446" s="50"/>
      <c r="K446" s="50"/>
      <c r="L446" s="50"/>
      <c r="M446" s="50"/>
      <c r="N446" s="47"/>
    </row>
    <row r="447" spans="1:14" s="48" customFormat="1" x14ac:dyDescent="0.3">
      <c r="A447" s="50"/>
      <c r="B447" s="50"/>
      <c r="C447" s="50"/>
      <c r="D447" s="50"/>
      <c r="E447" s="50"/>
      <c r="F447" s="50"/>
      <c r="G447" s="47"/>
      <c r="H447" s="50"/>
      <c r="I447" s="50"/>
      <c r="J447" s="50"/>
      <c r="K447" s="50"/>
      <c r="L447" s="50"/>
      <c r="M447" s="50"/>
      <c r="N447" s="47"/>
    </row>
    <row r="448" spans="1:14" s="48" customFormat="1" x14ac:dyDescent="0.3">
      <c r="A448" s="50"/>
      <c r="B448" s="50"/>
      <c r="C448" s="50"/>
      <c r="D448" s="50"/>
      <c r="E448" s="50"/>
      <c r="F448" s="50"/>
      <c r="G448" s="47"/>
      <c r="H448" s="50"/>
      <c r="I448" s="50"/>
      <c r="J448" s="50"/>
      <c r="K448" s="50"/>
      <c r="L448" s="50"/>
      <c r="M448" s="50"/>
      <c r="N448" s="47"/>
    </row>
    <row r="449" spans="1:14" s="48" customFormat="1" x14ac:dyDescent="0.3">
      <c r="A449" s="50"/>
      <c r="B449" s="50"/>
      <c r="C449" s="50"/>
      <c r="D449" s="50"/>
      <c r="E449" s="50"/>
      <c r="F449" s="50"/>
      <c r="G449" s="47"/>
      <c r="H449" s="50"/>
      <c r="I449" s="50"/>
      <c r="J449" s="50"/>
      <c r="K449" s="50"/>
      <c r="L449" s="50"/>
      <c r="M449" s="50"/>
      <c r="N449" s="47"/>
    </row>
    <row r="450" spans="1:14" s="48" customFormat="1" x14ac:dyDescent="0.3">
      <c r="A450" s="50"/>
      <c r="B450" s="50"/>
      <c r="C450" s="50"/>
      <c r="D450" s="50"/>
      <c r="E450" s="50"/>
      <c r="F450" s="50"/>
      <c r="G450" s="47"/>
      <c r="H450" s="50"/>
      <c r="I450" s="50"/>
      <c r="J450" s="50"/>
      <c r="K450" s="50"/>
      <c r="L450" s="50"/>
      <c r="M450" s="50"/>
      <c r="N450" s="47"/>
    </row>
    <row r="451" spans="1:14" s="48" customFormat="1" x14ac:dyDescent="0.3">
      <c r="A451" s="50"/>
      <c r="B451" s="50"/>
      <c r="C451" s="50"/>
      <c r="D451" s="50"/>
      <c r="E451" s="50"/>
      <c r="F451" s="50"/>
      <c r="G451" s="47"/>
      <c r="H451" s="50"/>
      <c r="I451" s="50"/>
      <c r="J451" s="50"/>
      <c r="K451" s="50"/>
      <c r="L451" s="50"/>
      <c r="M451" s="50"/>
      <c r="N451" s="47"/>
    </row>
    <row r="452" spans="1:14" s="48" customFormat="1" x14ac:dyDescent="0.3">
      <c r="A452" s="50"/>
      <c r="B452" s="50"/>
      <c r="C452" s="50"/>
      <c r="D452" s="50"/>
      <c r="E452" s="50"/>
      <c r="F452" s="50"/>
      <c r="G452" s="47"/>
      <c r="H452" s="50"/>
      <c r="I452" s="50"/>
      <c r="J452" s="50"/>
      <c r="K452" s="50"/>
      <c r="L452" s="50"/>
      <c r="M452" s="50"/>
      <c r="N452" s="47"/>
    </row>
    <row r="453" spans="1:14" s="48" customFormat="1" x14ac:dyDescent="0.3">
      <c r="A453" s="50"/>
      <c r="B453" s="50"/>
      <c r="C453" s="50"/>
      <c r="D453" s="50"/>
      <c r="E453" s="50"/>
      <c r="F453" s="50"/>
      <c r="G453" s="47"/>
      <c r="H453" s="50"/>
      <c r="I453" s="50"/>
      <c r="J453" s="50"/>
      <c r="K453" s="50"/>
      <c r="L453" s="50"/>
      <c r="M453" s="50"/>
      <c r="N453" s="47"/>
    </row>
    <row r="454" spans="1:14" s="48" customFormat="1" x14ac:dyDescent="0.3">
      <c r="A454" s="50"/>
      <c r="B454" s="50"/>
      <c r="C454" s="50"/>
      <c r="D454" s="50"/>
      <c r="E454" s="50"/>
      <c r="F454" s="50"/>
      <c r="G454" s="47"/>
      <c r="H454" s="50"/>
      <c r="I454" s="50"/>
      <c r="J454" s="50"/>
      <c r="K454" s="50"/>
      <c r="L454" s="50"/>
      <c r="M454" s="50"/>
      <c r="N454" s="47"/>
    </row>
    <row r="455" spans="1:14" s="48" customFormat="1" x14ac:dyDescent="0.3">
      <c r="A455" s="50"/>
      <c r="B455" s="50"/>
      <c r="C455" s="50"/>
      <c r="D455" s="50"/>
      <c r="E455" s="50"/>
      <c r="F455" s="50"/>
      <c r="G455" s="47"/>
      <c r="H455" s="50"/>
      <c r="I455" s="50"/>
      <c r="J455" s="50"/>
      <c r="K455" s="50"/>
      <c r="L455" s="50"/>
      <c r="M455" s="50"/>
      <c r="N455" s="47"/>
    </row>
    <row r="456" spans="1:14" s="48" customFormat="1" x14ac:dyDescent="0.3">
      <c r="A456" s="50"/>
      <c r="B456" s="50"/>
      <c r="C456" s="50"/>
      <c r="D456" s="50"/>
      <c r="E456" s="50"/>
      <c r="F456" s="50"/>
      <c r="G456" s="47"/>
      <c r="H456" s="50"/>
      <c r="I456" s="50"/>
      <c r="J456" s="50"/>
      <c r="K456" s="50"/>
      <c r="L456" s="50"/>
      <c r="M456" s="50"/>
      <c r="N456" s="47"/>
    </row>
    <row r="457" spans="1:14" s="48" customFormat="1" x14ac:dyDescent="0.3">
      <c r="A457" s="50"/>
      <c r="B457" s="50"/>
      <c r="C457" s="50"/>
      <c r="D457" s="50"/>
      <c r="E457" s="50"/>
      <c r="F457" s="50"/>
      <c r="G457" s="47"/>
      <c r="H457" s="50"/>
      <c r="I457" s="50"/>
      <c r="J457" s="50"/>
      <c r="K457" s="50"/>
      <c r="L457" s="50"/>
      <c r="M457" s="50"/>
      <c r="N457" s="47"/>
    </row>
    <row r="458" spans="1:14" s="48" customFormat="1" x14ac:dyDescent="0.3">
      <c r="A458" s="50"/>
      <c r="B458" s="50"/>
      <c r="C458" s="50"/>
      <c r="D458" s="50"/>
      <c r="E458" s="50"/>
      <c r="F458" s="50"/>
      <c r="G458" s="47"/>
      <c r="H458" s="50"/>
      <c r="I458" s="50"/>
      <c r="J458" s="50"/>
      <c r="K458" s="50"/>
      <c r="L458" s="50"/>
      <c r="M458" s="50"/>
      <c r="N458" s="47"/>
    </row>
    <row r="459" spans="1:14" s="48" customFormat="1" x14ac:dyDescent="0.3">
      <c r="A459" s="50"/>
      <c r="B459" s="50"/>
      <c r="C459" s="50"/>
      <c r="D459" s="50"/>
      <c r="E459" s="50"/>
      <c r="F459" s="50"/>
      <c r="G459" s="47"/>
      <c r="H459" s="50"/>
      <c r="I459" s="50"/>
      <c r="J459" s="50"/>
      <c r="K459" s="50"/>
      <c r="L459" s="50"/>
      <c r="M459" s="50"/>
      <c r="N459" s="47"/>
    </row>
    <row r="460" spans="1:14" s="48" customFormat="1" x14ac:dyDescent="0.3">
      <c r="A460" s="50"/>
      <c r="B460" s="50"/>
      <c r="C460" s="50"/>
      <c r="D460" s="50"/>
      <c r="E460" s="50"/>
      <c r="F460" s="50"/>
      <c r="G460" s="47"/>
      <c r="H460" s="50"/>
      <c r="I460" s="50"/>
      <c r="J460" s="50"/>
      <c r="K460" s="50"/>
      <c r="L460" s="50"/>
      <c r="M460" s="50"/>
      <c r="N460" s="47"/>
    </row>
    <row r="461" spans="1:14" s="48" customFormat="1" x14ac:dyDescent="0.3">
      <c r="A461" s="50"/>
      <c r="B461" s="50"/>
      <c r="C461" s="50"/>
      <c r="D461" s="50"/>
      <c r="E461" s="50"/>
      <c r="F461" s="50"/>
      <c r="G461" s="47"/>
      <c r="H461" s="50"/>
      <c r="I461" s="50"/>
      <c r="J461" s="50"/>
      <c r="K461" s="50"/>
      <c r="L461" s="50"/>
      <c r="M461" s="50"/>
      <c r="N461" s="47"/>
    </row>
    <row r="462" spans="1:14" s="48" customFormat="1" x14ac:dyDescent="0.3">
      <c r="A462" s="50"/>
      <c r="B462" s="50"/>
      <c r="C462" s="50"/>
      <c r="D462" s="50"/>
      <c r="E462" s="50"/>
      <c r="F462" s="50"/>
      <c r="G462" s="47"/>
      <c r="H462" s="50"/>
      <c r="I462" s="50"/>
      <c r="J462" s="50"/>
      <c r="K462" s="50"/>
      <c r="L462" s="50"/>
      <c r="M462" s="50"/>
      <c r="N462" s="47"/>
    </row>
    <row r="463" spans="1:14" s="48" customFormat="1" x14ac:dyDescent="0.3">
      <c r="A463" s="50"/>
      <c r="B463" s="50"/>
      <c r="C463" s="50"/>
      <c r="D463" s="50"/>
      <c r="E463" s="50"/>
      <c r="F463" s="50"/>
      <c r="G463" s="47"/>
      <c r="H463" s="50"/>
      <c r="I463" s="50"/>
      <c r="J463" s="50"/>
      <c r="K463" s="50"/>
      <c r="L463" s="50"/>
      <c r="M463" s="50"/>
      <c r="N463" s="47"/>
    </row>
    <row r="464" spans="1:14" s="48" customFormat="1" x14ac:dyDescent="0.3">
      <c r="A464" s="50"/>
      <c r="B464" s="50"/>
      <c r="C464" s="50"/>
      <c r="D464" s="50"/>
      <c r="E464" s="50"/>
      <c r="F464" s="50"/>
      <c r="G464" s="47"/>
      <c r="H464" s="50"/>
      <c r="I464" s="50"/>
      <c r="J464" s="50"/>
      <c r="K464" s="50"/>
      <c r="L464" s="50"/>
      <c r="M464" s="50"/>
      <c r="N464" s="47"/>
    </row>
    <row r="465" spans="1:14" s="48" customFormat="1" x14ac:dyDescent="0.3">
      <c r="A465" s="50"/>
      <c r="B465" s="50"/>
      <c r="C465" s="50"/>
      <c r="D465" s="50"/>
      <c r="E465" s="50"/>
      <c r="F465" s="50"/>
      <c r="G465" s="47"/>
      <c r="H465" s="50"/>
      <c r="I465" s="50"/>
      <c r="J465" s="50"/>
      <c r="K465" s="50"/>
      <c r="L465" s="50"/>
      <c r="M465" s="50"/>
      <c r="N465" s="47"/>
    </row>
    <row r="466" spans="1:14" s="48" customFormat="1" x14ac:dyDescent="0.3">
      <c r="A466" s="50"/>
      <c r="B466" s="50"/>
      <c r="C466" s="50"/>
      <c r="D466" s="50"/>
      <c r="E466" s="50"/>
      <c r="F466" s="50"/>
      <c r="G466" s="47"/>
      <c r="H466" s="50"/>
      <c r="I466" s="50"/>
      <c r="J466" s="50"/>
      <c r="K466" s="50"/>
      <c r="L466" s="50"/>
      <c r="M466" s="50"/>
      <c r="N466" s="47"/>
    </row>
    <row r="467" spans="1:14" s="48" customFormat="1" x14ac:dyDescent="0.3">
      <c r="A467" s="50"/>
      <c r="B467" s="50"/>
      <c r="C467" s="50"/>
      <c r="D467" s="50"/>
      <c r="E467" s="50"/>
      <c r="F467" s="50"/>
      <c r="G467" s="47"/>
      <c r="H467" s="50"/>
      <c r="I467" s="50"/>
      <c r="J467" s="50"/>
      <c r="K467" s="50"/>
      <c r="L467" s="50"/>
      <c r="M467" s="50"/>
      <c r="N467" s="47"/>
    </row>
    <row r="468" spans="1:14" s="48" customFormat="1" x14ac:dyDescent="0.3">
      <c r="A468" s="50"/>
      <c r="B468" s="50"/>
      <c r="C468" s="50"/>
      <c r="D468" s="50"/>
      <c r="E468" s="50"/>
      <c r="F468" s="50"/>
      <c r="G468" s="47"/>
      <c r="H468" s="50"/>
      <c r="I468" s="50"/>
      <c r="J468" s="50"/>
      <c r="K468" s="50"/>
      <c r="L468" s="50"/>
      <c r="M468" s="50"/>
      <c r="N468" s="47"/>
    </row>
    <row r="469" spans="1:14" s="48" customFormat="1" x14ac:dyDescent="0.3">
      <c r="A469" s="50"/>
      <c r="B469" s="50"/>
      <c r="C469" s="50"/>
      <c r="D469" s="50"/>
      <c r="E469" s="50"/>
      <c r="F469" s="50"/>
      <c r="G469" s="47"/>
      <c r="H469" s="50"/>
      <c r="I469" s="50"/>
      <c r="J469" s="50"/>
      <c r="K469" s="50"/>
      <c r="L469" s="50"/>
      <c r="M469" s="50"/>
      <c r="N469" s="47"/>
    </row>
    <row r="470" spans="1:14" s="48" customFormat="1" x14ac:dyDescent="0.3">
      <c r="A470" s="50"/>
      <c r="B470" s="50"/>
      <c r="C470" s="50"/>
      <c r="D470" s="50"/>
      <c r="E470" s="50"/>
      <c r="F470" s="50"/>
      <c r="G470" s="47"/>
      <c r="H470" s="50"/>
      <c r="I470" s="50"/>
      <c r="J470" s="50"/>
      <c r="K470" s="50"/>
      <c r="L470" s="50"/>
      <c r="M470" s="50"/>
      <c r="N470" s="47"/>
    </row>
    <row r="471" spans="1:14" s="48" customFormat="1" x14ac:dyDescent="0.3">
      <c r="A471" s="50"/>
      <c r="B471" s="50"/>
      <c r="C471" s="50"/>
      <c r="D471" s="50"/>
      <c r="E471" s="50"/>
      <c r="F471" s="50"/>
      <c r="G471" s="47"/>
      <c r="H471" s="50"/>
      <c r="I471" s="50"/>
      <c r="J471" s="50"/>
      <c r="K471" s="50"/>
      <c r="L471" s="50"/>
      <c r="M471" s="50"/>
      <c r="N471" s="47"/>
    </row>
    <row r="472" spans="1:14" s="48" customFormat="1" x14ac:dyDescent="0.3">
      <c r="A472" s="50"/>
      <c r="B472" s="50"/>
      <c r="C472" s="50"/>
      <c r="D472" s="50"/>
      <c r="E472" s="50"/>
      <c r="F472" s="50"/>
      <c r="G472" s="47"/>
      <c r="H472" s="50"/>
      <c r="I472" s="50"/>
      <c r="J472" s="50"/>
      <c r="K472" s="50"/>
      <c r="L472" s="50"/>
      <c r="M472" s="50"/>
      <c r="N472" s="47"/>
    </row>
    <row r="473" spans="1:14" s="48" customFormat="1" x14ac:dyDescent="0.3">
      <c r="A473" s="50"/>
      <c r="B473" s="50"/>
      <c r="C473" s="50"/>
      <c r="D473" s="50"/>
      <c r="E473" s="50"/>
      <c r="F473" s="50"/>
      <c r="G473" s="47"/>
      <c r="H473" s="50"/>
      <c r="I473" s="50"/>
      <c r="J473" s="50"/>
      <c r="K473" s="50"/>
      <c r="L473" s="50"/>
      <c r="M473" s="50"/>
      <c r="N473" s="47"/>
    </row>
    <row r="474" spans="1:14" s="48" customFormat="1" x14ac:dyDescent="0.3">
      <c r="A474" s="50"/>
      <c r="B474" s="50"/>
      <c r="C474" s="50"/>
      <c r="D474" s="50"/>
      <c r="E474" s="50"/>
      <c r="F474" s="50"/>
      <c r="G474" s="47"/>
      <c r="H474" s="50"/>
      <c r="I474" s="50"/>
      <c r="J474" s="50"/>
      <c r="K474" s="50"/>
      <c r="L474" s="50"/>
      <c r="M474" s="50"/>
      <c r="N474" s="47"/>
    </row>
    <row r="475" spans="1:14" s="48" customFormat="1" x14ac:dyDescent="0.3">
      <c r="A475" s="50"/>
      <c r="B475" s="50"/>
      <c r="C475" s="50"/>
      <c r="D475" s="50"/>
      <c r="E475" s="50"/>
      <c r="F475" s="50"/>
      <c r="G475" s="47"/>
      <c r="H475" s="50"/>
      <c r="I475" s="50"/>
      <c r="J475" s="50"/>
      <c r="K475" s="50"/>
      <c r="L475" s="50"/>
      <c r="M475" s="50"/>
      <c r="N475" s="47"/>
    </row>
    <row r="476" spans="1:14" s="48" customFormat="1" x14ac:dyDescent="0.3">
      <c r="A476" s="50"/>
      <c r="B476" s="50"/>
      <c r="C476" s="50"/>
      <c r="D476" s="50"/>
      <c r="E476" s="50"/>
      <c r="F476" s="50"/>
      <c r="G476" s="47"/>
      <c r="H476" s="50"/>
      <c r="I476" s="50"/>
      <c r="J476" s="50"/>
      <c r="K476" s="50"/>
      <c r="L476" s="50"/>
      <c r="M476" s="50"/>
      <c r="N476" s="47"/>
    </row>
    <row r="477" spans="1:14" s="48" customFormat="1" x14ac:dyDescent="0.3">
      <c r="A477" s="50"/>
      <c r="B477" s="50"/>
      <c r="C477" s="50"/>
      <c r="D477" s="50"/>
      <c r="E477" s="50"/>
      <c r="F477" s="50"/>
      <c r="G477" s="47"/>
      <c r="H477" s="50"/>
      <c r="I477" s="50"/>
      <c r="J477" s="50"/>
      <c r="K477" s="50"/>
      <c r="L477" s="50"/>
      <c r="M477" s="50"/>
      <c r="N477" s="47"/>
    </row>
    <row r="478" spans="1:14" s="48" customFormat="1" x14ac:dyDescent="0.3">
      <c r="A478" s="50"/>
      <c r="B478" s="50"/>
      <c r="C478" s="50"/>
      <c r="D478" s="50"/>
      <c r="E478" s="50"/>
      <c r="F478" s="50"/>
      <c r="G478" s="47"/>
      <c r="H478" s="50"/>
      <c r="I478" s="50"/>
      <c r="J478" s="50"/>
      <c r="K478" s="50"/>
      <c r="L478" s="50"/>
      <c r="M478" s="50"/>
      <c r="N478" s="47"/>
    </row>
    <row r="479" spans="1:14" s="48" customFormat="1" x14ac:dyDescent="0.3">
      <c r="A479" s="50"/>
      <c r="B479" s="50"/>
      <c r="C479" s="50"/>
      <c r="D479" s="50"/>
      <c r="E479" s="50"/>
      <c r="F479" s="50"/>
      <c r="G479" s="47"/>
      <c r="H479" s="50"/>
      <c r="I479" s="50"/>
      <c r="J479" s="50"/>
      <c r="K479" s="50"/>
      <c r="L479" s="50"/>
      <c r="M479" s="50"/>
      <c r="N479" s="47"/>
    </row>
    <row r="480" spans="1:14" s="48" customFormat="1" x14ac:dyDescent="0.3">
      <c r="A480" s="50"/>
      <c r="B480" s="50"/>
      <c r="C480" s="50"/>
      <c r="D480" s="50"/>
      <c r="E480" s="50"/>
      <c r="F480" s="50"/>
      <c r="G480" s="47"/>
      <c r="H480" s="50"/>
      <c r="I480" s="50"/>
      <c r="J480" s="50"/>
      <c r="K480" s="50"/>
      <c r="L480" s="50"/>
      <c r="M480" s="50"/>
      <c r="N480" s="47"/>
    </row>
    <row r="481" spans="1:14" s="48" customFormat="1" x14ac:dyDescent="0.3">
      <c r="A481" s="50"/>
      <c r="B481" s="50"/>
      <c r="C481" s="50"/>
      <c r="D481" s="50"/>
      <c r="E481" s="50"/>
      <c r="F481" s="50"/>
      <c r="G481" s="47"/>
      <c r="H481" s="50"/>
      <c r="I481" s="50"/>
      <c r="J481" s="50"/>
      <c r="K481" s="50"/>
      <c r="L481" s="50"/>
      <c r="M481" s="50"/>
      <c r="N481" s="47"/>
    </row>
    <row r="482" spans="1:14" s="48" customFormat="1" x14ac:dyDescent="0.3">
      <c r="A482" s="50"/>
      <c r="B482" s="50"/>
      <c r="C482" s="50"/>
      <c r="D482" s="50"/>
      <c r="E482" s="50"/>
      <c r="F482" s="50"/>
      <c r="G482" s="47"/>
      <c r="H482" s="50"/>
      <c r="I482" s="50"/>
      <c r="J482" s="50"/>
      <c r="K482" s="50"/>
      <c r="L482" s="50"/>
      <c r="M482" s="50"/>
      <c r="N482" s="47"/>
    </row>
    <row r="483" spans="1:14" s="48" customFormat="1" x14ac:dyDescent="0.3">
      <c r="A483" s="50"/>
      <c r="B483" s="50"/>
      <c r="C483" s="50"/>
      <c r="D483" s="50"/>
      <c r="E483" s="50"/>
      <c r="F483" s="50"/>
      <c r="G483" s="47"/>
      <c r="H483" s="50"/>
      <c r="I483" s="50"/>
      <c r="J483" s="50"/>
      <c r="K483" s="50"/>
      <c r="L483" s="50"/>
      <c r="M483" s="50"/>
      <c r="N483" s="47"/>
    </row>
    <row r="484" spans="1:14" s="48" customFormat="1" x14ac:dyDescent="0.3">
      <c r="A484" s="50"/>
      <c r="B484" s="50"/>
      <c r="C484" s="50"/>
      <c r="D484" s="50"/>
      <c r="E484" s="50"/>
      <c r="F484" s="50"/>
      <c r="G484" s="47"/>
      <c r="H484" s="50"/>
      <c r="I484" s="50"/>
      <c r="J484" s="50"/>
      <c r="K484" s="50"/>
      <c r="L484" s="50"/>
      <c r="M484" s="50"/>
      <c r="N484" s="47"/>
    </row>
    <row r="485" spans="1:14" s="48" customFormat="1" x14ac:dyDescent="0.3">
      <c r="A485" s="50"/>
      <c r="B485" s="50"/>
      <c r="C485" s="50"/>
      <c r="D485" s="50"/>
      <c r="E485" s="50"/>
      <c r="F485" s="50"/>
      <c r="G485" s="47"/>
      <c r="H485" s="50"/>
      <c r="I485" s="50"/>
      <c r="J485" s="50"/>
      <c r="K485" s="50"/>
      <c r="L485" s="50"/>
      <c r="M485" s="50"/>
      <c r="N485" s="47"/>
    </row>
    <row r="486" spans="1:14" s="48" customFormat="1" x14ac:dyDescent="0.3">
      <c r="A486" s="50"/>
      <c r="B486" s="50"/>
      <c r="C486" s="50"/>
      <c r="D486" s="50"/>
      <c r="E486" s="50"/>
      <c r="F486" s="50"/>
      <c r="G486" s="47"/>
      <c r="H486" s="50"/>
      <c r="I486" s="50"/>
      <c r="J486" s="50"/>
      <c r="K486" s="50"/>
      <c r="L486" s="50"/>
      <c r="M486" s="50"/>
      <c r="N486" s="47"/>
    </row>
    <row r="487" spans="1:14" s="48" customFormat="1" x14ac:dyDescent="0.3">
      <c r="A487" s="50"/>
      <c r="B487" s="50"/>
      <c r="C487" s="50"/>
      <c r="D487" s="50"/>
      <c r="E487" s="50"/>
      <c r="F487" s="50"/>
      <c r="G487" s="47"/>
      <c r="H487" s="50"/>
      <c r="I487" s="50"/>
      <c r="J487" s="50"/>
      <c r="K487" s="50"/>
      <c r="L487" s="50"/>
      <c r="M487" s="50"/>
      <c r="N487" s="47"/>
    </row>
    <row r="488" spans="1:14" s="48" customFormat="1" x14ac:dyDescent="0.3">
      <c r="A488" s="50"/>
      <c r="B488" s="50"/>
      <c r="C488" s="50"/>
      <c r="D488" s="50"/>
      <c r="E488" s="50"/>
      <c r="F488" s="50"/>
      <c r="G488" s="47"/>
      <c r="H488" s="50"/>
      <c r="I488" s="50"/>
      <c r="J488" s="50"/>
      <c r="K488" s="50"/>
      <c r="L488" s="50"/>
      <c r="M488" s="50"/>
      <c r="N488" s="47"/>
    </row>
    <row r="489" spans="1:14" s="48" customFormat="1" x14ac:dyDescent="0.3">
      <c r="A489" s="50"/>
      <c r="B489" s="50"/>
      <c r="C489" s="50"/>
      <c r="D489" s="50"/>
      <c r="E489" s="50"/>
      <c r="F489" s="50"/>
      <c r="G489" s="47"/>
      <c r="H489" s="50"/>
      <c r="I489" s="50"/>
      <c r="J489" s="50"/>
      <c r="K489" s="50"/>
      <c r="L489" s="50"/>
      <c r="M489" s="50"/>
      <c r="N489" s="47"/>
    </row>
    <row r="490" spans="1:14" s="48" customFormat="1" x14ac:dyDescent="0.3">
      <c r="A490" s="50"/>
      <c r="B490" s="50"/>
      <c r="C490" s="50"/>
      <c r="D490" s="50"/>
      <c r="E490" s="50"/>
      <c r="F490" s="50"/>
      <c r="G490" s="47"/>
      <c r="H490" s="50"/>
      <c r="I490" s="50"/>
      <c r="J490" s="50"/>
      <c r="K490" s="50"/>
      <c r="L490" s="50"/>
      <c r="M490" s="50"/>
      <c r="N490" s="47"/>
    </row>
    <row r="491" spans="1:14" s="48" customFormat="1" x14ac:dyDescent="0.3">
      <c r="A491" s="50"/>
      <c r="B491" s="50"/>
      <c r="C491" s="50"/>
      <c r="D491" s="50"/>
      <c r="E491" s="50"/>
      <c r="F491" s="50"/>
      <c r="G491" s="47"/>
      <c r="H491" s="50"/>
      <c r="I491" s="50"/>
      <c r="J491" s="50"/>
      <c r="K491" s="50"/>
      <c r="L491" s="50"/>
      <c r="M491" s="50"/>
      <c r="N491" s="47"/>
    </row>
    <row r="492" spans="1:14" s="48" customFormat="1" x14ac:dyDescent="0.3">
      <c r="A492" s="50"/>
      <c r="B492" s="50"/>
      <c r="C492" s="50"/>
      <c r="D492" s="50"/>
      <c r="E492" s="50"/>
      <c r="F492" s="50"/>
      <c r="G492" s="47"/>
      <c r="H492" s="50"/>
      <c r="I492" s="50"/>
      <c r="J492" s="50"/>
      <c r="K492" s="50"/>
      <c r="L492" s="50"/>
      <c r="M492" s="50"/>
      <c r="N492" s="47"/>
    </row>
    <row r="493" spans="1:14" s="48" customFormat="1" x14ac:dyDescent="0.3">
      <c r="A493" s="50"/>
      <c r="B493" s="50"/>
      <c r="C493" s="50"/>
      <c r="D493" s="50"/>
      <c r="E493" s="50"/>
      <c r="F493" s="50"/>
      <c r="G493" s="47"/>
      <c r="H493" s="50"/>
      <c r="I493" s="50"/>
      <c r="J493" s="50"/>
      <c r="K493" s="50"/>
      <c r="L493" s="50"/>
      <c r="M493" s="50"/>
      <c r="N493" s="47"/>
    </row>
    <row r="494" spans="1:14" s="48" customFormat="1" x14ac:dyDescent="0.3">
      <c r="A494" s="50"/>
      <c r="B494" s="50"/>
      <c r="C494" s="50"/>
      <c r="D494" s="50"/>
      <c r="E494" s="50"/>
      <c r="F494" s="50"/>
      <c r="G494" s="47"/>
      <c r="H494" s="50"/>
      <c r="I494" s="50"/>
      <c r="J494" s="50"/>
      <c r="K494" s="50"/>
      <c r="L494" s="50"/>
      <c r="M494" s="50"/>
      <c r="N494" s="47"/>
    </row>
    <row r="495" spans="1:14" s="48" customFormat="1" x14ac:dyDescent="0.3">
      <c r="A495" s="50"/>
      <c r="B495" s="50"/>
      <c r="C495" s="50"/>
      <c r="D495" s="50"/>
      <c r="E495" s="50"/>
      <c r="F495" s="50"/>
      <c r="G495" s="47"/>
      <c r="H495" s="50"/>
      <c r="I495" s="50"/>
      <c r="J495" s="50"/>
      <c r="K495" s="50"/>
      <c r="L495" s="50"/>
      <c r="M495" s="50"/>
      <c r="N495" s="47"/>
    </row>
    <row r="496" spans="1:14" s="48" customFormat="1" x14ac:dyDescent="0.3">
      <c r="A496" s="50"/>
      <c r="B496" s="50"/>
      <c r="C496" s="50"/>
      <c r="D496" s="50"/>
      <c r="E496" s="50"/>
      <c r="F496" s="50"/>
      <c r="G496" s="47"/>
      <c r="H496" s="50"/>
      <c r="I496" s="50"/>
      <c r="J496" s="50"/>
      <c r="K496" s="50"/>
      <c r="L496" s="50"/>
      <c r="M496" s="50"/>
      <c r="N496" s="47"/>
    </row>
    <row r="497" spans="1:14" s="48" customFormat="1" x14ac:dyDescent="0.3">
      <c r="A497" s="50"/>
      <c r="B497" s="50"/>
      <c r="C497" s="50"/>
      <c r="D497" s="50"/>
      <c r="E497" s="50"/>
      <c r="F497" s="50"/>
      <c r="G497" s="47"/>
      <c r="H497" s="50"/>
      <c r="I497" s="50"/>
      <c r="J497" s="50"/>
      <c r="K497" s="50"/>
      <c r="L497" s="50"/>
      <c r="M497" s="50"/>
      <c r="N497" s="47"/>
    </row>
    <row r="498" spans="1:14" s="48" customFormat="1" x14ac:dyDescent="0.3">
      <c r="A498" s="50"/>
      <c r="B498" s="50"/>
      <c r="C498" s="50"/>
      <c r="D498" s="50"/>
      <c r="E498" s="50"/>
      <c r="F498" s="50"/>
      <c r="G498" s="47"/>
      <c r="H498" s="50"/>
      <c r="I498" s="50"/>
      <c r="J498" s="50"/>
      <c r="K498" s="50"/>
      <c r="L498" s="50"/>
      <c r="M498" s="50"/>
      <c r="N498" s="47"/>
    </row>
    <row r="499" spans="1:14" s="48" customFormat="1" x14ac:dyDescent="0.3">
      <c r="A499" s="50"/>
      <c r="B499" s="50"/>
      <c r="C499" s="50"/>
      <c r="D499" s="50"/>
      <c r="E499" s="50"/>
      <c r="F499" s="50"/>
      <c r="G499" s="47"/>
      <c r="H499" s="50"/>
      <c r="I499" s="50"/>
      <c r="J499" s="50"/>
      <c r="K499" s="50"/>
      <c r="L499" s="50"/>
      <c r="M499" s="50"/>
      <c r="N499" s="47"/>
    </row>
    <row r="500" spans="1:14" s="48" customFormat="1" x14ac:dyDescent="0.3">
      <c r="A500" s="50"/>
      <c r="B500" s="50"/>
      <c r="C500" s="50"/>
      <c r="D500" s="50"/>
      <c r="E500" s="50"/>
      <c r="F500" s="50"/>
      <c r="G500" s="47"/>
      <c r="H500" s="50"/>
      <c r="I500" s="50"/>
      <c r="J500" s="50"/>
      <c r="K500" s="50"/>
      <c r="L500" s="50"/>
      <c r="M500" s="50"/>
      <c r="N500" s="47"/>
    </row>
    <row r="501" spans="1:14" s="48" customFormat="1" x14ac:dyDescent="0.3">
      <c r="A501" s="50"/>
      <c r="B501" s="50"/>
      <c r="C501" s="50"/>
      <c r="D501" s="50"/>
      <c r="E501" s="50"/>
      <c r="F501" s="50"/>
      <c r="G501" s="47"/>
      <c r="H501" s="50"/>
      <c r="I501" s="50"/>
      <c r="J501" s="50"/>
      <c r="K501" s="50"/>
      <c r="L501" s="50"/>
      <c r="M501" s="50"/>
      <c r="N501" s="47"/>
    </row>
    <row r="502" spans="1:14" s="48" customFormat="1" x14ac:dyDescent="0.3">
      <c r="A502" s="50"/>
      <c r="B502" s="50"/>
      <c r="C502" s="50"/>
      <c r="D502" s="50"/>
      <c r="E502" s="50"/>
      <c r="F502" s="50"/>
      <c r="G502" s="47"/>
      <c r="H502" s="50"/>
      <c r="I502" s="50"/>
      <c r="J502" s="50"/>
      <c r="K502" s="50"/>
      <c r="L502" s="50"/>
      <c r="M502" s="50"/>
      <c r="N502" s="47"/>
    </row>
    <row r="503" spans="1:14" s="48" customFormat="1" x14ac:dyDescent="0.3">
      <c r="A503" s="50"/>
      <c r="B503" s="50"/>
      <c r="C503" s="50"/>
      <c r="D503" s="50"/>
      <c r="E503" s="50"/>
      <c r="F503" s="50"/>
      <c r="G503" s="47"/>
      <c r="H503" s="50"/>
      <c r="I503" s="50"/>
      <c r="J503" s="50"/>
      <c r="K503" s="50"/>
      <c r="L503" s="50"/>
      <c r="M503" s="50"/>
      <c r="N503" s="47"/>
    </row>
    <row r="504" spans="1:14" s="48" customFormat="1" x14ac:dyDescent="0.3">
      <c r="A504" s="50"/>
      <c r="B504" s="50"/>
      <c r="C504" s="50"/>
      <c r="D504" s="50"/>
      <c r="E504" s="50"/>
      <c r="F504" s="50"/>
      <c r="G504" s="47"/>
      <c r="H504" s="50"/>
      <c r="I504" s="50"/>
      <c r="J504" s="50"/>
      <c r="K504" s="50"/>
      <c r="L504" s="50"/>
      <c r="M504" s="50"/>
      <c r="N504" s="47"/>
    </row>
    <row r="505" spans="1:14" s="48" customFormat="1" x14ac:dyDescent="0.3">
      <c r="A505" s="50"/>
      <c r="B505" s="50"/>
      <c r="C505" s="50"/>
      <c r="D505" s="50"/>
      <c r="E505" s="50"/>
      <c r="F505" s="50"/>
      <c r="G505" s="47"/>
      <c r="H505" s="50"/>
      <c r="I505" s="50"/>
      <c r="J505" s="50"/>
      <c r="K505" s="50"/>
      <c r="L505" s="50"/>
      <c r="M505" s="50"/>
      <c r="N505" s="47"/>
    </row>
    <row r="506" spans="1:14" s="48" customFormat="1" x14ac:dyDescent="0.3">
      <c r="A506" s="50"/>
      <c r="B506" s="50"/>
      <c r="C506" s="50"/>
      <c r="D506" s="50"/>
      <c r="E506" s="50"/>
      <c r="F506" s="50"/>
      <c r="G506" s="47"/>
      <c r="H506" s="50"/>
      <c r="I506" s="50"/>
      <c r="J506" s="50"/>
      <c r="K506" s="50"/>
      <c r="L506" s="50"/>
      <c r="M506" s="50"/>
      <c r="N506" s="47"/>
    </row>
    <row r="507" spans="1:14" s="48" customFormat="1" x14ac:dyDescent="0.3">
      <c r="A507" s="50"/>
      <c r="B507" s="50"/>
      <c r="C507" s="50"/>
      <c r="D507" s="50"/>
      <c r="E507" s="50"/>
      <c r="F507" s="50"/>
      <c r="G507" s="47"/>
      <c r="H507" s="50"/>
      <c r="I507" s="50"/>
      <c r="J507" s="50"/>
      <c r="K507" s="50"/>
      <c r="L507" s="50"/>
      <c r="M507" s="50"/>
      <c r="N507" s="47"/>
    </row>
    <row r="508" spans="1:14" s="48" customFormat="1" x14ac:dyDescent="0.3">
      <c r="A508" s="50"/>
      <c r="B508" s="50"/>
      <c r="C508" s="50"/>
      <c r="D508" s="50"/>
      <c r="E508" s="50"/>
      <c r="F508" s="50"/>
      <c r="G508" s="47"/>
      <c r="H508" s="50"/>
      <c r="I508" s="50"/>
      <c r="J508" s="50"/>
      <c r="K508" s="50"/>
      <c r="L508" s="50"/>
      <c r="M508" s="50"/>
      <c r="N508" s="47"/>
    </row>
    <row r="509" spans="1:14" s="48" customFormat="1" x14ac:dyDescent="0.3">
      <c r="A509" s="50"/>
      <c r="B509" s="50"/>
      <c r="C509" s="50"/>
      <c r="D509" s="50"/>
      <c r="E509" s="50"/>
      <c r="F509" s="50"/>
      <c r="G509" s="47"/>
      <c r="H509" s="50"/>
      <c r="I509" s="50"/>
      <c r="J509" s="50"/>
      <c r="K509" s="50"/>
      <c r="L509" s="50"/>
      <c r="M509" s="50"/>
      <c r="N509" s="47"/>
    </row>
    <row r="510" spans="1:14" s="48" customFormat="1" x14ac:dyDescent="0.3">
      <c r="A510" s="50"/>
      <c r="B510" s="50"/>
      <c r="C510" s="50"/>
      <c r="D510" s="50"/>
      <c r="E510" s="50"/>
      <c r="F510" s="50"/>
      <c r="G510" s="47"/>
      <c r="H510" s="50"/>
      <c r="I510" s="50"/>
      <c r="J510" s="50"/>
      <c r="K510" s="50"/>
      <c r="L510" s="50"/>
      <c r="M510" s="50"/>
      <c r="N510" s="47"/>
    </row>
    <row r="511" spans="1:14" s="48" customFormat="1" x14ac:dyDescent="0.3">
      <c r="A511" s="50"/>
      <c r="B511" s="50"/>
      <c r="C511" s="50"/>
      <c r="D511" s="50"/>
      <c r="E511" s="50"/>
      <c r="F511" s="50"/>
      <c r="G511" s="47"/>
      <c r="H511" s="50"/>
      <c r="I511" s="50"/>
      <c r="J511" s="50"/>
      <c r="K511" s="50"/>
      <c r="L511" s="50"/>
      <c r="M511" s="50"/>
      <c r="N511" s="47"/>
    </row>
    <row r="512" spans="1:14" s="48" customFormat="1" x14ac:dyDescent="0.3">
      <c r="A512" s="50"/>
      <c r="B512" s="50"/>
      <c r="C512" s="50"/>
      <c r="D512" s="50"/>
      <c r="E512" s="50"/>
      <c r="F512" s="50"/>
      <c r="G512" s="47"/>
      <c r="H512" s="50"/>
      <c r="I512" s="50"/>
      <c r="J512" s="50"/>
      <c r="K512" s="50"/>
      <c r="L512" s="50"/>
      <c r="M512" s="50"/>
      <c r="N512" s="47"/>
    </row>
    <row r="513" spans="1:14" s="48" customFormat="1" x14ac:dyDescent="0.3">
      <c r="A513" s="50"/>
      <c r="B513" s="50"/>
      <c r="C513" s="50"/>
      <c r="D513" s="50"/>
      <c r="E513" s="50"/>
      <c r="F513" s="50"/>
      <c r="G513" s="47"/>
      <c r="H513" s="50"/>
      <c r="I513" s="50"/>
      <c r="J513" s="50"/>
      <c r="K513" s="50"/>
      <c r="L513" s="50"/>
      <c r="M513" s="50"/>
      <c r="N513" s="47"/>
    </row>
    <row r="514" spans="1:14" s="48" customFormat="1" x14ac:dyDescent="0.3">
      <c r="A514" s="50"/>
      <c r="B514" s="50"/>
      <c r="C514" s="50"/>
      <c r="D514" s="50"/>
      <c r="E514" s="50"/>
      <c r="F514" s="50"/>
      <c r="G514" s="47"/>
      <c r="H514" s="50"/>
      <c r="I514" s="50"/>
      <c r="J514" s="50"/>
      <c r="K514" s="50"/>
      <c r="L514" s="50"/>
      <c r="M514" s="50"/>
      <c r="N514" s="47"/>
    </row>
    <row r="515" spans="1:14" s="48" customFormat="1" x14ac:dyDescent="0.3">
      <c r="A515" s="50"/>
      <c r="B515" s="50"/>
      <c r="C515" s="50"/>
      <c r="D515" s="50"/>
      <c r="E515" s="50"/>
      <c r="F515" s="50"/>
      <c r="G515" s="47"/>
      <c r="H515" s="50"/>
      <c r="I515" s="50"/>
      <c r="J515" s="50"/>
      <c r="K515" s="50"/>
      <c r="L515" s="50"/>
      <c r="M515" s="50"/>
      <c r="N515" s="47"/>
    </row>
    <row r="516" spans="1:14" s="48" customFormat="1" x14ac:dyDescent="0.3">
      <c r="A516" s="50"/>
      <c r="B516" s="50"/>
      <c r="C516" s="50"/>
      <c r="D516" s="50"/>
      <c r="E516" s="50"/>
      <c r="F516" s="50"/>
      <c r="G516" s="47"/>
      <c r="H516" s="50"/>
      <c r="I516" s="50"/>
      <c r="J516" s="50"/>
      <c r="K516" s="50"/>
      <c r="L516" s="50"/>
      <c r="M516" s="50"/>
      <c r="N516" s="47"/>
    </row>
    <row r="517" spans="1:14" s="48" customFormat="1" x14ac:dyDescent="0.3">
      <c r="A517" s="50"/>
      <c r="B517" s="50"/>
      <c r="C517" s="50"/>
      <c r="D517" s="50"/>
      <c r="E517" s="50"/>
      <c r="F517" s="50"/>
      <c r="G517" s="47"/>
      <c r="H517" s="50"/>
      <c r="I517" s="50"/>
      <c r="J517" s="50"/>
      <c r="K517" s="50"/>
      <c r="L517" s="50"/>
      <c r="M517" s="50"/>
      <c r="N517" s="47"/>
    </row>
    <row r="518" spans="1:14" s="48" customFormat="1" x14ac:dyDescent="0.3">
      <c r="A518" s="50"/>
      <c r="B518" s="50"/>
      <c r="C518" s="50"/>
      <c r="D518" s="50"/>
      <c r="E518" s="50"/>
      <c r="F518" s="50"/>
      <c r="G518" s="47"/>
      <c r="H518" s="50"/>
      <c r="I518" s="50"/>
      <c r="J518" s="50"/>
      <c r="K518" s="50"/>
      <c r="L518" s="50"/>
      <c r="M518" s="50"/>
      <c r="N518" s="47"/>
    </row>
    <row r="519" spans="1:14" s="48" customFormat="1" x14ac:dyDescent="0.3">
      <c r="A519" s="50"/>
      <c r="B519" s="50"/>
      <c r="C519" s="50"/>
      <c r="D519" s="50"/>
      <c r="E519" s="50"/>
      <c r="F519" s="50"/>
      <c r="G519" s="47"/>
      <c r="H519" s="50"/>
      <c r="I519" s="50"/>
      <c r="J519" s="50"/>
      <c r="K519" s="50"/>
      <c r="L519" s="50"/>
      <c r="M519" s="50"/>
      <c r="N519" s="47"/>
    </row>
    <row r="520" spans="1:14" s="48" customFormat="1" x14ac:dyDescent="0.3">
      <c r="A520" s="50"/>
      <c r="B520" s="50"/>
      <c r="C520" s="50"/>
      <c r="D520" s="50"/>
      <c r="E520" s="50"/>
      <c r="F520" s="50"/>
      <c r="G520" s="47"/>
      <c r="H520" s="50"/>
      <c r="I520" s="50"/>
      <c r="J520" s="50"/>
      <c r="K520" s="50"/>
      <c r="L520" s="50"/>
      <c r="M520" s="50"/>
      <c r="N520" s="47"/>
    </row>
    <row r="521" spans="1:14" s="48" customFormat="1" x14ac:dyDescent="0.3">
      <c r="A521" s="50"/>
      <c r="B521" s="50"/>
      <c r="C521" s="50"/>
      <c r="D521" s="50"/>
      <c r="E521" s="50"/>
      <c r="F521" s="50"/>
      <c r="G521" s="47"/>
      <c r="H521" s="50"/>
      <c r="I521" s="50"/>
      <c r="J521" s="50"/>
      <c r="K521" s="50"/>
      <c r="L521" s="50"/>
      <c r="M521" s="50"/>
      <c r="N521" s="47"/>
    </row>
    <row r="522" spans="1:14" s="48" customFormat="1" x14ac:dyDescent="0.3">
      <c r="A522" s="50"/>
      <c r="B522" s="50"/>
      <c r="C522" s="50"/>
      <c r="D522" s="50"/>
      <c r="E522" s="50"/>
      <c r="F522" s="50"/>
      <c r="G522" s="47"/>
      <c r="H522" s="50"/>
      <c r="I522" s="50"/>
      <c r="J522" s="50"/>
      <c r="K522" s="50"/>
      <c r="L522" s="50"/>
      <c r="M522" s="50"/>
      <c r="N522" s="47"/>
    </row>
    <row r="523" spans="1:14" s="48" customFormat="1" x14ac:dyDescent="0.3">
      <c r="A523" s="50"/>
      <c r="B523" s="50"/>
      <c r="C523" s="50"/>
      <c r="D523" s="50"/>
      <c r="E523" s="50"/>
      <c r="F523" s="50"/>
      <c r="G523" s="47"/>
      <c r="H523" s="50"/>
      <c r="I523" s="50"/>
      <c r="J523" s="50"/>
      <c r="K523" s="50"/>
      <c r="L523" s="50"/>
      <c r="M523" s="50"/>
      <c r="N523" s="47"/>
    </row>
    <row r="524" spans="1:14" s="48" customFormat="1" x14ac:dyDescent="0.3">
      <c r="A524" s="50"/>
      <c r="B524" s="50"/>
      <c r="C524" s="50"/>
      <c r="D524" s="50"/>
      <c r="E524" s="50"/>
      <c r="F524" s="50"/>
      <c r="G524" s="47"/>
      <c r="H524" s="50"/>
      <c r="I524" s="50"/>
      <c r="J524" s="50"/>
      <c r="K524" s="50"/>
      <c r="L524" s="50"/>
      <c r="M524" s="50"/>
      <c r="N524" s="47"/>
    </row>
    <row r="525" spans="1:14" s="48" customFormat="1" x14ac:dyDescent="0.3">
      <c r="A525" s="50"/>
      <c r="B525" s="50"/>
      <c r="C525" s="50"/>
      <c r="D525" s="50"/>
      <c r="E525" s="50"/>
      <c r="F525" s="50"/>
      <c r="G525" s="47"/>
      <c r="H525" s="50"/>
      <c r="I525" s="50"/>
      <c r="J525" s="50"/>
      <c r="K525" s="50"/>
      <c r="L525" s="50"/>
      <c r="M525" s="50"/>
      <c r="N525" s="47"/>
    </row>
    <row r="526" spans="1:14" s="48" customFormat="1" x14ac:dyDescent="0.3">
      <c r="A526" s="50"/>
      <c r="B526" s="50"/>
      <c r="C526" s="50"/>
      <c r="D526" s="50"/>
      <c r="E526" s="50"/>
      <c r="F526" s="50"/>
      <c r="G526" s="47"/>
      <c r="H526" s="50"/>
      <c r="I526" s="50"/>
      <c r="J526" s="50"/>
      <c r="K526" s="50"/>
      <c r="L526" s="50"/>
      <c r="M526" s="50"/>
      <c r="N526" s="47"/>
    </row>
    <row r="527" spans="1:14" s="48" customFormat="1" x14ac:dyDescent="0.3">
      <c r="A527" s="50"/>
      <c r="B527" s="50"/>
      <c r="C527" s="50"/>
      <c r="D527" s="50"/>
      <c r="E527" s="50"/>
      <c r="F527" s="50"/>
      <c r="G527" s="47"/>
      <c r="H527" s="50"/>
      <c r="I527" s="50"/>
      <c r="J527" s="50"/>
      <c r="K527" s="50"/>
      <c r="L527" s="50"/>
      <c r="M527" s="50"/>
      <c r="N527" s="47"/>
    </row>
    <row r="528" spans="1:14" s="48" customFormat="1" x14ac:dyDescent="0.3">
      <c r="A528" s="50"/>
      <c r="B528" s="50"/>
      <c r="C528" s="50"/>
      <c r="D528" s="50"/>
      <c r="E528" s="50"/>
      <c r="F528" s="50"/>
      <c r="G528" s="47"/>
      <c r="H528" s="50"/>
      <c r="I528" s="50"/>
      <c r="J528" s="50"/>
      <c r="K528" s="50"/>
      <c r="L528" s="50"/>
      <c r="M528" s="50"/>
      <c r="N528" s="47"/>
    </row>
    <row r="529" spans="1:14" s="48" customFormat="1" x14ac:dyDescent="0.3">
      <c r="A529" s="50"/>
      <c r="B529" s="50"/>
      <c r="C529" s="50"/>
      <c r="D529" s="50"/>
      <c r="E529" s="50"/>
      <c r="F529" s="50"/>
      <c r="G529" s="47"/>
      <c r="H529" s="50"/>
      <c r="I529" s="50"/>
      <c r="J529" s="50"/>
      <c r="K529" s="50"/>
      <c r="L529" s="50"/>
      <c r="M529" s="50"/>
      <c r="N529" s="47"/>
    </row>
    <row r="530" spans="1:14" s="48" customFormat="1" x14ac:dyDescent="0.3">
      <c r="A530" s="50"/>
      <c r="B530" s="50"/>
      <c r="C530" s="50"/>
      <c r="D530" s="50"/>
      <c r="E530" s="50"/>
      <c r="F530" s="50"/>
      <c r="G530" s="47"/>
      <c r="H530" s="50"/>
      <c r="I530" s="50"/>
      <c r="J530" s="50"/>
      <c r="K530" s="50"/>
      <c r="L530" s="50"/>
      <c r="M530" s="50"/>
      <c r="N530" s="47"/>
    </row>
    <row r="531" spans="1:14" s="48" customFormat="1" x14ac:dyDescent="0.3">
      <c r="A531" s="50"/>
      <c r="B531" s="50"/>
      <c r="C531" s="50"/>
      <c r="D531" s="50"/>
      <c r="E531" s="50"/>
      <c r="F531" s="50"/>
      <c r="G531" s="47"/>
      <c r="H531" s="50"/>
      <c r="I531" s="50"/>
      <c r="J531" s="50"/>
      <c r="K531" s="50"/>
      <c r="L531" s="50"/>
      <c r="M531" s="50"/>
      <c r="N531" s="47"/>
    </row>
    <row r="532" spans="1:14" s="48" customFormat="1" x14ac:dyDescent="0.3">
      <c r="A532" s="50"/>
      <c r="B532" s="50"/>
      <c r="C532" s="50"/>
      <c r="D532" s="50"/>
      <c r="E532" s="50"/>
      <c r="F532" s="50"/>
      <c r="G532" s="47"/>
      <c r="H532" s="50"/>
      <c r="I532" s="50"/>
      <c r="J532" s="50"/>
      <c r="K532" s="50"/>
      <c r="L532" s="50"/>
      <c r="M532" s="50"/>
      <c r="N532" s="47"/>
    </row>
    <row r="533" spans="1:14" s="48" customFormat="1" x14ac:dyDescent="0.3">
      <c r="A533" s="50"/>
      <c r="B533" s="50"/>
      <c r="C533" s="50"/>
      <c r="D533" s="50"/>
      <c r="E533" s="50"/>
      <c r="F533" s="50"/>
      <c r="G533" s="47"/>
      <c r="H533" s="50"/>
      <c r="I533" s="50"/>
      <c r="J533" s="50"/>
      <c r="K533" s="50"/>
      <c r="L533" s="50"/>
      <c r="M533" s="50"/>
      <c r="N533" s="47"/>
    </row>
    <row r="534" spans="1:14" s="48" customFormat="1" x14ac:dyDescent="0.3">
      <c r="A534" s="50"/>
      <c r="B534" s="50"/>
      <c r="C534" s="50"/>
      <c r="D534" s="50"/>
      <c r="E534" s="50"/>
      <c r="F534" s="50"/>
      <c r="G534" s="47"/>
      <c r="H534" s="50"/>
      <c r="I534" s="50"/>
      <c r="J534" s="50"/>
      <c r="K534" s="50"/>
      <c r="L534" s="50"/>
      <c r="M534" s="50"/>
      <c r="N534" s="47"/>
    </row>
    <row r="535" spans="1:14" s="48" customFormat="1" x14ac:dyDescent="0.3">
      <c r="A535" s="50"/>
      <c r="B535" s="50"/>
      <c r="C535" s="50"/>
      <c r="D535" s="50"/>
      <c r="E535" s="50"/>
      <c r="F535" s="50"/>
      <c r="G535" s="47"/>
      <c r="H535" s="50"/>
      <c r="I535" s="50"/>
      <c r="J535" s="50"/>
      <c r="K535" s="50"/>
      <c r="L535" s="50"/>
      <c r="M535" s="50"/>
      <c r="N535" s="47"/>
    </row>
    <row r="536" spans="1:14" s="48" customFormat="1" x14ac:dyDescent="0.3">
      <c r="A536" s="50"/>
      <c r="B536" s="50"/>
      <c r="C536" s="50"/>
      <c r="D536" s="50"/>
      <c r="E536" s="50"/>
      <c r="F536" s="50"/>
      <c r="G536" s="47"/>
      <c r="H536" s="50"/>
      <c r="I536" s="50"/>
      <c r="J536" s="50"/>
      <c r="K536" s="50"/>
      <c r="L536" s="50"/>
      <c r="M536" s="50"/>
      <c r="N536" s="47"/>
    </row>
    <row r="537" spans="1:14" s="48" customFormat="1" x14ac:dyDescent="0.3">
      <c r="A537" s="50"/>
      <c r="B537" s="50"/>
      <c r="C537" s="50"/>
      <c r="D537" s="50"/>
      <c r="E537" s="50"/>
      <c r="F537" s="50"/>
      <c r="G537" s="47"/>
      <c r="H537" s="50"/>
      <c r="I537" s="50"/>
      <c r="J537" s="50"/>
      <c r="K537" s="50"/>
      <c r="L537" s="50"/>
      <c r="M537" s="50"/>
      <c r="N537" s="47"/>
    </row>
    <row r="538" spans="1:14" s="48" customFormat="1" x14ac:dyDescent="0.3">
      <c r="A538" s="50"/>
      <c r="B538" s="50"/>
      <c r="C538" s="50"/>
      <c r="D538" s="50"/>
      <c r="E538" s="50"/>
      <c r="F538" s="50"/>
      <c r="G538" s="47"/>
      <c r="H538" s="50"/>
      <c r="I538" s="50"/>
      <c r="J538" s="50"/>
      <c r="K538" s="50"/>
      <c r="L538" s="50"/>
      <c r="M538" s="50"/>
      <c r="N538" s="47"/>
    </row>
    <row r="539" spans="1:14" s="48" customFormat="1" x14ac:dyDescent="0.3">
      <c r="A539" s="50"/>
      <c r="B539" s="50"/>
      <c r="C539" s="50"/>
      <c r="D539" s="50"/>
      <c r="E539" s="50"/>
      <c r="F539" s="50"/>
      <c r="G539" s="47"/>
      <c r="H539" s="50"/>
      <c r="I539" s="50"/>
      <c r="J539" s="50"/>
      <c r="K539" s="50"/>
      <c r="L539" s="50"/>
      <c r="M539" s="50"/>
      <c r="N539" s="47"/>
    </row>
    <row r="540" spans="1:14" s="48" customFormat="1" x14ac:dyDescent="0.3">
      <c r="A540" s="50"/>
      <c r="B540" s="50"/>
      <c r="C540" s="50"/>
      <c r="D540" s="50"/>
      <c r="E540" s="50"/>
      <c r="F540" s="50"/>
      <c r="G540" s="47"/>
      <c r="H540" s="50"/>
      <c r="I540" s="50"/>
      <c r="J540" s="50"/>
      <c r="K540" s="50"/>
      <c r="L540" s="50"/>
      <c r="M540" s="50"/>
      <c r="N540" s="47"/>
    </row>
    <row r="541" spans="1:14" s="48" customFormat="1" x14ac:dyDescent="0.3">
      <c r="A541" s="50"/>
      <c r="B541" s="50"/>
      <c r="C541" s="50"/>
      <c r="D541" s="50"/>
      <c r="E541" s="50"/>
      <c r="F541" s="50"/>
      <c r="G541" s="47"/>
      <c r="H541" s="50"/>
      <c r="I541" s="50"/>
      <c r="J541" s="50"/>
      <c r="K541" s="50"/>
      <c r="L541" s="50"/>
      <c r="M541" s="50"/>
      <c r="N541" s="47"/>
    </row>
    <row r="542" spans="1:14" s="48" customFormat="1" x14ac:dyDescent="0.3">
      <c r="A542" s="50"/>
      <c r="B542" s="50"/>
      <c r="C542" s="50"/>
      <c r="D542" s="50"/>
      <c r="E542" s="50"/>
      <c r="F542" s="50"/>
      <c r="G542" s="47"/>
      <c r="H542" s="50"/>
      <c r="I542" s="50"/>
      <c r="J542" s="50"/>
      <c r="K542" s="50"/>
      <c r="L542" s="50"/>
      <c r="M542" s="50"/>
      <c r="N542" s="47"/>
    </row>
    <row r="543" spans="1:14" s="48" customFormat="1" x14ac:dyDescent="0.3">
      <c r="A543" s="50"/>
      <c r="B543" s="50"/>
      <c r="C543" s="50"/>
      <c r="D543" s="50"/>
      <c r="E543" s="50"/>
      <c r="F543" s="50"/>
      <c r="G543" s="47"/>
      <c r="H543" s="50"/>
      <c r="I543" s="50"/>
      <c r="J543" s="50"/>
      <c r="K543" s="50"/>
      <c r="L543" s="50"/>
      <c r="M543" s="50"/>
      <c r="N543" s="47"/>
    </row>
    <row r="544" spans="1:14" s="48" customFormat="1" x14ac:dyDescent="0.3">
      <c r="A544" s="50"/>
      <c r="B544" s="50"/>
      <c r="C544" s="50"/>
      <c r="D544" s="50"/>
      <c r="E544" s="50"/>
      <c r="F544" s="50"/>
      <c r="G544" s="47"/>
      <c r="H544" s="50"/>
      <c r="I544" s="50"/>
      <c r="J544" s="50"/>
      <c r="K544" s="50"/>
      <c r="L544" s="50"/>
      <c r="M544" s="50"/>
      <c r="N544" s="47"/>
    </row>
    <row r="545" spans="1:14" s="48" customFormat="1" x14ac:dyDescent="0.3">
      <c r="A545" s="50"/>
      <c r="B545" s="50"/>
      <c r="C545" s="50"/>
      <c r="D545" s="50"/>
      <c r="E545" s="50"/>
      <c r="F545" s="50"/>
      <c r="G545" s="47"/>
      <c r="H545" s="50"/>
      <c r="I545" s="50"/>
      <c r="J545" s="50"/>
      <c r="K545" s="50"/>
      <c r="L545" s="50"/>
      <c r="M545" s="50"/>
      <c r="N545" s="47"/>
    </row>
    <row r="546" spans="1:14" s="48" customFormat="1" x14ac:dyDescent="0.3">
      <c r="A546" s="50"/>
      <c r="B546" s="50"/>
      <c r="C546" s="50"/>
      <c r="D546" s="50"/>
      <c r="E546" s="50"/>
      <c r="F546" s="50"/>
      <c r="G546" s="47"/>
      <c r="H546" s="50"/>
      <c r="I546" s="50"/>
      <c r="J546" s="50"/>
      <c r="K546" s="50"/>
      <c r="L546" s="50"/>
      <c r="M546" s="50"/>
      <c r="N546" s="47"/>
    </row>
    <row r="547" spans="1:14" s="48" customFormat="1" x14ac:dyDescent="0.3">
      <c r="A547" s="50"/>
      <c r="B547" s="50"/>
      <c r="C547" s="50"/>
      <c r="D547" s="50"/>
      <c r="E547" s="50"/>
      <c r="F547" s="50"/>
      <c r="G547" s="47"/>
      <c r="H547" s="50"/>
      <c r="I547" s="50"/>
      <c r="J547" s="50"/>
      <c r="K547" s="50"/>
      <c r="L547" s="50"/>
      <c r="M547" s="50"/>
      <c r="N547" s="47"/>
    </row>
    <row r="548" spans="1:14" s="48" customFormat="1" x14ac:dyDescent="0.3">
      <c r="A548" s="50"/>
      <c r="B548" s="50"/>
      <c r="C548" s="50"/>
      <c r="D548" s="50"/>
      <c r="E548" s="50"/>
      <c r="F548" s="50"/>
      <c r="G548" s="47"/>
      <c r="H548" s="50"/>
      <c r="I548" s="50"/>
      <c r="J548" s="50"/>
      <c r="K548" s="50"/>
      <c r="L548" s="50"/>
      <c r="M548" s="50"/>
      <c r="N548" s="47"/>
    </row>
    <row r="549" spans="1:14" s="48" customFormat="1" x14ac:dyDescent="0.3">
      <c r="A549" s="50"/>
      <c r="B549" s="50"/>
      <c r="C549" s="50"/>
      <c r="D549" s="50"/>
      <c r="E549" s="50"/>
      <c r="F549" s="50"/>
      <c r="G549" s="47"/>
      <c r="H549" s="50"/>
      <c r="I549" s="50"/>
      <c r="J549" s="50"/>
      <c r="K549" s="50"/>
      <c r="L549" s="50"/>
      <c r="M549" s="50"/>
      <c r="N549" s="47"/>
    </row>
    <row r="550" spans="1:14" s="48" customFormat="1" x14ac:dyDescent="0.3">
      <c r="A550" s="50"/>
      <c r="B550" s="50"/>
      <c r="C550" s="50"/>
      <c r="D550" s="50"/>
      <c r="E550" s="50"/>
      <c r="F550" s="50"/>
      <c r="G550" s="47"/>
      <c r="H550" s="50"/>
      <c r="I550" s="50"/>
      <c r="J550" s="50"/>
      <c r="K550" s="50"/>
      <c r="L550" s="50"/>
      <c r="M550" s="50"/>
      <c r="N550" s="47"/>
    </row>
    <row r="551" spans="1:14" s="48" customFormat="1" x14ac:dyDescent="0.3">
      <c r="A551" s="50"/>
      <c r="B551" s="50"/>
      <c r="C551" s="50"/>
      <c r="D551" s="50"/>
      <c r="E551" s="50"/>
      <c r="F551" s="50"/>
      <c r="G551" s="47"/>
      <c r="H551" s="50"/>
      <c r="I551" s="50"/>
      <c r="J551" s="50"/>
      <c r="K551" s="50"/>
      <c r="L551" s="50"/>
      <c r="M551" s="50"/>
      <c r="N551" s="47"/>
    </row>
    <row r="552" spans="1:14" s="48" customFormat="1" x14ac:dyDescent="0.3">
      <c r="A552" s="50"/>
      <c r="B552" s="50"/>
      <c r="C552" s="50"/>
      <c r="D552" s="50"/>
      <c r="E552" s="50"/>
      <c r="F552" s="50"/>
      <c r="G552" s="47"/>
      <c r="H552" s="50"/>
      <c r="I552" s="50"/>
      <c r="J552" s="50"/>
      <c r="K552" s="50"/>
      <c r="L552" s="50"/>
      <c r="M552" s="50"/>
      <c r="N552" s="47"/>
    </row>
    <row r="553" spans="1:14" s="48" customFormat="1" x14ac:dyDescent="0.3">
      <c r="A553" s="50"/>
      <c r="B553" s="50"/>
      <c r="C553" s="50"/>
      <c r="D553" s="50"/>
      <c r="E553" s="50"/>
      <c r="F553" s="50"/>
      <c r="G553" s="47"/>
      <c r="H553" s="50"/>
      <c r="I553" s="50"/>
      <c r="J553" s="50"/>
      <c r="K553" s="50"/>
      <c r="L553" s="50"/>
      <c r="M553" s="50"/>
      <c r="N553" s="47"/>
    </row>
    <row r="554" spans="1:14" s="48" customFormat="1" x14ac:dyDescent="0.3">
      <c r="A554" s="50"/>
      <c r="B554" s="50"/>
      <c r="C554" s="50"/>
      <c r="D554" s="50"/>
      <c r="E554" s="50"/>
      <c r="F554" s="50"/>
      <c r="G554" s="47"/>
      <c r="H554" s="50"/>
      <c r="I554" s="50"/>
      <c r="J554" s="50"/>
      <c r="K554" s="50"/>
      <c r="L554" s="50"/>
      <c r="M554" s="50"/>
      <c r="N554" s="47"/>
    </row>
    <row r="555" spans="1:14" s="48" customFormat="1" x14ac:dyDescent="0.3">
      <c r="A555" s="50"/>
      <c r="B555" s="50"/>
      <c r="C555" s="50"/>
      <c r="D555" s="50"/>
      <c r="E555" s="50"/>
      <c r="F555" s="50"/>
      <c r="G555" s="47"/>
      <c r="H555" s="50"/>
      <c r="I555" s="50"/>
      <c r="J555" s="50"/>
      <c r="K555" s="50"/>
      <c r="L555" s="50"/>
      <c r="M555" s="50"/>
      <c r="N555" s="47"/>
    </row>
    <row r="556" spans="1:14" s="48" customFormat="1" x14ac:dyDescent="0.3">
      <c r="A556" s="50"/>
      <c r="B556" s="50"/>
      <c r="C556" s="50"/>
      <c r="D556" s="50"/>
      <c r="E556" s="50"/>
      <c r="F556" s="50"/>
      <c r="G556" s="47"/>
      <c r="H556" s="50"/>
      <c r="I556" s="50"/>
      <c r="J556" s="50"/>
      <c r="K556" s="50"/>
      <c r="L556" s="50"/>
      <c r="M556" s="50"/>
      <c r="N556" s="47"/>
    </row>
    <row r="557" spans="1:14" s="48" customFormat="1" x14ac:dyDescent="0.3">
      <c r="A557" s="50"/>
      <c r="B557" s="50"/>
      <c r="C557" s="50"/>
      <c r="D557" s="50"/>
      <c r="E557" s="50"/>
      <c r="F557" s="50"/>
      <c r="G557" s="47"/>
      <c r="H557" s="50"/>
      <c r="I557" s="50"/>
      <c r="J557" s="50"/>
      <c r="K557" s="50"/>
      <c r="L557" s="50"/>
      <c r="M557" s="50"/>
      <c r="N557" s="47"/>
    </row>
    <row r="558" spans="1:14" s="48" customFormat="1" x14ac:dyDescent="0.3">
      <c r="A558" s="50"/>
      <c r="B558" s="50"/>
      <c r="C558" s="50"/>
      <c r="D558" s="50"/>
      <c r="E558" s="50"/>
      <c r="F558" s="50"/>
      <c r="G558" s="47"/>
      <c r="H558" s="50"/>
      <c r="I558" s="50"/>
      <c r="J558" s="50"/>
      <c r="K558" s="50"/>
      <c r="L558" s="50"/>
      <c r="M558" s="50"/>
      <c r="N558" s="47"/>
    </row>
    <row r="559" spans="1:14" s="48" customFormat="1" x14ac:dyDescent="0.3">
      <c r="A559" s="50"/>
      <c r="B559" s="50"/>
      <c r="C559" s="50"/>
      <c r="D559" s="50"/>
      <c r="E559" s="50"/>
      <c r="F559" s="50"/>
      <c r="G559" s="47"/>
      <c r="H559" s="50"/>
      <c r="I559" s="50"/>
      <c r="J559" s="50"/>
      <c r="K559" s="50"/>
      <c r="L559" s="50"/>
      <c r="M559" s="50"/>
      <c r="N559" s="47"/>
    </row>
    <row r="560" spans="1:14" s="48" customFormat="1" x14ac:dyDescent="0.3">
      <c r="A560" s="50"/>
      <c r="B560" s="50"/>
      <c r="C560" s="50"/>
      <c r="D560" s="50"/>
      <c r="E560" s="50"/>
      <c r="F560" s="50"/>
      <c r="G560" s="47"/>
      <c r="H560" s="50"/>
      <c r="I560" s="50"/>
      <c r="J560" s="50"/>
      <c r="K560" s="50"/>
      <c r="L560" s="50"/>
      <c r="M560" s="50"/>
      <c r="N560" s="47"/>
    </row>
    <row r="561" spans="1:14" s="48" customFormat="1" x14ac:dyDescent="0.3">
      <c r="A561" s="50"/>
      <c r="B561" s="50"/>
      <c r="C561" s="50"/>
      <c r="D561" s="50"/>
      <c r="E561" s="50"/>
      <c r="F561" s="50"/>
      <c r="G561" s="47"/>
      <c r="H561" s="50"/>
      <c r="I561" s="50"/>
      <c r="J561" s="50"/>
      <c r="K561" s="50"/>
      <c r="L561" s="50"/>
      <c r="M561" s="50"/>
      <c r="N561" s="47"/>
    </row>
    <row r="562" spans="1:14" s="48" customFormat="1" x14ac:dyDescent="0.3">
      <c r="A562" s="50"/>
      <c r="B562" s="50"/>
      <c r="C562" s="50"/>
      <c r="D562" s="50"/>
      <c r="E562" s="50"/>
      <c r="F562" s="50"/>
      <c r="G562" s="47"/>
      <c r="H562" s="50"/>
      <c r="I562" s="50"/>
      <c r="J562" s="50"/>
      <c r="K562" s="50"/>
      <c r="L562" s="50"/>
      <c r="M562" s="50"/>
      <c r="N562" s="47"/>
    </row>
    <row r="563" spans="1:14" s="48" customFormat="1" x14ac:dyDescent="0.3">
      <c r="A563" s="50"/>
      <c r="B563" s="50"/>
      <c r="C563" s="50"/>
      <c r="D563" s="50"/>
      <c r="E563" s="50"/>
      <c r="F563" s="50"/>
      <c r="G563" s="47"/>
      <c r="H563" s="50"/>
      <c r="I563" s="50"/>
      <c r="J563" s="50"/>
      <c r="K563" s="50"/>
      <c r="L563" s="50"/>
      <c r="M563" s="50"/>
      <c r="N563" s="47"/>
    </row>
    <row r="564" spans="1:14" s="48" customFormat="1" x14ac:dyDescent="0.3">
      <c r="A564" s="50"/>
      <c r="B564" s="50"/>
      <c r="C564" s="50"/>
      <c r="D564" s="50"/>
      <c r="E564" s="50"/>
      <c r="F564" s="50"/>
      <c r="G564" s="47"/>
      <c r="H564" s="50"/>
      <c r="I564" s="50"/>
      <c r="J564" s="50"/>
      <c r="K564" s="50"/>
      <c r="L564" s="50"/>
      <c r="M564" s="50"/>
      <c r="N564" s="47"/>
    </row>
    <row r="565" spans="1:14" s="48" customFormat="1" x14ac:dyDescent="0.3">
      <c r="A565" s="50"/>
      <c r="B565" s="50"/>
      <c r="C565" s="50"/>
      <c r="D565" s="50"/>
      <c r="E565" s="50"/>
      <c r="F565" s="50"/>
      <c r="G565" s="47"/>
      <c r="H565" s="50"/>
      <c r="I565" s="50"/>
      <c r="J565" s="50"/>
      <c r="K565" s="50"/>
      <c r="L565" s="50"/>
      <c r="M565" s="50"/>
      <c r="N565" s="47"/>
    </row>
    <row r="566" spans="1:14" s="48" customFormat="1" x14ac:dyDescent="0.3">
      <c r="A566" s="50"/>
      <c r="B566" s="50"/>
      <c r="C566" s="50"/>
      <c r="D566" s="50"/>
      <c r="E566" s="50"/>
      <c r="F566" s="50"/>
      <c r="G566" s="47"/>
      <c r="H566" s="50"/>
      <c r="I566" s="50"/>
      <c r="J566" s="50"/>
      <c r="K566" s="50"/>
      <c r="L566" s="50"/>
      <c r="M566" s="50"/>
      <c r="N566" s="47"/>
    </row>
    <row r="567" spans="1:14" s="48" customFormat="1" x14ac:dyDescent="0.3">
      <c r="A567" s="50"/>
      <c r="B567" s="50"/>
      <c r="C567" s="50"/>
      <c r="D567" s="50"/>
      <c r="E567" s="50"/>
      <c r="F567" s="50"/>
      <c r="G567" s="47"/>
      <c r="H567" s="50"/>
      <c r="I567" s="50"/>
      <c r="J567" s="50"/>
      <c r="K567" s="50"/>
      <c r="L567" s="50"/>
      <c r="M567" s="50"/>
      <c r="N567" s="47"/>
    </row>
    <row r="568" spans="1:14" s="48" customFormat="1" x14ac:dyDescent="0.3">
      <c r="A568" s="50"/>
      <c r="B568" s="50"/>
      <c r="C568" s="50"/>
      <c r="D568" s="50"/>
      <c r="E568" s="50"/>
      <c r="F568" s="50"/>
      <c r="G568" s="47"/>
      <c r="H568" s="50"/>
      <c r="I568" s="50"/>
      <c r="J568" s="50"/>
      <c r="K568" s="50"/>
      <c r="L568" s="50"/>
      <c r="M568" s="50"/>
      <c r="N568" s="47"/>
    </row>
    <row r="569" spans="1:14" s="48" customFormat="1" x14ac:dyDescent="0.3">
      <c r="A569" s="50"/>
      <c r="B569" s="50"/>
      <c r="C569" s="50"/>
      <c r="D569" s="50"/>
      <c r="E569" s="50"/>
      <c r="F569" s="50"/>
      <c r="G569" s="47"/>
      <c r="H569" s="50"/>
      <c r="I569" s="50"/>
      <c r="J569" s="50"/>
      <c r="K569" s="50"/>
      <c r="L569" s="50"/>
      <c r="M569" s="50"/>
      <c r="N569" s="47"/>
    </row>
    <row r="570" spans="1:14" s="48" customFormat="1" x14ac:dyDescent="0.3">
      <c r="A570" s="50"/>
      <c r="B570" s="50"/>
      <c r="C570" s="50"/>
      <c r="D570" s="50"/>
      <c r="E570" s="50"/>
      <c r="F570" s="50"/>
      <c r="G570" s="47"/>
      <c r="H570" s="50"/>
      <c r="I570" s="50"/>
      <c r="J570" s="50"/>
      <c r="K570" s="50"/>
      <c r="L570" s="50"/>
      <c r="M570" s="50"/>
      <c r="N570" s="47"/>
    </row>
    <row r="571" spans="1:14" s="48" customFormat="1" x14ac:dyDescent="0.3">
      <c r="A571" s="50"/>
      <c r="B571" s="50"/>
      <c r="C571" s="50"/>
      <c r="D571" s="50"/>
      <c r="E571" s="50"/>
      <c r="F571" s="50"/>
      <c r="G571" s="47"/>
      <c r="H571" s="50"/>
      <c r="I571" s="50"/>
      <c r="J571" s="50"/>
      <c r="K571" s="50"/>
      <c r="L571" s="50"/>
      <c r="M571" s="50"/>
      <c r="N571" s="47"/>
    </row>
    <row r="572" spans="1:14" s="48" customFormat="1" x14ac:dyDescent="0.3">
      <c r="A572" s="50"/>
      <c r="B572" s="50"/>
      <c r="C572" s="50"/>
      <c r="D572" s="50"/>
      <c r="E572" s="50"/>
      <c r="F572" s="50"/>
      <c r="G572" s="47"/>
      <c r="H572" s="50"/>
      <c r="I572" s="50"/>
      <c r="J572" s="50"/>
      <c r="K572" s="50"/>
      <c r="L572" s="50"/>
      <c r="M572" s="50"/>
      <c r="N572" s="47"/>
    </row>
    <row r="573" spans="1:14" s="48" customFormat="1" x14ac:dyDescent="0.3">
      <c r="A573" s="50"/>
      <c r="B573" s="50"/>
      <c r="C573" s="50"/>
      <c r="D573" s="50"/>
      <c r="E573" s="50"/>
      <c r="F573" s="50"/>
      <c r="G573" s="47"/>
      <c r="H573" s="50"/>
      <c r="I573" s="50"/>
      <c r="J573" s="50"/>
      <c r="K573" s="50"/>
      <c r="L573" s="50"/>
      <c r="M573" s="50"/>
      <c r="N573" s="47"/>
    </row>
    <row r="574" spans="1:14" s="48" customFormat="1" x14ac:dyDescent="0.3">
      <c r="A574" s="50"/>
      <c r="B574" s="50"/>
      <c r="C574" s="50"/>
      <c r="D574" s="50"/>
      <c r="E574" s="50"/>
      <c r="F574" s="50"/>
      <c r="G574" s="47"/>
      <c r="H574" s="50"/>
      <c r="I574" s="50"/>
      <c r="J574" s="50"/>
      <c r="K574" s="50"/>
      <c r="L574" s="50"/>
      <c r="M574" s="50"/>
      <c r="N574" s="47"/>
    </row>
    <row r="575" spans="1:14" s="48" customFormat="1" x14ac:dyDescent="0.3">
      <c r="A575" s="50"/>
      <c r="B575" s="50"/>
      <c r="C575" s="50"/>
      <c r="D575" s="50"/>
      <c r="E575" s="50"/>
      <c r="F575" s="50"/>
      <c r="G575" s="47"/>
      <c r="H575" s="50"/>
      <c r="I575" s="50"/>
      <c r="J575" s="50"/>
      <c r="K575" s="50"/>
      <c r="L575" s="50"/>
      <c r="M575" s="50"/>
      <c r="N575" s="47"/>
    </row>
    <row r="576" spans="1:14" s="48" customFormat="1" x14ac:dyDescent="0.3">
      <c r="A576" s="50"/>
      <c r="B576" s="50"/>
      <c r="C576" s="50"/>
      <c r="D576" s="50"/>
      <c r="E576" s="50"/>
      <c r="F576" s="50"/>
      <c r="G576" s="47"/>
      <c r="H576" s="50"/>
      <c r="I576" s="50"/>
      <c r="J576" s="50"/>
      <c r="K576" s="50"/>
      <c r="L576" s="50"/>
      <c r="M576" s="50"/>
      <c r="N576" s="47"/>
    </row>
    <row r="577" spans="1:14" s="48" customFormat="1" x14ac:dyDescent="0.3">
      <c r="A577" s="50"/>
      <c r="B577" s="50"/>
      <c r="C577" s="50"/>
      <c r="D577" s="50"/>
      <c r="E577" s="50"/>
      <c r="F577" s="50"/>
      <c r="G577" s="47"/>
      <c r="H577" s="50"/>
      <c r="I577" s="50"/>
      <c r="J577" s="50"/>
      <c r="K577" s="50"/>
      <c r="L577" s="50"/>
      <c r="M577" s="50"/>
      <c r="N577" s="47"/>
    </row>
    <row r="578" spans="1:14" s="48" customFormat="1" x14ac:dyDescent="0.3">
      <c r="A578" s="50"/>
      <c r="B578" s="50"/>
      <c r="C578" s="50"/>
      <c r="D578" s="50"/>
      <c r="E578" s="50"/>
      <c r="F578" s="50"/>
      <c r="G578" s="47"/>
      <c r="H578" s="50"/>
      <c r="I578" s="50"/>
      <c r="J578" s="50"/>
      <c r="K578" s="50"/>
      <c r="L578" s="50"/>
      <c r="M578" s="50"/>
      <c r="N578" s="47"/>
    </row>
    <row r="579" spans="1:14" s="48" customFormat="1" x14ac:dyDescent="0.3">
      <c r="A579" s="50"/>
      <c r="B579" s="50"/>
      <c r="C579" s="50"/>
      <c r="D579" s="50"/>
      <c r="E579" s="50"/>
      <c r="F579" s="50"/>
      <c r="G579" s="47"/>
      <c r="H579" s="50"/>
      <c r="I579" s="50"/>
      <c r="J579" s="50"/>
      <c r="K579" s="50"/>
      <c r="L579" s="50"/>
      <c r="M579" s="50"/>
      <c r="N579" s="47"/>
    </row>
    <row r="580" spans="1:14" s="48" customFormat="1" x14ac:dyDescent="0.3">
      <c r="A580" s="50"/>
      <c r="B580" s="50"/>
      <c r="C580" s="50"/>
      <c r="D580" s="50"/>
      <c r="E580" s="50"/>
      <c r="F580" s="50"/>
      <c r="G580" s="47"/>
      <c r="H580" s="50"/>
      <c r="I580" s="50"/>
      <c r="J580" s="50"/>
      <c r="K580" s="50"/>
      <c r="L580" s="50"/>
      <c r="M580" s="50"/>
      <c r="N580" s="47"/>
    </row>
    <row r="581" spans="1:14" s="48" customFormat="1" x14ac:dyDescent="0.3">
      <c r="A581" s="50"/>
      <c r="B581" s="50"/>
      <c r="C581" s="50"/>
      <c r="D581" s="50"/>
      <c r="E581" s="50"/>
      <c r="F581" s="50"/>
      <c r="G581" s="47"/>
      <c r="H581" s="50"/>
      <c r="I581" s="50"/>
      <c r="J581" s="50"/>
      <c r="K581" s="50"/>
      <c r="L581" s="50"/>
      <c r="M581" s="50"/>
      <c r="N581" s="47"/>
    </row>
    <row r="582" spans="1:14" s="48" customFormat="1" x14ac:dyDescent="0.3">
      <c r="A582" s="50"/>
      <c r="B582" s="50"/>
      <c r="C582" s="50"/>
      <c r="D582" s="50"/>
      <c r="E582" s="50"/>
      <c r="F582" s="50"/>
      <c r="G582" s="47"/>
      <c r="H582" s="50"/>
      <c r="I582" s="50"/>
      <c r="J582" s="50"/>
      <c r="K582" s="50"/>
      <c r="L582" s="50"/>
      <c r="M582" s="50"/>
      <c r="N582" s="47"/>
    </row>
    <row r="583" spans="1:14" s="48" customFormat="1" x14ac:dyDescent="0.3">
      <c r="A583" s="50"/>
      <c r="B583" s="50"/>
      <c r="C583" s="50"/>
      <c r="D583" s="50"/>
      <c r="E583" s="50"/>
      <c r="F583" s="50"/>
      <c r="G583" s="47"/>
      <c r="H583" s="50"/>
      <c r="I583" s="50"/>
      <c r="J583" s="50"/>
      <c r="K583" s="50"/>
      <c r="L583" s="50"/>
      <c r="M583" s="50"/>
      <c r="N583" s="47"/>
    </row>
    <row r="584" spans="1:14" s="48" customFormat="1" x14ac:dyDescent="0.3">
      <c r="A584" s="50"/>
      <c r="B584" s="50"/>
      <c r="C584" s="50"/>
      <c r="D584" s="50"/>
      <c r="E584" s="50"/>
      <c r="F584" s="50"/>
      <c r="G584" s="47"/>
      <c r="H584" s="50"/>
      <c r="I584" s="50"/>
      <c r="J584" s="50"/>
      <c r="K584" s="50"/>
      <c r="L584" s="50"/>
      <c r="M584" s="50"/>
      <c r="N584" s="47"/>
    </row>
    <row r="585" spans="1:14" s="48" customFormat="1" x14ac:dyDescent="0.3">
      <c r="A585" s="50"/>
      <c r="B585" s="50"/>
      <c r="C585" s="50"/>
      <c r="D585" s="50"/>
      <c r="E585" s="50"/>
      <c r="F585" s="50"/>
      <c r="G585" s="47"/>
      <c r="H585" s="50"/>
      <c r="I585" s="50"/>
      <c r="J585" s="50"/>
      <c r="K585" s="50"/>
      <c r="L585" s="50"/>
      <c r="M585" s="50"/>
      <c r="N585" s="47"/>
    </row>
    <row r="586" spans="1:14" s="48" customFormat="1" x14ac:dyDescent="0.3">
      <c r="A586" s="50"/>
      <c r="B586" s="50"/>
      <c r="C586" s="50"/>
      <c r="D586" s="50"/>
      <c r="E586" s="50"/>
      <c r="F586" s="50"/>
      <c r="G586" s="47"/>
      <c r="H586" s="50"/>
      <c r="I586" s="50"/>
      <c r="J586" s="50"/>
      <c r="K586" s="50"/>
      <c r="L586" s="50"/>
      <c r="M586" s="50"/>
      <c r="N586" s="47"/>
    </row>
    <row r="587" spans="1:14" s="48" customFormat="1" x14ac:dyDescent="0.3">
      <c r="A587" s="50"/>
      <c r="B587" s="50"/>
      <c r="C587" s="50"/>
      <c r="D587" s="50"/>
      <c r="E587" s="50"/>
      <c r="F587" s="50"/>
      <c r="G587" s="47"/>
      <c r="H587" s="50"/>
      <c r="I587" s="50"/>
      <c r="J587" s="50"/>
      <c r="K587" s="50"/>
      <c r="L587" s="50"/>
      <c r="M587" s="50"/>
      <c r="N587" s="47"/>
    </row>
    <row r="588" spans="1:14" s="48" customFormat="1" x14ac:dyDescent="0.3">
      <c r="A588" s="50"/>
      <c r="B588" s="50"/>
      <c r="C588" s="50"/>
      <c r="D588" s="50"/>
      <c r="E588" s="50"/>
      <c r="F588" s="50"/>
      <c r="G588" s="47"/>
      <c r="H588" s="50"/>
      <c r="I588" s="50"/>
      <c r="J588" s="50"/>
      <c r="K588" s="50"/>
      <c r="L588" s="50"/>
      <c r="M588" s="50"/>
      <c r="N588" s="47"/>
    </row>
    <row r="589" spans="1:14" s="48" customFormat="1" x14ac:dyDescent="0.3">
      <c r="A589" s="50"/>
      <c r="B589" s="50"/>
      <c r="C589" s="50"/>
      <c r="D589" s="50"/>
      <c r="E589" s="50"/>
      <c r="F589" s="50"/>
      <c r="G589" s="47"/>
      <c r="H589" s="50"/>
      <c r="I589" s="50"/>
      <c r="J589" s="50"/>
      <c r="K589" s="50"/>
      <c r="L589" s="50"/>
      <c r="M589" s="50"/>
      <c r="N589" s="47"/>
    </row>
    <row r="590" spans="1:14" s="48" customFormat="1" x14ac:dyDescent="0.3">
      <c r="A590" s="50"/>
      <c r="B590" s="50"/>
      <c r="C590" s="50"/>
      <c r="D590" s="50"/>
      <c r="E590" s="50"/>
      <c r="F590" s="50"/>
      <c r="G590" s="47"/>
      <c r="H590" s="50"/>
      <c r="I590" s="50"/>
      <c r="J590" s="50"/>
      <c r="K590" s="50"/>
      <c r="L590" s="50"/>
      <c r="M590" s="50"/>
      <c r="N590" s="47"/>
    </row>
    <row r="591" spans="1:14" s="48" customFormat="1" x14ac:dyDescent="0.3">
      <c r="A591" s="50"/>
      <c r="B591" s="50"/>
      <c r="C591" s="50"/>
      <c r="D591" s="50"/>
      <c r="E591" s="50"/>
      <c r="F591" s="50"/>
      <c r="G591" s="47"/>
      <c r="H591" s="50"/>
      <c r="I591" s="50"/>
      <c r="J591" s="50"/>
      <c r="K591" s="50"/>
      <c r="L591" s="50"/>
      <c r="M591" s="50"/>
      <c r="N591" s="47"/>
    </row>
    <row r="592" spans="1:14" s="48" customFormat="1" x14ac:dyDescent="0.3">
      <c r="A592" s="50"/>
      <c r="B592" s="50"/>
      <c r="C592" s="50"/>
      <c r="D592" s="50"/>
      <c r="E592" s="50"/>
      <c r="F592" s="50"/>
      <c r="G592" s="47"/>
      <c r="H592" s="50"/>
      <c r="I592" s="50"/>
      <c r="J592" s="50"/>
      <c r="K592" s="50"/>
      <c r="L592" s="50"/>
      <c r="M592" s="50"/>
      <c r="N592" s="47"/>
    </row>
    <row r="593" spans="1:14" s="48" customFormat="1" x14ac:dyDescent="0.3">
      <c r="A593" s="50"/>
      <c r="B593" s="50"/>
      <c r="C593" s="50"/>
      <c r="D593" s="50"/>
      <c r="E593" s="50"/>
      <c r="F593" s="50"/>
      <c r="G593" s="47"/>
      <c r="H593" s="50"/>
      <c r="I593" s="50"/>
      <c r="J593" s="50"/>
      <c r="K593" s="50"/>
      <c r="L593" s="50"/>
      <c r="M593" s="50"/>
      <c r="N593" s="47"/>
    </row>
    <row r="594" spans="1:14" s="48" customFormat="1" x14ac:dyDescent="0.3">
      <c r="A594" s="50"/>
      <c r="B594" s="50"/>
      <c r="C594" s="50"/>
      <c r="D594" s="50"/>
      <c r="E594" s="50"/>
      <c r="F594" s="50"/>
      <c r="G594" s="47"/>
      <c r="H594" s="50"/>
      <c r="I594" s="50"/>
      <c r="J594" s="50"/>
      <c r="K594" s="50"/>
      <c r="L594" s="50"/>
      <c r="M594" s="50"/>
      <c r="N594" s="47"/>
    </row>
    <row r="595" spans="1:14" s="48" customFormat="1" x14ac:dyDescent="0.3">
      <c r="A595" s="50"/>
      <c r="B595" s="50"/>
      <c r="C595" s="50"/>
      <c r="D595" s="50"/>
      <c r="E595" s="50"/>
      <c r="F595" s="50"/>
      <c r="G595" s="47"/>
      <c r="H595" s="50"/>
      <c r="I595" s="50"/>
      <c r="J595" s="50"/>
      <c r="K595" s="50"/>
      <c r="L595" s="50"/>
      <c r="M595" s="50"/>
      <c r="N595" s="47"/>
    </row>
    <row r="596" spans="1:14" s="48" customFormat="1" x14ac:dyDescent="0.3">
      <c r="A596" s="50"/>
      <c r="B596" s="50"/>
      <c r="C596" s="50"/>
      <c r="D596" s="50"/>
      <c r="E596" s="50"/>
      <c r="F596" s="50"/>
      <c r="G596" s="47"/>
      <c r="H596" s="50"/>
      <c r="I596" s="50"/>
      <c r="J596" s="50"/>
      <c r="K596" s="50"/>
      <c r="L596" s="50"/>
      <c r="M596" s="50"/>
      <c r="N596" s="47"/>
    </row>
    <row r="597" spans="1:14" s="48" customFormat="1" x14ac:dyDescent="0.3">
      <c r="A597" s="50"/>
      <c r="B597" s="50"/>
      <c r="C597" s="50"/>
      <c r="D597" s="50"/>
      <c r="E597" s="50"/>
      <c r="F597" s="50"/>
      <c r="G597" s="47"/>
      <c r="H597" s="50"/>
      <c r="I597" s="50"/>
      <c r="J597" s="50"/>
      <c r="K597" s="50"/>
      <c r="L597" s="50"/>
      <c r="M597" s="50"/>
      <c r="N597" s="47"/>
    </row>
    <row r="598" spans="1:14" s="48" customFormat="1" x14ac:dyDescent="0.3">
      <c r="A598" s="50"/>
      <c r="B598" s="50"/>
      <c r="C598" s="50"/>
      <c r="D598" s="50"/>
      <c r="E598" s="50"/>
      <c r="F598" s="50"/>
      <c r="G598" s="47"/>
      <c r="H598" s="50"/>
      <c r="I598" s="50"/>
      <c r="J598" s="50"/>
      <c r="K598" s="50"/>
      <c r="L598" s="50"/>
      <c r="M598" s="50"/>
      <c r="N598" s="47"/>
    </row>
    <row r="599" spans="1:14" s="48" customFormat="1" x14ac:dyDescent="0.3">
      <c r="A599" s="50"/>
      <c r="B599" s="50"/>
      <c r="C599" s="50"/>
      <c r="D599" s="50"/>
      <c r="E599" s="50"/>
      <c r="F599" s="50"/>
      <c r="G599" s="47"/>
      <c r="H599" s="50"/>
      <c r="I599" s="50"/>
      <c r="J599" s="50"/>
      <c r="K599" s="50"/>
      <c r="L599" s="50"/>
      <c r="M599" s="50"/>
      <c r="N599" s="47"/>
    </row>
    <row r="600" spans="1:14" s="48" customFormat="1" x14ac:dyDescent="0.3">
      <c r="A600" s="50"/>
      <c r="B600" s="50"/>
      <c r="C600" s="50"/>
      <c r="D600" s="50"/>
      <c r="E600" s="50"/>
      <c r="F600" s="50"/>
      <c r="G600" s="47"/>
      <c r="H600" s="50"/>
      <c r="I600" s="50"/>
      <c r="J600" s="50"/>
      <c r="K600" s="50"/>
      <c r="L600" s="50"/>
      <c r="M600" s="50"/>
      <c r="N600" s="47"/>
    </row>
  </sheetData>
  <autoFilter ref="L112:L126" xr:uid="{00000000-0009-0000-0000-000002000000}">
    <sortState xmlns:xlrd2="http://schemas.microsoft.com/office/spreadsheetml/2017/richdata2" ref="L113:L127">
      <sortCondition ref="L112:L126"/>
    </sortState>
  </autoFilter>
  <phoneticPr fontId="41"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3"/>
  </sheetPr>
  <dimension ref="A1:DD800"/>
  <sheetViews>
    <sheetView showZeros="0" topLeftCell="A274" zoomScale="70" zoomScaleNormal="70" workbookViewId="0">
      <selection activeCell="D303" sqref="D303"/>
    </sheetView>
  </sheetViews>
  <sheetFormatPr baseColWidth="10" defaultColWidth="8.88671875" defaultRowHeight="14.4" outlineLevelRow="1" x14ac:dyDescent="0.3"/>
  <cols>
    <col min="1" max="1" width="13.88671875" style="26" customWidth="1"/>
    <col min="2" max="2" width="60.88671875" style="26" customWidth="1"/>
    <col min="3" max="3" width="41" style="26" customWidth="1"/>
    <col min="4" max="4" width="40.88671875" style="26" customWidth="1"/>
    <col min="5" max="5" width="6.6640625" style="26" customWidth="1"/>
    <col min="6" max="6" width="41.5546875" style="26" customWidth="1"/>
    <col min="7" max="7" width="41.5546875" style="23" customWidth="1"/>
    <col min="8" max="108" width="8.88671875" style="94"/>
    <col min="109" max="16384" width="8.88671875" style="24"/>
  </cols>
  <sheetData>
    <row r="1" spans="1:7" s="94" customFormat="1" ht="31.2" x14ac:dyDescent="0.3">
      <c r="A1" s="92" t="s">
        <v>1195</v>
      </c>
      <c r="B1" s="92"/>
      <c r="C1" s="93"/>
      <c r="D1" s="93"/>
      <c r="E1" s="93"/>
      <c r="F1" s="147" t="s">
        <v>1196</v>
      </c>
      <c r="G1" s="93"/>
    </row>
    <row r="2" spans="1:7" s="94" customFormat="1" ht="15" thickBot="1" x14ac:dyDescent="0.35">
      <c r="A2" s="93"/>
      <c r="B2" s="93"/>
      <c r="C2" s="93"/>
      <c r="D2" s="93"/>
      <c r="E2" s="93"/>
      <c r="F2" s="93"/>
      <c r="G2" s="93"/>
    </row>
    <row r="3" spans="1:7" ht="18.600000000000001" thickBot="1" x14ac:dyDescent="0.35">
      <c r="A3" s="25"/>
      <c r="B3" s="138" t="s">
        <v>15</v>
      </c>
      <c r="C3" s="139" t="s">
        <v>156</v>
      </c>
      <c r="D3" s="114"/>
      <c r="E3" s="114"/>
      <c r="F3" s="93"/>
      <c r="G3" s="114"/>
    </row>
    <row r="4" spans="1:7" s="94" customFormat="1" ht="15" thickBot="1" x14ac:dyDescent="0.35">
      <c r="A4" s="54"/>
      <c r="B4" s="54"/>
      <c r="C4" s="54"/>
      <c r="D4" s="54"/>
      <c r="E4" s="54"/>
      <c r="F4" s="54"/>
      <c r="G4" s="93"/>
    </row>
    <row r="5" spans="1:7" ht="18" x14ac:dyDescent="0.3">
      <c r="A5" s="27"/>
      <c r="B5" s="145" t="s">
        <v>467</v>
      </c>
      <c r="C5" s="112"/>
      <c r="D5" s="54"/>
      <c r="E5" s="113"/>
      <c r="F5" s="113"/>
      <c r="G5" s="93"/>
    </row>
    <row r="6" spans="1:7" s="94" customFormat="1" x14ac:dyDescent="0.3">
      <c r="A6" s="54"/>
      <c r="B6" s="146" t="s">
        <v>468</v>
      </c>
      <c r="C6" s="54"/>
      <c r="D6" s="54"/>
      <c r="E6" s="54"/>
      <c r="F6" s="54"/>
      <c r="G6" s="93"/>
    </row>
    <row r="7" spans="1:7" s="94" customFormat="1" x14ac:dyDescent="0.3">
      <c r="A7" s="54"/>
      <c r="B7" s="153" t="s">
        <v>469</v>
      </c>
      <c r="C7" s="54"/>
      <c r="D7" s="54"/>
      <c r="E7" s="54"/>
      <c r="F7" s="54"/>
      <c r="G7" s="93"/>
    </row>
    <row r="8" spans="1:7" s="94" customFormat="1" ht="15" thickBot="1" x14ac:dyDescent="0.35">
      <c r="A8" s="54"/>
      <c r="B8" s="154" t="s">
        <v>470</v>
      </c>
      <c r="C8" s="54"/>
      <c r="D8" s="54"/>
      <c r="E8" s="54"/>
      <c r="F8" s="54"/>
      <c r="G8" s="93"/>
    </row>
    <row r="9" spans="1:7" s="94" customFormat="1" x14ac:dyDescent="0.3">
      <c r="A9" s="54"/>
      <c r="B9" s="95"/>
      <c r="C9" s="54"/>
      <c r="D9" s="54"/>
      <c r="E9" s="54"/>
      <c r="F9" s="54"/>
      <c r="G9" s="93"/>
    </row>
    <row r="10" spans="1:7" ht="36" x14ac:dyDescent="0.3">
      <c r="A10" s="137" t="s">
        <v>23</v>
      </c>
      <c r="B10" s="137" t="s">
        <v>468</v>
      </c>
      <c r="C10" s="140"/>
      <c r="D10" s="140"/>
      <c r="E10" s="140"/>
      <c r="F10" s="140"/>
      <c r="G10" s="141"/>
    </row>
    <row r="11" spans="1:7" ht="15" customHeight="1" x14ac:dyDescent="0.3">
      <c r="A11" s="148"/>
      <c r="B11" s="149" t="s">
        <v>471</v>
      </c>
      <c r="C11" s="148" t="s">
        <v>55</v>
      </c>
      <c r="D11" s="148"/>
      <c r="E11" s="148"/>
      <c r="F11" s="151" t="s">
        <v>472</v>
      </c>
      <c r="G11" s="151"/>
    </row>
    <row r="12" spans="1:7" s="94" customFormat="1" x14ac:dyDescent="0.3">
      <c r="A12" s="54" t="s">
        <v>473</v>
      </c>
      <c r="B12" s="54" t="s">
        <v>474</v>
      </c>
      <c r="C12" s="62">
        <v>13400.080883312699</v>
      </c>
      <c r="D12" s="54"/>
      <c r="E12" s="54"/>
      <c r="F12" s="67">
        <f>IF($C$15=0,"",IF(C12="[for completion]","",C12/$C$15))</f>
        <v>0.57371407172848454</v>
      </c>
      <c r="G12" s="93"/>
    </row>
    <row r="13" spans="1:7" s="94" customFormat="1" x14ac:dyDescent="0.3">
      <c r="A13" s="54" t="s">
        <v>475</v>
      </c>
      <c r="B13" s="54" t="s">
        <v>476</v>
      </c>
      <c r="C13" s="62">
        <v>9956.6425154022108</v>
      </c>
      <c r="D13" s="54"/>
      <c r="E13" s="54"/>
      <c r="F13" s="67">
        <f>IF($C$15=0,"",IF(C13="[for completion]","",C13/$C$15))</f>
        <v>0.42628592827151551</v>
      </c>
      <c r="G13" s="93"/>
    </row>
    <row r="14" spans="1:7" s="94" customFormat="1" x14ac:dyDescent="0.3">
      <c r="A14" s="54" t="s">
        <v>477</v>
      </c>
      <c r="B14" s="54" t="s">
        <v>88</v>
      </c>
      <c r="C14" s="62"/>
      <c r="D14" s="54"/>
      <c r="E14" s="54"/>
      <c r="F14" s="67">
        <f>IF($C$15=0,"",IF(C14="[for completion]","",C14/$C$15))</f>
        <v>0</v>
      </c>
      <c r="G14" s="93"/>
    </row>
    <row r="15" spans="1:7" s="94" customFormat="1" x14ac:dyDescent="0.3">
      <c r="A15" s="54" t="s">
        <v>478</v>
      </c>
      <c r="B15" s="96" t="s">
        <v>90</v>
      </c>
      <c r="C15" s="62">
        <f>SUM(C12:C14)</f>
        <v>23356.723398714908</v>
      </c>
      <c r="D15" s="54"/>
      <c r="E15" s="54"/>
      <c r="F15" s="97">
        <f>SUM(F12:F14)</f>
        <v>1</v>
      </c>
      <c r="G15" s="93"/>
    </row>
    <row r="16" spans="1:7" s="94" customFormat="1" outlineLevel="1" x14ac:dyDescent="0.3">
      <c r="A16" s="54" t="s">
        <v>479</v>
      </c>
      <c r="B16" s="98" t="s">
        <v>480</v>
      </c>
      <c r="C16" s="62">
        <v>4415.4380725167503</v>
      </c>
      <c r="D16" s="54"/>
      <c r="E16" s="54"/>
      <c r="F16" s="67">
        <f t="shared" ref="F16:F23" si="0">IF($C$15=0,"",IF(C16="[for completion]","",C16/$C$15))</f>
        <v>0.18904355705816547</v>
      </c>
      <c r="G16" s="93"/>
    </row>
    <row r="17" spans="1:7" s="94" customFormat="1" outlineLevel="1" x14ac:dyDescent="0.3">
      <c r="A17" s="54" t="s">
        <v>481</v>
      </c>
      <c r="B17" s="98" t="s">
        <v>1095</v>
      </c>
      <c r="C17" s="62">
        <v>517.54914962500004</v>
      </c>
      <c r="D17" s="54"/>
      <c r="E17" s="54"/>
      <c r="F17" s="67">
        <f t="shared" si="0"/>
        <v>2.2158465500065633E-2</v>
      </c>
      <c r="G17" s="93"/>
    </row>
    <row r="18" spans="1:7" s="94" customFormat="1" outlineLevel="1" x14ac:dyDescent="0.3">
      <c r="A18" s="54" t="s">
        <v>482</v>
      </c>
      <c r="B18" s="98" t="s">
        <v>1150</v>
      </c>
      <c r="C18" s="62">
        <v>2654.1283733245</v>
      </c>
      <c r="D18" s="54"/>
      <c r="E18" s="54"/>
      <c r="F18" s="67">
        <f t="shared" si="0"/>
        <v>0.11363444812085803</v>
      </c>
      <c r="G18" s="93"/>
    </row>
    <row r="19" spans="1:7" s="94" customFormat="1" outlineLevel="1" x14ac:dyDescent="0.3">
      <c r="A19" s="54" t="s">
        <v>483</v>
      </c>
      <c r="B19" s="98" t="s">
        <v>1151</v>
      </c>
      <c r="C19" s="62">
        <v>1058.9929649767</v>
      </c>
      <c r="D19" s="54"/>
      <c r="E19" s="54"/>
      <c r="F19" s="67">
        <f t="shared" si="0"/>
        <v>4.533996258374863E-2</v>
      </c>
      <c r="G19" s="93"/>
    </row>
    <row r="20" spans="1:7" s="94" customFormat="1" outlineLevel="1" x14ac:dyDescent="0.3">
      <c r="A20" s="54" t="s">
        <v>484</v>
      </c>
      <c r="B20" s="98" t="s">
        <v>1152</v>
      </c>
      <c r="C20" s="62">
        <v>618.76010180386902</v>
      </c>
      <c r="D20" s="54"/>
      <c r="E20" s="54"/>
      <c r="F20" s="67">
        <f t="shared" si="0"/>
        <v>2.6491733932076846E-2</v>
      </c>
      <c r="G20" s="93"/>
    </row>
    <row r="21" spans="1:7" s="94" customFormat="1" outlineLevel="1" x14ac:dyDescent="0.3">
      <c r="A21" s="54" t="s">
        <v>485</v>
      </c>
      <c r="B21" s="98" t="s">
        <v>1153</v>
      </c>
      <c r="C21" s="62">
        <v>288.955065384237</v>
      </c>
      <c r="D21" s="54"/>
      <c r="E21" s="54"/>
      <c r="F21" s="67">
        <f t="shared" si="0"/>
        <v>1.2371387049954762E-2</v>
      </c>
      <c r="G21" s="93"/>
    </row>
    <row r="22" spans="1:7" s="94" customFormat="1" outlineLevel="1" x14ac:dyDescent="0.3">
      <c r="A22" s="54" t="s">
        <v>486</v>
      </c>
      <c r="B22" s="98" t="s">
        <v>1154</v>
      </c>
      <c r="C22" s="62">
        <v>256.90833085857003</v>
      </c>
      <c r="D22" s="54"/>
      <c r="E22" s="54"/>
      <c r="F22" s="67">
        <f t="shared" si="0"/>
        <v>1.0999330962351729E-2</v>
      </c>
      <c r="G22" s="93"/>
    </row>
    <row r="23" spans="1:7" s="94" customFormat="1" outlineLevel="1" x14ac:dyDescent="0.3">
      <c r="A23" s="54" t="s">
        <v>487</v>
      </c>
      <c r="B23" s="98" t="s">
        <v>1155</v>
      </c>
      <c r="C23" s="62">
        <v>2086.2178147040199</v>
      </c>
      <c r="D23" s="54"/>
      <c r="E23" s="54"/>
      <c r="F23" s="67">
        <f t="shared" si="0"/>
        <v>8.931979794814901E-2</v>
      </c>
      <c r="G23" s="93"/>
    </row>
    <row r="24" spans="1:7" s="94" customFormat="1" outlineLevel="1" x14ac:dyDescent="0.3">
      <c r="A24" s="54" t="s">
        <v>488</v>
      </c>
      <c r="B24" s="98" t="s">
        <v>92</v>
      </c>
      <c r="C24" s="62"/>
      <c r="D24" s="54"/>
      <c r="E24" s="54"/>
      <c r="F24" s="67"/>
      <c r="G24" s="93"/>
    </row>
    <row r="25" spans="1:7" s="94" customFormat="1" outlineLevel="1" x14ac:dyDescent="0.3">
      <c r="A25" s="54" t="s">
        <v>489</v>
      </c>
      <c r="B25" s="98" t="s">
        <v>92</v>
      </c>
      <c r="C25" s="54"/>
      <c r="D25" s="54"/>
      <c r="E25" s="54"/>
      <c r="F25" s="67"/>
      <c r="G25" s="93"/>
    </row>
    <row r="26" spans="1:7" s="94" customFormat="1" outlineLevel="1" x14ac:dyDescent="0.3">
      <c r="A26" s="54" t="s">
        <v>490</v>
      </c>
      <c r="B26" s="98" t="s">
        <v>92</v>
      </c>
      <c r="F26" s="67"/>
      <c r="G26" s="93"/>
    </row>
    <row r="27" spans="1:7" ht="15" customHeight="1" x14ac:dyDescent="0.3">
      <c r="A27" s="148"/>
      <c r="B27" s="149" t="s">
        <v>491</v>
      </c>
      <c r="C27" s="148" t="s">
        <v>492</v>
      </c>
      <c r="D27" s="148" t="s">
        <v>493</v>
      </c>
      <c r="E27" s="150"/>
      <c r="F27" s="148" t="s">
        <v>494</v>
      </c>
      <c r="G27" s="151"/>
    </row>
    <row r="28" spans="1:7" s="94" customFormat="1" x14ac:dyDescent="0.3">
      <c r="A28" s="54" t="s">
        <v>495</v>
      </c>
      <c r="B28" s="54" t="s">
        <v>496</v>
      </c>
      <c r="C28" s="62">
        <v>86646</v>
      </c>
      <c r="D28" s="62">
        <v>15935</v>
      </c>
      <c r="E28" s="62"/>
      <c r="F28" s="62">
        <v>102581</v>
      </c>
      <c r="G28" s="93"/>
    </row>
    <row r="29" spans="1:7" s="94" customFormat="1" outlineLevel="1" x14ac:dyDescent="0.3">
      <c r="A29" s="54" t="s">
        <v>497</v>
      </c>
      <c r="B29" s="99" t="s">
        <v>498</v>
      </c>
      <c r="C29" s="54"/>
      <c r="D29" s="54"/>
      <c r="E29" s="54"/>
      <c r="F29" s="54"/>
      <c r="G29" s="93"/>
    </row>
    <row r="30" spans="1:7" s="94" customFormat="1" outlineLevel="1" x14ac:dyDescent="0.3">
      <c r="A30" s="54" t="s">
        <v>499</v>
      </c>
      <c r="B30" s="99" t="s">
        <v>500</v>
      </c>
      <c r="C30" s="54"/>
      <c r="D30" s="54"/>
      <c r="E30" s="54"/>
      <c r="F30" s="54"/>
      <c r="G30" s="93"/>
    </row>
    <row r="31" spans="1:7" s="94" customFormat="1" outlineLevel="1" x14ac:dyDescent="0.3">
      <c r="A31" s="54" t="s">
        <v>501</v>
      </c>
      <c r="B31" s="99"/>
      <c r="C31" s="54"/>
      <c r="D31" s="54"/>
      <c r="E31" s="54"/>
      <c r="F31" s="54"/>
      <c r="G31" s="93"/>
    </row>
    <row r="32" spans="1:7" s="94" customFormat="1" outlineLevel="1" x14ac:dyDescent="0.3">
      <c r="A32" s="54" t="s">
        <v>502</v>
      </c>
      <c r="B32" s="99"/>
      <c r="C32" s="54"/>
      <c r="D32" s="54"/>
      <c r="E32" s="54"/>
      <c r="F32" s="54"/>
      <c r="G32" s="93"/>
    </row>
    <row r="33" spans="1:7" s="94" customFormat="1" outlineLevel="1" x14ac:dyDescent="0.3">
      <c r="A33" s="54" t="s">
        <v>503</v>
      </c>
      <c r="B33" s="99"/>
      <c r="C33" s="54"/>
      <c r="D33" s="54"/>
      <c r="E33" s="54"/>
      <c r="F33" s="54"/>
      <c r="G33" s="93"/>
    </row>
    <row r="34" spans="1:7" s="94" customFormat="1" outlineLevel="1" x14ac:dyDescent="0.3">
      <c r="A34" s="54" t="s">
        <v>504</v>
      </c>
      <c r="B34" s="99"/>
      <c r="C34" s="54"/>
      <c r="D34" s="54"/>
      <c r="E34" s="54"/>
      <c r="F34" s="54"/>
      <c r="G34" s="93"/>
    </row>
    <row r="35" spans="1:7" ht="15" customHeight="1" x14ac:dyDescent="0.3">
      <c r="A35" s="148"/>
      <c r="B35" s="149" t="s">
        <v>505</v>
      </c>
      <c r="C35" s="148" t="s">
        <v>506</v>
      </c>
      <c r="D35" s="148" t="s">
        <v>507</v>
      </c>
      <c r="E35" s="150"/>
      <c r="F35" s="151" t="s">
        <v>472</v>
      </c>
      <c r="G35" s="151"/>
    </row>
    <row r="36" spans="1:7" s="94" customFormat="1" x14ac:dyDescent="0.3">
      <c r="A36" s="54" t="s">
        <v>508</v>
      </c>
      <c r="B36" s="54" t="s">
        <v>509</v>
      </c>
      <c r="C36" s="156">
        <v>5.0332937344486081E-3</v>
      </c>
      <c r="D36" s="156">
        <v>2.5971196853661685E-2</v>
      </c>
      <c r="E36" s="160"/>
      <c r="F36" s="156">
        <v>2.5971196853663003E-2</v>
      </c>
      <c r="G36" s="93"/>
    </row>
    <row r="37" spans="1:7" s="94" customFormat="1" outlineLevel="1" x14ac:dyDescent="0.3">
      <c r="A37" s="54" t="s">
        <v>510</v>
      </c>
      <c r="B37" s="54"/>
      <c r="C37" s="156"/>
      <c r="D37" s="156"/>
      <c r="E37" s="160"/>
      <c r="F37" s="156"/>
      <c r="G37" s="93"/>
    </row>
    <row r="38" spans="1:7" s="94" customFormat="1" outlineLevel="1" x14ac:dyDescent="0.3">
      <c r="A38" s="54" t="s">
        <v>511</v>
      </c>
      <c r="B38" s="54"/>
      <c r="C38" s="100"/>
      <c r="D38" s="100"/>
      <c r="E38" s="54"/>
      <c r="F38" s="100"/>
      <c r="G38" s="93"/>
    </row>
    <row r="39" spans="1:7" s="94" customFormat="1" outlineLevel="1" x14ac:dyDescent="0.3">
      <c r="A39" s="54" t="s">
        <v>512</v>
      </c>
      <c r="B39" s="54"/>
      <c r="C39" s="100"/>
      <c r="D39" s="100"/>
      <c r="E39" s="54"/>
      <c r="F39" s="100"/>
      <c r="G39" s="93"/>
    </row>
    <row r="40" spans="1:7" s="94" customFormat="1" outlineLevel="1" x14ac:dyDescent="0.3">
      <c r="A40" s="54" t="s">
        <v>513</v>
      </c>
      <c r="B40" s="54"/>
      <c r="C40" s="100"/>
      <c r="D40" s="100"/>
      <c r="E40" s="54"/>
      <c r="F40" s="100"/>
      <c r="G40" s="93"/>
    </row>
    <row r="41" spans="1:7" s="94" customFormat="1" outlineLevel="1" x14ac:dyDescent="0.3">
      <c r="A41" s="54" t="s">
        <v>514</v>
      </c>
      <c r="B41" s="54"/>
      <c r="C41" s="100"/>
      <c r="D41" s="100"/>
      <c r="E41" s="54"/>
      <c r="F41" s="100"/>
      <c r="G41" s="93"/>
    </row>
    <row r="42" spans="1:7" s="94" customFormat="1" outlineLevel="1" x14ac:dyDescent="0.3">
      <c r="A42" s="54" t="s">
        <v>515</v>
      </c>
      <c r="B42" s="54"/>
      <c r="C42" s="100"/>
      <c r="D42" s="100"/>
      <c r="E42" s="54"/>
      <c r="F42" s="100"/>
      <c r="G42" s="93"/>
    </row>
    <row r="43" spans="1:7" ht="15" customHeight="1" x14ac:dyDescent="0.3">
      <c r="A43" s="148"/>
      <c r="B43" s="149" t="s">
        <v>516</v>
      </c>
      <c r="C43" s="148" t="s">
        <v>506</v>
      </c>
      <c r="D43" s="148" t="s">
        <v>507</v>
      </c>
      <c r="E43" s="150"/>
      <c r="F43" s="151" t="s">
        <v>472</v>
      </c>
      <c r="G43" s="151"/>
    </row>
    <row r="44" spans="1:7" s="94" customFormat="1" x14ac:dyDescent="0.3">
      <c r="A44" s="54" t="s">
        <v>517</v>
      </c>
      <c r="B44" s="101" t="s">
        <v>518</v>
      </c>
      <c r="C44" s="159">
        <f>SUM(C45:C72)</f>
        <v>0.57370246098902677</v>
      </c>
      <c r="D44" s="159">
        <f>SUM(D45:D72)</f>
        <v>0.42627949465291942</v>
      </c>
      <c r="E44" s="156"/>
      <c r="F44" s="159">
        <f>SUM(F45:F72)</f>
        <v>0.99998195564194425</v>
      </c>
      <c r="G44" s="54"/>
    </row>
    <row r="45" spans="1:7" s="94" customFormat="1" x14ac:dyDescent="0.3">
      <c r="A45" s="54" t="s">
        <v>519</v>
      </c>
      <c r="B45" s="54" t="s">
        <v>520</v>
      </c>
      <c r="C45" s="156">
        <v>0.56990253145717795</v>
      </c>
      <c r="D45" s="156">
        <v>0.40607022597404302</v>
      </c>
      <c r="E45" s="156"/>
      <c r="F45" s="156">
        <v>0.97597275743121903</v>
      </c>
      <c r="G45" s="54"/>
    </row>
    <row r="46" spans="1:7" s="94" customFormat="1" x14ac:dyDescent="0.3">
      <c r="A46" s="54" t="s">
        <v>521</v>
      </c>
      <c r="B46" s="54" t="s">
        <v>522</v>
      </c>
      <c r="C46" s="156">
        <v>0</v>
      </c>
      <c r="D46" s="156">
        <v>0</v>
      </c>
      <c r="E46" s="156"/>
      <c r="F46" s="156">
        <v>0</v>
      </c>
      <c r="G46" s="54"/>
    </row>
    <row r="47" spans="1:7" s="94" customFormat="1" x14ac:dyDescent="0.3">
      <c r="A47" s="54" t="s">
        <v>523</v>
      </c>
      <c r="B47" s="54" t="s">
        <v>524</v>
      </c>
      <c r="C47" s="156">
        <v>0</v>
      </c>
      <c r="D47" s="156">
        <v>0</v>
      </c>
      <c r="E47" s="156"/>
      <c r="F47" s="156">
        <v>0</v>
      </c>
      <c r="G47" s="54"/>
    </row>
    <row r="48" spans="1:7" s="94" customFormat="1" x14ac:dyDescent="0.3">
      <c r="A48" s="54" t="s">
        <v>525</v>
      </c>
      <c r="B48" s="54" t="s">
        <v>526</v>
      </c>
      <c r="C48" s="156">
        <v>0</v>
      </c>
      <c r="D48" s="156">
        <v>0</v>
      </c>
      <c r="E48" s="156"/>
      <c r="F48" s="156">
        <v>0</v>
      </c>
      <c r="G48" s="54"/>
    </row>
    <row r="49" spans="1:7" s="94" customFormat="1" x14ac:dyDescent="0.3">
      <c r="A49" s="54" t="s">
        <v>527</v>
      </c>
      <c r="B49" s="54" t="s">
        <v>528</v>
      </c>
      <c r="C49" s="156">
        <v>0</v>
      </c>
      <c r="D49" s="156">
        <v>0</v>
      </c>
      <c r="E49" s="156"/>
      <c r="F49" s="156">
        <v>0</v>
      </c>
      <c r="G49" s="54"/>
    </row>
    <row r="50" spans="1:7" s="94" customFormat="1" x14ac:dyDescent="0.3">
      <c r="A50" s="54" t="s">
        <v>529</v>
      </c>
      <c r="B50" s="54" t="s">
        <v>530</v>
      </c>
      <c r="C50" s="156">
        <v>0</v>
      </c>
      <c r="D50" s="156" t="s" cm="1">
        <v>1205</v>
      </c>
      <c r="E50" s="156"/>
      <c r="F50" s="156">
        <v>0</v>
      </c>
      <c r="G50" s="54"/>
    </row>
    <row r="51" spans="1:7" s="94" customFormat="1" x14ac:dyDescent="0.3">
      <c r="A51" s="54" t="s">
        <v>531</v>
      </c>
      <c r="B51" s="54" t="s">
        <v>532</v>
      </c>
      <c r="C51" s="156">
        <v>0</v>
      </c>
      <c r="D51" s="156">
        <v>0</v>
      </c>
      <c r="E51" s="156"/>
      <c r="F51" s="156">
        <v>0</v>
      </c>
      <c r="G51" s="54"/>
    </row>
    <row r="52" spans="1:7" s="94" customFormat="1" x14ac:dyDescent="0.3">
      <c r="A52" s="54" t="s">
        <v>533</v>
      </c>
      <c r="B52" s="54" t="s">
        <v>534</v>
      </c>
      <c r="C52" s="156">
        <v>0</v>
      </c>
      <c r="D52" s="156">
        <v>0</v>
      </c>
      <c r="E52" s="156"/>
      <c r="F52" s="156">
        <v>0</v>
      </c>
      <c r="G52" s="54"/>
    </row>
    <row r="53" spans="1:7" s="94" customFormat="1" x14ac:dyDescent="0.3">
      <c r="A53" s="54" t="s">
        <v>535</v>
      </c>
      <c r="B53" s="54" t="s">
        <v>536</v>
      </c>
      <c r="C53" s="156">
        <v>0</v>
      </c>
      <c r="D53" s="156">
        <v>0</v>
      </c>
      <c r="E53" s="156"/>
      <c r="F53" s="156">
        <v>0</v>
      </c>
      <c r="G53" s="54"/>
    </row>
    <row r="54" spans="1:7" s="94" customFormat="1" x14ac:dyDescent="0.3">
      <c r="A54" s="54" t="s">
        <v>537</v>
      </c>
      <c r="B54" s="54" t="s">
        <v>538</v>
      </c>
      <c r="C54" s="156">
        <v>0</v>
      </c>
      <c r="D54" s="156">
        <v>0</v>
      </c>
      <c r="E54" s="156"/>
      <c r="F54" s="156">
        <v>0</v>
      </c>
      <c r="G54" s="54"/>
    </row>
    <row r="55" spans="1:7" s="94" customFormat="1" x14ac:dyDescent="0.3">
      <c r="A55" s="54" t="s">
        <v>539</v>
      </c>
      <c r="B55" s="54" t="s">
        <v>540</v>
      </c>
      <c r="C55" s="156">
        <v>3.79992953184877E-3</v>
      </c>
      <c r="D55" s="156">
        <v>2.0209268678876399E-2</v>
      </c>
      <c r="E55" s="156"/>
      <c r="F55" s="156">
        <v>2.40091982107252E-2</v>
      </c>
      <c r="G55" s="54"/>
    </row>
    <row r="56" spans="1:7" s="94" customFormat="1" x14ac:dyDescent="0.3">
      <c r="A56" s="54" t="s">
        <v>541</v>
      </c>
      <c r="B56" s="54" t="s">
        <v>542</v>
      </c>
      <c r="C56" s="156">
        <v>0</v>
      </c>
      <c r="D56" s="156">
        <v>0</v>
      </c>
      <c r="E56" s="156"/>
      <c r="F56" s="156">
        <v>0</v>
      </c>
      <c r="G56" s="54"/>
    </row>
    <row r="57" spans="1:7" s="94" customFormat="1" x14ac:dyDescent="0.3">
      <c r="A57" s="54" t="s">
        <v>543</v>
      </c>
      <c r="B57" s="54" t="s">
        <v>544</v>
      </c>
      <c r="C57" s="156">
        <v>0</v>
      </c>
      <c r="D57" s="156">
        <v>0</v>
      </c>
      <c r="E57" s="156"/>
      <c r="F57" s="156">
        <v>0</v>
      </c>
      <c r="G57" s="54"/>
    </row>
    <row r="58" spans="1:7" s="94" customFormat="1" x14ac:dyDescent="0.3">
      <c r="A58" s="54" t="s">
        <v>545</v>
      </c>
      <c r="B58" s="54" t="s">
        <v>546</v>
      </c>
      <c r="C58" s="156">
        <v>0</v>
      </c>
      <c r="D58" s="156">
        <v>0</v>
      </c>
      <c r="E58" s="156"/>
      <c r="F58" s="156">
        <v>0</v>
      </c>
      <c r="G58" s="54"/>
    </row>
    <row r="59" spans="1:7" s="94" customFormat="1" x14ac:dyDescent="0.3">
      <c r="A59" s="54" t="s">
        <v>547</v>
      </c>
      <c r="B59" s="54" t="s">
        <v>548</v>
      </c>
      <c r="C59" s="156">
        <v>0</v>
      </c>
      <c r="D59" s="156">
        <v>0</v>
      </c>
      <c r="E59" s="156"/>
      <c r="F59" s="156">
        <v>0</v>
      </c>
      <c r="G59" s="54"/>
    </row>
    <row r="60" spans="1:7" s="94" customFormat="1" x14ac:dyDescent="0.3">
      <c r="A60" s="54" t="s">
        <v>549</v>
      </c>
      <c r="B60" s="54" t="s">
        <v>3</v>
      </c>
      <c r="C60" s="156">
        <v>0</v>
      </c>
      <c r="D60" s="156">
        <v>0</v>
      </c>
      <c r="E60" s="156"/>
      <c r="F60" s="156">
        <v>0</v>
      </c>
      <c r="G60" s="54"/>
    </row>
    <row r="61" spans="1:7" s="94" customFormat="1" x14ac:dyDescent="0.3">
      <c r="A61" s="54" t="s">
        <v>550</v>
      </c>
      <c r="B61" s="54" t="s">
        <v>551</v>
      </c>
      <c r="C61" s="156">
        <v>0</v>
      </c>
      <c r="D61" s="156">
        <v>0</v>
      </c>
      <c r="E61" s="156"/>
      <c r="F61" s="156">
        <v>0</v>
      </c>
      <c r="G61" s="54"/>
    </row>
    <row r="62" spans="1:7" s="94" customFormat="1" x14ac:dyDescent="0.3">
      <c r="A62" s="54" t="s">
        <v>552</v>
      </c>
      <c r="B62" s="54" t="s">
        <v>553</v>
      </c>
      <c r="C62" s="156">
        <v>0</v>
      </c>
      <c r="D62" s="156">
        <v>0</v>
      </c>
      <c r="E62" s="156"/>
      <c r="F62" s="156">
        <v>0</v>
      </c>
      <c r="G62" s="54"/>
    </row>
    <row r="63" spans="1:7" s="94" customFormat="1" x14ac:dyDescent="0.3">
      <c r="A63" s="54" t="s">
        <v>554</v>
      </c>
      <c r="B63" s="54" t="s">
        <v>555</v>
      </c>
      <c r="C63" s="156">
        <v>0</v>
      </c>
      <c r="D63" s="156">
        <v>0</v>
      </c>
      <c r="E63" s="156"/>
      <c r="F63" s="156">
        <v>0</v>
      </c>
      <c r="G63" s="54"/>
    </row>
    <row r="64" spans="1:7" s="94" customFormat="1" x14ac:dyDescent="0.3">
      <c r="A64" s="54" t="s">
        <v>556</v>
      </c>
      <c r="B64" s="54" t="s">
        <v>557</v>
      </c>
      <c r="C64" s="156">
        <v>0</v>
      </c>
      <c r="D64" s="156">
        <v>0</v>
      </c>
      <c r="E64" s="156"/>
      <c r="F64" s="156">
        <v>0</v>
      </c>
      <c r="G64" s="54"/>
    </row>
    <row r="65" spans="1:7" s="94" customFormat="1" x14ac:dyDescent="0.3">
      <c r="A65" s="54" t="s">
        <v>558</v>
      </c>
      <c r="B65" s="54" t="s">
        <v>559</v>
      </c>
      <c r="C65" s="156">
        <v>0</v>
      </c>
      <c r="D65" s="156">
        <v>0</v>
      </c>
      <c r="E65" s="156"/>
      <c r="F65" s="156">
        <v>0</v>
      </c>
      <c r="G65" s="54"/>
    </row>
    <row r="66" spans="1:7" s="94" customFormat="1" x14ac:dyDescent="0.3">
      <c r="A66" s="54" t="s">
        <v>560</v>
      </c>
      <c r="B66" s="54" t="s">
        <v>561</v>
      </c>
      <c r="C66" s="156">
        <v>0</v>
      </c>
      <c r="D66" s="156">
        <v>0</v>
      </c>
      <c r="E66" s="156"/>
      <c r="F66" s="156">
        <v>0</v>
      </c>
      <c r="G66" s="54"/>
    </row>
    <row r="67" spans="1:7" s="94" customFormat="1" x14ac:dyDescent="0.3">
      <c r="A67" s="54" t="s">
        <v>562</v>
      </c>
      <c r="B67" s="54" t="s">
        <v>563</v>
      </c>
      <c r="C67" s="156">
        <v>0</v>
      </c>
      <c r="D67" s="156">
        <v>0</v>
      </c>
      <c r="E67" s="156"/>
      <c r="F67" s="156">
        <v>0</v>
      </c>
      <c r="G67" s="54"/>
    </row>
    <row r="68" spans="1:7" s="94" customFormat="1" x14ac:dyDescent="0.3">
      <c r="A68" s="54" t="s">
        <v>564</v>
      </c>
      <c r="B68" s="54" t="s">
        <v>565</v>
      </c>
      <c r="C68" s="156">
        <v>0</v>
      </c>
      <c r="D68" s="156">
        <v>0</v>
      </c>
      <c r="E68" s="156"/>
      <c r="F68" s="156">
        <v>0</v>
      </c>
      <c r="G68" s="54"/>
    </row>
    <row r="69" spans="1:7" s="94" customFormat="1" x14ac:dyDescent="0.3">
      <c r="A69" s="54" t="s">
        <v>566</v>
      </c>
      <c r="B69" s="54" t="s">
        <v>567</v>
      </c>
      <c r="C69" s="156">
        <v>0</v>
      </c>
      <c r="D69" s="156">
        <v>0</v>
      </c>
      <c r="E69" s="156"/>
      <c r="F69" s="156">
        <v>0</v>
      </c>
      <c r="G69" s="54"/>
    </row>
    <row r="70" spans="1:7" s="94" customFormat="1" x14ac:dyDescent="0.3">
      <c r="A70" s="54" t="s">
        <v>568</v>
      </c>
      <c r="B70" s="54" t="s">
        <v>569</v>
      </c>
      <c r="C70" s="156">
        <v>0</v>
      </c>
      <c r="D70" s="156">
        <v>0</v>
      </c>
      <c r="E70" s="156"/>
      <c r="F70" s="156">
        <v>0</v>
      </c>
      <c r="G70" s="54"/>
    </row>
    <row r="71" spans="1:7" s="94" customFormat="1" x14ac:dyDescent="0.3">
      <c r="A71" s="54" t="s">
        <v>570</v>
      </c>
      <c r="B71" s="54" t="s">
        <v>6</v>
      </c>
      <c r="C71" s="156">
        <v>0</v>
      </c>
      <c r="D71" s="156">
        <v>0</v>
      </c>
      <c r="E71" s="156"/>
      <c r="F71" s="156">
        <v>0</v>
      </c>
      <c r="G71" s="54"/>
    </row>
    <row r="72" spans="1:7" s="94" customFormat="1" x14ac:dyDescent="0.3">
      <c r="A72" s="54" t="s">
        <v>571</v>
      </c>
      <c r="B72" s="54" t="s">
        <v>572</v>
      </c>
      <c r="C72" s="156">
        <v>0</v>
      </c>
      <c r="D72" s="156">
        <v>0</v>
      </c>
      <c r="E72" s="156"/>
      <c r="F72" s="156">
        <v>0</v>
      </c>
      <c r="G72" s="54"/>
    </row>
    <row r="73" spans="1:7" s="94" customFormat="1" x14ac:dyDescent="0.3">
      <c r="A73" s="54" t="s">
        <v>573</v>
      </c>
      <c r="B73" s="101" t="s">
        <v>261</v>
      </c>
      <c r="C73" s="159">
        <f>SUM(C74:C76)</f>
        <v>0</v>
      </c>
      <c r="D73" s="159">
        <f>SUM(D74:D76)</f>
        <v>0</v>
      </c>
      <c r="E73" s="156"/>
      <c r="F73" s="159">
        <f>SUM(F74:F76)</f>
        <v>0</v>
      </c>
      <c r="G73" s="54"/>
    </row>
    <row r="74" spans="1:7" s="94" customFormat="1" x14ac:dyDescent="0.3">
      <c r="A74" s="54" t="s">
        <v>574</v>
      </c>
      <c r="B74" s="54" t="s">
        <v>575</v>
      </c>
      <c r="C74" s="156">
        <v>0</v>
      </c>
      <c r="D74" s="156">
        <v>0</v>
      </c>
      <c r="E74" s="156"/>
      <c r="F74" s="156">
        <v>0</v>
      </c>
      <c r="G74" s="54"/>
    </row>
    <row r="75" spans="1:7" s="94" customFormat="1" x14ac:dyDescent="0.3">
      <c r="A75" s="54" t="s">
        <v>576</v>
      </c>
      <c r="B75" s="54" t="s">
        <v>577</v>
      </c>
      <c r="C75" s="156">
        <v>0</v>
      </c>
      <c r="D75" s="156">
        <v>0</v>
      </c>
      <c r="E75" s="156"/>
      <c r="F75" s="156">
        <v>0</v>
      </c>
      <c r="G75" s="54"/>
    </row>
    <row r="76" spans="1:7" s="94" customFormat="1" x14ac:dyDescent="0.3">
      <c r="A76" s="54" t="s">
        <v>1129</v>
      </c>
      <c r="B76" s="54" t="s">
        <v>2</v>
      </c>
      <c r="C76" s="156">
        <v>0</v>
      </c>
      <c r="D76" s="156">
        <v>0</v>
      </c>
      <c r="E76" s="156"/>
      <c r="F76" s="156">
        <v>0</v>
      </c>
      <c r="G76" s="54"/>
    </row>
    <row r="77" spans="1:7" s="94" customFormat="1" x14ac:dyDescent="0.3">
      <c r="A77" s="54" t="s">
        <v>578</v>
      </c>
      <c r="B77" s="101" t="s">
        <v>88</v>
      </c>
      <c r="C77" s="159">
        <f>SUM(C78:C87)</f>
        <v>0</v>
      </c>
      <c r="D77" s="159">
        <f>SUM(D78:D87)</f>
        <v>0</v>
      </c>
      <c r="E77" s="156"/>
      <c r="F77" s="159">
        <f>SUM(F78:F87)</f>
        <v>0</v>
      </c>
      <c r="G77" s="54"/>
    </row>
    <row r="78" spans="1:7" s="94" customFormat="1" x14ac:dyDescent="0.3">
      <c r="A78" s="54" t="s">
        <v>579</v>
      </c>
      <c r="B78" s="102" t="s">
        <v>263</v>
      </c>
      <c r="C78" s="156">
        <v>0</v>
      </c>
      <c r="D78" s="156">
        <v>0</v>
      </c>
      <c r="E78" s="156"/>
      <c r="F78" s="156">
        <v>0</v>
      </c>
      <c r="G78" s="54"/>
    </row>
    <row r="79" spans="1:7" s="94" customFormat="1" x14ac:dyDescent="0.3">
      <c r="A79" s="54" t="s">
        <v>580</v>
      </c>
      <c r="B79" s="102" t="s">
        <v>265</v>
      </c>
      <c r="C79" s="156">
        <v>0</v>
      </c>
      <c r="D79" s="156">
        <v>0</v>
      </c>
      <c r="E79" s="156"/>
      <c r="F79" s="156">
        <v>0</v>
      </c>
      <c r="G79" s="54"/>
    </row>
    <row r="80" spans="1:7" s="94" customFormat="1" x14ac:dyDescent="0.3">
      <c r="A80" s="54" t="s">
        <v>581</v>
      </c>
      <c r="B80" s="102" t="s">
        <v>267</v>
      </c>
      <c r="C80" s="156">
        <v>0</v>
      </c>
      <c r="D80" s="156">
        <v>0</v>
      </c>
      <c r="E80" s="156"/>
      <c r="F80" s="156">
        <v>0</v>
      </c>
      <c r="G80" s="54"/>
    </row>
    <row r="81" spans="1:7" s="94" customFormat="1" x14ac:dyDescent="0.3">
      <c r="A81" s="54" t="s">
        <v>582</v>
      </c>
      <c r="B81" s="102" t="s">
        <v>12</v>
      </c>
      <c r="C81" s="156">
        <v>0</v>
      </c>
      <c r="D81" s="156">
        <v>0</v>
      </c>
      <c r="E81" s="156"/>
      <c r="F81" s="156">
        <v>0</v>
      </c>
      <c r="G81" s="54"/>
    </row>
    <row r="82" spans="1:7" s="94" customFormat="1" x14ac:dyDescent="0.3">
      <c r="A82" s="54" t="s">
        <v>583</v>
      </c>
      <c r="B82" s="102" t="s">
        <v>270</v>
      </c>
      <c r="C82" s="156">
        <v>0</v>
      </c>
      <c r="D82" s="156">
        <v>0</v>
      </c>
      <c r="E82" s="156"/>
      <c r="F82" s="156">
        <v>0</v>
      </c>
      <c r="G82" s="54"/>
    </row>
    <row r="83" spans="1:7" s="94" customFormat="1" x14ac:dyDescent="0.3">
      <c r="A83" s="54" t="s">
        <v>584</v>
      </c>
      <c r="B83" s="102" t="s">
        <v>272</v>
      </c>
      <c r="C83" s="156">
        <v>0</v>
      </c>
      <c r="D83" s="156">
        <v>0</v>
      </c>
      <c r="E83" s="156"/>
      <c r="F83" s="156">
        <v>0</v>
      </c>
      <c r="G83" s="54"/>
    </row>
    <row r="84" spans="1:7" s="94" customFormat="1" x14ac:dyDescent="0.3">
      <c r="A84" s="54" t="s">
        <v>585</v>
      </c>
      <c r="B84" s="102" t="s">
        <v>274</v>
      </c>
      <c r="C84" s="156">
        <v>0</v>
      </c>
      <c r="D84" s="156">
        <v>0</v>
      </c>
      <c r="E84" s="156"/>
      <c r="F84" s="156">
        <v>0</v>
      </c>
      <c r="G84" s="54"/>
    </row>
    <row r="85" spans="1:7" s="94" customFormat="1" x14ac:dyDescent="0.3">
      <c r="A85" s="54" t="s">
        <v>586</v>
      </c>
      <c r="B85" s="102" t="s">
        <v>276</v>
      </c>
      <c r="C85" s="156">
        <v>0</v>
      </c>
      <c r="D85" s="156">
        <v>0</v>
      </c>
      <c r="E85" s="156"/>
      <c r="F85" s="156">
        <v>0</v>
      </c>
      <c r="G85" s="54"/>
    </row>
    <row r="86" spans="1:7" s="94" customFormat="1" x14ac:dyDescent="0.3">
      <c r="A86" s="54" t="s">
        <v>587</v>
      </c>
      <c r="B86" s="102" t="s">
        <v>278</v>
      </c>
      <c r="C86" s="156">
        <v>0</v>
      </c>
      <c r="D86" s="156">
        <v>0</v>
      </c>
      <c r="E86" s="156"/>
      <c r="F86" s="156">
        <v>0</v>
      </c>
      <c r="G86" s="54"/>
    </row>
    <row r="87" spans="1:7" s="94" customFormat="1" x14ac:dyDescent="0.3">
      <c r="A87" s="54" t="s">
        <v>588</v>
      </c>
      <c r="B87" s="102" t="s">
        <v>88</v>
      </c>
      <c r="C87" s="156">
        <v>0</v>
      </c>
      <c r="D87" s="156">
        <v>0</v>
      </c>
      <c r="E87" s="156"/>
      <c r="F87" s="156">
        <v>0</v>
      </c>
      <c r="G87" s="54"/>
    </row>
    <row r="88" spans="1:7" s="94" customFormat="1" outlineLevel="1" x14ac:dyDescent="0.3">
      <c r="A88" s="54" t="s">
        <v>589</v>
      </c>
      <c r="B88" s="98"/>
      <c r="C88" s="100"/>
      <c r="D88" s="100"/>
      <c r="E88" s="100"/>
      <c r="F88" s="100"/>
      <c r="G88" s="54"/>
    </row>
    <row r="89" spans="1:7" s="94" customFormat="1" outlineLevel="1" x14ac:dyDescent="0.3">
      <c r="A89" s="54" t="s">
        <v>590</v>
      </c>
      <c r="B89" s="98"/>
      <c r="C89" s="100"/>
      <c r="D89" s="100"/>
      <c r="E89" s="100"/>
      <c r="F89" s="100"/>
      <c r="G89" s="54"/>
    </row>
    <row r="90" spans="1:7" s="94" customFormat="1" outlineLevel="1" x14ac:dyDescent="0.3">
      <c r="A90" s="54" t="s">
        <v>591</v>
      </c>
      <c r="B90" s="98"/>
      <c r="C90" s="100"/>
      <c r="D90" s="100"/>
      <c r="E90" s="100"/>
      <c r="F90" s="100"/>
      <c r="G90" s="54"/>
    </row>
    <row r="91" spans="1:7" s="94" customFormat="1" outlineLevel="1" x14ac:dyDescent="0.3">
      <c r="A91" s="54" t="s">
        <v>592</v>
      </c>
      <c r="B91" s="98"/>
      <c r="C91" s="100"/>
      <c r="D91" s="100"/>
      <c r="E91" s="100"/>
      <c r="F91" s="100"/>
      <c r="G91" s="54"/>
    </row>
    <row r="92" spans="1:7" s="94" customFormat="1" outlineLevel="1" x14ac:dyDescent="0.3">
      <c r="A92" s="54" t="s">
        <v>593</v>
      </c>
      <c r="B92" s="98"/>
      <c r="C92" s="100"/>
      <c r="D92" s="100"/>
      <c r="E92" s="100"/>
      <c r="F92" s="100"/>
      <c r="G92" s="54"/>
    </row>
    <row r="93" spans="1:7" s="94" customFormat="1" outlineLevel="1" x14ac:dyDescent="0.3">
      <c r="A93" s="54" t="s">
        <v>594</v>
      </c>
      <c r="B93" s="98"/>
      <c r="C93" s="100"/>
      <c r="D93" s="100"/>
      <c r="E93" s="100"/>
      <c r="F93" s="100"/>
      <c r="G93" s="54"/>
    </row>
    <row r="94" spans="1:7" s="94" customFormat="1" outlineLevel="1" x14ac:dyDescent="0.3">
      <c r="A94" s="54" t="s">
        <v>595</v>
      </c>
      <c r="B94" s="98"/>
      <c r="C94" s="100"/>
      <c r="D94" s="100"/>
      <c r="E94" s="100"/>
      <c r="F94" s="100"/>
      <c r="G94" s="54"/>
    </row>
    <row r="95" spans="1:7" s="94" customFormat="1" outlineLevel="1" x14ac:dyDescent="0.3">
      <c r="A95" s="54" t="s">
        <v>596</v>
      </c>
      <c r="B95" s="98"/>
      <c r="C95" s="100"/>
      <c r="D95" s="100"/>
      <c r="E95" s="100"/>
      <c r="F95" s="100"/>
      <c r="G95" s="54"/>
    </row>
    <row r="96" spans="1:7" s="94" customFormat="1" outlineLevel="1" x14ac:dyDescent="0.3">
      <c r="A96" s="54" t="s">
        <v>597</v>
      </c>
      <c r="B96" s="98"/>
      <c r="C96" s="100"/>
      <c r="D96" s="100"/>
      <c r="E96" s="100"/>
      <c r="F96" s="100"/>
      <c r="G96" s="54"/>
    </row>
    <row r="97" spans="1:7" s="94" customFormat="1" outlineLevel="1" x14ac:dyDescent="0.3">
      <c r="A97" s="54" t="s">
        <v>598</v>
      </c>
      <c r="B97" s="98"/>
      <c r="C97" s="100"/>
      <c r="D97" s="100"/>
      <c r="E97" s="100"/>
      <c r="F97" s="100"/>
      <c r="G97" s="54"/>
    </row>
    <row r="98" spans="1:7" ht="15" customHeight="1" x14ac:dyDescent="0.3">
      <c r="A98" s="148"/>
      <c r="B98" s="152" t="s">
        <v>1140</v>
      </c>
      <c r="C98" s="148" t="s">
        <v>506</v>
      </c>
      <c r="D98" s="148" t="s">
        <v>507</v>
      </c>
      <c r="E98" s="150"/>
      <c r="F98" s="151" t="s">
        <v>472</v>
      </c>
      <c r="G98" s="151"/>
    </row>
    <row r="99" spans="1:7" s="94" customFormat="1" x14ac:dyDescent="0.3">
      <c r="A99" s="54" t="s">
        <v>599</v>
      </c>
      <c r="B99" s="102" t="s">
        <v>1157</v>
      </c>
      <c r="C99" s="156">
        <v>0.12808458182820501</v>
      </c>
      <c r="D99" s="158">
        <v>0.165244326788657</v>
      </c>
      <c r="E99" s="156"/>
      <c r="F99" s="158">
        <v>0.29332890861686201</v>
      </c>
      <c r="G99" s="54"/>
    </row>
    <row r="100" spans="1:7" s="94" customFormat="1" x14ac:dyDescent="0.3">
      <c r="A100" s="54" t="s">
        <v>600</v>
      </c>
      <c r="B100" s="102" t="s">
        <v>1158</v>
      </c>
      <c r="C100" s="156">
        <v>0.16104721144746101</v>
      </c>
      <c r="D100" s="158">
        <v>4.8950185251899703E-2</v>
      </c>
      <c r="E100" s="156"/>
      <c r="F100" s="158">
        <v>0.20999739669936099</v>
      </c>
      <c r="G100" s="54"/>
    </row>
    <row r="101" spans="1:7" s="94" customFormat="1" x14ac:dyDescent="0.3">
      <c r="A101" s="54" t="s">
        <v>601</v>
      </c>
      <c r="B101" s="102" t="s">
        <v>1159</v>
      </c>
      <c r="C101" s="156">
        <v>4.5424933739694397E-2</v>
      </c>
      <c r="D101" s="158">
        <v>3.0711382546344101E-2</v>
      </c>
      <c r="E101" s="156"/>
      <c r="F101" s="158">
        <v>7.6136316286038494E-2</v>
      </c>
      <c r="G101" s="54"/>
    </row>
    <row r="102" spans="1:7" s="94" customFormat="1" x14ac:dyDescent="0.3">
      <c r="A102" s="54" t="s">
        <v>602</v>
      </c>
      <c r="B102" s="102" t="s">
        <v>1160</v>
      </c>
      <c r="C102" s="156">
        <v>5.3209501188933299E-2</v>
      </c>
      <c r="D102" s="158">
        <v>4.2618320191475399E-2</v>
      </c>
      <c r="E102" s="156"/>
      <c r="F102" s="158">
        <v>9.5827821380408601E-2</v>
      </c>
      <c r="G102" s="54"/>
    </row>
    <row r="103" spans="1:7" s="94" customFormat="1" x14ac:dyDescent="0.3">
      <c r="A103" s="54" t="s">
        <v>603</v>
      </c>
      <c r="B103" s="102" t="s">
        <v>1161</v>
      </c>
      <c r="C103" s="156">
        <v>4.9246295128874601E-2</v>
      </c>
      <c r="D103" s="158">
        <v>4.0936256061256102E-2</v>
      </c>
      <c r="E103" s="156"/>
      <c r="F103" s="158">
        <v>9.0182551190130703E-2</v>
      </c>
      <c r="G103" s="54"/>
    </row>
    <row r="104" spans="1:7" s="94" customFormat="1" x14ac:dyDescent="0.3">
      <c r="A104" s="54" t="s">
        <v>604</v>
      </c>
      <c r="B104" s="102" t="s">
        <v>1162</v>
      </c>
      <c r="C104" s="156">
        <v>5.60134569050506E-2</v>
      </c>
      <c r="D104" s="158">
        <v>5.0950621135468999E-2</v>
      </c>
      <c r="E104" s="156"/>
      <c r="F104" s="158">
        <v>0.10696407804051999</v>
      </c>
      <c r="G104" s="54"/>
    </row>
    <row r="105" spans="1:7" s="94" customFormat="1" x14ac:dyDescent="0.3">
      <c r="A105" s="54" t="s">
        <v>605</v>
      </c>
      <c r="B105" s="102" t="s">
        <v>1163</v>
      </c>
      <c r="C105" s="156">
        <v>5.6700727236654702E-2</v>
      </c>
      <c r="D105" s="158">
        <v>2.1501541763541802E-2</v>
      </c>
      <c r="E105" s="156"/>
      <c r="F105" s="158">
        <v>7.82022690001965E-2</v>
      </c>
      <c r="G105" s="54"/>
    </row>
    <row r="106" spans="1:7" s="94" customFormat="1" x14ac:dyDescent="0.3">
      <c r="A106" s="54" t="s">
        <v>606</v>
      </c>
      <c r="B106" s="102" t="s">
        <v>1164</v>
      </c>
      <c r="C106" s="156">
        <v>1.9424567573172999E-2</v>
      </c>
      <c r="D106" s="158">
        <v>7.90824537089806E-3</v>
      </c>
      <c r="E106" s="156"/>
      <c r="F106" s="158">
        <v>2.7332812944071101E-2</v>
      </c>
      <c r="G106" s="54"/>
    </row>
    <row r="107" spans="1:7" s="94" customFormat="1" x14ac:dyDescent="0.3">
      <c r="A107" s="54" t="s">
        <v>607</v>
      </c>
      <c r="B107" s="102" t="s">
        <v>1206</v>
      </c>
      <c r="C107" s="156">
        <v>1.47815520906678E-2</v>
      </c>
      <c r="D107" s="158">
        <v>7.2462937517464299E-3</v>
      </c>
      <c r="E107" s="156"/>
      <c r="F107" s="158">
        <v>2.2027845842414202E-2</v>
      </c>
      <c r="G107" s="54"/>
    </row>
    <row r="108" spans="1:7" s="94" customFormat="1" x14ac:dyDescent="0.3">
      <c r="A108" s="54" t="s">
        <v>608</v>
      </c>
      <c r="B108" s="102"/>
      <c r="C108" s="100"/>
      <c r="D108" s="100"/>
      <c r="E108" s="100"/>
      <c r="F108" s="100"/>
      <c r="G108" s="54"/>
    </row>
    <row r="109" spans="1:7" s="94" customFormat="1" x14ac:dyDescent="0.3">
      <c r="A109" s="54" t="s">
        <v>609</v>
      </c>
      <c r="B109" s="102"/>
      <c r="C109" s="100"/>
      <c r="D109" s="100"/>
      <c r="E109" s="100"/>
      <c r="F109" s="100"/>
      <c r="G109" s="54"/>
    </row>
    <row r="110" spans="1:7" s="94" customFormat="1" x14ac:dyDescent="0.3">
      <c r="A110" s="54" t="s">
        <v>610</v>
      </c>
      <c r="B110" s="102"/>
      <c r="C110" s="100"/>
      <c r="D110" s="100"/>
      <c r="E110" s="100"/>
      <c r="F110" s="100"/>
      <c r="G110" s="54"/>
    </row>
    <row r="111" spans="1:7" s="94" customFormat="1" x14ac:dyDescent="0.3">
      <c r="A111" s="54" t="s">
        <v>611</v>
      </c>
      <c r="B111" s="102"/>
      <c r="C111" s="100"/>
      <c r="D111" s="100"/>
      <c r="E111" s="100"/>
      <c r="F111" s="100"/>
      <c r="G111" s="54"/>
    </row>
    <row r="112" spans="1:7" s="94" customFormat="1" x14ac:dyDescent="0.3">
      <c r="A112" s="54" t="s">
        <v>612</v>
      </c>
      <c r="B112" s="102"/>
      <c r="C112" s="100"/>
      <c r="D112" s="100"/>
      <c r="E112" s="100"/>
      <c r="F112" s="100"/>
      <c r="G112" s="54"/>
    </row>
    <row r="113" spans="1:7" s="94" customFormat="1" x14ac:dyDescent="0.3">
      <c r="A113" s="54" t="s">
        <v>613</v>
      </c>
      <c r="B113" s="102"/>
      <c r="C113" s="100"/>
      <c r="D113" s="100"/>
      <c r="E113" s="100"/>
      <c r="F113" s="100"/>
      <c r="G113" s="54"/>
    </row>
    <row r="114" spans="1:7" s="94" customFormat="1" x14ac:dyDescent="0.3">
      <c r="A114" s="54" t="s">
        <v>614</v>
      </c>
      <c r="B114" s="102"/>
      <c r="C114" s="100"/>
      <c r="D114" s="100"/>
      <c r="E114" s="100"/>
      <c r="F114" s="100"/>
      <c r="G114" s="54"/>
    </row>
    <row r="115" spans="1:7" s="94" customFormat="1" x14ac:dyDescent="0.3">
      <c r="A115" s="54" t="s">
        <v>615</v>
      </c>
      <c r="B115" s="102"/>
      <c r="C115" s="100"/>
      <c r="D115" s="100"/>
      <c r="E115" s="100"/>
      <c r="F115" s="100"/>
      <c r="G115" s="54"/>
    </row>
    <row r="116" spans="1:7" s="94" customFormat="1" x14ac:dyDescent="0.3">
      <c r="A116" s="54" t="s">
        <v>616</v>
      </c>
      <c r="B116" s="102"/>
      <c r="C116" s="100"/>
      <c r="D116" s="100"/>
      <c r="E116" s="100"/>
      <c r="F116" s="100"/>
      <c r="G116" s="54"/>
    </row>
    <row r="117" spans="1:7" s="94" customFormat="1" x14ac:dyDescent="0.3">
      <c r="A117" s="54" t="s">
        <v>617</v>
      </c>
      <c r="B117" s="102"/>
      <c r="C117" s="100"/>
      <c r="D117" s="100"/>
      <c r="E117" s="100"/>
      <c r="F117" s="100"/>
      <c r="G117" s="54"/>
    </row>
    <row r="118" spans="1:7" s="94" customFormat="1" x14ac:dyDescent="0.3">
      <c r="A118" s="54" t="s">
        <v>618</v>
      </c>
      <c r="B118" s="102"/>
      <c r="C118" s="100"/>
      <c r="D118" s="100"/>
      <c r="E118" s="100"/>
      <c r="F118" s="100"/>
      <c r="G118" s="54"/>
    </row>
    <row r="119" spans="1:7" s="94" customFormat="1" x14ac:dyDescent="0.3">
      <c r="A119" s="54" t="s">
        <v>619</v>
      </c>
      <c r="B119" s="102"/>
      <c r="C119" s="100"/>
      <c r="D119" s="100"/>
      <c r="E119" s="100"/>
      <c r="F119" s="100"/>
      <c r="G119" s="54"/>
    </row>
    <row r="120" spans="1:7" s="94" customFormat="1" x14ac:dyDescent="0.3">
      <c r="A120" s="54" t="s">
        <v>620</v>
      </c>
      <c r="B120" s="102"/>
      <c r="C120" s="100"/>
      <c r="D120" s="100"/>
      <c r="E120" s="100"/>
      <c r="F120" s="100"/>
      <c r="G120" s="54"/>
    </row>
    <row r="121" spans="1:7" s="94" customFormat="1" x14ac:dyDescent="0.3">
      <c r="A121" s="54" t="s">
        <v>621</v>
      </c>
      <c r="B121" s="102"/>
      <c r="C121" s="100"/>
      <c r="D121" s="100"/>
      <c r="E121" s="100"/>
      <c r="F121" s="100"/>
      <c r="G121" s="54"/>
    </row>
    <row r="122" spans="1:7" s="94" customFormat="1" x14ac:dyDescent="0.3">
      <c r="A122" s="54" t="s">
        <v>622</v>
      </c>
      <c r="B122" s="102"/>
      <c r="C122" s="100"/>
      <c r="D122" s="100"/>
      <c r="E122" s="100"/>
      <c r="F122" s="100"/>
      <c r="G122" s="54"/>
    </row>
    <row r="123" spans="1:7" s="94" customFormat="1" x14ac:dyDescent="0.3">
      <c r="A123" s="54" t="s">
        <v>623</v>
      </c>
      <c r="B123" s="102"/>
      <c r="C123" s="100"/>
      <c r="D123" s="100"/>
      <c r="E123" s="100"/>
      <c r="F123" s="100"/>
      <c r="G123" s="54"/>
    </row>
    <row r="124" spans="1:7" s="94" customFormat="1" x14ac:dyDescent="0.3">
      <c r="A124" s="54" t="s">
        <v>624</v>
      </c>
      <c r="B124" s="102"/>
      <c r="C124" s="100"/>
      <c r="D124" s="100"/>
      <c r="E124" s="100"/>
      <c r="F124" s="100"/>
      <c r="G124" s="54"/>
    </row>
    <row r="125" spans="1:7" s="94" customFormat="1" x14ac:dyDescent="0.3">
      <c r="A125" s="54" t="s">
        <v>625</v>
      </c>
      <c r="B125" s="102"/>
      <c r="C125" s="100"/>
      <c r="D125" s="100"/>
      <c r="E125" s="100"/>
      <c r="F125" s="100"/>
      <c r="G125" s="54"/>
    </row>
    <row r="126" spans="1:7" s="94" customFormat="1" x14ac:dyDescent="0.3">
      <c r="A126" s="54" t="s">
        <v>626</v>
      </c>
      <c r="B126" s="102"/>
      <c r="C126" s="100"/>
      <c r="D126" s="100"/>
      <c r="E126" s="100"/>
      <c r="F126" s="100"/>
      <c r="G126" s="54"/>
    </row>
    <row r="127" spans="1:7" s="94" customFormat="1" x14ac:dyDescent="0.3">
      <c r="A127" s="54" t="s">
        <v>627</v>
      </c>
      <c r="B127" s="102"/>
      <c r="C127" s="100"/>
      <c r="D127" s="100"/>
      <c r="E127" s="100"/>
      <c r="F127" s="100"/>
      <c r="G127" s="54"/>
    </row>
    <row r="128" spans="1:7" s="94" customFormat="1" x14ac:dyDescent="0.3">
      <c r="A128" s="54" t="s">
        <v>628</v>
      </c>
      <c r="B128" s="102"/>
      <c r="C128" s="100"/>
      <c r="D128" s="100"/>
      <c r="E128" s="100"/>
      <c r="F128" s="100"/>
      <c r="G128" s="54"/>
    </row>
    <row r="129" spans="1:7" s="94" customFormat="1" x14ac:dyDescent="0.3">
      <c r="A129" s="54" t="s">
        <v>629</v>
      </c>
      <c r="B129" s="102"/>
      <c r="C129" s="100"/>
      <c r="D129" s="100"/>
      <c r="E129" s="100"/>
      <c r="F129" s="100"/>
      <c r="G129" s="54"/>
    </row>
    <row r="130" spans="1:7" s="94" customFormat="1" x14ac:dyDescent="0.3">
      <c r="A130" s="54" t="s">
        <v>1103</v>
      </c>
      <c r="B130" s="102"/>
      <c r="C130" s="100"/>
      <c r="D130" s="100"/>
      <c r="E130" s="100"/>
      <c r="F130" s="100"/>
      <c r="G130" s="54"/>
    </row>
    <row r="131" spans="1:7" s="94" customFormat="1" x14ac:dyDescent="0.3">
      <c r="A131" s="54" t="s">
        <v>1104</v>
      </c>
      <c r="B131" s="102"/>
      <c r="C131" s="100"/>
      <c r="D131" s="100"/>
      <c r="E131" s="100"/>
      <c r="F131" s="100"/>
      <c r="G131" s="54"/>
    </row>
    <row r="132" spans="1:7" s="94" customFormat="1" x14ac:dyDescent="0.3">
      <c r="A132" s="54" t="s">
        <v>1105</v>
      </c>
      <c r="B132" s="102"/>
      <c r="C132" s="100"/>
      <c r="D132" s="100"/>
      <c r="E132" s="100"/>
      <c r="F132" s="100"/>
      <c r="G132" s="54"/>
    </row>
    <row r="133" spans="1:7" s="94" customFormat="1" x14ac:dyDescent="0.3">
      <c r="A133" s="54" t="s">
        <v>1106</v>
      </c>
      <c r="B133" s="102"/>
      <c r="C133" s="100"/>
      <c r="D133" s="100"/>
      <c r="E133" s="100"/>
      <c r="F133" s="100"/>
      <c r="G133" s="54"/>
    </row>
    <row r="134" spans="1:7" s="94" customFormat="1" x14ac:dyDescent="0.3">
      <c r="A134" s="54" t="s">
        <v>1107</v>
      </c>
      <c r="B134" s="102"/>
      <c r="C134" s="100"/>
      <c r="D134" s="100"/>
      <c r="E134" s="100"/>
      <c r="F134" s="100"/>
      <c r="G134" s="54"/>
    </row>
    <row r="135" spans="1:7" s="94" customFormat="1" x14ac:dyDescent="0.3">
      <c r="A135" s="54" t="s">
        <v>1108</v>
      </c>
      <c r="B135" s="102"/>
      <c r="C135" s="100"/>
      <c r="D135" s="100"/>
      <c r="E135" s="100"/>
      <c r="F135" s="100"/>
      <c r="G135" s="54"/>
    </row>
    <row r="136" spans="1:7" s="94" customFormat="1" x14ac:dyDescent="0.3">
      <c r="A136" s="54" t="s">
        <v>1109</v>
      </c>
      <c r="B136" s="102"/>
      <c r="C136" s="100"/>
      <c r="D136" s="100"/>
      <c r="E136" s="100"/>
      <c r="F136" s="100"/>
      <c r="G136" s="54"/>
    </row>
    <row r="137" spans="1:7" s="94" customFormat="1" x14ac:dyDescent="0.3">
      <c r="A137" s="54" t="s">
        <v>1110</v>
      </c>
      <c r="B137" s="102"/>
      <c r="C137" s="100"/>
      <c r="D137" s="100"/>
      <c r="E137" s="100"/>
      <c r="F137" s="100"/>
      <c r="G137" s="54"/>
    </row>
    <row r="138" spans="1:7" s="94" customFormat="1" x14ac:dyDescent="0.3">
      <c r="A138" s="54" t="s">
        <v>1111</v>
      </c>
      <c r="B138" s="102"/>
      <c r="C138" s="100"/>
      <c r="D138" s="100"/>
      <c r="E138" s="100"/>
      <c r="F138" s="100"/>
      <c r="G138" s="54"/>
    </row>
    <row r="139" spans="1:7" s="94" customFormat="1" x14ac:dyDescent="0.3">
      <c r="A139" s="54" t="s">
        <v>1112</v>
      </c>
      <c r="B139" s="102"/>
      <c r="C139" s="100"/>
      <c r="D139" s="100"/>
      <c r="E139" s="100"/>
      <c r="F139" s="100"/>
      <c r="G139" s="54"/>
    </row>
    <row r="140" spans="1:7" s="94" customFormat="1" x14ac:dyDescent="0.3">
      <c r="A140" s="54" t="s">
        <v>1113</v>
      </c>
      <c r="B140" s="102"/>
      <c r="C140" s="100"/>
      <c r="D140" s="100"/>
      <c r="E140" s="100"/>
      <c r="F140" s="100"/>
      <c r="G140" s="54"/>
    </row>
    <row r="141" spans="1:7" s="94" customFormat="1" x14ac:dyDescent="0.3">
      <c r="A141" s="54" t="s">
        <v>1114</v>
      </c>
      <c r="B141" s="102"/>
      <c r="C141" s="100"/>
      <c r="D141" s="100"/>
      <c r="E141" s="100"/>
      <c r="F141" s="100"/>
      <c r="G141" s="54"/>
    </row>
    <row r="142" spans="1:7" s="94" customFormat="1" x14ac:dyDescent="0.3">
      <c r="A142" s="54" t="s">
        <v>1115</v>
      </c>
      <c r="B142" s="102"/>
      <c r="C142" s="100"/>
      <c r="D142" s="100"/>
      <c r="E142" s="100"/>
      <c r="F142" s="100"/>
      <c r="G142" s="54"/>
    </row>
    <row r="143" spans="1:7" s="94" customFormat="1" x14ac:dyDescent="0.3">
      <c r="A143" s="54" t="s">
        <v>1116</v>
      </c>
      <c r="B143" s="102"/>
      <c r="C143" s="100"/>
      <c r="D143" s="100"/>
      <c r="E143" s="100"/>
      <c r="F143" s="100"/>
      <c r="G143" s="54"/>
    </row>
    <row r="144" spans="1:7" s="94" customFormat="1" x14ac:dyDescent="0.3">
      <c r="A144" s="54" t="s">
        <v>1117</v>
      </c>
      <c r="B144" s="102"/>
      <c r="C144" s="100"/>
      <c r="D144" s="100"/>
      <c r="E144" s="100"/>
      <c r="F144" s="100"/>
      <c r="G144" s="54"/>
    </row>
    <row r="145" spans="1:7" s="94" customFormat="1" x14ac:dyDescent="0.3">
      <c r="A145" s="54" t="s">
        <v>1118</v>
      </c>
      <c r="B145" s="102"/>
      <c r="C145" s="100"/>
      <c r="D145" s="100"/>
      <c r="E145" s="100"/>
      <c r="F145" s="100"/>
      <c r="G145" s="54"/>
    </row>
    <row r="146" spans="1:7" s="94" customFormat="1" x14ac:dyDescent="0.3">
      <c r="A146" s="54" t="s">
        <v>1119</v>
      </c>
      <c r="B146" s="102"/>
      <c r="C146" s="100"/>
      <c r="D146" s="100"/>
      <c r="E146" s="100"/>
      <c r="F146" s="100"/>
      <c r="G146" s="54"/>
    </row>
    <row r="147" spans="1:7" s="94" customFormat="1" x14ac:dyDescent="0.3">
      <c r="A147" s="54" t="s">
        <v>1120</v>
      </c>
      <c r="B147" s="102"/>
      <c r="C147" s="100"/>
      <c r="D147" s="100"/>
      <c r="E147" s="100"/>
      <c r="F147" s="100"/>
      <c r="G147" s="54"/>
    </row>
    <row r="148" spans="1:7" s="94" customFormat="1" x14ac:dyDescent="0.3">
      <c r="A148" s="54" t="s">
        <v>1121</v>
      </c>
      <c r="B148" s="102"/>
      <c r="C148" s="100"/>
      <c r="D148" s="100"/>
      <c r="E148" s="100"/>
      <c r="F148" s="100"/>
      <c r="G148" s="54"/>
    </row>
    <row r="149" spans="1:7" ht="15" customHeight="1" x14ac:dyDescent="0.3">
      <c r="A149" s="148"/>
      <c r="B149" s="149" t="s">
        <v>630</v>
      </c>
      <c r="C149" s="148" t="s">
        <v>506</v>
      </c>
      <c r="D149" s="148" t="s">
        <v>507</v>
      </c>
      <c r="E149" s="150"/>
      <c r="F149" s="151" t="s">
        <v>472</v>
      </c>
      <c r="G149" s="151"/>
    </row>
    <row r="150" spans="1:7" s="94" customFormat="1" x14ac:dyDescent="0.3">
      <c r="A150" s="54" t="s">
        <v>631</v>
      </c>
      <c r="B150" s="54" t="s">
        <v>632</v>
      </c>
      <c r="C150" s="156">
        <v>0.27548512536555803</v>
      </c>
      <c r="D150" s="156">
        <v>0.138071980304385</v>
      </c>
      <c r="E150" s="157"/>
      <c r="F150" s="156">
        <v>0.41355710566994203</v>
      </c>
      <c r="G150" s="93"/>
    </row>
    <row r="151" spans="1:7" s="94" customFormat="1" x14ac:dyDescent="0.3">
      <c r="A151" s="54" t="s">
        <v>633</v>
      </c>
      <c r="B151" s="54" t="s">
        <v>634</v>
      </c>
      <c r="C151" s="156">
        <v>0.29822894636292802</v>
      </c>
      <c r="D151" s="156">
        <v>0.28821394796713001</v>
      </c>
      <c r="E151" s="157"/>
      <c r="F151" s="156">
        <v>0.58644289433005803</v>
      </c>
      <c r="G151" s="93"/>
    </row>
    <row r="152" spans="1:7" s="94" customFormat="1" x14ac:dyDescent="0.3">
      <c r="A152" s="54" t="s">
        <v>635</v>
      </c>
      <c r="B152" s="54" t="s">
        <v>88</v>
      </c>
      <c r="C152" s="156">
        <v>0</v>
      </c>
      <c r="D152" s="156">
        <v>0</v>
      </c>
      <c r="E152" s="103"/>
      <c r="F152" s="156">
        <v>0</v>
      </c>
      <c r="G152" s="93"/>
    </row>
    <row r="153" spans="1:7" s="94" customFormat="1" outlineLevel="1" x14ac:dyDescent="0.3">
      <c r="A153" s="54" t="s">
        <v>636</v>
      </c>
      <c r="B153" s="54"/>
      <c r="C153" s="100"/>
      <c r="D153" s="100"/>
      <c r="E153" s="103"/>
      <c r="F153" s="100"/>
      <c r="G153" s="93"/>
    </row>
    <row r="154" spans="1:7" s="94" customFormat="1" outlineLevel="1" x14ac:dyDescent="0.3">
      <c r="A154" s="54" t="s">
        <v>637</v>
      </c>
      <c r="B154" s="54"/>
      <c r="C154" s="100"/>
      <c r="D154" s="100"/>
      <c r="E154" s="103"/>
      <c r="F154" s="100"/>
      <c r="G154" s="93"/>
    </row>
    <row r="155" spans="1:7" s="94" customFormat="1" outlineLevel="1" x14ac:dyDescent="0.3">
      <c r="A155" s="54" t="s">
        <v>638</v>
      </c>
      <c r="B155" s="54"/>
      <c r="C155" s="100"/>
      <c r="D155" s="100"/>
      <c r="E155" s="103"/>
      <c r="F155" s="100"/>
      <c r="G155" s="93"/>
    </row>
    <row r="156" spans="1:7" s="94" customFormat="1" outlineLevel="1" x14ac:dyDescent="0.3">
      <c r="A156" s="54" t="s">
        <v>639</v>
      </c>
      <c r="B156" s="54"/>
      <c r="C156" s="100"/>
      <c r="D156" s="100"/>
      <c r="E156" s="103"/>
      <c r="F156" s="100"/>
      <c r="G156" s="93"/>
    </row>
    <row r="157" spans="1:7" s="94" customFormat="1" outlineLevel="1" x14ac:dyDescent="0.3">
      <c r="A157" s="54" t="s">
        <v>640</v>
      </c>
      <c r="B157" s="54"/>
      <c r="C157" s="100"/>
      <c r="D157" s="100"/>
      <c r="E157" s="103"/>
      <c r="F157" s="100"/>
      <c r="G157" s="93"/>
    </row>
    <row r="158" spans="1:7" s="94" customFormat="1" outlineLevel="1" x14ac:dyDescent="0.3">
      <c r="A158" s="54" t="s">
        <v>641</v>
      </c>
      <c r="B158" s="54"/>
      <c r="C158" s="100"/>
      <c r="D158" s="100"/>
      <c r="E158" s="103"/>
      <c r="F158" s="100"/>
      <c r="G158" s="93"/>
    </row>
    <row r="159" spans="1:7" ht="15" customHeight="1" x14ac:dyDescent="0.3">
      <c r="A159" s="148"/>
      <c r="B159" s="149" t="s">
        <v>642</v>
      </c>
      <c r="C159" s="148" t="s">
        <v>506</v>
      </c>
      <c r="D159" s="148" t="s">
        <v>507</v>
      </c>
      <c r="E159" s="150"/>
      <c r="F159" s="151" t="s">
        <v>472</v>
      </c>
      <c r="G159" s="151"/>
    </row>
    <row r="160" spans="1:7" s="94" customFormat="1" x14ac:dyDescent="0.3">
      <c r="A160" s="54" t="s">
        <v>643</v>
      </c>
      <c r="B160" s="54" t="s">
        <v>644</v>
      </c>
      <c r="C160" s="156">
        <v>3.77136476299781E-2</v>
      </c>
      <c r="D160" s="156">
        <v>9.5119398743734498E-2</v>
      </c>
      <c r="E160" s="157"/>
      <c r="F160" s="156">
        <v>0.13283304637371299</v>
      </c>
      <c r="G160" s="93"/>
    </row>
    <row r="161" spans="1:7" s="94" customFormat="1" x14ac:dyDescent="0.3">
      <c r="A161" s="54" t="s">
        <v>645</v>
      </c>
      <c r="B161" s="54" t="s">
        <v>646</v>
      </c>
      <c r="C161" s="156">
        <v>0.53600042409850801</v>
      </c>
      <c r="D161" s="156">
        <v>0.33116652952777997</v>
      </c>
      <c r="E161" s="157"/>
      <c r="F161" s="156">
        <v>0.86716695362628504</v>
      </c>
      <c r="G161" s="93"/>
    </row>
    <row r="162" spans="1:7" s="94" customFormat="1" x14ac:dyDescent="0.3">
      <c r="A162" s="54" t="s">
        <v>647</v>
      </c>
      <c r="B162" s="54" t="s">
        <v>88</v>
      </c>
      <c r="C162" s="156">
        <v>0</v>
      </c>
      <c r="D162" s="156">
        <v>0</v>
      </c>
      <c r="E162" s="103"/>
      <c r="F162" s="156">
        <v>0</v>
      </c>
      <c r="G162" s="93"/>
    </row>
    <row r="163" spans="1:7" s="94" customFormat="1" outlineLevel="1" x14ac:dyDescent="0.3">
      <c r="A163" s="54" t="s">
        <v>648</v>
      </c>
      <c r="B163" s="54"/>
      <c r="C163" s="54"/>
      <c r="D163" s="54"/>
      <c r="E163" s="93"/>
      <c r="F163" s="54"/>
      <c r="G163" s="93"/>
    </row>
    <row r="164" spans="1:7" s="94" customFormat="1" outlineLevel="1" x14ac:dyDescent="0.3">
      <c r="A164" s="54" t="s">
        <v>649</v>
      </c>
      <c r="B164" s="54"/>
      <c r="C164" s="54"/>
      <c r="D164" s="54"/>
      <c r="E164" s="93"/>
      <c r="F164" s="54"/>
      <c r="G164" s="93"/>
    </row>
    <row r="165" spans="1:7" s="94" customFormat="1" outlineLevel="1" x14ac:dyDescent="0.3">
      <c r="A165" s="54" t="s">
        <v>650</v>
      </c>
      <c r="B165" s="54"/>
      <c r="C165" s="54"/>
      <c r="D165" s="54"/>
      <c r="E165" s="93"/>
      <c r="F165" s="54"/>
      <c r="G165" s="93"/>
    </row>
    <row r="166" spans="1:7" s="94" customFormat="1" outlineLevel="1" x14ac:dyDescent="0.3">
      <c r="A166" s="54" t="s">
        <v>651</v>
      </c>
      <c r="B166" s="54"/>
      <c r="C166" s="54"/>
      <c r="D166" s="54"/>
      <c r="E166" s="93"/>
      <c r="F166" s="54"/>
      <c r="G166" s="93"/>
    </row>
    <row r="167" spans="1:7" s="94" customFormat="1" outlineLevel="1" x14ac:dyDescent="0.3">
      <c r="A167" s="54" t="s">
        <v>652</v>
      </c>
      <c r="B167" s="54"/>
      <c r="C167" s="54"/>
      <c r="D167" s="54"/>
      <c r="E167" s="93"/>
      <c r="F167" s="54"/>
      <c r="G167" s="93"/>
    </row>
    <row r="168" spans="1:7" s="94" customFormat="1" outlineLevel="1" x14ac:dyDescent="0.3">
      <c r="A168" s="54" t="s">
        <v>653</v>
      </c>
      <c r="B168" s="54"/>
      <c r="C168" s="54"/>
      <c r="D168" s="54"/>
      <c r="E168" s="93"/>
      <c r="F168" s="54"/>
      <c r="G168" s="93"/>
    </row>
    <row r="169" spans="1:7" ht="15" customHeight="1" x14ac:dyDescent="0.3">
      <c r="A169" s="148"/>
      <c r="B169" s="149" t="s">
        <v>654</v>
      </c>
      <c r="C169" s="148" t="s">
        <v>506</v>
      </c>
      <c r="D169" s="148" t="s">
        <v>507</v>
      </c>
      <c r="E169" s="150"/>
      <c r="F169" s="151" t="s">
        <v>472</v>
      </c>
      <c r="G169" s="151"/>
    </row>
    <row r="170" spans="1:7" s="94" customFormat="1" x14ac:dyDescent="0.3">
      <c r="A170" s="54" t="s">
        <v>655</v>
      </c>
      <c r="B170" s="104" t="s">
        <v>656</v>
      </c>
      <c r="C170" s="156">
        <v>6.9377506912598697E-2</v>
      </c>
      <c r="D170" s="156">
        <v>7.4523593258398302E-2</v>
      </c>
      <c r="E170" s="157"/>
      <c r="F170" s="156">
        <v>0.143901100170997</v>
      </c>
      <c r="G170" s="93"/>
    </row>
    <row r="171" spans="1:7" s="94" customFormat="1" x14ac:dyDescent="0.3">
      <c r="A171" s="54" t="s">
        <v>657</v>
      </c>
      <c r="B171" s="104" t="s">
        <v>1207</v>
      </c>
      <c r="C171" s="156">
        <v>8.2976701403101399E-2</v>
      </c>
      <c r="D171" s="156">
        <v>8.6547221063433405E-2</v>
      </c>
      <c r="E171" s="157"/>
      <c r="F171" s="156">
        <v>0.169523922466535</v>
      </c>
      <c r="G171" s="93"/>
    </row>
    <row r="172" spans="1:7" s="94" customFormat="1" x14ac:dyDescent="0.3">
      <c r="A172" s="54" t="s">
        <v>658</v>
      </c>
      <c r="B172" s="104" t="s">
        <v>659</v>
      </c>
      <c r="C172" s="156">
        <v>6.7906376170271399E-2</v>
      </c>
      <c r="D172" s="156">
        <v>7.1976789924062798E-2</v>
      </c>
      <c r="E172" s="156"/>
      <c r="F172" s="156">
        <v>0.13988316609433399</v>
      </c>
      <c r="G172" s="93"/>
    </row>
    <row r="173" spans="1:7" s="94" customFormat="1" x14ac:dyDescent="0.3">
      <c r="A173" s="54" t="s">
        <v>660</v>
      </c>
      <c r="B173" s="104" t="s">
        <v>661</v>
      </c>
      <c r="C173" s="156">
        <v>0.10652359377001</v>
      </c>
      <c r="D173" s="156">
        <v>8.1800049703205993E-2</v>
      </c>
      <c r="E173" s="156"/>
      <c r="F173" s="156">
        <v>0.18832364347321701</v>
      </c>
      <c r="G173" s="93"/>
    </row>
    <row r="174" spans="1:7" s="94" customFormat="1" x14ac:dyDescent="0.3">
      <c r="A174" s="54" t="s">
        <v>662</v>
      </c>
      <c r="B174" s="104" t="s">
        <v>663</v>
      </c>
      <c r="C174" s="156">
        <v>0.24692989347250399</v>
      </c>
      <c r="D174" s="156">
        <v>0.111438274322414</v>
      </c>
      <c r="E174" s="156"/>
      <c r="F174" s="156">
        <v>0.35836816779491698</v>
      </c>
      <c r="G174" s="93"/>
    </row>
    <row r="175" spans="1:7" s="94" customFormat="1" outlineLevel="1" x14ac:dyDescent="0.3">
      <c r="A175" s="54" t="s">
        <v>664</v>
      </c>
      <c r="B175" s="99"/>
      <c r="C175" s="100"/>
      <c r="D175" s="100"/>
      <c r="E175" s="100"/>
      <c r="F175" s="100"/>
      <c r="G175" s="93"/>
    </row>
    <row r="176" spans="1:7" s="94" customFormat="1" outlineLevel="1" x14ac:dyDescent="0.3">
      <c r="A176" s="54" t="s">
        <v>665</v>
      </c>
      <c r="B176" s="99"/>
      <c r="C176" s="100"/>
      <c r="D176" s="100"/>
      <c r="E176" s="100"/>
      <c r="F176" s="100"/>
      <c r="G176" s="93"/>
    </row>
    <row r="177" spans="1:7" s="94" customFormat="1" outlineLevel="1" x14ac:dyDescent="0.3">
      <c r="A177" s="54" t="s">
        <v>666</v>
      </c>
      <c r="B177" s="104"/>
      <c r="C177" s="100"/>
      <c r="D177" s="100"/>
      <c r="E177" s="100"/>
      <c r="F177" s="100"/>
      <c r="G177" s="93"/>
    </row>
    <row r="178" spans="1:7" s="94" customFormat="1" outlineLevel="1" x14ac:dyDescent="0.3">
      <c r="A178" s="54" t="s">
        <v>667</v>
      </c>
      <c r="B178" s="104"/>
      <c r="C178" s="100"/>
      <c r="D178" s="100"/>
      <c r="E178" s="100"/>
      <c r="F178" s="100"/>
      <c r="G178" s="93"/>
    </row>
    <row r="179" spans="1:7" ht="15" customHeight="1" x14ac:dyDescent="0.3">
      <c r="A179" s="148"/>
      <c r="B179" s="149" t="s">
        <v>668</v>
      </c>
      <c r="C179" s="148" t="s">
        <v>506</v>
      </c>
      <c r="D179" s="148" t="s">
        <v>507</v>
      </c>
      <c r="E179" s="150"/>
      <c r="F179" s="151" t="s">
        <v>472</v>
      </c>
      <c r="G179" s="151"/>
    </row>
    <row r="180" spans="1:7" s="94" customFormat="1" x14ac:dyDescent="0.3">
      <c r="A180" s="54" t="s">
        <v>669</v>
      </c>
      <c r="B180" s="54" t="s">
        <v>670</v>
      </c>
      <c r="C180" s="163" t="s">
        <v>1156</v>
      </c>
      <c r="D180" s="163" t="s">
        <v>1156</v>
      </c>
      <c r="E180" s="164"/>
      <c r="F180" s="163" t="s">
        <v>1156</v>
      </c>
      <c r="G180" s="93"/>
    </row>
    <row r="181" spans="1:7" s="94" customFormat="1" outlineLevel="1" x14ac:dyDescent="0.3">
      <c r="A181" s="54" t="s">
        <v>671</v>
      </c>
      <c r="B181" s="105"/>
      <c r="C181" s="100"/>
      <c r="D181" s="100"/>
      <c r="E181" s="103"/>
      <c r="F181" s="100"/>
      <c r="G181" s="93"/>
    </row>
    <row r="182" spans="1:7" s="94" customFormat="1" outlineLevel="1" x14ac:dyDescent="0.3">
      <c r="A182" s="54" t="s">
        <v>672</v>
      </c>
      <c r="B182" s="105"/>
      <c r="C182" s="100"/>
      <c r="D182" s="100"/>
      <c r="E182" s="103"/>
      <c r="F182" s="100"/>
      <c r="G182" s="93"/>
    </row>
    <row r="183" spans="1:7" s="94" customFormat="1" outlineLevel="1" x14ac:dyDescent="0.3">
      <c r="A183" s="54" t="s">
        <v>673</v>
      </c>
      <c r="B183" s="105"/>
      <c r="C183" s="100"/>
      <c r="D183" s="100"/>
      <c r="E183" s="103"/>
      <c r="F183" s="100"/>
      <c r="G183" s="93"/>
    </row>
    <row r="184" spans="1:7" s="94" customFormat="1" outlineLevel="1" x14ac:dyDescent="0.3">
      <c r="A184" s="54" t="s">
        <v>674</v>
      </c>
      <c r="B184" s="105"/>
      <c r="C184" s="100"/>
      <c r="D184" s="100"/>
      <c r="E184" s="103"/>
      <c r="F184" s="100"/>
      <c r="G184" s="93"/>
    </row>
    <row r="185" spans="1:7" ht="18" x14ac:dyDescent="0.3">
      <c r="A185" s="142"/>
      <c r="B185" s="143" t="s">
        <v>469</v>
      </c>
      <c r="C185" s="142"/>
      <c r="D185" s="142"/>
      <c r="E185" s="142"/>
      <c r="F185" s="144"/>
      <c r="G185" s="144"/>
    </row>
    <row r="186" spans="1:7" ht="15" customHeight="1" x14ac:dyDescent="0.3">
      <c r="A186" s="148"/>
      <c r="B186" s="149" t="s">
        <v>675</v>
      </c>
      <c r="C186" s="148" t="s">
        <v>676</v>
      </c>
      <c r="D186" s="148" t="s">
        <v>677</v>
      </c>
      <c r="E186" s="150"/>
      <c r="F186" s="148" t="s">
        <v>506</v>
      </c>
      <c r="G186" s="148" t="s">
        <v>678</v>
      </c>
    </row>
    <row r="187" spans="1:7" s="94" customFormat="1" x14ac:dyDescent="0.3">
      <c r="A187" s="54" t="s">
        <v>679</v>
      </c>
      <c r="B187" s="102" t="s">
        <v>680</v>
      </c>
      <c r="C187" s="169">
        <v>154.65319672359701</v>
      </c>
      <c r="D187" s="54"/>
      <c r="E187" s="106"/>
      <c r="F187" s="107"/>
      <c r="G187" s="107"/>
    </row>
    <row r="188" spans="1:7" s="94" customFormat="1" x14ac:dyDescent="0.3">
      <c r="A188" s="106"/>
      <c r="B188" s="108"/>
      <c r="C188" s="106"/>
      <c r="D188" s="106"/>
      <c r="E188" s="106"/>
      <c r="F188" s="107"/>
      <c r="G188" s="107"/>
    </row>
    <row r="189" spans="1:7" s="94" customFormat="1" x14ac:dyDescent="0.3">
      <c r="A189" s="54"/>
      <c r="B189" s="102" t="s">
        <v>681</v>
      </c>
      <c r="C189" s="106"/>
      <c r="D189" s="106"/>
      <c r="E189" s="106"/>
      <c r="F189" s="107"/>
      <c r="G189" s="107"/>
    </row>
    <row r="190" spans="1:7" s="94" customFormat="1" x14ac:dyDescent="0.3">
      <c r="A190" s="54" t="s">
        <v>682</v>
      </c>
      <c r="B190" s="102" t="s">
        <v>1165</v>
      </c>
      <c r="C190" s="109">
        <v>2076.0762991002498</v>
      </c>
      <c r="D190" s="109">
        <v>41459</v>
      </c>
      <c r="E190" s="106"/>
      <c r="F190" s="67">
        <f>IF($C$214=0,"",IF(C190="[for completion]","",IF(C190="","",C190/$C$214)))</f>
        <v>0.15493013192820421</v>
      </c>
      <c r="G190" s="67">
        <f>IF($D$214=0,"",IF(D190="[for completion]","",IF(D190="","",D190/$D$214)))</f>
        <v>0.47848717771160815</v>
      </c>
    </row>
    <row r="191" spans="1:7" s="94" customFormat="1" x14ac:dyDescent="0.3">
      <c r="A191" s="54" t="s">
        <v>683</v>
      </c>
      <c r="B191" s="102" t="s">
        <v>1166</v>
      </c>
      <c r="C191" s="109">
        <v>6480.4402061432102</v>
      </c>
      <c r="D191" s="109">
        <v>37231</v>
      </c>
      <c r="E191" s="106"/>
      <c r="F191" s="67">
        <f t="shared" ref="F191:F213" si="1">IF($C$214=0,"",IF(C191="[for completion]","",IF(C191="","",C191/$C$214)))</f>
        <v>0.48361202164185219</v>
      </c>
      <c r="G191" s="67">
        <f t="shared" ref="G191:G213" si="2">IF($D$214=0,"",IF(D191="[for completion]","",IF(D191="","",D191/$D$214)))</f>
        <v>0.42969092629780947</v>
      </c>
    </row>
    <row r="192" spans="1:7" s="94" customFormat="1" x14ac:dyDescent="0.3">
      <c r="A192" s="54" t="s">
        <v>684</v>
      </c>
      <c r="B192" s="102" t="s">
        <v>1167</v>
      </c>
      <c r="C192" s="109">
        <v>2052.4113867830201</v>
      </c>
      <c r="D192" s="109">
        <v>5573</v>
      </c>
      <c r="E192" s="106"/>
      <c r="F192" s="67">
        <f t="shared" si="1"/>
        <v>0.15316410435543784</v>
      </c>
      <c r="G192" s="67">
        <f t="shared" si="2"/>
        <v>6.4319183805368968E-2</v>
      </c>
    </row>
    <row r="193" spans="1:7" s="94" customFormat="1" x14ac:dyDescent="0.3">
      <c r="A193" s="54" t="s">
        <v>685</v>
      </c>
      <c r="B193" s="102" t="s">
        <v>1168</v>
      </c>
      <c r="C193" s="109">
        <v>1068.8002514346199</v>
      </c>
      <c r="D193" s="109">
        <v>1607</v>
      </c>
      <c r="E193" s="106"/>
      <c r="F193" s="67">
        <f t="shared" si="1"/>
        <v>7.976073135242101E-2</v>
      </c>
      <c r="G193" s="67">
        <f t="shared" si="2"/>
        <v>1.8546730374166147E-2</v>
      </c>
    </row>
    <row r="194" spans="1:7" s="94" customFormat="1" x14ac:dyDescent="0.3">
      <c r="A194" s="54" t="s">
        <v>686</v>
      </c>
      <c r="B194" s="102" t="s">
        <v>1169</v>
      </c>
      <c r="C194" s="109">
        <v>1368.2289497916399</v>
      </c>
      <c r="D194" s="109">
        <v>730</v>
      </c>
      <c r="E194" s="106"/>
      <c r="F194" s="67">
        <f t="shared" si="1"/>
        <v>0.10210602172525016</v>
      </c>
      <c r="G194" s="67">
        <f t="shared" si="2"/>
        <v>8.425085982041872E-3</v>
      </c>
    </row>
    <row r="195" spans="1:7" s="94" customFormat="1" x14ac:dyDescent="0.3">
      <c r="A195" s="54" t="s">
        <v>687</v>
      </c>
      <c r="B195" s="102" t="s">
        <v>1170</v>
      </c>
      <c r="C195" s="109">
        <v>354.12379005999998</v>
      </c>
      <c r="D195" s="109">
        <v>46</v>
      </c>
      <c r="E195" s="106"/>
      <c r="F195" s="67">
        <f t="shared" si="1"/>
        <v>2.6426988996834641E-2</v>
      </c>
      <c r="G195" s="67">
        <f t="shared" si="2"/>
        <v>5.3089582900537821E-4</v>
      </c>
    </row>
    <row r="196" spans="1:7" s="94" customFormat="1" x14ac:dyDescent="0.3">
      <c r="A196" s="54" t="s">
        <v>688</v>
      </c>
      <c r="B196" s="102"/>
      <c r="C196" s="54"/>
      <c r="D196" s="54"/>
      <c r="E196" s="106"/>
      <c r="F196" s="67" t="str">
        <f t="shared" si="1"/>
        <v/>
      </c>
      <c r="G196" s="67" t="str">
        <f t="shared" si="2"/>
        <v/>
      </c>
    </row>
    <row r="197" spans="1:7" s="94" customFormat="1" x14ac:dyDescent="0.3">
      <c r="A197" s="54" t="s">
        <v>689</v>
      </c>
      <c r="B197" s="102"/>
      <c r="C197" s="54"/>
      <c r="D197" s="54"/>
      <c r="E197" s="106"/>
      <c r="F197" s="67" t="str">
        <f t="shared" si="1"/>
        <v/>
      </c>
      <c r="G197" s="67" t="str">
        <f t="shared" si="2"/>
        <v/>
      </c>
    </row>
    <row r="198" spans="1:7" s="94" customFormat="1" x14ac:dyDescent="0.3">
      <c r="A198" s="54" t="s">
        <v>690</v>
      </c>
      <c r="B198" s="102"/>
      <c r="C198" s="54"/>
      <c r="D198" s="54"/>
      <c r="E198" s="106"/>
      <c r="F198" s="67" t="str">
        <f t="shared" si="1"/>
        <v/>
      </c>
      <c r="G198" s="67" t="str">
        <f t="shared" si="2"/>
        <v/>
      </c>
    </row>
    <row r="199" spans="1:7" s="94" customFormat="1" x14ac:dyDescent="0.3">
      <c r="A199" s="54" t="s">
        <v>691</v>
      </c>
      <c r="B199" s="102"/>
      <c r="C199" s="54"/>
      <c r="D199" s="54"/>
      <c r="E199" s="102"/>
      <c r="F199" s="67" t="str">
        <f t="shared" si="1"/>
        <v/>
      </c>
      <c r="G199" s="67" t="str">
        <f t="shared" si="2"/>
        <v/>
      </c>
    </row>
    <row r="200" spans="1:7" s="94" customFormat="1" x14ac:dyDescent="0.3">
      <c r="A200" s="54" t="s">
        <v>692</v>
      </c>
      <c r="B200" s="102"/>
      <c r="C200" s="54"/>
      <c r="D200" s="54"/>
      <c r="E200" s="102"/>
      <c r="F200" s="67" t="str">
        <f t="shared" si="1"/>
        <v/>
      </c>
      <c r="G200" s="67" t="str">
        <f t="shared" si="2"/>
        <v/>
      </c>
    </row>
    <row r="201" spans="1:7" s="94" customFormat="1" x14ac:dyDescent="0.3">
      <c r="A201" s="54" t="s">
        <v>693</v>
      </c>
      <c r="B201" s="102"/>
      <c r="C201" s="54"/>
      <c r="D201" s="54"/>
      <c r="E201" s="102"/>
      <c r="F201" s="67" t="str">
        <f t="shared" si="1"/>
        <v/>
      </c>
      <c r="G201" s="67" t="str">
        <f t="shared" si="2"/>
        <v/>
      </c>
    </row>
    <row r="202" spans="1:7" s="94" customFormat="1" x14ac:dyDescent="0.3">
      <c r="A202" s="54" t="s">
        <v>694</v>
      </c>
      <c r="B202" s="102"/>
      <c r="C202" s="54"/>
      <c r="D202" s="54"/>
      <c r="E202" s="102"/>
      <c r="F202" s="67" t="str">
        <f t="shared" si="1"/>
        <v/>
      </c>
      <c r="G202" s="67" t="str">
        <f t="shared" si="2"/>
        <v/>
      </c>
    </row>
    <row r="203" spans="1:7" s="94" customFormat="1" x14ac:dyDescent="0.3">
      <c r="A203" s="54" t="s">
        <v>695</v>
      </c>
      <c r="B203" s="102"/>
      <c r="C203" s="54"/>
      <c r="D203" s="54"/>
      <c r="E203" s="102"/>
      <c r="F203" s="67" t="str">
        <f t="shared" si="1"/>
        <v/>
      </c>
      <c r="G203" s="67" t="str">
        <f t="shared" si="2"/>
        <v/>
      </c>
    </row>
    <row r="204" spans="1:7" s="94" customFormat="1" x14ac:dyDescent="0.3">
      <c r="A204" s="54" t="s">
        <v>696</v>
      </c>
      <c r="B204" s="102"/>
      <c r="C204" s="54"/>
      <c r="D204" s="54"/>
      <c r="E204" s="102"/>
      <c r="F204" s="67" t="str">
        <f t="shared" si="1"/>
        <v/>
      </c>
      <c r="G204" s="67" t="str">
        <f t="shared" si="2"/>
        <v/>
      </c>
    </row>
    <row r="205" spans="1:7" s="94" customFormat="1" x14ac:dyDescent="0.3">
      <c r="A205" s="54" t="s">
        <v>697</v>
      </c>
      <c r="B205" s="102"/>
      <c r="C205" s="54"/>
      <c r="D205" s="54"/>
      <c r="E205" s="54"/>
      <c r="F205" s="67" t="str">
        <f t="shared" si="1"/>
        <v/>
      </c>
      <c r="G205" s="67" t="str">
        <f t="shared" si="2"/>
        <v/>
      </c>
    </row>
    <row r="206" spans="1:7" s="94" customFormat="1" x14ac:dyDescent="0.3">
      <c r="A206" s="54" t="s">
        <v>698</v>
      </c>
      <c r="B206" s="102"/>
      <c r="C206" s="54"/>
      <c r="D206" s="54"/>
      <c r="E206" s="97"/>
      <c r="F206" s="67" t="str">
        <f t="shared" si="1"/>
        <v/>
      </c>
      <c r="G206" s="67" t="str">
        <f t="shared" si="2"/>
        <v/>
      </c>
    </row>
    <row r="207" spans="1:7" s="94" customFormat="1" x14ac:dyDescent="0.3">
      <c r="A207" s="54" t="s">
        <v>699</v>
      </c>
      <c r="B207" s="102"/>
      <c r="C207" s="54"/>
      <c r="D207" s="54"/>
      <c r="E207" s="97"/>
      <c r="F207" s="67" t="str">
        <f t="shared" si="1"/>
        <v/>
      </c>
      <c r="G207" s="67" t="str">
        <f t="shared" si="2"/>
        <v/>
      </c>
    </row>
    <row r="208" spans="1:7" s="94" customFormat="1" x14ac:dyDescent="0.3">
      <c r="A208" s="54" t="s">
        <v>700</v>
      </c>
      <c r="B208" s="102"/>
      <c r="C208" s="54"/>
      <c r="D208" s="54"/>
      <c r="E208" s="97"/>
      <c r="F208" s="67" t="str">
        <f t="shared" si="1"/>
        <v/>
      </c>
      <c r="G208" s="67" t="str">
        <f t="shared" si="2"/>
        <v/>
      </c>
    </row>
    <row r="209" spans="1:7" s="94" customFormat="1" x14ac:dyDescent="0.3">
      <c r="A209" s="54" t="s">
        <v>701</v>
      </c>
      <c r="B209" s="102"/>
      <c r="C209" s="54"/>
      <c r="D209" s="54"/>
      <c r="E209" s="97"/>
      <c r="F209" s="67" t="str">
        <f t="shared" si="1"/>
        <v/>
      </c>
      <c r="G209" s="67" t="str">
        <f t="shared" si="2"/>
        <v/>
      </c>
    </row>
    <row r="210" spans="1:7" s="94" customFormat="1" x14ac:dyDescent="0.3">
      <c r="A210" s="54" t="s">
        <v>702</v>
      </c>
      <c r="B210" s="102"/>
      <c r="C210" s="54"/>
      <c r="D210" s="54"/>
      <c r="E210" s="97"/>
      <c r="F210" s="67" t="str">
        <f t="shared" si="1"/>
        <v/>
      </c>
      <c r="G210" s="67" t="str">
        <f t="shared" si="2"/>
        <v/>
      </c>
    </row>
    <row r="211" spans="1:7" s="94" customFormat="1" x14ac:dyDescent="0.3">
      <c r="A211" s="54" t="s">
        <v>703</v>
      </c>
      <c r="B211" s="102"/>
      <c r="C211" s="54"/>
      <c r="D211" s="54"/>
      <c r="E211" s="97"/>
      <c r="F211" s="67" t="str">
        <f t="shared" si="1"/>
        <v/>
      </c>
      <c r="G211" s="67" t="str">
        <f t="shared" si="2"/>
        <v/>
      </c>
    </row>
    <row r="212" spans="1:7" s="94" customFormat="1" x14ac:dyDescent="0.3">
      <c r="A212" s="54" t="s">
        <v>704</v>
      </c>
      <c r="B212" s="102"/>
      <c r="C212" s="54"/>
      <c r="D212" s="54"/>
      <c r="E212" s="97"/>
      <c r="F212" s="67" t="str">
        <f t="shared" si="1"/>
        <v/>
      </c>
      <c r="G212" s="67" t="str">
        <f t="shared" si="2"/>
        <v/>
      </c>
    </row>
    <row r="213" spans="1:7" s="94" customFormat="1" x14ac:dyDescent="0.3">
      <c r="A213" s="54" t="s">
        <v>705</v>
      </c>
      <c r="B213" s="102"/>
      <c r="C213" s="54"/>
      <c r="D213" s="54"/>
      <c r="E213" s="97"/>
      <c r="F213" s="67" t="str">
        <f t="shared" si="1"/>
        <v/>
      </c>
      <c r="G213" s="67" t="str">
        <f t="shared" si="2"/>
        <v/>
      </c>
    </row>
    <row r="214" spans="1:7" s="94" customFormat="1" x14ac:dyDescent="0.3">
      <c r="A214" s="54" t="s">
        <v>706</v>
      </c>
      <c r="B214" s="110" t="s">
        <v>90</v>
      </c>
      <c r="C214" s="109">
        <f>SUM(C190:C213)</f>
        <v>13400.080883312739</v>
      </c>
      <c r="D214" s="109">
        <f>SUM(D190:D213)</f>
        <v>86646</v>
      </c>
      <c r="E214" s="97"/>
      <c r="F214" s="111">
        <f>SUM(F190:F213)</f>
        <v>1</v>
      </c>
      <c r="G214" s="111">
        <f>SUM(G190:G213)</f>
        <v>0.99999999999999989</v>
      </c>
    </row>
    <row r="215" spans="1:7" ht="15" customHeight="1" x14ac:dyDescent="0.3">
      <c r="A215" s="148"/>
      <c r="B215" s="149" t="s">
        <v>707</v>
      </c>
      <c r="C215" s="148" t="s">
        <v>676</v>
      </c>
      <c r="D215" s="148" t="s">
        <v>677</v>
      </c>
      <c r="E215" s="150"/>
      <c r="F215" s="148" t="s">
        <v>506</v>
      </c>
      <c r="G215" s="148" t="s">
        <v>678</v>
      </c>
    </row>
    <row r="216" spans="1:7" s="94" customFormat="1" x14ac:dyDescent="0.3">
      <c r="A216" s="54" t="s">
        <v>708</v>
      </c>
      <c r="B216" s="54" t="s">
        <v>709</v>
      </c>
      <c r="C216" s="156">
        <v>0.73701908096328095</v>
      </c>
      <c r="D216" s="54"/>
      <c r="E216" s="54"/>
      <c r="F216" s="54"/>
      <c r="G216" s="54"/>
    </row>
    <row r="217" spans="1:7" s="94" customFormat="1" x14ac:dyDescent="0.3">
      <c r="A217" s="54"/>
      <c r="B217" s="54"/>
      <c r="C217" s="54"/>
      <c r="D217" s="54"/>
      <c r="E217" s="54"/>
      <c r="F217" s="54"/>
      <c r="G217" s="54"/>
    </row>
    <row r="218" spans="1:7" s="94" customFormat="1" x14ac:dyDescent="0.3">
      <c r="A218" s="54"/>
      <c r="B218" s="102" t="s">
        <v>710</v>
      </c>
      <c r="C218" s="54"/>
      <c r="D218" s="54"/>
      <c r="E218" s="54"/>
      <c r="F218" s="54"/>
      <c r="G218" s="54"/>
    </row>
    <row r="219" spans="1:7" s="94" customFormat="1" x14ac:dyDescent="0.3">
      <c r="A219" s="54" t="s">
        <v>711</v>
      </c>
      <c r="B219" s="54" t="s">
        <v>712</v>
      </c>
      <c r="C219" s="109">
        <v>1895.1473301907099</v>
      </c>
      <c r="D219" s="109">
        <v>23049</v>
      </c>
      <c r="E219" s="54"/>
      <c r="F219" s="67">
        <f t="shared" ref="F219:F226" si="3">IF($C$227=0,"",IF(C219="[for completion]","",C219/$C$227))</f>
        <v>0.14142805156876007</v>
      </c>
      <c r="G219" s="67">
        <f t="shared" ref="G219:G226" si="4">IF($D$227=0,"",IF(D219="[for completion]","",D219/$D$227))</f>
        <v>0.2660134339727166</v>
      </c>
    </row>
    <row r="220" spans="1:7" s="94" customFormat="1" x14ac:dyDescent="0.3">
      <c r="A220" s="54" t="s">
        <v>713</v>
      </c>
      <c r="B220" s="54" t="s">
        <v>714</v>
      </c>
      <c r="C220" s="109">
        <v>1472.0713851065</v>
      </c>
      <c r="D220" s="109">
        <v>9838</v>
      </c>
      <c r="E220" s="54"/>
      <c r="F220" s="67">
        <f t="shared" si="3"/>
        <v>0.10985541042067037</v>
      </c>
      <c r="G220" s="67">
        <f t="shared" si="4"/>
        <v>0.11354246012510676</v>
      </c>
    </row>
    <row r="221" spans="1:7" s="94" customFormat="1" x14ac:dyDescent="0.3">
      <c r="A221" s="54" t="s">
        <v>715</v>
      </c>
      <c r="B221" s="54" t="s">
        <v>716</v>
      </c>
      <c r="C221" s="109">
        <v>1860.6063224433699</v>
      </c>
      <c r="D221" s="109">
        <v>10276</v>
      </c>
      <c r="E221" s="54"/>
      <c r="F221" s="67">
        <f t="shared" si="3"/>
        <v>0.13885037998243746</v>
      </c>
      <c r="G221" s="67">
        <f t="shared" si="4"/>
        <v>0.11859751171433187</v>
      </c>
    </row>
    <row r="222" spans="1:7" s="94" customFormat="1" x14ac:dyDescent="0.3">
      <c r="A222" s="54" t="s">
        <v>717</v>
      </c>
      <c r="B222" s="54" t="s">
        <v>718</v>
      </c>
      <c r="C222" s="109">
        <v>1553.9808512356799</v>
      </c>
      <c r="D222" s="109">
        <v>10127</v>
      </c>
      <c r="E222" s="54"/>
      <c r="F222" s="67">
        <f t="shared" si="3"/>
        <v>0.11596802025059928</v>
      </c>
      <c r="G222" s="67">
        <f t="shared" si="4"/>
        <v>0.11687787087690142</v>
      </c>
    </row>
    <row r="223" spans="1:7" s="94" customFormat="1" x14ac:dyDescent="0.3">
      <c r="A223" s="54" t="s">
        <v>719</v>
      </c>
      <c r="B223" s="54" t="s">
        <v>720</v>
      </c>
      <c r="C223" s="109">
        <v>1637.18163470782</v>
      </c>
      <c r="D223" s="109">
        <v>9184</v>
      </c>
      <c r="E223" s="54"/>
      <c r="F223" s="67">
        <f t="shared" si="3"/>
        <v>0.12217699646474668</v>
      </c>
      <c r="G223" s="67">
        <f t="shared" si="4"/>
        <v>0.10599450638229116</v>
      </c>
    </row>
    <row r="224" spans="1:7" s="94" customFormat="1" x14ac:dyDescent="0.3">
      <c r="A224" s="54" t="s">
        <v>721</v>
      </c>
      <c r="B224" s="54" t="s">
        <v>722</v>
      </c>
      <c r="C224" s="109">
        <v>1553.2884981300001</v>
      </c>
      <c r="D224" s="109">
        <v>8221</v>
      </c>
      <c r="E224" s="54"/>
      <c r="F224" s="67">
        <f t="shared" si="3"/>
        <v>0.11591635242025491</v>
      </c>
      <c r="G224" s="67">
        <f t="shared" si="4"/>
        <v>9.4880317614200307E-2</v>
      </c>
    </row>
    <row r="225" spans="1:7" s="94" customFormat="1" x14ac:dyDescent="0.3">
      <c r="A225" s="54" t="s">
        <v>723</v>
      </c>
      <c r="B225" s="54" t="s">
        <v>724</v>
      </c>
      <c r="C225" s="109">
        <v>1188.74343331866</v>
      </c>
      <c r="D225" s="109">
        <v>5762</v>
      </c>
      <c r="E225" s="54"/>
      <c r="F225" s="67">
        <f t="shared" si="3"/>
        <v>8.8711661046689261E-2</v>
      </c>
      <c r="G225" s="67">
        <f t="shared" si="4"/>
        <v>6.6500473189760642E-2</v>
      </c>
    </row>
    <row r="226" spans="1:7" s="94" customFormat="1" x14ac:dyDescent="0.3">
      <c r="A226" s="54" t="s">
        <v>725</v>
      </c>
      <c r="B226" s="54" t="s">
        <v>1209</v>
      </c>
      <c r="C226" s="109">
        <v>2239.0614281799999</v>
      </c>
      <c r="D226" s="109">
        <v>10189</v>
      </c>
      <c r="E226" s="54"/>
      <c r="F226" s="67">
        <f t="shared" si="3"/>
        <v>0.1670931278458421</v>
      </c>
      <c r="G226" s="67">
        <f t="shared" si="4"/>
        <v>0.11759342612469127</v>
      </c>
    </row>
    <row r="227" spans="1:7" s="94" customFormat="1" x14ac:dyDescent="0.3">
      <c r="A227" s="54" t="s">
        <v>726</v>
      </c>
      <c r="B227" s="110" t="s">
        <v>90</v>
      </c>
      <c r="C227" s="109">
        <f>SUM(C219:C226)</f>
        <v>13400.080883312738</v>
      </c>
      <c r="D227" s="109">
        <f>SUM(D219:D226)</f>
        <v>86646</v>
      </c>
      <c r="E227" s="54"/>
      <c r="F227" s="97">
        <f>SUM(F219:F226)</f>
        <v>1</v>
      </c>
      <c r="G227" s="97">
        <f>SUM(G219:G226)</f>
        <v>1</v>
      </c>
    </row>
    <row r="228" spans="1:7" s="94" customFormat="1" outlineLevel="1" x14ac:dyDescent="0.3">
      <c r="A228" s="54" t="s">
        <v>727</v>
      </c>
      <c r="B228" s="98" t="s">
        <v>728</v>
      </c>
      <c r="C228" s="54"/>
      <c r="D228" s="54"/>
      <c r="E228" s="54"/>
      <c r="F228" s="67"/>
      <c r="G228" s="67"/>
    </row>
    <row r="229" spans="1:7" s="94" customFormat="1" outlineLevel="1" x14ac:dyDescent="0.3">
      <c r="A229" s="54" t="s">
        <v>729</v>
      </c>
      <c r="B229" s="98" t="s">
        <v>730</v>
      </c>
      <c r="C229" s="54"/>
      <c r="D229" s="54"/>
      <c r="E229" s="54"/>
      <c r="F229" s="67"/>
      <c r="G229" s="67"/>
    </row>
    <row r="230" spans="1:7" s="94" customFormat="1" outlineLevel="1" x14ac:dyDescent="0.3">
      <c r="A230" s="54" t="s">
        <v>731</v>
      </c>
      <c r="B230" s="98" t="s">
        <v>732</v>
      </c>
      <c r="C230" s="54"/>
      <c r="D230" s="54"/>
      <c r="E230" s="54"/>
      <c r="F230" s="67"/>
      <c r="G230" s="67"/>
    </row>
    <row r="231" spans="1:7" s="94" customFormat="1" outlineLevel="1" x14ac:dyDescent="0.3">
      <c r="A231" s="54" t="s">
        <v>733</v>
      </c>
      <c r="B231" s="98" t="s">
        <v>734</v>
      </c>
      <c r="C231" s="54"/>
      <c r="D231" s="54"/>
      <c r="E231" s="54"/>
      <c r="F231" s="67"/>
      <c r="G231" s="67"/>
    </row>
    <row r="232" spans="1:7" s="94" customFormat="1" outlineLevel="1" x14ac:dyDescent="0.3">
      <c r="A232" s="54" t="s">
        <v>735</v>
      </c>
      <c r="B232" s="98" t="s">
        <v>736</v>
      </c>
      <c r="C232" s="54"/>
      <c r="D232" s="54"/>
      <c r="E232" s="54"/>
      <c r="F232" s="67"/>
      <c r="G232" s="67"/>
    </row>
    <row r="233" spans="1:7" s="94" customFormat="1" outlineLevel="1" x14ac:dyDescent="0.3">
      <c r="A233" s="54" t="s">
        <v>737</v>
      </c>
      <c r="B233" s="98" t="s">
        <v>738</v>
      </c>
      <c r="C233" s="54"/>
      <c r="D233" s="54"/>
      <c r="E233" s="54"/>
      <c r="F233" s="67"/>
      <c r="G233" s="67"/>
    </row>
    <row r="234" spans="1:7" s="94" customFormat="1" outlineLevel="1" x14ac:dyDescent="0.3">
      <c r="A234" s="54" t="s">
        <v>739</v>
      </c>
      <c r="B234" s="98"/>
      <c r="C234" s="54"/>
      <c r="D234" s="54"/>
      <c r="E234" s="54"/>
      <c r="F234" s="67"/>
      <c r="G234" s="67"/>
    </row>
    <row r="235" spans="1:7" s="94" customFormat="1" outlineLevel="1" x14ac:dyDescent="0.3">
      <c r="A235" s="54" t="s">
        <v>740</v>
      </c>
      <c r="B235" s="98"/>
      <c r="C235" s="54"/>
      <c r="D235" s="54"/>
      <c r="E235" s="54"/>
      <c r="F235" s="67"/>
      <c r="G235" s="67"/>
    </row>
    <row r="236" spans="1:7" s="94" customFormat="1" outlineLevel="1" x14ac:dyDescent="0.3">
      <c r="A236" s="54" t="s">
        <v>741</v>
      </c>
      <c r="B236" s="98"/>
      <c r="C236" s="54"/>
      <c r="D236" s="54"/>
      <c r="E236" s="54"/>
      <c r="F236" s="67"/>
      <c r="G236" s="67"/>
    </row>
    <row r="237" spans="1:7" ht="15" customHeight="1" x14ac:dyDescent="0.3">
      <c r="A237" s="148"/>
      <c r="B237" s="149" t="s">
        <v>742</v>
      </c>
      <c r="C237" s="148" t="s">
        <v>676</v>
      </c>
      <c r="D237" s="148" t="s">
        <v>677</v>
      </c>
      <c r="E237" s="150"/>
      <c r="F237" s="148" t="s">
        <v>506</v>
      </c>
      <c r="G237" s="148" t="s">
        <v>678</v>
      </c>
    </row>
    <row r="238" spans="1:7" s="94" customFormat="1" x14ac:dyDescent="0.3">
      <c r="A238" s="54" t="s">
        <v>743</v>
      </c>
      <c r="B238" s="54" t="s">
        <v>709</v>
      </c>
      <c r="C238" s="156">
        <v>0.69639274175516097</v>
      </c>
      <c r="D238" s="54"/>
      <c r="E238" s="54"/>
      <c r="F238" s="54"/>
      <c r="G238" s="54"/>
    </row>
    <row r="239" spans="1:7" s="94" customFormat="1" x14ac:dyDescent="0.3">
      <c r="A239" s="54"/>
      <c r="B239" s="54"/>
      <c r="C239" s="54"/>
      <c r="D239" s="54"/>
      <c r="E239" s="54"/>
      <c r="F239" s="54"/>
      <c r="G239" s="54"/>
    </row>
    <row r="240" spans="1:7" s="94" customFormat="1" x14ac:dyDescent="0.3">
      <c r="A240" s="54"/>
      <c r="B240" s="102" t="s">
        <v>710</v>
      </c>
      <c r="C240" s="54"/>
      <c r="D240" s="54"/>
      <c r="E240" s="54"/>
      <c r="F240" s="54"/>
      <c r="G240" s="54"/>
    </row>
    <row r="241" spans="1:7" s="94" customFormat="1" x14ac:dyDescent="0.3">
      <c r="A241" s="54" t="s">
        <v>744</v>
      </c>
      <c r="B241" s="54" t="s">
        <v>712</v>
      </c>
      <c r="C241" s="109">
        <v>2301.8548359176302</v>
      </c>
      <c r="D241" s="109">
        <v>26883</v>
      </c>
      <c r="E241" s="54"/>
      <c r="F241" s="67">
        <f>IF($C$249=0,"",IF(C241="[Mark as ND1 if not relevant]","",C241/$C$249))</f>
        <v>0.17177917476484456</v>
      </c>
      <c r="G241" s="67">
        <f>IF($D$249=0,"",IF(D241="[Mark as ND1 if not relevant]","",D241/$D$249))</f>
        <v>0.31026244719894747</v>
      </c>
    </row>
    <row r="242" spans="1:7" s="94" customFormat="1" x14ac:dyDescent="0.3">
      <c r="A242" s="54" t="s">
        <v>745</v>
      </c>
      <c r="B242" s="54" t="s">
        <v>714</v>
      </c>
      <c r="C242" s="109">
        <v>1566.6607432395799</v>
      </c>
      <c r="D242" s="109">
        <v>10484</v>
      </c>
      <c r="E242" s="54"/>
      <c r="F242" s="67">
        <f t="shared" ref="F242:F248" si="5">IF($C$249=0,"",IF(C242="[Mark as ND1 if not relevant]","",C242/$C$249))</f>
        <v>0.11691427513624637</v>
      </c>
      <c r="G242" s="67">
        <f t="shared" ref="G242:G248" si="6">IF($D$249=0,"",IF(D242="[Mark as ND1 if not relevant]","",D242/$D$249))</f>
        <v>0.12099808415853011</v>
      </c>
    </row>
    <row r="243" spans="1:7" s="94" customFormat="1" x14ac:dyDescent="0.3">
      <c r="A243" s="54" t="s">
        <v>746</v>
      </c>
      <c r="B243" s="54" t="s">
        <v>716</v>
      </c>
      <c r="C243" s="109">
        <v>2004.1832314933699</v>
      </c>
      <c r="D243" s="109">
        <v>11092</v>
      </c>
      <c r="E243" s="54"/>
      <c r="F243" s="67">
        <f t="shared" si="5"/>
        <v>0.14956501001342473</v>
      </c>
      <c r="G243" s="67">
        <f t="shared" si="6"/>
        <v>0.12801514207234033</v>
      </c>
    </row>
    <row r="244" spans="1:7" s="94" customFormat="1" x14ac:dyDescent="0.3">
      <c r="A244" s="54" t="s">
        <v>747</v>
      </c>
      <c r="B244" s="54" t="s">
        <v>718</v>
      </c>
      <c r="C244" s="109">
        <v>1621.4694477426699</v>
      </c>
      <c r="D244" s="109">
        <v>9947</v>
      </c>
      <c r="E244" s="54"/>
      <c r="F244" s="67">
        <f t="shared" si="5"/>
        <v>0.12100445227624737</v>
      </c>
      <c r="G244" s="67">
        <f t="shared" si="6"/>
        <v>0.11480045241557602</v>
      </c>
    </row>
    <row r="245" spans="1:7" s="94" customFormat="1" x14ac:dyDescent="0.3">
      <c r="A245" s="54" t="s">
        <v>748</v>
      </c>
      <c r="B245" s="54" t="s">
        <v>720</v>
      </c>
      <c r="C245" s="109">
        <v>1599.6506101908201</v>
      </c>
      <c r="D245" s="109">
        <v>8450</v>
      </c>
      <c r="E245" s="54"/>
      <c r="F245" s="67">
        <f t="shared" si="5"/>
        <v>0.11937619064545221</v>
      </c>
      <c r="G245" s="67">
        <f t="shared" si="6"/>
        <v>9.7523255545553175E-2</v>
      </c>
    </row>
    <row r="246" spans="1:7" s="94" customFormat="1" x14ac:dyDescent="0.3">
      <c r="A246" s="54" t="s">
        <v>749</v>
      </c>
      <c r="B246" s="54" t="s">
        <v>722</v>
      </c>
      <c r="C246" s="109">
        <v>1445.61730934</v>
      </c>
      <c r="D246" s="109">
        <v>7062</v>
      </c>
      <c r="E246" s="54"/>
      <c r="F246" s="67">
        <f t="shared" si="5"/>
        <v>0.10788123757821816</v>
      </c>
      <c r="G246" s="67">
        <f t="shared" si="6"/>
        <v>8.150405096599958E-2</v>
      </c>
    </row>
    <row r="247" spans="1:7" s="94" customFormat="1" x14ac:dyDescent="0.3">
      <c r="A247" s="54" t="s">
        <v>750</v>
      </c>
      <c r="B247" s="54" t="s">
        <v>724</v>
      </c>
      <c r="C247" s="109">
        <v>1024.9806611786601</v>
      </c>
      <c r="D247" s="109">
        <v>4709</v>
      </c>
      <c r="E247" s="54"/>
      <c r="F247" s="67">
        <f t="shared" si="5"/>
        <v>7.6490632415143089E-2</v>
      </c>
      <c r="G247" s="67">
        <f t="shared" si="6"/>
        <v>5.4347575191007087E-2</v>
      </c>
    </row>
    <row r="248" spans="1:7" s="94" customFormat="1" x14ac:dyDescent="0.3">
      <c r="A248" s="54" t="s">
        <v>751</v>
      </c>
      <c r="B248" s="54" t="s">
        <v>1209</v>
      </c>
      <c r="C248" s="109">
        <v>1835.6640442099999</v>
      </c>
      <c r="D248" s="109">
        <v>8019</v>
      </c>
      <c r="E248" s="54"/>
      <c r="F248" s="67">
        <f t="shared" si="5"/>
        <v>0.13698902717042349</v>
      </c>
      <c r="G248" s="67">
        <f t="shared" si="6"/>
        <v>9.2548992452046258E-2</v>
      </c>
    </row>
    <row r="249" spans="1:7" s="94" customFormat="1" x14ac:dyDescent="0.3">
      <c r="A249" s="54" t="s">
        <v>752</v>
      </c>
      <c r="B249" s="110" t="s">
        <v>90</v>
      </c>
      <c r="C249" s="109">
        <f>SUM(C241:C248)</f>
        <v>13400.08088331273</v>
      </c>
      <c r="D249" s="109">
        <f>SUM(D241:D248)</f>
        <v>86646</v>
      </c>
      <c r="E249" s="54"/>
      <c r="F249" s="97">
        <f>SUM(F241:F248)</f>
        <v>1</v>
      </c>
      <c r="G249" s="97">
        <f>SUM(G241:G248)</f>
        <v>1</v>
      </c>
    </row>
    <row r="250" spans="1:7" s="94" customFormat="1" outlineLevel="1" x14ac:dyDescent="0.3">
      <c r="A250" s="54" t="s">
        <v>753</v>
      </c>
      <c r="B250" s="98" t="s">
        <v>728</v>
      </c>
      <c r="C250" s="54"/>
      <c r="D250" s="54"/>
      <c r="E250" s="54"/>
      <c r="F250" s="67">
        <f t="shared" ref="F250:F255" si="7">IF($C$249=0,"",IF(C250="[for completion]","",C250/$C$249))</f>
        <v>0</v>
      </c>
      <c r="G250" s="67">
        <f t="shared" ref="G250:G255" si="8">IF($D$249=0,"",IF(D250="[for completion]","",D250/$D$249))</f>
        <v>0</v>
      </c>
    </row>
    <row r="251" spans="1:7" s="94" customFormat="1" outlineLevel="1" x14ac:dyDescent="0.3">
      <c r="A251" s="54" t="s">
        <v>754</v>
      </c>
      <c r="B251" s="98" t="s">
        <v>730</v>
      </c>
      <c r="C251" s="54"/>
      <c r="D251" s="54"/>
      <c r="E251" s="54"/>
      <c r="F251" s="67">
        <f t="shared" si="7"/>
        <v>0</v>
      </c>
      <c r="G251" s="67">
        <f t="shared" si="8"/>
        <v>0</v>
      </c>
    </row>
    <row r="252" spans="1:7" s="94" customFormat="1" outlineLevel="1" x14ac:dyDescent="0.3">
      <c r="A252" s="54" t="s">
        <v>755</v>
      </c>
      <c r="B252" s="98" t="s">
        <v>732</v>
      </c>
      <c r="C252" s="54"/>
      <c r="D252" s="54"/>
      <c r="E252" s="54"/>
      <c r="F252" s="67">
        <f t="shared" si="7"/>
        <v>0</v>
      </c>
      <c r="G252" s="67">
        <f t="shared" si="8"/>
        <v>0</v>
      </c>
    </row>
    <row r="253" spans="1:7" s="94" customFormat="1" outlineLevel="1" x14ac:dyDescent="0.3">
      <c r="A253" s="54" t="s">
        <v>756</v>
      </c>
      <c r="B253" s="98" t="s">
        <v>734</v>
      </c>
      <c r="C253" s="54"/>
      <c r="D253" s="54"/>
      <c r="E253" s="54"/>
      <c r="F253" s="67">
        <f t="shared" si="7"/>
        <v>0</v>
      </c>
      <c r="G253" s="67">
        <f t="shared" si="8"/>
        <v>0</v>
      </c>
    </row>
    <row r="254" spans="1:7" s="94" customFormat="1" outlineLevel="1" x14ac:dyDescent="0.3">
      <c r="A254" s="54" t="s">
        <v>757</v>
      </c>
      <c r="B254" s="98" t="s">
        <v>736</v>
      </c>
      <c r="C254" s="54"/>
      <c r="D254" s="54"/>
      <c r="E254" s="54"/>
      <c r="F254" s="67">
        <f t="shared" si="7"/>
        <v>0</v>
      </c>
      <c r="G254" s="67">
        <f t="shared" si="8"/>
        <v>0</v>
      </c>
    </row>
    <row r="255" spans="1:7" s="94" customFormat="1" outlineLevel="1" x14ac:dyDescent="0.3">
      <c r="A255" s="54" t="s">
        <v>758</v>
      </c>
      <c r="B255" s="98" t="s">
        <v>738</v>
      </c>
      <c r="C255" s="54"/>
      <c r="D255" s="54"/>
      <c r="E255" s="54"/>
      <c r="F255" s="67">
        <f t="shared" si="7"/>
        <v>0</v>
      </c>
      <c r="G255" s="67">
        <f t="shared" si="8"/>
        <v>0</v>
      </c>
    </row>
    <row r="256" spans="1:7" s="94" customFormat="1" outlineLevel="1" x14ac:dyDescent="0.3">
      <c r="A256" s="54" t="s">
        <v>759</v>
      </c>
      <c r="B256" s="98"/>
      <c r="C256" s="54"/>
      <c r="D256" s="54"/>
      <c r="E256" s="54"/>
      <c r="F256" s="67"/>
      <c r="G256" s="67"/>
    </row>
    <row r="257" spans="1:14" s="94" customFormat="1" outlineLevel="1" x14ac:dyDescent="0.3">
      <c r="A257" s="54" t="s">
        <v>760</v>
      </c>
      <c r="B257" s="98"/>
      <c r="C257" s="54"/>
      <c r="D257" s="54"/>
      <c r="E257" s="54"/>
      <c r="F257" s="67"/>
      <c r="G257" s="67"/>
    </row>
    <row r="258" spans="1:14" s="94" customFormat="1" outlineLevel="1" x14ac:dyDescent="0.3">
      <c r="A258" s="54" t="s">
        <v>761</v>
      </c>
      <c r="B258" s="98"/>
      <c r="C258" s="54"/>
      <c r="D258" s="54"/>
      <c r="E258" s="54"/>
      <c r="F258" s="67"/>
      <c r="G258" s="67"/>
    </row>
    <row r="259" spans="1:14" ht="15" customHeight="1" x14ac:dyDescent="0.3">
      <c r="A259" s="148"/>
      <c r="B259" s="149" t="s">
        <v>762</v>
      </c>
      <c r="C259" s="148" t="s">
        <v>506</v>
      </c>
      <c r="D259" s="148"/>
      <c r="E259" s="150"/>
      <c r="F259" s="148"/>
      <c r="G259" s="148"/>
    </row>
    <row r="260" spans="1:14" s="94" customFormat="1" x14ac:dyDescent="0.3">
      <c r="A260" s="54" t="s">
        <v>763</v>
      </c>
      <c r="B260" s="54" t="s">
        <v>764</v>
      </c>
      <c r="C260" s="97" t="s">
        <v>943</v>
      </c>
      <c r="D260" s="54"/>
      <c r="E260" s="97"/>
      <c r="F260" s="97"/>
      <c r="G260" s="97"/>
    </row>
    <row r="261" spans="1:14" s="94" customFormat="1" x14ac:dyDescent="0.3">
      <c r="A261" s="54" t="s">
        <v>765</v>
      </c>
      <c r="B261" s="54" t="s">
        <v>766</v>
      </c>
      <c r="C261" s="97" t="s">
        <v>943</v>
      </c>
      <c r="D261" s="54"/>
      <c r="E261" s="97"/>
      <c r="F261" s="97"/>
      <c r="G261" s="93"/>
    </row>
    <row r="262" spans="1:14" s="94" customFormat="1" x14ac:dyDescent="0.3">
      <c r="A262" s="54" t="s">
        <v>767</v>
      </c>
      <c r="B262" s="54" t="s">
        <v>768</v>
      </c>
      <c r="C262" s="97" t="s">
        <v>943</v>
      </c>
      <c r="D262" s="54"/>
      <c r="E262" s="97"/>
      <c r="F262" s="97"/>
      <c r="G262" s="93"/>
    </row>
    <row r="263" spans="1:14" s="94" customFormat="1" x14ac:dyDescent="0.3">
      <c r="A263" s="54" t="s">
        <v>769</v>
      </c>
      <c r="B263" s="102" t="s">
        <v>1089</v>
      </c>
      <c r="C263" s="97" t="s">
        <v>943</v>
      </c>
      <c r="D263" s="106"/>
      <c r="E263" s="106"/>
      <c r="F263" s="107"/>
      <c r="G263" s="107"/>
      <c r="H263" s="93"/>
      <c r="I263" s="54"/>
      <c r="J263" s="54"/>
      <c r="K263" s="54"/>
      <c r="L263" s="93"/>
      <c r="M263" s="93"/>
      <c r="N263" s="93"/>
    </row>
    <row r="264" spans="1:14" s="94" customFormat="1" x14ac:dyDescent="0.3">
      <c r="A264" s="54" t="s">
        <v>1096</v>
      </c>
      <c r="B264" s="54" t="s">
        <v>88</v>
      </c>
      <c r="C264" s="97">
        <v>1</v>
      </c>
      <c r="D264" s="54"/>
      <c r="E264" s="97"/>
      <c r="F264" s="97"/>
      <c r="G264" s="93"/>
    </row>
    <row r="265" spans="1:14" s="94" customFormat="1" outlineLevel="1" x14ac:dyDescent="0.3">
      <c r="A265" s="54" t="s">
        <v>770</v>
      </c>
      <c r="B265" s="98" t="s">
        <v>771</v>
      </c>
      <c r="C265" s="156">
        <v>0.15751799666475499</v>
      </c>
      <c r="D265" s="54"/>
      <c r="E265" s="97"/>
      <c r="F265" s="97"/>
      <c r="G265" s="93"/>
    </row>
    <row r="266" spans="1:14" s="94" customFormat="1" outlineLevel="1" x14ac:dyDescent="0.3">
      <c r="A266" s="54" t="s">
        <v>772</v>
      </c>
      <c r="B266" s="98" t="s">
        <v>773</v>
      </c>
      <c r="C266" s="156" t="s" cm="1">
        <v>943</v>
      </c>
      <c r="D266" s="54"/>
      <c r="E266" s="97"/>
      <c r="F266" s="97"/>
      <c r="G266" s="93"/>
    </row>
    <row r="267" spans="1:14" s="94" customFormat="1" outlineLevel="1" x14ac:dyDescent="0.3">
      <c r="A267" s="54" t="s">
        <v>774</v>
      </c>
      <c r="B267" s="98" t="s">
        <v>775</v>
      </c>
      <c r="C267" s="156" t="s" cm="1">
        <v>943</v>
      </c>
      <c r="D267" s="54"/>
      <c r="E267" s="97"/>
      <c r="F267" s="97"/>
      <c r="G267" s="93"/>
    </row>
    <row r="268" spans="1:14" s="94" customFormat="1" outlineLevel="1" x14ac:dyDescent="0.3">
      <c r="A268" s="54" t="s">
        <v>776</v>
      </c>
      <c r="B268" s="98" t="s">
        <v>1208</v>
      </c>
      <c r="C268" s="156">
        <v>4.8824090410882599E-2</v>
      </c>
      <c r="D268" s="168"/>
      <c r="E268" s="97"/>
      <c r="F268" s="97" t="str">
        <f>IF(B268=D268,"WAHR","")</f>
        <v/>
      </c>
      <c r="G268" s="93"/>
    </row>
    <row r="269" spans="1:14" s="94" customFormat="1" outlineLevel="1" x14ac:dyDescent="0.3">
      <c r="A269" s="54" t="s">
        <v>777</v>
      </c>
      <c r="B269" s="98" t="s">
        <v>778</v>
      </c>
      <c r="C269" s="156">
        <v>1.13835243696148E-2</v>
      </c>
      <c r="D269" s="54"/>
      <c r="E269" s="97"/>
      <c r="F269" s="97"/>
      <c r="G269" s="93"/>
    </row>
    <row r="270" spans="1:14" s="94" customFormat="1" outlineLevel="1" x14ac:dyDescent="0.3">
      <c r="A270" s="54" t="s">
        <v>779</v>
      </c>
      <c r="B270" s="98" t="s">
        <v>92</v>
      </c>
      <c r="C270" s="97"/>
      <c r="D270" s="54"/>
      <c r="E270" s="97"/>
      <c r="F270" s="97"/>
      <c r="G270" s="93"/>
    </row>
    <row r="271" spans="1:14" s="94" customFormat="1" outlineLevel="1" x14ac:dyDescent="0.3">
      <c r="A271" s="54" t="s">
        <v>780</v>
      </c>
      <c r="B271" s="98" t="s">
        <v>92</v>
      </c>
      <c r="C271" s="97"/>
      <c r="D271" s="54"/>
      <c r="E271" s="97"/>
      <c r="F271" s="97"/>
      <c r="G271" s="93"/>
    </row>
    <row r="272" spans="1:14" s="94" customFormat="1" outlineLevel="1" x14ac:dyDescent="0.3">
      <c r="A272" s="54" t="s">
        <v>781</v>
      </c>
      <c r="B272" s="98" t="s">
        <v>92</v>
      </c>
      <c r="C272" s="97"/>
      <c r="D272" s="54"/>
      <c r="E272" s="97"/>
      <c r="F272" s="97"/>
      <c r="G272" s="93"/>
    </row>
    <row r="273" spans="1:7" s="94" customFormat="1" outlineLevel="1" x14ac:dyDescent="0.3">
      <c r="A273" s="54" t="s">
        <v>782</v>
      </c>
      <c r="B273" s="98" t="s">
        <v>92</v>
      </c>
      <c r="C273" s="97"/>
      <c r="D273" s="54"/>
      <c r="E273" s="97"/>
      <c r="F273" s="97"/>
      <c r="G273" s="93"/>
    </row>
    <row r="274" spans="1:7" s="94" customFormat="1" outlineLevel="1" x14ac:dyDescent="0.3">
      <c r="A274" s="54" t="s">
        <v>783</v>
      </c>
      <c r="B274" s="98" t="s">
        <v>92</v>
      </c>
      <c r="C274" s="97"/>
      <c r="D274" s="54"/>
      <c r="E274" s="97"/>
      <c r="F274" s="97"/>
      <c r="G274" s="93"/>
    </row>
    <row r="275" spans="1:7" s="94" customFormat="1" outlineLevel="1" x14ac:dyDescent="0.3">
      <c r="A275" s="54" t="s">
        <v>784</v>
      </c>
      <c r="B275" s="98" t="s">
        <v>92</v>
      </c>
      <c r="C275" s="97"/>
      <c r="D275" s="54"/>
      <c r="E275" s="97"/>
      <c r="F275" s="97"/>
      <c r="G275" s="93"/>
    </row>
    <row r="276" spans="1:7" ht="15" customHeight="1" x14ac:dyDescent="0.3">
      <c r="A276" s="148"/>
      <c r="B276" s="149" t="s">
        <v>785</v>
      </c>
      <c r="C276" s="148" t="s">
        <v>506</v>
      </c>
      <c r="D276" s="148"/>
      <c r="E276" s="150"/>
      <c r="F276" s="148"/>
      <c r="G276" s="151"/>
    </row>
    <row r="277" spans="1:7" s="94" customFormat="1" x14ac:dyDescent="0.3">
      <c r="A277" s="54" t="s">
        <v>7</v>
      </c>
      <c r="B277" s="54" t="s">
        <v>1090</v>
      </c>
      <c r="C277" s="156">
        <v>0.63113660520359804</v>
      </c>
      <c r="D277" s="54"/>
      <c r="E277" s="93"/>
      <c r="F277" s="93"/>
      <c r="G277" s="93"/>
    </row>
    <row r="278" spans="1:7" s="94" customFormat="1" x14ac:dyDescent="0.3">
      <c r="A278" s="54" t="s">
        <v>786</v>
      </c>
      <c r="B278" s="54" t="s">
        <v>787</v>
      </c>
      <c r="C278" s="156" t="s" cm="1">
        <v>940</v>
      </c>
      <c r="D278" s="54"/>
      <c r="E278" s="93"/>
      <c r="F278" s="93"/>
      <c r="G278" s="93"/>
    </row>
    <row r="279" spans="1:7" s="94" customFormat="1" x14ac:dyDescent="0.3">
      <c r="A279" s="54" t="s">
        <v>788</v>
      </c>
      <c r="B279" s="54" t="s">
        <v>88</v>
      </c>
      <c r="C279" s="156">
        <v>0.36886339479640301</v>
      </c>
      <c r="D279" s="54"/>
      <c r="E279" s="93"/>
      <c r="F279" s="93"/>
      <c r="G279" s="93"/>
    </row>
    <row r="280" spans="1:7" s="94" customFormat="1" outlineLevel="1" x14ac:dyDescent="0.3">
      <c r="A280" s="54" t="s">
        <v>789</v>
      </c>
      <c r="B280" s="54"/>
      <c r="C280" s="100"/>
      <c r="D280" s="54"/>
      <c r="E280" s="93"/>
      <c r="F280" s="93"/>
      <c r="G280" s="93"/>
    </row>
    <row r="281" spans="1:7" s="94" customFormat="1" outlineLevel="1" x14ac:dyDescent="0.3">
      <c r="A281" s="54" t="s">
        <v>790</v>
      </c>
      <c r="B281" s="54"/>
      <c r="C281" s="100"/>
      <c r="D281" s="54"/>
      <c r="E281" s="93"/>
      <c r="F281" s="93"/>
      <c r="G281" s="93"/>
    </row>
    <row r="282" spans="1:7" s="94" customFormat="1" outlineLevel="1" x14ac:dyDescent="0.3">
      <c r="A282" s="54" t="s">
        <v>791</v>
      </c>
      <c r="B282" s="54"/>
      <c r="C282" s="100"/>
      <c r="D282" s="54"/>
      <c r="E282" s="93"/>
      <c r="F282" s="93"/>
      <c r="G282" s="93"/>
    </row>
    <row r="283" spans="1:7" s="94" customFormat="1" outlineLevel="1" x14ac:dyDescent="0.3">
      <c r="A283" s="54" t="s">
        <v>792</v>
      </c>
      <c r="B283" s="54"/>
      <c r="C283" s="100"/>
      <c r="D283" s="54"/>
      <c r="E283" s="93"/>
      <c r="F283" s="93"/>
      <c r="G283" s="93"/>
    </row>
    <row r="284" spans="1:7" s="94" customFormat="1" outlineLevel="1" x14ac:dyDescent="0.3">
      <c r="A284" s="54" t="s">
        <v>793</v>
      </c>
      <c r="B284" s="54"/>
      <c r="C284" s="100"/>
      <c r="D284" s="54"/>
      <c r="E284" s="93"/>
      <c r="F284" s="93"/>
      <c r="G284" s="93"/>
    </row>
    <row r="285" spans="1:7" s="94" customFormat="1" outlineLevel="1" x14ac:dyDescent="0.3">
      <c r="A285" s="54" t="s">
        <v>794</v>
      </c>
      <c r="B285" s="54"/>
      <c r="C285" s="100"/>
      <c r="D285" s="54"/>
      <c r="E285" s="93"/>
      <c r="F285" s="93"/>
      <c r="G285" s="93"/>
    </row>
    <row r="286" spans="1:7" ht="18" x14ac:dyDescent="0.3">
      <c r="A286" s="142"/>
      <c r="B286" s="143" t="s">
        <v>795</v>
      </c>
      <c r="C286" s="142"/>
      <c r="D286" s="142"/>
      <c r="E286" s="142"/>
      <c r="F286" s="144"/>
      <c r="G286" s="144"/>
    </row>
    <row r="287" spans="1:7" ht="15" customHeight="1" x14ac:dyDescent="0.3">
      <c r="A287" s="148"/>
      <c r="B287" s="149" t="s">
        <v>796</v>
      </c>
      <c r="C287" s="148" t="s">
        <v>676</v>
      </c>
      <c r="D287" s="148" t="s">
        <v>677</v>
      </c>
      <c r="E287" s="148"/>
      <c r="F287" s="148" t="s">
        <v>507</v>
      </c>
      <c r="G287" s="148" t="s">
        <v>678</v>
      </c>
    </row>
    <row r="288" spans="1:7" s="94" customFormat="1" x14ac:dyDescent="0.3">
      <c r="A288" s="54" t="s">
        <v>797</v>
      </c>
      <c r="B288" s="54" t="s">
        <v>680</v>
      </c>
      <c r="C288" s="169">
        <v>624.82852308768099</v>
      </c>
      <c r="D288" s="106"/>
      <c r="E288" s="106"/>
      <c r="F288" s="107"/>
      <c r="G288" s="107"/>
    </row>
    <row r="289" spans="1:7" s="94" customFormat="1" x14ac:dyDescent="0.3">
      <c r="A289" s="106"/>
      <c r="B289" s="54"/>
      <c r="C289" s="54"/>
      <c r="D289" s="106"/>
      <c r="E289" s="106"/>
      <c r="F289" s="107"/>
      <c r="G289" s="107"/>
    </row>
    <row r="290" spans="1:7" s="94" customFormat="1" x14ac:dyDescent="0.3">
      <c r="A290" s="54"/>
      <c r="B290" s="54" t="s">
        <v>681</v>
      </c>
      <c r="C290" s="54"/>
      <c r="D290" s="106"/>
      <c r="E290" s="106"/>
      <c r="F290" s="107"/>
      <c r="G290" s="107"/>
    </row>
    <row r="291" spans="1:7" s="94" customFormat="1" x14ac:dyDescent="0.3">
      <c r="A291" s="54" t="s">
        <v>798</v>
      </c>
      <c r="B291" s="102" t="s">
        <v>1165</v>
      </c>
      <c r="C291" s="109">
        <v>261.62724649536398</v>
      </c>
      <c r="D291" s="109">
        <v>5583</v>
      </c>
      <c r="E291" s="106"/>
      <c r="F291" s="67">
        <f t="shared" ref="F291:F314" si="9">IF($C$315=0,"",IF(C291="[for completion]","",C291/$C$315))</f>
        <v>2.6276653609953928E-2</v>
      </c>
      <c r="G291" s="67">
        <f t="shared" ref="G291:G314" si="10">IF($D$315=0,"",IF(D291="[for completion]","",D291/$D$315))</f>
        <v>0.35036084091622216</v>
      </c>
    </row>
    <row r="292" spans="1:7" s="94" customFormat="1" x14ac:dyDescent="0.3">
      <c r="A292" s="54" t="s">
        <v>799</v>
      </c>
      <c r="B292" s="102" t="s">
        <v>1166</v>
      </c>
      <c r="C292" s="109">
        <v>843.39691577699602</v>
      </c>
      <c r="D292" s="109">
        <v>4664</v>
      </c>
      <c r="E292" s="106"/>
      <c r="F292" s="67">
        <f t="shared" si="9"/>
        <v>8.4706959647524005E-2</v>
      </c>
      <c r="G292" s="67">
        <f t="shared" si="10"/>
        <v>0.29268904926262945</v>
      </c>
    </row>
    <row r="293" spans="1:7" s="94" customFormat="1" x14ac:dyDescent="0.3">
      <c r="A293" s="54" t="s">
        <v>800</v>
      </c>
      <c r="B293" s="102" t="s">
        <v>1167</v>
      </c>
      <c r="C293" s="109">
        <v>686.028651971111</v>
      </c>
      <c r="D293" s="109">
        <v>1772</v>
      </c>
      <c r="E293" s="106"/>
      <c r="F293" s="67">
        <f t="shared" si="9"/>
        <v>6.890160522584543E-2</v>
      </c>
      <c r="G293" s="67">
        <f t="shared" si="10"/>
        <v>0.11120175713837464</v>
      </c>
    </row>
    <row r="294" spans="1:7" s="94" customFormat="1" x14ac:dyDescent="0.3">
      <c r="A294" s="54" t="s">
        <v>801</v>
      </c>
      <c r="B294" s="102" t="s">
        <v>1168</v>
      </c>
      <c r="C294" s="109">
        <v>1258.5341488039601</v>
      </c>
      <c r="D294" s="109">
        <v>1778</v>
      </c>
      <c r="E294" s="106"/>
      <c r="F294" s="67">
        <f t="shared" si="9"/>
        <v>0.12640145981510328</v>
      </c>
      <c r="G294" s="67">
        <f t="shared" si="10"/>
        <v>0.11157828679008472</v>
      </c>
    </row>
    <row r="295" spans="1:7" s="94" customFormat="1" x14ac:dyDescent="0.3">
      <c r="A295" s="54" t="s">
        <v>802</v>
      </c>
      <c r="B295" s="102" t="s">
        <v>1169</v>
      </c>
      <c r="C295" s="109">
        <v>3797.2468767652599</v>
      </c>
      <c r="D295" s="109">
        <v>1862</v>
      </c>
      <c r="E295" s="106"/>
      <c r="F295" s="67">
        <f t="shared" si="9"/>
        <v>0.38137824782713609</v>
      </c>
      <c r="G295" s="67">
        <f t="shared" si="10"/>
        <v>0.11684970191402573</v>
      </c>
    </row>
    <row r="296" spans="1:7" s="94" customFormat="1" x14ac:dyDescent="0.3">
      <c r="A296" s="54" t="s">
        <v>803</v>
      </c>
      <c r="B296" s="102" t="s">
        <v>1170</v>
      </c>
      <c r="C296" s="109">
        <v>3109.8086755895101</v>
      </c>
      <c r="D296" s="109">
        <v>276</v>
      </c>
      <c r="E296" s="106"/>
      <c r="F296" s="67">
        <f t="shared" si="9"/>
        <v>0.31233507387443737</v>
      </c>
      <c r="G296" s="67">
        <f t="shared" si="10"/>
        <v>1.7320363978663319E-2</v>
      </c>
    </row>
    <row r="297" spans="1:7" s="94" customFormat="1" x14ac:dyDescent="0.3">
      <c r="A297" s="54" t="s">
        <v>804</v>
      </c>
      <c r="B297" s="102"/>
      <c r="C297" s="54"/>
      <c r="D297" s="54"/>
      <c r="E297" s="106"/>
      <c r="F297" s="67">
        <f t="shared" si="9"/>
        <v>0</v>
      </c>
      <c r="G297" s="67">
        <f t="shared" si="10"/>
        <v>0</v>
      </c>
    </row>
    <row r="298" spans="1:7" s="94" customFormat="1" x14ac:dyDescent="0.3">
      <c r="A298" s="54" t="s">
        <v>805</v>
      </c>
      <c r="B298" s="102"/>
      <c r="C298" s="54"/>
      <c r="D298" s="54"/>
      <c r="E298" s="106"/>
      <c r="F298" s="67">
        <f t="shared" si="9"/>
        <v>0</v>
      </c>
      <c r="G298" s="67">
        <f t="shared" si="10"/>
        <v>0</v>
      </c>
    </row>
    <row r="299" spans="1:7" s="94" customFormat="1" x14ac:dyDescent="0.3">
      <c r="A299" s="54" t="s">
        <v>806</v>
      </c>
      <c r="B299" s="102"/>
      <c r="C299" s="54"/>
      <c r="D299" s="54"/>
      <c r="E299" s="106"/>
      <c r="F299" s="67">
        <f t="shared" si="9"/>
        <v>0</v>
      </c>
      <c r="G299" s="67">
        <f t="shared" si="10"/>
        <v>0</v>
      </c>
    </row>
    <row r="300" spans="1:7" s="94" customFormat="1" x14ac:dyDescent="0.3">
      <c r="A300" s="54" t="s">
        <v>807</v>
      </c>
      <c r="B300" s="102"/>
      <c r="C300" s="54"/>
      <c r="D300" s="54"/>
      <c r="E300" s="102"/>
      <c r="F300" s="67">
        <f t="shared" si="9"/>
        <v>0</v>
      </c>
      <c r="G300" s="67">
        <f t="shared" si="10"/>
        <v>0</v>
      </c>
    </row>
    <row r="301" spans="1:7" s="94" customFormat="1" x14ac:dyDescent="0.3">
      <c r="A301" s="54" t="s">
        <v>808</v>
      </c>
      <c r="B301" s="102"/>
      <c r="C301" s="54"/>
      <c r="D301" s="54"/>
      <c r="E301" s="102"/>
      <c r="F301" s="67">
        <f t="shared" si="9"/>
        <v>0</v>
      </c>
      <c r="G301" s="67">
        <f t="shared" si="10"/>
        <v>0</v>
      </c>
    </row>
    <row r="302" spans="1:7" s="94" customFormat="1" x14ac:dyDescent="0.3">
      <c r="A302" s="54" t="s">
        <v>809</v>
      </c>
      <c r="B302" s="102"/>
      <c r="C302" s="54"/>
      <c r="D302" s="54"/>
      <c r="E302" s="102"/>
      <c r="F302" s="67">
        <f t="shared" si="9"/>
        <v>0</v>
      </c>
      <c r="G302" s="67">
        <f t="shared" si="10"/>
        <v>0</v>
      </c>
    </row>
    <row r="303" spans="1:7" s="94" customFormat="1" x14ac:dyDescent="0.3">
      <c r="A303" s="54" t="s">
        <v>810</v>
      </c>
      <c r="B303" s="102"/>
      <c r="C303" s="54"/>
      <c r="D303" s="54"/>
      <c r="E303" s="102"/>
      <c r="F303" s="67">
        <f t="shared" si="9"/>
        <v>0</v>
      </c>
      <c r="G303" s="67">
        <f t="shared" si="10"/>
        <v>0</v>
      </c>
    </row>
    <row r="304" spans="1:7" s="94" customFormat="1" x14ac:dyDescent="0.3">
      <c r="A304" s="54" t="s">
        <v>811</v>
      </c>
      <c r="B304" s="102"/>
      <c r="C304" s="54"/>
      <c r="D304" s="54"/>
      <c r="E304" s="102"/>
      <c r="F304" s="67">
        <f t="shared" si="9"/>
        <v>0</v>
      </c>
      <c r="G304" s="67">
        <f t="shared" si="10"/>
        <v>0</v>
      </c>
    </row>
    <row r="305" spans="1:7" s="94" customFormat="1" x14ac:dyDescent="0.3">
      <c r="A305" s="54" t="s">
        <v>812</v>
      </c>
      <c r="B305" s="102"/>
      <c r="C305" s="54"/>
      <c r="D305" s="54"/>
      <c r="E305" s="102"/>
      <c r="F305" s="67">
        <f t="shared" si="9"/>
        <v>0</v>
      </c>
      <c r="G305" s="67">
        <f t="shared" si="10"/>
        <v>0</v>
      </c>
    </row>
    <row r="306" spans="1:7" s="94" customFormat="1" x14ac:dyDescent="0.3">
      <c r="A306" s="54" t="s">
        <v>813</v>
      </c>
      <c r="B306" s="102"/>
      <c r="C306" s="54"/>
      <c r="D306" s="54"/>
      <c r="E306" s="54"/>
      <c r="F306" s="67">
        <f t="shared" si="9"/>
        <v>0</v>
      </c>
      <c r="G306" s="67">
        <f t="shared" si="10"/>
        <v>0</v>
      </c>
    </row>
    <row r="307" spans="1:7" s="94" customFormat="1" x14ac:dyDescent="0.3">
      <c r="A307" s="54" t="s">
        <v>814</v>
      </c>
      <c r="B307" s="102"/>
      <c r="C307" s="54"/>
      <c r="D307" s="54"/>
      <c r="E307" s="97"/>
      <c r="F307" s="67">
        <f t="shared" si="9"/>
        <v>0</v>
      </c>
      <c r="G307" s="67">
        <f t="shared" si="10"/>
        <v>0</v>
      </c>
    </row>
    <row r="308" spans="1:7" s="94" customFormat="1" x14ac:dyDescent="0.3">
      <c r="A308" s="54" t="s">
        <v>815</v>
      </c>
      <c r="B308" s="102"/>
      <c r="C308" s="54"/>
      <c r="D308" s="54"/>
      <c r="E308" s="97"/>
      <c r="F308" s="67">
        <f t="shared" si="9"/>
        <v>0</v>
      </c>
      <c r="G308" s="67">
        <f t="shared" si="10"/>
        <v>0</v>
      </c>
    </row>
    <row r="309" spans="1:7" s="94" customFormat="1" x14ac:dyDescent="0.3">
      <c r="A309" s="54" t="s">
        <v>816</v>
      </c>
      <c r="B309" s="102"/>
      <c r="C309" s="54"/>
      <c r="D309" s="54"/>
      <c r="E309" s="97"/>
      <c r="F309" s="67">
        <f t="shared" si="9"/>
        <v>0</v>
      </c>
      <c r="G309" s="67">
        <f t="shared" si="10"/>
        <v>0</v>
      </c>
    </row>
    <row r="310" spans="1:7" s="94" customFormat="1" x14ac:dyDescent="0.3">
      <c r="A310" s="54" t="s">
        <v>817</v>
      </c>
      <c r="B310" s="102"/>
      <c r="C310" s="54"/>
      <c r="D310" s="54"/>
      <c r="E310" s="97"/>
      <c r="F310" s="67">
        <f t="shared" si="9"/>
        <v>0</v>
      </c>
      <c r="G310" s="67">
        <f t="shared" si="10"/>
        <v>0</v>
      </c>
    </row>
    <row r="311" spans="1:7" s="94" customFormat="1" x14ac:dyDescent="0.3">
      <c r="A311" s="54" t="s">
        <v>818</v>
      </c>
      <c r="B311" s="102"/>
      <c r="C311" s="54"/>
      <c r="D311" s="54"/>
      <c r="E311" s="97"/>
      <c r="F311" s="67">
        <f t="shared" si="9"/>
        <v>0</v>
      </c>
      <c r="G311" s="67">
        <f t="shared" si="10"/>
        <v>0</v>
      </c>
    </row>
    <row r="312" spans="1:7" s="94" customFormat="1" x14ac:dyDescent="0.3">
      <c r="A312" s="54" t="s">
        <v>819</v>
      </c>
      <c r="B312" s="102"/>
      <c r="C312" s="54"/>
      <c r="D312" s="54"/>
      <c r="E312" s="97"/>
      <c r="F312" s="67">
        <f t="shared" si="9"/>
        <v>0</v>
      </c>
      <c r="G312" s="67">
        <f t="shared" si="10"/>
        <v>0</v>
      </c>
    </row>
    <row r="313" spans="1:7" s="94" customFormat="1" x14ac:dyDescent="0.3">
      <c r="A313" s="54" t="s">
        <v>820</v>
      </c>
      <c r="B313" s="102"/>
      <c r="C313" s="54"/>
      <c r="D313" s="54"/>
      <c r="E313" s="97"/>
      <c r="F313" s="67">
        <f t="shared" si="9"/>
        <v>0</v>
      </c>
      <c r="G313" s="67">
        <f t="shared" si="10"/>
        <v>0</v>
      </c>
    </row>
    <row r="314" spans="1:7" s="94" customFormat="1" x14ac:dyDescent="0.3">
      <c r="A314" s="54" t="s">
        <v>821</v>
      </c>
      <c r="B314" s="102"/>
      <c r="C314" s="54"/>
      <c r="D314" s="54"/>
      <c r="E314" s="97"/>
      <c r="F314" s="67">
        <f t="shared" si="9"/>
        <v>0</v>
      </c>
      <c r="G314" s="67">
        <f t="shared" si="10"/>
        <v>0</v>
      </c>
    </row>
    <row r="315" spans="1:7" s="94" customFormat="1" x14ac:dyDescent="0.3">
      <c r="A315" s="54" t="s">
        <v>822</v>
      </c>
      <c r="B315" s="110" t="s">
        <v>90</v>
      </c>
      <c r="C315" s="109">
        <f>SUM(C291:C314)</f>
        <v>9956.6425154021999</v>
      </c>
      <c r="D315" s="109">
        <f>SUM(D291:D314)</f>
        <v>15935</v>
      </c>
      <c r="E315" s="97"/>
      <c r="F315" s="111">
        <f>SUM(F291:F314)</f>
        <v>1</v>
      </c>
      <c r="G315" s="111">
        <f>SUM(G291:G314)</f>
        <v>1</v>
      </c>
    </row>
    <row r="316" spans="1:7" ht="15" customHeight="1" x14ac:dyDescent="0.3">
      <c r="A316" s="148"/>
      <c r="B316" s="149" t="s">
        <v>823</v>
      </c>
      <c r="C316" s="148" t="s">
        <v>676</v>
      </c>
      <c r="D316" s="148" t="s">
        <v>677</v>
      </c>
      <c r="E316" s="148"/>
      <c r="F316" s="148" t="s">
        <v>507</v>
      </c>
      <c r="G316" s="148" t="s">
        <v>678</v>
      </c>
    </row>
    <row r="317" spans="1:7" s="94" customFormat="1" x14ac:dyDescent="0.3">
      <c r="A317" s="54" t="s">
        <v>824</v>
      </c>
      <c r="B317" s="54" t="s">
        <v>709</v>
      </c>
      <c r="C317" s="100">
        <v>0.61475395707869895</v>
      </c>
      <c r="D317" s="54"/>
      <c r="E317" s="54"/>
      <c r="F317" s="54"/>
      <c r="G317" s="54"/>
    </row>
    <row r="318" spans="1:7" s="94" customFormat="1" x14ac:dyDescent="0.3">
      <c r="A318" s="54"/>
      <c r="B318" s="54"/>
      <c r="C318" s="54"/>
      <c r="D318" s="54"/>
      <c r="E318" s="54"/>
      <c r="F318" s="54"/>
      <c r="G318" s="54"/>
    </row>
    <row r="319" spans="1:7" s="94" customFormat="1" x14ac:dyDescent="0.3">
      <c r="A319" s="54"/>
      <c r="B319" s="102" t="s">
        <v>710</v>
      </c>
      <c r="C319" s="54"/>
      <c r="D319" s="54"/>
      <c r="E319" s="54"/>
      <c r="F319" s="54"/>
      <c r="G319" s="54"/>
    </row>
    <row r="320" spans="1:7" s="94" customFormat="1" x14ac:dyDescent="0.3">
      <c r="A320" s="54" t="s">
        <v>825</v>
      </c>
      <c r="B320" s="54" t="s">
        <v>712</v>
      </c>
      <c r="C320" s="109">
        <v>2554.2448211589799</v>
      </c>
      <c r="D320" s="109">
        <v>6509</v>
      </c>
      <c r="E320" s="54"/>
      <c r="F320" s="67">
        <f>IF($C$328=0,"",IF(C320="[for completion]","",C320/$C$328))</f>
        <v>0.25653676098220302</v>
      </c>
      <c r="G320" s="67">
        <f>IF($D$328=0,"",IF(D320="[for completion]","",D320/$D$328))</f>
        <v>0.40847191716347664</v>
      </c>
    </row>
    <row r="321" spans="1:7" s="94" customFormat="1" x14ac:dyDescent="0.3">
      <c r="A321" s="54" t="s">
        <v>826</v>
      </c>
      <c r="B321" s="54" t="s">
        <v>714</v>
      </c>
      <c r="C321" s="109">
        <v>1562.59014003528</v>
      </c>
      <c r="D321" s="109">
        <v>2381</v>
      </c>
      <c r="E321" s="54"/>
      <c r="F321" s="67">
        <f t="shared" ref="F321:F327" si="11">IF($C$328=0,"",IF(C321="[for completion]","",C321/$C$328))</f>
        <v>0.15693946404303097</v>
      </c>
      <c r="G321" s="67">
        <f t="shared" ref="G321:G327" si="12">IF($D$328=0,"",IF(D321="[for completion]","",D321/$D$328))</f>
        <v>0.14941951678694698</v>
      </c>
    </row>
    <row r="322" spans="1:7" s="94" customFormat="1" x14ac:dyDescent="0.3">
      <c r="A322" s="54" t="s">
        <v>827</v>
      </c>
      <c r="B322" s="54" t="s">
        <v>716</v>
      </c>
      <c r="C322" s="109">
        <v>1626.9303831291099</v>
      </c>
      <c r="D322" s="109">
        <v>1971</v>
      </c>
      <c r="E322" s="54"/>
      <c r="F322" s="67">
        <f t="shared" si="11"/>
        <v>0.16340150614148935</v>
      </c>
      <c r="G322" s="67">
        <f t="shared" si="12"/>
        <v>0.12368999058675871</v>
      </c>
    </row>
    <row r="323" spans="1:7" s="94" customFormat="1" x14ac:dyDescent="0.3">
      <c r="A323" s="54" t="s">
        <v>828</v>
      </c>
      <c r="B323" s="54" t="s">
        <v>718</v>
      </c>
      <c r="C323" s="109">
        <v>1231.52404175317</v>
      </c>
      <c r="D323" s="109">
        <v>1469</v>
      </c>
      <c r="E323" s="54"/>
      <c r="F323" s="67">
        <f t="shared" si="11"/>
        <v>0.12368868721038137</v>
      </c>
      <c r="G323" s="67">
        <f t="shared" si="12"/>
        <v>9.2187009727016003E-2</v>
      </c>
    </row>
    <row r="324" spans="1:7" s="94" customFormat="1" x14ac:dyDescent="0.3">
      <c r="A324" s="54" t="s">
        <v>829</v>
      </c>
      <c r="B324" s="54" t="s">
        <v>720</v>
      </c>
      <c r="C324" s="109">
        <v>1195.9562321855001</v>
      </c>
      <c r="D324" s="109">
        <v>1115</v>
      </c>
      <c r="E324" s="54"/>
      <c r="F324" s="67">
        <f t="shared" si="11"/>
        <v>0.12011641779198566</v>
      </c>
      <c r="G324" s="67">
        <f t="shared" si="12"/>
        <v>6.9971760276121744E-2</v>
      </c>
    </row>
    <row r="325" spans="1:7" s="94" customFormat="1" x14ac:dyDescent="0.3">
      <c r="A325" s="54" t="s">
        <v>830</v>
      </c>
      <c r="B325" s="54" t="s">
        <v>722</v>
      </c>
      <c r="C325" s="109">
        <v>663.85418156549997</v>
      </c>
      <c r="D325" s="109">
        <v>703</v>
      </c>
      <c r="E325" s="54"/>
      <c r="F325" s="67">
        <f t="shared" si="11"/>
        <v>6.6674502026015756E-2</v>
      </c>
      <c r="G325" s="67">
        <f t="shared" si="12"/>
        <v>4.4116724192030124E-2</v>
      </c>
    </row>
    <row r="326" spans="1:7" s="94" customFormat="1" x14ac:dyDescent="0.3">
      <c r="A326" s="54" t="s">
        <v>831</v>
      </c>
      <c r="B326" s="54" t="s">
        <v>724</v>
      </c>
      <c r="C326" s="109">
        <v>384.48971838</v>
      </c>
      <c r="D326" s="109">
        <v>508</v>
      </c>
      <c r="E326" s="54"/>
      <c r="F326" s="67">
        <f t="shared" si="11"/>
        <v>3.8616402847166768E-2</v>
      </c>
      <c r="G326" s="67">
        <f t="shared" si="12"/>
        <v>3.1879510511452776E-2</v>
      </c>
    </row>
    <row r="327" spans="1:7" s="94" customFormat="1" x14ac:dyDescent="0.3">
      <c r="A327" s="54" t="s">
        <v>832</v>
      </c>
      <c r="B327" s="54" t="s">
        <v>1209</v>
      </c>
      <c r="C327" s="109">
        <v>737.05299719467996</v>
      </c>
      <c r="D327" s="109">
        <v>1279</v>
      </c>
      <c r="E327" s="54"/>
      <c r="F327" s="67">
        <f t="shared" si="11"/>
        <v>7.402625895772709E-2</v>
      </c>
      <c r="G327" s="67">
        <f t="shared" si="12"/>
        <v>8.0263570756197056E-2</v>
      </c>
    </row>
    <row r="328" spans="1:7" s="94" customFormat="1" x14ac:dyDescent="0.3">
      <c r="A328" s="54" t="s">
        <v>833</v>
      </c>
      <c r="B328" s="110" t="s">
        <v>90</v>
      </c>
      <c r="C328" s="109">
        <f>SUM(C320:C327)</f>
        <v>9956.6425154022199</v>
      </c>
      <c r="D328" s="109">
        <f>SUM(D320:D327)</f>
        <v>15935</v>
      </c>
      <c r="E328" s="54"/>
      <c r="F328" s="97">
        <f>SUM(F320:F327)</f>
        <v>0.99999999999999989</v>
      </c>
      <c r="G328" s="97">
        <f>SUM(G320:G327)</f>
        <v>1</v>
      </c>
    </row>
    <row r="329" spans="1:7" s="94" customFormat="1" outlineLevel="1" x14ac:dyDescent="0.3">
      <c r="A329" s="54" t="s">
        <v>834</v>
      </c>
      <c r="B329" s="98" t="s">
        <v>728</v>
      </c>
      <c r="C329" s="54"/>
      <c r="D329" s="54"/>
      <c r="E329" s="54"/>
      <c r="F329" s="67"/>
      <c r="G329" s="67"/>
    </row>
    <row r="330" spans="1:7" s="94" customFormat="1" outlineLevel="1" x14ac:dyDescent="0.3">
      <c r="A330" s="54" t="s">
        <v>835</v>
      </c>
      <c r="B330" s="98" t="s">
        <v>730</v>
      </c>
      <c r="C330" s="54"/>
      <c r="D330" s="54"/>
      <c r="E330" s="54"/>
      <c r="F330" s="67"/>
      <c r="G330" s="67"/>
    </row>
    <row r="331" spans="1:7" s="94" customFormat="1" outlineLevel="1" x14ac:dyDescent="0.3">
      <c r="A331" s="54" t="s">
        <v>836</v>
      </c>
      <c r="B331" s="98" t="s">
        <v>732</v>
      </c>
      <c r="C331" s="54"/>
      <c r="D331" s="54"/>
      <c r="E331" s="54"/>
      <c r="F331" s="67"/>
      <c r="G331" s="67"/>
    </row>
    <row r="332" spans="1:7" s="94" customFormat="1" outlineLevel="1" x14ac:dyDescent="0.3">
      <c r="A332" s="54" t="s">
        <v>837</v>
      </c>
      <c r="B332" s="98" t="s">
        <v>734</v>
      </c>
      <c r="C332" s="54"/>
      <c r="D332" s="54"/>
      <c r="E332" s="54"/>
      <c r="F332" s="67"/>
      <c r="G332" s="67"/>
    </row>
    <row r="333" spans="1:7" s="94" customFormat="1" outlineLevel="1" x14ac:dyDescent="0.3">
      <c r="A333" s="54" t="s">
        <v>838</v>
      </c>
      <c r="B333" s="98" t="s">
        <v>736</v>
      </c>
      <c r="C333" s="54"/>
      <c r="D333" s="54"/>
      <c r="E333" s="54"/>
      <c r="F333" s="67"/>
      <c r="G333" s="67"/>
    </row>
    <row r="334" spans="1:7" s="94" customFormat="1" outlineLevel="1" x14ac:dyDescent="0.3">
      <c r="A334" s="54" t="s">
        <v>839</v>
      </c>
      <c r="B334" s="98" t="s">
        <v>738</v>
      </c>
      <c r="C334" s="54"/>
      <c r="D334" s="54"/>
      <c r="E334" s="54"/>
      <c r="F334" s="67"/>
      <c r="G334" s="67"/>
    </row>
    <row r="335" spans="1:7" s="94" customFormat="1" outlineLevel="1" x14ac:dyDescent="0.3">
      <c r="A335" s="54" t="s">
        <v>840</v>
      </c>
      <c r="B335" s="98"/>
      <c r="C335" s="54"/>
      <c r="D335" s="54"/>
      <c r="E335" s="54"/>
      <c r="F335" s="67"/>
      <c r="G335" s="67"/>
    </row>
    <row r="336" spans="1:7" s="94" customFormat="1" outlineLevel="1" x14ac:dyDescent="0.3">
      <c r="A336" s="54" t="s">
        <v>841</v>
      </c>
      <c r="B336" s="98"/>
      <c r="C336" s="54"/>
      <c r="D336" s="54"/>
      <c r="E336" s="54"/>
      <c r="F336" s="67"/>
      <c r="G336" s="67"/>
    </row>
    <row r="337" spans="1:7" s="94" customFormat="1" outlineLevel="1" x14ac:dyDescent="0.3">
      <c r="A337" s="54" t="s">
        <v>842</v>
      </c>
      <c r="B337" s="98"/>
      <c r="C337" s="54"/>
      <c r="D337" s="54"/>
      <c r="E337" s="54"/>
      <c r="F337" s="97"/>
      <c r="G337" s="97"/>
    </row>
    <row r="338" spans="1:7" ht="15" customHeight="1" x14ac:dyDescent="0.3">
      <c r="A338" s="148"/>
      <c r="B338" s="149" t="s">
        <v>843</v>
      </c>
      <c r="C338" s="148" t="s">
        <v>676</v>
      </c>
      <c r="D338" s="148" t="s">
        <v>677</v>
      </c>
      <c r="E338" s="148"/>
      <c r="F338" s="148" t="s">
        <v>507</v>
      </c>
      <c r="G338" s="148" t="s">
        <v>678</v>
      </c>
    </row>
    <row r="339" spans="1:7" s="94" customFormat="1" x14ac:dyDescent="0.3">
      <c r="A339" s="54" t="s">
        <v>844</v>
      </c>
      <c r="B339" s="54" t="s">
        <v>709</v>
      </c>
      <c r="C339" s="156">
        <v>0.61072346967329105</v>
      </c>
      <c r="D339" s="54"/>
      <c r="E339" s="54"/>
      <c r="F339" s="54"/>
      <c r="G339" s="54"/>
    </row>
    <row r="340" spans="1:7" s="94" customFormat="1" x14ac:dyDescent="0.3">
      <c r="A340" s="54"/>
      <c r="B340" s="54"/>
      <c r="C340" s="54"/>
      <c r="D340" s="54"/>
      <c r="E340" s="54"/>
      <c r="F340" s="54"/>
      <c r="G340" s="54"/>
    </row>
    <row r="341" spans="1:7" s="94" customFormat="1" x14ac:dyDescent="0.3">
      <c r="A341" s="54"/>
      <c r="B341" s="102" t="s">
        <v>710</v>
      </c>
      <c r="C341" s="54"/>
      <c r="D341" s="54"/>
      <c r="E341" s="54"/>
      <c r="F341" s="54"/>
      <c r="G341" s="54"/>
    </row>
    <row r="342" spans="1:7" s="94" customFormat="1" x14ac:dyDescent="0.3">
      <c r="A342" s="54" t="s">
        <v>845</v>
      </c>
      <c r="B342" s="54" t="s">
        <v>712</v>
      </c>
      <c r="C342" s="109">
        <v>2648.0808418616898</v>
      </c>
      <c r="D342" s="109">
        <v>6602</v>
      </c>
      <c r="E342" s="54"/>
      <c r="F342" s="67">
        <f>IF($C$350=0,"",IF(C342="[Mark as ND1 if not relevant]","",C342/$C$350))</f>
        <v>0.26596122515851095</v>
      </c>
      <c r="G342" s="67">
        <f>IF($D$350=0,"",IF(D342="[Mark as ND1 if not relevant]","",D342/$D$350))</f>
        <v>0.41430812676498274</v>
      </c>
    </row>
    <row r="343" spans="1:7" s="94" customFormat="1" x14ac:dyDescent="0.3">
      <c r="A343" s="54" t="s">
        <v>846</v>
      </c>
      <c r="B343" s="54" t="s">
        <v>714</v>
      </c>
      <c r="C343" s="109">
        <v>1477.3443143766599</v>
      </c>
      <c r="D343" s="109">
        <v>2370</v>
      </c>
      <c r="E343" s="54"/>
      <c r="F343" s="67">
        <f t="shared" ref="F343:F349" si="13">IF($C$350=0,"",IF(C343="[Mark as ND1 if not relevant]","",C343/$C$350))</f>
        <v>0.14837776008240877</v>
      </c>
      <c r="G343" s="67">
        <f t="shared" ref="G343:G349" si="14">IF($D$350=0,"",IF(D343="[Mark as ND1 if not relevant]","",D343/$D$350))</f>
        <v>0.14872921242547851</v>
      </c>
    </row>
    <row r="344" spans="1:7" s="94" customFormat="1" x14ac:dyDescent="0.3">
      <c r="A344" s="54" t="s">
        <v>847</v>
      </c>
      <c r="B344" s="54" t="s">
        <v>716</v>
      </c>
      <c r="C344" s="109">
        <v>1655.2583771350101</v>
      </c>
      <c r="D344" s="109">
        <v>1958</v>
      </c>
      <c r="E344" s="54"/>
      <c r="F344" s="67">
        <f t="shared" si="13"/>
        <v>0.16624664133260228</v>
      </c>
      <c r="G344" s="67">
        <f t="shared" si="14"/>
        <v>0.12287417634138688</v>
      </c>
    </row>
    <row r="345" spans="1:7" s="94" customFormat="1" x14ac:dyDescent="0.3">
      <c r="A345" s="54" t="s">
        <v>848</v>
      </c>
      <c r="B345" s="54" t="s">
        <v>718</v>
      </c>
      <c r="C345" s="109">
        <v>1208.1146016318701</v>
      </c>
      <c r="D345" s="109">
        <v>1461</v>
      </c>
      <c r="E345" s="54"/>
      <c r="F345" s="67">
        <f t="shared" si="13"/>
        <v>0.12133754925548484</v>
      </c>
      <c r="G345" s="67">
        <f t="shared" si="14"/>
        <v>9.1684970191402579E-2</v>
      </c>
    </row>
    <row r="346" spans="1:7" s="94" customFormat="1" x14ac:dyDescent="0.3">
      <c r="A346" s="54" t="s">
        <v>849</v>
      </c>
      <c r="B346" s="54" t="s">
        <v>720</v>
      </c>
      <c r="C346" s="109">
        <v>1204.8249392468001</v>
      </c>
      <c r="D346" s="109">
        <v>1080</v>
      </c>
      <c r="E346" s="54"/>
      <c r="F346" s="67">
        <f t="shared" si="13"/>
        <v>0.12100715049104381</v>
      </c>
      <c r="G346" s="67">
        <f t="shared" si="14"/>
        <v>6.7775337307812988E-2</v>
      </c>
    </row>
    <row r="347" spans="1:7" s="94" customFormat="1" x14ac:dyDescent="0.3">
      <c r="A347" s="54" t="s">
        <v>850</v>
      </c>
      <c r="B347" s="54" t="s">
        <v>722</v>
      </c>
      <c r="C347" s="109">
        <v>654.16366069579999</v>
      </c>
      <c r="D347" s="109">
        <v>691</v>
      </c>
      <c r="E347" s="54"/>
      <c r="F347" s="67">
        <f t="shared" si="13"/>
        <v>6.5701230076690598E-2</v>
      </c>
      <c r="G347" s="67">
        <f t="shared" si="14"/>
        <v>4.336366488860998E-2</v>
      </c>
    </row>
    <row r="348" spans="1:7" s="94" customFormat="1" x14ac:dyDescent="0.3">
      <c r="A348" s="54" t="s">
        <v>851</v>
      </c>
      <c r="B348" s="54" t="s">
        <v>724</v>
      </c>
      <c r="C348" s="109">
        <v>398.7601572497</v>
      </c>
      <c r="D348" s="109">
        <v>509</v>
      </c>
      <c r="E348" s="54"/>
      <c r="F348" s="67">
        <f t="shared" si="13"/>
        <v>4.0049660980882536E-2</v>
      </c>
      <c r="G348" s="67">
        <f t="shared" si="14"/>
        <v>3.1942265453404457E-2</v>
      </c>
    </row>
    <row r="349" spans="1:7" s="94" customFormat="1" x14ac:dyDescent="0.3">
      <c r="A349" s="54" t="s">
        <v>852</v>
      </c>
      <c r="B349" s="54" t="s">
        <v>1209</v>
      </c>
      <c r="C349" s="109">
        <v>710.09562320468001</v>
      </c>
      <c r="D349" s="109">
        <v>1264</v>
      </c>
      <c r="E349" s="54"/>
      <c r="F349" s="67">
        <f t="shared" si="13"/>
        <v>7.1318782622376287E-2</v>
      </c>
      <c r="G349" s="67">
        <f t="shared" si="14"/>
        <v>7.9322246626921875E-2</v>
      </c>
    </row>
    <row r="350" spans="1:7" s="94" customFormat="1" x14ac:dyDescent="0.3">
      <c r="A350" s="54" t="s">
        <v>853</v>
      </c>
      <c r="B350" s="110" t="s">
        <v>90</v>
      </c>
      <c r="C350" s="62">
        <f>SUM(C342:C349)</f>
        <v>9956.642515402209</v>
      </c>
      <c r="D350" s="62">
        <f>SUM(D342:D349)</f>
        <v>15935</v>
      </c>
      <c r="E350" s="54"/>
      <c r="F350" s="97">
        <f>SUM(F342:F349)</f>
        <v>1</v>
      </c>
      <c r="G350" s="97">
        <f>SUM(G342:G349)</f>
        <v>1</v>
      </c>
    </row>
    <row r="351" spans="1:7" s="94" customFormat="1" outlineLevel="1" x14ac:dyDescent="0.3">
      <c r="A351" s="54" t="s">
        <v>854</v>
      </c>
      <c r="B351" s="98" t="s">
        <v>728</v>
      </c>
      <c r="C351" s="54"/>
      <c r="D351" s="54"/>
      <c r="E351" s="54"/>
      <c r="F351" s="67">
        <f t="shared" ref="F351:F356" si="15">IF($C$350=0,"",IF(C351="[for completion]","",C351/$C$350))</f>
        <v>0</v>
      </c>
      <c r="G351" s="67">
        <f t="shared" ref="G351:G356" si="16">IF($D$350=0,"",IF(D351="[for completion]","",D351/$D$350))</f>
        <v>0</v>
      </c>
    </row>
    <row r="352" spans="1:7" s="94" customFormat="1" outlineLevel="1" x14ac:dyDescent="0.3">
      <c r="A352" s="54" t="s">
        <v>855</v>
      </c>
      <c r="B352" s="98" t="s">
        <v>730</v>
      </c>
      <c r="C352" s="54"/>
      <c r="D352" s="54"/>
      <c r="E352" s="54"/>
      <c r="F352" s="67">
        <f t="shared" si="15"/>
        <v>0</v>
      </c>
      <c r="G352" s="67">
        <f t="shared" si="16"/>
        <v>0</v>
      </c>
    </row>
    <row r="353" spans="1:7" s="94" customFormat="1" outlineLevel="1" x14ac:dyDescent="0.3">
      <c r="A353" s="54" t="s">
        <v>856</v>
      </c>
      <c r="B353" s="98" t="s">
        <v>732</v>
      </c>
      <c r="C353" s="54"/>
      <c r="D353" s="54"/>
      <c r="E353" s="54"/>
      <c r="F353" s="67">
        <f t="shared" si="15"/>
        <v>0</v>
      </c>
      <c r="G353" s="67">
        <f t="shared" si="16"/>
        <v>0</v>
      </c>
    </row>
    <row r="354" spans="1:7" s="94" customFormat="1" outlineLevel="1" x14ac:dyDescent="0.3">
      <c r="A354" s="54" t="s">
        <v>857</v>
      </c>
      <c r="B354" s="98" t="s">
        <v>734</v>
      </c>
      <c r="C354" s="54"/>
      <c r="D354" s="54"/>
      <c r="E354" s="54"/>
      <c r="F354" s="67">
        <f t="shared" si="15"/>
        <v>0</v>
      </c>
      <c r="G354" s="67">
        <f t="shared" si="16"/>
        <v>0</v>
      </c>
    </row>
    <row r="355" spans="1:7" s="94" customFormat="1" outlineLevel="1" x14ac:dyDescent="0.3">
      <c r="A355" s="54" t="s">
        <v>858</v>
      </c>
      <c r="B355" s="98" t="s">
        <v>736</v>
      </c>
      <c r="C355" s="54"/>
      <c r="D355" s="54"/>
      <c r="E355" s="54"/>
      <c r="F355" s="67">
        <f t="shared" si="15"/>
        <v>0</v>
      </c>
      <c r="G355" s="67">
        <f t="shared" si="16"/>
        <v>0</v>
      </c>
    </row>
    <row r="356" spans="1:7" s="94" customFormat="1" outlineLevel="1" x14ac:dyDescent="0.3">
      <c r="A356" s="54" t="s">
        <v>859</v>
      </c>
      <c r="B356" s="98" t="s">
        <v>738</v>
      </c>
      <c r="C356" s="54"/>
      <c r="D356" s="54"/>
      <c r="E356" s="54"/>
      <c r="F356" s="67">
        <f t="shared" si="15"/>
        <v>0</v>
      </c>
      <c r="G356" s="67">
        <f t="shared" si="16"/>
        <v>0</v>
      </c>
    </row>
    <row r="357" spans="1:7" s="94" customFormat="1" outlineLevel="1" x14ac:dyDescent="0.3">
      <c r="A357" s="54" t="s">
        <v>860</v>
      </c>
      <c r="B357" s="98"/>
      <c r="C357" s="54"/>
      <c r="D357" s="54"/>
      <c r="E357" s="54"/>
      <c r="F357" s="67"/>
      <c r="G357" s="67"/>
    </row>
    <row r="358" spans="1:7" s="94" customFormat="1" outlineLevel="1" x14ac:dyDescent="0.3">
      <c r="A358" s="54" t="s">
        <v>861</v>
      </c>
      <c r="B358" s="98"/>
      <c r="C358" s="54"/>
      <c r="D358" s="54"/>
      <c r="E358" s="54"/>
      <c r="F358" s="67"/>
      <c r="G358" s="67"/>
    </row>
    <row r="359" spans="1:7" s="94" customFormat="1" outlineLevel="1" x14ac:dyDescent="0.3">
      <c r="A359" s="54" t="s">
        <v>862</v>
      </c>
      <c r="B359" s="98"/>
      <c r="C359" s="54"/>
      <c r="D359" s="54"/>
      <c r="E359" s="54"/>
      <c r="F359" s="67"/>
      <c r="G359" s="97"/>
    </row>
    <row r="360" spans="1:7" ht="15" customHeight="1" x14ac:dyDescent="0.3">
      <c r="A360" s="148"/>
      <c r="B360" s="149" t="s">
        <v>863</v>
      </c>
      <c r="C360" s="148" t="s">
        <v>864</v>
      </c>
      <c r="D360" s="148"/>
      <c r="E360" s="148"/>
      <c r="F360" s="148"/>
      <c r="G360" s="151"/>
    </row>
    <row r="361" spans="1:7" s="94" customFormat="1" x14ac:dyDescent="0.3">
      <c r="A361" s="54" t="s">
        <v>865</v>
      </c>
      <c r="B361" s="102" t="s">
        <v>866</v>
      </c>
      <c r="C361" s="156">
        <v>0.14149198890054299</v>
      </c>
      <c r="D361" s="54"/>
      <c r="E361" s="54"/>
      <c r="F361" s="54"/>
      <c r="G361" s="54"/>
    </row>
    <row r="362" spans="1:7" s="94" customFormat="1" x14ac:dyDescent="0.3">
      <c r="A362" s="54" t="s">
        <v>867</v>
      </c>
      <c r="B362" s="102" t="s">
        <v>868</v>
      </c>
      <c r="C362" s="156">
        <v>6.2105156325268501E-2</v>
      </c>
      <c r="D362" s="54"/>
      <c r="E362" s="54"/>
      <c r="F362" s="54"/>
      <c r="G362" s="54"/>
    </row>
    <row r="363" spans="1:7" s="94" customFormat="1" x14ac:dyDescent="0.3">
      <c r="A363" s="54" t="s">
        <v>869</v>
      </c>
      <c r="B363" s="102" t="s">
        <v>870</v>
      </c>
      <c r="C363" s="156">
        <v>0.10636044864908201</v>
      </c>
      <c r="D363" s="54"/>
      <c r="E363" s="54"/>
      <c r="F363" s="54"/>
      <c r="G363" s="54"/>
    </row>
    <row r="364" spans="1:7" s="94" customFormat="1" x14ac:dyDescent="0.3">
      <c r="A364" s="54" t="s">
        <v>871</v>
      </c>
      <c r="B364" s="102" t="s">
        <v>872</v>
      </c>
      <c r="C364" s="156">
        <v>0.12441129913936699</v>
      </c>
      <c r="D364" s="54"/>
      <c r="E364" s="54"/>
      <c r="F364" s="54"/>
      <c r="G364" s="54"/>
    </row>
    <row r="365" spans="1:7" s="94" customFormat="1" x14ac:dyDescent="0.3">
      <c r="A365" s="54" t="s">
        <v>873</v>
      </c>
      <c r="B365" s="102" t="s">
        <v>874</v>
      </c>
      <c r="C365" s="156">
        <v>2.9021335750203402E-2</v>
      </c>
      <c r="D365" s="54"/>
      <c r="E365" s="54"/>
      <c r="F365" s="54"/>
      <c r="G365" s="54"/>
    </row>
    <row r="366" spans="1:7" s="94" customFormat="1" x14ac:dyDescent="0.3">
      <c r="A366" s="54" t="s">
        <v>875</v>
      </c>
      <c r="B366" s="102" t="s">
        <v>876</v>
      </c>
      <c r="C366" s="156">
        <v>3.4081965267916597E-2</v>
      </c>
      <c r="D366" s="54"/>
      <c r="E366" s="54"/>
      <c r="F366" s="54"/>
      <c r="G366" s="54"/>
    </row>
    <row r="367" spans="1:7" s="94" customFormat="1" x14ac:dyDescent="0.3">
      <c r="A367" s="54" t="s">
        <v>877</v>
      </c>
      <c r="B367" s="102" t="s">
        <v>878</v>
      </c>
      <c r="C367" s="156">
        <v>0.40900608013858297</v>
      </c>
      <c r="D367" s="54"/>
      <c r="E367" s="54"/>
      <c r="F367" s="54"/>
      <c r="G367" s="54"/>
    </row>
    <row r="368" spans="1:7" s="94" customFormat="1" x14ac:dyDescent="0.3">
      <c r="A368" s="54" t="s">
        <v>879</v>
      </c>
      <c r="B368" s="102" t="s">
        <v>880</v>
      </c>
      <c r="C368" s="156">
        <v>2.51123126766091E-2</v>
      </c>
      <c r="D368" s="54"/>
      <c r="E368" s="54"/>
      <c r="F368" s="54"/>
      <c r="G368" s="54"/>
    </row>
    <row r="369" spans="1:7" s="94" customFormat="1" x14ac:dyDescent="0.3">
      <c r="A369" s="54" t="s">
        <v>881</v>
      </c>
      <c r="B369" s="102" t="s">
        <v>882</v>
      </c>
      <c r="C369" s="156" t="s" cm="1">
        <v>943</v>
      </c>
      <c r="D369" s="54"/>
      <c r="E369" s="54"/>
      <c r="F369" s="54"/>
      <c r="G369" s="54"/>
    </row>
    <row r="370" spans="1:7" s="94" customFormat="1" x14ac:dyDescent="0.3">
      <c r="A370" s="54" t="s">
        <v>883</v>
      </c>
      <c r="B370" s="102" t="s">
        <v>88</v>
      </c>
      <c r="C370" s="156">
        <v>1.29595935033391E-2</v>
      </c>
      <c r="D370" s="54"/>
      <c r="E370" s="54"/>
      <c r="F370" s="54"/>
      <c r="G370" s="54"/>
    </row>
    <row r="371" spans="1:7" s="94" customFormat="1" outlineLevel="1" x14ac:dyDescent="0.3">
      <c r="A371" s="54" t="s">
        <v>884</v>
      </c>
      <c r="B371" s="54" t="s">
        <v>1210</v>
      </c>
      <c r="C371" s="156">
        <v>1.00519414801473E-2</v>
      </c>
      <c r="D371" s="54"/>
      <c r="E371" s="54"/>
      <c r="F371" s="54"/>
      <c r="G371" s="54"/>
    </row>
    <row r="372" spans="1:7" s="94" customFormat="1" outlineLevel="1" x14ac:dyDescent="0.3">
      <c r="A372" s="54" t="s">
        <v>885</v>
      </c>
      <c r="B372" s="54" t="s">
        <v>1211</v>
      </c>
      <c r="C372" s="156">
        <v>4.5397878168941599E-2</v>
      </c>
      <c r="D372" s="54"/>
      <c r="E372" s="54"/>
      <c r="F372" s="54"/>
      <c r="G372" s="54"/>
    </row>
    <row r="373" spans="1:7" s="94" customFormat="1" outlineLevel="1" x14ac:dyDescent="0.3">
      <c r="A373" s="54" t="s">
        <v>886</v>
      </c>
      <c r="B373" s="98"/>
      <c r="C373" s="100"/>
      <c r="D373" s="54"/>
      <c r="E373" s="54"/>
      <c r="F373" s="54"/>
      <c r="G373" s="54"/>
    </row>
    <row r="374" spans="1:7" s="94" customFormat="1" outlineLevel="1" x14ac:dyDescent="0.3">
      <c r="A374" s="54" t="s">
        <v>887</v>
      </c>
      <c r="B374" s="98"/>
      <c r="C374" s="100"/>
      <c r="D374" s="54"/>
      <c r="E374" s="54"/>
      <c r="F374" s="54"/>
      <c r="G374" s="54"/>
    </row>
    <row r="375" spans="1:7" s="94" customFormat="1" outlineLevel="1" x14ac:dyDescent="0.3">
      <c r="A375" s="54" t="s">
        <v>888</v>
      </c>
      <c r="B375" s="98"/>
      <c r="C375" s="100"/>
      <c r="D375" s="54"/>
      <c r="E375" s="54"/>
      <c r="F375" s="54"/>
      <c r="G375" s="54"/>
    </row>
    <row r="376" spans="1:7" s="94" customFormat="1" outlineLevel="1" x14ac:dyDescent="0.3">
      <c r="A376" s="54" t="s">
        <v>889</v>
      </c>
      <c r="B376" s="98"/>
      <c r="C376" s="100"/>
      <c r="D376" s="54"/>
      <c r="E376" s="54"/>
      <c r="F376" s="54"/>
      <c r="G376" s="54"/>
    </row>
    <row r="377" spans="1:7" s="94" customFormat="1" outlineLevel="1" x14ac:dyDescent="0.3">
      <c r="A377" s="54" t="s">
        <v>890</v>
      </c>
      <c r="B377" s="98"/>
      <c r="C377" s="100"/>
      <c r="D377" s="54"/>
      <c r="E377" s="54"/>
      <c r="F377" s="54"/>
      <c r="G377" s="54"/>
    </row>
    <row r="378" spans="1:7" s="94" customFormat="1" outlineLevel="1" x14ac:dyDescent="0.3">
      <c r="A378" s="54" t="s">
        <v>891</v>
      </c>
      <c r="B378" s="98"/>
      <c r="C378" s="100"/>
      <c r="D378" s="54"/>
      <c r="E378" s="54"/>
      <c r="F378" s="54"/>
      <c r="G378" s="54"/>
    </row>
    <row r="379" spans="1:7" s="94" customFormat="1" outlineLevel="1" x14ac:dyDescent="0.3">
      <c r="A379" s="54" t="s">
        <v>892</v>
      </c>
      <c r="B379" s="98"/>
      <c r="C379" s="100"/>
      <c r="D379" s="54"/>
      <c r="E379" s="54"/>
      <c r="F379" s="54"/>
      <c r="G379" s="54"/>
    </row>
    <row r="380" spans="1:7" s="94" customFormat="1" outlineLevel="1" x14ac:dyDescent="0.3">
      <c r="A380" s="54" t="s">
        <v>893</v>
      </c>
      <c r="B380" s="98"/>
      <c r="C380" s="100"/>
      <c r="D380" s="54"/>
      <c r="E380" s="54"/>
      <c r="F380" s="54"/>
      <c r="G380" s="54"/>
    </row>
    <row r="381" spans="1:7" s="94" customFormat="1" outlineLevel="1" x14ac:dyDescent="0.3">
      <c r="A381" s="54" t="s">
        <v>894</v>
      </c>
      <c r="B381" s="98"/>
      <c r="C381" s="100"/>
      <c r="D381" s="54"/>
      <c r="E381" s="54"/>
      <c r="F381" s="54"/>
      <c r="G381" s="54"/>
    </row>
    <row r="382" spans="1:7" s="94" customFormat="1" outlineLevel="1" x14ac:dyDescent="0.3">
      <c r="A382" s="54" t="s">
        <v>895</v>
      </c>
      <c r="B382" s="98"/>
      <c r="C382" s="100"/>
      <c r="D382" s="54"/>
      <c r="E382" s="54"/>
      <c r="F382" s="54"/>
      <c r="G382" s="93"/>
    </row>
    <row r="383" spans="1:7" s="94" customFormat="1" outlineLevel="1" x14ac:dyDescent="0.3">
      <c r="A383" s="54" t="s">
        <v>896</v>
      </c>
      <c r="B383" s="98"/>
      <c r="C383" s="100"/>
      <c r="D383" s="54"/>
      <c r="E383" s="54"/>
      <c r="F383" s="54"/>
      <c r="G383" s="93"/>
    </row>
    <row r="384" spans="1:7" s="94" customFormat="1" outlineLevel="1" x14ac:dyDescent="0.3">
      <c r="A384" s="54" t="s">
        <v>897</v>
      </c>
      <c r="B384" s="98"/>
      <c r="C384" s="100"/>
      <c r="D384" s="54"/>
      <c r="E384" s="54"/>
      <c r="F384" s="54"/>
      <c r="G384" s="93"/>
    </row>
    <row r="385" spans="1:7" s="94" customFormat="1" outlineLevel="1" x14ac:dyDescent="0.3">
      <c r="A385" s="54" t="s">
        <v>898</v>
      </c>
      <c r="B385" s="98"/>
      <c r="C385" s="100"/>
      <c r="D385" s="54"/>
      <c r="E385" s="54"/>
      <c r="F385" s="54"/>
      <c r="G385" s="93"/>
    </row>
    <row r="386" spans="1:7" s="94" customFormat="1" outlineLevel="1" x14ac:dyDescent="0.3">
      <c r="A386" s="54" t="s">
        <v>899</v>
      </c>
      <c r="B386" s="98"/>
      <c r="C386" s="100"/>
      <c r="D386" s="54"/>
      <c r="E386" s="54"/>
      <c r="F386" s="54"/>
      <c r="G386" s="93"/>
    </row>
    <row r="387" spans="1:7" s="94" customFormat="1" outlineLevel="1" x14ac:dyDescent="0.3">
      <c r="A387" s="54" t="s">
        <v>900</v>
      </c>
      <c r="B387" s="98"/>
      <c r="C387" s="100"/>
      <c r="D387" s="54"/>
      <c r="E387" s="54"/>
      <c r="F387" s="54"/>
      <c r="G387" s="93"/>
    </row>
    <row r="388" spans="1:7" s="94" customFormat="1" x14ac:dyDescent="0.3">
      <c r="A388" s="54"/>
      <c r="B388" s="54"/>
      <c r="C388" s="100"/>
      <c r="D388" s="54"/>
      <c r="E388" s="54"/>
      <c r="F388" s="54"/>
      <c r="G388" s="93"/>
    </row>
    <row r="389" spans="1:7" s="94" customFormat="1" x14ac:dyDescent="0.3">
      <c r="A389" s="54"/>
      <c r="B389" s="54"/>
      <c r="C389" s="100"/>
      <c r="D389" s="54"/>
      <c r="E389" s="54"/>
      <c r="F389" s="54"/>
      <c r="G389" s="93"/>
    </row>
    <row r="390" spans="1:7" s="94" customFormat="1" x14ac:dyDescent="0.3">
      <c r="A390" s="54"/>
      <c r="B390" s="54"/>
      <c r="C390" s="100"/>
      <c r="D390" s="54"/>
      <c r="E390" s="54"/>
      <c r="F390" s="54"/>
      <c r="G390" s="93"/>
    </row>
    <row r="391" spans="1:7" s="94" customFormat="1" x14ac:dyDescent="0.3">
      <c r="A391" s="54"/>
      <c r="B391" s="54"/>
      <c r="C391" s="100"/>
      <c r="D391" s="54"/>
      <c r="E391" s="54"/>
      <c r="F391" s="54"/>
      <c r="G391" s="93"/>
    </row>
    <row r="392" spans="1:7" s="94" customFormat="1" x14ac:dyDescent="0.3">
      <c r="A392" s="54"/>
      <c r="B392" s="54"/>
      <c r="C392" s="100"/>
      <c r="D392" s="54"/>
      <c r="E392" s="54"/>
      <c r="F392" s="54"/>
      <c r="G392" s="93"/>
    </row>
    <row r="393" spans="1:7" s="94" customFormat="1" x14ac:dyDescent="0.3">
      <c r="A393" s="54"/>
      <c r="B393" s="54"/>
      <c r="C393" s="100"/>
      <c r="D393" s="54"/>
      <c r="E393" s="54"/>
      <c r="F393" s="54"/>
      <c r="G393" s="93"/>
    </row>
    <row r="394" spans="1:7" s="94" customFormat="1" x14ac:dyDescent="0.3">
      <c r="A394" s="54"/>
      <c r="B394" s="54"/>
      <c r="C394" s="54"/>
      <c r="D394" s="54"/>
      <c r="E394" s="54"/>
      <c r="F394" s="54"/>
      <c r="G394" s="93"/>
    </row>
    <row r="395" spans="1:7" s="94" customFormat="1" x14ac:dyDescent="0.3">
      <c r="A395" s="54"/>
      <c r="B395" s="54"/>
      <c r="C395" s="54"/>
      <c r="D395" s="54"/>
      <c r="E395" s="54"/>
      <c r="F395" s="54"/>
      <c r="G395" s="93"/>
    </row>
    <row r="396" spans="1:7" s="94" customFormat="1" x14ac:dyDescent="0.3">
      <c r="A396" s="54"/>
      <c r="B396" s="54"/>
      <c r="C396" s="54"/>
      <c r="D396" s="54"/>
      <c r="E396" s="54"/>
      <c r="F396" s="54"/>
      <c r="G396" s="93"/>
    </row>
    <row r="397" spans="1:7" s="94" customFormat="1" x14ac:dyDescent="0.3">
      <c r="A397" s="54"/>
      <c r="B397" s="54"/>
      <c r="C397" s="54"/>
      <c r="D397" s="54"/>
      <c r="E397" s="54"/>
      <c r="F397" s="54"/>
      <c r="G397" s="93"/>
    </row>
    <row r="398" spans="1:7" s="94" customFormat="1" x14ac:dyDescent="0.3">
      <c r="A398" s="54"/>
      <c r="B398" s="54"/>
      <c r="C398" s="54"/>
      <c r="D398" s="54"/>
      <c r="E398" s="54"/>
      <c r="F398" s="54"/>
      <c r="G398" s="93"/>
    </row>
    <row r="399" spans="1:7" s="94" customFormat="1" x14ac:dyDescent="0.3">
      <c r="A399" s="54"/>
      <c r="B399" s="54"/>
      <c r="C399" s="54"/>
      <c r="D399" s="54"/>
      <c r="E399" s="54"/>
      <c r="F399" s="54"/>
      <c r="G399" s="93"/>
    </row>
    <row r="400" spans="1:7" s="94" customFormat="1" x14ac:dyDescent="0.3">
      <c r="A400" s="54"/>
      <c r="B400" s="54"/>
      <c r="C400" s="54"/>
      <c r="D400" s="54"/>
      <c r="E400" s="54"/>
      <c r="F400" s="54"/>
      <c r="G400" s="93"/>
    </row>
    <row r="401" spans="1:7" s="94" customFormat="1" x14ac:dyDescent="0.3">
      <c r="A401" s="54"/>
      <c r="B401" s="54"/>
      <c r="C401" s="54"/>
      <c r="D401" s="54"/>
      <c r="E401" s="54"/>
      <c r="F401" s="54"/>
      <c r="G401" s="93"/>
    </row>
    <row r="402" spans="1:7" s="94" customFormat="1" x14ac:dyDescent="0.3">
      <c r="A402" s="54"/>
      <c r="B402" s="54"/>
      <c r="C402" s="54"/>
      <c r="D402" s="54"/>
      <c r="E402" s="54"/>
      <c r="F402" s="54"/>
      <c r="G402" s="93"/>
    </row>
    <row r="403" spans="1:7" s="94" customFormat="1" x14ac:dyDescent="0.3">
      <c r="A403" s="54"/>
      <c r="B403" s="54"/>
      <c r="C403" s="54"/>
      <c r="D403" s="54"/>
      <c r="E403" s="54"/>
      <c r="F403" s="54"/>
      <c r="G403" s="93"/>
    </row>
    <row r="404" spans="1:7" s="94" customFormat="1" x14ac:dyDescent="0.3">
      <c r="A404" s="54"/>
      <c r="B404" s="54"/>
      <c r="C404" s="54"/>
      <c r="D404" s="54"/>
      <c r="E404" s="54"/>
      <c r="F404" s="54"/>
      <c r="G404" s="93"/>
    </row>
    <row r="405" spans="1:7" s="94" customFormat="1" x14ac:dyDescent="0.3">
      <c r="A405" s="54"/>
      <c r="B405" s="54"/>
      <c r="C405" s="54"/>
      <c r="D405" s="54"/>
      <c r="E405" s="54"/>
      <c r="F405" s="54"/>
      <c r="G405" s="93"/>
    </row>
    <row r="406" spans="1:7" s="94" customFormat="1" x14ac:dyDescent="0.3">
      <c r="A406" s="54"/>
      <c r="B406" s="54"/>
      <c r="C406" s="54"/>
      <c r="D406" s="54"/>
      <c r="E406" s="54"/>
      <c r="F406" s="54"/>
      <c r="G406" s="93"/>
    </row>
    <row r="407" spans="1:7" s="94" customFormat="1" x14ac:dyDescent="0.3">
      <c r="A407" s="54"/>
      <c r="B407" s="54"/>
      <c r="C407" s="54"/>
      <c r="D407" s="54"/>
      <c r="E407" s="54"/>
      <c r="F407" s="54"/>
      <c r="G407" s="93"/>
    </row>
    <row r="408" spans="1:7" s="94" customFormat="1" x14ac:dyDescent="0.3">
      <c r="A408" s="54"/>
      <c r="B408" s="54"/>
      <c r="C408" s="54"/>
      <c r="D408" s="54"/>
      <c r="E408" s="54"/>
      <c r="F408" s="54"/>
      <c r="G408" s="93"/>
    </row>
    <row r="409" spans="1:7" s="94" customFormat="1" x14ac:dyDescent="0.3">
      <c r="A409" s="54"/>
      <c r="B409" s="54"/>
      <c r="C409" s="54"/>
      <c r="D409" s="54"/>
      <c r="E409" s="54"/>
      <c r="F409" s="54"/>
      <c r="G409" s="93"/>
    </row>
    <row r="410" spans="1:7" s="94" customFormat="1" x14ac:dyDescent="0.3">
      <c r="A410" s="54"/>
      <c r="B410" s="54"/>
      <c r="C410" s="54"/>
      <c r="D410" s="54"/>
      <c r="E410" s="54"/>
      <c r="F410" s="54"/>
      <c r="G410" s="93"/>
    </row>
    <row r="411" spans="1:7" s="94" customFormat="1" x14ac:dyDescent="0.3">
      <c r="A411" s="54"/>
      <c r="B411" s="54"/>
      <c r="C411" s="54"/>
      <c r="D411" s="54"/>
      <c r="E411" s="54"/>
      <c r="F411" s="54"/>
      <c r="G411" s="93"/>
    </row>
    <row r="412" spans="1:7" s="94" customFormat="1" x14ac:dyDescent="0.3">
      <c r="A412" s="54"/>
      <c r="B412" s="54"/>
      <c r="C412" s="54"/>
      <c r="D412" s="54"/>
      <c r="E412" s="54"/>
      <c r="F412" s="54"/>
      <c r="G412" s="93"/>
    </row>
    <row r="413" spans="1:7" s="94" customFormat="1" x14ac:dyDescent="0.3">
      <c r="A413" s="54"/>
      <c r="B413" s="54"/>
      <c r="C413" s="54"/>
      <c r="D413" s="54"/>
      <c r="E413" s="54"/>
      <c r="F413" s="54"/>
      <c r="G413" s="93"/>
    </row>
    <row r="414" spans="1:7" s="94" customFormat="1" x14ac:dyDescent="0.3">
      <c r="A414" s="54"/>
      <c r="B414" s="54"/>
      <c r="C414" s="54"/>
      <c r="D414" s="54"/>
      <c r="E414" s="54"/>
      <c r="F414" s="54"/>
      <c r="G414" s="93"/>
    </row>
    <row r="415" spans="1:7" s="94" customFormat="1" x14ac:dyDescent="0.3">
      <c r="A415" s="54"/>
      <c r="B415" s="54"/>
      <c r="C415" s="54"/>
      <c r="D415" s="54"/>
      <c r="E415" s="54"/>
      <c r="F415" s="54"/>
      <c r="G415" s="93"/>
    </row>
    <row r="416" spans="1:7" s="94" customFormat="1" x14ac:dyDescent="0.3">
      <c r="A416" s="54"/>
      <c r="B416" s="54"/>
      <c r="C416" s="54"/>
      <c r="D416" s="54"/>
      <c r="E416" s="54"/>
      <c r="F416" s="54"/>
      <c r="G416" s="93"/>
    </row>
    <row r="417" spans="1:7" s="94" customFormat="1" x14ac:dyDescent="0.3">
      <c r="A417" s="54"/>
      <c r="B417" s="54"/>
      <c r="C417" s="54"/>
      <c r="D417" s="54"/>
      <c r="E417" s="54"/>
      <c r="F417" s="54"/>
      <c r="G417" s="93"/>
    </row>
    <row r="418" spans="1:7" s="94" customFormat="1" x14ac:dyDescent="0.3">
      <c r="A418" s="54"/>
      <c r="B418" s="54"/>
      <c r="C418" s="54"/>
      <c r="D418" s="54"/>
      <c r="E418" s="54"/>
      <c r="F418" s="54"/>
      <c r="G418" s="93"/>
    </row>
    <row r="419" spans="1:7" s="94" customFormat="1" x14ac:dyDescent="0.3">
      <c r="A419" s="54"/>
      <c r="B419" s="54"/>
      <c r="C419" s="54"/>
      <c r="D419" s="54"/>
      <c r="E419" s="54"/>
      <c r="F419" s="54"/>
      <c r="G419" s="93"/>
    </row>
    <row r="420" spans="1:7" s="94" customFormat="1" x14ac:dyDescent="0.3">
      <c r="A420" s="54"/>
      <c r="B420" s="54"/>
      <c r="C420" s="54"/>
      <c r="D420" s="54"/>
      <c r="E420" s="54"/>
      <c r="F420" s="54"/>
      <c r="G420" s="93"/>
    </row>
    <row r="421" spans="1:7" s="94" customFormat="1" x14ac:dyDescent="0.3">
      <c r="A421" s="54"/>
      <c r="B421" s="54"/>
      <c r="C421" s="54"/>
      <c r="D421" s="54"/>
      <c r="E421" s="54"/>
      <c r="F421" s="54"/>
      <c r="G421" s="93"/>
    </row>
    <row r="422" spans="1:7" s="94" customFormat="1" x14ac:dyDescent="0.3">
      <c r="A422" s="54"/>
      <c r="B422" s="54"/>
      <c r="C422" s="54"/>
      <c r="D422" s="54"/>
      <c r="E422" s="54"/>
      <c r="F422" s="54"/>
      <c r="G422" s="93"/>
    </row>
    <row r="423" spans="1:7" s="94" customFormat="1" x14ac:dyDescent="0.3">
      <c r="A423" s="54"/>
      <c r="B423" s="54"/>
      <c r="C423" s="54"/>
      <c r="D423" s="54"/>
      <c r="E423" s="54"/>
      <c r="F423" s="54"/>
      <c r="G423" s="93"/>
    </row>
    <row r="424" spans="1:7" s="94" customFormat="1" x14ac:dyDescent="0.3">
      <c r="A424" s="54"/>
      <c r="B424" s="54"/>
      <c r="C424" s="54"/>
      <c r="D424" s="54"/>
      <c r="E424" s="54"/>
      <c r="F424" s="54"/>
      <c r="G424" s="93"/>
    </row>
    <row r="425" spans="1:7" s="94" customFormat="1" x14ac:dyDescent="0.3">
      <c r="A425" s="54"/>
      <c r="B425" s="54"/>
      <c r="C425" s="54"/>
      <c r="D425" s="54"/>
      <c r="E425" s="54"/>
      <c r="F425" s="54"/>
      <c r="G425" s="93"/>
    </row>
    <row r="426" spans="1:7" s="94" customFormat="1" x14ac:dyDescent="0.3">
      <c r="A426" s="54"/>
      <c r="B426" s="54"/>
      <c r="C426" s="54"/>
      <c r="D426" s="54"/>
      <c r="E426" s="54"/>
      <c r="F426" s="54"/>
      <c r="G426" s="93"/>
    </row>
    <row r="427" spans="1:7" s="94" customFormat="1" x14ac:dyDescent="0.3">
      <c r="A427" s="54"/>
      <c r="B427" s="54"/>
      <c r="C427" s="54"/>
      <c r="D427" s="54"/>
      <c r="E427" s="54"/>
      <c r="F427" s="54"/>
      <c r="G427" s="93"/>
    </row>
    <row r="428" spans="1:7" s="94" customFormat="1" x14ac:dyDescent="0.3">
      <c r="A428" s="54"/>
      <c r="B428" s="54"/>
      <c r="C428" s="54"/>
      <c r="D428" s="54"/>
      <c r="E428" s="54"/>
      <c r="F428" s="54"/>
      <c r="G428" s="93"/>
    </row>
    <row r="429" spans="1:7" s="94" customFormat="1" x14ac:dyDescent="0.3">
      <c r="A429" s="54"/>
      <c r="B429" s="54"/>
      <c r="C429" s="54"/>
      <c r="D429" s="54"/>
      <c r="E429" s="54"/>
      <c r="F429" s="54"/>
      <c r="G429" s="93"/>
    </row>
    <row r="430" spans="1:7" s="94" customFormat="1" x14ac:dyDescent="0.3">
      <c r="A430" s="54"/>
      <c r="B430" s="54"/>
      <c r="C430" s="54"/>
      <c r="D430" s="54"/>
      <c r="E430" s="54"/>
      <c r="F430" s="54"/>
      <c r="G430" s="93"/>
    </row>
    <row r="431" spans="1:7" s="94" customFormat="1" x14ac:dyDescent="0.3">
      <c r="A431" s="54"/>
      <c r="B431" s="54"/>
      <c r="C431" s="54"/>
      <c r="D431" s="54"/>
      <c r="E431" s="54"/>
      <c r="F431" s="54"/>
      <c r="G431" s="93"/>
    </row>
    <row r="432" spans="1:7" s="94" customFormat="1" x14ac:dyDescent="0.3">
      <c r="A432" s="54"/>
      <c r="B432" s="54"/>
      <c r="C432" s="54"/>
      <c r="D432" s="54"/>
      <c r="E432" s="54"/>
      <c r="F432" s="54"/>
      <c r="G432" s="93"/>
    </row>
    <row r="433" spans="1:7" s="94" customFormat="1" x14ac:dyDescent="0.3">
      <c r="A433" s="54"/>
      <c r="B433" s="54"/>
      <c r="C433" s="54"/>
      <c r="D433" s="54"/>
      <c r="E433" s="54"/>
      <c r="F433" s="54"/>
      <c r="G433" s="93"/>
    </row>
    <row r="434" spans="1:7" s="94" customFormat="1" x14ac:dyDescent="0.3">
      <c r="A434" s="54"/>
      <c r="B434" s="54"/>
      <c r="C434" s="54"/>
      <c r="D434" s="54"/>
      <c r="E434" s="54"/>
      <c r="F434" s="54"/>
      <c r="G434" s="93"/>
    </row>
    <row r="435" spans="1:7" s="94" customFormat="1" x14ac:dyDescent="0.3">
      <c r="A435" s="54"/>
      <c r="B435" s="54"/>
      <c r="C435" s="54"/>
      <c r="D435" s="54"/>
      <c r="E435" s="54"/>
      <c r="F435" s="54"/>
      <c r="G435" s="93"/>
    </row>
    <row r="436" spans="1:7" s="94" customFormat="1" x14ac:dyDescent="0.3">
      <c r="A436" s="54"/>
      <c r="B436" s="54"/>
      <c r="C436" s="54"/>
      <c r="D436" s="54"/>
      <c r="E436" s="54"/>
      <c r="F436" s="54"/>
      <c r="G436" s="93"/>
    </row>
    <row r="437" spans="1:7" s="94" customFormat="1" x14ac:dyDescent="0.3">
      <c r="A437" s="54"/>
      <c r="B437" s="54"/>
      <c r="C437" s="54"/>
      <c r="D437" s="54"/>
      <c r="E437" s="54"/>
      <c r="F437" s="54"/>
      <c r="G437" s="93"/>
    </row>
    <row r="438" spans="1:7" s="94" customFormat="1" x14ac:dyDescent="0.3">
      <c r="A438" s="54"/>
      <c r="B438" s="54"/>
      <c r="C438" s="54"/>
      <c r="D438" s="54"/>
      <c r="E438" s="54"/>
      <c r="F438" s="54"/>
      <c r="G438" s="93"/>
    </row>
    <row r="439" spans="1:7" s="94" customFormat="1" x14ac:dyDescent="0.3">
      <c r="A439" s="54"/>
      <c r="B439" s="54"/>
      <c r="C439" s="54"/>
      <c r="D439" s="54"/>
      <c r="E439" s="54"/>
      <c r="F439" s="54"/>
      <c r="G439" s="93"/>
    </row>
    <row r="440" spans="1:7" s="94" customFormat="1" x14ac:dyDescent="0.3">
      <c r="A440" s="54"/>
      <c r="B440" s="54"/>
      <c r="C440" s="54"/>
      <c r="D440" s="54"/>
      <c r="E440" s="54"/>
      <c r="F440" s="54"/>
      <c r="G440" s="93"/>
    </row>
    <row r="441" spans="1:7" s="94" customFormat="1" x14ac:dyDescent="0.3">
      <c r="A441" s="54"/>
      <c r="B441" s="54"/>
      <c r="C441" s="54"/>
      <c r="D441" s="54"/>
      <c r="E441" s="54"/>
      <c r="F441" s="54"/>
      <c r="G441" s="93"/>
    </row>
    <row r="442" spans="1:7" s="94" customFormat="1" x14ac:dyDescent="0.3">
      <c r="A442" s="54"/>
      <c r="B442" s="54"/>
      <c r="C442" s="54"/>
      <c r="D442" s="54"/>
      <c r="E442" s="54"/>
      <c r="F442" s="54"/>
      <c r="G442" s="93"/>
    </row>
    <row r="443" spans="1:7" s="94" customFormat="1" x14ac:dyDescent="0.3">
      <c r="A443" s="54"/>
      <c r="B443" s="54"/>
      <c r="C443" s="54"/>
      <c r="D443" s="54"/>
      <c r="E443" s="54"/>
      <c r="F443" s="54"/>
      <c r="G443" s="93"/>
    </row>
    <row r="444" spans="1:7" s="94" customFormat="1" x14ac:dyDescent="0.3">
      <c r="A444" s="54"/>
      <c r="B444" s="54"/>
      <c r="C444" s="54"/>
      <c r="D444" s="54"/>
      <c r="E444" s="54"/>
      <c r="F444" s="54"/>
      <c r="G444" s="93"/>
    </row>
    <row r="445" spans="1:7" s="94" customFormat="1" x14ac:dyDescent="0.3">
      <c r="A445" s="54"/>
      <c r="B445" s="54"/>
      <c r="C445" s="54"/>
      <c r="D445" s="54"/>
      <c r="E445" s="54"/>
      <c r="F445" s="54"/>
      <c r="G445" s="93"/>
    </row>
    <row r="446" spans="1:7" s="94" customFormat="1" x14ac:dyDescent="0.3">
      <c r="A446" s="54"/>
      <c r="B446" s="54"/>
      <c r="C446" s="54"/>
      <c r="D446" s="54"/>
      <c r="E446" s="54"/>
      <c r="F446" s="54"/>
      <c r="G446" s="93"/>
    </row>
    <row r="447" spans="1:7" s="94" customFormat="1" x14ac:dyDescent="0.3">
      <c r="A447" s="54"/>
      <c r="B447" s="54"/>
      <c r="C447" s="54"/>
      <c r="D447" s="54"/>
      <c r="E447" s="54"/>
      <c r="F447" s="54"/>
      <c r="G447" s="93"/>
    </row>
    <row r="448" spans="1:7" s="94" customFormat="1" x14ac:dyDescent="0.3">
      <c r="A448" s="54"/>
      <c r="B448" s="54"/>
      <c r="C448" s="54"/>
      <c r="D448" s="54"/>
      <c r="E448" s="54"/>
      <c r="F448" s="54"/>
      <c r="G448" s="93"/>
    </row>
    <row r="449" spans="1:7" s="94" customFormat="1" x14ac:dyDescent="0.3">
      <c r="A449" s="54"/>
      <c r="B449" s="54"/>
      <c r="C449" s="54"/>
      <c r="D449" s="54"/>
      <c r="E449" s="54"/>
      <c r="F449" s="54"/>
      <c r="G449" s="93"/>
    </row>
    <row r="450" spans="1:7" s="94" customFormat="1" x14ac:dyDescent="0.3">
      <c r="A450" s="54"/>
      <c r="B450" s="54"/>
      <c r="C450" s="54"/>
      <c r="D450" s="54"/>
      <c r="E450" s="54"/>
      <c r="F450" s="54"/>
      <c r="G450" s="93"/>
    </row>
    <row r="451" spans="1:7" s="94" customFormat="1" x14ac:dyDescent="0.3">
      <c r="A451" s="54"/>
      <c r="B451" s="54"/>
      <c r="C451" s="54"/>
      <c r="D451" s="54"/>
      <c r="E451" s="54"/>
      <c r="F451" s="54"/>
      <c r="G451" s="93"/>
    </row>
    <row r="452" spans="1:7" s="94" customFormat="1" x14ac:dyDescent="0.3">
      <c r="A452" s="54"/>
      <c r="B452" s="54"/>
      <c r="C452" s="54"/>
      <c r="D452" s="54"/>
      <c r="E452" s="54"/>
      <c r="F452" s="54"/>
      <c r="G452" s="93"/>
    </row>
    <row r="453" spans="1:7" s="94" customFormat="1" x14ac:dyDescent="0.3">
      <c r="A453" s="54"/>
      <c r="B453" s="54"/>
      <c r="C453" s="54"/>
      <c r="D453" s="54"/>
      <c r="E453" s="54"/>
      <c r="F453" s="54"/>
      <c r="G453" s="93"/>
    </row>
    <row r="454" spans="1:7" s="94" customFormat="1" x14ac:dyDescent="0.3">
      <c r="A454" s="54"/>
      <c r="B454" s="54"/>
      <c r="C454" s="54"/>
      <c r="D454" s="54"/>
      <c r="E454" s="54"/>
      <c r="F454" s="54"/>
      <c r="G454" s="93"/>
    </row>
    <row r="455" spans="1:7" s="94" customFormat="1" x14ac:dyDescent="0.3">
      <c r="A455" s="54"/>
      <c r="B455" s="54"/>
      <c r="C455" s="54"/>
      <c r="D455" s="54"/>
      <c r="E455" s="54"/>
      <c r="F455" s="54"/>
      <c r="G455" s="93"/>
    </row>
    <row r="456" spans="1:7" s="94" customFormat="1" x14ac:dyDescent="0.3">
      <c r="A456" s="54"/>
      <c r="B456" s="54"/>
      <c r="C456" s="54"/>
      <c r="D456" s="54"/>
      <c r="E456" s="54"/>
      <c r="F456" s="54"/>
      <c r="G456" s="93"/>
    </row>
    <row r="457" spans="1:7" s="94" customFormat="1" x14ac:dyDescent="0.3">
      <c r="A457" s="54"/>
      <c r="B457" s="54"/>
      <c r="C457" s="54"/>
      <c r="D457" s="54"/>
      <c r="E457" s="54"/>
      <c r="F457" s="54"/>
      <c r="G457" s="93"/>
    </row>
    <row r="458" spans="1:7" s="94" customFormat="1" x14ac:dyDescent="0.3">
      <c r="A458" s="54"/>
      <c r="B458" s="54"/>
      <c r="C458" s="54"/>
      <c r="D458" s="54"/>
      <c r="E458" s="54"/>
      <c r="F458" s="54"/>
      <c r="G458" s="93"/>
    </row>
    <row r="459" spans="1:7" s="94" customFormat="1" x14ac:dyDescent="0.3">
      <c r="A459" s="54"/>
      <c r="B459" s="54"/>
      <c r="C459" s="54"/>
      <c r="D459" s="54"/>
      <c r="E459" s="54"/>
      <c r="F459" s="54"/>
      <c r="G459" s="93"/>
    </row>
    <row r="460" spans="1:7" s="94" customFormat="1" x14ac:dyDescent="0.3">
      <c r="A460" s="54"/>
      <c r="B460" s="54"/>
      <c r="C460" s="54"/>
      <c r="D460" s="54"/>
      <c r="E460" s="54"/>
      <c r="F460" s="54"/>
      <c r="G460" s="93"/>
    </row>
    <row r="461" spans="1:7" s="94" customFormat="1" x14ac:dyDescent="0.3">
      <c r="A461" s="54"/>
      <c r="B461" s="54"/>
      <c r="C461" s="54"/>
      <c r="D461" s="54"/>
      <c r="E461" s="54"/>
      <c r="F461" s="54"/>
      <c r="G461" s="93"/>
    </row>
    <row r="462" spans="1:7" s="94" customFormat="1" x14ac:dyDescent="0.3">
      <c r="A462" s="54"/>
      <c r="B462" s="54"/>
      <c r="C462" s="54"/>
      <c r="D462" s="54"/>
      <c r="E462" s="54"/>
      <c r="F462" s="54"/>
      <c r="G462" s="93"/>
    </row>
    <row r="463" spans="1:7" s="94" customFormat="1" x14ac:dyDescent="0.3">
      <c r="A463" s="54"/>
      <c r="B463" s="54"/>
      <c r="C463" s="54"/>
      <c r="D463" s="54"/>
      <c r="E463" s="54"/>
      <c r="F463" s="54"/>
      <c r="G463" s="93"/>
    </row>
    <row r="464" spans="1:7" s="94" customFormat="1" x14ac:dyDescent="0.3">
      <c r="A464" s="54"/>
      <c r="B464" s="54"/>
      <c r="C464" s="54"/>
      <c r="D464" s="54"/>
      <c r="E464" s="54"/>
      <c r="F464" s="54"/>
      <c r="G464" s="93"/>
    </row>
    <row r="465" spans="1:7" s="94" customFormat="1" x14ac:dyDescent="0.3">
      <c r="A465" s="54"/>
      <c r="B465" s="54"/>
      <c r="C465" s="54"/>
      <c r="D465" s="54"/>
      <c r="E465" s="54"/>
      <c r="F465" s="54"/>
      <c r="G465" s="93"/>
    </row>
    <row r="466" spans="1:7" s="94" customFormat="1" x14ac:dyDescent="0.3">
      <c r="A466" s="54"/>
      <c r="B466" s="54"/>
      <c r="C466" s="54"/>
      <c r="D466" s="54"/>
      <c r="E466" s="54"/>
      <c r="F466" s="54"/>
      <c r="G466" s="93"/>
    </row>
    <row r="467" spans="1:7" s="94" customFormat="1" x14ac:dyDescent="0.3">
      <c r="A467" s="54"/>
      <c r="B467" s="54"/>
      <c r="C467" s="54"/>
      <c r="D467" s="54"/>
      <c r="E467" s="54"/>
      <c r="F467" s="54"/>
      <c r="G467" s="93"/>
    </row>
    <row r="468" spans="1:7" s="94" customFormat="1" x14ac:dyDescent="0.3">
      <c r="A468" s="54"/>
      <c r="B468" s="54"/>
      <c r="C468" s="54"/>
      <c r="D468" s="54"/>
      <c r="E468" s="54"/>
      <c r="F468" s="54"/>
      <c r="G468" s="93"/>
    </row>
    <row r="469" spans="1:7" s="94" customFormat="1" x14ac:dyDescent="0.3">
      <c r="A469" s="54"/>
      <c r="B469" s="54"/>
      <c r="C469" s="54"/>
      <c r="D469" s="54"/>
      <c r="E469" s="54"/>
      <c r="F469" s="54"/>
      <c r="G469" s="93"/>
    </row>
    <row r="470" spans="1:7" s="94" customFormat="1" x14ac:dyDescent="0.3">
      <c r="A470" s="54"/>
      <c r="B470" s="54"/>
      <c r="C470" s="54"/>
      <c r="D470" s="54"/>
      <c r="E470" s="54"/>
      <c r="F470" s="54"/>
      <c r="G470" s="93"/>
    </row>
    <row r="471" spans="1:7" s="94" customFormat="1" x14ac:dyDescent="0.3">
      <c r="A471" s="54"/>
      <c r="B471" s="54"/>
      <c r="C471" s="54"/>
      <c r="D471" s="54"/>
      <c r="E471" s="54"/>
      <c r="F471" s="54"/>
      <c r="G471" s="93"/>
    </row>
    <row r="472" spans="1:7" s="94" customFormat="1" x14ac:dyDescent="0.3">
      <c r="A472" s="54"/>
      <c r="B472" s="54"/>
      <c r="C472" s="54"/>
      <c r="D472" s="54"/>
      <c r="E472" s="54"/>
      <c r="F472" s="54"/>
      <c r="G472" s="93"/>
    </row>
    <row r="473" spans="1:7" s="94" customFormat="1" x14ac:dyDescent="0.3">
      <c r="A473" s="54"/>
      <c r="B473" s="54"/>
      <c r="C473" s="54"/>
      <c r="D473" s="54"/>
      <c r="E473" s="54"/>
      <c r="F473" s="54"/>
      <c r="G473" s="93"/>
    </row>
    <row r="474" spans="1:7" s="94" customFormat="1" x14ac:dyDescent="0.3">
      <c r="A474" s="54"/>
      <c r="B474" s="54"/>
      <c r="C474" s="54"/>
      <c r="D474" s="54"/>
      <c r="E474" s="54"/>
      <c r="F474" s="54"/>
      <c r="G474" s="93"/>
    </row>
    <row r="475" spans="1:7" s="94" customFormat="1" x14ac:dyDescent="0.3">
      <c r="A475" s="54"/>
      <c r="B475" s="54"/>
      <c r="C475" s="54"/>
      <c r="D475" s="54"/>
      <c r="E475" s="54"/>
      <c r="F475" s="54"/>
      <c r="G475" s="93"/>
    </row>
    <row r="476" spans="1:7" s="94" customFormat="1" x14ac:dyDescent="0.3">
      <c r="A476" s="54"/>
      <c r="B476" s="54"/>
      <c r="C476" s="54"/>
      <c r="D476" s="54"/>
      <c r="E476" s="54"/>
      <c r="F476" s="54"/>
      <c r="G476" s="93"/>
    </row>
    <row r="477" spans="1:7" s="94" customFormat="1" x14ac:dyDescent="0.3">
      <c r="A477" s="54"/>
      <c r="B477" s="54"/>
      <c r="C477" s="54"/>
      <c r="D477" s="54"/>
      <c r="E477" s="54"/>
      <c r="F477" s="54"/>
      <c r="G477" s="93"/>
    </row>
    <row r="478" spans="1:7" s="94" customFormat="1" x14ac:dyDescent="0.3">
      <c r="A478" s="54"/>
      <c r="B478" s="54"/>
      <c r="C478" s="54"/>
      <c r="D478" s="54"/>
      <c r="E478" s="54"/>
      <c r="F478" s="54"/>
      <c r="G478" s="93"/>
    </row>
    <row r="479" spans="1:7" s="94" customFormat="1" x14ac:dyDescent="0.3">
      <c r="A479" s="54"/>
      <c r="B479" s="54"/>
      <c r="C479" s="54"/>
      <c r="D479" s="54"/>
      <c r="E479" s="54"/>
      <c r="F479" s="54"/>
      <c r="G479" s="93"/>
    </row>
    <row r="480" spans="1:7" s="94" customFormat="1" x14ac:dyDescent="0.3">
      <c r="A480" s="54"/>
      <c r="B480" s="54"/>
      <c r="C480" s="54"/>
      <c r="D480" s="54"/>
      <c r="E480" s="54"/>
      <c r="F480" s="54"/>
      <c r="G480" s="93"/>
    </row>
    <row r="481" spans="1:7" s="94" customFormat="1" x14ac:dyDescent="0.3">
      <c r="A481" s="54"/>
      <c r="B481" s="54"/>
      <c r="C481" s="54"/>
      <c r="D481" s="54"/>
      <c r="E481" s="54"/>
      <c r="F481" s="54"/>
      <c r="G481" s="93"/>
    </row>
    <row r="482" spans="1:7" s="94" customFormat="1" x14ac:dyDescent="0.3">
      <c r="A482" s="54"/>
      <c r="B482" s="54"/>
      <c r="C482" s="54"/>
      <c r="D482" s="54"/>
      <c r="E482" s="54"/>
      <c r="F482" s="54"/>
      <c r="G482" s="93"/>
    </row>
    <row r="483" spans="1:7" s="94" customFormat="1" x14ac:dyDescent="0.3">
      <c r="A483" s="54"/>
      <c r="B483" s="54"/>
      <c r="C483" s="54"/>
      <c r="D483" s="54"/>
      <c r="E483" s="54"/>
      <c r="F483" s="54"/>
      <c r="G483" s="93"/>
    </row>
    <row r="484" spans="1:7" s="94" customFormat="1" x14ac:dyDescent="0.3">
      <c r="A484" s="54"/>
      <c r="B484" s="54"/>
      <c r="C484" s="54"/>
      <c r="D484" s="54"/>
      <c r="E484" s="54"/>
      <c r="F484" s="54"/>
      <c r="G484" s="93"/>
    </row>
    <row r="485" spans="1:7" s="94" customFormat="1" x14ac:dyDescent="0.3">
      <c r="A485" s="54"/>
      <c r="B485" s="54"/>
      <c r="C485" s="54"/>
      <c r="D485" s="54"/>
      <c r="E485" s="54"/>
      <c r="F485" s="54"/>
      <c r="G485" s="93"/>
    </row>
    <row r="486" spans="1:7" s="94" customFormat="1" x14ac:dyDescent="0.3">
      <c r="A486" s="54"/>
      <c r="B486" s="54"/>
      <c r="C486" s="54"/>
      <c r="D486" s="54"/>
      <c r="E486" s="54"/>
      <c r="F486" s="54"/>
      <c r="G486" s="93"/>
    </row>
    <row r="487" spans="1:7" s="94" customFormat="1" x14ac:dyDescent="0.3">
      <c r="A487" s="54"/>
      <c r="B487" s="54"/>
      <c r="C487" s="54"/>
      <c r="D487" s="54"/>
      <c r="E487" s="54"/>
      <c r="F487" s="54"/>
      <c r="G487" s="93"/>
    </row>
    <row r="488" spans="1:7" s="94" customFormat="1" x14ac:dyDescent="0.3">
      <c r="A488" s="54"/>
      <c r="B488" s="54"/>
      <c r="C488" s="54"/>
      <c r="D488" s="54"/>
      <c r="E488" s="54"/>
      <c r="F488" s="54"/>
      <c r="G488" s="93"/>
    </row>
    <row r="489" spans="1:7" s="94" customFormat="1" x14ac:dyDescent="0.3">
      <c r="A489" s="54"/>
      <c r="B489" s="54"/>
      <c r="C489" s="54"/>
      <c r="D489" s="54"/>
      <c r="E489" s="54"/>
      <c r="F489" s="54"/>
      <c r="G489" s="93"/>
    </row>
    <row r="490" spans="1:7" s="94" customFormat="1" x14ac:dyDescent="0.3">
      <c r="A490" s="54"/>
      <c r="B490" s="54"/>
      <c r="C490" s="54"/>
      <c r="D490" s="54"/>
      <c r="E490" s="54"/>
      <c r="F490" s="54"/>
      <c r="G490" s="93"/>
    </row>
    <row r="491" spans="1:7" s="94" customFormat="1" x14ac:dyDescent="0.3">
      <c r="A491" s="54"/>
      <c r="B491" s="54"/>
      <c r="C491" s="54"/>
      <c r="D491" s="54"/>
      <c r="E491" s="54"/>
      <c r="F491" s="54"/>
      <c r="G491" s="93"/>
    </row>
    <row r="492" spans="1:7" s="94" customFormat="1" x14ac:dyDescent="0.3">
      <c r="A492" s="54"/>
      <c r="B492" s="54"/>
      <c r="C492" s="54"/>
      <c r="D492" s="54"/>
      <c r="E492" s="54"/>
      <c r="F492" s="54"/>
      <c r="G492" s="93"/>
    </row>
    <row r="493" spans="1:7" s="94" customFormat="1" x14ac:dyDescent="0.3">
      <c r="A493" s="54"/>
      <c r="B493" s="54"/>
      <c r="C493" s="54"/>
      <c r="D493" s="54"/>
      <c r="E493" s="54"/>
      <c r="F493" s="54"/>
      <c r="G493" s="93"/>
    </row>
    <row r="494" spans="1:7" s="94" customFormat="1" x14ac:dyDescent="0.3">
      <c r="A494" s="54"/>
      <c r="B494" s="54"/>
      <c r="C494" s="54"/>
      <c r="D494" s="54"/>
      <c r="E494" s="54"/>
      <c r="F494" s="54"/>
      <c r="G494" s="93"/>
    </row>
    <row r="495" spans="1:7" s="94" customFormat="1" x14ac:dyDescent="0.3">
      <c r="A495" s="54"/>
      <c r="B495" s="54"/>
      <c r="C495" s="54"/>
      <c r="D495" s="54"/>
      <c r="E495" s="54"/>
      <c r="F495" s="54"/>
      <c r="G495" s="93"/>
    </row>
    <row r="496" spans="1:7" s="94" customFormat="1" x14ac:dyDescent="0.3">
      <c r="A496" s="54"/>
      <c r="B496" s="54"/>
      <c r="C496" s="54"/>
      <c r="D496" s="54"/>
      <c r="E496" s="54"/>
      <c r="F496" s="54"/>
      <c r="G496" s="93"/>
    </row>
    <row r="497" spans="1:7" s="94" customFormat="1" x14ac:dyDescent="0.3">
      <c r="A497" s="54"/>
      <c r="B497" s="54"/>
      <c r="C497" s="54"/>
      <c r="D497" s="54"/>
      <c r="E497" s="54"/>
      <c r="F497" s="54"/>
      <c r="G497" s="93"/>
    </row>
    <row r="498" spans="1:7" s="94" customFormat="1" x14ac:dyDescent="0.3">
      <c r="A498" s="54"/>
      <c r="B498" s="54"/>
      <c r="C498" s="54"/>
      <c r="D498" s="54"/>
      <c r="E498" s="54"/>
      <c r="F498" s="54"/>
      <c r="G498" s="93"/>
    </row>
    <row r="499" spans="1:7" s="94" customFormat="1" x14ac:dyDescent="0.3">
      <c r="A499" s="54"/>
      <c r="B499" s="54"/>
      <c r="C499" s="54"/>
      <c r="D499" s="54"/>
      <c r="E499" s="54"/>
      <c r="F499" s="54"/>
      <c r="G499" s="93"/>
    </row>
    <row r="500" spans="1:7" s="94" customFormat="1" x14ac:dyDescent="0.3">
      <c r="A500" s="54"/>
      <c r="B500" s="54"/>
      <c r="C500" s="54"/>
      <c r="D500" s="54"/>
      <c r="E500" s="54"/>
      <c r="F500" s="54"/>
      <c r="G500" s="93"/>
    </row>
    <row r="501" spans="1:7" s="94" customFormat="1" x14ac:dyDescent="0.3">
      <c r="A501" s="54"/>
      <c r="B501" s="54"/>
      <c r="C501" s="54"/>
      <c r="D501" s="54"/>
      <c r="E501" s="54"/>
      <c r="F501" s="54"/>
      <c r="G501" s="93"/>
    </row>
    <row r="502" spans="1:7" s="94" customFormat="1" x14ac:dyDescent="0.3">
      <c r="A502" s="54"/>
      <c r="B502" s="54"/>
      <c r="C502" s="54"/>
      <c r="D502" s="54"/>
      <c r="E502" s="54"/>
      <c r="F502" s="54"/>
      <c r="G502" s="93"/>
    </row>
    <row r="503" spans="1:7" s="94" customFormat="1" x14ac:dyDescent="0.3">
      <c r="A503" s="54"/>
      <c r="B503" s="54"/>
      <c r="C503" s="54"/>
      <c r="D503" s="54"/>
      <c r="E503" s="54"/>
      <c r="F503" s="54"/>
      <c r="G503" s="93"/>
    </row>
    <row r="504" spans="1:7" s="94" customFormat="1" x14ac:dyDescent="0.3">
      <c r="A504" s="54"/>
      <c r="B504" s="54"/>
      <c r="C504" s="54"/>
      <c r="D504" s="54"/>
      <c r="E504" s="54"/>
      <c r="F504" s="54"/>
      <c r="G504" s="93"/>
    </row>
    <row r="505" spans="1:7" s="94" customFormat="1" x14ac:dyDescent="0.3">
      <c r="A505" s="54"/>
      <c r="B505" s="54"/>
      <c r="C505" s="54"/>
      <c r="D505" s="54"/>
      <c r="E505" s="54"/>
      <c r="F505" s="54"/>
      <c r="G505" s="93"/>
    </row>
    <row r="506" spans="1:7" s="94" customFormat="1" x14ac:dyDescent="0.3">
      <c r="A506" s="54"/>
      <c r="B506" s="54"/>
      <c r="C506" s="54"/>
      <c r="D506" s="54"/>
      <c r="E506" s="54"/>
      <c r="F506" s="54"/>
      <c r="G506" s="93"/>
    </row>
    <row r="507" spans="1:7" s="94" customFormat="1" x14ac:dyDescent="0.3">
      <c r="A507" s="54"/>
      <c r="B507" s="54"/>
      <c r="C507" s="54"/>
      <c r="D507" s="54"/>
      <c r="E507" s="54"/>
      <c r="F507" s="54"/>
      <c r="G507" s="93"/>
    </row>
    <row r="508" spans="1:7" s="94" customFormat="1" x14ac:dyDescent="0.3">
      <c r="A508" s="54"/>
      <c r="B508" s="54"/>
      <c r="C508" s="54"/>
      <c r="D508" s="54"/>
      <c r="E508" s="54"/>
      <c r="F508" s="54"/>
      <c r="G508" s="93"/>
    </row>
    <row r="509" spans="1:7" s="94" customFormat="1" x14ac:dyDescent="0.3">
      <c r="A509" s="54"/>
      <c r="B509" s="54"/>
      <c r="C509" s="54"/>
      <c r="D509" s="54"/>
      <c r="E509" s="54"/>
      <c r="F509" s="54"/>
      <c r="G509" s="93"/>
    </row>
    <row r="510" spans="1:7" s="94" customFormat="1" x14ac:dyDescent="0.3">
      <c r="A510" s="54"/>
      <c r="B510" s="54"/>
      <c r="C510" s="54"/>
      <c r="D510" s="54"/>
      <c r="E510" s="54"/>
      <c r="F510" s="54"/>
      <c r="G510" s="93"/>
    </row>
    <row r="511" spans="1:7" s="94" customFormat="1" x14ac:dyDescent="0.3">
      <c r="A511" s="54"/>
      <c r="B511" s="54"/>
      <c r="C511" s="54"/>
      <c r="D511" s="54"/>
      <c r="E511" s="54"/>
      <c r="F511" s="54"/>
      <c r="G511" s="93"/>
    </row>
    <row r="512" spans="1:7" s="94" customFormat="1" x14ac:dyDescent="0.3">
      <c r="A512" s="54"/>
      <c r="B512" s="54"/>
      <c r="C512" s="54"/>
      <c r="D512" s="54"/>
      <c r="E512" s="54"/>
      <c r="F512" s="54"/>
      <c r="G512" s="93"/>
    </row>
    <row r="513" spans="1:7" s="94" customFormat="1" x14ac:dyDescent="0.3">
      <c r="A513" s="54"/>
      <c r="B513" s="54"/>
      <c r="C513" s="54"/>
      <c r="D513" s="54"/>
      <c r="E513" s="54"/>
      <c r="F513" s="54"/>
      <c r="G513" s="93"/>
    </row>
    <row r="514" spans="1:7" s="94" customFormat="1" x14ac:dyDescent="0.3">
      <c r="A514" s="54"/>
      <c r="B514" s="54"/>
      <c r="C514" s="54"/>
      <c r="D514" s="54"/>
      <c r="E514" s="54"/>
      <c r="F514" s="54"/>
      <c r="G514" s="93"/>
    </row>
    <row r="515" spans="1:7" s="94" customFormat="1" x14ac:dyDescent="0.3">
      <c r="A515" s="54"/>
      <c r="B515" s="54"/>
      <c r="C515" s="54"/>
      <c r="D515" s="54"/>
      <c r="E515" s="54"/>
      <c r="F515" s="54"/>
      <c r="G515" s="93"/>
    </row>
    <row r="516" spans="1:7" s="94" customFormat="1" x14ac:dyDescent="0.3">
      <c r="A516" s="54"/>
      <c r="B516" s="54"/>
      <c r="C516" s="54"/>
      <c r="D516" s="54"/>
      <c r="E516" s="54"/>
      <c r="F516" s="54"/>
      <c r="G516" s="93"/>
    </row>
    <row r="517" spans="1:7" s="94" customFormat="1" x14ac:dyDescent="0.3">
      <c r="A517" s="54"/>
      <c r="B517" s="54"/>
      <c r="C517" s="54"/>
      <c r="D517" s="54"/>
      <c r="E517" s="54"/>
      <c r="F517" s="54"/>
      <c r="G517" s="93"/>
    </row>
    <row r="518" spans="1:7" s="94" customFormat="1" x14ac:dyDescent="0.3">
      <c r="A518" s="54"/>
      <c r="B518" s="54"/>
      <c r="C518" s="54"/>
      <c r="D518" s="54"/>
      <c r="E518" s="54"/>
      <c r="F518" s="54"/>
      <c r="G518" s="93"/>
    </row>
    <row r="519" spans="1:7" s="94" customFormat="1" x14ac:dyDescent="0.3">
      <c r="A519" s="54"/>
      <c r="B519" s="54"/>
      <c r="C519" s="54"/>
      <c r="D519" s="54"/>
      <c r="E519" s="54"/>
      <c r="F519" s="54"/>
      <c r="G519" s="93"/>
    </row>
    <row r="520" spans="1:7" s="94" customFormat="1" x14ac:dyDescent="0.3">
      <c r="A520" s="54"/>
      <c r="B520" s="54"/>
      <c r="C520" s="54"/>
      <c r="D520" s="54"/>
      <c r="E520" s="54"/>
      <c r="F520" s="54"/>
      <c r="G520" s="93"/>
    </row>
    <row r="521" spans="1:7" s="94" customFormat="1" x14ac:dyDescent="0.3">
      <c r="A521" s="54"/>
      <c r="B521" s="54"/>
      <c r="C521" s="54"/>
      <c r="D521" s="54"/>
      <c r="E521" s="54"/>
      <c r="F521" s="54"/>
      <c r="G521" s="93"/>
    </row>
    <row r="522" spans="1:7" s="94" customFormat="1" x14ac:dyDescent="0.3">
      <c r="A522" s="54"/>
      <c r="B522" s="54"/>
      <c r="C522" s="54"/>
      <c r="D522" s="54"/>
      <c r="E522" s="54"/>
      <c r="F522" s="54"/>
      <c r="G522" s="93"/>
    </row>
    <row r="523" spans="1:7" s="94" customFormat="1" x14ac:dyDescent="0.3">
      <c r="A523" s="54"/>
      <c r="B523" s="54"/>
      <c r="C523" s="54"/>
      <c r="D523" s="54"/>
      <c r="E523" s="54"/>
      <c r="F523" s="54"/>
      <c r="G523" s="93"/>
    </row>
    <row r="524" spans="1:7" s="94" customFormat="1" x14ac:dyDescent="0.3">
      <c r="A524" s="54"/>
      <c r="B524" s="54"/>
      <c r="C524" s="54"/>
      <c r="D524" s="54"/>
      <c r="E524" s="54"/>
      <c r="F524" s="54"/>
      <c r="G524" s="93"/>
    </row>
    <row r="525" spans="1:7" s="94" customFormat="1" x14ac:dyDescent="0.3">
      <c r="A525" s="54"/>
      <c r="B525" s="54"/>
      <c r="C525" s="54"/>
      <c r="D525" s="54"/>
      <c r="E525" s="54"/>
      <c r="F525" s="54"/>
      <c r="G525" s="93"/>
    </row>
    <row r="526" spans="1:7" s="94" customFormat="1" x14ac:dyDescent="0.3">
      <c r="A526" s="54"/>
      <c r="B526" s="54"/>
      <c r="C526" s="54"/>
      <c r="D526" s="54"/>
      <c r="E526" s="54"/>
      <c r="F526" s="54"/>
      <c r="G526" s="93"/>
    </row>
    <row r="527" spans="1:7" s="94" customFormat="1" x14ac:dyDescent="0.3">
      <c r="A527" s="54"/>
      <c r="B527" s="54"/>
      <c r="C527" s="54"/>
      <c r="D527" s="54"/>
      <c r="E527" s="54"/>
      <c r="F527" s="54"/>
      <c r="G527" s="93"/>
    </row>
    <row r="528" spans="1:7" s="94" customFormat="1" x14ac:dyDescent="0.3">
      <c r="A528" s="54"/>
      <c r="B528" s="54"/>
      <c r="C528" s="54"/>
      <c r="D528" s="54"/>
      <c r="E528" s="54"/>
      <c r="F528" s="54"/>
      <c r="G528" s="93"/>
    </row>
    <row r="529" spans="1:7" s="94" customFormat="1" x14ac:dyDescent="0.3">
      <c r="A529" s="54"/>
      <c r="B529" s="54"/>
      <c r="C529" s="54"/>
      <c r="D529" s="54"/>
      <c r="E529" s="54"/>
      <c r="F529" s="54"/>
      <c r="G529" s="93"/>
    </row>
    <row r="530" spans="1:7" s="94" customFormat="1" x14ac:dyDescent="0.3">
      <c r="A530" s="54"/>
      <c r="B530" s="54"/>
      <c r="C530" s="54"/>
      <c r="D530" s="54"/>
      <c r="E530" s="54"/>
      <c r="F530" s="54"/>
      <c r="G530" s="93"/>
    </row>
    <row r="531" spans="1:7" s="94" customFormat="1" x14ac:dyDescent="0.3">
      <c r="A531" s="54"/>
      <c r="B531" s="54"/>
      <c r="C531" s="54"/>
      <c r="D531" s="54"/>
      <c r="E531" s="54"/>
      <c r="F531" s="54"/>
      <c r="G531" s="93"/>
    </row>
    <row r="532" spans="1:7" s="94" customFormat="1" x14ac:dyDescent="0.3">
      <c r="A532" s="54"/>
      <c r="B532" s="54"/>
      <c r="C532" s="54"/>
      <c r="D532" s="54"/>
      <c r="E532" s="54"/>
      <c r="F532" s="54"/>
      <c r="G532" s="93"/>
    </row>
    <row r="533" spans="1:7" s="94" customFormat="1" x14ac:dyDescent="0.3">
      <c r="A533" s="54"/>
      <c r="B533" s="54"/>
      <c r="C533" s="54"/>
      <c r="D533" s="54"/>
      <c r="E533" s="54"/>
      <c r="F533" s="54"/>
      <c r="G533" s="93"/>
    </row>
    <row r="534" spans="1:7" s="94" customFormat="1" x14ac:dyDescent="0.3">
      <c r="A534" s="54"/>
      <c r="B534" s="54"/>
      <c r="C534" s="54"/>
      <c r="D534" s="54"/>
      <c r="E534" s="54"/>
      <c r="F534" s="54"/>
      <c r="G534" s="93"/>
    </row>
    <row r="535" spans="1:7" s="94" customFormat="1" x14ac:dyDescent="0.3">
      <c r="A535" s="54"/>
      <c r="B535" s="54"/>
      <c r="C535" s="54"/>
      <c r="D535" s="54"/>
      <c r="E535" s="54"/>
      <c r="F535" s="54"/>
      <c r="G535" s="93"/>
    </row>
    <row r="536" spans="1:7" s="94" customFormat="1" x14ac:dyDescent="0.3">
      <c r="A536" s="54"/>
      <c r="B536" s="54"/>
      <c r="C536" s="54"/>
      <c r="D536" s="54"/>
      <c r="E536" s="54"/>
      <c r="F536" s="54"/>
      <c r="G536" s="93"/>
    </row>
    <row r="537" spans="1:7" s="94" customFormat="1" x14ac:dyDescent="0.3">
      <c r="A537" s="54"/>
      <c r="B537" s="54"/>
      <c r="C537" s="54"/>
      <c r="D537" s="54"/>
      <c r="E537" s="54"/>
      <c r="F537" s="54"/>
      <c r="G537" s="93"/>
    </row>
    <row r="538" spans="1:7" s="94" customFormat="1" x14ac:dyDescent="0.3">
      <c r="A538" s="54"/>
      <c r="B538" s="54"/>
      <c r="C538" s="54"/>
      <c r="D538" s="54"/>
      <c r="E538" s="54"/>
      <c r="F538" s="54"/>
      <c r="G538" s="93"/>
    </row>
    <row r="539" spans="1:7" s="94" customFormat="1" x14ac:dyDescent="0.3">
      <c r="A539" s="54"/>
      <c r="B539" s="54"/>
      <c r="C539" s="54"/>
      <c r="D539" s="54"/>
      <c r="E539" s="54"/>
      <c r="F539" s="54"/>
      <c r="G539" s="93"/>
    </row>
    <row r="540" spans="1:7" s="94" customFormat="1" x14ac:dyDescent="0.3">
      <c r="A540" s="54"/>
      <c r="B540" s="54"/>
      <c r="C540" s="54"/>
      <c r="D540" s="54"/>
      <c r="E540" s="54"/>
      <c r="F540" s="54"/>
      <c r="G540" s="93"/>
    </row>
    <row r="541" spans="1:7" s="94" customFormat="1" x14ac:dyDescent="0.3">
      <c r="A541" s="54"/>
      <c r="B541" s="54"/>
      <c r="C541" s="54"/>
      <c r="D541" s="54"/>
      <c r="E541" s="54"/>
      <c r="F541" s="54"/>
      <c r="G541" s="93"/>
    </row>
    <row r="542" spans="1:7" s="94" customFormat="1" x14ac:dyDescent="0.3">
      <c r="A542" s="54"/>
      <c r="B542" s="54"/>
      <c r="C542" s="54"/>
      <c r="D542" s="54"/>
      <c r="E542" s="54"/>
      <c r="F542" s="54"/>
      <c r="G542" s="93"/>
    </row>
    <row r="543" spans="1:7" s="94" customFormat="1" x14ac:dyDescent="0.3">
      <c r="A543" s="54"/>
      <c r="B543" s="54"/>
      <c r="C543" s="54"/>
      <c r="D543" s="54"/>
      <c r="E543" s="54"/>
      <c r="F543" s="54"/>
      <c r="G543" s="93"/>
    </row>
    <row r="544" spans="1:7" s="94" customFormat="1" x14ac:dyDescent="0.3">
      <c r="A544" s="54"/>
      <c r="B544" s="54"/>
      <c r="C544" s="54"/>
      <c r="D544" s="54"/>
      <c r="E544" s="54"/>
      <c r="F544" s="54"/>
      <c r="G544" s="93"/>
    </row>
    <row r="545" spans="1:7" s="94" customFormat="1" x14ac:dyDescent="0.3">
      <c r="A545" s="54"/>
      <c r="B545" s="54"/>
      <c r="C545" s="54"/>
      <c r="D545" s="54"/>
      <c r="E545" s="54"/>
      <c r="F545" s="54"/>
      <c r="G545" s="93"/>
    </row>
    <row r="546" spans="1:7" s="94" customFormat="1" x14ac:dyDescent="0.3">
      <c r="A546" s="54"/>
      <c r="B546" s="54"/>
      <c r="C546" s="54"/>
      <c r="D546" s="54"/>
      <c r="E546" s="54"/>
      <c r="F546" s="54"/>
      <c r="G546" s="93"/>
    </row>
    <row r="547" spans="1:7" s="94" customFormat="1" x14ac:dyDescent="0.3">
      <c r="A547" s="54"/>
      <c r="B547" s="54"/>
      <c r="C547" s="54"/>
      <c r="D547" s="54"/>
      <c r="E547" s="54"/>
      <c r="F547" s="54"/>
      <c r="G547" s="93"/>
    </row>
    <row r="548" spans="1:7" s="94" customFormat="1" x14ac:dyDescent="0.3">
      <c r="A548" s="54"/>
      <c r="B548" s="54"/>
      <c r="C548" s="54"/>
      <c r="D548" s="54"/>
      <c r="E548" s="54"/>
      <c r="F548" s="54"/>
      <c r="G548" s="93"/>
    </row>
    <row r="549" spans="1:7" s="94" customFormat="1" x14ac:dyDescent="0.3">
      <c r="A549" s="54"/>
      <c r="B549" s="54"/>
      <c r="C549" s="54"/>
      <c r="D549" s="54"/>
      <c r="E549" s="54"/>
      <c r="F549" s="54"/>
      <c r="G549" s="93"/>
    </row>
    <row r="550" spans="1:7" s="94" customFormat="1" x14ac:dyDescent="0.3">
      <c r="A550" s="54"/>
      <c r="B550" s="54"/>
      <c r="C550" s="54"/>
      <c r="D550" s="54"/>
      <c r="E550" s="54"/>
      <c r="F550" s="54"/>
      <c r="G550" s="93"/>
    </row>
    <row r="551" spans="1:7" s="94" customFormat="1" x14ac:dyDescent="0.3">
      <c r="A551" s="54"/>
      <c r="B551" s="54"/>
      <c r="C551" s="54"/>
      <c r="D551" s="54"/>
      <c r="E551" s="54"/>
      <c r="F551" s="54"/>
      <c r="G551" s="93"/>
    </row>
    <row r="552" spans="1:7" s="94" customFormat="1" x14ac:dyDescent="0.3">
      <c r="A552" s="54"/>
      <c r="B552" s="54"/>
      <c r="C552" s="54"/>
      <c r="D552" s="54"/>
      <c r="E552" s="54"/>
      <c r="F552" s="54"/>
      <c r="G552" s="93"/>
    </row>
    <row r="553" spans="1:7" s="94" customFormat="1" x14ac:dyDescent="0.3">
      <c r="A553" s="54"/>
      <c r="B553" s="54"/>
      <c r="C553" s="54"/>
      <c r="D553" s="54"/>
      <c r="E553" s="54"/>
      <c r="F553" s="54"/>
      <c r="G553" s="93"/>
    </row>
    <row r="554" spans="1:7" s="94" customFormat="1" x14ac:dyDescent="0.3">
      <c r="A554" s="54"/>
      <c r="B554" s="54"/>
      <c r="C554" s="54"/>
      <c r="D554" s="54"/>
      <c r="E554" s="54"/>
      <c r="F554" s="54"/>
      <c r="G554" s="93"/>
    </row>
    <row r="555" spans="1:7" s="94" customFormat="1" x14ac:dyDescent="0.3">
      <c r="A555" s="54"/>
      <c r="B555" s="54"/>
      <c r="C555" s="54"/>
      <c r="D555" s="54"/>
      <c r="E555" s="54"/>
      <c r="F555" s="54"/>
      <c r="G555" s="93"/>
    </row>
    <row r="556" spans="1:7" s="94" customFormat="1" x14ac:dyDescent="0.3">
      <c r="A556" s="54"/>
      <c r="B556" s="54"/>
      <c r="C556" s="54"/>
      <c r="D556" s="54"/>
      <c r="E556" s="54"/>
      <c r="F556" s="54"/>
      <c r="G556" s="93"/>
    </row>
    <row r="557" spans="1:7" s="94" customFormat="1" x14ac:dyDescent="0.3">
      <c r="A557" s="54"/>
      <c r="B557" s="54"/>
      <c r="C557" s="54"/>
      <c r="D557" s="54"/>
      <c r="E557" s="54"/>
      <c r="F557" s="54"/>
      <c r="G557" s="93"/>
    </row>
    <row r="558" spans="1:7" s="94" customFormat="1" x14ac:dyDescent="0.3">
      <c r="A558" s="54"/>
      <c r="B558" s="54"/>
      <c r="C558" s="54"/>
      <c r="D558" s="54"/>
      <c r="E558" s="54"/>
      <c r="F558" s="54"/>
      <c r="G558" s="93"/>
    </row>
    <row r="559" spans="1:7" s="94" customFormat="1" x14ac:dyDescent="0.3">
      <c r="A559" s="54"/>
      <c r="B559" s="54"/>
      <c r="C559" s="54"/>
      <c r="D559" s="54"/>
      <c r="E559" s="54"/>
      <c r="F559" s="54"/>
      <c r="G559" s="93"/>
    </row>
    <row r="560" spans="1:7" s="94" customFormat="1" x14ac:dyDescent="0.3">
      <c r="A560" s="54"/>
      <c r="B560" s="54"/>
      <c r="C560" s="54"/>
      <c r="D560" s="54"/>
      <c r="E560" s="54"/>
      <c r="F560" s="54"/>
      <c r="G560" s="93"/>
    </row>
    <row r="561" spans="1:7" s="94" customFormat="1" x14ac:dyDescent="0.3">
      <c r="A561" s="54"/>
      <c r="B561" s="54"/>
      <c r="C561" s="54"/>
      <c r="D561" s="54"/>
      <c r="E561" s="54"/>
      <c r="F561" s="54"/>
      <c r="G561" s="93"/>
    </row>
    <row r="562" spans="1:7" s="94" customFormat="1" x14ac:dyDescent="0.3">
      <c r="A562" s="54"/>
      <c r="B562" s="54"/>
      <c r="C562" s="54"/>
      <c r="D562" s="54"/>
      <c r="E562" s="54"/>
      <c r="F562" s="54"/>
      <c r="G562" s="93"/>
    </row>
    <row r="563" spans="1:7" s="94" customFormat="1" x14ac:dyDescent="0.3">
      <c r="A563" s="54"/>
      <c r="B563" s="54"/>
      <c r="C563" s="54"/>
      <c r="D563" s="54"/>
      <c r="E563" s="54"/>
      <c r="F563" s="54"/>
      <c r="G563" s="93"/>
    </row>
    <row r="564" spans="1:7" s="94" customFormat="1" x14ac:dyDescent="0.3">
      <c r="A564" s="54"/>
      <c r="B564" s="54"/>
      <c r="C564" s="54"/>
      <c r="D564" s="54"/>
      <c r="E564" s="54"/>
      <c r="F564" s="54"/>
      <c r="G564" s="93"/>
    </row>
    <row r="565" spans="1:7" s="94" customFormat="1" x14ac:dyDescent="0.3">
      <c r="A565" s="54"/>
      <c r="B565" s="54"/>
      <c r="C565" s="54"/>
      <c r="D565" s="54"/>
      <c r="E565" s="54"/>
      <c r="F565" s="54"/>
      <c r="G565" s="93"/>
    </row>
    <row r="566" spans="1:7" s="94" customFormat="1" x14ac:dyDescent="0.3">
      <c r="A566" s="54"/>
      <c r="B566" s="54"/>
      <c r="C566" s="54"/>
      <c r="D566" s="54"/>
      <c r="E566" s="54"/>
      <c r="F566" s="54"/>
      <c r="G566" s="93"/>
    </row>
    <row r="567" spans="1:7" s="94" customFormat="1" x14ac:dyDescent="0.3">
      <c r="A567" s="54"/>
      <c r="B567" s="54"/>
      <c r="C567" s="54"/>
      <c r="D567" s="54"/>
      <c r="E567" s="54"/>
      <c r="F567" s="54"/>
      <c r="G567" s="93"/>
    </row>
    <row r="568" spans="1:7" s="94" customFormat="1" x14ac:dyDescent="0.3">
      <c r="A568" s="54"/>
      <c r="B568" s="54"/>
      <c r="C568" s="54"/>
      <c r="D568" s="54"/>
      <c r="E568" s="54"/>
      <c r="F568" s="54"/>
      <c r="G568" s="93"/>
    </row>
    <row r="569" spans="1:7" s="94" customFormat="1" x14ac:dyDescent="0.3">
      <c r="A569" s="54"/>
      <c r="B569" s="54"/>
      <c r="C569" s="54"/>
      <c r="D569" s="54"/>
      <c r="E569" s="54"/>
      <c r="F569" s="54"/>
      <c r="G569" s="93"/>
    </row>
    <row r="570" spans="1:7" s="94" customFormat="1" x14ac:dyDescent="0.3">
      <c r="A570" s="54"/>
      <c r="B570" s="54"/>
      <c r="C570" s="54"/>
      <c r="D570" s="54"/>
      <c r="E570" s="54"/>
      <c r="F570" s="54"/>
      <c r="G570" s="93"/>
    </row>
    <row r="571" spans="1:7" s="94" customFormat="1" x14ac:dyDescent="0.3">
      <c r="A571" s="54"/>
      <c r="B571" s="54"/>
      <c r="C571" s="54"/>
      <c r="D571" s="54"/>
      <c r="E571" s="54"/>
      <c r="F571" s="54"/>
      <c r="G571" s="93"/>
    </row>
    <row r="572" spans="1:7" s="94" customFormat="1" x14ac:dyDescent="0.3">
      <c r="A572" s="54"/>
      <c r="B572" s="54"/>
      <c r="C572" s="54"/>
      <c r="D572" s="54"/>
      <c r="E572" s="54"/>
      <c r="F572" s="54"/>
      <c r="G572" s="93"/>
    </row>
    <row r="573" spans="1:7" s="94" customFormat="1" x14ac:dyDescent="0.3">
      <c r="A573" s="54"/>
      <c r="B573" s="54"/>
      <c r="C573" s="54"/>
      <c r="D573" s="54"/>
      <c r="E573" s="54"/>
      <c r="F573" s="54"/>
      <c r="G573" s="93"/>
    </row>
    <row r="574" spans="1:7" s="94" customFormat="1" x14ac:dyDescent="0.3">
      <c r="A574" s="54"/>
      <c r="B574" s="54"/>
      <c r="C574" s="54"/>
      <c r="D574" s="54"/>
      <c r="E574" s="54"/>
      <c r="F574" s="54"/>
      <c r="G574" s="93"/>
    </row>
    <row r="575" spans="1:7" s="94" customFormat="1" x14ac:dyDescent="0.3">
      <c r="A575" s="54"/>
      <c r="B575" s="54"/>
      <c r="C575" s="54"/>
      <c r="D575" s="54"/>
      <c r="E575" s="54"/>
      <c r="F575" s="54"/>
      <c r="G575" s="93"/>
    </row>
    <row r="576" spans="1:7" s="94" customFormat="1" x14ac:dyDescent="0.3">
      <c r="A576" s="54"/>
      <c r="B576" s="54"/>
      <c r="C576" s="54"/>
      <c r="D576" s="54"/>
      <c r="E576" s="54"/>
      <c r="F576" s="54"/>
      <c r="G576" s="93"/>
    </row>
    <row r="577" spans="1:7" s="94" customFormat="1" x14ac:dyDescent="0.3">
      <c r="A577" s="54"/>
      <c r="B577" s="54"/>
      <c r="C577" s="54"/>
      <c r="D577" s="54"/>
      <c r="E577" s="54"/>
      <c r="F577" s="54"/>
      <c r="G577" s="93"/>
    </row>
    <row r="578" spans="1:7" s="94" customFormat="1" x14ac:dyDescent="0.3">
      <c r="A578" s="54"/>
      <c r="B578" s="54"/>
      <c r="C578" s="54"/>
      <c r="D578" s="54"/>
      <c r="E578" s="54"/>
      <c r="F578" s="54"/>
      <c r="G578" s="93"/>
    </row>
    <row r="579" spans="1:7" s="94" customFormat="1" x14ac:dyDescent="0.3">
      <c r="A579" s="54"/>
      <c r="B579" s="54"/>
      <c r="C579" s="54"/>
      <c r="D579" s="54"/>
      <c r="E579" s="54"/>
      <c r="F579" s="54"/>
      <c r="G579" s="93"/>
    </row>
    <row r="580" spans="1:7" s="94" customFormat="1" x14ac:dyDescent="0.3">
      <c r="A580" s="54"/>
      <c r="B580" s="54"/>
      <c r="C580" s="54"/>
      <c r="D580" s="54"/>
      <c r="E580" s="54"/>
      <c r="F580" s="54"/>
      <c r="G580" s="93"/>
    </row>
    <row r="581" spans="1:7" s="94" customFormat="1" x14ac:dyDescent="0.3">
      <c r="A581" s="54"/>
      <c r="B581" s="54"/>
      <c r="C581" s="54"/>
      <c r="D581" s="54"/>
      <c r="E581" s="54"/>
      <c r="F581" s="54"/>
      <c r="G581" s="93"/>
    </row>
    <row r="582" spans="1:7" s="94" customFormat="1" x14ac:dyDescent="0.3">
      <c r="A582" s="54"/>
      <c r="B582" s="54"/>
      <c r="C582" s="54"/>
      <c r="D582" s="54"/>
      <c r="E582" s="54"/>
      <c r="F582" s="54"/>
      <c r="G582" s="93"/>
    </row>
    <row r="583" spans="1:7" s="94" customFormat="1" x14ac:dyDescent="0.3">
      <c r="A583" s="54"/>
      <c r="B583" s="54"/>
      <c r="C583" s="54"/>
      <c r="D583" s="54"/>
      <c r="E583" s="54"/>
      <c r="F583" s="54"/>
      <c r="G583" s="93"/>
    </row>
    <row r="584" spans="1:7" s="94" customFormat="1" x14ac:dyDescent="0.3">
      <c r="A584" s="54"/>
      <c r="B584" s="54"/>
      <c r="C584" s="54"/>
      <c r="D584" s="54"/>
      <c r="E584" s="54"/>
      <c r="F584" s="54"/>
      <c r="G584" s="93"/>
    </row>
    <row r="585" spans="1:7" s="94" customFormat="1" x14ac:dyDescent="0.3">
      <c r="A585" s="54"/>
      <c r="B585" s="54"/>
      <c r="C585" s="54"/>
      <c r="D585" s="54"/>
      <c r="E585" s="54"/>
      <c r="F585" s="54"/>
      <c r="G585" s="93"/>
    </row>
    <row r="586" spans="1:7" s="94" customFormat="1" x14ac:dyDescent="0.3">
      <c r="A586" s="54"/>
      <c r="B586" s="54"/>
      <c r="C586" s="54"/>
      <c r="D586" s="54"/>
      <c r="E586" s="54"/>
      <c r="F586" s="54"/>
      <c r="G586" s="93"/>
    </row>
    <row r="587" spans="1:7" s="94" customFormat="1" x14ac:dyDescent="0.3">
      <c r="A587" s="54"/>
      <c r="B587" s="54"/>
      <c r="C587" s="54"/>
      <c r="D587" s="54"/>
      <c r="E587" s="54"/>
      <c r="F587" s="54"/>
      <c r="G587" s="93"/>
    </row>
    <row r="588" spans="1:7" s="94" customFormat="1" x14ac:dyDescent="0.3">
      <c r="A588" s="54"/>
      <c r="B588" s="54"/>
      <c r="C588" s="54"/>
      <c r="D588" s="54"/>
      <c r="E588" s="54"/>
      <c r="F588" s="54"/>
      <c r="G588" s="93"/>
    </row>
    <row r="589" spans="1:7" s="94" customFormat="1" x14ac:dyDescent="0.3">
      <c r="A589" s="54"/>
      <c r="B589" s="54"/>
      <c r="C589" s="54"/>
      <c r="D589" s="54"/>
      <c r="E589" s="54"/>
      <c r="F589" s="54"/>
      <c r="G589" s="93"/>
    </row>
    <row r="590" spans="1:7" s="94" customFormat="1" x14ac:dyDescent="0.3">
      <c r="A590" s="54"/>
      <c r="B590" s="54"/>
      <c r="C590" s="54"/>
      <c r="D590" s="54"/>
      <c r="E590" s="54"/>
      <c r="F590" s="54"/>
      <c r="G590" s="93"/>
    </row>
    <row r="591" spans="1:7" s="94" customFormat="1" x14ac:dyDescent="0.3">
      <c r="A591" s="54"/>
      <c r="B591" s="54"/>
      <c r="C591" s="54"/>
      <c r="D591" s="54"/>
      <c r="E591" s="54"/>
      <c r="F591" s="54"/>
      <c r="G591" s="93"/>
    </row>
    <row r="592" spans="1:7" s="94" customFormat="1" x14ac:dyDescent="0.3">
      <c r="A592" s="54"/>
      <c r="B592" s="54"/>
      <c r="C592" s="54"/>
      <c r="D592" s="54"/>
      <c r="E592" s="54"/>
      <c r="F592" s="54"/>
      <c r="G592" s="93"/>
    </row>
    <row r="593" spans="1:7" s="94" customFormat="1" x14ac:dyDescent="0.3">
      <c r="A593" s="54"/>
      <c r="B593" s="54"/>
      <c r="C593" s="54"/>
      <c r="D593" s="54"/>
      <c r="E593" s="54"/>
      <c r="F593" s="54"/>
      <c r="G593" s="93"/>
    </row>
    <row r="594" spans="1:7" s="94" customFormat="1" x14ac:dyDescent="0.3">
      <c r="A594" s="54"/>
      <c r="B594" s="54"/>
      <c r="C594" s="54"/>
      <c r="D594" s="54"/>
      <c r="E594" s="54"/>
      <c r="F594" s="54"/>
      <c r="G594" s="93"/>
    </row>
    <row r="595" spans="1:7" s="94" customFormat="1" x14ac:dyDescent="0.3">
      <c r="A595" s="54"/>
      <c r="B595" s="54"/>
      <c r="C595" s="54"/>
      <c r="D595" s="54"/>
      <c r="E595" s="54"/>
      <c r="F595" s="54"/>
      <c r="G595" s="93"/>
    </row>
    <row r="596" spans="1:7" s="94" customFormat="1" x14ac:dyDescent="0.3">
      <c r="A596" s="54"/>
      <c r="B596" s="54"/>
      <c r="C596" s="54"/>
      <c r="D596" s="54"/>
      <c r="E596" s="54"/>
      <c r="F596" s="54"/>
      <c r="G596" s="93"/>
    </row>
    <row r="597" spans="1:7" s="94" customFormat="1" x14ac:dyDescent="0.3">
      <c r="A597" s="54"/>
      <c r="B597" s="54"/>
      <c r="C597" s="54"/>
      <c r="D597" s="54"/>
      <c r="E597" s="54"/>
      <c r="F597" s="54"/>
      <c r="G597" s="93"/>
    </row>
    <row r="598" spans="1:7" s="94" customFormat="1" x14ac:dyDescent="0.3">
      <c r="A598" s="54"/>
      <c r="B598" s="54"/>
      <c r="C598" s="54"/>
      <c r="D598" s="54"/>
      <c r="E598" s="54"/>
      <c r="F598" s="54"/>
      <c r="G598" s="93"/>
    </row>
    <row r="599" spans="1:7" s="94" customFormat="1" x14ac:dyDescent="0.3">
      <c r="A599" s="54"/>
      <c r="B599" s="54"/>
      <c r="C599" s="54"/>
      <c r="D599" s="54"/>
      <c r="E599" s="54"/>
      <c r="F599" s="54"/>
      <c r="G599" s="93"/>
    </row>
    <row r="600" spans="1:7" s="94" customFormat="1" x14ac:dyDescent="0.3">
      <c r="A600" s="54"/>
      <c r="B600" s="54"/>
      <c r="C600" s="54"/>
      <c r="D600" s="54"/>
      <c r="E600" s="54"/>
      <c r="F600" s="54"/>
      <c r="G600" s="93"/>
    </row>
    <row r="601" spans="1:7" s="94" customFormat="1" x14ac:dyDescent="0.3">
      <c r="A601" s="54"/>
      <c r="B601" s="54"/>
      <c r="C601" s="54"/>
      <c r="D601" s="54"/>
      <c r="E601" s="54"/>
      <c r="F601" s="54"/>
      <c r="G601" s="93"/>
    </row>
    <row r="602" spans="1:7" s="94" customFormat="1" x14ac:dyDescent="0.3">
      <c r="A602" s="54"/>
      <c r="B602" s="54"/>
      <c r="C602" s="54"/>
      <c r="D602" s="54"/>
      <c r="E602" s="54"/>
      <c r="F602" s="54"/>
      <c r="G602" s="93"/>
    </row>
    <row r="603" spans="1:7" s="94" customFormat="1" x14ac:dyDescent="0.3">
      <c r="A603" s="54"/>
      <c r="B603" s="54"/>
      <c r="C603" s="54"/>
      <c r="D603" s="54"/>
      <c r="E603" s="54"/>
      <c r="F603" s="54"/>
      <c r="G603" s="93"/>
    </row>
    <row r="604" spans="1:7" s="94" customFormat="1" x14ac:dyDescent="0.3">
      <c r="A604" s="54"/>
      <c r="B604" s="54"/>
      <c r="C604" s="54"/>
      <c r="D604" s="54"/>
      <c r="E604" s="54"/>
      <c r="F604" s="54"/>
      <c r="G604" s="93"/>
    </row>
    <row r="605" spans="1:7" s="94" customFormat="1" x14ac:dyDescent="0.3">
      <c r="A605" s="54"/>
      <c r="B605" s="54"/>
      <c r="C605" s="54"/>
      <c r="D605" s="54"/>
      <c r="E605" s="54"/>
      <c r="F605" s="54"/>
      <c r="G605" s="93"/>
    </row>
    <row r="606" spans="1:7" s="94" customFormat="1" x14ac:dyDescent="0.3">
      <c r="A606" s="54"/>
      <c r="B606" s="54"/>
      <c r="C606" s="54"/>
      <c r="D606" s="54"/>
      <c r="E606" s="54"/>
      <c r="F606" s="54"/>
      <c r="G606" s="93"/>
    </row>
    <row r="607" spans="1:7" s="94" customFormat="1" x14ac:dyDescent="0.3">
      <c r="A607" s="54"/>
      <c r="B607" s="54"/>
      <c r="C607" s="54"/>
      <c r="D607" s="54"/>
      <c r="E607" s="54"/>
      <c r="F607" s="54"/>
      <c r="G607" s="93"/>
    </row>
    <row r="608" spans="1:7" s="94" customFormat="1" x14ac:dyDescent="0.3">
      <c r="A608" s="54"/>
      <c r="B608" s="54"/>
      <c r="C608" s="54"/>
      <c r="D608" s="54"/>
      <c r="E608" s="54"/>
      <c r="F608" s="54"/>
      <c r="G608" s="93"/>
    </row>
    <row r="609" spans="1:7" s="94" customFormat="1" x14ac:dyDescent="0.3">
      <c r="A609" s="54"/>
      <c r="B609" s="54"/>
      <c r="C609" s="54"/>
      <c r="D609" s="54"/>
      <c r="E609" s="54"/>
      <c r="F609" s="54"/>
      <c r="G609" s="93"/>
    </row>
    <row r="610" spans="1:7" s="94" customFormat="1" x14ac:dyDescent="0.3">
      <c r="A610" s="54"/>
      <c r="B610" s="54"/>
      <c r="C610" s="54"/>
      <c r="D610" s="54"/>
      <c r="E610" s="54"/>
      <c r="F610" s="54"/>
      <c r="G610" s="93"/>
    </row>
    <row r="611" spans="1:7" s="94" customFormat="1" x14ac:dyDescent="0.3">
      <c r="A611" s="54"/>
      <c r="B611" s="54"/>
      <c r="C611" s="54"/>
      <c r="D611" s="54"/>
      <c r="E611" s="54"/>
      <c r="F611" s="54"/>
      <c r="G611" s="93"/>
    </row>
    <row r="612" spans="1:7" s="94" customFormat="1" x14ac:dyDescent="0.3">
      <c r="A612" s="54"/>
      <c r="B612" s="54"/>
      <c r="C612" s="54"/>
      <c r="D612" s="54"/>
      <c r="E612" s="54"/>
      <c r="F612" s="54"/>
      <c r="G612" s="93"/>
    </row>
    <row r="613" spans="1:7" s="94" customFormat="1" x14ac:dyDescent="0.3">
      <c r="A613" s="54"/>
      <c r="B613" s="54"/>
      <c r="C613" s="54"/>
      <c r="D613" s="54"/>
      <c r="E613" s="54"/>
      <c r="F613" s="54"/>
      <c r="G613" s="93"/>
    </row>
    <row r="614" spans="1:7" s="94" customFormat="1" x14ac:dyDescent="0.3">
      <c r="A614" s="54"/>
      <c r="B614" s="54"/>
      <c r="C614" s="54"/>
      <c r="D614" s="54"/>
      <c r="E614" s="54"/>
      <c r="F614" s="54"/>
      <c r="G614" s="93"/>
    </row>
    <row r="615" spans="1:7" s="94" customFormat="1" x14ac:dyDescent="0.3">
      <c r="A615" s="54"/>
      <c r="B615" s="54"/>
      <c r="C615" s="54"/>
      <c r="D615" s="54"/>
      <c r="E615" s="54"/>
      <c r="F615" s="54"/>
      <c r="G615" s="93"/>
    </row>
    <row r="616" spans="1:7" s="94" customFormat="1" x14ac:dyDescent="0.3">
      <c r="A616" s="54"/>
      <c r="B616" s="54"/>
      <c r="C616" s="54"/>
      <c r="D616" s="54"/>
      <c r="E616" s="54"/>
      <c r="F616" s="54"/>
      <c r="G616" s="93"/>
    </row>
    <row r="617" spans="1:7" s="94" customFormat="1" x14ac:dyDescent="0.3">
      <c r="A617" s="54"/>
      <c r="B617" s="54"/>
      <c r="C617" s="54"/>
      <c r="D617" s="54"/>
      <c r="E617" s="54"/>
      <c r="F617" s="54"/>
      <c r="G617" s="93"/>
    </row>
    <row r="618" spans="1:7" s="94" customFormat="1" x14ac:dyDescent="0.3">
      <c r="A618" s="54"/>
      <c r="B618" s="54"/>
      <c r="C618" s="54"/>
      <c r="D618" s="54"/>
      <c r="E618" s="54"/>
      <c r="F618" s="54"/>
      <c r="G618" s="93"/>
    </row>
    <row r="619" spans="1:7" s="94" customFormat="1" x14ac:dyDescent="0.3">
      <c r="A619" s="54"/>
      <c r="B619" s="54"/>
      <c r="C619" s="54"/>
      <c r="D619" s="54"/>
      <c r="E619" s="54"/>
      <c r="F619" s="54"/>
      <c r="G619" s="93"/>
    </row>
    <row r="620" spans="1:7" s="94" customFormat="1" x14ac:dyDescent="0.3">
      <c r="A620" s="54"/>
      <c r="B620" s="54"/>
      <c r="C620" s="54"/>
      <c r="D620" s="54"/>
      <c r="E620" s="54"/>
      <c r="F620" s="54"/>
      <c r="G620" s="93"/>
    </row>
    <row r="621" spans="1:7" s="94" customFormat="1" x14ac:dyDescent="0.3">
      <c r="A621" s="54"/>
      <c r="B621" s="54"/>
      <c r="C621" s="54"/>
      <c r="D621" s="54"/>
      <c r="E621" s="54"/>
      <c r="F621" s="54"/>
      <c r="G621" s="93"/>
    </row>
    <row r="622" spans="1:7" s="94" customFormat="1" x14ac:dyDescent="0.3">
      <c r="A622" s="54"/>
      <c r="B622" s="54"/>
      <c r="C622" s="54"/>
      <c r="D622" s="54"/>
      <c r="E622" s="54"/>
      <c r="F622" s="54"/>
      <c r="G622" s="93"/>
    </row>
    <row r="623" spans="1:7" s="94" customFormat="1" x14ac:dyDescent="0.3">
      <c r="A623" s="54"/>
      <c r="B623" s="54"/>
      <c r="C623" s="54"/>
      <c r="D623" s="54"/>
      <c r="E623" s="54"/>
      <c r="F623" s="54"/>
      <c r="G623" s="93"/>
    </row>
    <row r="624" spans="1:7" s="94" customFormat="1" x14ac:dyDescent="0.3">
      <c r="A624" s="54"/>
      <c r="B624" s="54"/>
      <c r="C624" s="54"/>
      <c r="D624" s="54"/>
      <c r="E624" s="54"/>
      <c r="F624" s="54"/>
      <c r="G624" s="93"/>
    </row>
    <row r="625" spans="1:7" s="94" customFormat="1" x14ac:dyDescent="0.3">
      <c r="A625" s="54"/>
      <c r="B625" s="54"/>
      <c r="C625" s="54"/>
      <c r="D625" s="54"/>
      <c r="E625" s="54"/>
      <c r="F625" s="54"/>
      <c r="G625" s="93"/>
    </row>
    <row r="626" spans="1:7" s="94" customFormat="1" x14ac:dyDescent="0.3">
      <c r="A626" s="54"/>
      <c r="B626" s="54"/>
      <c r="C626" s="54"/>
      <c r="D626" s="54"/>
      <c r="E626" s="54"/>
      <c r="F626" s="54"/>
      <c r="G626" s="93"/>
    </row>
    <row r="627" spans="1:7" s="94" customFormat="1" x14ac:dyDescent="0.3">
      <c r="A627" s="54"/>
      <c r="B627" s="54"/>
      <c r="C627" s="54"/>
      <c r="D627" s="54"/>
      <c r="E627" s="54"/>
      <c r="F627" s="54"/>
      <c r="G627" s="93"/>
    </row>
    <row r="628" spans="1:7" s="94" customFormat="1" x14ac:dyDescent="0.3">
      <c r="A628" s="54"/>
      <c r="B628" s="54"/>
      <c r="C628" s="54"/>
      <c r="D628" s="54"/>
      <c r="E628" s="54"/>
      <c r="F628" s="54"/>
      <c r="G628" s="93"/>
    </row>
    <row r="629" spans="1:7" s="94" customFormat="1" x14ac:dyDescent="0.3">
      <c r="A629" s="54"/>
      <c r="B629" s="54"/>
      <c r="C629" s="54"/>
      <c r="D629" s="54"/>
      <c r="E629" s="54"/>
      <c r="F629" s="54"/>
      <c r="G629" s="93"/>
    </row>
    <row r="630" spans="1:7" s="94" customFormat="1" x14ac:dyDescent="0.3">
      <c r="A630" s="54"/>
      <c r="B630" s="54"/>
      <c r="C630" s="54"/>
      <c r="D630" s="54"/>
      <c r="E630" s="54"/>
      <c r="F630" s="54"/>
      <c r="G630" s="93"/>
    </row>
    <row r="631" spans="1:7" s="94" customFormat="1" x14ac:dyDescent="0.3">
      <c r="A631" s="54"/>
      <c r="B631" s="54"/>
      <c r="C631" s="54"/>
      <c r="D631" s="54"/>
      <c r="E631" s="54"/>
      <c r="F631" s="54"/>
      <c r="G631" s="93"/>
    </row>
    <row r="632" spans="1:7" s="94" customFormat="1" x14ac:dyDescent="0.3">
      <c r="A632" s="54"/>
      <c r="B632" s="54"/>
      <c r="C632" s="54"/>
      <c r="D632" s="54"/>
      <c r="E632" s="54"/>
      <c r="F632" s="54"/>
      <c r="G632" s="93"/>
    </row>
    <row r="633" spans="1:7" s="94" customFormat="1" x14ac:dyDescent="0.3">
      <c r="A633" s="54"/>
      <c r="B633" s="54"/>
      <c r="C633" s="54"/>
      <c r="D633" s="54"/>
      <c r="E633" s="54"/>
      <c r="F633" s="54"/>
      <c r="G633" s="93"/>
    </row>
    <row r="634" spans="1:7" s="94" customFormat="1" x14ac:dyDescent="0.3">
      <c r="A634" s="54"/>
      <c r="B634" s="54"/>
      <c r="C634" s="54"/>
      <c r="D634" s="54"/>
      <c r="E634" s="54"/>
      <c r="F634" s="54"/>
      <c r="G634" s="93"/>
    </row>
    <row r="635" spans="1:7" s="94" customFormat="1" x14ac:dyDescent="0.3">
      <c r="A635" s="54"/>
      <c r="B635" s="54"/>
      <c r="C635" s="54"/>
      <c r="D635" s="54"/>
      <c r="E635" s="54"/>
      <c r="F635" s="54"/>
      <c r="G635" s="93"/>
    </row>
    <row r="636" spans="1:7" s="94" customFormat="1" x14ac:dyDescent="0.3">
      <c r="A636" s="54"/>
      <c r="B636" s="54"/>
      <c r="C636" s="54"/>
      <c r="D636" s="54"/>
      <c r="E636" s="54"/>
      <c r="F636" s="54"/>
      <c r="G636" s="93"/>
    </row>
    <row r="637" spans="1:7" s="94" customFormat="1" x14ac:dyDescent="0.3">
      <c r="A637" s="54"/>
      <c r="B637" s="54"/>
      <c r="C637" s="54"/>
      <c r="D637" s="54"/>
      <c r="E637" s="54"/>
      <c r="F637" s="54"/>
      <c r="G637" s="93"/>
    </row>
    <row r="638" spans="1:7" s="94" customFormat="1" x14ac:dyDescent="0.3">
      <c r="A638" s="54"/>
      <c r="B638" s="54"/>
      <c r="C638" s="54"/>
      <c r="D638" s="54"/>
      <c r="E638" s="54"/>
      <c r="F638" s="54"/>
      <c r="G638" s="93"/>
    </row>
    <row r="639" spans="1:7" s="94" customFormat="1" x14ac:dyDescent="0.3">
      <c r="A639" s="54"/>
      <c r="B639" s="54"/>
      <c r="C639" s="54"/>
      <c r="D639" s="54"/>
      <c r="E639" s="54"/>
      <c r="F639" s="54"/>
      <c r="G639" s="93"/>
    </row>
    <row r="640" spans="1:7" s="94" customFormat="1" x14ac:dyDescent="0.3">
      <c r="A640" s="54"/>
      <c r="B640" s="54"/>
      <c r="C640" s="54"/>
      <c r="D640" s="54"/>
      <c r="E640" s="54"/>
      <c r="F640" s="54"/>
      <c r="G640" s="93"/>
    </row>
    <row r="641" spans="1:7" s="94" customFormat="1" x14ac:dyDescent="0.3">
      <c r="A641" s="54"/>
      <c r="B641" s="54"/>
      <c r="C641" s="54"/>
      <c r="D641" s="54"/>
      <c r="E641" s="54"/>
      <c r="F641" s="54"/>
      <c r="G641" s="93"/>
    </row>
    <row r="642" spans="1:7" s="94" customFormat="1" x14ac:dyDescent="0.3">
      <c r="A642" s="54"/>
      <c r="B642" s="54"/>
      <c r="C642" s="54"/>
      <c r="D642" s="54"/>
      <c r="E642" s="54"/>
      <c r="F642" s="54"/>
      <c r="G642" s="93"/>
    </row>
    <row r="643" spans="1:7" s="94" customFormat="1" x14ac:dyDescent="0.3">
      <c r="A643" s="54"/>
      <c r="B643" s="54"/>
      <c r="C643" s="54"/>
      <c r="D643" s="54"/>
      <c r="E643" s="54"/>
      <c r="F643" s="54"/>
      <c r="G643" s="93"/>
    </row>
    <row r="644" spans="1:7" s="94" customFormat="1" x14ac:dyDescent="0.3">
      <c r="A644" s="54"/>
      <c r="B644" s="54"/>
      <c r="C644" s="54"/>
      <c r="D644" s="54"/>
      <c r="E644" s="54"/>
      <c r="F644" s="54"/>
      <c r="G644" s="93"/>
    </row>
    <row r="645" spans="1:7" s="94" customFormat="1" x14ac:dyDescent="0.3">
      <c r="A645" s="54"/>
      <c r="B645" s="54"/>
      <c r="C645" s="54"/>
      <c r="D645" s="54"/>
      <c r="E645" s="54"/>
      <c r="F645" s="54"/>
      <c r="G645" s="93"/>
    </row>
    <row r="646" spans="1:7" s="94" customFormat="1" x14ac:dyDescent="0.3">
      <c r="A646" s="54"/>
      <c r="B646" s="54"/>
      <c r="C646" s="54"/>
      <c r="D646" s="54"/>
      <c r="E646" s="54"/>
      <c r="F646" s="54"/>
      <c r="G646" s="93"/>
    </row>
    <row r="647" spans="1:7" s="94" customFormat="1" x14ac:dyDescent="0.3">
      <c r="A647" s="54"/>
      <c r="B647" s="54"/>
      <c r="C647" s="54"/>
      <c r="D647" s="54"/>
      <c r="E647" s="54"/>
      <c r="F647" s="54"/>
      <c r="G647" s="93"/>
    </row>
    <row r="648" spans="1:7" s="94" customFormat="1" x14ac:dyDescent="0.3">
      <c r="A648" s="54"/>
      <c r="B648" s="54"/>
      <c r="C648" s="54"/>
      <c r="D648" s="54"/>
      <c r="E648" s="54"/>
      <c r="F648" s="54"/>
      <c r="G648" s="93"/>
    </row>
    <row r="649" spans="1:7" s="94" customFormat="1" x14ac:dyDescent="0.3">
      <c r="A649" s="54"/>
      <c r="B649" s="54"/>
      <c r="C649" s="54"/>
      <c r="D649" s="54"/>
      <c r="E649" s="54"/>
      <c r="F649" s="54"/>
      <c r="G649" s="93"/>
    </row>
    <row r="650" spans="1:7" s="94" customFormat="1" x14ac:dyDescent="0.3">
      <c r="A650" s="54"/>
      <c r="B650" s="54"/>
      <c r="C650" s="54"/>
      <c r="D650" s="54"/>
      <c r="E650" s="54"/>
      <c r="F650" s="54"/>
      <c r="G650" s="93"/>
    </row>
    <row r="651" spans="1:7" s="94" customFormat="1" x14ac:dyDescent="0.3">
      <c r="A651" s="54"/>
      <c r="B651" s="54"/>
      <c r="C651" s="54"/>
      <c r="D651" s="54"/>
      <c r="E651" s="54"/>
      <c r="F651" s="54"/>
      <c r="G651" s="93"/>
    </row>
    <row r="652" spans="1:7" s="94" customFormat="1" x14ac:dyDescent="0.3">
      <c r="A652" s="54"/>
      <c r="B652" s="54"/>
      <c r="C652" s="54"/>
      <c r="D652" s="54"/>
      <c r="E652" s="54"/>
      <c r="F652" s="54"/>
      <c r="G652" s="93"/>
    </row>
    <row r="653" spans="1:7" s="94" customFormat="1" x14ac:dyDescent="0.3">
      <c r="A653" s="54"/>
      <c r="B653" s="54"/>
      <c r="C653" s="54"/>
      <c r="D653" s="54"/>
      <c r="E653" s="54"/>
      <c r="F653" s="54"/>
      <c r="G653" s="93"/>
    </row>
    <row r="654" spans="1:7" s="94" customFormat="1" x14ac:dyDescent="0.3">
      <c r="A654" s="54"/>
      <c r="B654" s="54"/>
      <c r="C654" s="54"/>
      <c r="D654" s="54"/>
      <c r="E654" s="54"/>
      <c r="F654" s="54"/>
      <c r="G654" s="93"/>
    </row>
    <row r="655" spans="1:7" s="94" customFormat="1" x14ac:dyDescent="0.3">
      <c r="A655" s="54"/>
      <c r="B655" s="54"/>
      <c r="C655" s="54"/>
      <c r="D655" s="54"/>
      <c r="E655" s="54"/>
      <c r="F655" s="54"/>
      <c r="G655" s="93"/>
    </row>
    <row r="656" spans="1:7" s="94" customFormat="1" x14ac:dyDescent="0.3">
      <c r="A656" s="54"/>
      <c r="B656" s="54"/>
      <c r="C656" s="54"/>
      <c r="D656" s="54"/>
      <c r="E656" s="54"/>
      <c r="F656" s="54"/>
      <c r="G656" s="93"/>
    </row>
    <row r="657" spans="1:7" s="94" customFormat="1" x14ac:dyDescent="0.3">
      <c r="A657" s="54"/>
      <c r="B657" s="54"/>
      <c r="C657" s="54"/>
      <c r="D657" s="54"/>
      <c r="E657" s="54"/>
      <c r="F657" s="54"/>
      <c r="G657" s="93"/>
    </row>
    <row r="658" spans="1:7" s="94" customFormat="1" x14ac:dyDescent="0.3">
      <c r="A658" s="54"/>
      <c r="B658" s="54"/>
      <c r="C658" s="54"/>
      <c r="D658" s="54"/>
      <c r="E658" s="54"/>
      <c r="F658" s="54"/>
      <c r="G658" s="93"/>
    </row>
    <row r="659" spans="1:7" s="94" customFormat="1" x14ac:dyDescent="0.3">
      <c r="A659" s="54"/>
      <c r="B659" s="54"/>
      <c r="C659" s="54"/>
      <c r="D659" s="54"/>
      <c r="E659" s="54"/>
      <c r="F659" s="54"/>
      <c r="G659" s="93"/>
    </row>
    <row r="660" spans="1:7" s="94" customFormat="1" x14ac:dyDescent="0.3">
      <c r="A660" s="54"/>
      <c r="B660" s="54"/>
      <c r="C660" s="54"/>
      <c r="D660" s="54"/>
      <c r="E660" s="54"/>
      <c r="F660" s="54"/>
      <c r="G660" s="93"/>
    </row>
    <row r="661" spans="1:7" s="94" customFormat="1" x14ac:dyDescent="0.3">
      <c r="A661" s="54"/>
      <c r="B661" s="54"/>
      <c r="C661" s="54"/>
      <c r="D661" s="54"/>
      <c r="E661" s="54"/>
      <c r="F661" s="54"/>
      <c r="G661" s="93"/>
    </row>
    <row r="662" spans="1:7" s="94" customFormat="1" x14ac:dyDescent="0.3">
      <c r="A662" s="54"/>
      <c r="B662" s="54"/>
      <c r="C662" s="54"/>
      <c r="D662" s="54"/>
      <c r="E662" s="54"/>
      <c r="F662" s="54"/>
      <c r="G662" s="93"/>
    </row>
    <row r="663" spans="1:7" s="94" customFormat="1" x14ac:dyDescent="0.3">
      <c r="A663" s="54"/>
      <c r="B663" s="54"/>
      <c r="C663" s="54"/>
      <c r="D663" s="54"/>
      <c r="E663" s="54"/>
      <c r="F663" s="54"/>
      <c r="G663" s="93"/>
    </row>
    <row r="664" spans="1:7" s="94" customFormat="1" x14ac:dyDescent="0.3">
      <c r="A664" s="54"/>
      <c r="B664" s="54"/>
      <c r="C664" s="54"/>
      <c r="D664" s="54"/>
      <c r="E664" s="54"/>
      <c r="F664" s="54"/>
      <c r="G664" s="93"/>
    </row>
    <row r="665" spans="1:7" s="94" customFormat="1" x14ac:dyDescent="0.3">
      <c r="A665" s="54"/>
      <c r="B665" s="54"/>
      <c r="C665" s="54"/>
      <c r="D665" s="54"/>
      <c r="E665" s="54"/>
      <c r="F665" s="54"/>
      <c r="G665" s="93"/>
    </row>
    <row r="666" spans="1:7" s="94" customFormat="1" x14ac:dyDescent="0.3">
      <c r="A666" s="54"/>
      <c r="B666" s="54"/>
      <c r="C666" s="54"/>
      <c r="D666" s="54"/>
      <c r="E666" s="54"/>
      <c r="F666" s="54"/>
      <c r="G666" s="93"/>
    </row>
    <row r="667" spans="1:7" s="94" customFormat="1" x14ac:dyDescent="0.3">
      <c r="A667" s="54"/>
      <c r="B667" s="54"/>
      <c r="C667" s="54"/>
      <c r="D667" s="54"/>
      <c r="E667" s="54"/>
      <c r="F667" s="54"/>
      <c r="G667" s="93"/>
    </row>
    <row r="668" spans="1:7" s="94" customFormat="1" x14ac:dyDescent="0.3">
      <c r="A668" s="54"/>
      <c r="B668" s="54"/>
      <c r="C668" s="54"/>
      <c r="D668" s="54"/>
      <c r="E668" s="54"/>
      <c r="F668" s="54"/>
      <c r="G668" s="93"/>
    </row>
    <row r="669" spans="1:7" s="94" customFormat="1" x14ac:dyDescent="0.3">
      <c r="A669" s="54"/>
      <c r="B669" s="54"/>
      <c r="C669" s="54"/>
      <c r="D669" s="54"/>
      <c r="E669" s="54"/>
      <c r="F669" s="54"/>
      <c r="G669" s="93"/>
    </row>
    <row r="670" spans="1:7" s="94" customFormat="1" x14ac:dyDescent="0.3">
      <c r="A670" s="54"/>
      <c r="B670" s="54"/>
      <c r="C670" s="54"/>
      <c r="D670" s="54"/>
      <c r="E670" s="54"/>
      <c r="F670" s="54"/>
      <c r="G670" s="93"/>
    </row>
    <row r="671" spans="1:7" s="94" customFormat="1" x14ac:dyDescent="0.3">
      <c r="A671" s="54"/>
      <c r="B671" s="54"/>
      <c r="C671" s="54"/>
      <c r="D671" s="54"/>
      <c r="E671" s="54"/>
      <c r="F671" s="54"/>
      <c r="G671" s="93"/>
    </row>
    <row r="672" spans="1:7" s="94" customFormat="1" x14ac:dyDescent="0.3">
      <c r="A672" s="54"/>
      <c r="B672" s="54"/>
      <c r="C672" s="54"/>
      <c r="D672" s="54"/>
      <c r="E672" s="54"/>
      <c r="F672" s="54"/>
      <c r="G672" s="93"/>
    </row>
    <row r="673" spans="1:7" s="94" customFormat="1" x14ac:dyDescent="0.3">
      <c r="A673" s="54"/>
      <c r="B673" s="54"/>
      <c r="C673" s="54"/>
      <c r="D673" s="54"/>
      <c r="E673" s="54"/>
      <c r="F673" s="54"/>
      <c r="G673" s="93"/>
    </row>
    <row r="674" spans="1:7" s="94" customFormat="1" x14ac:dyDescent="0.3">
      <c r="A674" s="54"/>
      <c r="B674" s="54"/>
      <c r="C674" s="54"/>
      <c r="D674" s="54"/>
      <c r="E674" s="54"/>
      <c r="F674" s="54"/>
      <c r="G674" s="93"/>
    </row>
    <row r="675" spans="1:7" s="94" customFormat="1" x14ac:dyDescent="0.3">
      <c r="A675" s="54"/>
      <c r="B675" s="54"/>
      <c r="C675" s="54"/>
      <c r="D675" s="54"/>
      <c r="E675" s="54"/>
      <c r="F675" s="54"/>
      <c r="G675" s="93"/>
    </row>
    <row r="676" spans="1:7" s="94" customFormat="1" x14ac:dyDescent="0.3">
      <c r="A676" s="54"/>
      <c r="B676" s="54"/>
      <c r="C676" s="54"/>
      <c r="D676" s="54"/>
      <c r="E676" s="54"/>
      <c r="F676" s="54"/>
      <c r="G676" s="93"/>
    </row>
    <row r="677" spans="1:7" s="94" customFormat="1" x14ac:dyDescent="0.3">
      <c r="A677" s="54"/>
      <c r="B677" s="54"/>
      <c r="C677" s="54"/>
      <c r="D677" s="54"/>
      <c r="E677" s="54"/>
      <c r="F677" s="54"/>
      <c r="G677" s="93"/>
    </row>
    <row r="678" spans="1:7" s="94" customFormat="1" x14ac:dyDescent="0.3">
      <c r="A678" s="54"/>
      <c r="B678" s="54"/>
      <c r="C678" s="54"/>
      <c r="D678" s="54"/>
      <c r="E678" s="54"/>
      <c r="F678" s="54"/>
      <c r="G678" s="93"/>
    </row>
    <row r="679" spans="1:7" s="94" customFormat="1" x14ac:dyDescent="0.3">
      <c r="A679" s="54"/>
      <c r="B679" s="54"/>
      <c r="C679" s="54"/>
      <c r="D679" s="54"/>
      <c r="E679" s="54"/>
      <c r="F679" s="54"/>
      <c r="G679" s="93"/>
    </row>
    <row r="680" spans="1:7" s="94" customFormat="1" x14ac:dyDescent="0.3">
      <c r="A680" s="54"/>
      <c r="B680" s="54"/>
      <c r="C680" s="54"/>
      <c r="D680" s="54"/>
      <c r="E680" s="54"/>
      <c r="F680" s="54"/>
      <c r="G680" s="93"/>
    </row>
    <row r="681" spans="1:7" s="94" customFormat="1" x14ac:dyDescent="0.3">
      <c r="A681" s="54"/>
      <c r="B681" s="54"/>
      <c r="C681" s="54"/>
      <c r="D681" s="54"/>
      <c r="E681" s="54"/>
      <c r="F681" s="54"/>
      <c r="G681" s="93"/>
    </row>
    <row r="682" spans="1:7" s="94" customFormat="1" x14ac:dyDescent="0.3">
      <c r="A682" s="54"/>
      <c r="B682" s="54"/>
      <c r="C682" s="54"/>
      <c r="D682" s="54"/>
      <c r="E682" s="54"/>
      <c r="F682" s="54"/>
      <c r="G682" s="93"/>
    </row>
    <row r="683" spans="1:7" s="94" customFormat="1" x14ac:dyDescent="0.3">
      <c r="A683" s="54"/>
      <c r="B683" s="54"/>
      <c r="C683" s="54"/>
      <c r="D683" s="54"/>
      <c r="E683" s="54"/>
      <c r="F683" s="54"/>
      <c r="G683" s="93"/>
    </row>
    <row r="684" spans="1:7" s="94" customFormat="1" x14ac:dyDescent="0.3">
      <c r="A684" s="54"/>
      <c r="B684" s="54"/>
      <c r="C684" s="54"/>
      <c r="D684" s="54"/>
      <c r="E684" s="54"/>
      <c r="F684" s="54"/>
      <c r="G684" s="93"/>
    </row>
    <row r="685" spans="1:7" s="94" customFormat="1" x14ac:dyDescent="0.3">
      <c r="A685" s="54"/>
      <c r="B685" s="54"/>
      <c r="C685" s="54"/>
      <c r="D685" s="54"/>
      <c r="E685" s="54"/>
      <c r="F685" s="54"/>
      <c r="G685" s="93"/>
    </row>
    <row r="686" spans="1:7" s="94" customFormat="1" x14ac:dyDescent="0.3">
      <c r="A686" s="54"/>
      <c r="B686" s="54"/>
      <c r="C686" s="54"/>
      <c r="D686" s="54"/>
      <c r="E686" s="54"/>
      <c r="F686" s="54"/>
      <c r="G686" s="93"/>
    </row>
    <row r="687" spans="1:7" s="94" customFormat="1" x14ac:dyDescent="0.3">
      <c r="A687" s="54"/>
      <c r="B687" s="54"/>
      <c r="C687" s="54"/>
      <c r="D687" s="54"/>
      <c r="E687" s="54"/>
      <c r="F687" s="54"/>
      <c r="G687" s="93"/>
    </row>
    <row r="688" spans="1:7" s="94" customFormat="1" x14ac:dyDescent="0.3">
      <c r="A688" s="54"/>
      <c r="B688" s="54"/>
      <c r="C688" s="54"/>
      <c r="D688" s="54"/>
      <c r="E688" s="54"/>
      <c r="F688" s="54"/>
      <c r="G688" s="93"/>
    </row>
    <row r="689" spans="1:7" s="94" customFormat="1" x14ac:dyDescent="0.3">
      <c r="A689" s="54"/>
      <c r="B689" s="54"/>
      <c r="C689" s="54"/>
      <c r="D689" s="54"/>
      <c r="E689" s="54"/>
      <c r="F689" s="54"/>
      <c r="G689" s="93"/>
    </row>
    <row r="690" spans="1:7" s="94" customFormat="1" x14ac:dyDescent="0.3">
      <c r="A690" s="54"/>
      <c r="B690" s="54"/>
      <c r="C690" s="54"/>
      <c r="D690" s="54"/>
      <c r="E690" s="54"/>
      <c r="F690" s="54"/>
      <c r="G690" s="93"/>
    </row>
    <row r="691" spans="1:7" s="94" customFormat="1" x14ac:dyDescent="0.3">
      <c r="A691" s="54"/>
      <c r="B691" s="54"/>
      <c r="C691" s="54"/>
      <c r="D691" s="54"/>
      <c r="E691" s="54"/>
      <c r="F691" s="54"/>
      <c r="G691" s="93"/>
    </row>
    <row r="692" spans="1:7" s="94" customFormat="1" x14ac:dyDescent="0.3">
      <c r="A692" s="54"/>
      <c r="B692" s="54"/>
      <c r="C692" s="54"/>
      <c r="D692" s="54"/>
      <c r="E692" s="54"/>
      <c r="F692" s="54"/>
      <c r="G692" s="93"/>
    </row>
    <row r="693" spans="1:7" s="94" customFormat="1" x14ac:dyDescent="0.3">
      <c r="A693" s="54"/>
      <c r="B693" s="54"/>
      <c r="C693" s="54"/>
      <c r="D693" s="54"/>
      <c r="E693" s="54"/>
      <c r="F693" s="54"/>
      <c r="G693" s="93"/>
    </row>
    <row r="694" spans="1:7" s="94" customFormat="1" x14ac:dyDescent="0.3">
      <c r="A694" s="54"/>
      <c r="B694" s="54"/>
      <c r="C694" s="54"/>
      <c r="D694" s="54"/>
      <c r="E694" s="54"/>
      <c r="F694" s="54"/>
      <c r="G694" s="93"/>
    </row>
    <row r="695" spans="1:7" s="94" customFormat="1" x14ac:dyDescent="0.3">
      <c r="A695" s="54"/>
      <c r="B695" s="54"/>
      <c r="C695" s="54"/>
      <c r="D695" s="54"/>
      <c r="E695" s="54"/>
      <c r="F695" s="54"/>
      <c r="G695" s="93"/>
    </row>
    <row r="696" spans="1:7" s="94" customFormat="1" x14ac:dyDescent="0.3">
      <c r="A696" s="54"/>
      <c r="B696" s="54"/>
      <c r="C696" s="54"/>
      <c r="D696" s="54"/>
      <c r="E696" s="54"/>
      <c r="F696" s="54"/>
      <c r="G696" s="93"/>
    </row>
    <row r="697" spans="1:7" s="94" customFormat="1" x14ac:dyDescent="0.3">
      <c r="A697" s="54"/>
      <c r="B697" s="54"/>
      <c r="C697" s="54"/>
      <c r="D697" s="54"/>
      <c r="E697" s="54"/>
      <c r="F697" s="54"/>
      <c r="G697" s="93"/>
    </row>
    <row r="698" spans="1:7" s="94" customFormat="1" x14ac:dyDescent="0.3">
      <c r="A698" s="54"/>
      <c r="B698" s="54"/>
      <c r="C698" s="54"/>
      <c r="D698" s="54"/>
      <c r="E698" s="54"/>
      <c r="F698" s="54"/>
      <c r="G698" s="93"/>
    </row>
    <row r="699" spans="1:7" s="94" customFormat="1" x14ac:dyDescent="0.3">
      <c r="A699" s="54"/>
      <c r="B699" s="54"/>
      <c r="C699" s="54"/>
      <c r="D699" s="54"/>
      <c r="E699" s="54"/>
      <c r="F699" s="54"/>
      <c r="G699" s="93"/>
    </row>
    <row r="700" spans="1:7" s="94" customFormat="1" x14ac:dyDescent="0.3">
      <c r="A700" s="54"/>
      <c r="B700" s="54"/>
      <c r="C700" s="54"/>
      <c r="D700" s="54"/>
      <c r="E700" s="54"/>
      <c r="F700" s="54"/>
      <c r="G700" s="93"/>
    </row>
    <row r="701" spans="1:7" s="94" customFormat="1" x14ac:dyDescent="0.3">
      <c r="A701" s="54"/>
      <c r="B701" s="54"/>
      <c r="C701" s="54"/>
      <c r="D701" s="54"/>
      <c r="E701" s="54"/>
      <c r="F701" s="54"/>
      <c r="G701" s="93"/>
    </row>
    <row r="702" spans="1:7" s="94" customFormat="1" x14ac:dyDescent="0.3">
      <c r="A702" s="54"/>
      <c r="B702" s="54"/>
      <c r="C702" s="54"/>
      <c r="D702" s="54"/>
      <c r="E702" s="54"/>
      <c r="F702" s="54"/>
      <c r="G702" s="93"/>
    </row>
    <row r="703" spans="1:7" s="94" customFormat="1" x14ac:dyDescent="0.3">
      <c r="A703" s="54"/>
      <c r="B703" s="54"/>
      <c r="C703" s="54"/>
      <c r="D703" s="54"/>
      <c r="E703" s="54"/>
      <c r="F703" s="54"/>
      <c r="G703" s="93"/>
    </row>
    <row r="704" spans="1:7" s="94" customFormat="1" x14ac:dyDescent="0.3">
      <c r="A704" s="54"/>
      <c r="B704" s="54"/>
      <c r="C704" s="54"/>
      <c r="D704" s="54"/>
      <c r="E704" s="54"/>
      <c r="F704" s="54"/>
      <c r="G704" s="93"/>
    </row>
    <row r="705" spans="1:7" s="94" customFormat="1" x14ac:dyDescent="0.3">
      <c r="A705" s="54"/>
      <c r="B705" s="54"/>
      <c r="C705" s="54"/>
      <c r="D705" s="54"/>
      <c r="E705" s="54"/>
      <c r="F705" s="54"/>
      <c r="G705" s="93"/>
    </row>
    <row r="706" spans="1:7" s="94" customFormat="1" x14ac:dyDescent="0.3">
      <c r="A706" s="54"/>
      <c r="B706" s="54"/>
      <c r="C706" s="54"/>
      <c r="D706" s="54"/>
      <c r="E706" s="54"/>
      <c r="F706" s="54"/>
      <c r="G706" s="93"/>
    </row>
    <row r="707" spans="1:7" s="94" customFormat="1" x14ac:dyDescent="0.3">
      <c r="A707" s="54"/>
      <c r="B707" s="54"/>
      <c r="C707" s="54"/>
      <c r="D707" s="54"/>
      <c r="E707" s="54"/>
      <c r="F707" s="54"/>
      <c r="G707" s="93"/>
    </row>
    <row r="708" spans="1:7" s="94" customFormat="1" x14ac:dyDescent="0.3">
      <c r="A708" s="54"/>
      <c r="B708" s="54"/>
      <c r="C708" s="54"/>
      <c r="D708" s="54"/>
      <c r="E708" s="54"/>
      <c r="F708" s="54"/>
      <c r="G708" s="93"/>
    </row>
    <row r="709" spans="1:7" s="94" customFormat="1" x14ac:dyDescent="0.3">
      <c r="A709" s="54"/>
      <c r="B709" s="54"/>
      <c r="C709" s="54"/>
      <c r="D709" s="54"/>
      <c r="E709" s="54"/>
      <c r="F709" s="54"/>
      <c r="G709" s="93"/>
    </row>
    <row r="710" spans="1:7" s="94" customFormat="1" x14ac:dyDescent="0.3">
      <c r="A710" s="54"/>
      <c r="B710" s="54"/>
      <c r="C710" s="54"/>
      <c r="D710" s="54"/>
      <c r="E710" s="54"/>
      <c r="F710" s="54"/>
      <c r="G710" s="93"/>
    </row>
    <row r="711" spans="1:7" s="94" customFormat="1" x14ac:dyDescent="0.3">
      <c r="A711" s="54"/>
      <c r="B711" s="54"/>
      <c r="C711" s="54"/>
      <c r="D711" s="54"/>
      <c r="E711" s="54"/>
      <c r="F711" s="54"/>
      <c r="G711" s="93"/>
    </row>
    <row r="712" spans="1:7" s="94" customFormat="1" x14ac:dyDescent="0.3">
      <c r="A712" s="54"/>
      <c r="B712" s="54"/>
      <c r="C712" s="54"/>
      <c r="D712" s="54"/>
      <c r="E712" s="54"/>
      <c r="F712" s="54"/>
      <c r="G712" s="93"/>
    </row>
    <row r="713" spans="1:7" s="94" customFormat="1" x14ac:dyDescent="0.3">
      <c r="A713" s="54"/>
      <c r="B713" s="54"/>
      <c r="C713" s="54"/>
      <c r="D713" s="54"/>
      <c r="E713" s="54"/>
      <c r="F713" s="54"/>
      <c r="G713" s="93"/>
    </row>
    <row r="714" spans="1:7" s="94" customFormat="1" x14ac:dyDescent="0.3">
      <c r="A714" s="54"/>
      <c r="B714" s="54"/>
      <c r="C714" s="54"/>
      <c r="D714" s="54"/>
      <c r="E714" s="54"/>
      <c r="F714" s="54"/>
      <c r="G714" s="93"/>
    </row>
    <row r="715" spans="1:7" s="94" customFormat="1" x14ac:dyDescent="0.3">
      <c r="A715" s="54"/>
      <c r="B715" s="54"/>
      <c r="C715" s="54"/>
      <c r="D715" s="54"/>
      <c r="E715" s="54"/>
      <c r="F715" s="54"/>
      <c r="G715" s="93"/>
    </row>
    <row r="716" spans="1:7" s="94" customFormat="1" x14ac:dyDescent="0.3">
      <c r="A716" s="54"/>
      <c r="B716" s="54"/>
      <c r="C716" s="54"/>
      <c r="D716" s="54"/>
      <c r="E716" s="54"/>
      <c r="F716" s="54"/>
      <c r="G716" s="93"/>
    </row>
    <row r="717" spans="1:7" s="94" customFormat="1" x14ac:dyDescent="0.3">
      <c r="A717" s="54"/>
      <c r="B717" s="54"/>
      <c r="C717" s="54"/>
      <c r="D717" s="54"/>
      <c r="E717" s="54"/>
      <c r="F717" s="54"/>
      <c r="G717" s="93"/>
    </row>
    <row r="718" spans="1:7" s="94" customFormat="1" x14ac:dyDescent="0.3">
      <c r="A718" s="54"/>
      <c r="B718" s="54"/>
      <c r="C718" s="54"/>
      <c r="D718" s="54"/>
      <c r="E718" s="54"/>
      <c r="F718" s="54"/>
      <c r="G718" s="93"/>
    </row>
    <row r="719" spans="1:7" s="94" customFormat="1" x14ac:dyDescent="0.3">
      <c r="A719" s="54"/>
      <c r="B719" s="54"/>
      <c r="C719" s="54"/>
      <c r="D719" s="54"/>
      <c r="E719" s="54"/>
      <c r="F719" s="54"/>
      <c r="G719" s="93"/>
    </row>
    <row r="720" spans="1:7" s="94" customFormat="1" x14ac:dyDescent="0.3">
      <c r="A720" s="54"/>
      <c r="B720" s="54"/>
      <c r="C720" s="54"/>
      <c r="D720" s="54"/>
      <c r="E720" s="54"/>
      <c r="F720" s="54"/>
      <c r="G720" s="93"/>
    </row>
    <row r="721" spans="1:7" s="94" customFormat="1" x14ac:dyDescent="0.3">
      <c r="A721" s="54"/>
      <c r="B721" s="54"/>
      <c r="C721" s="54"/>
      <c r="D721" s="54"/>
      <c r="E721" s="54"/>
      <c r="F721" s="54"/>
      <c r="G721" s="93"/>
    </row>
    <row r="722" spans="1:7" s="94" customFormat="1" x14ac:dyDescent="0.3">
      <c r="A722" s="54"/>
      <c r="B722" s="54"/>
      <c r="C722" s="54"/>
      <c r="D722" s="54"/>
      <c r="E722" s="54"/>
      <c r="F722" s="54"/>
      <c r="G722" s="93"/>
    </row>
    <row r="723" spans="1:7" s="94" customFormat="1" x14ac:dyDescent="0.3">
      <c r="A723" s="54"/>
      <c r="B723" s="54"/>
      <c r="C723" s="54"/>
      <c r="D723" s="54"/>
      <c r="E723" s="54"/>
      <c r="F723" s="54"/>
      <c r="G723" s="93"/>
    </row>
    <row r="724" spans="1:7" s="94" customFormat="1" x14ac:dyDescent="0.3">
      <c r="A724" s="54"/>
      <c r="B724" s="54"/>
      <c r="C724" s="54"/>
      <c r="D724" s="54"/>
      <c r="E724" s="54"/>
      <c r="F724" s="54"/>
      <c r="G724" s="93"/>
    </row>
    <row r="725" spans="1:7" s="94" customFormat="1" x14ac:dyDescent="0.3">
      <c r="A725" s="54"/>
      <c r="B725" s="54"/>
      <c r="C725" s="54"/>
      <c r="D725" s="54"/>
      <c r="E725" s="54"/>
      <c r="F725" s="54"/>
      <c r="G725" s="93"/>
    </row>
    <row r="726" spans="1:7" s="94" customFormat="1" x14ac:dyDescent="0.3">
      <c r="A726" s="54"/>
      <c r="B726" s="54"/>
      <c r="C726" s="54"/>
      <c r="D726" s="54"/>
      <c r="E726" s="54"/>
      <c r="F726" s="54"/>
      <c r="G726" s="93"/>
    </row>
    <row r="727" spans="1:7" s="94" customFormat="1" x14ac:dyDescent="0.3">
      <c r="A727" s="54"/>
      <c r="B727" s="54"/>
      <c r="C727" s="54"/>
      <c r="D727" s="54"/>
      <c r="E727" s="54"/>
      <c r="F727" s="54"/>
      <c r="G727" s="93"/>
    </row>
    <row r="728" spans="1:7" s="94" customFormat="1" x14ac:dyDescent="0.3">
      <c r="A728" s="54"/>
      <c r="B728" s="54"/>
      <c r="C728" s="54"/>
      <c r="D728" s="54"/>
      <c r="E728" s="54"/>
      <c r="F728" s="54"/>
      <c r="G728" s="93"/>
    </row>
    <row r="729" spans="1:7" s="94" customFormat="1" x14ac:dyDescent="0.3">
      <c r="A729" s="54"/>
      <c r="B729" s="54"/>
      <c r="C729" s="54"/>
      <c r="D729" s="54"/>
      <c r="E729" s="54"/>
      <c r="F729" s="54"/>
      <c r="G729" s="93"/>
    </row>
    <row r="730" spans="1:7" s="94" customFormat="1" x14ac:dyDescent="0.3">
      <c r="A730" s="54"/>
      <c r="B730" s="54"/>
      <c r="C730" s="54"/>
      <c r="D730" s="54"/>
      <c r="E730" s="54"/>
      <c r="F730" s="54"/>
      <c r="G730" s="93"/>
    </row>
    <row r="731" spans="1:7" s="94" customFormat="1" x14ac:dyDescent="0.3">
      <c r="A731" s="54"/>
      <c r="B731" s="54"/>
      <c r="C731" s="54"/>
      <c r="D731" s="54"/>
      <c r="E731" s="54"/>
      <c r="F731" s="54"/>
      <c r="G731" s="93"/>
    </row>
    <row r="732" spans="1:7" s="94" customFormat="1" x14ac:dyDescent="0.3">
      <c r="A732" s="54"/>
      <c r="B732" s="54"/>
      <c r="C732" s="54"/>
      <c r="D732" s="54"/>
      <c r="E732" s="54"/>
      <c r="F732" s="54"/>
      <c r="G732" s="93"/>
    </row>
    <row r="733" spans="1:7" s="94" customFormat="1" x14ac:dyDescent="0.3">
      <c r="A733" s="54"/>
      <c r="B733" s="54"/>
      <c r="C733" s="54"/>
      <c r="D733" s="54"/>
      <c r="E733" s="54"/>
      <c r="F733" s="54"/>
      <c r="G733" s="93"/>
    </row>
    <row r="734" spans="1:7" s="94" customFormat="1" x14ac:dyDescent="0.3">
      <c r="A734" s="54"/>
      <c r="B734" s="54"/>
      <c r="C734" s="54"/>
      <c r="D734" s="54"/>
      <c r="E734" s="54"/>
      <c r="F734" s="54"/>
      <c r="G734" s="93"/>
    </row>
    <row r="735" spans="1:7" s="94" customFormat="1" x14ac:dyDescent="0.3">
      <c r="A735" s="54"/>
      <c r="B735" s="54"/>
      <c r="C735" s="54"/>
      <c r="D735" s="54"/>
      <c r="E735" s="54"/>
      <c r="F735" s="54"/>
      <c r="G735" s="93"/>
    </row>
    <row r="736" spans="1:7" s="94" customFormat="1" x14ac:dyDescent="0.3">
      <c r="A736" s="54"/>
      <c r="B736" s="54"/>
      <c r="C736" s="54"/>
      <c r="D736" s="54"/>
      <c r="E736" s="54"/>
      <c r="F736" s="54"/>
      <c r="G736" s="93"/>
    </row>
    <row r="737" spans="1:7" s="94" customFormat="1" x14ac:dyDescent="0.3">
      <c r="A737" s="54"/>
      <c r="B737" s="54"/>
      <c r="C737" s="54"/>
      <c r="D737" s="54"/>
      <c r="E737" s="54"/>
      <c r="F737" s="54"/>
      <c r="G737" s="93"/>
    </row>
    <row r="738" spans="1:7" s="94" customFormat="1" x14ac:dyDescent="0.3">
      <c r="A738" s="54"/>
      <c r="B738" s="54"/>
      <c r="C738" s="54"/>
      <c r="D738" s="54"/>
      <c r="E738" s="54"/>
      <c r="F738" s="54"/>
      <c r="G738" s="93"/>
    </row>
    <row r="739" spans="1:7" s="94" customFormat="1" x14ac:dyDescent="0.3">
      <c r="A739" s="54"/>
      <c r="B739" s="54"/>
      <c r="C739" s="54"/>
      <c r="D739" s="54"/>
      <c r="E739" s="54"/>
      <c r="F739" s="54"/>
      <c r="G739" s="93"/>
    </row>
    <row r="740" spans="1:7" s="94" customFormat="1" x14ac:dyDescent="0.3">
      <c r="A740" s="54"/>
      <c r="B740" s="54"/>
      <c r="C740" s="54"/>
      <c r="D740" s="54"/>
      <c r="E740" s="54"/>
      <c r="F740" s="54"/>
      <c r="G740" s="93"/>
    </row>
    <row r="741" spans="1:7" s="94" customFormat="1" x14ac:dyDescent="0.3">
      <c r="A741" s="54"/>
      <c r="B741" s="54"/>
      <c r="C741" s="54"/>
      <c r="D741" s="54"/>
      <c r="E741" s="54"/>
      <c r="F741" s="54"/>
      <c r="G741" s="93"/>
    </row>
    <row r="742" spans="1:7" s="94" customFormat="1" x14ac:dyDescent="0.3">
      <c r="A742" s="54"/>
      <c r="B742" s="54"/>
      <c r="C742" s="54"/>
      <c r="D742" s="54"/>
      <c r="E742" s="54"/>
      <c r="F742" s="54"/>
      <c r="G742" s="93"/>
    </row>
    <row r="743" spans="1:7" s="94" customFormat="1" x14ac:dyDescent="0.3">
      <c r="A743" s="54"/>
      <c r="B743" s="54"/>
      <c r="C743" s="54"/>
      <c r="D743" s="54"/>
      <c r="E743" s="54"/>
      <c r="F743" s="54"/>
      <c r="G743" s="93"/>
    </row>
    <row r="744" spans="1:7" s="94" customFormat="1" x14ac:dyDescent="0.3">
      <c r="A744" s="54"/>
      <c r="B744" s="54"/>
      <c r="C744" s="54"/>
      <c r="D744" s="54"/>
      <c r="E744" s="54"/>
      <c r="F744" s="54"/>
      <c r="G744" s="93"/>
    </row>
    <row r="745" spans="1:7" s="94" customFormat="1" x14ac:dyDescent="0.3">
      <c r="A745" s="54"/>
      <c r="B745" s="54"/>
      <c r="C745" s="54"/>
      <c r="D745" s="54"/>
      <c r="E745" s="54"/>
      <c r="F745" s="54"/>
      <c r="G745" s="93"/>
    </row>
    <row r="746" spans="1:7" s="94" customFormat="1" x14ac:dyDescent="0.3">
      <c r="A746" s="54"/>
      <c r="B746" s="54"/>
      <c r="C746" s="54"/>
      <c r="D746" s="54"/>
      <c r="E746" s="54"/>
      <c r="F746" s="54"/>
      <c r="G746" s="93"/>
    </row>
    <row r="747" spans="1:7" s="94" customFormat="1" x14ac:dyDescent="0.3">
      <c r="A747" s="54"/>
      <c r="B747" s="54"/>
      <c r="C747" s="54"/>
      <c r="D747" s="54"/>
      <c r="E747" s="54"/>
      <c r="F747" s="54"/>
      <c r="G747" s="93"/>
    </row>
    <row r="748" spans="1:7" s="94" customFormat="1" x14ac:dyDescent="0.3">
      <c r="A748" s="54"/>
      <c r="B748" s="54"/>
      <c r="C748" s="54"/>
      <c r="D748" s="54"/>
      <c r="E748" s="54"/>
      <c r="F748" s="54"/>
      <c r="G748" s="93"/>
    </row>
    <row r="749" spans="1:7" s="94" customFormat="1" x14ac:dyDescent="0.3">
      <c r="A749" s="54"/>
      <c r="B749" s="54"/>
      <c r="C749" s="54"/>
      <c r="D749" s="54"/>
      <c r="E749" s="54"/>
      <c r="F749" s="54"/>
      <c r="G749" s="93"/>
    </row>
    <row r="750" spans="1:7" s="94" customFormat="1" x14ac:dyDescent="0.3">
      <c r="A750" s="54"/>
      <c r="B750" s="54"/>
      <c r="C750" s="54"/>
      <c r="D750" s="54"/>
      <c r="E750" s="54"/>
      <c r="F750" s="54"/>
      <c r="G750" s="93"/>
    </row>
    <row r="751" spans="1:7" s="94" customFormat="1" x14ac:dyDescent="0.3">
      <c r="A751" s="54"/>
      <c r="B751" s="54"/>
      <c r="C751" s="54"/>
      <c r="D751" s="54"/>
      <c r="E751" s="54"/>
      <c r="F751" s="54"/>
      <c r="G751" s="93"/>
    </row>
    <row r="752" spans="1:7" s="94" customFormat="1" x14ac:dyDescent="0.3">
      <c r="A752" s="54"/>
      <c r="B752" s="54"/>
      <c r="C752" s="54"/>
      <c r="D752" s="54"/>
      <c r="E752" s="54"/>
      <c r="F752" s="54"/>
      <c r="G752" s="93"/>
    </row>
    <row r="753" spans="1:7" s="94" customFormat="1" x14ac:dyDescent="0.3">
      <c r="A753" s="54"/>
      <c r="B753" s="54"/>
      <c r="C753" s="54"/>
      <c r="D753" s="54"/>
      <c r="E753" s="54"/>
      <c r="F753" s="54"/>
      <c r="G753" s="93"/>
    </row>
    <row r="754" spans="1:7" s="94" customFormat="1" x14ac:dyDescent="0.3">
      <c r="A754" s="54"/>
      <c r="B754" s="54"/>
      <c r="C754" s="54"/>
      <c r="D754" s="54"/>
      <c r="E754" s="54"/>
      <c r="F754" s="54"/>
      <c r="G754" s="93"/>
    </row>
    <row r="755" spans="1:7" s="94" customFormat="1" x14ac:dyDescent="0.3">
      <c r="A755" s="54"/>
      <c r="B755" s="54"/>
      <c r="C755" s="54"/>
      <c r="D755" s="54"/>
      <c r="E755" s="54"/>
      <c r="F755" s="54"/>
      <c r="G755" s="93"/>
    </row>
    <row r="756" spans="1:7" s="94" customFormat="1" x14ac:dyDescent="0.3">
      <c r="A756" s="54"/>
      <c r="B756" s="54"/>
      <c r="C756" s="54"/>
      <c r="D756" s="54"/>
      <c r="E756" s="54"/>
      <c r="F756" s="54"/>
      <c r="G756" s="93"/>
    </row>
    <row r="757" spans="1:7" s="94" customFormat="1" x14ac:dyDescent="0.3">
      <c r="A757" s="54"/>
      <c r="B757" s="54"/>
      <c r="C757" s="54"/>
      <c r="D757" s="54"/>
      <c r="E757" s="54"/>
      <c r="F757" s="54"/>
      <c r="G757" s="93"/>
    </row>
    <row r="758" spans="1:7" s="94" customFormat="1" x14ac:dyDescent="0.3">
      <c r="A758" s="54"/>
      <c r="B758" s="54"/>
      <c r="C758" s="54"/>
      <c r="D758" s="54"/>
      <c r="E758" s="54"/>
      <c r="F758" s="54"/>
      <c r="G758" s="93"/>
    </row>
    <row r="759" spans="1:7" s="94" customFormat="1" x14ac:dyDescent="0.3">
      <c r="A759" s="54"/>
      <c r="B759" s="54"/>
      <c r="C759" s="54"/>
      <c r="D759" s="54"/>
      <c r="E759" s="54"/>
      <c r="F759" s="54"/>
      <c r="G759" s="93"/>
    </row>
    <row r="760" spans="1:7" s="94" customFormat="1" x14ac:dyDescent="0.3">
      <c r="A760" s="54"/>
      <c r="B760" s="54"/>
      <c r="C760" s="54"/>
      <c r="D760" s="54"/>
      <c r="E760" s="54"/>
      <c r="F760" s="54"/>
      <c r="G760" s="93"/>
    </row>
    <row r="761" spans="1:7" s="94" customFormat="1" x14ac:dyDescent="0.3">
      <c r="A761" s="54"/>
      <c r="B761" s="54"/>
      <c r="C761" s="54"/>
      <c r="D761" s="54"/>
      <c r="E761" s="54"/>
      <c r="F761" s="54"/>
      <c r="G761" s="93"/>
    </row>
    <row r="762" spans="1:7" s="94" customFormat="1" x14ac:dyDescent="0.3">
      <c r="A762" s="54"/>
      <c r="B762" s="54"/>
      <c r="C762" s="54"/>
      <c r="D762" s="54"/>
      <c r="E762" s="54"/>
      <c r="F762" s="54"/>
      <c r="G762" s="93"/>
    </row>
    <row r="763" spans="1:7" s="94" customFormat="1" x14ac:dyDescent="0.3">
      <c r="A763" s="54"/>
      <c r="B763" s="54"/>
      <c r="C763" s="54"/>
      <c r="D763" s="54"/>
      <c r="E763" s="54"/>
      <c r="F763" s="54"/>
      <c r="G763" s="93"/>
    </row>
    <row r="764" spans="1:7" s="94" customFormat="1" x14ac:dyDescent="0.3">
      <c r="A764" s="54"/>
      <c r="B764" s="54"/>
      <c r="C764" s="54"/>
      <c r="D764" s="54"/>
      <c r="E764" s="54"/>
      <c r="F764" s="54"/>
      <c r="G764" s="93"/>
    </row>
    <row r="765" spans="1:7" s="94" customFormat="1" x14ac:dyDescent="0.3">
      <c r="A765" s="54"/>
      <c r="B765" s="54"/>
      <c r="C765" s="54"/>
      <c r="D765" s="54"/>
      <c r="E765" s="54"/>
      <c r="F765" s="54"/>
      <c r="G765" s="93"/>
    </row>
    <row r="766" spans="1:7" s="94" customFormat="1" x14ac:dyDescent="0.3">
      <c r="A766" s="54"/>
      <c r="B766" s="54"/>
      <c r="C766" s="54"/>
      <c r="D766" s="54"/>
      <c r="E766" s="54"/>
      <c r="F766" s="54"/>
      <c r="G766" s="93"/>
    </row>
    <row r="767" spans="1:7" s="94" customFormat="1" x14ac:dyDescent="0.3">
      <c r="A767" s="54"/>
      <c r="B767" s="54"/>
      <c r="C767" s="54"/>
      <c r="D767" s="54"/>
      <c r="E767" s="54"/>
      <c r="F767" s="54"/>
      <c r="G767" s="93"/>
    </row>
    <row r="768" spans="1:7" s="94" customFormat="1" x14ac:dyDescent="0.3">
      <c r="A768" s="54"/>
      <c r="B768" s="54"/>
      <c r="C768" s="54"/>
      <c r="D768" s="54"/>
      <c r="E768" s="54"/>
      <c r="F768" s="54"/>
      <c r="G768" s="93"/>
    </row>
    <row r="769" spans="1:7" s="94" customFormat="1" x14ac:dyDescent="0.3">
      <c r="A769" s="54"/>
      <c r="B769" s="54"/>
      <c r="C769" s="54"/>
      <c r="D769" s="54"/>
      <c r="E769" s="54"/>
      <c r="F769" s="54"/>
      <c r="G769" s="93"/>
    </row>
    <row r="770" spans="1:7" s="94" customFormat="1" x14ac:dyDescent="0.3">
      <c r="A770" s="54"/>
      <c r="B770" s="54"/>
      <c r="C770" s="54"/>
      <c r="D770" s="54"/>
      <c r="E770" s="54"/>
      <c r="F770" s="54"/>
      <c r="G770" s="93"/>
    </row>
    <row r="771" spans="1:7" s="94" customFormat="1" x14ac:dyDescent="0.3">
      <c r="A771" s="54"/>
      <c r="B771" s="54"/>
      <c r="C771" s="54"/>
      <c r="D771" s="54"/>
      <c r="E771" s="54"/>
      <c r="F771" s="54"/>
      <c r="G771" s="93"/>
    </row>
    <row r="772" spans="1:7" s="94" customFormat="1" x14ac:dyDescent="0.3">
      <c r="A772" s="54"/>
      <c r="B772" s="54"/>
      <c r="C772" s="54"/>
      <c r="D772" s="54"/>
      <c r="E772" s="54"/>
      <c r="F772" s="54"/>
      <c r="G772" s="93"/>
    </row>
    <row r="773" spans="1:7" s="94" customFormat="1" x14ac:dyDescent="0.3">
      <c r="A773" s="54"/>
      <c r="B773" s="54"/>
      <c r="C773" s="54"/>
      <c r="D773" s="54"/>
      <c r="E773" s="54"/>
      <c r="F773" s="54"/>
      <c r="G773" s="93"/>
    </row>
    <row r="774" spans="1:7" s="94" customFormat="1" x14ac:dyDescent="0.3">
      <c r="A774" s="54"/>
      <c r="B774" s="54"/>
      <c r="C774" s="54"/>
      <c r="D774" s="54"/>
      <c r="E774" s="54"/>
      <c r="F774" s="54"/>
      <c r="G774" s="93"/>
    </row>
    <row r="775" spans="1:7" s="94" customFormat="1" x14ac:dyDescent="0.3">
      <c r="A775" s="54"/>
      <c r="B775" s="54"/>
      <c r="C775" s="54"/>
      <c r="D775" s="54"/>
      <c r="E775" s="54"/>
      <c r="F775" s="54"/>
      <c r="G775" s="93"/>
    </row>
    <row r="776" spans="1:7" s="94" customFormat="1" x14ac:dyDescent="0.3">
      <c r="A776" s="54"/>
      <c r="B776" s="54"/>
      <c r="C776" s="54"/>
      <c r="D776" s="54"/>
      <c r="E776" s="54"/>
      <c r="F776" s="54"/>
      <c r="G776" s="93"/>
    </row>
    <row r="777" spans="1:7" s="94" customFormat="1" x14ac:dyDescent="0.3">
      <c r="A777" s="54"/>
      <c r="B777" s="54"/>
      <c r="C777" s="54"/>
      <c r="D777" s="54"/>
      <c r="E777" s="54"/>
      <c r="F777" s="54"/>
      <c r="G777" s="93"/>
    </row>
    <row r="778" spans="1:7" s="94" customFormat="1" x14ac:dyDescent="0.3">
      <c r="A778" s="54"/>
      <c r="B778" s="54"/>
      <c r="C778" s="54"/>
      <c r="D778" s="54"/>
      <c r="E778" s="54"/>
      <c r="F778" s="54"/>
      <c r="G778" s="93"/>
    </row>
    <row r="779" spans="1:7" s="94" customFormat="1" x14ac:dyDescent="0.3">
      <c r="A779" s="54"/>
      <c r="B779" s="54"/>
      <c r="C779" s="54"/>
      <c r="D779" s="54"/>
      <c r="E779" s="54"/>
      <c r="F779" s="54"/>
      <c r="G779" s="93"/>
    </row>
    <row r="780" spans="1:7" s="94" customFormat="1" x14ac:dyDescent="0.3">
      <c r="A780" s="54"/>
      <c r="B780" s="54"/>
      <c r="C780" s="54"/>
      <c r="D780" s="54"/>
      <c r="E780" s="54"/>
      <c r="F780" s="54"/>
      <c r="G780" s="93"/>
    </row>
    <row r="781" spans="1:7" s="94" customFormat="1" x14ac:dyDescent="0.3">
      <c r="A781" s="54"/>
      <c r="B781" s="54"/>
      <c r="C781" s="54"/>
      <c r="D781" s="54"/>
      <c r="E781" s="54"/>
      <c r="F781" s="54"/>
      <c r="G781" s="93"/>
    </row>
    <row r="782" spans="1:7" s="94" customFormat="1" x14ac:dyDescent="0.3">
      <c r="A782" s="54"/>
      <c r="B782" s="54"/>
      <c r="C782" s="54"/>
      <c r="D782" s="54"/>
      <c r="E782" s="54"/>
      <c r="F782" s="54"/>
      <c r="G782" s="93"/>
    </row>
    <row r="783" spans="1:7" s="94" customFormat="1" x14ac:dyDescent="0.3">
      <c r="A783" s="54"/>
      <c r="B783" s="54"/>
      <c r="C783" s="54"/>
      <c r="D783" s="54"/>
      <c r="E783" s="54"/>
      <c r="F783" s="54"/>
      <c r="G783" s="93"/>
    </row>
    <row r="784" spans="1:7" s="94" customFormat="1" x14ac:dyDescent="0.3">
      <c r="A784" s="54"/>
      <c r="B784" s="54"/>
      <c r="C784" s="54"/>
      <c r="D784" s="54"/>
      <c r="E784" s="54"/>
      <c r="F784" s="54"/>
      <c r="G784" s="93"/>
    </row>
    <row r="785" spans="1:7" s="94" customFormat="1" x14ac:dyDescent="0.3">
      <c r="A785" s="54"/>
      <c r="B785" s="54"/>
      <c r="C785" s="54"/>
      <c r="D785" s="54"/>
      <c r="E785" s="54"/>
      <c r="F785" s="54"/>
      <c r="G785" s="93"/>
    </row>
    <row r="786" spans="1:7" s="94" customFormat="1" x14ac:dyDescent="0.3">
      <c r="A786" s="54"/>
      <c r="B786" s="54"/>
      <c r="C786" s="54"/>
      <c r="D786" s="54"/>
      <c r="E786" s="54"/>
      <c r="F786" s="54"/>
      <c r="G786" s="93"/>
    </row>
    <row r="787" spans="1:7" s="94" customFormat="1" x14ac:dyDescent="0.3">
      <c r="A787" s="54"/>
      <c r="B787" s="54"/>
      <c r="C787" s="54"/>
      <c r="D787" s="54"/>
      <c r="E787" s="54"/>
      <c r="F787" s="54"/>
      <c r="G787" s="93"/>
    </row>
    <row r="788" spans="1:7" s="94" customFormat="1" x14ac:dyDescent="0.3">
      <c r="A788" s="54"/>
      <c r="B788" s="54"/>
      <c r="C788" s="54"/>
      <c r="D788" s="54"/>
      <c r="E788" s="54"/>
      <c r="F788" s="54"/>
      <c r="G788" s="93"/>
    </row>
    <row r="789" spans="1:7" s="94" customFormat="1" x14ac:dyDescent="0.3">
      <c r="A789" s="54"/>
      <c r="B789" s="54"/>
      <c r="C789" s="54"/>
      <c r="D789" s="54"/>
      <c r="E789" s="54"/>
      <c r="F789" s="54"/>
      <c r="G789" s="93"/>
    </row>
    <row r="790" spans="1:7" s="94" customFormat="1" x14ac:dyDescent="0.3">
      <c r="A790" s="54"/>
      <c r="B790" s="54"/>
      <c r="C790" s="54"/>
      <c r="D790" s="54"/>
      <c r="E790" s="54"/>
      <c r="F790" s="54"/>
      <c r="G790" s="93"/>
    </row>
    <row r="791" spans="1:7" s="94" customFormat="1" x14ac:dyDescent="0.3">
      <c r="A791" s="54"/>
      <c r="B791" s="54"/>
      <c r="C791" s="54"/>
      <c r="D791" s="54"/>
      <c r="E791" s="54"/>
      <c r="F791" s="54"/>
      <c r="G791" s="93"/>
    </row>
    <row r="792" spans="1:7" s="94" customFormat="1" x14ac:dyDescent="0.3">
      <c r="A792" s="54"/>
      <c r="B792" s="54"/>
      <c r="C792" s="54"/>
      <c r="D792" s="54"/>
      <c r="E792" s="54"/>
      <c r="F792" s="54"/>
      <c r="G792" s="93"/>
    </row>
    <row r="793" spans="1:7" s="94" customFormat="1" x14ac:dyDescent="0.3">
      <c r="A793" s="54"/>
      <c r="B793" s="54"/>
      <c r="C793" s="54"/>
      <c r="D793" s="54"/>
      <c r="E793" s="54"/>
      <c r="F793" s="54"/>
      <c r="G793" s="93"/>
    </row>
    <row r="794" spans="1:7" s="94" customFormat="1" x14ac:dyDescent="0.3">
      <c r="A794" s="54"/>
      <c r="B794" s="54"/>
      <c r="C794" s="54"/>
      <c r="D794" s="54"/>
      <c r="E794" s="54"/>
      <c r="F794" s="54"/>
      <c r="G794" s="93"/>
    </row>
    <row r="795" spans="1:7" s="94" customFormat="1" x14ac:dyDescent="0.3">
      <c r="A795" s="54"/>
      <c r="B795" s="54"/>
      <c r="C795" s="54"/>
      <c r="D795" s="54"/>
      <c r="E795" s="54"/>
      <c r="F795" s="54"/>
      <c r="G795" s="93"/>
    </row>
    <row r="796" spans="1:7" s="94" customFormat="1" x14ac:dyDescent="0.3">
      <c r="A796" s="54"/>
      <c r="B796" s="54"/>
      <c r="C796" s="54"/>
      <c r="D796" s="54"/>
      <c r="E796" s="54"/>
      <c r="F796" s="54"/>
      <c r="G796" s="93"/>
    </row>
    <row r="797" spans="1:7" s="94" customFormat="1" x14ac:dyDescent="0.3">
      <c r="A797" s="54"/>
      <c r="B797" s="54"/>
      <c r="C797" s="54"/>
      <c r="D797" s="54"/>
      <c r="E797" s="54"/>
      <c r="F797" s="54"/>
      <c r="G797" s="93"/>
    </row>
    <row r="798" spans="1:7" s="94" customFormat="1" x14ac:dyDescent="0.3">
      <c r="A798" s="54"/>
      <c r="B798" s="54"/>
      <c r="C798" s="54"/>
      <c r="D798" s="54"/>
      <c r="E798" s="54"/>
      <c r="F798" s="54"/>
      <c r="G798" s="93"/>
    </row>
    <row r="799" spans="1:7" s="94" customFormat="1" x14ac:dyDescent="0.3">
      <c r="A799" s="54"/>
      <c r="B799" s="54"/>
      <c r="C799" s="54"/>
      <c r="D799" s="54"/>
      <c r="E799" s="54"/>
      <c r="F799" s="54"/>
      <c r="G799" s="93"/>
    </row>
    <row r="800" spans="1:7" s="94" customFormat="1" x14ac:dyDescent="0.3">
      <c r="A800" s="54"/>
      <c r="B800" s="54"/>
      <c r="C800" s="54"/>
      <c r="D800" s="54"/>
      <c r="E800" s="54"/>
      <c r="F800" s="54"/>
      <c r="G800" s="93"/>
    </row>
  </sheetData>
  <hyperlinks>
    <hyperlink ref="B6" location="'B. ATT Mortgage Assets'!B10" display="7. Mortgage Assets" xr:uid="{00000000-0004-0000-0300-000000000000}"/>
    <hyperlink ref="B7" location="'B. ATT Mortgage Assets'!B185" display="7.A Residential Cover Pool" xr:uid="{00000000-0004-0000-0300-000001000000}"/>
    <hyperlink ref="B8" location="'B. ATT Mortgage Assets'!B286"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topLeftCell="A13" zoomScale="80" zoomScaleNormal="80" workbookViewId="0">
      <selection activeCell="A10" sqref="A10"/>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5"/>
  </cols>
  <sheetData>
    <row r="1" spans="1:13" s="116" customFormat="1" ht="31.2" x14ac:dyDescent="0.3">
      <c r="A1" s="46" t="s">
        <v>1197</v>
      </c>
      <c r="B1" s="46"/>
      <c r="C1" s="134" t="s">
        <v>1196</v>
      </c>
      <c r="D1" s="115"/>
      <c r="E1" s="115"/>
      <c r="F1" s="115"/>
      <c r="G1" s="115"/>
      <c r="H1" s="115"/>
      <c r="I1" s="115"/>
      <c r="J1" s="115"/>
      <c r="K1" s="115"/>
      <c r="L1" s="115"/>
      <c r="M1" s="115"/>
    </row>
    <row r="2" spans="1:13" s="45" customFormat="1" x14ac:dyDescent="0.3">
      <c r="B2" s="47"/>
      <c r="C2" s="47"/>
      <c r="D2" s="2"/>
      <c r="E2" s="2"/>
      <c r="F2" s="2"/>
      <c r="G2" s="2"/>
      <c r="H2" s="2"/>
      <c r="I2" s="2"/>
      <c r="J2" s="2"/>
      <c r="K2" s="2"/>
      <c r="L2" s="2"/>
      <c r="M2" s="2"/>
    </row>
    <row r="3" spans="1:13" s="45" customFormat="1" x14ac:dyDescent="0.3">
      <c r="A3" s="117" t="s">
        <v>901</v>
      </c>
      <c r="B3" s="118"/>
      <c r="C3" s="47"/>
      <c r="D3" s="2"/>
      <c r="E3" s="2"/>
      <c r="F3" s="2"/>
      <c r="G3" s="2"/>
      <c r="H3" s="2"/>
      <c r="I3" s="2"/>
      <c r="J3" s="2"/>
      <c r="K3" s="2"/>
      <c r="L3" s="2"/>
      <c r="M3" s="2"/>
    </row>
    <row r="4" spans="1:13" s="45" customFormat="1" x14ac:dyDescent="0.3">
      <c r="B4" s="50"/>
      <c r="C4" s="47"/>
      <c r="D4" s="2"/>
      <c r="E4" s="2"/>
      <c r="F4" s="2"/>
      <c r="G4" s="2"/>
      <c r="H4" s="2"/>
      <c r="I4" s="2"/>
      <c r="J4" s="2"/>
      <c r="K4" s="2"/>
      <c r="L4" s="2"/>
      <c r="M4" s="2"/>
    </row>
    <row r="5" spans="1:13" ht="18" x14ac:dyDescent="0.3">
      <c r="A5" s="122" t="s">
        <v>23</v>
      </c>
      <c r="B5" s="122" t="s">
        <v>1198</v>
      </c>
      <c r="C5" s="155" t="s">
        <v>1144</v>
      </c>
    </row>
    <row r="6" spans="1:13" s="45" customFormat="1" x14ac:dyDescent="0.3">
      <c r="A6" s="83" t="s">
        <v>902</v>
      </c>
      <c r="B6" s="52" t="s">
        <v>903</v>
      </c>
      <c r="C6" s="50" t="s">
        <v>25</v>
      </c>
      <c r="D6" s="2"/>
      <c r="E6" s="2"/>
      <c r="F6" s="2"/>
      <c r="G6" s="2"/>
      <c r="H6" s="2"/>
      <c r="I6" s="2"/>
      <c r="J6" s="2"/>
      <c r="K6" s="2"/>
      <c r="L6" s="2"/>
      <c r="M6" s="2"/>
    </row>
    <row r="7" spans="1:13" s="45" customFormat="1" x14ac:dyDescent="0.3">
      <c r="A7" s="83" t="s">
        <v>904</v>
      </c>
      <c r="B7" s="52" t="s">
        <v>905</v>
      </c>
      <c r="C7" s="50" t="s">
        <v>25</v>
      </c>
      <c r="D7" s="2"/>
      <c r="E7" s="2"/>
      <c r="F7" s="2"/>
      <c r="G7" s="2"/>
      <c r="H7" s="2"/>
      <c r="I7" s="2"/>
      <c r="J7" s="2"/>
      <c r="K7" s="2"/>
      <c r="L7" s="2"/>
      <c r="M7" s="2"/>
    </row>
    <row r="8" spans="1:13" s="45" customFormat="1" x14ac:dyDescent="0.3">
      <c r="A8" s="83" t="s">
        <v>906</v>
      </c>
      <c r="B8" s="52" t="s">
        <v>907</v>
      </c>
      <c r="C8" s="50" t="s">
        <v>25</v>
      </c>
      <c r="D8" s="2"/>
      <c r="E8" s="2"/>
      <c r="F8" s="2"/>
      <c r="G8" s="2"/>
      <c r="H8" s="2"/>
      <c r="I8" s="2"/>
      <c r="J8" s="2"/>
      <c r="K8" s="2"/>
      <c r="L8" s="2"/>
      <c r="M8" s="2"/>
    </row>
    <row r="9" spans="1:13" s="45" customFormat="1" x14ac:dyDescent="0.3">
      <c r="A9" s="83" t="s">
        <v>908</v>
      </c>
      <c r="B9" s="52" t="s">
        <v>909</v>
      </c>
      <c r="C9" s="50" t="s">
        <v>25</v>
      </c>
      <c r="D9" s="2"/>
      <c r="E9" s="2"/>
      <c r="F9" s="2"/>
      <c r="G9" s="2"/>
      <c r="H9" s="2"/>
      <c r="I9" s="2"/>
      <c r="J9" s="2"/>
      <c r="K9" s="2"/>
      <c r="L9" s="2"/>
      <c r="M9" s="2"/>
    </row>
    <row r="10" spans="1:13" s="45" customFormat="1" ht="44.25" customHeight="1" x14ac:dyDescent="0.3">
      <c r="A10" s="83" t="s">
        <v>910</v>
      </c>
      <c r="B10" s="52" t="s">
        <v>1101</v>
      </c>
      <c r="C10" s="54" t="s">
        <v>1174</v>
      </c>
      <c r="D10" s="2"/>
      <c r="E10" s="2"/>
      <c r="F10" s="2"/>
      <c r="G10" s="2"/>
      <c r="H10" s="2"/>
      <c r="I10" s="2"/>
      <c r="J10" s="2"/>
      <c r="K10" s="2"/>
      <c r="L10" s="2"/>
      <c r="M10" s="2"/>
    </row>
    <row r="11" spans="1:13" s="45" customFormat="1" ht="54.75" customHeight="1" x14ac:dyDescent="0.3">
      <c r="A11" s="83" t="s">
        <v>911</v>
      </c>
      <c r="B11" s="52" t="s">
        <v>912</v>
      </c>
      <c r="C11" s="54" t="s">
        <v>1174</v>
      </c>
      <c r="D11" s="2"/>
      <c r="E11" s="2"/>
      <c r="F11" s="2"/>
      <c r="G11" s="2"/>
      <c r="H11" s="2"/>
      <c r="I11" s="2"/>
      <c r="J11" s="2"/>
      <c r="K11" s="2"/>
      <c r="L11" s="2"/>
      <c r="M11" s="2"/>
    </row>
    <row r="12" spans="1:13" s="45" customFormat="1" x14ac:dyDescent="0.3">
      <c r="A12" s="83" t="s">
        <v>913</v>
      </c>
      <c r="B12" s="52" t="s">
        <v>914</v>
      </c>
      <c r="C12" s="50" t="s">
        <v>25</v>
      </c>
      <c r="D12" s="2"/>
      <c r="E12" s="2"/>
      <c r="F12" s="2"/>
      <c r="G12" s="2"/>
      <c r="H12" s="2"/>
      <c r="I12" s="2"/>
      <c r="J12" s="2"/>
      <c r="K12" s="2"/>
      <c r="L12" s="2"/>
      <c r="M12" s="2"/>
    </row>
    <row r="13" spans="1:13" s="45" customFormat="1" x14ac:dyDescent="0.3">
      <c r="A13" s="83" t="s">
        <v>915</v>
      </c>
      <c r="B13" s="52" t="s">
        <v>916</v>
      </c>
      <c r="C13" s="50"/>
      <c r="D13" s="2"/>
      <c r="E13" s="2"/>
      <c r="F13" s="2"/>
      <c r="G13" s="2"/>
      <c r="H13" s="2"/>
      <c r="I13" s="2"/>
      <c r="J13" s="2"/>
      <c r="K13" s="2"/>
      <c r="L13" s="2"/>
      <c r="M13" s="2"/>
    </row>
    <row r="14" spans="1:13" s="45" customFormat="1" ht="28.8" x14ac:dyDescent="0.3">
      <c r="A14" s="83" t="s">
        <v>917</v>
      </c>
      <c r="B14" s="52" t="s">
        <v>918</v>
      </c>
      <c r="C14" s="50"/>
      <c r="D14" s="2"/>
      <c r="E14" s="2"/>
      <c r="F14" s="2"/>
      <c r="G14" s="2"/>
      <c r="H14" s="2"/>
      <c r="I14" s="2"/>
      <c r="J14" s="2"/>
      <c r="K14" s="2"/>
      <c r="L14" s="2"/>
      <c r="M14" s="2"/>
    </row>
    <row r="15" spans="1:13" s="45" customFormat="1" x14ac:dyDescent="0.3">
      <c r="A15" s="83" t="s">
        <v>919</v>
      </c>
      <c r="B15" s="52" t="s">
        <v>920</v>
      </c>
      <c r="C15" s="50"/>
      <c r="D15" s="2"/>
      <c r="E15" s="2"/>
      <c r="F15" s="2"/>
      <c r="G15" s="2"/>
      <c r="H15" s="2"/>
      <c r="I15" s="2"/>
      <c r="J15" s="2"/>
      <c r="K15" s="2"/>
      <c r="L15" s="2"/>
      <c r="M15" s="2"/>
    </row>
    <row r="16" spans="1:13" s="45" customFormat="1" ht="28.8" x14ac:dyDescent="0.3">
      <c r="A16" s="83" t="s">
        <v>921</v>
      </c>
      <c r="B16" s="60" t="s">
        <v>922</v>
      </c>
      <c r="C16" s="50" t="s">
        <v>25</v>
      </c>
      <c r="D16" s="2"/>
      <c r="E16" s="2"/>
      <c r="F16" s="2"/>
      <c r="G16" s="2"/>
      <c r="H16" s="2"/>
      <c r="I16" s="2"/>
      <c r="J16" s="2"/>
      <c r="K16" s="2"/>
      <c r="L16" s="2"/>
      <c r="M16" s="2"/>
    </row>
    <row r="17" spans="1:13" s="45" customFormat="1" ht="30" customHeight="1" x14ac:dyDescent="0.3">
      <c r="A17" s="83" t="s">
        <v>923</v>
      </c>
      <c r="B17" s="60" t="s">
        <v>924</v>
      </c>
      <c r="C17" s="50" t="s">
        <v>25</v>
      </c>
      <c r="D17" s="2"/>
      <c r="E17" s="2"/>
      <c r="F17" s="2"/>
      <c r="G17" s="2"/>
      <c r="H17" s="2"/>
      <c r="I17" s="2"/>
      <c r="J17" s="2"/>
      <c r="K17" s="2"/>
      <c r="L17" s="2"/>
      <c r="M17" s="2"/>
    </row>
    <row r="18" spans="1:13" s="45" customFormat="1" x14ac:dyDescent="0.3">
      <c r="A18" s="83" t="s">
        <v>925</v>
      </c>
      <c r="B18" s="60" t="s">
        <v>926</v>
      </c>
      <c r="C18" s="50" t="s">
        <v>25</v>
      </c>
      <c r="D18" s="2"/>
      <c r="E18" s="2"/>
      <c r="F18" s="2"/>
      <c r="G18" s="2"/>
      <c r="H18" s="2"/>
      <c r="I18" s="2"/>
      <c r="J18" s="2"/>
      <c r="K18" s="2"/>
      <c r="L18" s="2"/>
      <c r="M18" s="2"/>
    </row>
    <row r="19" spans="1:13" s="45" customFormat="1" outlineLevel="1" x14ac:dyDescent="0.3">
      <c r="A19" s="83" t="s">
        <v>927</v>
      </c>
      <c r="B19" s="57" t="s">
        <v>928</v>
      </c>
      <c r="C19" s="50"/>
      <c r="D19" s="2"/>
      <c r="E19" s="2"/>
      <c r="F19" s="2"/>
      <c r="G19" s="2"/>
      <c r="H19" s="2"/>
      <c r="I19" s="2"/>
      <c r="J19" s="2"/>
      <c r="K19" s="2"/>
      <c r="L19" s="2"/>
      <c r="M19" s="2"/>
    </row>
    <row r="20" spans="1:13" s="45" customFormat="1" outlineLevel="1" x14ac:dyDescent="0.3">
      <c r="A20" s="83" t="s">
        <v>929</v>
      </c>
      <c r="B20" s="119"/>
      <c r="C20" s="50"/>
      <c r="D20" s="2"/>
      <c r="E20" s="2"/>
      <c r="F20" s="2"/>
      <c r="G20" s="2"/>
      <c r="H20" s="2"/>
      <c r="I20" s="2"/>
      <c r="J20" s="2"/>
      <c r="K20" s="2"/>
      <c r="L20" s="2"/>
      <c r="M20" s="2"/>
    </row>
    <row r="21" spans="1:13" s="45" customFormat="1" outlineLevel="1" x14ac:dyDescent="0.3">
      <c r="A21" s="83" t="s">
        <v>930</v>
      </c>
      <c r="B21" s="119"/>
      <c r="C21" s="50"/>
      <c r="D21" s="2"/>
      <c r="E21" s="2"/>
      <c r="F21" s="2"/>
      <c r="G21" s="2"/>
      <c r="H21" s="2"/>
      <c r="I21" s="2"/>
      <c r="J21" s="2"/>
      <c r="K21" s="2"/>
      <c r="L21" s="2"/>
      <c r="M21" s="2"/>
    </row>
    <row r="22" spans="1:13" s="45" customFormat="1" outlineLevel="1" x14ac:dyDescent="0.3">
      <c r="A22" s="83" t="s">
        <v>931</v>
      </c>
      <c r="B22" s="119"/>
      <c r="C22" s="50"/>
      <c r="D22" s="2"/>
      <c r="E22" s="2"/>
      <c r="F22" s="2"/>
      <c r="G22" s="2"/>
      <c r="H22" s="2"/>
      <c r="I22" s="2"/>
      <c r="J22" s="2"/>
      <c r="K22" s="2"/>
      <c r="L22" s="2"/>
      <c r="M22" s="2"/>
    </row>
    <row r="23" spans="1:13" s="45" customFormat="1" outlineLevel="1" x14ac:dyDescent="0.3">
      <c r="A23" s="83" t="s">
        <v>932</v>
      </c>
      <c r="B23" s="119"/>
      <c r="C23" s="50"/>
      <c r="D23" s="2"/>
      <c r="E23" s="2"/>
      <c r="F23" s="2"/>
      <c r="G23" s="2"/>
      <c r="H23" s="2"/>
      <c r="I23" s="2"/>
      <c r="J23" s="2"/>
      <c r="K23" s="2"/>
      <c r="L23" s="2"/>
      <c r="M23" s="2"/>
    </row>
    <row r="24" spans="1:13" ht="18" x14ac:dyDescent="0.3">
      <c r="A24" s="122"/>
      <c r="B24" s="122" t="s">
        <v>933</v>
      </c>
      <c r="C24" s="155" t="s">
        <v>934</v>
      </c>
    </row>
    <row r="25" spans="1:13" s="45" customFormat="1" x14ac:dyDescent="0.3">
      <c r="A25" s="83" t="s">
        <v>935</v>
      </c>
      <c r="B25" s="60" t="s">
        <v>936</v>
      </c>
      <c r="C25" s="50" t="s">
        <v>937</v>
      </c>
      <c r="D25" s="2"/>
      <c r="E25" s="2"/>
      <c r="F25" s="2"/>
      <c r="G25" s="2"/>
      <c r="H25" s="2"/>
      <c r="I25" s="2"/>
      <c r="J25" s="2"/>
      <c r="K25" s="2"/>
      <c r="L25" s="2"/>
      <c r="M25" s="2"/>
    </row>
    <row r="26" spans="1:13" s="45" customFormat="1" x14ac:dyDescent="0.3">
      <c r="A26" s="83" t="s">
        <v>938</v>
      </c>
      <c r="B26" s="60" t="s">
        <v>939</v>
      </c>
      <c r="C26" s="50" t="s">
        <v>940</v>
      </c>
      <c r="D26" s="2"/>
      <c r="E26" s="2"/>
      <c r="F26" s="2"/>
      <c r="G26" s="2"/>
      <c r="H26" s="2"/>
      <c r="I26" s="2"/>
      <c r="J26" s="2"/>
      <c r="K26" s="2"/>
      <c r="L26" s="2"/>
      <c r="M26" s="2"/>
    </row>
    <row r="27" spans="1:13" s="45" customFormat="1" x14ac:dyDescent="0.3">
      <c r="A27" s="83" t="s">
        <v>941</v>
      </c>
      <c r="B27" s="60" t="s">
        <v>942</v>
      </c>
      <c r="C27" s="50" t="s">
        <v>943</v>
      </c>
      <c r="D27" s="2"/>
      <c r="E27" s="2"/>
      <c r="F27" s="2"/>
      <c r="G27" s="2"/>
      <c r="H27" s="2"/>
      <c r="I27" s="2"/>
      <c r="J27" s="2"/>
      <c r="K27" s="2"/>
      <c r="L27" s="2"/>
      <c r="M27" s="2"/>
    </row>
    <row r="28" spans="1:13" s="45" customFormat="1" outlineLevel="1" x14ac:dyDescent="0.3">
      <c r="A28" s="83" t="s">
        <v>944</v>
      </c>
      <c r="B28" s="59"/>
      <c r="C28" s="50"/>
      <c r="D28" s="2"/>
      <c r="E28" s="2"/>
      <c r="F28" s="2"/>
      <c r="G28" s="2"/>
      <c r="H28" s="2"/>
      <c r="I28" s="2"/>
      <c r="J28" s="2"/>
      <c r="K28" s="2"/>
      <c r="L28" s="2"/>
      <c r="M28" s="2"/>
    </row>
    <row r="29" spans="1:13" s="45" customFormat="1" outlineLevel="1" x14ac:dyDescent="0.3">
      <c r="A29" s="83" t="s">
        <v>945</v>
      </c>
      <c r="B29" s="59"/>
      <c r="C29" s="50"/>
      <c r="D29" s="2"/>
      <c r="E29" s="2"/>
      <c r="F29" s="2"/>
      <c r="G29" s="2"/>
      <c r="H29" s="2"/>
      <c r="I29" s="2"/>
      <c r="J29" s="2"/>
      <c r="K29" s="2"/>
      <c r="L29" s="2"/>
      <c r="M29" s="2"/>
    </row>
    <row r="30" spans="1:13" s="45" customFormat="1" outlineLevel="1" x14ac:dyDescent="0.3">
      <c r="A30" s="83" t="s">
        <v>1130</v>
      </c>
      <c r="B30" s="60"/>
      <c r="C30" s="50"/>
      <c r="D30" s="2"/>
      <c r="E30" s="2"/>
      <c r="F30" s="2"/>
      <c r="G30" s="2"/>
      <c r="H30" s="2"/>
      <c r="I30" s="2"/>
      <c r="J30" s="2"/>
      <c r="K30" s="2"/>
      <c r="L30" s="2"/>
      <c r="M30" s="2"/>
    </row>
    <row r="31" spans="1:13" ht="18" x14ac:dyDescent="0.3">
      <c r="A31" s="122"/>
      <c r="B31" s="122" t="s">
        <v>946</v>
      </c>
      <c r="C31" s="155" t="s">
        <v>1144</v>
      </c>
    </row>
    <row r="32" spans="1:13" s="45" customFormat="1" x14ac:dyDescent="0.3">
      <c r="A32" s="83" t="s">
        <v>947</v>
      </c>
      <c r="B32" s="52" t="s">
        <v>948</v>
      </c>
      <c r="C32" s="50" t="s">
        <v>1202</v>
      </c>
      <c r="D32" s="2"/>
      <c r="E32" s="2"/>
      <c r="F32" s="2"/>
      <c r="G32" s="2"/>
      <c r="H32" s="2"/>
      <c r="I32" s="2"/>
      <c r="J32" s="2"/>
      <c r="K32" s="2"/>
      <c r="L32" s="2"/>
      <c r="M32" s="2"/>
    </row>
    <row r="33" spans="1:13" s="45" customFormat="1" x14ac:dyDescent="0.3">
      <c r="A33" s="83" t="s">
        <v>949</v>
      </c>
      <c r="B33" s="59"/>
      <c r="C33" s="2"/>
      <c r="D33" s="2"/>
      <c r="E33" s="2"/>
      <c r="F33" s="2"/>
      <c r="G33" s="2"/>
      <c r="H33" s="2"/>
      <c r="I33" s="2"/>
      <c r="J33" s="2"/>
      <c r="K33" s="2"/>
      <c r="L33" s="2"/>
      <c r="M33" s="2"/>
    </row>
    <row r="34" spans="1:13" s="45" customFormat="1" x14ac:dyDescent="0.3">
      <c r="A34" s="83" t="s">
        <v>950</v>
      </c>
      <c r="B34" s="59"/>
      <c r="C34" s="2"/>
      <c r="D34" s="2"/>
      <c r="E34" s="2"/>
      <c r="F34" s="2"/>
      <c r="G34" s="2"/>
      <c r="H34" s="2"/>
      <c r="I34" s="2"/>
      <c r="J34" s="2"/>
      <c r="K34" s="2"/>
      <c r="L34" s="2"/>
      <c r="M34" s="2"/>
    </row>
    <row r="35" spans="1:13" s="45" customFormat="1" x14ac:dyDescent="0.3">
      <c r="A35" s="83" t="s">
        <v>951</v>
      </c>
      <c r="B35" s="59"/>
      <c r="C35" s="2"/>
      <c r="D35" s="2"/>
      <c r="E35" s="2"/>
      <c r="F35" s="2"/>
      <c r="G35" s="2"/>
      <c r="H35" s="2"/>
      <c r="I35" s="2"/>
      <c r="J35" s="2"/>
      <c r="K35" s="2"/>
      <c r="L35" s="2"/>
      <c r="M35" s="2"/>
    </row>
    <row r="36" spans="1:13" s="45" customFormat="1" x14ac:dyDescent="0.3">
      <c r="A36" s="83" t="s">
        <v>952</v>
      </c>
      <c r="B36" s="59"/>
      <c r="C36" s="2"/>
      <c r="D36" s="2"/>
      <c r="E36" s="2"/>
      <c r="F36" s="2"/>
      <c r="G36" s="2"/>
      <c r="H36" s="2"/>
      <c r="I36" s="2"/>
      <c r="J36" s="2"/>
      <c r="K36" s="2"/>
      <c r="L36" s="2"/>
      <c r="M36" s="2"/>
    </row>
    <row r="37" spans="1:13" s="45" customFormat="1" x14ac:dyDescent="0.3">
      <c r="A37" s="83" t="s">
        <v>953</v>
      </c>
      <c r="B37" s="59"/>
      <c r="C37" s="2"/>
      <c r="D37" s="2"/>
      <c r="E37" s="2"/>
      <c r="F37" s="2"/>
      <c r="G37" s="2"/>
      <c r="H37" s="2"/>
      <c r="I37" s="2"/>
      <c r="J37" s="2"/>
      <c r="K37" s="2"/>
      <c r="L37" s="2"/>
      <c r="M37" s="2"/>
    </row>
    <row r="38" spans="1:13" s="45" customFormat="1" x14ac:dyDescent="0.3">
      <c r="B38" s="59"/>
      <c r="C38" s="2"/>
      <c r="D38" s="2"/>
      <c r="E38" s="2"/>
      <c r="F38" s="2"/>
      <c r="G38" s="2"/>
      <c r="H38" s="2"/>
      <c r="I38" s="2"/>
      <c r="J38" s="2"/>
      <c r="K38" s="2"/>
      <c r="L38" s="2"/>
      <c r="M38" s="2"/>
    </row>
    <row r="39" spans="1:13" s="45" customFormat="1" x14ac:dyDescent="0.3">
      <c r="B39" s="59"/>
      <c r="C39" s="2"/>
      <c r="D39" s="2"/>
      <c r="E39" s="2"/>
      <c r="F39" s="2"/>
      <c r="G39" s="2"/>
      <c r="H39" s="2"/>
      <c r="I39" s="2"/>
      <c r="J39" s="2"/>
      <c r="K39" s="2"/>
      <c r="L39" s="2"/>
      <c r="M39" s="2"/>
    </row>
    <row r="40" spans="1:13" s="45" customFormat="1" x14ac:dyDescent="0.3">
      <c r="B40" s="59"/>
      <c r="C40" s="2"/>
      <c r="D40" s="2"/>
      <c r="E40" s="2"/>
      <c r="F40" s="2"/>
      <c r="G40" s="2"/>
      <c r="H40" s="2"/>
      <c r="I40" s="2"/>
      <c r="J40" s="2"/>
      <c r="K40" s="2"/>
      <c r="L40" s="2"/>
      <c r="M40" s="2"/>
    </row>
    <row r="41" spans="1:13" s="45" customFormat="1" x14ac:dyDescent="0.3">
      <c r="B41" s="59"/>
      <c r="C41" s="2"/>
      <c r="D41" s="2"/>
      <c r="E41" s="2"/>
      <c r="F41" s="2"/>
      <c r="G41" s="2"/>
      <c r="H41" s="2"/>
      <c r="I41" s="2"/>
      <c r="J41" s="2"/>
      <c r="K41" s="2"/>
      <c r="L41" s="2"/>
      <c r="M41" s="2"/>
    </row>
    <row r="42" spans="1:13" s="45" customFormat="1" x14ac:dyDescent="0.3">
      <c r="B42" s="59"/>
      <c r="C42" s="2"/>
      <c r="D42" s="2"/>
      <c r="E42" s="2"/>
      <c r="F42" s="2"/>
      <c r="G42" s="2"/>
      <c r="H42" s="2"/>
      <c r="I42" s="2"/>
      <c r="J42" s="2"/>
      <c r="K42" s="2"/>
      <c r="L42" s="2"/>
      <c r="M42" s="2"/>
    </row>
    <row r="43" spans="1:13" s="45" customFormat="1" x14ac:dyDescent="0.3">
      <c r="B43" s="59"/>
      <c r="C43" s="2"/>
      <c r="D43" s="2"/>
      <c r="E43" s="2"/>
      <c r="F43" s="2"/>
      <c r="G43" s="2"/>
      <c r="H43" s="2"/>
      <c r="I43" s="2"/>
      <c r="J43" s="2"/>
      <c r="K43" s="2"/>
      <c r="L43" s="2"/>
      <c r="M43" s="2"/>
    </row>
    <row r="44" spans="1:13" s="45" customFormat="1" x14ac:dyDescent="0.3">
      <c r="B44" s="59"/>
      <c r="C44" s="2"/>
      <c r="D44" s="2"/>
      <c r="E44" s="2"/>
      <c r="F44" s="2"/>
      <c r="G44" s="2"/>
      <c r="H44" s="2"/>
      <c r="I44" s="2"/>
      <c r="J44" s="2"/>
      <c r="K44" s="2"/>
      <c r="L44" s="2"/>
      <c r="M44" s="2"/>
    </row>
    <row r="45" spans="1:13" s="45" customFormat="1" x14ac:dyDescent="0.3">
      <c r="B45" s="59"/>
      <c r="C45" s="2"/>
      <c r="D45" s="2"/>
      <c r="E45" s="2"/>
      <c r="F45" s="2"/>
      <c r="G45" s="2"/>
      <c r="H45" s="2"/>
      <c r="I45" s="2"/>
      <c r="J45" s="2"/>
      <c r="K45" s="2"/>
      <c r="L45" s="2"/>
      <c r="M45" s="2"/>
    </row>
    <row r="46" spans="1:13" s="45" customFormat="1" x14ac:dyDescent="0.3">
      <c r="B46" s="59"/>
      <c r="C46" s="2"/>
      <c r="D46" s="2"/>
      <c r="E46" s="2"/>
      <c r="F46" s="2"/>
      <c r="G46" s="2"/>
      <c r="H46" s="2"/>
      <c r="I46" s="2"/>
      <c r="J46" s="2"/>
      <c r="K46" s="2"/>
      <c r="L46" s="2"/>
      <c r="M46" s="2"/>
    </row>
    <row r="47" spans="1:13" s="45" customFormat="1" x14ac:dyDescent="0.3">
      <c r="B47" s="59"/>
      <c r="C47" s="2"/>
      <c r="D47" s="2"/>
      <c r="E47" s="2"/>
      <c r="F47" s="2"/>
      <c r="G47" s="2"/>
      <c r="H47" s="2"/>
      <c r="I47" s="2"/>
      <c r="J47" s="2"/>
      <c r="K47" s="2"/>
      <c r="L47" s="2"/>
      <c r="M47" s="2"/>
    </row>
    <row r="48" spans="1:13" s="45" customFormat="1" x14ac:dyDescent="0.3">
      <c r="B48" s="59"/>
      <c r="C48" s="2"/>
      <c r="D48" s="2"/>
      <c r="E48" s="2"/>
      <c r="F48" s="2"/>
      <c r="G48" s="2"/>
      <c r="H48" s="2"/>
      <c r="I48" s="2"/>
      <c r="J48" s="2"/>
      <c r="K48" s="2"/>
      <c r="L48" s="2"/>
      <c r="M48" s="2"/>
    </row>
    <row r="49" spans="2:13" s="45" customFormat="1" x14ac:dyDescent="0.3">
      <c r="B49" s="59"/>
      <c r="C49" s="2"/>
      <c r="D49" s="2"/>
      <c r="E49" s="2"/>
      <c r="F49" s="2"/>
      <c r="G49" s="2"/>
      <c r="H49" s="2"/>
      <c r="I49" s="2"/>
      <c r="J49" s="2"/>
      <c r="K49" s="2"/>
      <c r="L49" s="2"/>
      <c r="M49" s="2"/>
    </row>
    <row r="50" spans="2:13" s="45" customFormat="1" x14ac:dyDescent="0.3">
      <c r="B50" s="59"/>
      <c r="C50" s="2"/>
      <c r="D50" s="2"/>
      <c r="E50" s="2"/>
      <c r="F50" s="2"/>
      <c r="G50" s="2"/>
      <c r="H50" s="2"/>
      <c r="I50" s="2"/>
      <c r="J50" s="2"/>
      <c r="K50" s="2"/>
      <c r="L50" s="2"/>
      <c r="M50" s="2"/>
    </row>
    <row r="51" spans="2:13" s="45" customFormat="1" x14ac:dyDescent="0.3">
      <c r="B51" s="59"/>
      <c r="C51" s="2"/>
      <c r="D51" s="2"/>
      <c r="E51" s="2"/>
      <c r="F51" s="2"/>
      <c r="G51" s="2"/>
      <c r="H51" s="2"/>
      <c r="I51" s="2"/>
      <c r="J51" s="2"/>
      <c r="K51" s="2"/>
      <c r="L51" s="2"/>
      <c r="M51" s="2"/>
    </row>
    <row r="52" spans="2:13" s="45" customFormat="1" x14ac:dyDescent="0.3">
      <c r="B52" s="59"/>
      <c r="C52" s="2"/>
      <c r="D52" s="2"/>
      <c r="E52" s="2"/>
      <c r="F52" s="2"/>
      <c r="G52" s="2"/>
      <c r="H52" s="2"/>
      <c r="I52" s="2"/>
      <c r="J52" s="2"/>
      <c r="K52" s="2"/>
      <c r="L52" s="2"/>
      <c r="M52" s="2"/>
    </row>
    <row r="53" spans="2:13" s="45" customFormat="1" x14ac:dyDescent="0.3">
      <c r="B53" s="59"/>
      <c r="C53" s="2"/>
      <c r="D53" s="2"/>
      <c r="E53" s="2"/>
      <c r="F53" s="2"/>
      <c r="G53" s="2"/>
      <c r="H53" s="2"/>
      <c r="I53" s="2"/>
      <c r="J53" s="2"/>
      <c r="K53" s="2"/>
      <c r="L53" s="2"/>
      <c r="M53" s="2"/>
    </row>
    <row r="54" spans="2:13" s="45" customFormat="1" x14ac:dyDescent="0.3">
      <c r="B54" s="59"/>
      <c r="C54" s="2"/>
      <c r="D54" s="2"/>
      <c r="E54" s="2"/>
      <c r="F54" s="2"/>
      <c r="G54" s="2"/>
      <c r="H54" s="2"/>
      <c r="I54" s="2"/>
      <c r="J54" s="2"/>
      <c r="K54" s="2"/>
      <c r="L54" s="2"/>
      <c r="M54" s="2"/>
    </row>
    <row r="55" spans="2:13" s="45" customFormat="1" x14ac:dyDescent="0.3">
      <c r="B55" s="59"/>
      <c r="C55" s="2"/>
      <c r="D55" s="2"/>
      <c r="E55" s="2"/>
      <c r="F55" s="2"/>
      <c r="G55" s="2"/>
      <c r="H55" s="2"/>
      <c r="I55" s="2"/>
      <c r="J55" s="2"/>
      <c r="K55" s="2"/>
      <c r="L55" s="2"/>
      <c r="M55" s="2"/>
    </row>
    <row r="56" spans="2:13" s="45" customFormat="1" x14ac:dyDescent="0.3">
      <c r="B56" s="59"/>
      <c r="C56" s="2"/>
      <c r="D56" s="2"/>
      <c r="E56" s="2"/>
      <c r="F56" s="2"/>
      <c r="G56" s="2"/>
      <c r="H56" s="2"/>
      <c r="I56" s="2"/>
      <c r="J56" s="2"/>
      <c r="K56" s="2"/>
      <c r="L56" s="2"/>
      <c r="M56" s="2"/>
    </row>
    <row r="57" spans="2:13" s="45" customFormat="1" x14ac:dyDescent="0.3">
      <c r="B57" s="59"/>
      <c r="C57" s="2"/>
      <c r="D57" s="2"/>
      <c r="E57" s="2"/>
      <c r="F57" s="2"/>
      <c r="G57" s="2"/>
      <c r="H57" s="2"/>
      <c r="I57" s="2"/>
      <c r="J57" s="2"/>
      <c r="K57" s="2"/>
      <c r="L57" s="2"/>
      <c r="M57" s="2"/>
    </row>
    <row r="58" spans="2:13" s="45" customFormat="1" x14ac:dyDescent="0.3">
      <c r="B58" s="59"/>
      <c r="C58" s="2"/>
      <c r="D58" s="2"/>
      <c r="E58" s="2"/>
      <c r="F58" s="2"/>
      <c r="G58" s="2"/>
      <c r="H58" s="2"/>
      <c r="I58" s="2"/>
      <c r="J58" s="2"/>
      <c r="K58" s="2"/>
      <c r="L58" s="2"/>
      <c r="M58" s="2"/>
    </row>
    <row r="59" spans="2:13" s="45" customFormat="1" x14ac:dyDescent="0.3">
      <c r="B59" s="59"/>
      <c r="C59" s="2"/>
      <c r="D59" s="2"/>
      <c r="E59" s="2"/>
      <c r="F59" s="2"/>
      <c r="G59" s="2"/>
      <c r="H59" s="2"/>
      <c r="I59" s="2"/>
      <c r="J59" s="2"/>
      <c r="K59" s="2"/>
      <c r="L59" s="2"/>
      <c r="M59" s="2"/>
    </row>
    <row r="60" spans="2:13" s="45" customFormat="1" x14ac:dyDescent="0.3">
      <c r="B60" s="59"/>
      <c r="C60" s="2"/>
      <c r="D60" s="2"/>
      <c r="E60" s="2"/>
      <c r="F60" s="2"/>
      <c r="G60" s="2"/>
      <c r="H60" s="2"/>
      <c r="I60" s="2"/>
      <c r="J60" s="2"/>
      <c r="K60" s="2"/>
      <c r="L60" s="2"/>
      <c r="M60" s="2"/>
    </row>
    <row r="61" spans="2:13" s="45" customFormat="1" x14ac:dyDescent="0.3">
      <c r="B61" s="59"/>
      <c r="C61" s="2"/>
      <c r="D61" s="2"/>
      <c r="E61" s="2"/>
      <c r="F61" s="2"/>
      <c r="G61" s="2"/>
      <c r="H61" s="2"/>
      <c r="I61" s="2"/>
      <c r="J61" s="2"/>
      <c r="K61" s="2"/>
      <c r="L61" s="2"/>
      <c r="M61" s="2"/>
    </row>
    <row r="62" spans="2:13" s="45" customFormat="1" x14ac:dyDescent="0.3">
      <c r="B62" s="59"/>
      <c r="C62" s="2"/>
      <c r="D62" s="2"/>
      <c r="E62" s="2"/>
      <c r="F62" s="2"/>
      <c r="G62" s="2"/>
      <c r="H62" s="2"/>
      <c r="I62" s="2"/>
      <c r="J62" s="2"/>
      <c r="K62" s="2"/>
      <c r="L62" s="2"/>
      <c r="M62" s="2"/>
    </row>
    <row r="63" spans="2:13" s="45" customFormat="1" x14ac:dyDescent="0.3">
      <c r="B63" s="59"/>
      <c r="C63" s="2"/>
      <c r="D63" s="2"/>
      <c r="E63" s="2"/>
      <c r="F63" s="2"/>
      <c r="G63" s="2"/>
      <c r="H63" s="2"/>
      <c r="I63" s="2"/>
      <c r="J63" s="2"/>
      <c r="K63" s="2"/>
      <c r="L63" s="2"/>
      <c r="M63" s="2"/>
    </row>
    <row r="64" spans="2:13" s="45" customFormat="1" x14ac:dyDescent="0.3">
      <c r="B64" s="59"/>
      <c r="C64" s="2"/>
      <c r="D64" s="2"/>
      <c r="E64" s="2"/>
      <c r="F64" s="2"/>
      <c r="G64" s="2"/>
      <c r="H64" s="2"/>
      <c r="I64" s="2"/>
      <c r="J64" s="2"/>
      <c r="K64" s="2"/>
      <c r="L64" s="2"/>
      <c r="M64" s="2"/>
    </row>
    <row r="65" spans="2:13" s="45" customFormat="1" x14ac:dyDescent="0.3">
      <c r="B65" s="59"/>
      <c r="C65" s="2"/>
      <c r="D65" s="2"/>
      <c r="E65" s="2"/>
      <c r="F65" s="2"/>
      <c r="G65" s="2"/>
      <c r="H65" s="2"/>
      <c r="I65" s="2"/>
      <c r="J65" s="2"/>
      <c r="K65" s="2"/>
      <c r="L65" s="2"/>
      <c r="M65" s="2"/>
    </row>
    <row r="66" spans="2:13" s="45" customFormat="1" x14ac:dyDescent="0.3">
      <c r="B66" s="59"/>
      <c r="C66" s="2"/>
      <c r="D66" s="2"/>
      <c r="E66" s="2"/>
      <c r="F66" s="2"/>
      <c r="G66" s="2"/>
      <c r="H66" s="2"/>
      <c r="I66" s="2"/>
      <c r="J66" s="2"/>
      <c r="K66" s="2"/>
      <c r="L66" s="2"/>
      <c r="M66" s="2"/>
    </row>
    <row r="67" spans="2:13" s="45" customFormat="1" x14ac:dyDescent="0.3">
      <c r="B67" s="59"/>
      <c r="C67" s="2"/>
      <c r="D67" s="2"/>
      <c r="E67" s="2"/>
      <c r="F67" s="2"/>
      <c r="G67" s="2"/>
      <c r="H67" s="2"/>
      <c r="I67" s="2"/>
      <c r="J67" s="2"/>
      <c r="K67" s="2"/>
      <c r="L67" s="2"/>
      <c r="M67" s="2"/>
    </row>
    <row r="68" spans="2:13" s="45" customFormat="1" x14ac:dyDescent="0.3">
      <c r="B68" s="59"/>
      <c r="C68" s="2"/>
      <c r="D68" s="2"/>
      <c r="E68" s="2"/>
      <c r="F68" s="2"/>
      <c r="G68" s="2"/>
      <c r="H68" s="2"/>
      <c r="I68" s="2"/>
      <c r="J68" s="2"/>
      <c r="K68" s="2"/>
      <c r="L68" s="2"/>
      <c r="M68" s="2"/>
    </row>
    <row r="69" spans="2:13" s="45" customFormat="1" x14ac:dyDescent="0.3">
      <c r="B69" s="59"/>
      <c r="C69" s="2"/>
      <c r="D69" s="2"/>
      <c r="E69" s="2"/>
      <c r="F69" s="2"/>
      <c r="G69" s="2"/>
      <c r="H69" s="2"/>
      <c r="I69" s="2"/>
      <c r="J69" s="2"/>
      <c r="K69" s="2"/>
      <c r="L69" s="2"/>
      <c r="M69" s="2"/>
    </row>
    <row r="70" spans="2:13" s="45" customFormat="1" x14ac:dyDescent="0.3">
      <c r="B70" s="59"/>
      <c r="C70" s="2"/>
      <c r="D70" s="2"/>
      <c r="E70" s="2"/>
      <c r="F70" s="2"/>
      <c r="G70" s="2"/>
      <c r="H70" s="2"/>
      <c r="I70" s="2"/>
      <c r="J70" s="2"/>
      <c r="K70" s="2"/>
      <c r="L70" s="2"/>
      <c r="M70" s="2"/>
    </row>
    <row r="71" spans="2:13" s="45" customFormat="1" x14ac:dyDescent="0.3">
      <c r="B71" s="59"/>
      <c r="C71" s="2"/>
      <c r="D71" s="2"/>
      <c r="E71" s="2"/>
      <c r="F71" s="2"/>
      <c r="G71" s="2"/>
      <c r="H71" s="2"/>
      <c r="I71" s="2"/>
      <c r="J71" s="2"/>
      <c r="K71" s="2"/>
      <c r="L71" s="2"/>
      <c r="M71" s="2"/>
    </row>
    <row r="72" spans="2:13" s="45" customFormat="1" x14ac:dyDescent="0.3">
      <c r="B72" s="59"/>
      <c r="C72" s="2"/>
      <c r="D72" s="2"/>
      <c r="E72" s="2"/>
      <c r="F72" s="2"/>
      <c r="G72" s="2"/>
      <c r="H72" s="2"/>
      <c r="I72" s="2"/>
      <c r="J72" s="2"/>
      <c r="K72" s="2"/>
      <c r="L72" s="2"/>
      <c r="M72" s="2"/>
    </row>
    <row r="73" spans="2:13" s="45" customFormat="1" x14ac:dyDescent="0.3">
      <c r="B73" s="59"/>
      <c r="C73" s="2"/>
      <c r="D73" s="2"/>
      <c r="E73" s="2"/>
      <c r="F73" s="2"/>
      <c r="G73" s="2"/>
      <c r="H73" s="2"/>
      <c r="I73" s="2"/>
      <c r="J73" s="2"/>
      <c r="K73" s="2"/>
      <c r="L73" s="2"/>
      <c r="M73" s="2"/>
    </row>
    <row r="74" spans="2:13" s="45" customFormat="1" x14ac:dyDescent="0.3">
      <c r="B74" s="59"/>
      <c r="C74" s="2"/>
      <c r="D74" s="2"/>
      <c r="E74" s="2"/>
      <c r="F74" s="2"/>
      <c r="G74" s="2"/>
      <c r="H74" s="2"/>
      <c r="I74" s="2"/>
      <c r="J74" s="2"/>
      <c r="K74" s="2"/>
      <c r="L74" s="2"/>
      <c r="M74" s="2"/>
    </row>
    <row r="75" spans="2:13" s="45" customFormat="1" x14ac:dyDescent="0.3">
      <c r="B75" s="59"/>
      <c r="C75" s="2"/>
      <c r="D75" s="2"/>
      <c r="E75" s="2"/>
      <c r="F75" s="2"/>
      <c r="G75" s="2"/>
      <c r="H75" s="2"/>
      <c r="I75" s="2"/>
      <c r="J75" s="2"/>
      <c r="K75" s="2"/>
      <c r="L75" s="2"/>
      <c r="M75" s="2"/>
    </row>
    <row r="76" spans="2:13" s="45" customFormat="1" x14ac:dyDescent="0.3">
      <c r="B76" s="59"/>
      <c r="C76" s="2"/>
      <c r="D76" s="2"/>
      <c r="E76" s="2"/>
      <c r="F76" s="2"/>
      <c r="G76" s="2"/>
      <c r="H76" s="2"/>
      <c r="I76" s="2"/>
      <c r="J76" s="2"/>
      <c r="K76" s="2"/>
      <c r="L76" s="2"/>
      <c r="M76" s="2"/>
    </row>
    <row r="77" spans="2:13" s="45" customFormat="1" x14ac:dyDescent="0.3">
      <c r="B77" s="59"/>
      <c r="C77" s="2"/>
      <c r="D77" s="2"/>
      <c r="E77" s="2"/>
      <c r="F77" s="2"/>
      <c r="G77" s="2"/>
      <c r="H77" s="2"/>
      <c r="I77" s="2"/>
      <c r="J77" s="2"/>
      <c r="K77" s="2"/>
      <c r="L77" s="2"/>
      <c r="M77" s="2"/>
    </row>
    <row r="78" spans="2:13" s="45" customFormat="1" x14ac:dyDescent="0.3">
      <c r="B78" s="59"/>
      <c r="C78" s="2"/>
      <c r="D78" s="2"/>
      <c r="E78" s="2"/>
      <c r="F78" s="2"/>
      <c r="G78" s="2"/>
      <c r="H78" s="2"/>
      <c r="I78" s="2"/>
      <c r="J78" s="2"/>
      <c r="K78" s="2"/>
      <c r="L78" s="2"/>
      <c r="M78" s="2"/>
    </row>
    <row r="79" spans="2:13" s="45" customFormat="1" x14ac:dyDescent="0.3">
      <c r="B79" s="59"/>
      <c r="C79" s="2"/>
      <c r="D79" s="2"/>
      <c r="E79" s="2"/>
      <c r="F79" s="2"/>
      <c r="G79" s="2"/>
      <c r="H79" s="2"/>
      <c r="I79" s="2"/>
      <c r="J79" s="2"/>
      <c r="K79" s="2"/>
      <c r="L79" s="2"/>
      <c r="M79" s="2"/>
    </row>
    <row r="80" spans="2:13" s="45" customFormat="1" x14ac:dyDescent="0.3">
      <c r="B80" s="59"/>
      <c r="C80" s="2"/>
      <c r="D80" s="2"/>
      <c r="E80" s="2"/>
      <c r="F80" s="2"/>
      <c r="G80" s="2"/>
      <c r="H80" s="2"/>
      <c r="I80" s="2"/>
      <c r="J80" s="2"/>
      <c r="K80" s="2"/>
      <c r="L80" s="2"/>
      <c r="M80" s="2"/>
    </row>
    <row r="81" spans="2:13" s="45" customFormat="1" x14ac:dyDescent="0.3">
      <c r="B81" s="59"/>
      <c r="C81" s="2"/>
      <c r="D81" s="2"/>
      <c r="E81" s="2"/>
      <c r="F81" s="2"/>
      <c r="G81" s="2"/>
      <c r="H81" s="2"/>
      <c r="I81" s="2"/>
      <c r="J81" s="2"/>
      <c r="K81" s="2"/>
      <c r="L81" s="2"/>
      <c r="M81" s="2"/>
    </row>
    <row r="82" spans="2:13" s="45" customFormat="1" x14ac:dyDescent="0.3">
      <c r="B82" s="59"/>
      <c r="C82" s="2"/>
      <c r="D82" s="2"/>
      <c r="E82" s="2"/>
      <c r="F82" s="2"/>
      <c r="G82" s="2"/>
      <c r="H82" s="2"/>
      <c r="I82" s="2"/>
      <c r="J82" s="2"/>
      <c r="K82" s="2"/>
      <c r="L82" s="2"/>
      <c r="M82" s="2"/>
    </row>
    <row r="83" spans="2:13" s="45" customFormat="1" x14ac:dyDescent="0.3">
      <c r="B83" s="47"/>
      <c r="C83" s="2"/>
      <c r="D83" s="2"/>
      <c r="E83" s="2"/>
      <c r="F83" s="2"/>
      <c r="G83" s="2"/>
      <c r="H83" s="2"/>
      <c r="I83" s="2"/>
      <c r="J83" s="2"/>
      <c r="K83" s="2"/>
      <c r="L83" s="2"/>
      <c r="M83" s="2"/>
    </row>
    <row r="84" spans="2:13" s="45" customFormat="1" x14ac:dyDescent="0.3">
      <c r="B84" s="47"/>
      <c r="C84" s="2"/>
      <c r="D84" s="2"/>
      <c r="E84" s="2"/>
      <c r="F84" s="2"/>
      <c r="G84" s="2"/>
      <c r="H84" s="2"/>
      <c r="I84" s="2"/>
      <c r="J84" s="2"/>
      <c r="K84" s="2"/>
      <c r="L84" s="2"/>
      <c r="M84" s="2"/>
    </row>
    <row r="85" spans="2:13" s="45" customFormat="1" x14ac:dyDescent="0.3">
      <c r="B85" s="47"/>
      <c r="C85" s="2"/>
      <c r="D85" s="2"/>
      <c r="E85" s="2"/>
      <c r="F85" s="2"/>
      <c r="G85" s="2"/>
      <c r="H85" s="2"/>
      <c r="I85" s="2"/>
      <c r="J85" s="2"/>
      <c r="K85" s="2"/>
      <c r="L85" s="2"/>
      <c r="M85" s="2"/>
    </row>
    <row r="86" spans="2:13" s="45" customFormat="1" x14ac:dyDescent="0.3">
      <c r="B86" s="47"/>
      <c r="C86" s="2"/>
      <c r="D86" s="2"/>
      <c r="E86" s="2"/>
      <c r="F86" s="2"/>
      <c r="G86" s="2"/>
      <c r="H86" s="2"/>
      <c r="I86" s="2"/>
      <c r="J86" s="2"/>
      <c r="K86" s="2"/>
      <c r="L86" s="2"/>
      <c r="M86" s="2"/>
    </row>
    <row r="87" spans="2:13" s="45" customFormat="1" x14ac:dyDescent="0.3">
      <c r="B87" s="47"/>
      <c r="C87" s="2"/>
      <c r="D87" s="2"/>
      <c r="E87" s="2"/>
      <c r="F87" s="2"/>
      <c r="G87" s="2"/>
      <c r="H87" s="2"/>
      <c r="I87" s="2"/>
      <c r="J87" s="2"/>
      <c r="K87" s="2"/>
      <c r="L87" s="2"/>
      <c r="M87" s="2"/>
    </row>
    <row r="88" spans="2:13" s="45" customFormat="1" x14ac:dyDescent="0.3">
      <c r="B88" s="47"/>
      <c r="C88" s="2"/>
      <c r="D88" s="2"/>
      <c r="E88" s="2"/>
      <c r="F88" s="2"/>
      <c r="G88" s="2"/>
      <c r="H88" s="2"/>
      <c r="I88" s="2"/>
      <c r="J88" s="2"/>
      <c r="K88" s="2"/>
      <c r="L88" s="2"/>
      <c r="M88" s="2"/>
    </row>
    <row r="89" spans="2:13" s="45" customFormat="1" x14ac:dyDescent="0.3">
      <c r="B89" s="47"/>
      <c r="C89" s="2"/>
      <c r="D89" s="2"/>
      <c r="E89" s="2"/>
      <c r="F89" s="2"/>
      <c r="G89" s="2"/>
      <c r="H89" s="2"/>
      <c r="I89" s="2"/>
      <c r="J89" s="2"/>
      <c r="K89" s="2"/>
      <c r="L89" s="2"/>
      <c r="M89" s="2"/>
    </row>
    <row r="90" spans="2:13" s="45" customFormat="1" x14ac:dyDescent="0.3">
      <c r="B90" s="47"/>
      <c r="C90" s="2"/>
      <c r="D90" s="2"/>
      <c r="E90" s="2"/>
      <c r="F90" s="2"/>
      <c r="G90" s="2"/>
      <c r="H90" s="2"/>
      <c r="I90" s="2"/>
      <c r="J90" s="2"/>
      <c r="K90" s="2"/>
      <c r="L90" s="2"/>
      <c r="M90" s="2"/>
    </row>
    <row r="91" spans="2:13" s="45" customFormat="1" x14ac:dyDescent="0.3">
      <c r="B91" s="47"/>
      <c r="C91" s="2"/>
      <c r="D91" s="2"/>
      <c r="E91" s="2"/>
      <c r="F91" s="2"/>
      <c r="G91" s="2"/>
      <c r="H91" s="2"/>
      <c r="I91" s="2"/>
      <c r="J91" s="2"/>
      <c r="K91" s="2"/>
      <c r="L91" s="2"/>
      <c r="M91" s="2"/>
    </row>
    <row r="92" spans="2:13" s="45" customFormat="1" x14ac:dyDescent="0.3">
      <c r="B92" s="47"/>
      <c r="C92" s="2"/>
      <c r="D92" s="2"/>
      <c r="E92" s="2"/>
      <c r="F92" s="2"/>
      <c r="G92" s="2"/>
      <c r="H92" s="2"/>
      <c r="I92" s="2"/>
      <c r="J92" s="2"/>
      <c r="K92" s="2"/>
      <c r="L92" s="2"/>
      <c r="M92" s="2"/>
    </row>
    <row r="93" spans="2:13" s="45" customFormat="1" x14ac:dyDescent="0.3">
      <c r="B93" s="59"/>
      <c r="C93" s="2"/>
      <c r="D93" s="2"/>
      <c r="E93" s="2"/>
      <c r="F93" s="2"/>
      <c r="G93" s="2"/>
      <c r="H93" s="2"/>
      <c r="I93" s="2"/>
      <c r="J93" s="2"/>
      <c r="K93" s="2"/>
      <c r="L93" s="2"/>
      <c r="M93" s="2"/>
    </row>
    <row r="94" spans="2:13" s="45" customFormat="1" x14ac:dyDescent="0.3">
      <c r="B94" s="59"/>
      <c r="C94" s="2"/>
      <c r="D94" s="2"/>
      <c r="E94" s="2"/>
      <c r="F94" s="2"/>
      <c r="G94" s="2"/>
      <c r="H94" s="2"/>
      <c r="I94" s="2"/>
      <c r="J94" s="2"/>
      <c r="K94" s="2"/>
      <c r="L94" s="2"/>
      <c r="M94" s="2"/>
    </row>
    <row r="95" spans="2:13" s="45" customFormat="1" x14ac:dyDescent="0.3">
      <c r="B95" s="59"/>
      <c r="C95" s="2"/>
      <c r="D95" s="2"/>
      <c r="E95" s="2"/>
      <c r="F95" s="2"/>
      <c r="G95" s="2"/>
      <c r="H95" s="2"/>
      <c r="I95" s="2"/>
      <c r="J95" s="2"/>
      <c r="K95" s="2"/>
      <c r="L95" s="2"/>
      <c r="M95" s="2"/>
    </row>
    <row r="96" spans="2:13" s="45" customFormat="1" x14ac:dyDescent="0.3">
      <c r="B96" s="59"/>
      <c r="C96" s="2"/>
      <c r="D96" s="2"/>
      <c r="E96" s="2"/>
      <c r="F96" s="2"/>
      <c r="G96" s="2"/>
      <c r="H96" s="2"/>
      <c r="I96" s="2"/>
      <c r="J96" s="2"/>
      <c r="K96" s="2"/>
      <c r="L96" s="2"/>
      <c r="M96" s="2"/>
    </row>
    <row r="97" spans="2:13" s="45" customFormat="1" x14ac:dyDescent="0.3">
      <c r="B97" s="59"/>
      <c r="C97" s="2"/>
      <c r="D97" s="2"/>
      <c r="E97" s="2"/>
      <c r="F97" s="2"/>
      <c r="G97" s="2"/>
      <c r="H97" s="2"/>
      <c r="I97" s="2"/>
      <c r="J97" s="2"/>
      <c r="K97" s="2"/>
      <c r="L97" s="2"/>
      <c r="M97" s="2"/>
    </row>
    <row r="98" spans="2:13" s="45" customFormat="1" x14ac:dyDescent="0.3">
      <c r="B98" s="59"/>
      <c r="C98" s="2"/>
      <c r="D98" s="2"/>
      <c r="E98" s="2"/>
      <c r="F98" s="2"/>
      <c r="G98" s="2"/>
      <c r="H98" s="2"/>
      <c r="I98" s="2"/>
      <c r="J98" s="2"/>
      <c r="K98" s="2"/>
      <c r="L98" s="2"/>
      <c r="M98" s="2"/>
    </row>
    <row r="99" spans="2:13" s="45" customFormat="1" x14ac:dyDescent="0.3">
      <c r="B99" s="59"/>
      <c r="C99" s="2"/>
      <c r="D99" s="2"/>
      <c r="E99" s="2"/>
      <c r="F99" s="2"/>
      <c r="G99" s="2"/>
      <c r="H99" s="2"/>
      <c r="I99" s="2"/>
      <c r="J99" s="2"/>
      <c r="K99" s="2"/>
      <c r="L99" s="2"/>
      <c r="M99" s="2"/>
    </row>
    <row r="100" spans="2:13" s="45" customFormat="1" x14ac:dyDescent="0.3">
      <c r="B100" s="59"/>
      <c r="C100" s="2"/>
      <c r="D100" s="2"/>
      <c r="E100" s="2"/>
      <c r="F100" s="2"/>
      <c r="G100" s="2"/>
      <c r="H100" s="2"/>
      <c r="I100" s="2"/>
      <c r="J100" s="2"/>
      <c r="K100" s="2"/>
      <c r="L100" s="2"/>
      <c r="M100" s="2"/>
    </row>
    <row r="101" spans="2:13" s="45" customFormat="1" x14ac:dyDescent="0.3">
      <c r="B101" s="76"/>
      <c r="C101" s="2"/>
      <c r="D101" s="2"/>
      <c r="E101" s="2"/>
      <c r="F101" s="2"/>
      <c r="G101" s="2"/>
      <c r="H101" s="2"/>
      <c r="I101" s="2"/>
      <c r="J101" s="2"/>
      <c r="K101" s="2"/>
      <c r="L101" s="2"/>
      <c r="M101" s="2"/>
    </row>
    <row r="102" spans="2:13" s="45" customFormat="1" x14ac:dyDescent="0.3">
      <c r="B102" s="59"/>
      <c r="C102" s="2"/>
      <c r="D102" s="2"/>
      <c r="E102" s="2"/>
      <c r="F102" s="2"/>
      <c r="G102" s="2"/>
      <c r="H102" s="2"/>
      <c r="I102" s="2"/>
      <c r="J102" s="2"/>
      <c r="K102" s="2"/>
      <c r="L102" s="2"/>
      <c r="M102" s="2"/>
    </row>
    <row r="103" spans="2:13" s="45" customFormat="1" x14ac:dyDescent="0.3">
      <c r="B103" s="59"/>
      <c r="C103" s="2"/>
      <c r="D103" s="2"/>
      <c r="E103" s="2"/>
      <c r="F103" s="2"/>
      <c r="G103" s="2"/>
      <c r="H103" s="2"/>
      <c r="I103" s="2"/>
      <c r="J103" s="2"/>
      <c r="K103" s="2"/>
      <c r="L103" s="2"/>
      <c r="M103" s="2"/>
    </row>
    <row r="104" spans="2:13" s="45" customFormat="1" x14ac:dyDescent="0.3">
      <c r="B104" s="59"/>
      <c r="C104" s="2"/>
      <c r="D104" s="2"/>
      <c r="E104" s="2"/>
      <c r="F104" s="2"/>
      <c r="G104" s="2"/>
      <c r="H104" s="2"/>
      <c r="I104" s="2"/>
      <c r="J104" s="2"/>
      <c r="K104" s="2"/>
      <c r="L104" s="2"/>
      <c r="M104" s="2"/>
    </row>
    <row r="105" spans="2:13" s="45" customFormat="1" x14ac:dyDescent="0.3">
      <c r="B105" s="59"/>
      <c r="C105" s="2"/>
      <c r="D105" s="2"/>
      <c r="E105" s="2"/>
      <c r="F105" s="2"/>
      <c r="G105" s="2"/>
      <c r="H105" s="2"/>
      <c r="I105" s="2"/>
      <c r="J105" s="2"/>
      <c r="K105" s="2"/>
      <c r="L105" s="2"/>
      <c r="M105" s="2"/>
    </row>
    <row r="106" spans="2:13" s="45" customFormat="1" x14ac:dyDescent="0.3">
      <c r="B106" s="59"/>
      <c r="C106" s="2"/>
      <c r="D106" s="2"/>
      <c r="E106" s="2"/>
      <c r="F106" s="2"/>
      <c r="G106" s="2"/>
      <c r="H106" s="2"/>
      <c r="I106" s="2"/>
      <c r="J106" s="2"/>
      <c r="K106" s="2"/>
      <c r="L106" s="2"/>
      <c r="M106" s="2"/>
    </row>
    <row r="107" spans="2:13" s="45" customFormat="1" x14ac:dyDescent="0.3">
      <c r="B107" s="59"/>
      <c r="C107" s="2"/>
      <c r="D107" s="2"/>
      <c r="E107" s="2"/>
      <c r="F107" s="2"/>
      <c r="G107" s="2"/>
      <c r="H107" s="2"/>
      <c r="I107" s="2"/>
      <c r="J107" s="2"/>
      <c r="K107" s="2"/>
      <c r="L107" s="2"/>
      <c r="M107" s="2"/>
    </row>
    <row r="108" spans="2:13" s="45" customFormat="1" x14ac:dyDescent="0.3">
      <c r="B108" s="59"/>
      <c r="C108" s="2"/>
      <c r="D108" s="2"/>
      <c r="E108" s="2"/>
      <c r="F108" s="2"/>
      <c r="G108" s="2"/>
      <c r="H108" s="2"/>
      <c r="I108" s="2"/>
      <c r="J108" s="2"/>
      <c r="K108" s="2"/>
      <c r="L108" s="2"/>
      <c r="M108" s="2"/>
    </row>
    <row r="109" spans="2:13" s="45" customFormat="1" x14ac:dyDescent="0.3">
      <c r="B109" s="59"/>
      <c r="C109" s="2"/>
      <c r="D109" s="2"/>
      <c r="E109" s="2"/>
      <c r="F109" s="2"/>
      <c r="G109" s="2"/>
      <c r="H109" s="2"/>
      <c r="I109" s="2"/>
      <c r="J109" s="2"/>
      <c r="K109" s="2"/>
      <c r="L109" s="2"/>
      <c r="M109" s="2"/>
    </row>
    <row r="110" spans="2:13" s="45" customFormat="1" x14ac:dyDescent="0.3">
      <c r="B110" s="59"/>
      <c r="C110" s="2"/>
      <c r="D110" s="2"/>
      <c r="E110" s="2"/>
      <c r="F110" s="2"/>
      <c r="G110" s="2"/>
      <c r="H110" s="2"/>
      <c r="I110" s="2"/>
      <c r="J110" s="2"/>
      <c r="K110" s="2"/>
      <c r="L110" s="2"/>
      <c r="M110" s="2"/>
    </row>
    <row r="111" spans="2:13" s="45" customFormat="1" x14ac:dyDescent="0.3">
      <c r="B111" s="59"/>
      <c r="C111" s="2"/>
      <c r="D111" s="2"/>
      <c r="E111" s="2"/>
      <c r="F111" s="2"/>
      <c r="G111" s="2"/>
      <c r="H111" s="2"/>
      <c r="I111" s="2"/>
      <c r="J111" s="2"/>
      <c r="K111" s="2"/>
      <c r="L111" s="2"/>
      <c r="M111" s="2"/>
    </row>
    <row r="112" spans="2:13" s="45" customFormat="1" x14ac:dyDescent="0.3">
      <c r="B112" s="59"/>
      <c r="C112" s="2"/>
      <c r="D112" s="2"/>
      <c r="E112" s="2"/>
      <c r="F112" s="2"/>
      <c r="G112" s="2"/>
      <c r="H112" s="2"/>
      <c r="I112" s="2"/>
      <c r="J112" s="2"/>
      <c r="K112" s="2"/>
      <c r="L112" s="2"/>
      <c r="M112" s="2"/>
    </row>
    <row r="113" spans="2:13" s="45" customFormat="1" x14ac:dyDescent="0.3">
      <c r="B113" s="59"/>
      <c r="C113" s="2"/>
      <c r="D113" s="2"/>
      <c r="E113" s="2"/>
      <c r="F113" s="2"/>
      <c r="G113" s="2"/>
      <c r="H113" s="2"/>
      <c r="I113" s="2"/>
      <c r="J113" s="2"/>
      <c r="K113" s="2"/>
      <c r="L113" s="2"/>
      <c r="M113" s="2"/>
    </row>
    <row r="114" spans="2:13" s="45" customFormat="1" x14ac:dyDescent="0.3">
      <c r="B114" s="59"/>
      <c r="C114" s="2"/>
      <c r="D114" s="2"/>
      <c r="E114" s="2"/>
      <c r="F114" s="2"/>
      <c r="G114" s="2"/>
      <c r="H114" s="2"/>
      <c r="I114" s="2"/>
      <c r="J114" s="2"/>
      <c r="K114" s="2"/>
      <c r="L114" s="2"/>
      <c r="M114" s="2"/>
    </row>
    <row r="115" spans="2:13" s="45" customFormat="1" x14ac:dyDescent="0.3">
      <c r="B115" s="59"/>
      <c r="C115" s="2"/>
      <c r="D115" s="2"/>
      <c r="E115" s="2"/>
      <c r="F115" s="2"/>
      <c r="G115" s="2"/>
      <c r="H115" s="2"/>
      <c r="I115" s="2"/>
      <c r="J115" s="2"/>
      <c r="K115" s="2"/>
      <c r="L115" s="2"/>
      <c r="M115" s="2"/>
    </row>
    <row r="116" spans="2:13" s="45" customFormat="1" x14ac:dyDescent="0.3">
      <c r="B116" s="59"/>
      <c r="C116" s="2"/>
      <c r="D116" s="2"/>
      <c r="E116" s="2"/>
      <c r="F116" s="2"/>
      <c r="G116" s="2"/>
      <c r="H116" s="2"/>
      <c r="I116" s="2"/>
      <c r="J116" s="2"/>
      <c r="K116" s="2"/>
      <c r="L116" s="2"/>
      <c r="M116" s="2"/>
    </row>
    <row r="117" spans="2:13" s="45" customFormat="1" x14ac:dyDescent="0.3">
      <c r="B117" s="59"/>
      <c r="C117" s="2"/>
      <c r="D117" s="2"/>
      <c r="E117" s="2"/>
      <c r="F117" s="2"/>
      <c r="G117" s="2"/>
      <c r="H117" s="2"/>
      <c r="I117" s="2"/>
      <c r="J117" s="2"/>
      <c r="K117" s="2"/>
      <c r="L117" s="2"/>
      <c r="M117" s="2"/>
    </row>
    <row r="118" spans="2:13" s="45" customFormat="1" x14ac:dyDescent="0.3">
      <c r="B118" s="59"/>
      <c r="C118" s="2"/>
      <c r="D118" s="2"/>
      <c r="E118" s="2"/>
      <c r="F118" s="2"/>
      <c r="G118" s="2"/>
      <c r="H118" s="2"/>
      <c r="I118" s="2"/>
      <c r="J118" s="2"/>
      <c r="K118" s="2"/>
      <c r="L118" s="2"/>
      <c r="M118" s="2"/>
    </row>
    <row r="119" spans="2:13" s="45" customFormat="1" x14ac:dyDescent="0.3">
      <c r="B119" s="50"/>
      <c r="C119" s="2"/>
      <c r="D119" s="2"/>
      <c r="E119" s="2"/>
      <c r="F119" s="2"/>
      <c r="G119" s="2"/>
      <c r="H119" s="2"/>
      <c r="I119" s="2"/>
      <c r="J119" s="2"/>
      <c r="K119" s="2"/>
      <c r="L119" s="2"/>
      <c r="M119" s="2"/>
    </row>
    <row r="120" spans="2:13" s="45" customFormat="1" x14ac:dyDescent="0.3">
      <c r="B120" s="59"/>
      <c r="C120" s="2"/>
      <c r="D120" s="2"/>
      <c r="E120" s="2"/>
      <c r="F120" s="2"/>
      <c r="G120" s="2"/>
      <c r="H120" s="2"/>
      <c r="I120" s="2"/>
      <c r="J120" s="2"/>
      <c r="K120" s="2"/>
      <c r="L120" s="2"/>
      <c r="M120" s="2"/>
    </row>
    <row r="121" spans="2:13" s="45" customFormat="1" x14ac:dyDescent="0.3">
      <c r="B121" s="59"/>
      <c r="C121" s="2"/>
      <c r="D121" s="2"/>
      <c r="E121" s="2"/>
      <c r="F121" s="2"/>
      <c r="G121" s="2"/>
      <c r="H121" s="2"/>
      <c r="I121" s="2"/>
      <c r="J121" s="2"/>
      <c r="K121" s="2"/>
      <c r="L121" s="2"/>
      <c r="M121" s="2"/>
    </row>
    <row r="122" spans="2:13" s="45" customFormat="1" x14ac:dyDescent="0.3">
      <c r="B122" s="59"/>
      <c r="C122" s="2"/>
      <c r="D122" s="2"/>
      <c r="E122" s="2"/>
      <c r="F122" s="2"/>
      <c r="G122" s="2"/>
      <c r="H122" s="2"/>
      <c r="I122" s="2"/>
      <c r="J122" s="2"/>
      <c r="K122" s="2"/>
      <c r="L122" s="2"/>
      <c r="M122" s="2"/>
    </row>
    <row r="123" spans="2:13" s="45" customFormat="1" x14ac:dyDescent="0.3">
      <c r="B123" s="50"/>
      <c r="C123" s="2"/>
      <c r="D123" s="2"/>
      <c r="E123" s="2"/>
      <c r="F123" s="2"/>
      <c r="G123" s="2"/>
      <c r="H123" s="2"/>
      <c r="I123" s="2"/>
      <c r="J123" s="2"/>
      <c r="K123" s="2"/>
      <c r="L123" s="2"/>
      <c r="M123" s="2"/>
    </row>
    <row r="124" spans="2:13" s="45" customFormat="1" x14ac:dyDescent="0.3">
      <c r="B124" s="50"/>
      <c r="C124" s="2"/>
      <c r="D124" s="2"/>
      <c r="E124" s="2"/>
      <c r="F124" s="2"/>
      <c r="G124" s="2"/>
      <c r="H124" s="2"/>
      <c r="I124" s="2"/>
      <c r="J124" s="2"/>
      <c r="K124" s="2"/>
      <c r="L124" s="2"/>
      <c r="M124" s="2"/>
    </row>
    <row r="125" spans="2:13" s="45" customFormat="1" x14ac:dyDescent="0.3">
      <c r="B125" s="50"/>
      <c r="C125" s="2"/>
      <c r="D125" s="2"/>
      <c r="E125" s="2"/>
      <c r="F125" s="2"/>
      <c r="G125" s="2"/>
      <c r="H125" s="2"/>
      <c r="I125" s="2"/>
      <c r="J125" s="2"/>
      <c r="K125" s="2"/>
      <c r="L125" s="2"/>
      <c r="M125" s="2"/>
    </row>
    <row r="126" spans="2:13" s="45" customFormat="1" x14ac:dyDescent="0.3">
      <c r="B126" s="50"/>
      <c r="C126" s="2"/>
      <c r="D126" s="2"/>
      <c r="E126" s="2"/>
      <c r="F126" s="2"/>
      <c r="G126" s="2"/>
      <c r="H126" s="2"/>
      <c r="I126" s="2"/>
      <c r="J126" s="2"/>
      <c r="K126" s="2"/>
      <c r="L126" s="2"/>
      <c r="M126" s="2"/>
    </row>
    <row r="127" spans="2:13" s="45" customFormat="1" x14ac:dyDescent="0.3">
      <c r="B127" s="53"/>
      <c r="C127" s="2"/>
      <c r="D127" s="2"/>
      <c r="E127" s="2"/>
      <c r="F127" s="2"/>
      <c r="G127" s="2"/>
      <c r="H127" s="2"/>
      <c r="I127" s="2"/>
      <c r="J127" s="2"/>
      <c r="K127" s="2"/>
      <c r="L127" s="2"/>
      <c r="M127" s="2"/>
    </row>
    <row r="128" spans="2:13" s="45" customFormat="1" x14ac:dyDescent="0.3">
      <c r="B128" s="120"/>
      <c r="C128" s="2"/>
      <c r="D128" s="2"/>
      <c r="E128" s="2"/>
      <c r="F128" s="2"/>
      <c r="G128" s="2"/>
      <c r="H128" s="2"/>
      <c r="I128" s="2"/>
      <c r="J128" s="2"/>
      <c r="K128" s="2"/>
      <c r="L128" s="2"/>
      <c r="M128" s="2"/>
    </row>
    <row r="129" spans="2:13" s="45" customFormat="1" x14ac:dyDescent="0.3">
      <c r="B129" s="50"/>
      <c r="C129" s="2"/>
      <c r="D129" s="2"/>
      <c r="E129" s="2"/>
      <c r="F129" s="2"/>
      <c r="G129" s="2"/>
      <c r="H129" s="2"/>
      <c r="I129" s="2"/>
      <c r="J129" s="2"/>
      <c r="K129" s="2"/>
      <c r="L129" s="2"/>
      <c r="M129" s="2"/>
    </row>
    <row r="130" spans="2:13" s="45" customFormat="1" x14ac:dyDescent="0.3">
      <c r="B130" s="50"/>
      <c r="C130" s="2"/>
      <c r="D130" s="2"/>
      <c r="E130" s="2"/>
      <c r="F130" s="2"/>
      <c r="G130" s="2"/>
      <c r="H130" s="2"/>
      <c r="I130" s="2"/>
      <c r="J130" s="2"/>
      <c r="K130" s="2"/>
      <c r="L130" s="2"/>
      <c r="M130" s="2"/>
    </row>
    <row r="131" spans="2:13" s="45" customFormat="1" x14ac:dyDescent="0.3">
      <c r="B131" s="50"/>
      <c r="C131" s="2"/>
      <c r="D131" s="2"/>
      <c r="E131" s="2"/>
      <c r="F131" s="2"/>
      <c r="G131" s="2"/>
      <c r="H131" s="2"/>
      <c r="I131" s="2"/>
      <c r="J131" s="2"/>
      <c r="K131" s="2"/>
      <c r="L131" s="2"/>
      <c r="M131" s="2"/>
    </row>
    <row r="132" spans="2:13" s="45" customFormat="1" x14ac:dyDescent="0.3">
      <c r="B132" s="50"/>
      <c r="C132" s="2"/>
      <c r="D132" s="2"/>
      <c r="E132" s="2"/>
      <c r="F132" s="2"/>
      <c r="G132" s="2"/>
      <c r="H132" s="2"/>
      <c r="I132" s="2"/>
      <c r="J132" s="2"/>
      <c r="K132" s="2"/>
      <c r="L132" s="2"/>
      <c r="M132" s="2"/>
    </row>
    <row r="133" spans="2:13" s="45" customFormat="1" x14ac:dyDescent="0.3">
      <c r="B133" s="50"/>
      <c r="C133" s="2"/>
      <c r="D133" s="2"/>
      <c r="E133" s="2"/>
      <c r="F133" s="2"/>
      <c r="G133" s="2"/>
      <c r="H133" s="2"/>
      <c r="I133" s="2"/>
      <c r="J133" s="2"/>
      <c r="K133" s="2"/>
      <c r="L133" s="2"/>
      <c r="M133" s="2"/>
    </row>
    <row r="134" spans="2:13" s="45" customFormat="1" x14ac:dyDescent="0.3">
      <c r="B134" s="60"/>
      <c r="C134" s="2"/>
      <c r="D134" s="2"/>
      <c r="E134" s="2"/>
      <c r="F134" s="2"/>
      <c r="G134" s="2"/>
      <c r="H134" s="2"/>
      <c r="I134" s="2"/>
      <c r="J134" s="2"/>
      <c r="K134" s="2"/>
      <c r="L134" s="2"/>
      <c r="M134" s="2"/>
    </row>
    <row r="135" spans="2:13" s="45" customFormat="1" x14ac:dyDescent="0.3">
      <c r="B135" s="59"/>
      <c r="C135" s="2"/>
      <c r="D135" s="2"/>
      <c r="E135" s="2"/>
      <c r="F135" s="2"/>
      <c r="G135" s="2"/>
      <c r="H135" s="2"/>
      <c r="I135" s="2"/>
      <c r="J135" s="2"/>
      <c r="K135" s="2"/>
      <c r="L135" s="2"/>
      <c r="M135" s="2"/>
    </row>
    <row r="136" spans="2:13" s="45" customFormat="1" x14ac:dyDescent="0.3">
      <c r="B136" s="50"/>
      <c r="C136" s="2"/>
      <c r="D136" s="2"/>
      <c r="E136" s="2"/>
      <c r="F136" s="2"/>
      <c r="G136" s="2"/>
      <c r="H136" s="2"/>
      <c r="I136" s="2"/>
      <c r="J136" s="2"/>
      <c r="K136" s="2"/>
      <c r="L136" s="2"/>
      <c r="M136" s="2"/>
    </row>
    <row r="137" spans="2:13" s="45" customFormat="1" x14ac:dyDescent="0.3">
      <c r="B137" s="59"/>
      <c r="C137" s="2"/>
      <c r="D137" s="2"/>
      <c r="E137" s="2"/>
      <c r="F137" s="2"/>
      <c r="G137" s="2"/>
      <c r="H137" s="2"/>
      <c r="I137" s="2"/>
      <c r="J137" s="2"/>
      <c r="K137" s="2"/>
      <c r="L137" s="2"/>
      <c r="M137" s="2"/>
    </row>
    <row r="138" spans="2:13" s="45" customFormat="1" x14ac:dyDescent="0.3">
      <c r="B138" s="59"/>
      <c r="C138" s="2"/>
      <c r="D138" s="2"/>
      <c r="E138" s="2"/>
      <c r="F138" s="2"/>
      <c r="G138" s="2"/>
      <c r="H138" s="2"/>
      <c r="I138" s="2"/>
      <c r="J138" s="2"/>
      <c r="K138" s="2"/>
      <c r="L138" s="2"/>
      <c r="M138" s="2"/>
    </row>
    <row r="139" spans="2:13" s="45" customFormat="1" x14ac:dyDescent="0.3">
      <c r="B139" s="59"/>
      <c r="C139" s="2"/>
      <c r="D139" s="2"/>
      <c r="E139" s="2"/>
      <c r="F139" s="2"/>
      <c r="G139" s="2"/>
      <c r="H139" s="2"/>
      <c r="I139" s="2"/>
      <c r="J139" s="2"/>
      <c r="K139" s="2"/>
      <c r="L139" s="2"/>
      <c r="M139" s="2"/>
    </row>
    <row r="140" spans="2:13" s="45" customFormat="1" x14ac:dyDescent="0.3">
      <c r="B140" s="59"/>
      <c r="C140" s="2"/>
      <c r="D140" s="2"/>
      <c r="E140" s="2"/>
      <c r="F140" s="2"/>
      <c r="G140" s="2"/>
      <c r="H140" s="2"/>
      <c r="I140" s="2"/>
      <c r="J140" s="2"/>
      <c r="K140" s="2"/>
      <c r="L140" s="2"/>
      <c r="M140" s="2"/>
    </row>
    <row r="141" spans="2:13" s="45" customFormat="1" x14ac:dyDescent="0.3">
      <c r="B141" s="59"/>
      <c r="C141" s="2"/>
      <c r="D141" s="2"/>
      <c r="E141" s="2"/>
      <c r="F141" s="2"/>
      <c r="G141" s="2"/>
      <c r="H141" s="2"/>
      <c r="I141" s="2"/>
      <c r="J141" s="2"/>
      <c r="K141" s="2"/>
      <c r="L141" s="2"/>
      <c r="M141" s="2"/>
    </row>
    <row r="142" spans="2:13" s="45" customFormat="1" x14ac:dyDescent="0.3">
      <c r="B142" s="59"/>
      <c r="C142" s="2"/>
      <c r="D142" s="2"/>
      <c r="E142" s="2"/>
      <c r="F142" s="2"/>
      <c r="G142" s="2"/>
      <c r="H142" s="2"/>
      <c r="I142" s="2"/>
      <c r="J142" s="2"/>
      <c r="K142" s="2"/>
      <c r="L142" s="2"/>
      <c r="M142" s="2"/>
    </row>
    <row r="143" spans="2:13" s="45" customFormat="1" x14ac:dyDescent="0.3">
      <c r="B143" s="59"/>
      <c r="C143" s="2"/>
      <c r="D143" s="2"/>
      <c r="E143" s="2"/>
      <c r="F143" s="2"/>
      <c r="G143" s="2"/>
      <c r="H143" s="2"/>
      <c r="I143" s="2"/>
      <c r="J143" s="2"/>
      <c r="K143" s="2"/>
      <c r="L143" s="2"/>
      <c r="M143" s="2"/>
    </row>
    <row r="144" spans="2:13" s="45" customFormat="1" x14ac:dyDescent="0.3">
      <c r="B144" s="59"/>
      <c r="C144" s="2"/>
      <c r="D144" s="2"/>
      <c r="E144" s="2"/>
      <c r="F144" s="2"/>
      <c r="G144" s="2"/>
      <c r="H144" s="2"/>
      <c r="I144" s="2"/>
      <c r="J144" s="2"/>
      <c r="K144" s="2"/>
      <c r="L144" s="2"/>
      <c r="M144" s="2"/>
    </row>
    <row r="145" spans="2:13" s="45" customFormat="1" x14ac:dyDescent="0.3">
      <c r="B145" s="59"/>
      <c r="C145" s="2"/>
      <c r="D145" s="2"/>
      <c r="E145" s="2"/>
      <c r="F145" s="2"/>
      <c r="G145" s="2"/>
      <c r="H145" s="2"/>
      <c r="I145" s="2"/>
      <c r="J145" s="2"/>
      <c r="K145" s="2"/>
      <c r="L145" s="2"/>
      <c r="M145" s="2"/>
    </row>
    <row r="146" spans="2:13" s="45" customFormat="1" x14ac:dyDescent="0.3">
      <c r="B146" s="59"/>
      <c r="C146" s="2"/>
      <c r="D146" s="2"/>
      <c r="E146" s="2"/>
      <c r="F146" s="2"/>
      <c r="G146" s="2"/>
      <c r="H146" s="2"/>
      <c r="I146" s="2"/>
      <c r="J146" s="2"/>
      <c r="K146" s="2"/>
      <c r="L146" s="2"/>
      <c r="M146" s="2"/>
    </row>
    <row r="147" spans="2:13" s="45" customFormat="1" x14ac:dyDescent="0.3">
      <c r="B147" s="59"/>
      <c r="C147" s="2"/>
      <c r="D147" s="2"/>
      <c r="E147" s="2"/>
      <c r="F147" s="2"/>
      <c r="G147" s="2"/>
      <c r="H147" s="2"/>
      <c r="I147" s="2"/>
      <c r="J147" s="2"/>
      <c r="K147" s="2"/>
      <c r="L147" s="2"/>
      <c r="M147" s="2"/>
    </row>
    <row r="148" spans="2:13" s="45" customFormat="1" x14ac:dyDescent="0.3">
      <c r="B148" s="59"/>
      <c r="C148" s="2"/>
      <c r="D148" s="2"/>
      <c r="E148" s="2"/>
      <c r="F148" s="2"/>
      <c r="G148" s="2"/>
      <c r="H148" s="2"/>
      <c r="I148" s="2"/>
      <c r="J148" s="2"/>
      <c r="K148" s="2"/>
      <c r="L148" s="2"/>
      <c r="M148" s="2"/>
    </row>
    <row r="149" spans="2:13" s="45" customFormat="1" x14ac:dyDescent="0.3">
      <c r="B149" s="50"/>
      <c r="C149" s="2"/>
      <c r="D149" s="2"/>
      <c r="E149" s="2"/>
      <c r="F149" s="2"/>
      <c r="G149" s="2"/>
      <c r="H149" s="2"/>
      <c r="I149" s="2"/>
      <c r="J149" s="2"/>
      <c r="K149" s="2"/>
      <c r="L149" s="2"/>
      <c r="M149" s="2"/>
    </row>
    <row r="150" spans="2:13" s="45" customFormat="1" x14ac:dyDescent="0.3">
      <c r="B150" s="50"/>
      <c r="C150" s="2"/>
      <c r="D150" s="2"/>
      <c r="E150" s="2"/>
      <c r="F150" s="2"/>
      <c r="G150" s="2"/>
      <c r="H150" s="2"/>
      <c r="I150" s="2"/>
      <c r="J150" s="2"/>
      <c r="K150" s="2"/>
      <c r="L150" s="2"/>
      <c r="M150" s="2"/>
    </row>
    <row r="151" spans="2:13" s="45" customFormat="1" x14ac:dyDescent="0.3">
      <c r="B151" s="50"/>
      <c r="C151" s="2"/>
      <c r="D151" s="2"/>
      <c r="E151" s="2"/>
      <c r="F151" s="2"/>
      <c r="G151" s="2"/>
      <c r="H151" s="2"/>
      <c r="I151" s="2"/>
      <c r="J151" s="2"/>
      <c r="K151" s="2"/>
      <c r="L151" s="2"/>
      <c r="M151" s="2"/>
    </row>
    <row r="152" spans="2:13" s="45" customFormat="1" x14ac:dyDescent="0.3">
      <c r="B152" s="50"/>
      <c r="C152" s="2"/>
      <c r="D152" s="2"/>
      <c r="E152" s="2"/>
      <c r="F152" s="2"/>
      <c r="G152" s="2"/>
      <c r="H152" s="2"/>
      <c r="I152" s="2"/>
      <c r="J152" s="2"/>
      <c r="K152" s="2"/>
      <c r="L152" s="2"/>
      <c r="M152" s="2"/>
    </row>
    <row r="153" spans="2:13" s="45" customFormat="1" x14ac:dyDescent="0.3">
      <c r="B153" s="50"/>
      <c r="C153" s="2"/>
      <c r="D153" s="2"/>
      <c r="E153" s="2"/>
      <c r="F153" s="2"/>
      <c r="G153" s="2"/>
      <c r="H153" s="2"/>
      <c r="I153" s="2"/>
      <c r="J153" s="2"/>
      <c r="K153" s="2"/>
      <c r="L153" s="2"/>
      <c r="M153" s="2"/>
    </row>
    <row r="154" spans="2:13" s="45" customFormat="1" x14ac:dyDescent="0.3">
      <c r="B154" s="50"/>
      <c r="C154" s="2"/>
      <c r="D154" s="2"/>
      <c r="E154" s="2"/>
      <c r="F154" s="2"/>
      <c r="G154" s="2"/>
      <c r="H154" s="2"/>
      <c r="I154" s="2"/>
      <c r="J154" s="2"/>
      <c r="K154" s="2"/>
      <c r="L154" s="2"/>
      <c r="M154" s="2"/>
    </row>
    <row r="155" spans="2:13" s="45" customFormat="1" x14ac:dyDescent="0.3">
      <c r="B155" s="50"/>
      <c r="C155" s="2"/>
      <c r="D155" s="2"/>
      <c r="E155" s="2"/>
      <c r="F155" s="2"/>
      <c r="G155" s="2"/>
      <c r="H155" s="2"/>
      <c r="I155" s="2"/>
      <c r="J155" s="2"/>
      <c r="K155" s="2"/>
      <c r="L155" s="2"/>
      <c r="M155" s="2"/>
    </row>
    <row r="156" spans="2:13" s="45" customFormat="1" x14ac:dyDescent="0.3">
      <c r="B156" s="50"/>
      <c r="C156" s="2"/>
      <c r="D156" s="2"/>
      <c r="E156" s="2"/>
      <c r="F156" s="2"/>
      <c r="G156" s="2"/>
      <c r="H156" s="2"/>
      <c r="I156" s="2"/>
      <c r="J156" s="2"/>
      <c r="K156" s="2"/>
      <c r="L156" s="2"/>
      <c r="M156" s="2"/>
    </row>
    <row r="157" spans="2:13" s="45" customFormat="1" x14ac:dyDescent="0.3">
      <c r="B157" s="50"/>
      <c r="C157" s="2"/>
      <c r="D157" s="2"/>
      <c r="E157" s="2"/>
      <c r="F157" s="2"/>
      <c r="G157" s="2"/>
      <c r="H157" s="2"/>
      <c r="I157" s="2"/>
      <c r="J157" s="2"/>
      <c r="K157" s="2"/>
      <c r="L157" s="2"/>
      <c r="M157" s="2"/>
    </row>
    <row r="158" spans="2:13" s="45" customFormat="1" x14ac:dyDescent="0.3">
      <c r="B158" s="50"/>
      <c r="C158" s="2"/>
      <c r="D158" s="2"/>
      <c r="E158" s="2"/>
      <c r="F158" s="2"/>
      <c r="G158" s="2"/>
      <c r="H158" s="2"/>
      <c r="I158" s="2"/>
      <c r="J158" s="2"/>
      <c r="K158" s="2"/>
      <c r="L158" s="2"/>
      <c r="M158" s="2"/>
    </row>
    <row r="159" spans="2:13" s="45" customFormat="1" x14ac:dyDescent="0.3">
      <c r="B159" s="50"/>
      <c r="C159" s="2"/>
      <c r="D159" s="2"/>
      <c r="E159" s="2"/>
      <c r="F159" s="2"/>
      <c r="G159" s="2"/>
      <c r="H159" s="2"/>
      <c r="I159" s="2"/>
      <c r="J159" s="2"/>
      <c r="K159" s="2"/>
      <c r="L159" s="2"/>
      <c r="M159" s="2"/>
    </row>
    <row r="160" spans="2:13" s="45" customFormat="1" x14ac:dyDescent="0.3">
      <c r="B160" s="50"/>
      <c r="C160" s="2"/>
      <c r="D160" s="2"/>
      <c r="E160" s="2"/>
      <c r="F160" s="2"/>
      <c r="G160" s="2"/>
      <c r="H160" s="2"/>
      <c r="I160" s="2"/>
      <c r="J160" s="2"/>
      <c r="K160" s="2"/>
      <c r="L160" s="2"/>
      <c r="M160" s="2"/>
    </row>
    <row r="161" spans="2:13" s="45" customFormat="1" x14ac:dyDescent="0.3">
      <c r="B161" s="50"/>
      <c r="C161" s="2"/>
      <c r="D161" s="2"/>
      <c r="E161" s="2"/>
      <c r="F161" s="2"/>
      <c r="G161" s="2"/>
      <c r="H161" s="2"/>
      <c r="I161" s="2"/>
      <c r="J161" s="2"/>
      <c r="K161" s="2"/>
      <c r="L161" s="2"/>
      <c r="M161" s="2"/>
    </row>
    <row r="162" spans="2:13" s="45" customFormat="1" x14ac:dyDescent="0.3">
      <c r="B162" s="50"/>
      <c r="C162" s="2"/>
      <c r="D162" s="2"/>
      <c r="E162" s="2"/>
      <c r="F162" s="2"/>
      <c r="G162" s="2"/>
      <c r="H162" s="2"/>
      <c r="I162" s="2"/>
      <c r="J162" s="2"/>
      <c r="K162" s="2"/>
      <c r="L162" s="2"/>
      <c r="M162" s="2"/>
    </row>
    <row r="163" spans="2:13" s="45" customFormat="1" x14ac:dyDescent="0.3">
      <c r="B163" s="50"/>
      <c r="C163" s="2"/>
      <c r="D163" s="2"/>
      <c r="E163" s="2"/>
      <c r="F163" s="2"/>
      <c r="G163" s="2"/>
      <c r="H163" s="2"/>
      <c r="I163" s="2"/>
      <c r="J163" s="2"/>
      <c r="K163" s="2"/>
      <c r="L163" s="2"/>
      <c r="M163" s="2"/>
    </row>
    <row r="164" spans="2:13" s="45" customFormat="1" x14ac:dyDescent="0.3">
      <c r="B164" s="50"/>
      <c r="C164" s="2"/>
      <c r="D164" s="2"/>
      <c r="E164" s="2"/>
      <c r="F164" s="2"/>
      <c r="G164" s="2"/>
      <c r="H164" s="2"/>
      <c r="I164" s="2"/>
      <c r="J164" s="2"/>
      <c r="K164" s="2"/>
      <c r="L164" s="2"/>
      <c r="M164" s="2"/>
    </row>
    <row r="165" spans="2:13" s="45" customFormat="1" x14ac:dyDescent="0.3">
      <c r="B165" s="50"/>
      <c r="C165" s="2"/>
      <c r="D165" s="2"/>
      <c r="E165" s="2"/>
      <c r="F165" s="2"/>
      <c r="G165" s="2"/>
      <c r="H165" s="2"/>
      <c r="I165" s="2"/>
      <c r="J165" s="2"/>
      <c r="K165" s="2"/>
      <c r="L165" s="2"/>
      <c r="M165" s="2"/>
    </row>
    <row r="166" spans="2:13" s="45" customFormat="1" x14ac:dyDescent="0.3">
      <c r="B166" s="50"/>
      <c r="C166" s="2"/>
      <c r="D166" s="2"/>
      <c r="E166" s="2"/>
      <c r="F166" s="2"/>
      <c r="G166" s="2"/>
      <c r="H166" s="2"/>
      <c r="I166" s="2"/>
      <c r="J166" s="2"/>
      <c r="K166" s="2"/>
      <c r="L166" s="2"/>
      <c r="M166" s="2"/>
    </row>
    <row r="167" spans="2:13" s="45" customFormat="1" x14ac:dyDescent="0.3">
      <c r="B167" s="50"/>
      <c r="C167" s="2"/>
      <c r="D167" s="2"/>
      <c r="E167" s="2"/>
      <c r="F167" s="2"/>
      <c r="G167" s="2"/>
      <c r="H167" s="2"/>
      <c r="I167" s="2"/>
      <c r="J167" s="2"/>
      <c r="K167" s="2"/>
      <c r="L167" s="2"/>
      <c r="M167" s="2"/>
    </row>
    <row r="168" spans="2:13" s="45" customFormat="1" x14ac:dyDescent="0.3">
      <c r="B168" s="50"/>
      <c r="C168" s="2"/>
      <c r="D168" s="2"/>
      <c r="E168" s="2"/>
      <c r="F168" s="2"/>
      <c r="G168" s="2"/>
      <c r="H168" s="2"/>
      <c r="I168" s="2"/>
      <c r="J168" s="2"/>
      <c r="K168" s="2"/>
      <c r="L168" s="2"/>
      <c r="M168" s="2"/>
    </row>
    <row r="169" spans="2:13" s="45" customFormat="1" x14ac:dyDescent="0.3">
      <c r="B169" s="50"/>
      <c r="C169" s="2"/>
      <c r="D169" s="2"/>
      <c r="E169" s="2"/>
      <c r="F169" s="2"/>
      <c r="G169" s="2"/>
      <c r="H169" s="2"/>
      <c r="I169" s="2"/>
      <c r="J169" s="2"/>
      <c r="K169" s="2"/>
      <c r="L169" s="2"/>
      <c r="M169" s="2"/>
    </row>
    <row r="170" spans="2:13" s="45" customFormat="1" x14ac:dyDescent="0.3">
      <c r="B170" s="50"/>
      <c r="C170" s="2"/>
      <c r="D170" s="2"/>
      <c r="E170" s="2"/>
      <c r="F170" s="2"/>
      <c r="G170" s="2"/>
      <c r="H170" s="2"/>
      <c r="I170" s="2"/>
      <c r="J170" s="2"/>
      <c r="K170" s="2"/>
      <c r="L170" s="2"/>
      <c r="M170" s="2"/>
    </row>
    <row r="171" spans="2:13" s="45" customFormat="1" x14ac:dyDescent="0.3">
      <c r="B171" s="50"/>
      <c r="C171" s="2"/>
      <c r="D171" s="2"/>
      <c r="E171" s="2"/>
      <c r="F171" s="2"/>
      <c r="G171" s="2"/>
      <c r="H171" s="2"/>
      <c r="I171" s="2"/>
      <c r="J171" s="2"/>
      <c r="K171" s="2"/>
      <c r="L171" s="2"/>
      <c r="M171" s="2"/>
    </row>
    <row r="172" spans="2:13" s="45" customFormat="1" x14ac:dyDescent="0.3">
      <c r="B172" s="50"/>
      <c r="C172" s="2"/>
      <c r="D172" s="2"/>
      <c r="E172" s="2"/>
      <c r="F172" s="2"/>
      <c r="G172" s="2"/>
      <c r="H172" s="2"/>
      <c r="I172" s="2"/>
      <c r="J172" s="2"/>
      <c r="K172" s="2"/>
      <c r="L172" s="2"/>
      <c r="M172" s="2"/>
    </row>
    <row r="173" spans="2:13" s="45" customFormat="1" x14ac:dyDescent="0.3">
      <c r="B173" s="50"/>
      <c r="C173" s="2"/>
      <c r="D173" s="2"/>
      <c r="E173" s="2"/>
      <c r="F173" s="2"/>
      <c r="G173" s="2"/>
      <c r="H173" s="2"/>
      <c r="I173" s="2"/>
      <c r="J173" s="2"/>
      <c r="K173" s="2"/>
      <c r="L173" s="2"/>
      <c r="M173" s="2"/>
    </row>
    <row r="174" spans="2:13" s="45" customFormat="1" x14ac:dyDescent="0.3">
      <c r="B174" s="50"/>
      <c r="C174" s="2"/>
      <c r="D174" s="2"/>
      <c r="E174" s="2"/>
      <c r="F174" s="2"/>
      <c r="G174" s="2"/>
      <c r="H174" s="2"/>
      <c r="I174" s="2"/>
      <c r="J174" s="2"/>
      <c r="K174" s="2"/>
      <c r="L174" s="2"/>
      <c r="M174" s="2"/>
    </row>
    <row r="175" spans="2:13" s="45" customFormat="1" x14ac:dyDescent="0.3">
      <c r="B175" s="50"/>
      <c r="C175" s="2"/>
      <c r="D175" s="2"/>
      <c r="E175" s="2"/>
      <c r="F175" s="2"/>
      <c r="G175" s="2"/>
      <c r="H175" s="2"/>
      <c r="I175" s="2"/>
      <c r="J175" s="2"/>
      <c r="K175" s="2"/>
      <c r="L175" s="2"/>
      <c r="M175" s="2"/>
    </row>
    <row r="176" spans="2:13" s="45" customFormat="1" x14ac:dyDescent="0.3">
      <c r="B176" s="50"/>
      <c r="C176" s="2"/>
      <c r="D176" s="2"/>
      <c r="E176" s="2"/>
      <c r="F176" s="2"/>
      <c r="G176" s="2"/>
      <c r="H176" s="2"/>
      <c r="I176" s="2"/>
      <c r="J176" s="2"/>
      <c r="K176" s="2"/>
      <c r="L176" s="2"/>
      <c r="M176" s="2"/>
    </row>
    <row r="177" spans="2:13" s="45" customFormat="1" x14ac:dyDescent="0.3">
      <c r="B177" s="50"/>
      <c r="C177" s="2"/>
      <c r="D177" s="2"/>
      <c r="E177" s="2"/>
      <c r="F177" s="2"/>
      <c r="G177" s="2"/>
      <c r="H177" s="2"/>
      <c r="I177" s="2"/>
      <c r="J177" s="2"/>
      <c r="K177" s="2"/>
      <c r="L177" s="2"/>
      <c r="M177" s="2"/>
    </row>
    <row r="178" spans="2:13" s="45" customFormat="1" x14ac:dyDescent="0.3">
      <c r="B178" s="50"/>
      <c r="C178" s="2"/>
      <c r="D178" s="2"/>
      <c r="E178" s="2"/>
      <c r="F178" s="2"/>
      <c r="G178" s="2"/>
      <c r="H178" s="2"/>
      <c r="I178" s="2"/>
      <c r="J178" s="2"/>
      <c r="K178" s="2"/>
      <c r="L178" s="2"/>
      <c r="M178" s="2"/>
    </row>
    <row r="179" spans="2:13" s="45" customFormat="1" x14ac:dyDescent="0.3">
      <c r="B179" s="50"/>
      <c r="C179" s="2"/>
      <c r="D179" s="2"/>
      <c r="E179" s="2"/>
      <c r="F179" s="2"/>
      <c r="G179" s="2"/>
      <c r="H179" s="2"/>
      <c r="I179" s="2"/>
      <c r="J179" s="2"/>
      <c r="K179" s="2"/>
      <c r="L179" s="2"/>
      <c r="M179" s="2"/>
    </row>
    <row r="180" spans="2:13" s="45" customFormat="1" x14ac:dyDescent="0.3">
      <c r="B180" s="50"/>
      <c r="C180" s="2"/>
      <c r="D180" s="2"/>
      <c r="E180" s="2"/>
      <c r="F180" s="2"/>
      <c r="G180" s="2"/>
      <c r="H180" s="2"/>
      <c r="I180" s="2"/>
      <c r="J180" s="2"/>
      <c r="K180" s="2"/>
      <c r="L180" s="2"/>
      <c r="M180" s="2"/>
    </row>
    <row r="181" spans="2:13" s="45" customFormat="1" x14ac:dyDescent="0.3">
      <c r="B181" s="50"/>
      <c r="C181" s="2"/>
      <c r="D181" s="2"/>
      <c r="E181" s="2"/>
      <c r="F181" s="2"/>
      <c r="G181" s="2"/>
      <c r="H181" s="2"/>
      <c r="I181" s="2"/>
      <c r="J181" s="2"/>
      <c r="K181" s="2"/>
      <c r="L181" s="2"/>
      <c r="M181" s="2"/>
    </row>
    <row r="182" spans="2:13" s="45" customFormat="1" x14ac:dyDescent="0.3">
      <c r="B182" s="50"/>
      <c r="C182" s="2"/>
      <c r="D182" s="2"/>
      <c r="E182" s="2"/>
      <c r="F182" s="2"/>
      <c r="G182" s="2"/>
      <c r="H182" s="2"/>
      <c r="I182" s="2"/>
      <c r="J182" s="2"/>
      <c r="K182" s="2"/>
      <c r="L182" s="2"/>
      <c r="M182" s="2"/>
    </row>
    <row r="183" spans="2:13" s="45" customFormat="1" x14ac:dyDescent="0.3">
      <c r="B183" s="50"/>
      <c r="C183" s="2"/>
      <c r="D183" s="2"/>
      <c r="E183" s="2"/>
      <c r="F183" s="2"/>
      <c r="G183" s="2"/>
      <c r="H183" s="2"/>
      <c r="I183" s="2"/>
      <c r="J183" s="2"/>
      <c r="K183" s="2"/>
      <c r="L183" s="2"/>
      <c r="M183" s="2"/>
    </row>
    <row r="184" spans="2:13" s="45" customFormat="1" x14ac:dyDescent="0.3">
      <c r="B184" s="50"/>
      <c r="C184" s="2"/>
      <c r="D184" s="2"/>
      <c r="E184" s="2"/>
      <c r="F184" s="2"/>
      <c r="G184" s="2"/>
      <c r="H184" s="2"/>
      <c r="I184" s="2"/>
      <c r="J184" s="2"/>
      <c r="K184" s="2"/>
      <c r="L184" s="2"/>
      <c r="M184" s="2"/>
    </row>
    <row r="185" spans="2:13" s="45" customFormat="1" x14ac:dyDescent="0.3">
      <c r="B185" s="50"/>
      <c r="C185" s="2"/>
      <c r="D185" s="2"/>
      <c r="E185" s="2"/>
      <c r="F185" s="2"/>
      <c r="G185" s="2"/>
      <c r="H185" s="2"/>
      <c r="I185" s="2"/>
      <c r="J185" s="2"/>
      <c r="K185" s="2"/>
      <c r="L185" s="2"/>
      <c r="M185" s="2"/>
    </row>
    <row r="186" spans="2:13" s="45" customFormat="1" x14ac:dyDescent="0.3">
      <c r="B186" s="50"/>
      <c r="C186" s="2"/>
      <c r="D186" s="2"/>
      <c r="E186" s="2"/>
      <c r="F186" s="2"/>
      <c r="G186" s="2"/>
      <c r="H186" s="2"/>
      <c r="I186" s="2"/>
      <c r="J186" s="2"/>
      <c r="K186" s="2"/>
      <c r="L186" s="2"/>
      <c r="M186" s="2"/>
    </row>
    <row r="187" spans="2:13" s="45" customFormat="1" x14ac:dyDescent="0.3">
      <c r="B187" s="50"/>
      <c r="C187" s="2"/>
      <c r="D187" s="2"/>
      <c r="E187" s="2"/>
      <c r="F187" s="2"/>
      <c r="G187" s="2"/>
      <c r="H187" s="2"/>
      <c r="I187" s="2"/>
      <c r="J187" s="2"/>
      <c r="K187" s="2"/>
      <c r="L187" s="2"/>
      <c r="M187" s="2"/>
    </row>
    <row r="188" spans="2:13" s="45" customFormat="1" x14ac:dyDescent="0.3">
      <c r="B188" s="50"/>
      <c r="C188" s="2"/>
      <c r="D188" s="2"/>
      <c r="E188" s="2"/>
      <c r="F188" s="2"/>
      <c r="G188" s="2"/>
      <c r="H188" s="2"/>
      <c r="I188" s="2"/>
      <c r="J188" s="2"/>
      <c r="K188" s="2"/>
      <c r="L188" s="2"/>
      <c r="M188" s="2"/>
    </row>
    <row r="189" spans="2:13" s="45" customFormat="1" x14ac:dyDescent="0.3">
      <c r="B189" s="50"/>
      <c r="C189" s="2"/>
      <c r="D189" s="2"/>
      <c r="E189" s="2"/>
      <c r="F189" s="2"/>
      <c r="G189" s="2"/>
      <c r="H189" s="2"/>
      <c r="I189" s="2"/>
      <c r="J189" s="2"/>
      <c r="K189" s="2"/>
      <c r="L189" s="2"/>
      <c r="M189" s="2"/>
    </row>
    <row r="190" spans="2:13" s="45" customFormat="1" x14ac:dyDescent="0.3">
      <c r="B190" s="50"/>
      <c r="C190" s="2"/>
      <c r="D190" s="2"/>
      <c r="E190" s="2"/>
      <c r="F190" s="2"/>
      <c r="G190" s="2"/>
      <c r="H190" s="2"/>
      <c r="I190" s="2"/>
      <c r="J190" s="2"/>
      <c r="K190" s="2"/>
      <c r="L190" s="2"/>
      <c r="M190" s="2"/>
    </row>
    <row r="191" spans="2:13" s="45" customFormat="1" x14ac:dyDescent="0.3">
      <c r="B191" s="50"/>
      <c r="C191" s="2"/>
      <c r="D191" s="2"/>
      <c r="E191" s="2"/>
      <c r="F191" s="2"/>
      <c r="G191" s="2"/>
      <c r="H191" s="2"/>
      <c r="I191" s="2"/>
      <c r="J191" s="2"/>
      <c r="K191" s="2"/>
      <c r="L191" s="2"/>
      <c r="M191" s="2"/>
    </row>
    <row r="192" spans="2:13" s="45" customFormat="1" x14ac:dyDescent="0.3">
      <c r="B192" s="50"/>
      <c r="C192" s="2"/>
      <c r="D192" s="2"/>
      <c r="E192" s="2"/>
      <c r="F192" s="2"/>
      <c r="G192" s="2"/>
      <c r="H192" s="2"/>
      <c r="I192" s="2"/>
      <c r="J192" s="2"/>
      <c r="K192" s="2"/>
      <c r="L192" s="2"/>
      <c r="M192" s="2"/>
    </row>
    <row r="193" spans="2:13" s="45" customFormat="1" x14ac:dyDescent="0.3">
      <c r="B193" s="50"/>
      <c r="C193" s="2"/>
      <c r="D193" s="2"/>
      <c r="E193" s="2"/>
      <c r="F193" s="2"/>
      <c r="G193" s="2"/>
      <c r="H193" s="2"/>
      <c r="I193" s="2"/>
      <c r="J193" s="2"/>
      <c r="K193" s="2"/>
      <c r="L193" s="2"/>
      <c r="M193" s="2"/>
    </row>
    <row r="194" spans="2:13" s="45" customFormat="1" x14ac:dyDescent="0.3">
      <c r="B194" s="50"/>
      <c r="C194" s="2"/>
      <c r="D194" s="2"/>
      <c r="E194" s="2"/>
      <c r="F194" s="2"/>
      <c r="G194" s="2"/>
      <c r="H194" s="2"/>
      <c r="I194" s="2"/>
      <c r="J194" s="2"/>
      <c r="K194" s="2"/>
      <c r="L194" s="2"/>
      <c r="M194" s="2"/>
    </row>
    <row r="195" spans="2:13" s="45" customFormat="1" x14ac:dyDescent="0.3">
      <c r="B195" s="50"/>
      <c r="C195" s="2"/>
      <c r="D195" s="2"/>
      <c r="E195" s="2"/>
      <c r="F195" s="2"/>
      <c r="G195" s="2"/>
      <c r="H195" s="2"/>
      <c r="I195" s="2"/>
      <c r="J195" s="2"/>
      <c r="K195" s="2"/>
      <c r="L195" s="2"/>
      <c r="M195" s="2"/>
    </row>
    <row r="196" spans="2:13" s="45" customFormat="1" x14ac:dyDescent="0.3">
      <c r="B196" s="50"/>
      <c r="C196" s="2"/>
      <c r="D196" s="2"/>
      <c r="E196" s="2"/>
      <c r="F196" s="2"/>
      <c r="G196" s="2"/>
      <c r="H196" s="2"/>
      <c r="I196" s="2"/>
      <c r="J196" s="2"/>
      <c r="K196" s="2"/>
      <c r="L196" s="2"/>
      <c r="M196" s="2"/>
    </row>
    <row r="197" spans="2:13" s="45" customFormat="1" x14ac:dyDescent="0.3">
      <c r="B197" s="50"/>
      <c r="C197" s="2"/>
      <c r="D197" s="2"/>
      <c r="E197" s="2"/>
      <c r="F197" s="2"/>
      <c r="G197" s="2"/>
      <c r="H197" s="2"/>
      <c r="I197" s="2"/>
      <c r="J197" s="2"/>
      <c r="K197" s="2"/>
      <c r="L197" s="2"/>
      <c r="M197" s="2"/>
    </row>
    <row r="198" spans="2:13" s="45" customFormat="1" x14ac:dyDescent="0.3">
      <c r="B198" s="50"/>
      <c r="C198" s="2"/>
      <c r="D198" s="2"/>
      <c r="E198" s="2"/>
      <c r="F198" s="2"/>
      <c r="G198" s="2"/>
      <c r="H198" s="2"/>
      <c r="I198" s="2"/>
      <c r="J198" s="2"/>
      <c r="K198" s="2"/>
      <c r="L198" s="2"/>
      <c r="M198" s="2"/>
    </row>
    <row r="199" spans="2:13" s="45" customFormat="1" x14ac:dyDescent="0.3">
      <c r="B199" s="50"/>
      <c r="C199" s="2"/>
      <c r="D199" s="2"/>
      <c r="E199" s="2"/>
      <c r="F199" s="2"/>
      <c r="G199" s="2"/>
      <c r="H199" s="2"/>
      <c r="I199" s="2"/>
      <c r="J199" s="2"/>
      <c r="K199" s="2"/>
      <c r="L199" s="2"/>
      <c r="M199" s="2"/>
    </row>
    <row r="200" spans="2:13" s="45" customFormat="1" x14ac:dyDescent="0.3">
      <c r="B200" s="50"/>
      <c r="C200" s="2"/>
      <c r="D200" s="2"/>
      <c r="E200" s="2"/>
      <c r="F200" s="2"/>
      <c r="G200" s="2"/>
      <c r="H200" s="2"/>
      <c r="I200" s="2"/>
      <c r="J200" s="2"/>
      <c r="K200" s="2"/>
      <c r="L200" s="2"/>
      <c r="M200" s="2"/>
    </row>
    <row r="201" spans="2:13" s="45" customFormat="1" x14ac:dyDescent="0.3">
      <c r="B201" s="50"/>
      <c r="C201" s="2"/>
      <c r="D201" s="2"/>
      <c r="E201" s="2"/>
      <c r="F201" s="2"/>
      <c r="G201" s="2"/>
      <c r="H201" s="2"/>
      <c r="I201" s="2"/>
      <c r="J201" s="2"/>
      <c r="K201" s="2"/>
      <c r="L201" s="2"/>
      <c r="M201" s="2"/>
    </row>
    <row r="202" spans="2:13" s="45" customFormat="1" x14ac:dyDescent="0.3">
      <c r="B202" s="50"/>
      <c r="C202" s="2"/>
      <c r="D202" s="2"/>
      <c r="E202" s="2"/>
      <c r="F202" s="2"/>
      <c r="G202" s="2"/>
      <c r="H202" s="2"/>
      <c r="I202" s="2"/>
      <c r="J202" s="2"/>
      <c r="K202" s="2"/>
      <c r="L202" s="2"/>
      <c r="M202" s="2"/>
    </row>
    <row r="203" spans="2:13" s="45" customFormat="1" x14ac:dyDescent="0.3">
      <c r="B203" s="50"/>
      <c r="C203" s="2"/>
      <c r="D203" s="2"/>
      <c r="E203" s="2"/>
      <c r="F203" s="2"/>
      <c r="G203" s="2"/>
      <c r="H203" s="2"/>
      <c r="I203" s="2"/>
      <c r="J203" s="2"/>
      <c r="K203" s="2"/>
      <c r="L203" s="2"/>
      <c r="M203" s="2"/>
    </row>
    <row r="204" spans="2:13" s="45" customFormat="1" x14ac:dyDescent="0.3">
      <c r="B204" s="50"/>
      <c r="C204" s="2"/>
      <c r="D204" s="2"/>
      <c r="E204" s="2"/>
      <c r="F204" s="2"/>
      <c r="G204" s="2"/>
      <c r="H204" s="2"/>
      <c r="I204" s="2"/>
      <c r="J204" s="2"/>
      <c r="K204" s="2"/>
      <c r="L204" s="2"/>
      <c r="M204" s="2"/>
    </row>
    <row r="205" spans="2:13" s="45" customFormat="1" x14ac:dyDescent="0.3">
      <c r="B205" s="50"/>
      <c r="C205" s="2"/>
      <c r="D205" s="2"/>
      <c r="E205" s="2"/>
      <c r="F205" s="2"/>
      <c r="G205" s="2"/>
      <c r="H205" s="2"/>
      <c r="I205" s="2"/>
      <c r="J205" s="2"/>
      <c r="K205" s="2"/>
      <c r="L205" s="2"/>
      <c r="M205" s="2"/>
    </row>
    <row r="206" spans="2:13" s="45" customFormat="1" x14ac:dyDescent="0.3">
      <c r="B206" s="50"/>
      <c r="C206" s="2"/>
      <c r="D206" s="2"/>
      <c r="E206" s="2"/>
      <c r="F206" s="2"/>
      <c r="G206" s="2"/>
      <c r="H206" s="2"/>
      <c r="I206" s="2"/>
      <c r="J206" s="2"/>
      <c r="K206" s="2"/>
      <c r="L206" s="2"/>
      <c r="M206" s="2"/>
    </row>
    <row r="207" spans="2:13" s="45" customFormat="1" x14ac:dyDescent="0.3">
      <c r="B207" s="50"/>
      <c r="C207" s="2"/>
      <c r="D207" s="2"/>
      <c r="E207" s="2"/>
      <c r="F207" s="2"/>
      <c r="G207" s="2"/>
      <c r="H207" s="2"/>
      <c r="I207" s="2"/>
      <c r="J207" s="2"/>
      <c r="K207" s="2"/>
      <c r="L207" s="2"/>
      <c r="M207" s="2"/>
    </row>
    <row r="208" spans="2:13" s="45" customFormat="1" x14ac:dyDescent="0.3">
      <c r="B208" s="50"/>
      <c r="C208" s="2"/>
      <c r="D208" s="2"/>
      <c r="E208" s="2"/>
      <c r="F208" s="2"/>
      <c r="G208" s="2"/>
      <c r="H208" s="2"/>
      <c r="I208" s="2"/>
      <c r="J208" s="2"/>
      <c r="K208" s="2"/>
      <c r="L208" s="2"/>
      <c r="M208" s="2"/>
    </row>
    <row r="209" spans="2:13" s="45" customFormat="1" x14ac:dyDescent="0.3">
      <c r="B209" s="50"/>
      <c r="C209" s="2"/>
      <c r="D209" s="2"/>
      <c r="E209" s="2"/>
      <c r="F209" s="2"/>
      <c r="G209" s="2"/>
      <c r="H209" s="2"/>
      <c r="I209" s="2"/>
      <c r="J209" s="2"/>
      <c r="K209" s="2"/>
      <c r="L209" s="2"/>
      <c r="M209" s="2"/>
    </row>
    <row r="210" spans="2:13" s="45" customFormat="1" x14ac:dyDescent="0.3">
      <c r="B210" s="50"/>
      <c r="C210" s="2"/>
      <c r="D210" s="2"/>
      <c r="E210" s="2"/>
      <c r="F210" s="2"/>
      <c r="G210" s="2"/>
      <c r="H210" s="2"/>
      <c r="I210" s="2"/>
      <c r="J210" s="2"/>
      <c r="K210" s="2"/>
      <c r="L210" s="2"/>
      <c r="M210" s="2"/>
    </row>
    <row r="211" spans="2:13" s="45" customFormat="1" x14ac:dyDescent="0.3">
      <c r="B211" s="50"/>
      <c r="C211" s="2"/>
      <c r="D211" s="2"/>
      <c r="E211" s="2"/>
      <c r="F211" s="2"/>
      <c r="G211" s="2"/>
      <c r="H211" s="2"/>
      <c r="I211" s="2"/>
      <c r="J211" s="2"/>
      <c r="K211" s="2"/>
      <c r="L211" s="2"/>
      <c r="M211" s="2"/>
    </row>
    <row r="212" spans="2:13" s="45" customFormat="1" x14ac:dyDescent="0.3">
      <c r="B212" s="50"/>
      <c r="C212" s="2"/>
      <c r="D212" s="2"/>
      <c r="E212" s="2"/>
      <c r="F212" s="2"/>
      <c r="G212" s="2"/>
      <c r="H212" s="2"/>
      <c r="I212" s="2"/>
      <c r="J212" s="2"/>
      <c r="K212" s="2"/>
      <c r="L212" s="2"/>
      <c r="M212" s="2"/>
    </row>
    <row r="213" spans="2:13" s="45" customFormat="1" x14ac:dyDescent="0.3">
      <c r="B213" s="50"/>
      <c r="C213" s="2"/>
      <c r="D213" s="2"/>
      <c r="E213" s="2"/>
      <c r="F213" s="2"/>
      <c r="G213" s="2"/>
      <c r="H213" s="2"/>
      <c r="I213" s="2"/>
      <c r="J213" s="2"/>
      <c r="K213" s="2"/>
      <c r="L213" s="2"/>
      <c r="M213" s="2"/>
    </row>
    <row r="214" spans="2:13" s="45" customFormat="1" x14ac:dyDescent="0.3">
      <c r="B214" s="50"/>
      <c r="C214" s="2"/>
      <c r="D214" s="2"/>
      <c r="E214" s="2"/>
      <c r="F214" s="2"/>
      <c r="G214" s="2"/>
      <c r="H214" s="2"/>
      <c r="I214" s="2"/>
      <c r="J214" s="2"/>
      <c r="K214" s="2"/>
      <c r="L214" s="2"/>
      <c r="M214" s="2"/>
    </row>
    <row r="215" spans="2:13" s="45" customFormat="1" x14ac:dyDescent="0.3">
      <c r="B215" s="50"/>
      <c r="C215" s="2"/>
      <c r="D215" s="2"/>
      <c r="E215" s="2"/>
      <c r="F215" s="2"/>
      <c r="G215" s="2"/>
      <c r="H215" s="2"/>
      <c r="I215" s="2"/>
      <c r="J215" s="2"/>
      <c r="K215" s="2"/>
      <c r="L215" s="2"/>
      <c r="M215" s="2"/>
    </row>
    <row r="216" spans="2:13" s="45" customFormat="1" x14ac:dyDescent="0.3">
      <c r="B216" s="50"/>
      <c r="C216" s="2"/>
      <c r="D216" s="2"/>
      <c r="E216" s="2"/>
      <c r="F216" s="2"/>
      <c r="G216" s="2"/>
      <c r="H216" s="2"/>
      <c r="I216" s="2"/>
      <c r="J216" s="2"/>
      <c r="K216" s="2"/>
      <c r="L216" s="2"/>
      <c r="M216" s="2"/>
    </row>
    <row r="217" spans="2:13" s="45" customFormat="1" x14ac:dyDescent="0.3">
      <c r="B217" s="50"/>
      <c r="C217" s="2"/>
      <c r="D217" s="2"/>
      <c r="E217" s="2"/>
      <c r="F217" s="2"/>
      <c r="G217" s="2"/>
      <c r="H217" s="2"/>
      <c r="I217" s="2"/>
      <c r="J217" s="2"/>
      <c r="K217" s="2"/>
      <c r="L217" s="2"/>
      <c r="M217" s="2"/>
    </row>
    <row r="218" spans="2:13" s="45" customFormat="1" x14ac:dyDescent="0.3">
      <c r="B218" s="50"/>
      <c r="C218" s="2"/>
      <c r="D218" s="2"/>
      <c r="E218" s="2"/>
      <c r="F218" s="2"/>
      <c r="G218" s="2"/>
      <c r="H218" s="2"/>
      <c r="I218" s="2"/>
      <c r="J218" s="2"/>
      <c r="K218" s="2"/>
      <c r="L218" s="2"/>
      <c r="M218" s="2"/>
    </row>
    <row r="219" spans="2:13" s="45" customFormat="1" x14ac:dyDescent="0.3">
      <c r="B219" s="50"/>
      <c r="C219" s="2"/>
      <c r="D219" s="2"/>
      <c r="E219" s="2"/>
      <c r="F219" s="2"/>
      <c r="G219" s="2"/>
      <c r="H219" s="2"/>
      <c r="I219" s="2"/>
      <c r="J219" s="2"/>
      <c r="K219" s="2"/>
      <c r="L219" s="2"/>
      <c r="M219" s="2"/>
    </row>
    <row r="220" spans="2:13" s="45" customFormat="1" x14ac:dyDescent="0.3">
      <c r="B220" s="50"/>
      <c r="C220" s="2"/>
      <c r="D220" s="2"/>
      <c r="E220" s="2"/>
      <c r="F220" s="2"/>
      <c r="G220" s="2"/>
      <c r="H220" s="2"/>
      <c r="I220" s="2"/>
      <c r="J220" s="2"/>
      <c r="K220" s="2"/>
      <c r="L220" s="2"/>
      <c r="M220" s="2"/>
    </row>
    <row r="221" spans="2:13" s="45" customFormat="1" x14ac:dyDescent="0.3">
      <c r="B221" s="50"/>
      <c r="C221" s="2"/>
      <c r="D221" s="2"/>
      <c r="E221" s="2"/>
      <c r="F221" s="2"/>
      <c r="G221" s="2"/>
      <c r="H221" s="2"/>
      <c r="I221" s="2"/>
      <c r="J221" s="2"/>
      <c r="K221" s="2"/>
      <c r="L221" s="2"/>
      <c r="M221" s="2"/>
    </row>
    <row r="222" spans="2:13" s="45" customFormat="1" x14ac:dyDescent="0.3">
      <c r="B222" s="50"/>
      <c r="C222" s="2"/>
      <c r="D222" s="2"/>
      <c r="E222" s="2"/>
      <c r="F222" s="2"/>
      <c r="G222" s="2"/>
      <c r="H222" s="2"/>
      <c r="I222" s="2"/>
      <c r="J222" s="2"/>
      <c r="K222" s="2"/>
      <c r="L222" s="2"/>
      <c r="M222" s="2"/>
    </row>
    <row r="223" spans="2:13" s="45" customFormat="1" x14ac:dyDescent="0.3">
      <c r="B223" s="50"/>
      <c r="C223" s="2"/>
      <c r="D223" s="2"/>
      <c r="E223" s="2"/>
      <c r="F223" s="2"/>
      <c r="G223" s="2"/>
      <c r="H223" s="2"/>
      <c r="I223" s="2"/>
      <c r="J223" s="2"/>
      <c r="K223" s="2"/>
      <c r="L223" s="2"/>
      <c r="M223" s="2"/>
    </row>
    <row r="224" spans="2:13" s="45" customFormat="1" x14ac:dyDescent="0.3">
      <c r="B224" s="50"/>
      <c r="C224" s="2"/>
      <c r="D224" s="2"/>
      <c r="E224" s="2"/>
      <c r="F224" s="2"/>
      <c r="G224" s="2"/>
      <c r="H224" s="2"/>
      <c r="I224" s="2"/>
      <c r="J224" s="2"/>
      <c r="K224" s="2"/>
      <c r="L224" s="2"/>
      <c r="M224" s="2"/>
    </row>
    <row r="225" spans="2:13" s="45" customFormat="1" x14ac:dyDescent="0.3">
      <c r="B225" s="50"/>
      <c r="C225" s="2"/>
      <c r="D225" s="2"/>
      <c r="E225" s="2"/>
      <c r="F225" s="2"/>
      <c r="G225" s="2"/>
      <c r="H225" s="2"/>
      <c r="I225" s="2"/>
      <c r="J225" s="2"/>
      <c r="K225" s="2"/>
      <c r="L225" s="2"/>
      <c r="M225" s="2"/>
    </row>
    <row r="226" spans="2:13" s="45" customFormat="1" x14ac:dyDescent="0.3">
      <c r="B226" s="50"/>
      <c r="C226" s="2"/>
      <c r="D226" s="2"/>
      <c r="E226" s="2"/>
      <c r="F226" s="2"/>
      <c r="G226" s="2"/>
      <c r="H226" s="2"/>
      <c r="I226" s="2"/>
      <c r="J226" s="2"/>
      <c r="K226" s="2"/>
      <c r="L226" s="2"/>
      <c r="M226" s="2"/>
    </row>
    <row r="227" spans="2:13" s="45" customFormat="1" x14ac:dyDescent="0.3">
      <c r="B227" s="50"/>
      <c r="C227" s="2"/>
      <c r="D227" s="2"/>
      <c r="E227" s="2"/>
      <c r="F227" s="2"/>
      <c r="G227" s="2"/>
      <c r="H227" s="2"/>
      <c r="I227" s="2"/>
      <c r="J227" s="2"/>
      <c r="K227" s="2"/>
      <c r="L227" s="2"/>
      <c r="M227" s="2"/>
    </row>
    <row r="228" spans="2:13" s="45" customFormat="1" x14ac:dyDescent="0.3">
      <c r="B228" s="50"/>
      <c r="C228" s="2"/>
      <c r="D228" s="2"/>
      <c r="E228" s="2"/>
      <c r="F228" s="2"/>
      <c r="G228" s="2"/>
      <c r="H228" s="2"/>
      <c r="I228" s="2"/>
      <c r="J228" s="2"/>
      <c r="K228" s="2"/>
      <c r="L228" s="2"/>
      <c r="M228" s="2"/>
    </row>
    <row r="229" spans="2:13" s="45" customFormat="1" x14ac:dyDescent="0.3">
      <c r="B229" s="50"/>
      <c r="C229" s="2"/>
      <c r="D229" s="2"/>
      <c r="E229" s="2"/>
      <c r="F229" s="2"/>
      <c r="G229" s="2"/>
      <c r="H229" s="2"/>
      <c r="I229" s="2"/>
      <c r="J229" s="2"/>
      <c r="K229" s="2"/>
      <c r="L229" s="2"/>
      <c r="M229" s="2"/>
    </row>
    <row r="230" spans="2:13" s="45" customFormat="1" x14ac:dyDescent="0.3">
      <c r="B230" s="50"/>
      <c r="C230" s="2"/>
      <c r="D230" s="2"/>
      <c r="E230" s="2"/>
      <c r="F230" s="2"/>
      <c r="G230" s="2"/>
      <c r="H230" s="2"/>
      <c r="I230" s="2"/>
      <c r="J230" s="2"/>
      <c r="K230" s="2"/>
      <c r="L230" s="2"/>
      <c r="M230" s="2"/>
    </row>
    <row r="231" spans="2:13" s="45" customFormat="1" x14ac:dyDescent="0.3">
      <c r="B231" s="50"/>
      <c r="C231" s="2"/>
      <c r="D231" s="2"/>
      <c r="E231" s="2"/>
      <c r="F231" s="2"/>
      <c r="G231" s="2"/>
      <c r="H231" s="2"/>
      <c r="I231" s="2"/>
      <c r="J231" s="2"/>
      <c r="K231" s="2"/>
      <c r="L231" s="2"/>
      <c r="M231" s="2"/>
    </row>
    <row r="232" spans="2:13" s="45" customFormat="1" x14ac:dyDescent="0.3">
      <c r="B232" s="50"/>
      <c r="C232" s="2"/>
      <c r="D232" s="2"/>
      <c r="E232" s="2"/>
      <c r="F232" s="2"/>
      <c r="G232" s="2"/>
      <c r="H232" s="2"/>
      <c r="I232" s="2"/>
      <c r="J232" s="2"/>
      <c r="K232" s="2"/>
      <c r="L232" s="2"/>
      <c r="M232" s="2"/>
    </row>
    <row r="233" spans="2:13" s="45" customFormat="1" x14ac:dyDescent="0.3">
      <c r="B233" s="50"/>
      <c r="C233" s="2"/>
      <c r="D233" s="2"/>
      <c r="E233" s="2"/>
      <c r="F233" s="2"/>
      <c r="G233" s="2"/>
      <c r="H233" s="2"/>
      <c r="I233" s="2"/>
      <c r="J233" s="2"/>
      <c r="K233" s="2"/>
      <c r="L233" s="2"/>
      <c r="M233" s="2"/>
    </row>
    <row r="234" spans="2:13" s="45" customFormat="1" x14ac:dyDescent="0.3">
      <c r="B234" s="50"/>
      <c r="C234" s="2"/>
      <c r="D234" s="2"/>
      <c r="E234" s="2"/>
      <c r="F234" s="2"/>
      <c r="G234" s="2"/>
      <c r="H234" s="2"/>
      <c r="I234" s="2"/>
      <c r="J234" s="2"/>
      <c r="K234" s="2"/>
      <c r="L234" s="2"/>
      <c r="M234" s="2"/>
    </row>
    <row r="235" spans="2:13" s="45" customFormat="1" x14ac:dyDescent="0.3">
      <c r="B235" s="50"/>
      <c r="C235" s="2"/>
      <c r="D235" s="2"/>
      <c r="E235" s="2"/>
      <c r="F235" s="2"/>
      <c r="G235" s="2"/>
      <c r="H235" s="2"/>
      <c r="I235" s="2"/>
      <c r="J235" s="2"/>
      <c r="K235" s="2"/>
      <c r="L235" s="2"/>
      <c r="M235" s="2"/>
    </row>
    <row r="236" spans="2:13" s="45" customFormat="1" x14ac:dyDescent="0.3">
      <c r="B236" s="50"/>
      <c r="C236" s="2"/>
      <c r="D236" s="2"/>
      <c r="E236" s="2"/>
      <c r="F236" s="2"/>
      <c r="G236" s="2"/>
      <c r="H236" s="2"/>
      <c r="I236" s="2"/>
      <c r="J236" s="2"/>
      <c r="K236" s="2"/>
      <c r="L236" s="2"/>
      <c r="M236" s="2"/>
    </row>
    <row r="237" spans="2:13" s="45" customFormat="1" x14ac:dyDescent="0.3">
      <c r="B237" s="50"/>
      <c r="C237" s="2"/>
      <c r="D237" s="2"/>
      <c r="E237" s="2"/>
      <c r="F237" s="2"/>
      <c r="G237" s="2"/>
      <c r="H237" s="2"/>
      <c r="I237" s="2"/>
      <c r="J237" s="2"/>
      <c r="K237" s="2"/>
      <c r="L237" s="2"/>
      <c r="M237" s="2"/>
    </row>
    <row r="238" spans="2:13" s="45" customFormat="1" x14ac:dyDescent="0.3">
      <c r="B238" s="50"/>
      <c r="C238" s="2"/>
      <c r="D238" s="2"/>
      <c r="E238" s="2"/>
      <c r="F238" s="2"/>
      <c r="G238" s="2"/>
      <c r="H238" s="2"/>
      <c r="I238" s="2"/>
      <c r="J238" s="2"/>
      <c r="K238" s="2"/>
      <c r="L238" s="2"/>
      <c r="M238" s="2"/>
    </row>
    <row r="239" spans="2:13" s="45" customFormat="1" x14ac:dyDescent="0.3">
      <c r="B239" s="50"/>
      <c r="C239" s="2"/>
      <c r="D239" s="2"/>
      <c r="E239" s="2"/>
      <c r="F239" s="2"/>
      <c r="G239" s="2"/>
      <c r="H239" s="2"/>
      <c r="I239" s="2"/>
      <c r="J239" s="2"/>
      <c r="K239" s="2"/>
      <c r="L239" s="2"/>
      <c r="M239" s="2"/>
    </row>
    <row r="240" spans="2:13" s="45" customFormat="1" x14ac:dyDescent="0.3">
      <c r="B240" s="50"/>
      <c r="C240" s="2"/>
      <c r="D240" s="2"/>
      <c r="E240" s="2"/>
      <c r="F240" s="2"/>
      <c r="G240" s="2"/>
      <c r="H240" s="2"/>
      <c r="I240" s="2"/>
      <c r="J240" s="2"/>
      <c r="K240" s="2"/>
      <c r="L240" s="2"/>
      <c r="M240" s="2"/>
    </row>
    <row r="241" spans="2:13" s="45" customFormat="1" x14ac:dyDescent="0.3">
      <c r="B241" s="50"/>
      <c r="C241" s="2"/>
      <c r="D241" s="2"/>
      <c r="E241" s="2"/>
      <c r="F241" s="2"/>
      <c r="G241" s="2"/>
      <c r="H241" s="2"/>
      <c r="I241" s="2"/>
      <c r="J241" s="2"/>
      <c r="K241" s="2"/>
      <c r="L241" s="2"/>
      <c r="M241" s="2"/>
    </row>
    <row r="242" spans="2:13" s="45" customFormat="1" x14ac:dyDescent="0.3">
      <c r="B242" s="50"/>
      <c r="C242" s="2"/>
      <c r="D242" s="2"/>
      <c r="E242" s="2"/>
      <c r="F242" s="2"/>
      <c r="G242" s="2"/>
      <c r="H242" s="2"/>
      <c r="I242" s="2"/>
      <c r="J242" s="2"/>
      <c r="K242" s="2"/>
      <c r="L242" s="2"/>
      <c r="M242" s="2"/>
    </row>
    <row r="243" spans="2:13" s="45" customFormat="1" x14ac:dyDescent="0.3">
      <c r="B243" s="50"/>
      <c r="C243" s="2"/>
      <c r="D243" s="2"/>
      <c r="E243" s="2"/>
      <c r="F243" s="2"/>
      <c r="G243" s="2"/>
      <c r="H243" s="2"/>
      <c r="I243" s="2"/>
      <c r="J243" s="2"/>
      <c r="K243" s="2"/>
      <c r="L243" s="2"/>
      <c r="M243" s="2"/>
    </row>
    <row r="244" spans="2:13" s="45" customFormat="1" x14ac:dyDescent="0.3">
      <c r="B244" s="50"/>
      <c r="C244" s="2"/>
      <c r="D244" s="2"/>
      <c r="E244" s="2"/>
      <c r="F244" s="2"/>
      <c r="G244" s="2"/>
      <c r="H244" s="2"/>
      <c r="I244" s="2"/>
      <c r="J244" s="2"/>
      <c r="K244" s="2"/>
      <c r="L244" s="2"/>
      <c r="M244" s="2"/>
    </row>
    <row r="245" spans="2:13" s="45" customFormat="1" x14ac:dyDescent="0.3">
      <c r="B245" s="52"/>
      <c r="C245" s="2"/>
      <c r="D245" s="2"/>
      <c r="E245" s="2"/>
      <c r="F245" s="2"/>
      <c r="G245" s="2"/>
      <c r="H245" s="2"/>
      <c r="I245" s="2"/>
      <c r="J245" s="2"/>
      <c r="K245" s="2"/>
      <c r="L245" s="2"/>
      <c r="M245" s="2"/>
    </row>
    <row r="246" spans="2:13" s="45" customFormat="1" x14ac:dyDescent="0.3">
      <c r="B246" s="59"/>
      <c r="C246" s="2"/>
      <c r="D246" s="2"/>
      <c r="E246" s="2"/>
      <c r="F246" s="2"/>
      <c r="G246" s="2"/>
      <c r="H246" s="2"/>
      <c r="I246" s="2"/>
      <c r="J246" s="2"/>
      <c r="K246" s="2"/>
      <c r="L246" s="2"/>
      <c r="M246" s="2"/>
    </row>
    <row r="247" spans="2:13" s="45" customFormat="1" x14ac:dyDescent="0.3">
      <c r="B247" s="59"/>
      <c r="C247" s="2"/>
      <c r="D247" s="2"/>
      <c r="E247" s="2"/>
      <c r="F247" s="2"/>
      <c r="G247" s="2"/>
      <c r="H247" s="2"/>
      <c r="I247" s="2"/>
      <c r="J247" s="2"/>
      <c r="K247" s="2"/>
      <c r="L247" s="2"/>
      <c r="M247" s="2"/>
    </row>
    <row r="248" spans="2:13" s="45" customFormat="1" x14ac:dyDescent="0.3">
      <c r="B248" s="50"/>
      <c r="C248" s="2"/>
      <c r="D248" s="2"/>
      <c r="E248" s="2"/>
      <c r="F248" s="2"/>
      <c r="G248" s="2"/>
      <c r="H248" s="2"/>
      <c r="I248" s="2"/>
      <c r="J248" s="2"/>
      <c r="K248" s="2"/>
      <c r="L248" s="2"/>
      <c r="M248" s="2"/>
    </row>
    <row r="249" spans="2:13" s="45" customFormat="1" x14ac:dyDescent="0.3">
      <c r="B249" s="50"/>
      <c r="C249" s="2"/>
      <c r="D249" s="2"/>
      <c r="E249" s="2"/>
      <c r="F249" s="2"/>
      <c r="G249" s="2"/>
      <c r="H249" s="2"/>
      <c r="I249" s="2"/>
      <c r="J249" s="2"/>
      <c r="K249" s="2"/>
      <c r="L249" s="2"/>
      <c r="M249" s="2"/>
    </row>
    <row r="250" spans="2:13" s="45" customFormat="1" x14ac:dyDescent="0.3">
      <c r="B250" s="59"/>
      <c r="C250" s="2"/>
      <c r="D250" s="2"/>
      <c r="E250" s="2"/>
      <c r="F250" s="2"/>
      <c r="G250" s="2"/>
      <c r="H250" s="2"/>
      <c r="I250" s="2"/>
      <c r="J250" s="2"/>
      <c r="K250" s="2"/>
      <c r="L250" s="2"/>
      <c r="M250" s="2"/>
    </row>
    <row r="251" spans="2:13" s="45" customFormat="1" x14ac:dyDescent="0.3">
      <c r="B251" s="50"/>
      <c r="C251" s="2"/>
      <c r="D251" s="2"/>
      <c r="E251" s="2"/>
      <c r="F251" s="2"/>
      <c r="G251" s="2"/>
      <c r="H251" s="2"/>
      <c r="I251" s="2"/>
      <c r="J251" s="2"/>
      <c r="K251" s="2"/>
      <c r="L251" s="2"/>
      <c r="M251" s="2"/>
    </row>
    <row r="252" spans="2:13" s="45" customFormat="1" x14ac:dyDescent="0.3">
      <c r="B252" s="50"/>
      <c r="C252" s="2"/>
      <c r="D252" s="2"/>
      <c r="E252" s="2"/>
      <c r="F252" s="2"/>
      <c r="G252" s="2"/>
      <c r="H252" s="2"/>
      <c r="I252" s="2"/>
      <c r="J252" s="2"/>
      <c r="K252" s="2"/>
      <c r="L252" s="2"/>
      <c r="M252" s="2"/>
    </row>
    <row r="253" spans="2:13" s="45" customFormat="1" x14ac:dyDescent="0.3">
      <c r="B253" s="50"/>
      <c r="C253" s="2"/>
      <c r="D253" s="2"/>
      <c r="E253" s="2"/>
      <c r="F253" s="2"/>
      <c r="G253" s="2"/>
      <c r="H253" s="2"/>
      <c r="I253" s="2"/>
      <c r="J253" s="2"/>
      <c r="K253" s="2"/>
      <c r="L253" s="2"/>
      <c r="M253" s="2"/>
    </row>
    <row r="254" spans="2:13" s="45" customFormat="1" x14ac:dyDescent="0.3">
      <c r="B254" s="50"/>
      <c r="C254" s="2"/>
      <c r="D254" s="2"/>
      <c r="E254" s="2"/>
      <c r="F254" s="2"/>
      <c r="G254" s="2"/>
      <c r="H254" s="2"/>
      <c r="I254" s="2"/>
      <c r="J254" s="2"/>
      <c r="K254" s="2"/>
      <c r="L254" s="2"/>
      <c r="M254" s="2"/>
    </row>
    <row r="255" spans="2:13" s="45" customFormat="1" x14ac:dyDescent="0.3">
      <c r="B255" s="50"/>
      <c r="C255" s="2"/>
      <c r="D255" s="2"/>
      <c r="E255" s="2"/>
      <c r="F255" s="2"/>
      <c r="G255" s="2"/>
      <c r="H255" s="2"/>
      <c r="I255" s="2"/>
      <c r="J255" s="2"/>
      <c r="K255" s="2"/>
      <c r="L255" s="2"/>
      <c r="M255" s="2"/>
    </row>
    <row r="256" spans="2:13" s="45" customFormat="1" x14ac:dyDescent="0.3">
      <c r="B256" s="50"/>
      <c r="C256" s="2"/>
      <c r="D256" s="2"/>
      <c r="E256" s="2"/>
      <c r="F256" s="2"/>
      <c r="G256" s="2"/>
      <c r="H256" s="2"/>
      <c r="I256" s="2"/>
      <c r="J256" s="2"/>
      <c r="K256" s="2"/>
      <c r="L256" s="2"/>
      <c r="M256" s="2"/>
    </row>
    <row r="257" spans="2:13" s="45" customFormat="1" x14ac:dyDescent="0.3">
      <c r="B257" s="50"/>
      <c r="C257" s="2"/>
      <c r="D257" s="2"/>
      <c r="E257" s="2"/>
      <c r="F257" s="2"/>
      <c r="G257" s="2"/>
      <c r="H257" s="2"/>
      <c r="I257" s="2"/>
      <c r="J257" s="2"/>
      <c r="K257" s="2"/>
      <c r="L257" s="2"/>
      <c r="M257" s="2"/>
    </row>
    <row r="258" spans="2:13" s="45" customFormat="1" x14ac:dyDescent="0.3">
      <c r="B258" s="50"/>
      <c r="C258" s="2"/>
      <c r="D258" s="2"/>
      <c r="E258" s="2"/>
      <c r="F258" s="2"/>
      <c r="G258" s="2"/>
      <c r="H258" s="2"/>
      <c r="I258" s="2"/>
      <c r="J258" s="2"/>
      <c r="K258" s="2"/>
      <c r="L258" s="2"/>
      <c r="M258" s="2"/>
    </row>
    <row r="259" spans="2:13" s="45" customFormat="1" x14ac:dyDescent="0.3">
      <c r="B259" s="50"/>
      <c r="C259" s="2"/>
      <c r="D259" s="2"/>
      <c r="E259" s="2"/>
      <c r="F259" s="2"/>
      <c r="G259" s="2"/>
      <c r="H259" s="2"/>
      <c r="I259" s="2"/>
      <c r="J259" s="2"/>
      <c r="K259" s="2"/>
      <c r="L259" s="2"/>
      <c r="M259" s="2"/>
    </row>
    <row r="260" spans="2:13" s="45" customFormat="1" x14ac:dyDescent="0.3">
      <c r="B260" s="50"/>
      <c r="C260" s="2"/>
      <c r="D260" s="2"/>
      <c r="E260" s="2"/>
      <c r="F260" s="2"/>
      <c r="G260" s="2"/>
      <c r="H260" s="2"/>
      <c r="I260" s="2"/>
      <c r="J260" s="2"/>
      <c r="K260" s="2"/>
      <c r="L260" s="2"/>
      <c r="M260" s="2"/>
    </row>
    <row r="261" spans="2:13" s="45" customFormat="1" x14ac:dyDescent="0.3">
      <c r="B261" s="50"/>
      <c r="C261" s="2"/>
      <c r="D261" s="2"/>
      <c r="E261" s="2"/>
      <c r="F261" s="2"/>
      <c r="G261" s="2"/>
      <c r="H261" s="2"/>
      <c r="I261" s="2"/>
      <c r="J261" s="2"/>
      <c r="K261" s="2"/>
      <c r="L261" s="2"/>
      <c r="M261" s="2"/>
    </row>
    <row r="262" spans="2:13" s="45" customFormat="1" x14ac:dyDescent="0.3">
      <c r="B262" s="50"/>
      <c r="C262" s="2"/>
      <c r="D262" s="2"/>
      <c r="E262" s="2"/>
      <c r="F262" s="2"/>
      <c r="G262" s="2"/>
      <c r="H262" s="2"/>
      <c r="I262" s="2"/>
      <c r="J262" s="2"/>
      <c r="K262" s="2"/>
      <c r="L262" s="2"/>
      <c r="M262" s="2"/>
    </row>
    <row r="263" spans="2:13" s="45" customFormat="1" x14ac:dyDescent="0.3">
      <c r="B263" s="50"/>
      <c r="C263" s="2"/>
      <c r="D263" s="2"/>
      <c r="E263" s="2"/>
      <c r="F263" s="2"/>
      <c r="G263" s="2"/>
      <c r="H263" s="2"/>
      <c r="I263" s="2"/>
      <c r="J263" s="2"/>
      <c r="K263" s="2"/>
      <c r="L263" s="2"/>
      <c r="M263" s="2"/>
    </row>
    <row r="264" spans="2:13" s="45" customFormat="1" x14ac:dyDescent="0.3">
      <c r="B264" s="50"/>
      <c r="C264" s="2"/>
      <c r="D264" s="2"/>
      <c r="E264" s="2"/>
      <c r="F264" s="2"/>
      <c r="G264" s="2"/>
      <c r="H264" s="2"/>
      <c r="I264" s="2"/>
      <c r="J264" s="2"/>
      <c r="K264" s="2"/>
      <c r="L264" s="2"/>
      <c r="M264" s="2"/>
    </row>
    <row r="265" spans="2:13" s="45" customFormat="1" x14ac:dyDescent="0.3">
      <c r="B265" s="50"/>
      <c r="C265" s="2"/>
      <c r="D265" s="2"/>
      <c r="E265" s="2"/>
      <c r="F265" s="2"/>
      <c r="G265" s="2"/>
      <c r="H265" s="2"/>
      <c r="I265" s="2"/>
      <c r="J265" s="2"/>
      <c r="K265" s="2"/>
      <c r="L265" s="2"/>
      <c r="M265" s="2"/>
    </row>
    <row r="266" spans="2:13" s="45" customFormat="1" x14ac:dyDescent="0.3">
      <c r="B266" s="52"/>
      <c r="C266" s="2"/>
      <c r="D266" s="2"/>
      <c r="E266" s="2"/>
      <c r="F266" s="2"/>
      <c r="G266" s="2"/>
      <c r="H266" s="2"/>
      <c r="I266" s="2"/>
      <c r="J266" s="2"/>
      <c r="K266" s="2"/>
      <c r="L266" s="2"/>
      <c r="M266" s="2"/>
    </row>
    <row r="267" spans="2:13" s="45" customFormat="1" x14ac:dyDescent="0.3">
      <c r="B267" s="50"/>
      <c r="C267" s="2"/>
      <c r="D267" s="2"/>
      <c r="E267" s="2"/>
      <c r="F267" s="2"/>
      <c r="G267" s="2"/>
      <c r="H267" s="2"/>
      <c r="I267" s="2"/>
      <c r="J267" s="2"/>
      <c r="K267" s="2"/>
      <c r="L267" s="2"/>
      <c r="M267" s="2"/>
    </row>
    <row r="268" spans="2:13" s="45" customFormat="1" x14ac:dyDescent="0.3">
      <c r="B268" s="50"/>
      <c r="C268" s="2"/>
      <c r="D268" s="2"/>
      <c r="E268" s="2"/>
      <c r="F268" s="2"/>
      <c r="G268" s="2"/>
      <c r="H268" s="2"/>
      <c r="I268" s="2"/>
      <c r="J268" s="2"/>
      <c r="K268" s="2"/>
      <c r="L268" s="2"/>
      <c r="M268" s="2"/>
    </row>
    <row r="269" spans="2:13" s="45" customFormat="1" x14ac:dyDescent="0.3">
      <c r="B269" s="50"/>
      <c r="C269" s="2"/>
      <c r="D269" s="2"/>
      <c r="E269" s="2"/>
      <c r="F269" s="2"/>
      <c r="G269" s="2"/>
      <c r="H269" s="2"/>
      <c r="I269" s="2"/>
      <c r="J269" s="2"/>
      <c r="K269" s="2"/>
      <c r="L269" s="2"/>
      <c r="M269" s="2"/>
    </row>
    <row r="270" spans="2:13" s="45" customFormat="1" x14ac:dyDescent="0.3">
      <c r="B270" s="50"/>
      <c r="C270" s="2"/>
      <c r="D270" s="2"/>
      <c r="E270" s="2"/>
      <c r="F270" s="2"/>
      <c r="G270" s="2"/>
      <c r="H270" s="2"/>
      <c r="I270" s="2"/>
      <c r="J270" s="2"/>
      <c r="K270" s="2"/>
      <c r="L270" s="2"/>
      <c r="M270" s="2"/>
    </row>
    <row r="271" spans="2:13" s="45" customFormat="1" x14ac:dyDescent="0.3">
      <c r="B271" s="50"/>
      <c r="C271" s="2"/>
      <c r="D271" s="2"/>
      <c r="E271" s="2"/>
      <c r="F271" s="2"/>
      <c r="G271" s="2"/>
      <c r="H271" s="2"/>
      <c r="I271" s="2"/>
      <c r="J271" s="2"/>
      <c r="K271" s="2"/>
      <c r="L271" s="2"/>
      <c r="M271" s="2"/>
    </row>
    <row r="272" spans="2:13" s="45" customFormat="1" x14ac:dyDescent="0.3">
      <c r="B272" s="50"/>
      <c r="C272" s="2"/>
      <c r="D272" s="2"/>
      <c r="E272" s="2"/>
      <c r="F272" s="2"/>
      <c r="G272" s="2"/>
      <c r="H272" s="2"/>
      <c r="I272" s="2"/>
      <c r="J272" s="2"/>
      <c r="K272" s="2"/>
      <c r="L272" s="2"/>
      <c r="M272" s="2"/>
    </row>
    <row r="273" spans="2:13" s="45" customFormat="1" x14ac:dyDescent="0.3">
      <c r="B273" s="50"/>
      <c r="C273" s="2"/>
      <c r="D273" s="2"/>
      <c r="E273" s="2"/>
      <c r="F273" s="2"/>
      <c r="G273" s="2"/>
      <c r="H273" s="2"/>
      <c r="I273" s="2"/>
      <c r="J273" s="2"/>
      <c r="K273" s="2"/>
      <c r="L273" s="2"/>
      <c r="M273" s="2"/>
    </row>
    <row r="274" spans="2:13" s="45" customFormat="1" x14ac:dyDescent="0.3">
      <c r="B274" s="50"/>
      <c r="C274" s="2"/>
      <c r="D274" s="2"/>
      <c r="E274" s="2"/>
      <c r="F274" s="2"/>
      <c r="G274" s="2"/>
      <c r="H274" s="2"/>
      <c r="I274" s="2"/>
      <c r="J274" s="2"/>
      <c r="K274" s="2"/>
      <c r="L274" s="2"/>
      <c r="M274" s="2"/>
    </row>
    <row r="275" spans="2:13" s="45" customFormat="1" x14ac:dyDescent="0.3">
      <c r="B275" s="50"/>
      <c r="C275" s="2"/>
      <c r="D275" s="2"/>
      <c r="E275" s="2"/>
      <c r="F275" s="2"/>
      <c r="G275" s="2"/>
      <c r="H275" s="2"/>
      <c r="I275" s="2"/>
      <c r="J275" s="2"/>
      <c r="K275" s="2"/>
      <c r="L275" s="2"/>
      <c r="M275" s="2"/>
    </row>
    <row r="276" spans="2:13" s="45" customFormat="1" x14ac:dyDescent="0.3">
      <c r="B276" s="50"/>
      <c r="C276" s="2"/>
      <c r="D276" s="2"/>
      <c r="E276" s="2"/>
      <c r="F276" s="2"/>
      <c r="G276" s="2"/>
      <c r="H276" s="2"/>
      <c r="I276" s="2"/>
      <c r="J276" s="2"/>
      <c r="K276" s="2"/>
      <c r="L276" s="2"/>
      <c r="M276" s="2"/>
    </row>
    <row r="277" spans="2:13" s="45" customFormat="1" x14ac:dyDescent="0.3">
      <c r="B277" s="50"/>
      <c r="C277" s="2"/>
      <c r="D277" s="2"/>
      <c r="E277" s="2"/>
      <c r="F277" s="2"/>
      <c r="G277" s="2"/>
      <c r="H277" s="2"/>
      <c r="I277" s="2"/>
      <c r="J277" s="2"/>
      <c r="K277" s="2"/>
      <c r="L277" s="2"/>
      <c r="M277" s="2"/>
    </row>
    <row r="278" spans="2:13" s="45" customFormat="1" x14ac:dyDescent="0.3">
      <c r="B278" s="50"/>
      <c r="C278" s="2"/>
      <c r="D278" s="2"/>
      <c r="E278" s="2"/>
      <c r="F278" s="2"/>
      <c r="G278" s="2"/>
      <c r="H278" s="2"/>
      <c r="I278" s="2"/>
      <c r="J278" s="2"/>
      <c r="K278" s="2"/>
      <c r="L278" s="2"/>
      <c r="M278" s="2"/>
    </row>
    <row r="279" spans="2:13" s="45" customFormat="1" x14ac:dyDescent="0.3">
      <c r="B279" s="50"/>
      <c r="C279" s="2"/>
      <c r="D279" s="2"/>
      <c r="E279" s="2"/>
      <c r="F279" s="2"/>
      <c r="G279" s="2"/>
      <c r="H279" s="2"/>
      <c r="I279" s="2"/>
      <c r="J279" s="2"/>
      <c r="K279" s="2"/>
      <c r="L279" s="2"/>
      <c r="M279" s="2"/>
    </row>
    <row r="280" spans="2:13" s="45" customFormat="1" x14ac:dyDescent="0.3">
      <c r="B280" s="50"/>
      <c r="C280" s="2"/>
      <c r="D280" s="2"/>
      <c r="E280" s="2"/>
      <c r="F280" s="2"/>
      <c r="G280" s="2"/>
      <c r="H280" s="2"/>
      <c r="I280" s="2"/>
      <c r="J280" s="2"/>
      <c r="K280" s="2"/>
      <c r="L280" s="2"/>
      <c r="M280" s="2"/>
    </row>
    <row r="281" spans="2:13" s="45" customFormat="1" x14ac:dyDescent="0.3">
      <c r="B281" s="50"/>
      <c r="C281" s="2"/>
      <c r="D281" s="2"/>
      <c r="E281" s="2"/>
      <c r="F281" s="2"/>
      <c r="G281" s="2"/>
      <c r="H281" s="2"/>
      <c r="I281" s="2"/>
      <c r="J281" s="2"/>
      <c r="K281" s="2"/>
      <c r="L281" s="2"/>
      <c r="M281" s="2"/>
    </row>
    <row r="282" spans="2:13" s="45" customFormat="1" x14ac:dyDescent="0.3">
      <c r="B282" s="50"/>
      <c r="C282" s="2"/>
      <c r="D282" s="2"/>
      <c r="E282" s="2"/>
      <c r="F282" s="2"/>
      <c r="G282" s="2"/>
      <c r="H282" s="2"/>
      <c r="I282" s="2"/>
      <c r="J282" s="2"/>
      <c r="K282" s="2"/>
      <c r="L282" s="2"/>
      <c r="M282" s="2"/>
    </row>
    <row r="283" spans="2:13" s="45" customFormat="1" x14ac:dyDescent="0.3">
      <c r="B283" s="50"/>
      <c r="C283" s="2"/>
      <c r="D283" s="2"/>
      <c r="E283" s="2"/>
      <c r="F283" s="2"/>
      <c r="G283" s="2"/>
      <c r="H283" s="2"/>
      <c r="I283" s="2"/>
      <c r="J283" s="2"/>
      <c r="K283" s="2"/>
      <c r="L283" s="2"/>
      <c r="M283" s="2"/>
    </row>
    <row r="284" spans="2:13" s="45" customFormat="1" x14ac:dyDescent="0.3">
      <c r="B284" s="50"/>
      <c r="C284" s="2"/>
      <c r="D284" s="2"/>
      <c r="E284" s="2"/>
      <c r="F284" s="2"/>
      <c r="G284" s="2"/>
      <c r="H284" s="2"/>
      <c r="I284" s="2"/>
      <c r="J284" s="2"/>
      <c r="K284" s="2"/>
      <c r="L284" s="2"/>
      <c r="M284" s="2"/>
    </row>
    <row r="285" spans="2:13" s="45" customFormat="1" x14ac:dyDescent="0.3">
      <c r="B285" s="50"/>
      <c r="C285" s="2"/>
      <c r="D285" s="2"/>
      <c r="E285" s="2"/>
      <c r="F285" s="2"/>
      <c r="G285" s="2"/>
      <c r="H285" s="2"/>
      <c r="I285" s="2"/>
      <c r="J285" s="2"/>
      <c r="K285" s="2"/>
      <c r="L285" s="2"/>
      <c r="M285" s="2"/>
    </row>
    <row r="286" spans="2:13" s="45" customFormat="1" x14ac:dyDescent="0.3">
      <c r="B286" s="50"/>
      <c r="C286" s="2"/>
      <c r="D286" s="2"/>
      <c r="E286" s="2"/>
      <c r="F286" s="2"/>
      <c r="G286" s="2"/>
      <c r="H286" s="2"/>
      <c r="I286" s="2"/>
      <c r="J286" s="2"/>
      <c r="K286" s="2"/>
      <c r="L286" s="2"/>
      <c r="M286" s="2"/>
    </row>
    <row r="287" spans="2:13" s="45" customFormat="1" x14ac:dyDescent="0.3">
      <c r="B287" s="50"/>
      <c r="C287" s="2"/>
      <c r="D287" s="2"/>
      <c r="E287" s="2"/>
      <c r="F287" s="2"/>
      <c r="G287" s="2"/>
      <c r="H287" s="2"/>
      <c r="I287" s="2"/>
      <c r="J287" s="2"/>
      <c r="K287" s="2"/>
      <c r="L287" s="2"/>
      <c r="M287" s="2"/>
    </row>
    <row r="288" spans="2:13" s="45" customFormat="1" x14ac:dyDescent="0.3">
      <c r="B288" s="50"/>
      <c r="C288" s="2"/>
      <c r="D288" s="2"/>
      <c r="E288" s="2"/>
      <c r="F288" s="2"/>
      <c r="G288" s="2"/>
      <c r="H288" s="2"/>
      <c r="I288" s="2"/>
      <c r="J288" s="2"/>
      <c r="K288" s="2"/>
      <c r="L288" s="2"/>
      <c r="M288" s="2"/>
    </row>
    <row r="289" spans="2:13" s="45" customFormat="1" x14ac:dyDescent="0.3">
      <c r="B289" s="50"/>
      <c r="C289" s="2"/>
      <c r="D289" s="2"/>
      <c r="E289" s="2"/>
      <c r="F289" s="2"/>
      <c r="G289" s="2"/>
      <c r="H289" s="2"/>
      <c r="I289" s="2"/>
      <c r="J289" s="2"/>
      <c r="K289" s="2"/>
      <c r="L289" s="2"/>
      <c r="M289" s="2"/>
    </row>
    <row r="290" spans="2:13" s="45" customFormat="1" x14ac:dyDescent="0.3">
      <c r="B290" s="50"/>
      <c r="C290" s="2"/>
      <c r="D290" s="2"/>
      <c r="E290" s="2"/>
      <c r="F290" s="2"/>
      <c r="G290" s="2"/>
      <c r="H290" s="2"/>
      <c r="I290" s="2"/>
      <c r="J290" s="2"/>
      <c r="K290" s="2"/>
      <c r="L290" s="2"/>
      <c r="M290" s="2"/>
    </row>
    <row r="291" spans="2:13" s="45" customFormat="1" x14ac:dyDescent="0.3">
      <c r="B291" s="50"/>
      <c r="C291" s="2"/>
      <c r="D291" s="2"/>
      <c r="E291" s="2"/>
      <c r="F291" s="2"/>
      <c r="G291" s="2"/>
      <c r="H291" s="2"/>
      <c r="I291" s="2"/>
      <c r="J291" s="2"/>
      <c r="K291" s="2"/>
      <c r="L291" s="2"/>
      <c r="M291" s="2"/>
    </row>
    <row r="292" spans="2:13" s="45" customFormat="1" x14ac:dyDescent="0.3">
      <c r="B292" s="50"/>
      <c r="C292" s="2"/>
      <c r="D292" s="2"/>
      <c r="E292" s="2"/>
      <c r="F292" s="2"/>
      <c r="G292" s="2"/>
      <c r="H292" s="2"/>
      <c r="I292" s="2"/>
      <c r="J292" s="2"/>
      <c r="K292" s="2"/>
      <c r="L292" s="2"/>
      <c r="M292" s="2"/>
    </row>
    <row r="293" spans="2:13" s="45" customFormat="1" x14ac:dyDescent="0.3">
      <c r="B293" s="50"/>
      <c r="C293" s="2"/>
      <c r="D293" s="2"/>
      <c r="E293" s="2"/>
      <c r="F293" s="2"/>
      <c r="G293" s="2"/>
      <c r="H293" s="2"/>
      <c r="I293" s="2"/>
      <c r="J293" s="2"/>
      <c r="K293" s="2"/>
      <c r="L293" s="2"/>
      <c r="M293" s="2"/>
    </row>
    <row r="294" spans="2:13" s="45" customFormat="1" x14ac:dyDescent="0.3">
      <c r="B294" s="50"/>
      <c r="C294" s="2"/>
      <c r="D294" s="2"/>
      <c r="E294" s="2"/>
      <c r="F294" s="2"/>
      <c r="G294" s="2"/>
      <c r="H294" s="2"/>
      <c r="I294" s="2"/>
      <c r="J294" s="2"/>
      <c r="K294" s="2"/>
      <c r="L294" s="2"/>
      <c r="M294" s="2"/>
    </row>
    <row r="295" spans="2:13" s="45" customFormat="1" x14ac:dyDescent="0.3">
      <c r="B295" s="50"/>
      <c r="C295" s="2"/>
      <c r="D295" s="2"/>
      <c r="E295" s="2"/>
      <c r="F295" s="2"/>
      <c r="G295" s="2"/>
      <c r="H295" s="2"/>
      <c r="I295" s="2"/>
      <c r="J295" s="2"/>
      <c r="K295" s="2"/>
      <c r="L295" s="2"/>
      <c r="M295" s="2"/>
    </row>
    <row r="296" spans="2:13" s="45" customFormat="1" x14ac:dyDescent="0.3">
      <c r="B296" s="53"/>
      <c r="C296" s="2"/>
      <c r="D296" s="2"/>
      <c r="E296" s="2"/>
      <c r="F296" s="2"/>
      <c r="G296" s="2"/>
      <c r="H296" s="2"/>
      <c r="I296" s="2"/>
      <c r="J296" s="2"/>
      <c r="K296" s="2"/>
      <c r="L296" s="2"/>
      <c r="M296" s="2"/>
    </row>
    <row r="297" spans="2:13" s="45" customFormat="1" x14ac:dyDescent="0.3">
      <c r="B297" s="59"/>
      <c r="C297" s="2"/>
      <c r="D297" s="2"/>
      <c r="E297" s="2"/>
      <c r="F297" s="2"/>
      <c r="G297" s="2"/>
      <c r="H297" s="2"/>
      <c r="I297" s="2"/>
      <c r="J297" s="2"/>
      <c r="K297" s="2"/>
      <c r="L297" s="2"/>
      <c r="M297" s="2"/>
    </row>
    <row r="298" spans="2:13" s="45" customFormat="1" x14ac:dyDescent="0.3">
      <c r="B298" s="50"/>
      <c r="C298" s="2"/>
      <c r="D298" s="2"/>
      <c r="E298" s="2"/>
      <c r="F298" s="2"/>
      <c r="G298" s="2"/>
      <c r="H298" s="2"/>
      <c r="I298" s="2"/>
      <c r="J298" s="2"/>
      <c r="K298" s="2"/>
      <c r="L298" s="2"/>
      <c r="M298" s="2"/>
    </row>
    <row r="299" spans="2:13" s="45" customFormat="1" x14ac:dyDescent="0.3">
      <c r="B299" s="59"/>
      <c r="C299" s="2"/>
      <c r="D299" s="2"/>
      <c r="E299" s="2"/>
      <c r="F299" s="2"/>
      <c r="G299" s="2"/>
      <c r="H299" s="2"/>
      <c r="I299" s="2"/>
      <c r="J299" s="2"/>
      <c r="K299" s="2"/>
      <c r="L299" s="2"/>
      <c r="M299" s="2"/>
    </row>
    <row r="300" spans="2:13" s="45" customFormat="1" x14ac:dyDescent="0.3">
      <c r="B300" s="59"/>
      <c r="C300" s="2"/>
      <c r="D300" s="2"/>
      <c r="E300" s="2"/>
      <c r="F300" s="2"/>
      <c r="G300" s="2"/>
      <c r="H300" s="2"/>
      <c r="I300" s="2"/>
      <c r="J300" s="2"/>
      <c r="K300" s="2"/>
      <c r="L300" s="2"/>
      <c r="M300" s="2"/>
    </row>
    <row r="301" spans="2:13" s="45" customFormat="1" x14ac:dyDescent="0.3">
      <c r="B301" s="59"/>
      <c r="C301" s="2"/>
      <c r="D301" s="2"/>
      <c r="E301" s="2"/>
      <c r="F301" s="2"/>
      <c r="G301" s="2"/>
      <c r="H301" s="2"/>
      <c r="I301" s="2"/>
      <c r="J301" s="2"/>
      <c r="K301" s="2"/>
      <c r="L301" s="2"/>
      <c r="M301" s="2"/>
    </row>
    <row r="302" spans="2:13" s="45" customFormat="1" x14ac:dyDescent="0.3">
      <c r="B302" s="59"/>
      <c r="C302" s="2"/>
      <c r="D302" s="2"/>
      <c r="E302" s="2"/>
      <c r="F302" s="2"/>
      <c r="G302" s="2"/>
      <c r="H302" s="2"/>
      <c r="I302" s="2"/>
      <c r="J302" s="2"/>
      <c r="K302" s="2"/>
      <c r="L302" s="2"/>
      <c r="M302" s="2"/>
    </row>
    <row r="303" spans="2:13" s="45" customFormat="1" x14ac:dyDescent="0.3">
      <c r="B303" s="59"/>
      <c r="C303" s="2"/>
      <c r="D303" s="2"/>
      <c r="E303" s="2"/>
      <c r="F303" s="2"/>
      <c r="G303" s="2"/>
      <c r="H303" s="2"/>
      <c r="I303" s="2"/>
      <c r="J303" s="2"/>
      <c r="K303" s="2"/>
      <c r="L303" s="2"/>
      <c r="M303" s="2"/>
    </row>
    <row r="304" spans="2:13" s="45" customFormat="1" x14ac:dyDescent="0.3">
      <c r="B304" s="59"/>
      <c r="C304" s="2"/>
      <c r="D304" s="2"/>
      <c r="E304" s="2"/>
      <c r="F304" s="2"/>
      <c r="G304" s="2"/>
      <c r="H304" s="2"/>
      <c r="I304" s="2"/>
      <c r="J304" s="2"/>
      <c r="K304" s="2"/>
      <c r="L304" s="2"/>
      <c r="M304" s="2"/>
    </row>
    <row r="305" spans="2:13" s="45" customFormat="1" x14ac:dyDescent="0.3">
      <c r="B305" s="59"/>
      <c r="C305" s="2"/>
      <c r="D305" s="2"/>
      <c r="E305" s="2"/>
      <c r="F305" s="2"/>
      <c r="G305" s="2"/>
      <c r="H305" s="2"/>
      <c r="I305" s="2"/>
      <c r="J305" s="2"/>
      <c r="K305" s="2"/>
      <c r="L305" s="2"/>
      <c r="M305" s="2"/>
    </row>
    <row r="306" spans="2:13" s="45" customFormat="1" x14ac:dyDescent="0.3">
      <c r="B306" s="59"/>
      <c r="C306" s="2"/>
      <c r="D306" s="2"/>
      <c r="E306" s="2"/>
      <c r="F306" s="2"/>
      <c r="G306" s="2"/>
      <c r="H306" s="2"/>
      <c r="I306" s="2"/>
      <c r="J306" s="2"/>
      <c r="K306" s="2"/>
      <c r="L306" s="2"/>
      <c r="M306" s="2"/>
    </row>
    <row r="307" spans="2:13" s="45" customFormat="1" x14ac:dyDescent="0.3">
      <c r="B307" s="59"/>
      <c r="C307" s="2"/>
      <c r="D307" s="2"/>
      <c r="E307" s="2"/>
      <c r="F307" s="2"/>
      <c r="G307" s="2"/>
      <c r="H307" s="2"/>
      <c r="I307" s="2"/>
      <c r="J307" s="2"/>
      <c r="K307" s="2"/>
      <c r="L307" s="2"/>
      <c r="M307" s="2"/>
    </row>
    <row r="308" spans="2:13" s="45" customFormat="1" x14ac:dyDescent="0.3">
      <c r="B308" s="59"/>
      <c r="C308" s="2"/>
      <c r="D308" s="2"/>
      <c r="E308" s="2"/>
      <c r="F308" s="2"/>
      <c r="G308" s="2"/>
      <c r="H308" s="2"/>
      <c r="I308" s="2"/>
      <c r="J308" s="2"/>
      <c r="K308" s="2"/>
      <c r="L308" s="2"/>
      <c r="M308" s="2"/>
    </row>
    <row r="309" spans="2:13" s="45" customFormat="1" x14ac:dyDescent="0.3">
      <c r="B309" s="59"/>
      <c r="C309" s="2"/>
      <c r="D309" s="2"/>
      <c r="E309" s="2"/>
      <c r="F309" s="2"/>
      <c r="G309" s="2"/>
      <c r="H309" s="2"/>
      <c r="I309" s="2"/>
      <c r="J309" s="2"/>
      <c r="K309" s="2"/>
      <c r="L309" s="2"/>
      <c r="M309" s="2"/>
    </row>
    <row r="310" spans="2:13" s="45" customFormat="1" x14ac:dyDescent="0.3">
      <c r="B310" s="59"/>
      <c r="C310" s="2"/>
      <c r="D310" s="2"/>
      <c r="E310" s="2"/>
      <c r="F310" s="2"/>
      <c r="G310" s="2"/>
      <c r="H310" s="2"/>
      <c r="I310" s="2"/>
      <c r="J310" s="2"/>
      <c r="K310" s="2"/>
      <c r="L310" s="2"/>
      <c r="M310" s="2"/>
    </row>
    <row r="311" spans="2:13" s="45" customFormat="1" x14ac:dyDescent="0.3">
      <c r="B311" s="50"/>
      <c r="C311" s="2"/>
      <c r="D311" s="2"/>
      <c r="E311" s="2"/>
      <c r="F311" s="2"/>
      <c r="G311" s="2"/>
      <c r="H311" s="2"/>
      <c r="I311" s="2"/>
      <c r="J311" s="2"/>
      <c r="K311" s="2"/>
      <c r="L311" s="2"/>
      <c r="M311" s="2"/>
    </row>
    <row r="312" spans="2:13" s="45" customFormat="1" x14ac:dyDescent="0.3">
      <c r="B312" s="50"/>
      <c r="C312" s="2"/>
      <c r="D312" s="2"/>
      <c r="E312" s="2"/>
      <c r="F312" s="2"/>
      <c r="G312" s="2"/>
      <c r="H312" s="2"/>
      <c r="I312" s="2"/>
      <c r="J312" s="2"/>
      <c r="K312" s="2"/>
      <c r="L312" s="2"/>
      <c r="M312" s="2"/>
    </row>
    <row r="313" spans="2:13" s="45" customFormat="1" x14ac:dyDescent="0.3">
      <c r="B313" s="50"/>
      <c r="C313" s="2"/>
      <c r="D313" s="2"/>
      <c r="E313" s="2"/>
      <c r="F313" s="2"/>
      <c r="G313" s="2"/>
      <c r="H313" s="2"/>
      <c r="I313" s="2"/>
      <c r="J313" s="2"/>
      <c r="K313" s="2"/>
      <c r="L313" s="2"/>
      <c r="M313" s="2"/>
    </row>
    <row r="314" spans="2:13" s="45" customFormat="1" x14ac:dyDescent="0.3">
      <c r="B314" s="50"/>
      <c r="C314" s="2"/>
      <c r="D314" s="2"/>
      <c r="E314" s="2"/>
      <c r="F314" s="2"/>
      <c r="G314" s="2"/>
      <c r="H314" s="2"/>
      <c r="I314" s="2"/>
      <c r="J314" s="2"/>
      <c r="K314" s="2"/>
      <c r="L314" s="2"/>
      <c r="M314" s="2"/>
    </row>
    <row r="315" spans="2:13" s="45" customFormat="1" x14ac:dyDescent="0.3">
      <c r="B315" s="50"/>
      <c r="C315" s="2"/>
      <c r="D315" s="2"/>
      <c r="E315" s="2"/>
      <c r="F315" s="2"/>
      <c r="G315" s="2"/>
      <c r="H315" s="2"/>
      <c r="I315" s="2"/>
      <c r="J315" s="2"/>
      <c r="K315" s="2"/>
      <c r="L315" s="2"/>
      <c r="M315" s="2"/>
    </row>
    <row r="316" spans="2:13" s="45" customFormat="1" x14ac:dyDescent="0.3">
      <c r="B316" s="50"/>
      <c r="C316" s="2"/>
      <c r="D316" s="2"/>
      <c r="E316" s="2"/>
      <c r="F316" s="2"/>
      <c r="G316" s="2"/>
      <c r="H316" s="2"/>
      <c r="I316" s="2"/>
      <c r="J316" s="2"/>
      <c r="K316" s="2"/>
      <c r="L316" s="2"/>
      <c r="M316" s="2"/>
    </row>
    <row r="317" spans="2:13" s="45" customFormat="1" x14ac:dyDescent="0.3">
      <c r="B317" s="50"/>
      <c r="C317" s="2"/>
      <c r="D317" s="2"/>
      <c r="E317" s="2"/>
      <c r="F317" s="2"/>
      <c r="G317" s="2"/>
      <c r="H317" s="2"/>
      <c r="I317" s="2"/>
      <c r="J317" s="2"/>
      <c r="K317" s="2"/>
      <c r="L317" s="2"/>
      <c r="M317" s="2"/>
    </row>
    <row r="318" spans="2:13" s="45" customFormat="1" x14ac:dyDescent="0.3">
      <c r="B318" s="50"/>
      <c r="C318" s="2"/>
      <c r="D318" s="2"/>
      <c r="E318" s="2"/>
      <c r="F318" s="2"/>
      <c r="G318" s="2"/>
      <c r="H318" s="2"/>
      <c r="I318" s="2"/>
      <c r="J318" s="2"/>
      <c r="K318" s="2"/>
      <c r="L318" s="2"/>
      <c r="M318" s="2"/>
    </row>
    <row r="319" spans="2:13" s="45" customFormat="1" x14ac:dyDescent="0.3">
      <c r="B319" s="50"/>
      <c r="C319" s="2"/>
      <c r="D319" s="2"/>
      <c r="E319" s="2"/>
      <c r="F319" s="2"/>
      <c r="G319" s="2"/>
      <c r="H319" s="2"/>
      <c r="I319" s="2"/>
      <c r="J319" s="2"/>
      <c r="K319" s="2"/>
      <c r="L319" s="2"/>
      <c r="M319" s="2"/>
    </row>
    <row r="320" spans="2:13" s="45" customFormat="1" x14ac:dyDescent="0.3">
      <c r="B320" s="50"/>
      <c r="C320" s="2"/>
      <c r="D320" s="2"/>
      <c r="E320" s="2"/>
      <c r="F320" s="2"/>
      <c r="G320" s="2"/>
      <c r="H320" s="2"/>
      <c r="I320" s="2"/>
      <c r="J320" s="2"/>
      <c r="K320" s="2"/>
      <c r="L320" s="2"/>
      <c r="M320" s="2"/>
    </row>
    <row r="321" spans="2:13" s="45" customFormat="1" x14ac:dyDescent="0.3">
      <c r="B321" s="50"/>
      <c r="C321" s="2"/>
      <c r="D321" s="2"/>
      <c r="E321" s="2"/>
      <c r="F321" s="2"/>
      <c r="G321" s="2"/>
      <c r="H321" s="2"/>
      <c r="I321" s="2"/>
      <c r="J321" s="2"/>
      <c r="K321" s="2"/>
      <c r="L321" s="2"/>
      <c r="M321" s="2"/>
    </row>
    <row r="322" spans="2:13" s="45" customFormat="1" x14ac:dyDescent="0.3">
      <c r="B322" s="59"/>
      <c r="C322" s="2"/>
      <c r="D322" s="2"/>
      <c r="E322" s="2"/>
      <c r="F322" s="2"/>
      <c r="G322" s="2"/>
      <c r="H322" s="2"/>
      <c r="I322" s="2"/>
      <c r="J322" s="2"/>
      <c r="K322" s="2"/>
      <c r="L322" s="2"/>
      <c r="M322" s="2"/>
    </row>
    <row r="323" spans="2:13" s="45" customFormat="1" x14ac:dyDescent="0.3">
      <c r="B323" s="59"/>
      <c r="C323" s="2"/>
      <c r="D323" s="2"/>
      <c r="E323" s="2"/>
      <c r="F323" s="2"/>
      <c r="G323" s="2"/>
      <c r="H323" s="2"/>
      <c r="I323" s="2"/>
      <c r="J323" s="2"/>
      <c r="K323" s="2"/>
      <c r="L323" s="2"/>
      <c r="M323" s="2"/>
    </row>
    <row r="324" spans="2:13" s="45" customFormat="1" x14ac:dyDescent="0.3">
      <c r="B324" s="59"/>
      <c r="C324" s="2"/>
      <c r="D324" s="2"/>
      <c r="E324" s="2"/>
      <c r="F324" s="2"/>
      <c r="G324" s="2"/>
      <c r="H324" s="2"/>
      <c r="I324" s="2"/>
      <c r="J324" s="2"/>
      <c r="K324" s="2"/>
      <c r="L324" s="2"/>
      <c r="M324" s="2"/>
    </row>
    <row r="325" spans="2:13" s="45" customFormat="1" x14ac:dyDescent="0.3">
      <c r="B325" s="59"/>
      <c r="C325" s="2"/>
      <c r="D325" s="2"/>
      <c r="E325" s="2"/>
      <c r="F325" s="2"/>
      <c r="G325" s="2"/>
      <c r="H325" s="2"/>
      <c r="I325" s="2"/>
      <c r="J325" s="2"/>
      <c r="K325" s="2"/>
      <c r="L325" s="2"/>
      <c r="M325" s="2"/>
    </row>
    <row r="326" spans="2:13" s="45" customFormat="1" x14ac:dyDescent="0.3">
      <c r="B326" s="59"/>
      <c r="C326" s="2"/>
      <c r="D326" s="2"/>
      <c r="E326" s="2"/>
      <c r="F326" s="2"/>
      <c r="G326" s="2"/>
      <c r="H326" s="2"/>
      <c r="I326" s="2"/>
      <c r="J326" s="2"/>
      <c r="K326" s="2"/>
      <c r="L326" s="2"/>
      <c r="M326" s="2"/>
    </row>
    <row r="327" spans="2:13" s="45" customFormat="1" x14ac:dyDescent="0.3">
      <c r="B327" s="59"/>
      <c r="C327" s="2"/>
      <c r="D327" s="2"/>
      <c r="E327" s="2"/>
      <c r="F327" s="2"/>
      <c r="G327" s="2"/>
      <c r="H327" s="2"/>
      <c r="I327" s="2"/>
      <c r="J327" s="2"/>
      <c r="K327" s="2"/>
      <c r="L327" s="2"/>
      <c r="M327" s="2"/>
    </row>
    <row r="328" spans="2:13" s="45" customFormat="1" x14ac:dyDescent="0.3">
      <c r="B328" s="59"/>
      <c r="C328" s="2"/>
      <c r="D328" s="2"/>
      <c r="E328" s="2"/>
      <c r="F328" s="2"/>
      <c r="G328" s="2"/>
      <c r="H328" s="2"/>
      <c r="I328" s="2"/>
      <c r="J328" s="2"/>
      <c r="K328" s="2"/>
      <c r="L328" s="2"/>
      <c r="M328" s="2"/>
    </row>
    <row r="329" spans="2:13" s="45" customFormat="1" x14ac:dyDescent="0.3">
      <c r="B329" s="59"/>
      <c r="C329" s="2"/>
      <c r="D329" s="2"/>
      <c r="E329" s="2"/>
      <c r="F329" s="2"/>
      <c r="G329" s="2"/>
      <c r="H329" s="2"/>
      <c r="I329" s="2"/>
      <c r="J329" s="2"/>
      <c r="K329" s="2"/>
      <c r="L329" s="2"/>
      <c r="M329" s="2"/>
    </row>
    <row r="330" spans="2:13" s="45" customFormat="1" x14ac:dyDescent="0.3">
      <c r="B330" s="59"/>
      <c r="C330" s="2"/>
      <c r="D330" s="2"/>
      <c r="E330" s="2"/>
      <c r="F330" s="2"/>
      <c r="G330" s="2"/>
      <c r="H330" s="2"/>
      <c r="I330" s="2"/>
      <c r="J330" s="2"/>
      <c r="K330" s="2"/>
      <c r="L330" s="2"/>
      <c r="M330" s="2"/>
    </row>
    <row r="331" spans="2:13" s="45" customFormat="1" x14ac:dyDescent="0.3">
      <c r="B331" s="50"/>
      <c r="C331" s="2"/>
      <c r="D331" s="2"/>
      <c r="E331" s="2"/>
      <c r="F331" s="2"/>
      <c r="G331" s="2"/>
      <c r="H331" s="2"/>
      <c r="I331" s="2"/>
      <c r="J331" s="2"/>
      <c r="K331" s="2"/>
      <c r="L331" s="2"/>
      <c r="M331" s="2"/>
    </row>
    <row r="332" spans="2:13" s="45" customFormat="1" x14ac:dyDescent="0.3">
      <c r="B332" s="59"/>
      <c r="C332" s="2"/>
      <c r="D332" s="2"/>
      <c r="E332" s="2"/>
      <c r="F332" s="2"/>
      <c r="G332" s="2"/>
      <c r="H332" s="2"/>
      <c r="I332" s="2"/>
      <c r="J332" s="2"/>
      <c r="K332" s="2"/>
      <c r="L332" s="2"/>
      <c r="M332" s="2"/>
    </row>
    <row r="333" spans="2:13" s="45" customFormat="1" x14ac:dyDescent="0.3">
      <c r="B333" s="59"/>
      <c r="C333" s="2"/>
      <c r="D333" s="2"/>
      <c r="E333" s="2"/>
      <c r="F333" s="2"/>
      <c r="G333" s="2"/>
      <c r="H333" s="2"/>
      <c r="I333" s="2"/>
      <c r="J333" s="2"/>
      <c r="K333" s="2"/>
      <c r="L333" s="2"/>
      <c r="M333" s="2"/>
    </row>
    <row r="334" spans="2:13" s="45" customFormat="1" x14ac:dyDescent="0.3">
      <c r="B334" s="59"/>
      <c r="C334" s="2"/>
      <c r="D334" s="2"/>
      <c r="E334" s="2"/>
      <c r="F334" s="2"/>
      <c r="G334" s="2"/>
      <c r="H334" s="2"/>
      <c r="I334" s="2"/>
      <c r="J334" s="2"/>
      <c r="K334" s="2"/>
      <c r="L334" s="2"/>
      <c r="M334" s="2"/>
    </row>
    <row r="335" spans="2:13" s="45" customFormat="1" x14ac:dyDescent="0.3">
      <c r="B335" s="59"/>
      <c r="C335" s="2"/>
      <c r="D335" s="2"/>
      <c r="E335" s="2"/>
      <c r="F335" s="2"/>
      <c r="G335" s="2"/>
      <c r="H335" s="2"/>
      <c r="I335" s="2"/>
      <c r="J335" s="2"/>
      <c r="K335" s="2"/>
      <c r="L335" s="2"/>
      <c r="M335" s="2"/>
    </row>
    <row r="336" spans="2:13" s="45" customFormat="1" x14ac:dyDescent="0.3">
      <c r="B336" s="59"/>
      <c r="C336" s="2"/>
      <c r="D336" s="2"/>
      <c r="E336" s="2"/>
      <c r="F336" s="2"/>
      <c r="G336" s="2"/>
      <c r="H336" s="2"/>
      <c r="I336" s="2"/>
      <c r="J336" s="2"/>
      <c r="K336" s="2"/>
      <c r="L336" s="2"/>
      <c r="M336" s="2"/>
    </row>
    <row r="337" spans="2:13" s="45" customFormat="1" x14ac:dyDescent="0.3">
      <c r="B337" s="50"/>
      <c r="C337" s="2"/>
      <c r="D337" s="2"/>
      <c r="E337" s="2"/>
      <c r="F337" s="2"/>
      <c r="G337" s="2"/>
      <c r="H337" s="2"/>
      <c r="I337" s="2"/>
      <c r="J337" s="2"/>
      <c r="K337" s="2"/>
      <c r="L337" s="2"/>
      <c r="M337" s="2"/>
    </row>
    <row r="338" spans="2:13" s="45" customFormat="1" x14ac:dyDescent="0.3">
      <c r="B338" s="59"/>
      <c r="C338" s="2"/>
      <c r="D338" s="2"/>
      <c r="E338" s="2"/>
      <c r="F338" s="2"/>
      <c r="G338" s="2"/>
      <c r="H338" s="2"/>
      <c r="I338" s="2"/>
      <c r="J338" s="2"/>
      <c r="K338" s="2"/>
      <c r="L338" s="2"/>
      <c r="M338" s="2"/>
    </row>
    <row r="339" spans="2:13" s="45" customFormat="1" x14ac:dyDescent="0.3">
      <c r="B339" s="50"/>
      <c r="C339" s="2"/>
      <c r="D339" s="2"/>
      <c r="E339" s="2"/>
      <c r="F339" s="2"/>
      <c r="G339" s="2"/>
      <c r="H339" s="2"/>
      <c r="I339" s="2"/>
      <c r="J339" s="2"/>
      <c r="K339" s="2"/>
      <c r="L339" s="2"/>
      <c r="M339" s="2"/>
    </row>
    <row r="340" spans="2:13" s="45" customFormat="1" x14ac:dyDescent="0.3">
      <c r="B340" s="50"/>
      <c r="C340" s="2"/>
      <c r="D340" s="2"/>
      <c r="E340" s="2"/>
      <c r="F340" s="2"/>
      <c r="G340" s="2"/>
      <c r="H340" s="2"/>
      <c r="I340" s="2"/>
      <c r="J340" s="2"/>
      <c r="K340" s="2"/>
      <c r="L340" s="2"/>
      <c r="M340" s="2"/>
    </row>
    <row r="341" spans="2:13" s="45" customFormat="1" x14ac:dyDescent="0.3">
      <c r="B341" s="59"/>
      <c r="C341" s="2"/>
      <c r="D341" s="2"/>
      <c r="E341" s="2"/>
      <c r="F341" s="2"/>
      <c r="G341" s="2"/>
      <c r="H341" s="2"/>
      <c r="I341" s="2"/>
      <c r="J341" s="2"/>
      <c r="K341" s="2"/>
      <c r="L341" s="2"/>
      <c r="M341" s="2"/>
    </row>
    <row r="342" spans="2:13" s="45" customFormat="1" x14ac:dyDescent="0.3">
      <c r="B342" s="50"/>
      <c r="C342" s="2"/>
      <c r="D342" s="2"/>
      <c r="E342" s="2"/>
      <c r="F342" s="2"/>
      <c r="G342" s="2"/>
      <c r="H342" s="2"/>
      <c r="I342" s="2"/>
      <c r="J342" s="2"/>
      <c r="K342" s="2"/>
      <c r="L342" s="2"/>
      <c r="M342" s="2"/>
    </row>
    <row r="343" spans="2:13" s="45" customFormat="1" x14ac:dyDescent="0.3">
      <c r="B343" s="50"/>
      <c r="C343" s="2"/>
      <c r="D343" s="2"/>
      <c r="E343" s="2"/>
      <c r="F343" s="2"/>
      <c r="G343" s="2"/>
      <c r="H343" s="2"/>
      <c r="I343" s="2"/>
      <c r="J343" s="2"/>
      <c r="K343" s="2"/>
      <c r="L343" s="2"/>
      <c r="M343" s="2"/>
    </row>
    <row r="344" spans="2:13" s="45" customFormat="1" x14ac:dyDescent="0.3">
      <c r="B344" s="59"/>
      <c r="C344" s="2"/>
      <c r="D344" s="2"/>
      <c r="E344" s="2"/>
      <c r="F344" s="2"/>
      <c r="G344" s="2"/>
      <c r="H344" s="2"/>
      <c r="I344" s="2"/>
      <c r="J344" s="2"/>
      <c r="K344" s="2"/>
      <c r="L344" s="2"/>
      <c r="M344" s="2"/>
    </row>
    <row r="345" spans="2:13" s="45" customFormat="1" x14ac:dyDescent="0.3">
      <c r="B345" s="59"/>
      <c r="C345" s="2"/>
      <c r="D345" s="2"/>
      <c r="E345" s="2"/>
      <c r="F345" s="2"/>
      <c r="G345" s="2"/>
      <c r="H345" s="2"/>
      <c r="I345" s="2"/>
      <c r="J345" s="2"/>
      <c r="K345" s="2"/>
      <c r="L345" s="2"/>
      <c r="M345" s="2"/>
    </row>
    <row r="346" spans="2:13" s="45" customFormat="1" x14ac:dyDescent="0.3">
      <c r="B346" s="59"/>
      <c r="C346" s="2"/>
      <c r="D346" s="2"/>
      <c r="E346" s="2"/>
      <c r="F346" s="2"/>
      <c r="G346" s="2"/>
      <c r="H346" s="2"/>
      <c r="I346" s="2"/>
      <c r="J346" s="2"/>
      <c r="K346" s="2"/>
      <c r="L346" s="2"/>
      <c r="M346" s="2"/>
    </row>
    <row r="347" spans="2:13" s="45" customFormat="1" x14ac:dyDescent="0.3">
      <c r="B347" s="59"/>
      <c r="C347" s="2"/>
      <c r="D347" s="2"/>
      <c r="E347" s="2"/>
      <c r="F347" s="2"/>
      <c r="G347" s="2"/>
      <c r="H347" s="2"/>
      <c r="I347" s="2"/>
      <c r="J347" s="2"/>
      <c r="K347" s="2"/>
      <c r="L347" s="2"/>
      <c r="M347" s="2"/>
    </row>
    <row r="348" spans="2:13" s="45" customFormat="1" x14ac:dyDescent="0.3">
      <c r="B348" s="59"/>
      <c r="C348" s="2"/>
      <c r="D348" s="2"/>
      <c r="E348" s="2"/>
      <c r="F348" s="2"/>
      <c r="G348" s="2"/>
      <c r="H348" s="2"/>
      <c r="I348" s="2"/>
      <c r="J348" s="2"/>
      <c r="K348" s="2"/>
      <c r="L348" s="2"/>
      <c r="M348" s="2"/>
    </row>
    <row r="349" spans="2:13" s="45" customFormat="1" x14ac:dyDescent="0.3">
      <c r="B349" s="59"/>
      <c r="C349" s="2"/>
      <c r="D349" s="2"/>
      <c r="E349" s="2"/>
      <c r="F349" s="2"/>
      <c r="G349" s="2"/>
      <c r="H349" s="2"/>
      <c r="I349" s="2"/>
      <c r="J349" s="2"/>
      <c r="K349" s="2"/>
      <c r="L349" s="2"/>
      <c r="M349" s="2"/>
    </row>
    <row r="350" spans="2:13" s="45" customFormat="1" x14ac:dyDescent="0.3">
      <c r="B350" s="59"/>
      <c r="C350" s="2"/>
      <c r="D350" s="2"/>
      <c r="E350" s="2"/>
      <c r="F350" s="2"/>
      <c r="G350" s="2"/>
      <c r="H350" s="2"/>
      <c r="I350" s="2"/>
      <c r="J350" s="2"/>
      <c r="K350" s="2"/>
      <c r="L350" s="2"/>
      <c r="M350" s="2"/>
    </row>
    <row r="351" spans="2:13" s="45" customFormat="1" x14ac:dyDescent="0.3">
      <c r="B351" s="59"/>
      <c r="C351" s="2"/>
      <c r="D351" s="2"/>
      <c r="E351" s="2"/>
      <c r="F351" s="2"/>
      <c r="G351" s="2"/>
      <c r="H351" s="2"/>
      <c r="I351" s="2"/>
      <c r="J351" s="2"/>
      <c r="K351" s="2"/>
      <c r="L351" s="2"/>
      <c r="M351" s="2"/>
    </row>
    <row r="352" spans="2:13" s="45" customFormat="1" x14ac:dyDescent="0.3">
      <c r="B352" s="59"/>
      <c r="C352" s="2"/>
      <c r="D352" s="2"/>
      <c r="E352" s="2"/>
      <c r="F352" s="2"/>
      <c r="G352" s="2"/>
      <c r="H352" s="2"/>
      <c r="I352" s="2"/>
      <c r="J352" s="2"/>
      <c r="K352" s="2"/>
      <c r="L352" s="2"/>
      <c r="M352" s="2"/>
    </row>
    <row r="353" spans="2:13" s="45" customFormat="1" x14ac:dyDescent="0.3">
      <c r="B353" s="59"/>
      <c r="C353" s="2"/>
      <c r="D353" s="2"/>
      <c r="E353" s="2"/>
      <c r="F353" s="2"/>
      <c r="G353" s="2"/>
      <c r="H353" s="2"/>
      <c r="I353" s="2"/>
      <c r="J353" s="2"/>
      <c r="K353" s="2"/>
      <c r="L353" s="2"/>
      <c r="M353" s="2"/>
    </row>
    <row r="354" spans="2:13" s="45" customFormat="1" x14ac:dyDescent="0.3">
      <c r="B354" s="59"/>
      <c r="C354" s="2"/>
      <c r="D354" s="2"/>
      <c r="E354" s="2"/>
      <c r="F354" s="2"/>
      <c r="G354" s="2"/>
      <c r="H354" s="2"/>
      <c r="I354" s="2"/>
      <c r="J354" s="2"/>
      <c r="K354" s="2"/>
      <c r="L354" s="2"/>
      <c r="M354" s="2"/>
    </row>
    <row r="355" spans="2:13" s="45" customFormat="1" x14ac:dyDescent="0.3">
      <c r="B355" s="59"/>
      <c r="C355" s="2"/>
      <c r="D355" s="2"/>
      <c r="E355" s="2"/>
      <c r="F355" s="2"/>
      <c r="G355" s="2"/>
      <c r="H355" s="2"/>
      <c r="I355" s="2"/>
      <c r="J355" s="2"/>
      <c r="K355" s="2"/>
      <c r="L355" s="2"/>
      <c r="M355" s="2"/>
    </row>
    <row r="356" spans="2:13" s="45" customFormat="1" x14ac:dyDescent="0.3">
      <c r="B356" s="59"/>
      <c r="C356" s="2"/>
      <c r="D356" s="2"/>
      <c r="E356" s="2"/>
      <c r="F356" s="2"/>
      <c r="G356" s="2"/>
      <c r="H356" s="2"/>
      <c r="I356" s="2"/>
      <c r="J356" s="2"/>
      <c r="K356" s="2"/>
      <c r="L356" s="2"/>
      <c r="M356" s="2"/>
    </row>
    <row r="357" spans="2:13" s="45" customFormat="1" x14ac:dyDescent="0.3">
      <c r="B357" s="59"/>
      <c r="C357" s="2"/>
      <c r="D357" s="2"/>
      <c r="E357" s="2"/>
      <c r="F357" s="2"/>
      <c r="G357" s="2"/>
      <c r="H357" s="2"/>
      <c r="I357" s="2"/>
      <c r="J357" s="2"/>
      <c r="K357" s="2"/>
      <c r="L357" s="2"/>
      <c r="M357" s="2"/>
    </row>
    <row r="358" spans="2:13" s="45" customFormat="1" x14ac:dyDescent="0.3">
      <c r="B358" s="59"/>
      <c r="C358" s="2"/>
      <c r="D358" s="2"/>
      <c r="E358" s="2"/>
      <c r="F358" s="2"/>
      <c r="G358" s="2"/>
      <c r="H358" s="2"/>
      <c r="I358" s="2"/>
      <c r="J358" s="2"/>
      <c r="K358" s="2"/>
      <c r="L358" s="2"/>
      <c r="M358" s="2"/>
    </row>
    <row r="359" spans="2:13" s="45" customFormat="1" x14ac:dyDescent="0.3">
      <c r="B359" s="59"/>
      <c r="C359" s="2"/>
      <c r="D359" s="2"/>
      <c r="E359" s="2"/>
      <c r="F359" s="2"/>
      <c r="G359" s="2"/>
      <c r="H359" s="2"/>
      <c r="I359" s="2"/>
      <c r="J359" s="2"/>
      <c r="K359" s="2"/>
      <c r="L359" s="2"/>
      <c r="M359" s="2"/>
    </row>
    <row r="360" spans="2:13" s="45" customFormat="1" x14ac:dyDescent="0.3">
      <c r="B360" s="59"/>
      <c r="C360" s="2"/>
      <c r="D360" s="2"/>
      <c r="E360" s="2"/>
      <c r="F360" s="2"/>
      <c r="G360" s="2"/>
      <c r="H360" s="2"/>
      <c r="I360" s="2"/>
      <c r="J360" s="2"/>
      <c r="K360" s="2"/>
      <c r="L360" s="2"/>
      <c r="M360" s="2"/>
    </row>
    <row r="361" spans="2:13" s="45" customFormat="1" x14ac:dyDescent="0.3">
      <c r="B361" s="59"/>
      <c r="C361" s="2"/>
      <c r="D361" s="2"/>
      <c r="E361" s="2"/>
      <c r="F361" s="2"/>
      <c r="G361" s="2"/>
      <c r="H361" s="2"/>
      <c r="I361" s="2"/>
      <c r="J361" s="2"/>
      <c r="K361" s="2"/>
      <c r="L361" s="2"/>
      <c r="M361" s="2"/>
    </row>
    <row r="362" spans="2:13" s="45" customFormat="1" x14ac:dyDescent="0.3">
      <c r="B362" s="59"/>
      <c r="C362" s="2"/>
      <c r="D362" s="2"/>
      <c r="E362" s="2"/>
      <c r="F362" s="2"/>
      <c r="G362" s="2"/>
      <c r="H362" s="2"/>
      <c r="I362" s="2"/>
      <c r="J362" s="2"/>
      <c r="K362" s="2"/>
      <c r="L362" s="2"/>
      <c r="M362" s="2"/>
    </row>
    <row r="363" spans="2:13" s="45" customFormat="1" x14ac:dyDescent="0.3">
      <c r="B363" s="50"/>
      <c r="C363" s="2"/>
      <c r="D363" s="2"/>
      <c r="E363" s="2"/>
      <c r="F363" s="2"/>
      <c r="G363" s="2"/>
      <c r="H363" s="2"/>
      <c r="I363" s="2"/>
      <c r="J363" s="2"/>
      <c r="K363" s="2"/>
      <c r="L363" s="2"/>
      <c r="M363" s="2"/>
    </row>
    <row r="364" spans="2:13" s="45" customFormat="1" x14ac:dyDescent="0.3">
      <c r="B364" s="50"/>
      <c r="C364" s="2"/>
      <c r="D364" s="2"/>
      <c r="E364" s="2"/>
      <c r="F364" s="2"/>
      <c r="G364" s="2"/>
      <c r="H364" s="2"/>
      <c r="I364" s="2"/>
      <c r="J364" s="2"/>
      <c r="K364" s="2"/>
      <c r="L364" s="2"/>
      <c r="M364" s="2"/>
    </row>
    <row r="365" spans="2:13" s="45" customFormat="1" x14ac:dyDescent="0.3">
      <c r="B365" s="50"/>
      <c r="C365" s="2"/>
      <c r="D365" s="2"/>
      <c r="E365" s="2"/>
      <c r="F365" s="2"/>
      <c r="G365" s="2"/>
      <c r="H365" s="2"/>
      <c r="I365" s="2"/>
      <c r="J365" s="2"/>
      <c r="K365" s="2"/>
      <c r="L365" s="2"/>
      <c r="M365" s="2"/>
    </row>
    <row r="366" spans="2:13" s="45" customFormat="1" x14ac:dyDescent="0.3">
      <c r="B366" s="53"/>
      <c r="C366" s="2"/>
      <c r="D366" s="2"/>
      <c r="E366" s="2"/>
      <c r="F366" s="2"/>
      <c r="G366" s="2"/>
      <c r="H366" s="2"/>
      <c r="I366" s="2"/>
      <c r="J366" s="2"/>
      <c r="K366" s="2"/>
      <c r="L366" s="2"/>
      <c r="M366" s="2"/>
    </row>
    <row r="367" spans="2:13" s="45" customFormat="1" x14ac:dyDescent="0.3">
      <c r="B367" s="50"/>
      <c r="C367" s="2"/>
      <c r="D367" s="2"/>
      <c r="E367" s="2"/>
      <c r="F367" s="2"/>
      <c r="G367" s="2"/>
      <c r="H367" s="2"/>
      <c r="I367" s="2"/>
      <c r="J367" s="2"/>
      <c r="K367" s="2"/>
      <c r="L367" s="2"/>
      <c r="M367" s="2"/>
    </row>
    <row r="368" spans="2:13" s="45" customFormat="1" x14ac:dyDescent="0.3">
      <c r="B368" s="50"/>
      <c r="C368" s="2"/>
      <c r="D368" s="2"/>
      <c r="E368" s="2"/>
      <c r="F368" s="2"/>
      <c r="G368" s="2"/>
      <c r="H368" s="2"/>
      <c r="I368" s="2"/>
      <c r="J368" s="2"/>
      <c r="K368" s="2"/>
      <c r="L368" s="2"/>
      <c r="M368" s="2"/>
    </row>
    <row r="369" spans="2:13" s="45" customFormat="1" x14ac:dyDescent="0.3">
      <c r="B369" s="50"/>
      <c r="C369" s="2"/>
      <c r="D369" s="2"/>
      <c r="E369" s="2"/>
      <c r="F369" s="2"/>
      <c r="G369" s="2"/>
      <c r="H369" s="2"/>
      <c r="I369" s="2"/>
      <c r="J369" s="2"/>
      <c r="K369" s="2"/>
      <c r="L369" s="2"/>
      <c r="M369" s="2"/>
    </row>
    <row r="370" spans="2:13" s="45" customFormat="1" x14ac:dyDescent="0.3">
      <c r="B370" s="50"/>
      <c r="C370" s="2"/>
      <c r="D370" s="2"/>
      <c r="E370" s="2"/>
      <c r="F370" s="2"/>
      <c r="G370" s="2"/>
      <c r="H370" s="2"/>
      <c r="I370" s="2"/>
      <c r="J370" s="2"/>
      <c r="K370" s="2"/>
      <c r="L370" s="2"/>
      <c r="M370" s="2"/>
    </row>
    <row r="371" spans="2:13" s="45" customFormat="1" x14ac:dyDescent="0.3">
      <c r="B371" s="50"/>
      <c r="C371" s="2"/>
      <c r="D371" s="2"/>
      <c r="E371" s="2"/>
      <c r="F371" s="2"/>
      <c r="G371" s="2"/>
      <c r="H371" s="2"/>
      <c r="I371" s="2"/>
      <c r="J371" s="2"/>
      <c r="K371" s="2"/>
      <c r="L371" s="2"/>
      <c r="M371" s="2"/>
    </row>
    <row r="372" spans="2:13" s="45" customFormat="1" x14ac:dyDescent="0.3">
      <c r="B372" s="50"/>
      <c r="C372" s="2"/>
      <c r="D372" s="2"/>
      <c r="E372" s="2"/>
      <c r="F372" s="2"/>
      <c r="G372" s="2"/>
      <c r="H372" s="2"/>
      <c r="I372" s="2"/>
      <c r="J372" s="2"/>
      <c r="K372" s="2"/>
      <c r="L372" s="2"/>
      <c r="M372" s="2"/>
    </row>
    <row r="373" spans="2:13" s="45" customFormat="1" x14ac:dyDescent="0.3">
      <c r="B373" s="50"/>
      <c r="C373" s="2"/>
      <c r="D373" s="2"/>
      <c r="E373" s="2"/>
      <c r="F373" s="2"/>
      <c r="G373" s="2"/>
      <c r="H373" s="2"/>
      <c r="I373" s="2"/>
      <c r="J373" s="2"/>
      <c r="K373" s="2"/>
      <c r="L373" s="2"/>
      <c r="M373" s="2"/>
    </row>
    <row r="374" spans="2:13" s="45" customFormat="1" x14ac:dyDescent="0.3">
      <c r="B374" s="50"/>
      <c r="C374" s="2"/>
      <c r="D374" s="2"/>
      <c r="E374" s="2"/>
      <c r="F374" s="2"/>
      <c r="G374" s="2"/>
      <c r="H374" s="2"/>
      <c r="I374" s="2"/>
      <c r="J374" s="2"/>
      <c r="K374" s="2"/>
      <c r="L374" s="2"/>
      <c r="M374" s="2"/>
    </row>
    <row r="375" spans="2:13" s="45" customFormat="1" x14ac:dyDescent="0.3">
      <c r="B375" s="50"/>
      <c r="C375" s="2"/>
      <c r="D375" s="2"/>
      <c r="E375" s="2"/>
      <c r="F375" s="2"/>
      <c r="G375" s="2"/>
      <c r="H375" s="2"/>
      <c r="I375" s="2"/>
      <c r="J375" s="2"/>
      <c r="K375" s="2"/>
      <c r="L375" s="2"/>
      <c r="M375" s="2"/>
    </row>
    <row r="376" spans="2:13" s="45" customFormat="1" x14ac:dyDescent="0.3">
      <c r="B376" s="50"/>
      <c r="C376" s="2"/>
      <c r="D376" s="2"/>
      <c r="E376" s="2"/>
      <c r="F376" s="2"/>
      <c r="G376" s="2"/>
      <c r="H376" s="2"/>
      <c r="I376" s="2"/>
      <c r="J376" s="2"/>
      <c r="K376" s="2"/>
      <c r="L376" s="2"/>
      <c r="M376" s="2"/>
    </row>
    <row r="377" spans="2:13" s="45" customFormat="1" x14ac:dyDescent="0.3">
      <c r="B377" s="50"/>
      <c r="C377" s="2"/>
      <c r="D377" s="2"/>
      <c r="E377" s="2"/>
      <c r="F377" s="2"/>
      <c r="G377" s="2"/>
      <c r="H377" s="2"/>
      <c r="I377" s="2"/>
      <c r="J377" s="2"/>
      <c r="K377" s="2"/>
      <c r="L377" s="2"/>
      <c r="M377" s="2"/>
    </row>
    <row r="378" spans="2:13" s="45" customFormat="1" x14ac:dyDescent="0.3">
      <c r="B378" s="50"/>
      <c r="C378" s="2"/>
      <c r="D378" s="2"/>
      <c r="E378" s="2"/>
      <c r="F378" s="2"/>
      <c r="G378" s="2"/>
      <c r="H378" s="2"/>
      <c r="I378" s="2"/>
      <c r="J378" s="2"/>
      <c r="K378" s="2"/>
      <c r="L378" s="2"/>
      <c r="M378" s="2"/>
    </row>
    <row r="379" spans="2:13" s="45" customFormat="1" x14ac:dyDescent="0.3">
      <c r="B379" s="50"/>
      <c r="C379" s="2"/>
      <c r="D379" s="2"/>
      <c r="E379" s="2"/>
      <c r="F379" s="2"/>
      <c r="G379" s="2"/>
      <c r="H379" s="2"/>
      <c r="I379" s="2"/>
      <c r="J379" s="2"/>
      <c r="K379" s="2"/>
      <c r="L379" s="2"/>
      <c r="M379" s="2"/>
    </row>
    <row r="380" spans="2:13" s="45" customFormat="1" x14ac:dyDescent="0.3">
      <c r="B380" s="50"/>
      <c r="C380" s="2"/>
      <c r="D380" s="2"/>
      <c r="E380" s="2"/>
      <c r="F380" s="2"/>
      <c r="G380" s="2"/>
      <c r="H380" s="2"/>
      <c r="I380" s="2"/>
      <c r="J380" s="2"/>
      <c r="K380" s="2"/>
      <c r="L380" s="2"/>
      <c r="M380" s="2"/>
    </row>
    <row r="381" spans="2:13" s="45" customFormat="1" x14ac:dyDescent="0.3">
      <c r="B381" s="50"/>
      <c r="C381" s="2"/>
      <c r="D381" s="2"/>
      <c r="E381" s="2"/>
      <c r="F381" s="2"/>
      <c r="G381" s="2"/>
      <c r="H381" s="2"/>
      <c r="I381" s="2"/>
      <c r="J381" s="2"/>
      <c r="K381" s="2"/>
      <c r="L381" s="2"/>
      <c r="M381" s="2"/>
    </row>
    <row r="382" spans="2:13" s="45" customFormat="1" x14ac:dyDescent="0.3">
      <c r="B382" s="50"/>
      <c r="C382" s="2"/>
      <c r="D382" s="2"/>
      <c r="E382" s="2"/>
      <c r="F382" s="2"/>
      <c r="G382" s="2"/>
      <c r="H382" s="2"/>
      <c r="I382" s="2"/>
      <c r="J382" s="2"/>
      <c r="K382" s="2"/>
      <c r="L382" s="2"/>
      <c r="M382" s="2"/>
    </row>
    <row r="383" spans="2:13" s="45" customFormat="1" x14ac:dyDescent="0.3">
      <c r="B383" s="59"/>
      <c r="C383" s="2"/>
      <c r="D383" s="2"/>
      <c r="E383" s="2"/>
      <c r="F383" s="2"/>
      <c r="G383" s="2"/>
      <c r="H383" s="2"/>
      <c r="I383" s="2"/>
      <c r="J383" s="2"/>
      <c r="K383" s="2"/>
      <c r="L383" s="2"/>
      <c r="M383" s="2"/>
    </row>
    <row r="384" spans="2:13" s="45" customFormat="1" x14ac:dyDescent="0.3">
      <c r="B384" s="50"/>
      <c r="C384" s="2"/>
      <c r="D384" s="2"/>
      <c r="E384" s="2"/>
      <c r="F384" s="2"/>
      <c r="G384" s="2"/>
      <c r="H384" s="2"/>
      <c r="I384" s="2"/>
      <c r="J384" s="2"/>
      <c r="K384" s="2"/>
      <c r="L384" s="2"/>
      <c r="M384" s="2"/>
    </row>
    <row r="385" spans="2:13" s="45" customFormat="1" x14ac:dyDescent="0.3">
      <c r="B385" s="50"/>
      <c r="C385" s="2"/>
      <c r="D385" s="2"/>
      <c r="E385" s="2"/>
      <c r="F385" s="2"/>
      <c r="G385" s="2"/>
      <c r="H385" s="2"/>
      <c r="I385" s="2"/>
      <c r="J385" s="2"/>
      <c r="K385" s="2"/>
      <c r="L385" s="2"/>
      <c r="M385" s="2"/>
    </row>
    <row r="386" spans="2:13" s="45" customFormat="1" x14ac:dyDescent="0.3">
      <c r="B386" s="50"/>
      <c r="C386" s="2"/>
      <c r="D386" s="2"/>
      <c r="E386" s="2"/>
      <c r="F386" s="2"/>
      <c r="G386" s="2"/>
      <c r="H386" s="2"/>
      <c r="I386" s="2"/>
      <c r="J386" s="2"/>
      <c r="K386" s="2"/>
      <c r="L386" s="2"/>
      <c r="M386" s="2"/>
    </row>
    <row r="387" spans="2:13" s="45" customFormat="1" x14ac:dyDescent="0.3">
      <c r="B387" s="50"/>
      <c r="C387" s="2"/>
      <c r="D387" s="2"/>
      <c r="E387" s="2"/>
      <c r="F387" s="2"/>
      <c r="G387" s="2"/>
      <c r="H387" s="2"/>
      <c r="I387" s="2"/>
      <c r="J387" s="2"/>
      <c r="K387" s="2"/>
      <c r="L387" s="2"/>
      <c r="M387" s="2"/>
    </row>
    <row r="388" spans="2:13" s="45" customFormat="1" x14ac:dyDescent="0.3">
      <c r="B388" s="50"/>
      <c r="C388" s="2"/>
      <c r="D388" s="2"/>
      <c r="E388" s="2"/>
      <c r="F388" s="2"/>
      <c r="G388" s="2"/>
      <c r="H388" s="2"/>
      <c r="I388" s="2"/>
      <c r="J388" s="2"/>
      <c r="K388" s="2"/>
      <c r="L388" s="2"/>
      <c r="M388" s="2"/>
    </row>
    <row r="389" spans="2:13" s="45" customFormat="1" x14ac:dyDescent="0.3">
      <c r="B389" s="50"/>
      <c r="C389" s="2"/>
      <c r="D389" s="2"/>
      <c r="E389" s="2"/>
      <c r="F389" s="2"/>
      <c r="G389" s="2"/>
      <c r="H389" s="2"/>
      <c r="I389" s="2"/>
      <c r="J389" s="2"/>
      <c r="K389" s="2"/>
      <c r="L389" s="2"/>
      <c r="M389" s="2"/>
    </row>
    <row r="390" spans="2:13" s="45" customFormat="1" x14ac:dyDescent="0.3">
      <c r="B390" s="50"/>
      <c r="C390" s="2"/>
      <c r="D390" s="2"/>
      <c r="E390" s="2"/>
      <c r="F390" s="2"/>
      <c r="G390" s="2"/>
      <c r="H390" s="2"/>
      <c r="I390" s="2"/>
      <c r="J390" s="2"/>
      <c r="K390" s="2"/>
      <c r="L390" s="2"/>
      <c r="M390" s="2"/>
    </row>
    <row r="391" spans="2:13" s="45" customFormat="1" x14ac:dyDescent="0.3">
      <c r="B391" s="50"/>
      <c r="C391" s="2"/>
      <c r="D391" s="2"/>
      <c r="E391" s="2"/>
      <c r="F391" s="2"/>
      <c r="G391" s="2"/>
      <c r="H391" s="2"/>
      <c r="I391" s="2"/>
      <c r="J391" s="2"/>
      <c r="K391" s="2"/>
      <c r="L391" s="2"/>
      <c r="M391" s="2"/>
    </row>
    <row r="392" spans="2:13" s="45" customFormat="1" x14ac:dyDescent="0.3">
      <c r="B392" s="50"/>
      <c r="C392" s="2"/>
      <c r="D392" s="2"/>
      <c r="E392" s="2"/>
      <c r="F392" s="2"/>
      <c r="G392" s="2"/>
      <c r="H392" s="2"/>
      <c r="I392" s="2"/>
      <c r="J392" s="2"/>
      <c r="K392" s="2"/>
      <c r="L392" s="2"/>
      <c r="M392" s="2"/>
    </row>
    <row r="393" spans="2:13" s="45" customFormat="1" x14ac:dyDescent="0.3">
      <c r="B393" s="50"/>
      <c r="C393" s="2"/>
      <c r="D393" s="2"/>
      <c r="E393" s="2"/>
      <c r="F393" s="2"/>
      <c r="G393" s="2"/>
      <c r="H393" s="2"/>
      <c r="I393" s="2"/>
      <c r="J393" s="2"/>
      <c r="K393" s="2"/>
      <c r="L393" s="2"/>
      <c r="M393" s="2"/>
    </row>
    <row r="394" spans="2:13" s="45" customFormat="1" x14ac:dyDescent="0.3">
      <c r="B394" s="50"/>
      <c r="C394" s="2"/>
      <c r="D394" s="2"/>
      <c r="E394" s="2"/>
      <c r="F394" s="2"/>
      <c r="G394" s="2"/>
      <c r="H394" s="2"/>
      <c r="I394" s="2"/>
      <c r="J394" s="2"/>
      <c r="K394" s="2"/>
      <c r="L394" s="2"/>
      <c r="M394" s="2"/>
    </row>
    <row r="395" spans="2:13" s="45" customFormat="1" x14ac:dyDescent="0.3">
      <c r="B395" s="50"/>
      <c r="C395" s="2"/>
      <c r="D395" s="2"/>
      <c r="E395" s="2"/>
      <c r="F395" s="2"/>
      <c r="G395" s="2"/>
      <c r="H395" s="2"/>
      <c r="I395" s="2"/>
      <c r="J395" s="2"/>
      <c r="K395" s="2"/>
      <c r="L395" s="2"/>
      <c r="M395" s="2"/>
    </row>
    <row r="396" spans="2:13" s="45" customFormat="1" x14ac:dyDescent="0.3">
      <c r="B396" s="50"/>
      <c r="C396" s="2"/>
      <c r="D396" s="2"/>
      <c r="E396" s="2"/>
      <c r="F396" s="2"/>
      <c r="G396" s="2"/>
      <c r="H396" s="2"/>
      <c r="I396" s="2"/>
      <c r="J396" s="2"/>
      <c r="K396" s="2"/>
      <c r="L396" s="2"/>
      <c r="M396" s="2"/>
    </row>
    <row r="397" spans="2:13" s="45" customFormat="1" x14ac:dyDescent="0.3">
      <c r="B397" s="50"/>
      <c r="C397" s="2"/>
      <c r="D397" s="2"/>
      <c r="E397" s="2"/>
      <c r="F397" s="2"/>
      <c r="G397" s="2"/>
      <c r="H397" s="2"/>
      <c r="I397" s="2"/>
      <c r="J397" s="2"/>
      <c r="K397" s="2"/>
      <c r="L397" s="2"/>
      <c r="M397" s="2"/>
    </row>
    <row r="398" spans="2:13" s="45" customFormat="1" x14ac:dyDescent="0.3">
      <c r="B398" s="50"/>
      <c r="C398" s="2"/>
      <c r="D398" s="2"/>
      <c r="E398" s="2"/>
      <c r="F398" s="2"/>
      <c r="G398" s="2"/>
      <c r="H398" s="2"/>
      <c r="I398" s="2"/>
      <c r="J398" s="2"/>
      <c r="K398" s="2"/>
      <c r="L398" s="2"/>
      <c r="M398" s="2"/>
    </row>
    <row r="399" spans="2:13" s="45" customFormat="1" x14ac:dyDescent="0.3">
      <c r="B399" s="50"/>
      <c r="C399" s="2"/>
      <c r="D399" s="2"/>
      <c r="E399" s="2"/>
      <c r="F399" s="2"/>
      <c r="G399" s="2"/>
      <c r="H399" s="2"/>
      <c r="I399" s="2"/>
      <c r="J399" s="2"/>
      <c r="K399" s="2"/>
      <c r="L399" s="2"/>
      <c r="M399" s="2"/>
    </row>
    <row r="400" spans="2:13" s="45" customFormat="1" x14ac:dyDescent="0.3">
      <c r="B400" s="50"/>
      <c r="C400" s="2"/>
      <c r="D400" s="2"/>
      <c r="E400" s="2"/>
      <c r="F400" s="2"/>
      <c r="G400" s="2"/>
      <c r="H400" s="2"/>
      <c r="I400" s="2"/>
      <c r="J400" s="2"/>
      <c r="K400" s="2"/>
      <c r="L400" s="2"/>
      <c r="M400" s="2"/>
    </row>
    <row r="401" spans="2:13" s="45" customFormat="1" x14ac:dyDescent="0.3">
      <c r="B401" s="50"/>
      <c r="C401" s="2"/>
      <c r="D401" s="2"/>
      <c r="E401" s="2"/>
      <c r="F401" s="2"/>
      <c r="G401" s="2"/>
      <c r="H401" s="2"/>
      <c r="I401" s="2"/>
      <c r="J401" s="2"/>
      <c r="K401" s="2"/>
      <c r="L401" s="2"/>
      <c r="M401" s="2"/>
    </row>
    <row r="402" spans="2:13" s="45" customFormat="1" x14ac:dyDescent="0.3">
      <c r="B402" s="50"/>
      <c r="C402" s="2"/>
      <c r="D402" s="2"/>
      <c r="E402" s="2"/>
      <c r="F402" s="2"/>
      <c r="G402" s="2"/>
      <c r="H402" s="2"/>
      <c r="I402" s="2"/>
      <c r="J402" s="2"/>
      <c r="K402" s="2"/>
      <c r="L402" s="2"/>
      <c r="M402" s="2"/>
    </row>
    <row r="403" spans="2:13" s="45" customFormat="1" x14ac:dyDescent="0.3">
      <c r="B403" s="50"/>
      <c r="C403" s="2"/>
      <c r="D403" s="2"/>
      <c r="E403" s="2"/>
      <c r="F403" s="2"/>
      <c r="G403" s="2"/>
      <c r="H403" s="2"/>
      <c r="I403" s="2"/>
      <c r="J403" s="2"/>
      <c r="K403" s="2"/>
      <c r="L403" s="2"/>
      <c r="M403" s="2"/>
    </row>
    <row r="404" spans="2:13" s="45" customFormat="1" x14ac:dyDescent="0.3">
      <c r="B404" s="50"/>
      <c r="C404" s="2"/>
      <c r="D404" s="2"/>
      <c r="E404" s="2"/>
      <c r="F404" s="2"/>
      <c r="G404" s="2"/>
      <c r="H404" s="2"/>
      <c r="I404" s="2"/>
      <c r="J404" s="2"/>
      <c r="K404" s="2"/>
      <c r="L404" s="2"/>
      <c r="M404" s="2"/>
    </row>
    <row r="405" spans="2:13" s="45" customFormat="1" x14ac:dyDescent="0.3">
      <c r="B405" s="50"/>
      <c r="C405" s="2"/>
      <c r="D405" s="2"/>
      <c r="E405" s="2"/>
      <c r="F405" s="2"/>
      <c r="G405" s="2"/>
      <c r="H405" s="2"/>
      <c r="I405" s="2"/>
      <c r="J405" s="2"/>
      <c r="K405" s="2"/>
      <c r="L405" s="2"/>
      <c r="M405" s="2"/>
    </row>
    <row r="406" spans="2:13" s="45" customFormat="1" x14ac:dyDescent="0.3">
      <c r="B406" s="50"/>
      <c r="C406" s="2"/>
      <c r="D406" s="2"/>
      <c r="E406" s="2"/>
      <c r="F406" s="2"/>
      <c r="G406" s="2"/>
      <c r="H406" s="2"/>
      <c r="I406" s="2"/>
      <c r="J406" s="2"/>
      <c r="K406" s="2"/>
      <c r="L406" s="2"/>
      <c r="M406" s="2"/>
    </row>
    <row r="407" spans="2:13" s="45" customFormat="1" x14ac:dyDescent="0.3">
      <c r="B407" s="50"/>
      <c r="C407" s="2"/>
      <c r="D407" s="2"/>
      <c r="E407" s="2"/>
      <c r="F407" s="2"/>
      <c r="G407" s="2"/>
      <c r="H407" s="2"/>
      <c r="I407" s="2"/>
      <c r="J407" s="2"/>
      <c r="K407" s="2"/>
      <c r="L407" s="2"/>
      <c r="M407" s="2"/>
    </row>
    <row r="408" spans="2:13" s="45" customFormat="1" x14ac:dyDescent="0.3">
      <c r="B408" s="50"/>
      <c r="C408" s="2"/>
      <c r="D408" s="2"/>
      <c r="E408" s="2"/>
      <c r="F408" s="2"/>
      <c r="G408" s="2"/>
      <c r="H408" s="2"/>
      <c r="I408" s="2"/>
      <c r="J408" s="2"/>
      <c r="K408" s="2"/>
      <c r="L408" s="2"/>
      <c r="M408" s="2"/>
    </row>
    <row r="409" spans="2:13" s="45" customFormat="1" x14ac:dyDescent="0.3">
      <c r="B409" s="50"/>
      <c r="C409" s="2"/>
      <c r="D409" s="2"/>
      <c r="E409" s="2"/>
      <c r="F409" s="2"/>
      <c r="G409" s="2"/>
      <c r="H409" s="2"/>
      <c r="I409" s="2"/>
      <c r="J409" s="2"/>
      <c r="K409" s="2"/>
      <c r="L409" s="2"/>
      <c r="M409" s="2"/>
    </row>
    <row r="410" spans="2:13" s="45" customFormat="1" x14ac:dyDescent="0.3">
      <c r="B410" s="50"/>
      <c r="C410" s="2"/>
      <c r="D410" s="2"/>
      <c r="E410" s="2"/>
      <c r="F410" s="2"/>
      <c r="G410" s="2"/>
      <c r="H410" s="2"/>
      <c r="I410" s="2"/>
      <c r="J410" s="2"/>
      <c r="K410" s="2"/>
      <c r="L410" s="2"/>
      <c r="M410" s="2"/>
    </row>
    <row r="411" spans="2:13" s="45" customFormat="1" x14ac:dyDescent="0.3">
      <c r="B411" s="50"/>
      <c r="C411" s="2"/>
      <c r="D411" s="2"/>
      <c r="E411" s="2"/>
      <c r="F411" s="2"/>
      <c r="G411" s="2"/>
      <c r="H411" s="2"/>
      <c r="I411" s="2"/>
      <c r="J411" s="2"/>
      <c r="K411" s="2"/>
      <c r="L411" s="2"/>
      <c r="M411" s="2"/>
    </row>
    <row r="412" spans="2:13" s="45" customFormat="1" x14ac:dyDescent="0.3">
      <c r="B412" s="50"/>
      <c r="C412" s="2"/>
      <c r="D412" s="2"/>
      <c r="E412" s="2"/>
      <c r="F412" s="2"/>
      <c r="G412" s="2"/>
      <c r="H412" s="2"/>
      <c r="I412" s="2"/>
      <c r="J412" s="2"/>
      <c r="K412" s="2"/>
      <c r="L412" s="2"/>
      <c r="M412" s="2"/>
    </row>
    <row r="413" spans="2:13" s="45" customFormat="1" x14ac:dyDescent="0.3">
      <c r="B413" s="50"/>
      <c r="C413" s="2"/>
      <c r="D413" s="2"/>
      <c r="E413" s="2"/>
      <c r="F413" s="2"/>
      <c r="G413" s="2"/>
      <c r="H413" s="2"/>
      <c r="I413" s="2"/>
      <c r="J413" s="2"/>
      <c r="K413" s="2"/>
      <c r="L413" s="2"/>
      <c r="M413" s="2"/>
    </row>
    <row r="414" spans="2:13" s="45" customFormat="1" x14ac:dyDescent="0.3">
      <c r="B414" s="50"/>
      <c r="C414" s="2"/>
      <c r="D414" s="2"/>
      <c r="E414" s="2"/>
      <c r="F414" s="2"/>
      <c r="G414" s="2"/>
      <c r="H414" s="2"/>
      <c r="I414" s="2"/>
      <c r="J414" s="2"/>
      <c r="K414" s="2"/>
      <c r="L414" s="2"/>
      <c r="M414" s="2"/>
    </row>
    <row r="415" spans="2:13" s="45" customFormat="1" x14ac:dyDescent="0.3">
      <c r="B415" s="50"/>
      <c r="C415" s="2"/>
      <c r="D415" s="2"/>
      <c r="E415" s="2"/>
      <c r="F415" s="2"/>
      <c r="G415" s="2"/>
      <c r="H415" s="2"/>
      <c r="I415" s="2"/>
      <c r="J415" s="2"/>
      <c r="K415" s="2"/>
      <c r="L415" s="2"/>
      <c r="M415" s="2"/>
    </row>
    <row r="416" spans="2:13" s="45" customFormat="1" x14ac:dyDescent="0.3">
      <c r="B416" s="50"/>
      <c r="C416" s="2"/>
      <c r="D416" s="2"/>
      <c r="E416" s="2"/>
      <c r="F416" s="2"/>
      <c r="G416" s="2"/>
      <c r="H416" s="2"/>
      <c r="I416" s="2"/>
      <c r="J416" s="2"/>
      <c r="K416" s="2"/>
      <c r="L416" s="2"/>
      <c r="M416" s="2"/>
    </row>
    <row r="417" spans="2:13" s="45" customFormat="1" x14ac:dyDescent="0.3">
      <c r="B417" s="50"/>
      <c r="C417" s="2"/>
      <c r="D417" s="2"/>
      <c r="E417" s="2"/>
      <c r="F417" s="2"/>
      <c r="G417" s="2"/>
      <c r="H417" s="2"/>
      <c r="I417" s="2"/>
      <c r="J417" s="2"/>
      <c r="K417" s="2"/>
      <c r="L417" s="2"/>
      <c r="M417" s="2"/>
    </row>
    <row r="418" spans="2:13" s="45" customFormat="1" x14ac:dyDescent="0.3">
      <c r="B418" s="50"/>
      <c r="C418" s="2"/>
      <c r="D418" s="2"/>
      <c r="E418" s="2"/>
      <c r="F418" s="2"/>
      <c r="G418" s="2"/>
      <c r="H418" s="2"/>
      <c r="I418" s="2"/>
      <c r="J418" s="2"/>
      <c r="K418" s="2"/>
      <c r="L418" s="2"/>
      <c r="M418" s="2"/>
    </row>
    <row r="419" spans="2:13" s="45" customFormat="1" x14ac:dyDescent="0.3">
      <c r="B419" s="50"/>
      <c r="C419" s="2"/>
      <c r="D419" s="2"/>
      <c r="E419" s="2"/>
      <c r="F419" s="2"/>
      <c r="G419" s="2"/>
      <c r="H419" s="2"/>
      <c r="I419" s="2"/>
      <c r="J419" s="2"/>
      <c r="K419" s="2"/>
      <c r="L419" s="2"/>
      <c r="M419" s="2"/>
    </row>
    <row r="420" spans="2:13" s="45" customFormat="1" x14ac:dyDescent="0.3">
      <c r="B420" s="50"/>
      <c r="C420" s="2"/>
      <c r="D420" s="2"/>
      <c r="E420" s="2"/>
      <c r="F420" s="2"/>
      <c r="G420" s="2"/>
      <c r="H420" s="2"/>
      <c r="I420" s="2"/>
      <c r="J420" s="2"/>
      <c r="K420" s="2"/>
      <c r="L420" s="2"/>
      <c r="M420" s="2"/>
    </row>
    <row r="421" spans="2:13" s="45" customFormat="1" x14ac:dyDescent="0.3">
      <c r="B421" s="50"/>
      <c r="C421" s="2"/>
      <c r="D421" s="2"/>
      <c r="E421" s="2"/>
      <c r="F421" s="2"/>
      <c r="G421" s="2"/>
      <c r="H421" s="2"/>
      <c r="I421" s="2"/>
      <c r="J421" s="2"/>
      <c r="K421" s="2"/>
      <c r="L421" s="2"/>
      <c r="M421" s="2"/>
    </row>
    <row r="422" spans="2:13" s="45" customFormat="1" x14ac:dyDescent="0.3">
      <c r="B422" s="50"/>
      <c r="C422" s="2"/>
      <c r="D422" s="2"/>
      <c r="E422" s="2"/>
      <c r="F422" s="2"/>
      <c r="G422" s="2"/>
      <c r="H422" s="2"/>
      <c r="I422" s="2"/>
      <c r="J422" s="2"/>
      <c r="K422" s="2"/>
      <c r="L422" s="2"/>
      <c r="M422" s="2"/>
    </row>
    <row r="423" spans="2:13" s="45" customFormat="1" x14ac:dyDescent="0.3">
      <c r="B423" s="50"/>
      <c r="C423" s="2"/>
      <c r="D423" s="2"/>
      <c r="E423" s="2"/>
      <c r="F423" s="2"/>
      <c r="G423" s="2"/>
      <c r="H423" s="2"/>
      <c r="I423" s="2"/>
      <c r="J423" s="2"/>
      <c r="K423" s="2"/>
      <c r="L423" s="2"/>
      <c r="M423" s="2"/>
    </row>
    <row r="424" spans="2:13" s="45" customFormat="1" x14ac:dyDescent="0.3">
      <c r="B424" s="50"/>
      <c r="C424" s="2"/>
      <c r="D424" s="2"/>
      <c r="E424" s="2"/>
      <c r="F424" s="2"/>
      <c r="G424" s="2"/>
      <c r="H424" s="2"/>
      <c r="I424" s="2"/>
      <c r="J424" s="2"/>
      <c r="K424" s="2"/>
      <c r="L424" s="2"/>
      <c r="M424" s="2"/>
    </row>
    <row r="425" spans="2:13" s="45" customFormat="1" x14ac:dyDescent="0.3">
      <c r="B425" s="50"/>
      <c r="C425" s="2"/>
      <c r="D425" s="2"/>
      <c r="E425" s="2"/>
      <c r="F425" s="2"/>
      <c r="G425" s="2"/>
      <c r="H425" s="2"/>
      <c r="I425" s="2"/>
      <c r="J425" s="2"/>
      <c r="K425" s="2"/>
      <c r="L425" s="2"/>
      <c r="M425" s="2"/>
    </row>
    <row r="426" spans="2:13" s="45" customFormat="1" x14ac:dyDescent="0.3">
      <c r="B426" s="50"/>
      <c r="C426" s="2"/>
      <c r="D426" s="2"/>
      <c r="E426" s="2"/>
      <c r="F426" s="2"/>
      <c r="G426" s="2"/>
      <c r="H426" s="2"/>
      <c r="I426" s="2"/>
      <c r="J426" s="2"/>
      <c r="K426" s="2"/>
      <c r="L426" s="2"/>
      <c r="M426" s="2"/>
    </row>
    <row r="427" spans="2:13" s="45" customFormat="1" x14ac:dyDescent="0.3">
      <c r="B427" s="50"/>
      <c r="C427" s="2"/>
      <c r="D427" s="2"/>
      <c r="E427" s="2"/>
      <c r="F427" s="2"/>
      <c r="G427" s="2"/>
      <c r="H427" s="2"/>
      <c r="I427" s="2"/>
      <c r="J427" s="2"/>
      <c r="K427" s="2"/>
      <c r="L427" s="2"/>
      <c r="M427" s="2"/>
    </row>
    <row r="428" spans="2:13" s="45" customFormat="1" x14ac:dyDescent="0.3">
      <c r="B428" s="50"/>
      <c r="C428" s="2"/>
      <c r="D428" s="2"/>
      <c r="E428" s="2"/>
      <c r="F428" s="2"/>
      <c r="G428" s="2"/>
      <c r="H428" s="2"/>
      <c r="I428" s="2"/>
      <c r="J428" s="2"/>
      <c r="K428" s="2"/>
      <c r="L428" s="2"/>
      <c r="M428" s="2"/>
    </row>
    <row r="429" spans="2:13" s="45" customFormat="1" x14ac:dyDescent="0.3">
      <c r="B429" s="50"/>
      <c r="C429" s="2"/>
      <c r="D429" s="2"/>
      <c r="E429" s="2"/>
      <c r="F429" s="2"/>
      <c r="G429" s="2"/>
      <c r="H429" s="2"/>
      <c r="I429" s="2"/>
      <c r="J429" s="2"/>
      <c r="K429" s="2"/>
      <c r="L429" s="2"/>
      <c r="M429" s="2"/>
    </row>
    <row r="430" spans="2:13" s="45" customFormat="1" x14ac:dyDescent="0.3">
      <c r="B430" s="50"/>
      <c r="C430" s="2"/>
      <c r="D430" s="2"/>
      <c r="E430" s="2"/>
      <c r="F430" s="2"/>
      <c r="G430" s="2"/>
      <c r="H430" s="2"/>
      <c r="I430" s="2"/>
      <c r="J430" s="2"/>
      <c r="K430" s="2"/>
      <c r="L430" s="2"/>
      <c r="M430" s="2"/>
    </row>
    <row r="431" spans="2:13" s="45" customFormat="1" x14ac:dyDescent="0.3">
      <c r="B431" s="50"/>
      <c r="C431" s="2"/>
      <c r="D431" s="2"/>
      <c r="E431" s="2"/>
      <c r="F431" s="2"/>
      <c r="G431" s="2"/>
      <c r="H431" s="2"/>
      <c r="I431" s="2"/>
      <c r="J431" s="2"/>
      <c r="K431" s="2"/>
      <c r="L431" s="2"/>
      <c r="M431" s="2"/>
    </row>
    <row r="432" spans="2:13" s="45" customFormat="1" x14ac:dyDescent="0.3">
      <c r="B432" s="50"/>
      <c r="C432" s="2"/>
      <c r="D432" s="2"/>
      <c r="E432" s="2"/>
      <c r="F432" s="2"/>
      <c r="G432" s="2"/>
      <c r="H432" s="2"/>
      <c r="I432" s="2"/>
      <c r="J432" s="2"/>
      <c r="K432" s="2"/>
      <c r="L432" s="2"/>
      <c r="M432" s="2"/>
    </row>
    <row r="433" spans="2:13" s="45" customFormat="1" x14ac:dyDescent="0.3">
      <c r="B433" s="50"/>
      <c r="C433" s="2"/>
      <c r="D433" s="2"/>
      <c r="E433" s="2"/>
      <c r="F433" s="2"/>
      <c r="G433" s="2"/>
      <c r="H433" s="2"/>
      <c r="I433" s="2"/>
      <c r="J433" s="2"/>
      <c r="K433" s="2"/>
      <c r="L433" s="2"/>
      <c r="M433" s="2"/>
    </row>
    <row r="434" spans="2:13" s="45" customFormat="1" x14ac:dyDescent="0.3">
      <c r="B434" s="50"/>
      <c r="C434" s="2"/>
      <c r="D434" s="2"/>
      <c r="E434" s="2"/>
      <c r="F434" s="2"/>
      <c r="G434" s="2"/>
      <c r="H434" s="2"/>
      <c r="I434" s="2"/>
      <c r="J434" s="2"/>
      <c r="K434" s="2"/>
      <c r="L434" s="2"/>
      <c r="M434" s="2"/>
    </row>
    <row r="435" spans="2:13" s="45" customFormat="1" x14ac:dyDescent="0.3">
      <c r="B435" s="50"/>
      <c r="C435" s="2"/>
      <c r="D435" s="2"/>
      <c r="E435" s="2"/>
      <c r="F435" s="2"/>
      <c r="G435" s="2"/>
      <c r="H435" s="2"/>
      <c r="I435" s="2"/>
      <c r="J435" s="2"/>
      <c r="K435" s="2"/>
      <c r="L435" s="2"/>
      <c r="M435" s="2"/>
    </row>
    <row r="436" spans="2:13" s="45" customFormat="1" x14ac:dyDescent="0.3">
      <c r="B436" s="50"/>
      <c r="C436" s="2"/>
      <c r="D436" s="2"/>
      <c r="E436" s="2"/>
      <c r="F436" s="2"/>
      <c r="G436" s="2"/>
      <c r="H436" s="2"/>
      <c r="I436" s="2"/>
      <c r="J436" s="2"/>
      <c r="K436" s="2"/>
      <c r="L436" s="2"/>
      <c r="M436" s="2"/>
    </row>
    <row r="437" spans="2:13" s="45" customFormat="1" x14ac:dyDescent="0.3">
      <c r="B437" s="50"/>
      <c r="C437" s="2"/>
      <c r="D437" s="2"/>
      <c r="E437" s="2"/>
      <c r="F437" s="2"/>
      <c r="G437" s="2"/>
      <c r="H437" s="2"/>
      <c r="I437" s="2"/>
      <c r="J437" s="2"/>
      <c r="K437" s="2"/>
      <c r="L437" s="2"/>
      <c r="M437" s="2"/>
    </row>
    <row r="438" spans="2:13" s="45" customFormat="1" x14ac:dyDescent="0.3">
      <c r="B438" s="50"/>
      <c r="C438" s="2"/>
      <c r="D438" s="2"/>
      <c r="E438" s="2"/>
      <c r="F438" s="2"/>
      <c r="G438" s="2"/>
      <c r="H438" s="2"/>
      <c r="I438" s="2"/>
      <c r="J438" s="2"/>
      <c r="K438" s="2"/>
      <c r="L438" s="2"/>
      <c r="M438" s="2"/>
    </row>
    <row r="439" spans="2:13" s="45" customFormat="1" x14ac:dyDescent="0.3">
      <c r="B439" s="50"/>
      <c r="C439" s="2"/>
      <c r="D439" s="2"/>
      <c r="E439" s="2"/>
      <c r="F439" s="2"/>
      <c r="G439" s="2"/>
      <c r="H439" s="2"/>
      <c r="I439" s="2"/>
      <c r="J439" s="2"/>
      <c r="K439" s="2"/>
      <c r="L439" s="2"/>
      <c r="M439" s="2"/>
    </row>
    <row r="440" spans="2:13" s="45" customFormat="1" x14ac:dyDescent="0.3">
      <c r="B440" s="50"/>
      <c r="C440" s="2"/>
      <c r="D440" s="2"/>
      <c r="E440" s="2"/>
      <c r="F440" s="2"/>
      <c r="G440" s="2"/>
      <c r="H440" s="2"/>
      <c r="I440" s="2"/>
      <c r="J440" s="2"/>
      <c r="K440" s="2"/>
      <c r="L440" s="2"/>
      <c r="M440" s="2"/>
    </row>
    <row r="441" spans="2:13" s="45" customFormat="1" x14ac:dyDescent="0.3">
      <c r="B441" s="50"/>
      <c r="C441" s="2"/>
      <c r="D441" s="2"/>
      <c r="E441" s="2"/>
      <c r="F441" s="2"/>
      <c r="G441" s="2"/>
      <c r="H441" s="2"/>
      <c r="I441" s="2"/>
      <c r="J441" s="2"/>
      <c r="K441" s="2"/>
      <c r="L441" s="2"/>
      <c r="M441" s="2"/>
    </row>
    <row r="442" spans="2:13" s="45" customFormat="1" x14ac:dyDescent="0.3">
      <c r="B442" s="50"/>
      <c r="C442" s="2"/>
      <c r="D442" s="2"/>
      <c r="E442" s="2"/>
      <c r="F442" s="2"/>
      <c r="G442" s="2"/>
      <c r="H442" s="2"/>
      <c r="I442" s="2"/>
      <c r="J442" s="2"/>
      <c r="K442" s="2"/>
      <c r="L442" s="2"/>
      <c r="M442" s="2"/>
    </row>
    <row r="443" spans="2:13" s="45" customFormat="1" x14ac:dyDescent="0.3">
      <c r="B443" s="50"/>
      <c r="C443" s="2"/>
      <c r="D443" s="2"/>
      <c r="E443" s="2"/>
      <c r="F443" s="2"/>
      <c r="G443" s="2"/>
      <c r="H443" s="2"/>
      <c r="I443" s="2"/>
      <c r="J443" s="2"/>
      <c r="K443" s="2"/>
      <c r="L443" s="2"/>
      <c r="M443" s="2"/>
    </row>
    <row r="444" spans="2:13" s="45" customFormat="1" x14ac:dyDescent="0.3">
      <c r="B444" s="50"/>
      <c r="C444" s="2"/>
      <c r="D444" s="2"/>
      <c r="E444" s="2"/>
      <c r="F444" s="2"/>
      <c r="G444" s="2"/>
      <c r="H444" s="2"/>
      <c r="I444" s="2"/>
      <c r="J444" s="2"/>
      <c r="K444" s="2"/>
      <c r="L444" s="2"/>
      <c r="M444" s="2"/>
    </row>
    <row r="445" spans="2:13" s="45" customFormat="1" x14ac:dyDescent="0.3">
      <c r="B445" s="50"/>
      <c r="C445" s="2"/>
      <c r="D445" s="2"/>
      <c r="E445" s="2"/>
      <c r="F445" s="2"/>
      <c r="G445" s="2"/>
      <c r="H445" s="2"/>
      <c r="I445" s="2"/>
      <c r="J445" s="2"/>
      <c r="K445" s="2"/>
      <c r="L445" s="2"/>
      <c r="M445" s="2"/>
    </row>
    <row r="446" spans="2:13" s="45" customFormat="1" x14ac:dyDescent="0.3">
      <c r="B446" s="50"/>
      <c r="C446" s="2"/>
      <c r="D446" s="2"/>
      <c r="E446" s="2"/>
      <c r="F446" s="2"/>
      <c r="G446" s="2"/>
      <c r="H446" s="2"/>
      <c r="I446" s="2"/>
      <c r="J446" s="2"/>
      <c r="K446" s="2"/>
      <c r="L446" s="2"/>
      <c r="M446" s="2"/>
    </row>
    <row r="447" spans="2:13" s="45" customFormat="1" x14ac:dyDescent="0.3">
      <c r="B447" s="50"/>
      <c r="C447" s="2"/>
      <c r="D447" s="2"/>
      <c r="E447" s="2"/>
      <c r="F447" s="2"/>
      <c r="G447" s="2"/>
      <c r="H447" s="2"/>
      <c r="I447" s="2"/>
      <c r="J447" s="2"/>
      <c r="K447" s="2"/>
      <c r="L447" s="2"/>
      <c r="M447" s="2"/>
    </row>
    <row r="448" spans="2:13" s="45" customFormat="1" x14ac:dyDescent="0.3">
      <c r="B448" s="50"/>
      <c r="C448" s="2"/>
      <c r="D448" s="2"/>
      <c r="E448" s="2"/>
      <c r="F448" s="2"/>
      <c r="G448" s="2"/>
      <c r="H448" s="2"/>
      <c r="I448" s="2"/>
      <c r="J448" s="2"/>
      <c r="K448" s="2"/>
      <c r="L448" s="2"/>
      <c r="M448" s="2"/>
    </row>
    <row r="449" spans="2:13" s="45" customFormat="1" x14ac:dyDescent="0.3">
      <c r="B449" s="50"/>
      <c r="C449" s="2"/>
      <c r="D449" s="2"/>
      <c r="E449" s="2"/>
      <c r="F449" s="2"/>
      <c r="G449" s="2"/>
      <c r="H449" s="2"/>
      <c r="I449" s="2"/>
      <c r="J449" s="2"/>
      <c r="K449" s="2"/>
      <c r="L449" s="2"/>
      <c r="M449" s="2"/>
    </row>
    <row r="450" spans="2:13" s="45" customFormat="1" x14ac:dyDescent="0.3">
      <c r="B450" s="50"/>
      <c r="C450" s="2"/>
      <c r="D450" s="2"/>
      <c r="E450" s="2"/>
      <c r="F450" s="2"/>
      <c r="G450" s="2"/>
      <c r="H450" s="2"/>
      <c r="I450" s="2"/>
      <c r="J450" s="2"/>
      <c r="K450" s="2"/>
      <c r="L450" s="2"/>
      <c r="M450" s="2"/>
    </row>
    <row r="451" spans="2:13" s="45" customFormat="1" x14ac:dyDescent="0.3">
      <c r="B451" s="50"/>
      <c r="C451" s="2"/>
      <c r="D451" s="2"/>
      <c r="E451" s="2"/>
      <c r="F451" s="2"/>
      <c r="G451" s="2"/>
      <c r="H451" s="2"/>
      <c r="I451" s="2"/>
      <c r="J451" s="2"/>
      <c r="K451" s="2"/>
      <c r="L451" s="2"/>
      <c r="M451" s="2"/>
    </row>
    <row r="452" spans="2:13" s="45" customFormat="1" x14ac:dyDescent="0.3">
      <c r="B452" s="50"/>
      <c r="C452" s="2"/>
      <c r="D452" s="2"/>
      <c r="E452" s="2"/>
      <c r="F452" s="2"/>
      <c r="G452" s="2"/>
      <c r="H452" s="2"/>
      <c r="I452" s="2"/>
      <c r="J452" s="2"/>
      <c r="K452" s="2"/>
      <c r="L452" s="2"/>
      <c r="M452" s="2"/>
    </row>
    <row r="453" spans="2:13" s="45" customFormat="1" x14ac:dyDescent="0.3">
      <c r="B453" s="50"/>
      <c r="C453" s="2"/>
      <c r="D453" s="2"/>
      <c r="E453" s="2"/>
      <c r="F453" s="2"/>
      <c r="G453" s="2"/>
      <c r="H453" s="2"/>
      <c r="I453" s="2"/>
      <c r="J453" s="2"/>
      <c r="K453" s="2"/>
      <c r="L453" s="2"/>
      <c r="M453" s="2"/>
    </row>
    <row r="454" spans="2:13" s="45" customFormat="1" x14ac:dyDescent="0.3">
      <c r="B454" s="50"/>
      <c r="C454" s="2"/>
      <c r="D454" s="2"/>
      <c r="E454" s="2"/>
      <c r="F454" s="2"/>
      <c r="G454" s="2"/>
      <c r="H454" s="2"/>
      <c r="I454" s="2"/>
      <c r="J454" s="2"/>
      <c r="K454" s="2"/>
      <c r="L454" s="2"/>
      <c r="M454" s="2"/>
    </row>
    <row r="455" spans="2:13" s="45" customFormat="1" x14ac:dyDescent="0.3">
      <c r="B455" s="50"/>
      <c r="C455" s="2"/>
      <c r="D455" s="2"/>
      <c r="E455" s="2"/>
      <c r="F455" s="2"/>
      <c r="G455" s="2"/>
      <c r="H455" s="2"/>
      <c r="I455" s="2"/>
      <c r="J455" s="2"/>
      <c r="K455" s="2"/>
      <c r="L455" s="2"/>
      <c r="M455" s="2"/>
    </row>
    <row r="456" spans="2:13" s="45" customFormat="1" x14ac:dyDescent="0.3">
      <c r="B456" s="50"/>
      <c r="C456" s="2"/>
      <c r="D456" s="2"/>
      <c r="E456" s="2"/>
      <c r="F456" s="2"/>
      <c r="G456" s="2"/>
      <c r="H456" s="2"/>
      <c r="I456" s="2"/>
      <c r="J456" s="2"/>
      <c r="K456" s="2"/>
      <c r="L456" s="2"/>
      <c r="M456" s="2"/>
    </row>
    <row r="457" spans="2:13" s="45" customFormat="1" x14ac:dyDescent="0.3">
      <c r="B457" s="50"/>
      <c r="C457" s="2"/>
      <c r="D457" s="2"/>
      <c r="E457" s="2"/>
      <c r="F457" s="2"/>
      <c r="G457" s="2"/>
      <c r="H457" s="2"/>
      <c r="I457" s="2"/>
      <c r="J457" s="2"/>
      <c r="K457" s="2"/>
      <c r="L457" s="2"/>
      <c r="M457" s="2"/>
    </row>
    <row r="458" spans="2:13" s="45" customFormat="1" x14ac:dyDescent="0.3">
      <c r="B458" s="50"/>
      <c r="C458" s="2"/>
      <c r="D458" s="2"/>
      <c r="E458" s="2"/>
      <c r="F458" s="2"/>
      <c r="G458" s="2"/>
      <c r="H458" s="2"/>
      <c r="I458" s="2"/>
      <c r="J458" s="2"/>
      <c r="K458" s="2"/>
      <c r="L458" s="2"/>
      <c r="M458" s="2"/>
    </row>
    <row r="459" spans="2:13" s="45" customFormat="1" x14ac:dyDescent="0.3">
      <c r="B459" s="50"/>
      <c r="C459" s="2"/>
      <c r="D459" s="2"/>
      <c r="E459" s="2"/>
      <c r="F459" s="2"/>
      <c r="G459" s="2"/>
      <c r="H459" s="2"/>
      <c r="I459" s="2"/>
      <c r="J459" s="2"/>
      <c r="K459" s="2"/>
      <c r="L459" s="2"/>
      <c r="M459" s="2"/>
    </row>
    <row r="460" spans="2:13" s="45" customFormat="1" x14ac:dyDescent="0.3">
      <c r="B460" s="50"/>
      <c r="C460" s="2"/>
      <c r="D460" s="2"/>
      <c r="E460" s="2"/>
      <c r="F460" s="2"/>
      <c r="G460" s="2"/>
      <c r="H460" s="2"/>
      <c r="I460" s="2"/>
      <c r="J460" s="2"/>
      <c r="K460" s="2"/>
      <c r="L460" s="2"/>
      <c r="M460" s="2"/>
    </row>
    <row r="461" spans="2:13" s="45" customFormat="1" x14ac:dyDescent="0.3">
      <c r="B461" s="50"/>
      <c r="C461" s="2"/>
      <c r="D461" s="2"/>
      <c r="E461" s="2"/>
      <c r="F461" s="2"/>
      <c r="G461" s="2"/>
      <c r="H461" s="2"/>
      <c r="I461" s="2"/>
      <c r="J461" s="2"/>
      <c r="K461" s="2"/>
      <c r="L461" s="2"/>
      <c r="M461" s="2"/>
    </row>
    <row r="462" spans="2:13" s="45" customFormat="1" x14ac:dyDescent="0.3">
      <c r="B462" s="50"/>
      <c r="C462" s="2"/>
      <c r="D462" s="2"/>
      <c r="E462" s="2"/>
      <c r="F462" s="2"/>
      <c r="G462" s="2"/>
      <c r="H462" s="2"/>
      <c r="I462" s="2"/>
      <c r="J462" s="2"/>
      <c r="K462" s="2"/>
      <c r="L462" s="2"/>
      <c r="M462" s="2"/>
    </row>
    <row r="463" spans="2:13" s="45" customFormat="1" x14ac:dyDescent="0.3">
      <c r="B463" s="50"/>
      <c r="C463" s="2"/>
      <c r="D463" s="2"/>
      <c r="E463" s="2"/>
      <c r="F463" s="2"/>
      <c r="G463" s="2"/>
      <c r="H463" s="2"/>
      <c r="I463" s="2"/>
      <c r="J463" s="2"/>
      <c r="K463" s="2"/>
      <c r="L463" s="2"/>
      <c r="M463" s="2"/>
    </row>
    <row r="464" spans="2:13" s="45" customFormat="1" x14ac:dyDescent="0.3">
      <c r="B464" s="50"/>
      <c r="C464" s="2"/>
      <c r="D464" s="2"/>
      <c r="E464" s="2"/>
      <c r="F464" s="2"/>
      <c r="G464" s="2"/>
      <c r="H464" s="2"/>
      <c r="I464" s="2"/>
      <c r="J464" s="2"/>
      <c r="K464" s="2"/>
      <c r="L464" s="2"/>
      <c r="M464" s="2"/>
    </row>
    <row r="465" spans="2:13" s="45" customFormat="1" x14ac:dyDescent="0.3">
      <c r="B465" s="50"/>
      <c r="C465" s="2"/>
      <c r="D465" s="2"/>
      <c r="E465" s="2"/>
      <c r="F465" s="2"/>
      <c r="G465" s="2"/>
      <c r="H465" s="2"/>
      <c r="I465" s="2"/>
      <c r="J465" s="2"/>
      <c r="K465" s="2"/>
      <c r="L465" s="2"/>
      <c r="M465" s="2"/>
    </row>
    <row r="466" spans="2:13" s="45" customFormat="1" x14ac:dyDescent="0.3">
      <c r="B466" s="50"/>
      <c r="C466" s="2"/>
      <c r="D466" s="2"/>
      <c r="E466" s="2"/>
      <c r="F466" s="2"/>
      <c r="G466" s="2"/>
      <c r="H466" s="2"/>
      <c r="I466" s="2"/>
      <c r="J466" s="2"/>
      <c r="K466" s="2"/>
      <c r="L466" s="2"/>
      <c r="M466" s="2"/>
    </row>
    <row r="467" spans="2:13" s="45" customFormat="1" x14ac:dyDescent="0.3">
      <c r="B467" s="50"/>
      <c r="C467" s="2"/>
      <c r="D467" s="2"/>
      <c r="E467" s="2"/>
      <c r="F467" s="2"/>
      <c r="G467" s="2"/>
      <c r="H467" s="2"/>
      <c r="I467" s="2"/>
      <c r="J467" s="2"/>
      <c r="K467" s="2"/>
      <c r="L467" s="2"/>
      <c r="M467" s="2"/>
    </row>
    <row r="468" spans="2:13" s="45" customFormat="1" x14ac:dyDescent="0.3">
      <c r="B468" s="50"/>
      <c r="C468" s="2"/>
      <c r="D468" s="2"/>
      <c r="E468" s="2"/>
      <c r="F468" s="2"/>
      <c r="G468" s="2"/>
      <c r="H468" s="2"/>
      <c r="I468" s="2"/>
      <c r="J468" s="2"/>
      <c r="K468" s="2"/>
      <c r="L468" s="2"/>
      <c r="M468" s="2"/>
    </row>
    <row r="469" spans="2:13" s="45" customFormat="1" x14ac:dyDescent="0.3">
      <c r="B469" s="50"/>
      <c r="C469" s="2"/>
      <c r="D469" s="2"/>
      <c r="E469" s="2"/>
      <c r="F469" s="2"/>
      <c r="G469" s="2"/>
      <c r="H469" s="2"/>
      <c r="I469" s="2"/>
      <c r="J469" s="2"/>
      <c r="K469" s="2"/>
      <c r="L469" s="2"/>
      <c r="M469" s="2"/>
    </row>
    <row r="470" spans="2:13" s="45" customFormat="1" x14ac:dyDescent="0.3">
      <c r="B470" s="50"/>
      <c r="C470" s="2"/>
      <c r="D470" s="2"/>
      <c r="E470" s="2"/>
      <c r="F470" s="2"/>
      <c r="G470" s="2"/>
      <c r="H470" s="2"/>
      <c r="I470" s="2"/>
      <c r="J470" s="2"/>
      <c r="K470" s="2"/>
      <c r="L470" s="2"/>
      <c r="M470" s="2"/>
    </row>
    <row r="471" spans="2:13" s="45" customFormat="1" x14ac:dyDescent="0.3">
      <c r="B471" s="50"/>
      <c r="C471" s="2"/>
      <c r="D471" s="2"/>
      <c r="E471" s="2"/>
      <c r="F471" s="2"/>
      <c r="G471" s="2"/>
      <c r="H471" s="2"/>
      <c r="I471" s="2"/>
      <c r="J471" s="2"/>
      <c r="K471" s="2"/>
      <c r="L471" s="2"/>
      <c r="M471" s="2"/>
    </row>
    <row r="472" spans="2:13" s="45" customFormat="1" x14ac:dyDescent="0.3">
      <c r="B472" s="50"/>
      <c r="C472" s="2"/>
      <c r="D472" s="2"/>
      <c r="E472" s="2"/>
      <c r="F472" s="2"/>
      <c r="G472" s="2"/>
      <c r="H472" s="2"/>
      <c r="I472" s="2"/>
      <c r="J472" s="2"/>
      <c r="K472" s="2"/>
      <c r="L472" s="2"/>
      <c r="M472" s="2"/>
    </row>
    <row r="473" spans="2:13" s="45" customFormat="1" x14ac:dyDescent="0.3">
      <c r="B473" s="50"/>
      <c r="C473" s="2"/>
      <c r="D473" s="2"/>
      <c r="E473" s="2"/>
      <c r="F473" s="2"/>
      <c r="G473" s="2"/>
      <c r="H473" s="2"/>
      <c r="I473" s="2"/>
      <c r="J473" s="2"/>
      <c r="K473" s="2"/>
      <c r="L473" s="2"/>
      <c r="M473" s="2"/>
    </row>
    <row r="474" spans="2:13" s="45" customFormat="1" x14ac:dyDescent="0.3">
      <c r="B474" s="50"/>
      <c r="C474" s="2"/>
      <c r="D474" s="2"/>
      <c r="E474" s="2"/>
      <c r="F474" s="2"/>
      <c r="G474" s="2"/>
      <c r="H474" s="2"/>
      <c r="I474" s="2"/>
      <c r="J474" s="2"/>
      <c r="K474" s="2"/>
      <c r="L474" s="2"/>
      <c r="M474" s="2"/>
    </row>
    <row r="475" spans="2:13" s="45" customFormat="1" x14ac:dyDescent="0.3">
      <c r="B475" s="50"/>
      <c r="C475" s="2"/>
      <c r="D475" s="2"/>
      <c r="E475" s="2"/>
      <c r="F475" s="2"/>
      <c r="G475" s="2"/>
      <c r="H475" s="2"/>
      <c r="I475" s="2"/>
      <c r="J475" s="2"/>
      <c r="K475" s="2"/>
      <c r="L475" s="2"/>
      <c r="M475" s="2"/>
    </row>
    <row r="476" spans="2:13" s="45" customFormat="1" x14ac:dyDescent="0.3">
      <c r="B476" s="50"/>
      <c r="C476" s="2"/>
      <c r="D476" s="2"/>
      <c r="E476" s="2"/>
      <c r="F476" s="2"/>
      <c r="G476" s="2"/>
      <c r="H476" s="2"/>
      <c r="I476" s="2"/>
      <c r="J476" s="2"/>
      <c r="K476" s="2"/>
      <c r="L476" s="2"/>
      <c r="M476" s="2"/>
    </row>
    <row r="477" spans="2:13" s="45" customFormat="1" x14ac:dyDescent="0.3">
      <c r="B477" s="50"/>
      <c r="C477" s="2"/>
      <c r="D477" s="2"/>
      <c r="E477" s="2"/>
      <c r="F477" s="2"/>
      <c r="G477" s="2"/>
      <c r="H477" s="2"/>
      <c r="I477" s="2"/>
      <c r="J477" s="2"/>
      <c r="K477" s="2"/>
      <c r="L477" s="2"/>
      <c r="M477" s="2"/>
    </row>
    <row r="478" spans="2:13" s="45" customFormat="1" x14ac:dyDescent="0.3">
      <c r="B478" s="50"/>
      <c r="C478" s="2"/>
      <c r="D478" s="2"/>
      <c r="E478" s="2"/>
      <c r="F478" s="2"/>
      <c r="G478" s="2"/>
      <c r="H478" s="2"/>
      <c r="I478" s="2"/>
      <c r="J478" s="2"/>
      <c r="K478" s="2"/>
      <c r="L478" s="2"/>
      <c r="M478" s="2"/>
    </row>
    <row r="479" spans="2:13" s="45" customFormat="1" x14ac:dyDescent="0.3">
      <c r="B479" s="50"/>
      <c r="C479" s="2"/>
      <c r="D479" s="2"/>
      <c r="E479" s="2"/>
      <c r="F479" s="2"/>
      <c r="G479" s="2"/>
      <c r="H479" s="2"/>
      <c r="I479" s="2"/>
      <c r="J479" s="2"/>
      <c r="K479" s="2"/>
      <c r="L479" s="2"/>
      <c r="M479" s="2"/>
    </row>
    <row r="480" spans="2:13" s="45" customFormat="1" x14ac:dyDescent="0.3">
      <c r="B480" s="50"/>
      <c r="C480" s="2"/>
      <c r="D480" s="2"/>
      <c r="E480" s="2"/>
      <c r="F480" s="2"/>
      <c r="G480" s="2"/>
      <c r="H480" s="2"/>
      <c r="I480" s="2"/>
      <c r="J480" s="2"/>
      <c r="K480" s="2"/>
      <c r="L480" s="2"/>
      <c r="M480" s="2"/>
    </row>
    <row r="481" spans="2:13" s="45" customFormat="1" x14ac:dyDescent="0.3">
      <c r="B481" s="50"/>
      <c r="C481" s="2"/>
      <c r="D481" s="2"/>
      <c r="E481" s="2"/>
      <c r="F481" s="2"/>
      <c r="G481" s="2"/>
      <c r="H481" s="2"/>
      <c r="I481" s="2"/>
      <c r="J481" s="2"/>
      <c r="K481" s="2"/>
      <c r="L481" s="2"/>
      <c r="M481" s="2"/>
    </row>
    <row r="482" spans="2:13" s="45" customFormat="1" x14ac:dyDescent="0.3">
      <c r="B482" s="50"/>
      <c r="C482" s="2"/>
      <c r="D482" s="2"/>
      <c r="E482" s="2"/>
      <c r="F482" s="2"/>
      <c r="G482" s="2"/>
      <c r="H482" s="2"/>
      <c r="I482" s="2"/>
      <c r="J482" s="2"/>
      <c r="K482" s="2"/>
      <c r="L482" s="2"/>
      <c r="M482" s="2"/>
    </row>
    <row r="483" spans="2:13" s="45" customFormat="1" x14ac:dyDescent="0.3">
      <c r="B483" s="50"/>
      <c r="C483" s="2"/>
      <c r="D483" s="2"/>
      <c r="E483" s="2"/>
      <c r="F483" s="2"/>
      <c r="G483" s="2"/>
      <c r="H483" s="2"/>
      <c r="I483" s="2"/>
      <c r="J483" s="2"/>
      <c r="K483" s="2"/>
      <c r="L483" s="2"/>
      <c r="M483" s="2"/>
    </row>
    <row r="484" spans="2:13" s="45" customFormat="1" x14ac:dyDescent="0.3">
      <c r="B484" s="50"/>
      <c r="C484" s="2"/>
      <c r="D484" s="2"/>
      <c r="E484" s="2"/>
      <c r="F484" s="2"/>
      <c r="G484" s="2"/>
      <c r="H484" s="2"/>
      <c r="I484" s="2"/>
      <c r="J484" s="2"/>
      <c r="K484" s="2"/>
      <c r="L484" s="2"/>
      <c r="M484" s="2"/>
    </row>
    <row r="485" spans="2:13" s="45" customFormat="1" x14ac:dyDescent="0.3">
      <c r="B485" s="50"/>
      <c r="C485" s="2"/>
      <c r="D485" s="2"/>
      <c r="E485" s="2"/>
      <c r="F485" s="2"/>
      <c r="G485" s="2"/>
      <c r="H485" s="2"/>
      <c r="I485" s="2"/>
      <c r="J485" s="2"/>
      <c r="K485" s="2"/>
      <c r="L485" s="2"/>
      <c r="M485" s="2"/>
    </row>
    <row r="486" spans="2:13" s="45" customFormat="1" x14ac:dyDescent="0.3">
      <c r="B486" s="50"/>
      <c r="C486" s="2"/>
      <c r="D486" s="2"/>
      <c r="E486" s="2"/>
      <c r="F486" s="2"/>
      <c r="G486" s="2"/>
      <c r="H486" s="2"/>
      <c r="I486" s="2"/>
      <c r="J486" s="2"/>
      <c r="K486" s="2"/>
      <c r="L486" s="2"/>
      <c r="M486" s="2"/>
    </row>
    <row r="487" spans="2:13" s="45" customFormat="1" x14ac:dyDescent="0.3">
      <c r="B487" s="50"/>
      <c r="C487" s="2"/>
      <c r="D487" s="2"/>
      <c r="E487" s="2"/>
      <c r="F487" s="2"/>
      <c r="G487" s="2"/>
      <c r="H487" s="2"/>
      <c r="I487" s="2"/>
      <c r="J487" s="2"/>
      <c r="K487" s="2"/>
      <c r="L487" s="2"/>
      <c r="M487" s="2"/>
    </row>
    <row r="488" spans="2:13" s="45" customFormat="1" x14ac:dyDescent="0.3">
      <c r="B488" s="50"/>
      <c r="C488" s="2"/>
      <c r="D488" s="2"/>
      <c r="E488" s="2"/>
      <c r="F488" s="2"/>
      <c r="G488" s="2"/>
      <c r="H488" s="2"/>
      <c r="I488" s="2"/>
      <c r="J488" s="2"/>
      <c r="K488" s="2"/>
      <c r="L488" s="2"/>
      <c r="M488" s="2"/>
    </row>
    <row r="489" spans="2:13" s="45" customFormat="1" x14ac:dyDescent="0.3">
      <c r="B489" s="50"/>
      <c r="C489" s="2"/>
      <c r="D489" s="2"/>
      <c r="E489" s="2"/>
      <c r="F489" s="2"/>
      <c r="G489" s="2"/>
      <c r="H489" s="2"/>
      <c r="I489" s="2"/>
      <c r="J489" s="2"/>
      <c r="K489" s="2"/>
      <c r="L489" s="2"/>
      <c r="M489" s="2"/>
    </row>
    <row r="490" spans="2:13" s="45" customFormat="1" x14ac:dyDescent="0.3">
      <c r="B490" s="50"/>
      <c r="C490" s="2"/>
      <c r="D490" s="2"/>
      <c r="E490" s="2"/>
      <c r="F490" s="2"/>
      <c r="G490" s="2"/>
      <c r="H490" s="2"/>
      <c r="I490" s="2"/>
      <c r="J490" s="2"/>
      <c r="K490" s="2"/>
      <c r="L490" s="2"/>
      <c r="M490" s="2"/>
    </row>
    <row r="491" spans="2:13" s="45" customFormat="1" x14ac:dyDescent="0.3">
      <c r="B491" s="50"/>
      <c r="C491" s="2"/>
      <c r="D491" s="2"/>
      <c r="E491" s="2"/>
      <c r="F491" s="2"/>
      <c r="G491" s="2"/>
      <c r="H491" s="2"/>
      <c r="I491" s="2"/>
      <c r="J491" s="2"/>
      <c r="K491" s="2"/>
      <c r="L491" s="2"/>
      <c r="M491" s="2"/>
    </row>
    <row r="492" spans="2:13" s="45" customFormat="1" x14ac:dyDescent="0.3">
      <c r="B492" s="50"/>
      <c r="C492" s="2"/>
      <c r="D492" s="2"/>
      <c r="E492" s="2"/>
      <c r="F492" s="2"/>
      <c r="G492" s="2"/>
      <c r="H492" s="2"/>
      <c r="I492" s="2"/>
      <c r="J492" s="2"/>
      <c r="K492" s="2"/>
      <c r="L492" s="2"/>
      <c r="M492" s="2"/>
    </row>
    <row r="493" spans="2:13" s="45" customFormat="1" x14ac:dyDescent="0.3">
      <c r="B493" s="50"/>
      <c r="C493" s="2"/>
      <c r="D493" s="2"/>
      <c r="E493" s="2"/>
      <c r="F493" s="2"/>
      <c r="G493" s="2"/>
      <c r="H493" s="2"/>
      <c r="I493" s="2"/>
      <c r="J493" s="2"/>
      <c r="K493" s="2"/>
      <c r="L493" s="2"/>
      <c r="M493" s="2"/>
    </row>
    <row r="494" spans="2:13" s="45" customFormat="1" x14ac:dyDescent="0.3">
      <c r="B494" s="50"/>
      <c r="C494" s="2"/>
      <c r="D494" s="2"/>
      <c r="E494" s="2"/>
      <c r="F494" s="2"/>
      <c r="G494" s="2"/>
      <c r="H494" s="2"/>
      <c r="I494" s="2"/>
      <c r="J494" s="2"/>
      <c r="K494" s="2"/>
      <c r="L494" s="2"/>
      <c r="M494" s="2"/>
    </row>
    <row r="495" spans="2:13" s="45" customFormat="1" x14ac:dyDescent="0.3">
      <c r="B495" s="50"/>
      <c r="C495" s="2"/>
      <c r="D495" s="2"/>
      <c r="E495" s="2"/>
      <c r="F495" s="2"/>
      <c r="G495" s="2"/>
      <c r="H495" s="2"/>
      <c r="I495" s="2"/>
      <c r="J495" s="2"/>
      <c r="K495" s="2"/>
      <c r="L495" s="2"/>
      <c r="M495" s="2"/>
    </row>
    <row r="496" spans="2:13" s="45" customFormat="1" x14ac:dyDescent="0.3">
      <c r="B496" s="50"/>
      <c r="C496" s="2"/>
      <c r="D496" s="2"/>
      <c r="E496" s="2"/>
      <c r="F496" s="2"/>
      <c r="G496" s="2"/>
      <c r="H496" s="2"/>
      <c r="I496" s="2"/>
      <c r="J496" s="2"/>
      <c r="K496" s="2"/>
      <c r="L496" s="2"/>
      <c r="M496" s="2"/>
    </row>
    <row r="497" spans="2:13" s="45" customFormat="1" x14ac:dyDescent="0.3">
      <c r="B497" s="50"/>
      <c r="C497" s="2"/>
      <c r="D497" s="2"/>
      <c r="E497" s="2"/>
      <c r="F497" s="2"/>
      <c r="G497" s="2"/>
      <c r="H497" s="2"/>
      <c r="I497" s="2"/>
      <c r="J497" s="2"/>
      <c r="K497" s="2"/>
      <c r="L497" s="2"/>
      <c r="M497" s="2"/>
    </row>
    <row r="498" spans="2:13" s="45" customFormat="1" x14ac:dyDescent="0.3">
      <c r="B498" s="50"/>
      <c r="C498" s="2"/>
      <c r="D498" s="2"/>
      <c r="E498" s="2"/>
      <c r="F498" s="2"/>
      <c r="G498" s="2"/>
      <c r="H498" s="2"/>
      <c r="I498" s="2"/>
      <c r="J498" s="2"/>
      <c r="K498" s="2"/>
      <c r="L498" s="2"/>
      <c r="M498" s="2"/>
    </row>
    <row r="499" spans="2:13" s="45" customFormat="1" x14ac:dyDescent="0.3">
      <c r="B499" s="50"/>
      <c r="C499" s="2"/>
      <c r="D499" s="2"/>
      <c r="E499" s="2"/>
      <c r="F499" s="2"/>
      <c r="G499" s="2"/>
      <c r="H499" s="2"/>
      <c r="I499" s="2"/>
      <c r="J499" s="2"/>
      <c r="K499" s="2"/>
      <c r="L499" s="2"/>
      <c r="M499" s="2"/>
    </row>
    <row r="500" spans="2:13" s="45" customFormat="1" x14ac:dyDescent="0.3">
      <c r="B500" s="50"/>
      <c r="C500" s="2"/>
      <c r="D500" s="2"/>
      <c r="E500" s="2"/>
      <c r="F500" s="2"/>
      <c r="G500" s="2"/>
      <c r="H500" s="2"/>
      <c r="I500" s="2"/>
      <c r="J500" s="2"/>
      <c r="K500" s="2"/>
      <c r="L500" s="2"/>
      <c r="M500" s="2"/>
    </row>
    <row r="501" spans="2:13" s="45" customFormat="1" x14ac:dyDescent="0.3">
      <c r="B501" s="50"/>
      <c r="C501" s="2"/>
      <c r="D501" s="2"/>
      <c r="E501" s="2"/>
      <c r="F501" s="2"/>
      <c r="G501" s="2"/>
      <c r="H501" s="2"/>
      <c r="I501" s="2"/>
      <c r="J501" s="2"/>
      <c r="K501" s="2"/>
      <c r="L501" s="2"/>
      <c r="M501" s="2"/>
    </row>
    <row r="502" spans="2:13" s="45" customFormat="1" x14ac:dyDescent="0.3">
      <c r="B502" s="50"/>
      <c r="C502" s="2"/>
      <c r="D502" s="2"/>
      <c r="E502" s="2"/>
      <c r="F502" s="2"/>
      <c r="G502" s="2"/>
      <c r="H502" s="2"/>
      <c r="I502" s="2"/>
      <c r="J502" s="2"/>
      <c r="K502" s="2"/>
      <c r="L502" s="2"/>
      <c r="M502" s="2"/>
    </row>
    <row r="503" spans="2:13" s="45" customFormat="1" x14ac:dyDescent="0.3">
      <c r="B503" s="50"/>
      <c r="C503" s="2"/>
      <c r="D503" s="2"/>
      <c r="E503" s="2"/>
      <c r="F503" s="2"/>
      <c r="G503" s="2"/>
      <c r="H503" s="2"/>
      <c r="I503" s="2"/>
      <c r="J503" s="2"/>
      <c r="K503" s="2"/>
      <c r="L503" s="2"/>
      <c r="M503" s="2"/>
    </row>
    <row r="504" spans="2:13" s="45" customFormat="1" x14ac:dyDescent="0.3">
      <c r="B504" s="50"/>
      <c r="C504" s="2"/>
      <c r="D504" s="2"/>
      <c r="E504" s="2"/>
      <c r="F504" s="2"/>
      <c r="G504" s="2"/>
      <c r="H504" s="2"/>
      <c r="I504" s="2"/>
      <c r="J504" s="2"/>
      <c r="K504" s="2"/>
      <c r="L504" s="2"/>
      <c r="M504" s="2"/>
    </row>
    <row r="505" spans="2:13" s="45" customFormat="1" x14ac:dyDescent="0.3">
      <c r="B505" s="50"/>
      <c r="C505" s="2"/>
      <c r="D505" s="2"/>
      <c r="E505" s="2"/>
      <c r="F505" s="2"/>
      <c r="G505" s="2"/>
      <c r="H505" s="2"/>
      <c r="I505" s="2"/>
      <c r="J505" s="2"/>
      <c r="K505" s="2"/>
      <c r="L505" s="2"/>
      <c r="M505" s="2"/>
    </row>
    <row r="506" spans="2:13" s="45" customFormat="1" x14ac:dyDescent="0.3">
      <c r="B506" s="50"/>
      <c r="C506" s="2"/>
      <c r="D506" s="2"/>
      <c r="E506" s="2"/>
      <c r="F506" s="2"/>
      <c r="G506" s="2"/>
      <c r="H506" s="2"/>
      <c r="I506" s="2"/>
      <c r="J506" s="2"/>
      <c r="K506" s="2"/>
      <c r="L506" s="2"/>
      <c r="M506" s="2"/>
    </row>
    <row r="507" spans="2:13" s="45" customFormat="1" x14ac:dyDescent="0.3">
      <c r="B507" s="50"/>
      <c r="C507" s="2"/>
      <c r="D507" s="2"/>
      <c r="E507" s="2"/>
      <c r="F507" s="2"/>
      <c r="G507" s="2"/>
      <c r="H507" s="2"/>
      <c r="I507" s="2"/>
      <c r="J507" s="2"/>
      <c r="K507" s="2"/>
      <c r="L507" s="2"/>
      <c r="M507" s="2"/>
    </row>
    <row r="508" spans="2:13" s="45" customFormat="1" x14ac:dyDescent="0.3">
      <c r="B508" s="50"/>
      <c r="C508" s="2"/>
      <c r="D508" s="2"/>
      <c r="E508" s="2"/>
      <c r="F508" s="2"/>
      <c r="G508" s="2"/>
      <c r="H508" s="2"/>
      <c r="I508" s="2"/>
      <c r="J508" s="2"/>
      <c r="K508" s="2"/>
      <c r="L508" s="2"/>
      <c r="M508" s="2"/>
    </row>
    <row r="509" spans="2:13" s="45" customFormat="1" x14ac:dyDescent="0.3">
      <c r="B509" s="50"/>
      <c r="C509" s="2"/>
      <c r="D509" s="2"/>
      <c r="E509" s="2"/>
      <c r="F509" s="2"/>
      <c r="G509" s="2"/>
      <c r="H509" s="2"/>
      <c r="I509" s="2"/>
      <c r="J509" s="2"/>
      <c r="K509" s="2"/>
      <c r="L509" s="2"/>
      <c r="M509" s="2"/>
    </row>
    <row r="510" spans="2:13" s="45" customFormat="1" x14ac:dyDescent="0.3">
      <c r="B510" s="50"/>
      <c r="C510" s="2"/>
      <c r="D510" s="2"/>
      <c r="E510" s="2"/>
      <c r="F510" s="2"/>
      <c r="G510" s="2"/>
      <c r="H510" s="2"/>
      <c r="I510" s="2"/>
      <c r="J510" s="2"/>
      <c r="K510" s="2"/>
      <c r="L510" s="2"/>
      <c r="M510" s="2"/>
    </row>
    <row r="511" spans="2:13" s="45" customFormat="1" x14ac:dyDescent="0.3">
      <c r="B511" s="50"/>
      <c r="C511" s="2"/>
      <c r="D511" s="2"/>
      <c r="E511" s="2"/>
      <c r="F511" s="2"/>
      <c r="G511" s="2"/>
      <c r="H511" s="2"/>
      <c r="I511" s="2"/>
      <c r="J511" s="2"/>
      <c r="K511" s="2"/>
      <c r="L511" s="2"/>
      <c r="M511" s="2"/>
    </row>
    <row r="512" spans="2:13" s="45" customFormat="1" x14ac:dyDescent="0.3">
      <c r="B512" s="50"/>
      <c r="C512" s="2"/>
      <c r="D512" s="2"/>
      <c r="E512" s="2"/>
      <c r="F512" s="2"/>
      <c r="G512" s="2"/>
      <c r="H512" s="2"/>
      <c r="I512" s="2"/>
      <c r="J512" s="2"/>
      <c r="K512" s="2"/>
      <c r="L512" s="2"/>
      <c r="M512" s="2"/>
    </row>
    <row r="513" spans="2:13" s="45" customFormat="1" x14ac:dyDescent="0.3">
      <c r="B513" s="50"/>
      <c r="C513" s="2"/>
      <c r="D513" s="2"/>
      <c r="E513" s="2"/>
      <c r="F513" s="2"/>
      <c r="G513" s="2"/>
      <c r="H513" s="2"/>
      <c r="I513" s="2"/>
      <c r="J513" s="2"/>
      <c r="K513" s="2"/>
      <c r="L513" s="2"/>
      <c r="M513" s="2"/>
    </row>
    <row r="514" spans="2:13" s="45" customFormat="1" x14ac:dyDescent="0.3">
      <c r="B514" s="50"/>
      <c r="C514" s="2"/>
      <c r="D514" s="2"/>
      <c r="E514" s="2"/>
      <c r="F514" s="2"/>
      <c r="G514" s="2"/>
      <c r="H514" s="2"/>
      <c r="I514" s="2"/>
      <c r="J514" s="2"/>
      <c r="K514" s="2"/>
      <c r="L514" s="2"/>
      <c r="M514" s="2"/>
    </row>
    <row r="515" spans="2:13" s="45" customFormat="1" x14ac:dyDescent="0.3">
      <c r="B515" s="50"/>
      <c r="C515" s="2"/>
      <c r="D515" s="2"/>
      <c r="E515" s="2"/>
      <c r="F515" s="2"/>
      <c r="G515" s="2"/>
      <c r="H515" s="2"/>
      <c r="I515" s="2"/>
      <c r="J515" s="2"/>
      <c r="K515" s="2"/>
      <c r="L515" s="2"/>
      <c r="M515" s="2"/>
    </row>
    <row r="516" spans="2:13" s="45" customFormat="1" x14ac:dyDescent="0.3">
      <c r="B516" s="50"/>
      <c r="C516" s="2"/>
      <c r="D516" s="2"/>
      <c r="E516" s="2"/>
      <c r="F516" s="2"/>
      <c r="G516" s="2"/>
      <c r="H516" s="2"/>
      <c r="I516" s="2"/>
      <c r="J516" s="2"/>
      <c r="K516" s="2"/>
      <c r="L516" s="2"/>
      <c r="M516" s="2"/>
    </row>
    <row r="517" spans="2:13" s="45" customFormat="1" x14ac:dyDescent="0.3">
      <c r="B517" s="50"/>
      <c r="C517" s="2"/>
      <c r="D517" s="2"/>
      <c r="E517" s="2"/>
      <c r="F517" s="2"/>
      <c r="G517" s="2"/>
      <c r="H517" s="2"/>
      <c r="I517" s="2"/>
      <c r="J517" s="2"/>
      <c r="K517" s="2"/>
      <c r="L517" s="2"/>
      <c r="M517" s="2"/>
    </row>
    <row r="518" spans="2:13" s="45" customFormat="1" x14ac:dyDescent="0.3">
      <c r="B518" s="50"/>
      <c r="C518" s="2"/>
      <c r="D518" s="2"/>
      <c r="E518" s="2"/>
      <c r="F518" s="2"/>
      <c r="G518" s="2"/>
      <c r="H518" s="2"/>
      <c r="I518" s="2"/>
      <c r="J518" s="2"/>
      <c r="K518" s="2"/>
      <c r="L518" s="2"/>
      <c r="M518" s="2"/>
    </row>
    <row r="519" spans="2:13" s="45" customFormat="1" x14ac:dyDescent="0.3">
      <c r="B519" s="50"/>
      <c r="C519" s="2"/>
      <c r="D519" s="2"/>
      <c r="E519" s="2"/>
      <c r="F519" s="2"/>
      <c r="G519" s="2"/>
      <c r="H519" s="2"/>
      <c r="I519" s="2"/>
      <c r="J519" s="2"/>
      <c r="K519" s="2"/>
      <c r="L519" s="2"/>
      <c r="M519" s="2"/>
    </row>
    <row r="520" spans="2:13" s="45" customFormat="1" x14ac:dyDescent="0.3">
      <c r="B520" s="50"/>
      <c r="C520" s="2"/>
      <c r="D520" s="2"/>
      <c r="E520" s="2"/>
      <c r="F520" s="2"/>
      <c r="G520" s="2"/>
      <c r="H520" s="2"/>
      <c r="I520" s="2"/>
      <c r="J520" s="2"/>
      <c r="K520" s="2"/>
      <c r="L520" s="2"/>
      <c r="M520" s="2"/>
    </row>
    <row r="521" spans="2:13" s="45" customFormat="1" x14ac:dyDescent="0.3">
      <c r="B521" s="50"/>
      <c r="C521" s="2"/>
      <c r="D521" s="2"/>
      <c r="E521" s="2"/>
      <c r="F521" s="2"/>
      <c r="G521" s="2"/>
      <c r="H521" s="2"/>
      <c r="I521" s="2"/>
      <c r="J521" s="2"/>
      <c r="K521" s="2"/>
      <c r="L521" s="2"/>
      <c r="M521" s="2"/>
    </row>
    <row r="522" spans="2:13" s="45" customFormat="1" x14ac:dyDescent="0.3">
      <c r="B522" s="50"/>
      <c r="C522" s="2"/>
      <c r="D522" s="2"/>
      <c r="E522" s="2"/>
      <c r="F522" s="2"/>
      <c r="G522" s="2"/>
      <c r="H522" s="2"/>
      <c r="I522" s="2"/>
      <c r="J522" s="2"/>
      <c r="K522" s="2"/>
      <c r="L522" s="2"/>
      <c r="M522" s="2"/>
    </row>
    <row r="523" spans="2:13" s="45" customFormat="1" x14ac:dyDescent="0.3">
      <c r="B523" s="50"/>
      <c r="C523" s="2"/>
      <c r="D523" s="2"/>
      <c r="E523" s="2"/>
      <c r="F523" s="2"/>
      <c r="G523" s="2"/>
      <c r="H523" s="2"/>
      <c r="I523" s="2"/>
      <c r="J523" s="2"/>
      <c r="K523" s="2"/>
      <c r="L523" s="2"/>
      <c r="M523" s="2"/>
    </row>
    <row r="524" spans="2:13" s="45" customFormat="1" x14ac:dyDescent="0.3">
      <c r="B524" s="50"/>
      <c r="C524" s="2"/>
      <c r="D524" s="2"/>
      <c r="E524" s="2"/>
      <c r="F524" s="2"/>
      <c r="G524" s="2"/>
      <c r="H524" s="2"/>
      <c r="I524" s="2"/>
      <c r="J524" s="2"/>
      <c r="K524" s="2"/>
      <c r="L524" s="2"/>
      <c r="M524" s="2"/>
    </row>
    <row r="525" spans="2:13" s="45" customFormat="1" x14ac:dyDescent="0.3">
      <c r="B525" s="50"/>
      <c r="C525" s="2"/>
      <c r="D525" s="2"/>
      <c r="E525" s="2"/>
      <c r="F525" s="2"/>
      <c r="G525" s="2"/>
      <c r="H525" s="2"/>
      <c r="I525" s="2"/>
      <c r="J525" s="2"/>
      <c r="K525" s="2"/>
      <c r="L525" s="2"/>
      <c r="M525" s="2"/>
    </row>
    <row r="526" spans="2:13" s="45" customFormat="1" x14ac:dyDescent="0.3">
      <c r="B526" s="50"/>
      <c r="C526" s="2"/>
      <c r="D526" s="2"/>
      <c r="E526" s="2"/>
      <c r="F526" s="2"/>
      <c r="G526" s="2"/>
      <c r="H526" s="2"/>
      <c r="I526" s="2"/>
      <c r="J526" s="2"/>
      <c r="K526" s="2"/>
      <c r="L526" s="2"/>
      <c r="M526" s="2"/>
    </row>
    <row r="527" spans="2:13" s="45" customFormat="1" x14ac:dyDescent="0.3">
      <c r="B527" s="50"/>
      <c r="C527" s="2"/>
      <c r="D527" s="2"/>
      <c r="E527" s="2"/>
      <c r="F527" s="2"/>
      <c r="G527" s="2"/>
      <c r="H527" s="2"/>
      <c r="I527" s="2"/>
      <c r="J527" s="2"/>
      <c r="K527" s="2"/>
      <c r="L527" s="2"/>
      <c r="M527" s="2"/>
    </row>
    <row r="528" spans="2:13" s="45" customFormat="1" x14ac:dyDescent="0.3">
      <c r="B528" s="50"/>
      <c r="C528" s="2"/>
      <c r="D528" s="2"/>
      <c r="E528" s="2"/>
      <c r="F528" s="2"/>
      <c r="G528" s="2"/>
      <c r="H528" s="2"/>
      <c r="I528" s="2"/>
      <c r="J528" s="2"/>
      <c r="K528" s="2"/>
      <c r="L528" s="2"/>
      <c r="M528" s="2"/>
    </row>
    <row r="529" spans="2:13" s="45" customFormat="1" x14ac:dyDescent="0.3">
      <c r="B529" s="50"/>
      <c r="C529" s="2"/>
      <c r="D529" s="2"/>
      <c r="E529" s="2"/>
      <c r="F529" s="2"/>
      <c r="G529" s="2"/>
      <c r="H529" s="2"/>
      <c r="I529" s="2"/>
      <c r="J529" s="2"/>
      <c r="K529" s="2"/>
      <c r="L529" s="2"/>
      <c r="M529" s="2"/>
    </row>
    <row r="530" spans="2:13" s="45" customFormat="1" x14ac:dyDescent="0.3">
      <c r="B530" s="50"/>
      <c r="C530" s="2"/>
      <c r="D530" s="2"/>
      <c r="E530" s="2"/>
      <c r="F530" s="2"/>
      <c r="G530" s="2"/>
      <c r="H530" s="2"/>
      <c r="I530" s="2"/>
      <c r="J530" s="2"/>
      <c r="K530" s="2"/>
      <c r="L530" s="2"/>
      <c r="M530" s="2"/>
    </row>
    <row r="531" spans="2:13" s="45" customFormat="1" x14ac:dyDescent="0.3">
      <c r="B531" s="50"/>
      <c r="C531" s="2"/>
      <c r="D531" s="2"/>
      <c r="E531" s="2"/>
      <c r="F531" s="2"/>
      <c r="G531" s="2"/>
      <c r="H531" s="2"/>
      <c r="I531" s="2"/>
      <c r="J531" s="2"/>
      <c r="K531" s="2"/>
      <c r="L531" s="2"/>
      <c r="M531" s="2"/>
    </row>
    <row r="532" spans="2:13" s="45" customFormat="1" x14ac:dyDescent="0.3">
      <c r="B532" s="50"/>
      <c r="C532" s="2"/>
      <c r="D532" s="2"/>
      <c r="E532" s="2"/>
      <c r="F532" s="2"/>
      <c r="G532" s="2"/>
      <c r="H532" s="2"/>
      <c r="I532" s="2"/>
      <c r="J532" s="2"/>
      <c r="K532" s="2"/>
      <c r="L532" s="2"/>
      <c r="M532" s="2"/>
    </row>
    <row r="533" spans="2:13" s="45" customFormat="1" x14ac:dyDescent="0.3">
      <c r="B533" s="50"/>
      <c r="C533" s="2"/>
      <c r="D533" s="2"/>
      <c r="E533" s="2"/>
      <c r="F533" s="2"/>
      <c r="G533" s="2"/>
      <c r="H533" s="2"/>
      <c r="I533" s="2"/>
      <c r="J533" s="2"/>
      <c r="K533" s="2"/>
      <c r="L533" s="2"/>
      <c r="M533" s="2"/>
    </row>
    <row r="534" spans="2:13" s="45" customFormat="1" x14ac:dyDescent="0.3">
      <c r="B534" s="50"/>
      <c r="C534" s="2"/>
      <c r="D534" s="2"/>
      <c r="E534" s="2"/>
      <c r="F534" s="2"/>
      <c r="G534" s="2"/>
      <c r="H534" s="2"/>
      <c r="I534" s="2"/>
      <c r="J534" s="2"/>
      <c r="K534" s="2"/>
      <c r="L534" s="2"/>
      <c r="M534" s="2"/>
    </row>
    <row r="535" spans="2:13" s="45" customFormat="1" x14ac:dyDescent="0.3">
      <c r="B535" s="50"/>
      <c r="C535" s="2"/>
      <c r="D535" s="2"/>
      <c r="E535" s="2"/>
      <c r="F535" s="2"/>
      <c r="G535" s="2"/>
      <c r="H535" s="2"/>
      <c r="I535" s="2"/>
      <c r="J535" s="2"/>
      <c r="K535" s="2"/>
      <c r="L535" s="2"/>
      <c r="M535" s="2"/>
    </row>
    <row r="536" spans="2:13" s="45" customFormat="1" x14ac:dyDescent="0.3">
      <c r="B536" s="50"/>
      <c r="C536" s="2"/>
      <c r="D536" s="2"/>
      <c r="E536" s="2"/>
      <c r="F536" s="2"/>
      <c r="G536" s="2"/>
      <c r="H536" s="2"/>
      <c r="I536" s="2"/>
      <c r="J536" s="2"/>
      <c r="K536" s="2"/>
      <c r="L536" s="2"/>
      <c r="M536" s="2"/>
    </row>
    <row r="537" spans="2:13" s="45" customFormat="1" x14ac:dyDescent="0.3">
      <c r="B537" s="50"/>
      <c r="C537" s="2"/>
      <c r="D537" s="2"/>
      <c r="E537" s="2"/>
      <c r="F537" s="2"/>
      <c r="G537" s="2"/>
      <c r="H537" s="2"/>
      <c r="I537" s="2"/>
      <c r="J537" s="2"/>
      <c r="K537" s="2"/>
      <c r="L537" s="2"/>
      <c r="M537" s="2"/>
    </row>
    <row r="538" spans="2:13" s="45" customFormat="1" x14ac:dyDescent="0.3">
      <c r="B538" s="50"/>
      <c r="C538" s="2"/>
      <c r="D538" s="2"/>
      <c r="E538" s="2"/>
      <c r="F538" s="2"/>
      <c r="G538" s="2"/>
      <c r="H538" s="2"/>
      <c r="I538" s="2"/>
      <c r="J538" s="2"/>
      <c r="K538" s="2"/>
      <c r="L538" s="2"/>
      <c r="M538" s="2"/>
    </row>
    <row r="539" spans="2:13" s="45" customFormat="1" x14ac:dyDescent="0.3">
      <c r="B539" s="50"/>
      <c r="C539" s="2"/>
      <c r="D539" s="2"/>
      <c r="E539" s="2"/>
      <c r="F539" s="2"/>
      <c r="G539" s="2"/>
      <c r="H539" s="2"/>
      <c r="I539" s="2"/>
      <c r="J539" s="2"/>
      <c r="K539" s="2"/>
      <c r="L539" s="2"/>
      <c r="M539" s="2"/>
    </row>
    <row r="540" spans="2:13" s="45" customFormat="1" x14ac:dyDescent="0.3">
      <c r="B540" s="50"/>
      <c r="C540" s="2"/>
      <c r="D540" s="2"/>
      <c r="E540" s="2"/>
      <c r="F540" s="2"/>
      <c r="G540" s="2"/>
      <c r="H540" s="2"/>
      <c r="I540" s="2"/>
      <c r="J540" s="2"/>
      <c r="K540" s="2"/>
      <c r="L540" s="2"/>
      <c r="M540" s="2"/>
    </row>
    <row r="541" spans="2:13" s="45" customFormat="1" x14ac:dyDescent="0.3">
      <c r="B541" s="50"/>
      <c r="C541" s="2"/>
      <c r="D541" s="2"/>
      <c r="E541" s="2"/>
      <c r="F541" s="2"/>
      <c r="G541" s="2"/>
      <c r="H541" s="2"/>
      <c r="I541" s="2"/>
      <c r="J541" s="2"/>
      <c r="K541" s="2"/>
      <c r="L541" s="2"/>
      <c r="M541" s="2"/>
    </row>
    <row r="542" spans="2:13" s="45" customFormat="1" x14ac:dyDescent="0.3">
      <c r="B542" s="50"/>
      <c r="C542" s="2"/>
      <c r="D542" s="2"/>
      <c r="E542" s="2"/>
      <c r="F542" s="2"/>
      <c r="G542" s="2"/>
      <c r="H542" s="2"/>
      <c r="I542" s="2"/>
      <c r="J542" s="2"/>
      <c r="K542" s="2"/>
      <c r="L542" s="2"/>
      <c r="M542" s="2"/>
    </row>
    <row r="543" spans="2:13" s="45" customFormat="1" x14ac:dyDescent="0.3">
      <c r="B543" s="50"/>
      <c r="C543" s="2"/>
      <c r="D543" s="2"/>
      <c r="E543" s="2"/>
      <c r="F543" s="2"/>
      <c r="G543" s="2"/>
      <c r="H543" s="2"/>
      <c r="I543" s="2"/>
      <c r="J543" s="2"/>
      <c r="K543" s="2"/>
      <c r="L543" s="2"/>
      <c r="M543" s="2"/>
    </row>
    <row r="544" spans="2:13" s="45" customFormat="1" x14ac:dyDescent="0.3">
      <c r="B544" s="50"/>
      <c r="C544" s="2"/>
      <c r="D544" s="2"/>
      <c r="E544" s="2"/>
      <c r="F544" s="2"/>
      <c r="G544" s="2"/>
      <c r="H544" s="2"/>
      <c r="I544" s="2"/>
      <c r="J544" s="2"/>
      <c r="K544" s="2"/>
      <c r="L544" s="2"/>
      <c r="M544" s="2"/>
    </row>
    <row r="545" spans="2:13" s="45" customFormat="1" x14ac:dyDescent="0.3">
      <c r="B545" s="50"/>
      <c r="C545" s="2"/>
      <c r="D545" s="2"/>
      <c r="E545" s="2"/>
      <c r="F545" s="2"/>
      <c r="G545" s="2"/>
      <c r="H545" s="2"/>
      <c r="I545" s="2"/>
      <c r="J545" s="2"/>
      <c r="K545" s="2"/>
      <c r="L545" s="2"/>
      <c r="M545" s="2"/>
    </row>
    <row r="546" spans="2:13" s="45" customFormat="1" x14ac:dyDescent="0.3">
      <c r="B546" s="50"/>
      <c r="C546" s="2"/>
      <c r="D546" s="2"/>
      <c r="E546" s="2"/>
      <c r="F546" s="2"/>
      <c r="G546" s="2"/>
      <c r="H546" s="2"/>
      <c r="I546" s="2"/>
      <c r="J546" s="2"/>
      <c r="K546" s="2"/>
      <c r="L546" s="2"/>
      <c r="M546" s="2"/>
    </row>
    <row r="547" spans="2:13" s="45" customFormat="1" x14ac:dyDescent="0.3">
      <c r="B547" s="50"/>
      <c r="C547" s="2"/>
      <c r="D547" s="2"/>
      <c r="E547" s="2"/>
      <c r="F547" s="2"/>
      <c r="G547" s="2"/>
      <c r="H547" s="2"/>
      <c r="I547" s="2"/>
      <c r="J547" s="2"/>
      <c r="K547" s="2"/>
      <c r="L547" s="2"/>
      <c r="M547" s="2"/>
    </row>
    <row r="548" spans="2:13" s="45" customFormat="1" x14ac:dyDescent="0.3">
      <c r="B548" s="50"/>
      <c r="C548" s="2"/>
      <c r="D548" s="2"/>
      <c r="E548" s="2"/>
      <c r="F548" s="2"/>
      <c r="G548" s="2"/>
      <c r="H548" s="2"/>
      <c r="I548" s="2"/>
      <c r="J548" s="2"/>
      <c r="K548" s="2"/>
      <c r="L548" s="2"/>
      <c r="M548" s="2"/>
    </row>
    <row r="549" spans="2:13" s="45" customFormat="1" x14ac:dyDescent="0.3">
      <c r="B549" s="50"/>
      <c r="C549" s="2"/>
      <c r="D549" s="2"/>
      <c r="E549" s="2"/>
      <c r="F549" s="2"/>
      <c r="G549" s="2"/>
      <c r="H549" s="2"/>
      <c r="I549" s="2"/>
      <c r="J549" s="2"/>
      <c r="K549" s="2"/>
      <c r="L549" s="2"/>
      <c r="M549" s="2"/>
    </row>
    <row r="550" spans="2:13" s="45" customFormat="1" x14ac:dyDescent="0.3">
      <c r="B550" s="50"/>
      <c r="C550" s="2"/>
      <c r="D550" s="2"/>
      <c r="E550" s="2"/>
      <c r="F550" s="2"/>
      <c r="G550" s="2"/>
      <c r="H550" s="2"/>
      <c r="I550" s="2"/>
      <c r="J550" s="2"/>
      <c r="K550" s="2"/>
      <c r="L550" s="2"/>
      <c r="M550" s="2"/>
    </row>
    <row r="551" spans="2:13" s="45" customFormat="1" x14ac:dyDescent="0.3">
      <c r="B551" s="50"/>
      <c r="C551" s="2"/>
      <c r="D551" s="2"/>
      <c r="E551" s="2"/>
      <c r="F551" s="2"/>
      <c r="G551" s="2"/>
      <c r="H551" s="2"/>
      <c r="I551" s="2"/>
      <c r="J551" s="2"/>
      <c r="K551" s="2"/>
      <c r="L551" s="2"/>
      <c r="M551" s="2"/>
    </row>
    <row r="552" spans="2:13" s="45" customFormat="1" x14ac:dyDescent="0.3">
      <c r="B552" s="50"/>
      <c r="C552" s="2"/>
      <c r="D552" s="2"/>
      <c r="E552" s="2"/>
      <c r="F552" s="2"/>
      <c r="G552" s="2"/>
      <c r="H552" s="2"/>
      <c r="I552" s="2"/>
      <c r="J552" s="2"/>
      <c r="K552" s="2"/>
      <c r="L552" s="2"/>
      <c r="M552" s="2"/>
    </row>
    <row r="553" spans="2:13" s="45" customFormat="1" x14ac:dyDescent="0.3">
      <c r="B553" s="50"/>
      <c r="C553" s="2"/>
      <c r="D553" s="2"/>
      <c r="E553" s="2"/>
      <c r="F553" s="2"/>
      <c r="G553" s="2"/>
      <c r="H553" s="2"/>
      <c r="I553" s="2"/>
      <c r="J553" s="2"/>
      <c r="K553" s="2"/>
      <c r="L553" s="2"/>
      <c r="M553" s="2"/>
    </row>
    <row r="554" spans="2:13" s="45" customFormat="1" x14ac:dyDescent="0.3">
      <c r="B554" s="50"/>
      <c r="C554" s="2"/>
      <c r="D554" s="2"/>
      <c r="E554" s="2"/>
      <c r="F554" s="2"/>
      <c r="G554" s="2"/>
      <c r="H554" s="2"/>
      <c r="I554" s="2"/>
      <c r="J554" s="2"/>
      <c r="K554" s="2"/>
      <c r="L554" s="2"/>
      <c r="M554" s="2"/>
    </row>
    <row r="555" spans="2:13" s="45" customFormat="1" x14ac:dyDescent="0.3">
      <c r="B555" s="50"/>
      <c r="C555" s="2"/>
      <c r="D555" s="2"/>
      <c r="E555" s="2"/>
      <c r="F555" s="2"/>
      <c r="G555" s="2"/>
      <c r="H555" s="2"/>
      <c r="I555" s="2"/>
      <c r="J555" s="2"/>
      <c r="K555" s="2"/>
      <c r="L555" s="2"/>
      <c r="M555" s="2"/>
    </row>
    <row r="556" spans="2:13" s="45" customFormat="1" x14ac:dyDescent="0.3">
      <c r="B556" s="50"/>
      <c r="C556" s="2"/>
      <c r="D556" s="2"/>
      <c r="E556" s="2"/>
      <c r="F556" s="2"/>
      <c r="G556" s="2"/>
      <c r="H556" s="2"/>
      <c r="I556" s="2"/>
      <c r="J556" s="2"/>
      <c r="K556" s="2"/>
      <c r="L556" s="2"/>
      <c r="M556" s="2"/>
    </row>
    <row r="557" spans="2:13" s="45" customFormat="1" x14ac:dyDescent="0.3">
      <c r="B557" s="50"/>
      <c r="C557" s="2"/>
      <c r="D557" s="2"/>
      <c r="E557" s="2"/>
      <c r="F557" s="2"/>
      <c r="G557" s="2"/>
      <c r="H557" s="2"/>
      <c r="I557" s="2"/>
      <c r="J557" s="2"/>
      <c r="K557" s="2"/>
      <c r="L557" s="2"/>
      <c r="M557" s="2"/>
    </row>
    <row r="558" spans="2:13" s="45" customFormat="1" x14ac:dyDescent="0.3">
      <c r="B558" s="50"/>
      <c r="C558" s="2"/>
      <c r="D558" s="2"/>
      <c r="E558" s="2"/>
      <c r="F558" s="2"/>
      <c r="G558" s="2"/>
      <c r="H558" s="2"/>
      <c r="I558" s="2"/>
      <c r="J558" s="2"/>
      <c r="K558" s="2"/>
      <c r="L558" s="2"/>
      <c r="M558" s="2"/>
    </row>
    <row r="559" spans="2:13" s="45" customFormat="1" x14ac:dyDescent="0.3">
      <c r="B559" s="50"/>
      <c r="C559" s="2"/>
      <c r="D559" s="2"/>
      <c r="E559" s="2"/>
      <c r="F559" s="2"/>
      <c r="G559" s="2"/>
      <c r="H559" s="2"/>
      <c r="I559" s="2"/>
      <c r="J559" s="2"/>
      <c r="K559" s="2"/>
      <c r="L559" s="2"/>
      <c r="M559" s="2"/>
    </row>
    <row r="560" spans="2:13" s="45" customFormat="1" x14ac:dyDescent="0.3">
      <c r="B560" s="50"/>
      <c r="C560" s="2"/>
      <c r="D560" s="2"/>
      <c r="E560" s="2"/>
      <c r="F560" s="2"/>
      <c r="G560" s="2"/>
      <c r="H560" s="2"/>
      <c r="I560" s="2"/>
      <c r="J560" s="2"/>
      <c r="K560" s="2"/>
      <c r="L560" s="2"/>
      <c r="M560" s="2"/>
    </row>
    <row r="561" spans="2:13" s="45" customFormat="1" x14ac:dyDescent="0.3">
      <c r="B561" s="50"/>
      <c r="C561" s="2"/>
      <c r="D561" s="2"/>
      <c r="E561" s="2"/>
      <c r="F561" s="2"/>
      <c r="G561" s="2"/>
      <c r="H561" s="2"/>
      <c r="I561" s="2"/>
      <c r="J561" s="2"/>
      <c r="K561" s="2"/>
      <c r="L561" s="2"/>
      <c r="M561" s="2"/>
    </row>
    <row r="562" spans="2:13" s="45" customFormat="1" x14ac:dyDescent="0.3">
      <c r="B562" s="50"/>
      <c r="C562" s="2"/>
      <c r="D562" s="2"/>
      <c r="E562" s="2"/>
      <c r="F562" s="2"/>
      <c r="G562" s="2"/>
      <c r="H562" s="2"/>
      <c r="I562" s="2"/>
      <c r="J562" s="2"/>
      <c r="K562" s="2"/>
      <c r="L562" s="2"/>
      <c r="M562" s="2"/>
    </row>
    <row r="563" spans="2:13" s="45" customFormat="1" x14ac:dyDescent="0.3">
      <c r="B563" s="50"/>
      <c r="C563" s="2"/>
      <c r="D563" s="2"/>
      <c r="E563" s="2"/>
      <c r="F563" s="2"/>
      <c r="G563" s="2"/>
      <c r="H563" s="2"/>
      <c r="I563" s="2"/>
      <c r="J563" s="2"/>
      <c r="K563" s="2"/>
      <c r="L563" s="2"/>
      <c r="M563" s="2"/>
    </row>
    <row r="564" spans="2:13" s="45" customFormat="1" x14ac:dyDescent="0.3">
      <c r="B564" s="50"/>
      <c r="C564" s="2"/>
      <c r="D564" s="2"/>
      <c r="E564" s="2"/>
      <c r="F564" s="2"/>
      <c r="G564" s="2"/>
      <c r="H564" s="2"/>
      <c r="I564" s="2"/>
      <c r="J564" s="2"/>
      <c r="K564" s="2"/>
      <c r="L564" s="2"/>
      <c r="M564" s="2"/>
    </row>
    <row r="565" spans="2:13" s="45" customFormat="1" x14ac:dyDescent="0.3">
      <c r="B565" s="50"/>
      <c r="C565" s="2"/>
      <c r="D565" s="2"/>
      <c r="E565" s="2"/>
      <c r="F565" s="2"/>
      <c r="G565" s="2"/>
      <c r="H565" s="2"/>
      <c r="I565" s="2"/>
      <c r="J565" s="2"/>
      <c r="K565" s="2"/>
      <c r="L565" s="2"/>
      <c r="M565" s="2"/>
    </row>
    <row r="566" spans="2:13" s="45" customFormat="1" x14ac:dyDescent="0.3">
      <c r="B566" s="50"/>
      <c r="C566" s="2"/>
      <c r="D566" s="2"/>
      <c r="E566" s="2"/>
      <c r="F566" s="2"/>
      <c r="G566" s="2"/>
      <c r="H566" s="2"/>
      <c r="I566" s="2"/>
      <c r="J566" s="2"/>
      <c r="K566" s="2"/>
      <c r="L566" s="2"/>
      <c r="M566" s="2"/>
    </row>
    <row r="567" spans="2:13" s="45" customFormat="1" x14ac:dyDescent="0.3">
      <c r="B567" s="50"/>
      <c r="C567" s="2"/>
      <c r="D567" s="2"/>
      <c r="E567" s="2"/>
      <c r="F567" s="2"/>
      <c r="G567" s="2"/>
      <c r="H567" s="2"/>
      <c r="I567" s="2"/>
      <c r="J567" s="2"/>
      <c r="K567" s="2"/>
      <c r="L567" s="2"/>
      <c r="M567" s="2"/>
    </row>
    <row r="568" spans="2:13" s="45" customFormat="1" x14ac:dyDescent="0.3">
      <c r="B568" s="50"/>
      <c r="C568" s="2"/>
      <c r="D568" s="2"/>
      <c r="E568" s="2"/>
      <c r="F568" s="2"/>
      <c r="G568" s="2"/>
      <c r="H568" s="2"/>
      <c r="I568" s="2"/>
      <c r="J568" s="2"/>
      <c r="K568" s="2"/>
      <c r="L568" s="2"/>
      <c r="M568" s="2"/>
    </row>
    <row r="569" spans="2:13" s="45" customFormat="1" x14ac:dyDescent="0.3">
      <c r="B569" s="50"/>
      <c r="C569" s="2"/>
      <c r="D569" s="2"/>
      <c r="E569" s="2"/>
      <c r="F569" s="2"/>
      <c r="G569" s="2"/>
      <c r="H569" s="2"/>
      <c r="I569" s="2"/>
      <c r="J569" s="2"/>
      <c r="K569" s="2"/>
      <c r="L569" s="2"/>
      <c r="M569" s="2"/>
    </row>
    <row r="570" spans="2:13" s="45" customFormat="1" x14ac:dyDescent="0.3">
      <c r="B570" s="50"/>
      <c r="C570" s="2"/>
      <c r="D570" s="2"/>
      <c r="E570" s="2"/>
      <c r="F570" s="2"/>
      <c r="G570" s="2"/>
      <c r="H570" s="2"/>
      <c r="I570" s="2"/>
      <c r="J570" s="2"/>
      <c r="K570" s="2"/>
      <c r="L570" s="2"/>
      <c r="M570" s="2"/>
    </row>
    <row r="571" spans="2:13" s="45" customFormat="1" x14ac:dyDescent="0.3">
      <c r="B571" s="50"/>
      <c r="C571" s="2"/>
      <c r="D571" s="2"/>
      <c r="E571" s="2"/>
      <c r="F571" s="2"/>
      <c r="G571" s="2"/>
      <c r="H571" s="2"/>
      <c r="I571" s="2"/>
      <c r="J571" s="2"/>
      <c r="K571" s="2"/>
      <c r="L571" s="2"/>
      <c r="M571" s="2"/>
    </row>
    <row r="572" spans="2:13" s="45" customFormat="1" x14ac:dyDescent="0.3">
      <c r="B572" s="50"/>
      <c r="C572" s="2"/>
      <c r="D572" s="2"/>
      <c r="E572" s="2"/>
      <c r="F572" s="2"/>
      <c r="G572" s="2"/>
      <c r="H572" s="2"/>
      <c r="I572" s="2"/>
      <c r="J572" s="2"/>
      <c r="K572" s="2"/>
      <c r="L572" s="2"/>
      <c r="M572" s="2"/>
    </row>
    <row r="573" spans="2:13" s="45" customFormat="1" x14ac:dyDescent="0.3">
      <c r="B573" s="50"/>
      <c r="C573" s="2"/>
      <c r="D573" s="2"/>
      <c r="E573" s="2"/>
      <c r="F573" s="2"/>
      <c r="G573" s="2"/>
      <c r="H573" s="2"/>
      <c r="I573" s="2"/>
      <c r="J573" s="2"/>
      <c r="K573" s="2"/>
      <c r="L573" s="2"/>
      <c r="M573" s="2"/>
    </row>
    <row r="574" spans="2:13" s="45" customFormat="1" x14ac:dyDescent="0.3">
      <c r="B574" s="50"/>
      <c r="C574" s="2"/>
      <c r="D574" s="2"/>
      <c r="E574" s="2"/>
      <c r="F574" s="2"/>
      <c r="G574" s="2"/>
      <c r="H574" s="2"/>
      <c r="I574" s="2"/>
      <c r="J574" s="2"/>
      <c r="K574" s="2"/>
      <c r="L574" s="2"/>
      <c r="M574" s="2"/>
    </row>
    <row r="575" spans="2:13" s="45" customFormat="1" x14ac:dyDescent="0.3">
      <c r="B575" s="50"/>
      <c r="C575" s="2"/>
      <c r="D575" s="2"/>
      <c r="E575" s="2"/>
      <c r="F575" s="2"/>
      <c r="G575" s="2"/>
      <c r="H575" s="2"/>
      <c r="I575" s="2"/>
      <c r="J575" s="2"/>
      <c r="K575" s="2"/>
      <c r="L575" s="2"/>
      <c r="M575" s="2"/>
    </row>
    <row r="576" spans="2:13" s="45" customFormat="1" x14ac:dyDescent="0.3">
      <c r="B576" s="50"/>
      <c r="C576" s="2"/>
      <c r="D576" s="2"/>
      <c r="E576" s="2"/>
      <c r="F576" s="2"/>
      <c r="G576" s="2"/>
      <c r="H576" s="2"/>
      <c r="I576" s="2"/>
      <c r="J576" s="2"/>
      <c r="K576" s="2"/>
      <c r="L576" s="2"/>
      <c r="M576" s="2"/>
    </row>
    <row r="577" spans="2:13" s="45" customFormat="1" x14ac:dyDescent="0.3">
      <c r="B577" s="50"/>
      <c r="C577" s="2"/>
      <c r="D577" s="2"/>
      <c r="E577" s="2"/>
      <c r="F577" s="2"/>
      <c r="G577" s="2"/>
      <c r="H577" s="2"/>
      <c r="I577" s="2"/>
      <c r="J577" s="2"/>
      <c r="K577" s="2"/>
      <c r="L577" s="2"/>
      <c r="M577" s="2"/>
    </row>
    <row r="578" spans="2:13" s="45" customFormat="1" x14ac:dyDescent="0.3">
      <c r="B578" s="50"/>
      <c r="C578" s="2"/>
      <c r="D578" s="2"/>
      <c r="E578" s="2"/>
      <c r="F578" s="2"/>
      <c r="G578" s="2"/>
      <c r="H578" s="2"/>
      <c r="I578" s="2"/>
      <c r="J578" s="2"/>
      <c r="K578" s="2"/>
      <c r="L578" s="2"/>
      <c r="M578" s="2"/>
    </row>
    <row r="579" spans="2:13" s="45" customFormat="1" x14ac:dyDescent="0.3">
      <c r="B579" s="50"/>
      <c r="C579" s="2"/>
      <c r="D579" s="2"/>
      <c r="E579" s="2"/>
      <c r="F579" s="2"/>
      <c r="G579" s="2"/>
      <c r="H579" s="2"/>
      <c r="I579" s="2"/>
      <c r="J579" s="2"/>
      <c r="K579" s="2"/>
      <c r="L579" s="2"/>
      <c r="M579" s="2"/>
    </row>
    <row r="580" spans="2:13" s="45" customFormat="1" x14ac:dyDescent="0.3">
      <c r="B580" s="50"/>
      <c r="C580" s="2"/>
      <c r="D580" s="2"/>
      <c r="E580" s="2"/>
      <c r="F580" s="2"/>
      <c r="G580" s="2"/>
      <c r="H580" s="2"/>
      <c r="I580" s="2"/>
      <c r="J580" s="2"/>
      <c r="K580" s="2"/>
      <c r="L580" s="2"/>
      <c r="M580" s="2"/>
    </row>
    <row r="581" spans="2:13" s="45" customFormat="1" x14ac:dyDescent="0.3">
      <c r="B581" s="50"/>
      <c r="C581" s="2"/>
      <c r="D581" s="2"/>
      <c r="E581" s="2"/>
      <c r="F581" s="2"/>
      <c r="G581" s="2"/>
      <c r="H581" s="2"/>
      <c r="I581" s="2"/>
      <c r="J581" s="2"/>
      <c r="K581" s="2"/>
      <c r="L581" s="2"/>
      <c r="M581" s="2"/>
    </row>
    <row r="582" spans="2:13" s="45" customFormat="1" x14ac:dyDescent="0.3">
      <c r="B582" s="50"/>
      <c r="C582" s="2"/>
      <c r="D582" s="2"/>
      <c r="E582" s="2"/>
      <c r="F582" s="2"/>
      <c r="G582" s="2"/>
      <c r="H582" s="2"/>
      <c r="I582" s="2"/>
      <c r="J582" s="2"/>
      <c r="K582" s="2"/>
      <c r="L582" s="2"/>
      <c r="M582" s="2"/>
    </row>
    <row r="583" spans="2:13" s="45" customFormat="1" x14ac:dyDescent="0.3">
      <c r="B583" s="50"/>
      <c r="C583" s="2"/>
      <c r="D583" s="2"/>
      <c r="E583" s="2"/>
      <c r="F583" s="2"/>
      <c r="G583" s="2"/>
      <c r="H583" s="2"/>
      <c r="I583" s="2"/>
      <c r="J583" s="2"/>
      <c r="K583" s="2"/>
      <c r="L583" s="2"/>
      <c r="M583" s="2"/>
    </row>
    <row r="584" spans="2:13" s="45" customFormat="1" x14ac:dyDescent="0.3">
      <c r="B584" s="50"/>
      <c r="C584" s="2"/>
      <c r="D584" s="2"/>
      <c r="E584" s="2"/>
      <c r="F584" s="2"/>
      <c r="G584" s="2"/>
      <c r="H584" s="2"/>
      <c r="I584" s="2"/>
      <c r="J584" s="2"/>
      <c r="K584" s="2"/>
      <c r="L584" s="2"/>
      <c r="M584" s="2"/>
    </row>
    <row r="585" spans="2:13" s="45" customFormat="1" x14ac:dyDescent="0.3">
      <c r="B585" s="50"/>
      <c r="C585" s="2"/>
      <c r="D585" s="2"/>
      <c r="E585" s="2"/>
      <c r="F585" s="2"/>
      <c r="G585" s="2"/>
      <c r="H585" s="2"/>
      <c r="I585" s="2"/>
      <c r="J585" s="2"/>
      <c r="K585" s="2"/>
      <c r="L585" s="2"/>
      <c r="M585" s="2"/>
    </row>
    <row r="586" spans="2:13" s="45" customFormat="1" x14ac:dyDescent="0.3">
      <c r="B586" s="50"/>
      <c r="C586" s="2"/>
      <c r="D586" s="2"/>
      <c r="E586" s="2"/>
      <c r="F586" s="2"/>
      <c r="G586" s="2"/>
      <c r="H586" s="2"/>
      <c r="I586" s="2"/>
      <c r="J586" s="2"/>
      <c r="K586" s="2"/>
      <c r="L586" s="2"/>
      <c r="M586" s="2"/>
    </row>
    <row r="587" spans="2:13" s="45" customFormat="1" x14ac:dyDescent="0.3">
      <c r="B587" s="50"/>
      <c r="C587" s="2"/>
      <c r="D587" s="2"/>
      <c r="E587" s="2"/>
      <c r="F587" s="2"/>
      <c r="G587" s="2"/>
      <c r="H587" s="2"/>
      <c r="I587" s="2"/>
      <c r="J587" s="2"/>
      <c r="K587" s="2"/>
      <c r="L587" s="2"/>
      <c r="M587" s="2"/>
    </row>
    <row r="588" spans="2:13" s="45" customFormat="1" x14ac:dyDescent="0.3">
      <c r="B588" s="50"/>
      <c r="C588" s="2"/>
      <c r="D588" s="2"/>
      <c r="E588" s="2"/>
      <c r="F588" s="2"/>
      <c r="G588" s="2"/>
      <c r="H588" s="2"/>
      <c r="I588" s="2"/>
      <c r="J588" s="2"/>
      <c r="K588" s="2"/>
      <c r="L588" s="2"/>
      <c r="M588" s="2"/>
    </row>
    <row r="589" spans="2:13" s="45" customFormat="1" x14ac:dyDescent="0.3">
      <c r="B589" s="50"/>
      <c r="C589" s="2"/>
      <c r="D589" s="2"/>
      <c r="E589" s="2"/>
      <c r="F589" s="2"/>
      <c r="G589" s="2"/>
      <c r="H589" s="2"/>
      <c r="I589" s="2"/>
      <c r="J589" s="2"/>
      <c r="K589" s="2"/>
      <c r="L589" s="2"/>
      <c r="M589" s="2"/>
    </row>
    <row r="590" spans="2:13" s="45" customFormat="1" x14ac:dyDescent="0.3">
      <c r="B590" s="50"/>
      <c r="C590" s="2"/>
      <c r="D590" s="2"/>
      <c r="E590" s="2"/>
      <c r="F590" s="2"/>
      <c r="G590" s="2"/>
      <c r="H590" s="2"/>
      <c r="I590" s="2"/>
      <c r="J590" s="2"/>
      <c r="K590" s="2"/>
      <c r="L590" s="2"/>
      <c r="M590" s="2"/>
    </row>
    <row r="591" spans="2:13" s="45" customFormat="1" x14ac:dyDescent="0.3">
      <c r="B591" s="50"/>
      <c r="C591" s="2"/>
      <c r="D591" s="2"/>
      <c r="E591" s="2"/>
      <c r="F591" s="2"/>
      <c r="G591" s="2"/>
      <c r="H591" s="2"/>
      <c r="I591" s="2"/>
      <c r="J591" s="2"/>
      <c r="K591" s="2"/>
      <c r="L591" s="2"/>
      <c r="M591" s="2"/>
    </row>
    <row r="592" spans="2:13" s="45" customFormat="1" x14ac:dyDescent="0.3">
      <c r="B592" s="50"/>
      <c r="C592" s="2"/>
      <c r="D592" s="2"/>
      <c r="E592" s="2"/>
      <c r="F592" s="2"/>
      <c r="G592" s="2"/>
      <c r="H592" s="2"/>
      <c r="I592" s="2"/>
      <c r="J592" s="2"/>
      <c r="K592" s="2"/>
      <c r="L592" s="2"/>
      <c r="M592" s="2"/>
    </row>
    <row r="593" spans="2:13" s="45" customFormat="1" x14ac:dyDescent="0.3">
      <c r="B593" s="50"/>
      <c r="C593" s="2"/>
      <c r="D593" s="2"/>
      <c r="E593" s="2"/>
      <c r="F593" s="2"/>
      <c r="G593" s="2"/>
      <c r="H593" s="2"/>
      <c r="I593" s="2"/>
      <c r="J593" s="2"/>
      <c r="K593" s="2"/>
      <c r="L593" s="2"/>
      <c r="M593" s="2"/>
    </row>
    <row r="594" spans="2:13" s="45" customFormat="1" x14ac:dyDescent="0.3">
      <c r="B594" s="50"/>
      <c r="C594" s="2"/>
      <c r="D594" s="2"/>
      <c r="E594" s="2"/>
      <c r="F594" s="2"/>
      <c r="G594" s="2"/>
      <c r="H594" s="2"/>
      <c r="I594" s="2"/>
      <c r="J594" s="2"/>
      <c r="K594" s="2"/>
      <c r="L594" s="2"/>
      <c r="M594" s="2"/>
    </row>
    <row r="595" spans="2:13" s="45" customFormat="1" x14ac:dyDescent="0.3">
      <c r="B595" s="50"/>
      <c r="C595" s="2"/>
      <c r="D595" s="2"/>
      <c r="E595" s="2"/>
      <c r="F595" s="2"/>
      <c r="G595" s="2"/>
      <c r="H595" s="2"/>
      <c r="I595" s="2"/>
      <c r="J595" s="2"/>
      <c r="K595" s="2"/>
      <c r="L595" s="2"/>
      <c r="M595" s="2"/>
    </row>
    <row r="596" spans="2:13" s="45" customFormat="1" x14ac:dyDescent="0.3">
      <c r="B596" s="50"/>
      <c r="C596" s="2"/>
      <c r="D596" s="2"/>
      <c r="E596" s="2"/>
      <c r="F596" s="2"/>
      <c r="G596" s="2"/>
      <c r="H596" s="2"/>
      <c r="I596" s="2"/>
      <c r="J596" s="2"/>
      <c r="K596" s="2"/>
      <c r="L596" s="2"/>
      <c r="M596" s="2"/>
    </row>
    <row r="597" spans="2:13" s="45" customFormat="1" x14ac:dyDescent="0.3">
      <c r="B597" s="50"/>
      <c r="C597" s="2"/>
      <c r="D597" s="2"/>
      <c r="E597" s="2"/>
      <c r="F597" s="2"/>
      <c r="G597" s="2"/>
      <c r="H597" s="2"/>
      <c r="I597" s="2"/>
      <c r="J597" s="2"/>
      <c r="K597" s="2"/>
      <c r="L597" s="2"/>
      <c r="M597" s="2"/>
    </row>
    <row r="598" spans="2:13" s="45" customFormat="1" x14ac:dyDescent="0.3">
      <c r="B598" s="50"/>
      <c r="C598" s="2"/>
      <c r="D598" s="2"/>
      <c r="E598" s="2"/>
      <c r="F598" s="2"/>
      <c r="G598" s="2"/>
      <c r="H598" s="2"/>
      <c r="I598" s="2"/>
      <c r="J598" s="2"/>
      <c r="K598" s="2"/>
      <c r="L598" s="2"/>
      <c r="M598" s="2"/>
    </row>
    <row r="599" spans="2:13" s="45" customFormat="1" x14ac:dyDescent="0.3">
      <c r="B599" s="50"/>
      <c r="C599" s="2"/>
      <c r="D599" s="2"/>
      <c r="E599" s="2"/>
      <c r="F599" s="2"/>
      <c r="G599" s="2"/>
      <c r="H599" s="2"/>
      <c r="I599" s="2"/>
      <c r="J599" s="2"/>
      <c r="K599" s="2"/>
      <c r="L599" s="2"/>
      <c r="M599" s="2"/>
    </row>
    <row r="600" spans="2:13" s="45" customFormat="1" x14ac:dyDescent="0.3">
      <c r="B600" s="50"/>
      <c r="C600" s="2"/>
      <c r="D600" s="2"/>
      <c r="E600" s="2"/>
      <c r="F600" s="2"/>
      <c r="G600" s="2"/>
      <c r="H600" s="2"/>
      <c r="I600" s="2"/>
      <c r="J600" s="2"/>
      <c r="K600" s="2"/>
      <c r="L600" s="2"/>
      <c r="M600" s="2"/>
    </row>
    <row r="601" spans="2:13" s="45" customFormat="1" x14ac:dyDescent="0.3">
      <c r="B601" s="50"/>
      <c r="C601" s="2"/>
      <c r="D601" s="2"/>
      <c r="E601" s="2"/>
      <c r="F601" s="2"/>
      <c r="G601" s="2"/>
      <c r="H601" s="2"/>
      <c r="I601" s="2"/>
      <c r="J601" s="2"/>
      <c r="K601" s="2"/>
      <c r="L601" s="2"/>
      <c r="M601" s="2"/>
    </row>
    <row r="602" spans="2:13" s="45" customFormat="1" x14ac:dyDescent="0.3">
      <c r="B602" s="50"/>
      <c r="C602" s="2"/>
      <c r="D602" s="2"/>
      <c r="E602" s="2"/>
      <c r="F602" s="2"/>
      <c r="G602" s="2"/>
      <c r="H602" s="2"/>
      <c r="I602" s="2"/>
      <c r="J602" s="2"/>
      <c r="K602" s="2"/>
      <c r="L602" s="2"/>
      <c r="M602" s="2"/>
    </row>
    <row r="603" spans="2:13" s="45" customFormat="1" x14ac:dyDescent="0.3">
      <c r="B603" s="50"/>
      <c r="C603" s="2"/>
      <c r="D603" s="2"/>
      <c r="E603" s="2"/>
      <c r="F603" s="2"/>
      <c r="G603" s="2"/>
      <c r="H603" s="2"/>
      <c r="I603" s="2"/>
      <c r="J603" s="2"/>
      <c r="K603" s="2"/>
      <c r="L603" s="2"/>
      <c r="M603" s="2"/>
    </row>
    <row r="604" spans="2:13" s="45" customFormat="1" x14ac:dyDescent="0.3">
      <c r="B604" s="50"/>
      <c r="C604" s="2"/>
      <c r="D604" s="2"/>
      <c r="E604" s="2"/>
      <c r="F604" s="2"/>
      <c r="G604" s="2"/>
      <c r="H604" s="2"/>
      <c r="I604" s="2"/>
      <c r="J604" s="2"/>
      <c r="K604" s="2"/>
      <c r="L604" s="2"/>
      <c r="M604" s="2"/>
    </row>
    <row r="605" spans="2:13" s="45" customFormat="1" x14ac:dyDescent="0.3">
      <c r="B605" s="50"/>
      <c r="C605" s="2"/>
      <c r="D605" s="2"/>
      <c r="E605" s="2"/>
      <c r="F605" s="2"/>
      <c r="G605" s="2"/>
      <c r="H605" s="2"/>
      <c r="I605" s="2"/>
      <c r="J605" s="2"/>
      <c r="K605" s="2"/>
      <c r="L605" s="2"/>
      <c r="M605" s="2"/>
    </row>
    <row r="606" spans="2:13" s="45" customFormat="1" x14ac:dyDescent="0.3">
      <c r="B606" s="50"/>
      <c r="C606" s="2"/>
      <c r="D606" s="2"/>
      <c r="E606" s="2"/>
      <c r="F606" s="2"/>
      <c r="G606" s="2"/>
      <c r="H606" s="2"/>
      <c r="I606" s="2"/>
      <c r="J606" s="2"/>
      <c r="K606" s="2"/>
      <c r="L606" s="2"/>
      <c r="M606" s="2"/>
    </row>
    <row r="607" spans="2:13" s="45" customFormat="1" x14ac:dyDescent="0.3">
      <c r="B607" s="50"/>
      <c r="C607" s="2"/>
      <c r="D607" s="2"/>
      <c r="E607" s="2"/>
      <c r="F607" s="2"/>
      <c r="G607" s="2"/>
      <c r="H607" s="2"/>
      <c r="I607" s="2"/>
      <c r="J607" s="2"/>
      <c r="K607" s="2"/>
      <c r="L607" s="2"/>
      <c r="M607" s="2"/>
    </row>
    <row r="608" spans="2:13" s="45" customFormat="1" x14ac:dyDescent="0.3">
      <c r="B608" s="50"/>
      <c r="C608" s="2"/>
      <c r="D608" s="2"/>
      <c r="E608" s="2"/>
      <c r="F608" s="2"/>
      <c r="G608" s="2"/>
      <c r="H608" s="2"/>
      <c r="I608" s="2"/>
      <c r="J608" s="2"/>
      <c r="K608" s="2"/>
      <c r="L608" s="2"/>
      <c r="M608" s="2"/>
    </row>
    <row r="609" spans="2:13" s="45" customFormat="1" x14ac:dyDescent="0.3">
      <c r="B609" s="50"/>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kNfU1RBUlRbVgVnZ1VjAgAAAFNnYwIAAABjAAAAAGRVBQAAAHZlNzIzZFUAAAAAYwAAAABnmWZVAQAAAFNWAWeYZFUGAAAAYmk2OTY3ZFUMAAAAQ3V0IE9mZiBEYXRlYVYBZ2MAYWMY/P//YgAAAABABtZAZFUKAAAAMzAvMDkvMjAyMW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10.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EAG1kBkVQoAAAAzMC8wOS8yMDIx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BtZAAAAAAEAG1kAAAAAAQAbWQAAAAABABtZAAAAAAEAG1kAAAAAAQAbWQAAAAABABtZAAAAAAEAG1kAAAAAAQAb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1tfxPVJyw0Bg7jJZffSjQFBeq01caphAEOFatrhrmUBavmaeGD6TQFmwhy7Tr5JAWQUlXdW+hECcpfDi1Qd4QHIPy4lsCIdAVFYBYWMCAAAAYgkAAABiAAAAAAAA+H9iAAAAAAAA+H9iAAAAAAAA+H9iAAAAAAAA+H9iAAAAAAAA+H9hYwBjAGMAYwFWAWfAYwAAAABkVQYAAABiaTY0OTBkVTIAAABXQSBMVFYgKExPQU4gQkFMQU5DRSAvIG9yaWdpbmFsIHZhbHVhdGlvbikgKGluICUpOmRVCwAAAFBFUkNFTlQxMi4yYxgAAABWAWZjVQkAAABTzqqXfRCs4z+jqPMb207RP490QbU8+Nw/Rn/jPmpr4T9gyc7UY9nkP1TsKkfwCug/RsUSd8Tq6j9h3LewSDHuP6+QWexWYPo/VFYBYWMCAAAAYgkAAABiAAAAAAAA+H9iAAAAAAAA+H9iAAAAAAAA+H9iAAAAAAAA+H9iAAAAAAAA+H9hYwBjAGMAYwFWAWfAYwAAAABkVQYAAABiaTY0OTJkVRgAAABOdW1iZXIgb2YgTW9ydGdhZ2UgTG9hbnNkVQgAAABDT01NQTEyLmMYAAAAVgFmY1UJAAAAUwAAAACAH89AAAAAAABtuUAAAAAAAJqiQAAAAAAAzJ5AAAAAAAD0lkAAAAAAAGyRQAAAAAAA+IVAAAAAAADAf0AAAAAAAPyTQFRWAWFjAgAAAGIJAAAAYgAAAAAAAPh/YgAAAAAAAPh/YgAAAAAAAPh/YgAAAAAAAPh/YgAAAAAAAPh/YWMAYwBjAGMBVgFnwGMAAAAAZFUGAAAAYmk2NDkzZFURAAAAJSBvZiBUb3RhbCBBc3NldHNkVQsAAABQRVJDRU5UMTIuMmMYAAAAVgFmY1UJAAAAUwAAAAAAAPA/MvuoKRlr0D96H8KklxbEP+ZWfy5X6sQ/pCl00g+qvz+AFiEW87++P2THrYWUEbE/Lq+idofFoz8/x0SJYvOyP1RWAWFjAgAAAGIJAAAAYgAAAAAAAPh/YgAAAAAAAPh/YgAAAAAAAPh/YgAAAAAAAPh/YgAAAAAAAPh/YWMAYwBjAGMBVgFnwGMAAAAAZFUGAAAAYmk2NDk0ZFURAAAAJSBOdW1iZXIgb2YgTG9hbnNkVQsAAABQRVJDRU5UMTIuMmMYAAAAVgFmY1UJAAAAUwAAAAAAAPA/pkxjZWck2j+w9f3ALSDDPyulabAlqr8/2cDkX5GZtz/5jAdWq+mxPzoMOZ93lqY/kUwe3oJSoD+oQnVDJ4y0P1RWAWFjAgAAAGIJAAAAYgAAAAAAAPh/YgAAAAAAAPh/YgAAAAAAAPh/YgAAAAAAAPh/YgAAAAAAAPh/YWMAYwBjAGMBVGegZmNVCQAAAFMAAAAAAAAAAABUVgFlY1UAAAAAU1RhVgFhYwkAAABiCQAAAGMBYwBiAAAAAAAAAABWAWFWAWFWA2dnZFUGAAAAZGQ2NDk5VgFhVgFmZ1UBAAAAU2dkVQoAAAAzMC8wOS8yMDIxVgFnYwBhYxj8//9iAAAAAEAG1kBkVQoAAAAzMC8wOS8yMDIxVgFmZ1UJAAAAU2dkVQsAAABNQVRDSEVTX0FMTFYBZ2MBZFULAAAATUFUQ0hFU19BTExjnP///2IAAAAAAAD4f2RVCwAAAE1BVENIRVNfQUxMVgFhYwIAAABjAVYBZmNVAQAAAFMAAAAAVFYBYVYBZmdVBQAAAFNWAWdjAGFjGPz//2LOqpd9EKzjP2RVBwAAADYxLDQ4ICVWAWdjAGFjGPz//2LW1/E9UnLDQGRVBgAAADnCoDk1N1YBZ2MAYWMY/P//YgAAAACAH89AZFUHAAAAMTXCoDkzNVYBZ2MAYWMY/P//YgAAAAAAAPA/ZFUIAAAAMTAwLDAwICVWAWdjAGFjGPz//2IAAAAAAADwP2RVCAAAADEwMCwwMCAlVFYBYWdkVQsAAAA+MCAtIDw9NDAgJVYBZ2MBZFULAAAAPjAgLSA8PTQwICVjAAAAAGIAAAAAAAD4f2RVCwAAAD4wIC0gPD00MCAlVgFhYwIAAABjAVYBZmNVAQAAAFMBAAAAVFYBYVYBZmdVBQAAAFNWAWdjAGFjGPz//2KjqPMb207RP2RVBwAAADI3LDA0ICVWAWdjAGFjGPz//2Jg7jJZffSjQGRVBgAAADLCoDU1NFYBZ2MAYWMY/P//YgAAAAAAbblAZFUGAAAANsKgNTA5VgFnYwBhYxj8//9iMvuoKRlr0D9kVQcAAAAyNSw2NSAlVgFnYwBhYxj8//9ipkxjZWck2j9kVQcAAAA0MCw4NSAlVFYBYWdkVQwAAAA+NDAgLSA8PTUwICVWAWdjAWRVDAAAAD40MCAtIDw9NTAgJWMCAAAAYgAAAAAAAPh/ZFUMAAAAPjQwIC0gPD01MCAlVgFhYwIAAABjAVYBZmNVAQAAAFMCAAAAVFYBYVYBZmdVBQAAAFNWAWdjAGFjGPz//2KPdEG1PPjcP2RVBwAAADQ1LDI3ICVWAWdjAGFjGPz//2JQXqtNXGqYQGRVBgAAADHCoDU2M1YBZ2MAYWMY/P//YgAAAAAAmqJAZFUGAAAAMsKgMzgxVgFnYwBhYxj8//9ieh/CpJcWxD9kVQcAAAAxNSw2OSAlVgFnYwBhYxj8//9isPX9wC0gwz9kVQcAAAAxNCw5NCAlVFYBYWdkVQwAAAA+NTAgLSA8PTYwICVWAWdjAWRVDAAAAD41MCAtIDw9NjAgJWMDAAAAYgAAAAAAAPh/ZFUMAAAAPjUwIC0gPD02MCAlVgFhYwIAAABjAVYBZmNVAQAAAFMDAAAAVFYBYVYBZmdVBQAAAFNWAWdjAGFjGPz//2JGf+M+amvhP2RVBwAAADU0LDQ0ICVWAWdjAGFjGPz//2IQ4Vq2uGuZQGRVBgAAADHCoDYyN1YBZ2MAYWMY/P//YgAAAAAAzJ5AZFUGAAAAMcKgOTcxVgFnYwBhYxj8//9i5lZ/LlfqxD9kVQcAAAAxNiwzNCAlVgFnYwBhYxj8//9iK6VpsCWqvz9kVQcAAAAxMiwzNyAlVFYBYWdkVQwAAAA+NjAgLSA8PTcwICVWAWdjAWRVDAAAAD42MCAtIDw9NzAgJWMEAAAAYgAAAAAAAPh/ZFUMAAAAPjYwIC0gPD03MCAlVgFhYwIAAABjAVYBZmNVAQAAAFMEAAAAVFYBYVYBZmdVBQAAAFNWAWdjAGFjGPz//2Jgyc7UY9nkP2RVBwAAADY1LDE1ICVWAWdjAGFjGPz//2JavmaeGD6TQGRVBgAAADHCoDIzMlYBZ2MAYWMY/P//YgAAAAAA9JZAZFUGAAAAMcKgNDY5VgFnYwBhYxj8//9ipCl00g+qvz9kVQcAAAAxMiwzNyAlVgFnYwBhYxj8//9i2cDkX5GZtz9kVQYAAAA5LDIyICVUVgFhZ2RVDAAAAD43MCAtIDw9ODAgJVYBZ2MBZFUMAAAAPjcwIC0gPD04MCAlYwUAAABiAAAAAAAA+H9kVQwAAAA+NzAgLSA8PTgwICVWAWFjAgAAAGMBVgFmY1UBAAAAUwUAAABUVgFhVgFmZ1UFAAAAU1YBZ2MAYWMY/P//YlTsKkfwCug/ZFUHAAAANzUsMTMgJVYBZ2MAYWMY/P//Ylmwhy7Tr5JAZFUGAAAAMcKgMTk2VgFnYwBhYxj8//9iAAAAAABskUBkVQYAAAAxwqAxMTVWAWdjAGFjGPz//2KAFiEW87++P2RVBwAAADEyLDAxICVWAWdjAGFjGPz//2L5jAdWq+mxP2RVBgAAADcsMDAgJVRWAWFnZFUMAAAAPjgwIC0gPD05MCAlVgFnYwFkVQwAAAA+ODAgLSA8PTkwICVjBgAAAGIAAAAAAAD4f2RVDAAAAD44MCAtIDw9OTAgJVYBYWMCAAAAYwFWAWZjVQEAAABTBgAAAFRWAWFWAWZnVQUAAABTVgFnYwBhYxj8//9iRsUSd8Tq6j9kVQcAAAA4NCwxMiAlVgFnYwBhYxj8//9iWQUlXdW+hEBkVQMAAAA2NjRWAWdjAGFjGPz//2IAAAAAAPiFQGRVAwAAADcwM1YBZ2MAYWMY/P//YmTHrYWUEbE/ZFUGAAAANiw2NyAlVgFnYwBhYxj8//9iOgw5n3eWpj9kVQYAAAA0LDQxICVUVgFhZ2RVDQAAAD45MCAtIDw9MTAwICVWAWdjAWRVDQAAAD45MCAtIDw9MTAwICVjBwAAAGIAAAAAAAD4f2RVDQAAAD45MCAtIDw9MTAwICVWAWFjAgAAAGMBVgFmY1UBAAAAUwcAAABUVgFhVgFmZ1UFAAAAU1YBZ2MAYWMY/P//YmHct7BIMe4/ZFUHAAAAOTQsMzUgJVYBZ2MAYWMY/P//Ypyl8OLVB3hAZFUDAAAAMzg0VgFnYwBhYxj8//9iAAAAAADAf0BkVQMAAAA1MDhWAWdjAGFjGPz//2Iur6J2h8WjP2RVBgAAADMsODYgJVYBZ2MAYWMY/P//YpFMHt6CUqA/ZFUGAAAAMywxOSAlVFYBYWdkVQYAAAA+MTAwICVWAWdjAWRVBgAAAD4xMDAgJWMBAAAAYgAAAAAAAPh/ZFUGAAAAPjEwMCAlVgFhYwIAAABjAVYBZmNVAQAAAFMIAAAAVFYBYVYBZmdVBQAAAFNWAWdjAGFjGPz//2KvkFnsVmD6P2RVCAAAADE2NCw4NSAlVgFnYwBhYxj8//9icg/LiWwIh0BkVQMAAAA3MzdWAWdjAGFjGPz//2IAAAAAAPyTQGRVBgAAADHCoDI3OVYBZ2MAYWMY/P//Yj/HRIli87I/ZFUGAAAANyw0MCAlVgFnYwBhYxj8//9iqEJ1QyeMtD9kVQYAAAA4LDAzICVUVgFhVGMBAAAAYwFWAWFWAWFWAWFWAWFUYwAAAABjAVYBYVYBYVYBYVYBYVYBZmdVAQAAAFNnZFUXAAAAZGVmYXVsdFJvd0F4aXNIaWVyYXJjaHlkVRAAAABaZWlsZW5oaWVyYXJjaGllVgFmZ1UCAAAAU2dkVQYAAABiaTY0OTVkVQwAAABDdXQgT2ZmIERhdGVkVQcAAABERE1NWVk4YwAAAABjAVYBYVYBYWdkVQYAAABiaTY0OTZkVRMAAABVbm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Q5MGRVBgAAAGJpNjQ5MWRVBgAAAGJpNjQ5MmRVBgAAAGJpNjQ5M2RVBgAAAGJpNjQ5NFRjAGMAYwBhY0IFAgBWAWFkVWkLAAA8UmVzdWx0IHJlZj0iZGQ2NDk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Y0OTUiIGxhYmVsPSJDdXQgT2ZmIERhdGUiIHJlZj0iYmk2NDk1IiBjb2x1bW49ImMwIiBmb3JtYXQ9IkRETU1ZWTgiIHVzYWdlPSJjYXRlZ29yaWNhbCIvPjxTdHJpbmdWYXJpYWJsZSB2YXJuYW1lPSJiaTY0OTYiIGxhYmVsPSJVbmluZGV4ZWQgTFRWIHJhbmdlIiByZWY9ImJpNjQ5NiIgY29sdW1uPSJjMSIgc29ydE9uPSJjdXN0b20iIGN1c3RvbVNvcnQ9ImNzMTg2NiIvPjxOdW1lcmljVmFyaWFibGUgdmFybmFtZT0iYmk2NDkxIiBsYWJlbD0iTm9taW5hbCAobW4pIiByZWY9ImJpNjQ5MSIgY29sdW1uPSJjMiIgZm9ybWF0PSJDT01NQTEyLiIgdXNhZ2U9InF1YW50aXRhdGl2ZSIgZGVmaW5lZEFnZ3JlZ2F0aW9uPSJzdW0iLz48TnVtZXJpY1ZhcmlhYmxlIHZhcm5hbWU9ImJpNjQ5MCIgbGFiZWw9IldBIExUViAoTE9BTiBCQUxBTkNFIC8gb3JpZ2luYWwgdmFsdWF0aW9uKSAoaW4gJSk6IiByZWY9ImJpNjQ5MCIgY29sdW1uPSJjMyIgZm9ybWF0PSJQRVJDRU5UMTIuMiIgdXNhZ2U9InF1YW50aXRhdGl2ZSIvPjxOdW1lcmljVmFyaWFibGUgdmFybmFtZT0iYmk2NDkyIiBsYWJlbD0iTnVtYmVyIG9mIE1vcnRnYWdlIExvYW5zIiByZWY9ImJpNjQ5MiIgY29sdW1uPSJjNCIgZm9ybWF0PSJDT01NQTEyLiIgdXNhZ2U9InF1YW50aXRhdGl2ZSIvPjxOdW1lcmljVmFyaWFibGUgdmFybmFtZT0iYmk2NDkzIiBsYWJlbD0iJSBvZiBUb3RhbCBBc3NldHMiIHJlZj0iYmk2NDkzIiBjb2x1bW49ImM1IiBmb3JtYXQ9IlBFUkNFTlQxMi4yIiB1c2FnZT0icXVhbnRpdGF0aXZlIi8+PE51bWVyaWNWYXJpYWJsZSB2YXJuYW1lPSJiaTY0OTQiIGxhYmVsPSIlIE51bWJlciBvZiBMb2FucyIgcmVmPSJiaTY0OTQ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UiIGRhdGFMYXlvdXQ9Im1pbmltYWwiIGdyYW5kVG90YWw9ImZhbHNlIiBpc0luZGV4ZWQ9InRydWUiIGNvbnRlbnRLZXk9IjZFTk9LQ0JKNElTNTZVUU82MktORzU3WldUSU9RQTI1Ij48IVtDREFUQVsyMjU1My4wLC0xMDAsOTk1Ni42NDI1MTU0MDIyMSwwLjYxNDc1Mzk1NzA3ODY5OTEsMTU5MzUuMCwxLjAsMS4wCjIyNTUzLjAsMCwyNTU0LjI0NDgyMTE1ODk4LDAuMjcwNDM3OTgxODg4NDU4MSw2NTA5LjAsMC4yNTY1MzY3NjA5ODIyMDMyNCwwLjQwODQ3MTkxNzE2MzQ3NjY0CjIyNTUzLjAsMiwxNTYyLjU5MDE0MDAzNTI3NzcsMC40NTI2NTExOTI2NzIyNTcxLDIzODEuMCwwLjE1NjkzOTQ2NDA0MzAzMDg5LDAuMTQ5NDE5NTE2Nzg2OTQ2OTgKMjI1NTMuMCwzLDE2MjYuOTMwMzgzMTI5MTA3MiwwLjU0NDM2MjE4NTMxNTUyODUsMTk3MS4wLDAuMTYzNDAxNTA2MTQxNDg5MjQsMC4xMjM2ODk5OTA1ODY3NTg3MQoyMjU1My4wLDQsMTIzMS41MjQwNDE3NTMxNjYzLDAuNjUxNTM2ODYxMDc2NTA0NCwxNDY5LjAsMC4xMjM2ODg2ODcyMTAzODExMiwwLjA5MjE4NzAwOTcyNzAxNgoyMjU1My4wLDUsMTE5NS45NTYyMzIxODU0OTU4LDAuNzUxMzM1Mjc2NjAzMDgxNCwxMTE1LjAsMC4xMjAxMTY0MTc3OTE5ODUzNCwwLjA2OTk3MTc2MDI3NjEyMTc0CjIyNTUzLjAsNiw2NjMuODU0MTgxNTY1NSwwLjg0MTE1ODEzNDk5OTM1NDcsNzAzLjAsMC4wNjY2NzQ1MDIwMjYwMTU4MiwwLjA0NDExNjcyNDE5MjAzMDEyNAoyMjU1My4wLDcsMzg0LjQ4OTcxODM4MDAwMDEsMC45NDM1MTYxMDY3NTEyMDA3LDUwOC4wLDAuMDM4NjE2NDAyODQ3MTY2ODIsMC4wMzE4Nzk1MTA1MTE0NTI3NzYKMjI1NTMuMCwxLDczNy4wNTI5OTcxOTQ2ODAxLDEuNjQ4NTIwMzk2NDYzMDY2MSwxMjc5LjAsMC4wNzQwMjYyNTg5NTc3MjcxNywwLjA4MDI2MzU3MDc1NjE5NzA2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kNfU1RBUlRbVgVnZ1VjAgAAAFNnYwIAAABjAAAAAGRVBQAAAHZlNzIzZFUAAAAAYwAAAABnmWZVAQAAAFNWAWeYZFUGAAAAYmk2OTUzZFUMAAAAQ3V0IE9mZiBEYXRlYVYBZ2MAYWMY/P//YgAAAABABtZAZFUKAAAAMzAvMDkvMjAyMW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UEVDU19TVEFSVFtWAWdWAWZnVQEAAABTVgFnYwFkVQIAAAA3MWMY/P//YgAAAAAAAPh/ZFUCAAAANzFUY1UCAAAAUwAAVF1FTkRfUEVDUysr</data>
</ReportState>
</file>

<file path=customXml/item104.xml><?xml version="1.0" encoding="utf-8"?>
<ReportState xmlns="sas.reportstate">
  <data type="reportstate">UkNfU1RBUlRbVgVnZ1VjAgAAAFNnYwIAAABjAAAAAGRVBQAAAHZlNzIzZFUAAAAAYwAAAABnmWZVAQAAAFNWAWeYZFUGAAAAYmk2OTY2ZFUMAAAAQ3V0IE9mZiBEYXRlYVYBZ2MAYWMY/P//YgAAAABABtZAZFUKAAAAMzAvMDkvMjAyMW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05.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QAbWQGRVCgAAADMwLzA5LzIwMjFjAQAAAFRjCAAAAGFjAFRWAWZVAgAAAFNkVQYAAABiaTEwNzZkVQYAAABiaTE2NzJUVgFhVgFnZFUGAAAAZGQxNjc3VgFmVQIAAABTZFUKAAAAQ29tbWVyY2lhbGRVCwAAAFJlc2lkZW50aWFsVFYBZmdVBAAAAFNWAWfAYwAAAABkVQYAAABiaTE2NzJkVQwAAABDdXQgT2ZmIERhdGVkVQcAAABERE1NWVk4YxgAAABWAWZjVQMAAABTAAAAAEAG1kAAAAAAQAbWQAAAAABABt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lR8qTC7P1kB+Z2JaCizKQNbX8T1ScsNAVFYBYWMCAAAAYgMAAABiAAAAAAAA+H9iAAAAAAAA+H9iAAAAAAAA+H9iAAAAAAAA+H9iAAAAAAAA+H9hYwBjAGMAYwFWAWfAYwAAAABkVQYAAABiaTEyMzJkVRgAAABOdW1iZXIgb2YgTW9ydGdhZ2UgTG9hbnNkVQgAAABDT01NQTEyLmMYAAAAVgFmY1UDAAAAUwAAAABQC/lAAAAAAGAn9UAAAAAAgB/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OS8yMDIxVgFnYwBhYxj8//9iAAAAAEAG1kBkVQoAAAAzMC8wOS8yMDIxVgFhYwIAAABjAVYBZmNVAQAAAFMAAAAAVFYBYVYBZmdVAgAAAFNWAWdjAGFjGPz//2KVHypMLs/WQGRVBwAAADIzwqAzNTdWAWdjAGFjGPz//2IAAAAAUAv5QGRVCAAAADEwMsKgNTgxVFYBYVRjAQAAAGMBVgFhVgFhVgFhVgFhZ2RVCwAAAFJlc2lkZW50aWFsVgFnYwFkVQsAAABSZXNpZGVudGlhbGMBAAAAYgAAAAAAAPh/ZFULAAAAUmVzaWRlbnRpYWxWAWZnVQEAAABTZ2RVCgAAADMwLzA5LzIwMjFWAWdjAGFjGPz//2IAAAAAQAbWQGRVCgAAADMwLzA5LzIwMjFWAWFjAgAAAGMBVgFmY1UBAAAAUwEAAABUVgFhVgFmZ1UCAAAAU1YBZ2MAYWMY/P//Yn5nYloKLMpAZFUHAAAAMTPCoDQwMFYBZ2MAYWMY/P//YgAAAABgJ/VAZFUHAAAAODbCoDY0NlRWAWFUYwEAAABjAVYBYVYBYVYBYVYBYWdkVQoAAABDb21tZXJjaWFsVgFnYwFkVQoAAABDb21tZXJjaWFsYwAAAABiAAAAAAAA+H9kVQoAAABDb21tZXJjaWFsVgFmZ1UBAAAAU2dkVQoAAAAzMC8wOS8yMDIxVgFnYwBhYxj8//9iAAAAAEAG1kBkVQoAAAAzMC8wOS8yMDIxVgFhYwIAAABjAVYBZmNVAQAAAFMCAAAAVFYBYVYBZmdVAgAAAFNWAWdjAGFjGPz//2LW1/E9UnLDQGRVBgAAADnCoDk1N1YBZ2MAYWMY/P//YgAAAACAH89AZFUHAAAAMTXCoDkzN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IAAABTZFUGAAAAYmkxMDc3ZFUGAAAAYmkxMjMyVGMAYwBjAGFjQgUCAFYBYWRV7wU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MTIzMiIgbGFiZWw9Ik51bWJlciBvZiBNb3J0Z2FnZSBMb2FucyIgcmVmPSJiaTEyMzIiIGNvbHVtbj0iYzMiIGZvcm1hdD0iQ09NTUExMi4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MTIiIGRhdGFMYXlvdXQ9Im1pbmltYWwiIGdyYW5kVG90YWw9ImZhbHNlIiBpc0luZGV4ZWQ9InRydWUiIGNvbnRlbnRLZXk9IjJGQ1pOU0ZXTDRVUFBCRDZJNDJIN0REWkVBWjdRVjU2Ij48IVtDREFUQVsyMjU1My4wLC0xMDAsMjMzNTYuNzIzMzk4NzE0ODcsMTAyNTgxLjAKMjI1NTMuMCwxLDEzNDAwLjA4MDg4MzMxMjczNCw4NjY0Ni4wCjIyNTUzLjAsMCw5OTU2LjY0MjUxNTQwMjIxLDE1OTM1LjAKXV0+PC9EYXRhPjxTdHJpbmdUYWJsZSBmb3JtYXQ9IkNTViIgcm93Q291bnQ9IjIiIHNpemU9IjI3IiBjb250ZW50S2V5PSJEVUU3WVJBUDIzWlFLVElWNDZYQ0RSU01LQlNBV0MyTSI+PCFbQ0RBVEFbIkNvbW1lcmNpYWwiCiJSZXNpZGVudGlhbCIKXV0+PC9TdHJpbmdUYWJsZT48L1Jlc3VsdD5WAWFjAGMAYwBjAWMAYwBjAFYBYWMBAAAAYwBjAF1FTkRfUkMr</data>
</ReportState>
</file>

<file path=customXml/item10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7.xml><?xml version="1.0" encoding="utf-8"?>
<ReportState xmlns="sas.reportstate">
  <data type="reportstate">UEVDU19TVEFSVFtWAWdWAWZnVQEAAABTVgFnYwFkVQIAAAA3NGMY/P//YgAAAAAAAPh/ZFUCAAAANzRUY1UCAAAAUwAAVF1FTkRfUEVDUysr</data>
</ReportState>
</file>

<file path=customXml/item108.xml><?xml version="1.0" encoding="utf-8"?>
<ReportState xmlns="sas.reportstate">
  <data type="reportstate">UEVDU19TVEFSVFtWAWdWAWZnVQEAAABTVgFnYwFkVQIAAAA3MWMY/P//YgAAAAAAAPh/ZFUCAAAANzFUY1UCAAAAUwAAVF1FTkRfUEVDUysr</data>
</ReportState>
</file>

<file path=customXml/item109.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QAbWQGRVCgAAADMwLzA5LzIwMjF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P9U+X9EZaXQFRWAWFjAgAAAGIBAAAAYv1T5f0RlpdAYv1T5f0RlpdAYv1T5f0Rlpd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lRMT0VHRjdNS1lWR1daN0tOVUFER1JVU0pXRDNSTUVWIj48IVtDREFUQVsiWSIsMTUwOS41MTc1NzAwOTgxNjI5Cl1dPjwvRGF0YT48L1Jlc3VsdD5WAWFjAGMAYwBjAWMAYwBjAFYBYWMBAAAAYwBjAF1FTkRfUkMr</data>
</ReportState>
</file>

<file path=customXml/item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0.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QAbWQGRVCgAAADMwLzA5LzIwMjF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AG1kAAAAAAQAbWQAAAAABABtZAAAAAAEAG1kAAAAAAQAbWQAAAAABABtZAAAAAAEAG1kAAAAAAQAbWQAAAAABABtZAAAAAAEAG1kAAAAAAQAbWQAAAAABABtZAAAAAAEAG1kAAAAAAQAbWQAAAAABABtZAAAAAAEAG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ygyvd8RwWQlbECb8hK9tBtx6SudlR2EGg4TJ7yqfdQW8Xeo4V99ZBemaNLRd81EHel/bWpWH2QSDy4HgSdgFCaOSLxzNxEEIAAADgzALOQQAAACBJ08hBAAAAKAFA2UEAAABAsBm+QSR97XoCMepBhmlcNzS1AUIAAAAgO6zB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kvMjAyMVYBZ2MAYWMY/P//YgAAAABABtZAZFUKAAAAMzAvMDkvMjAyMVYBYWMDAAAAYwFWAWZjVQEAAABTAAAAAFRWAWFWAWZnVQEAAABTVgFnYwBhYxj8//9iMoMr3fEcFkJkVRQAAAAyM8KgNzQzwqA3MjPCoDMzOCw4OFRWAWFUYwIAAABjAVYBYVYBYVYBYVYBYWdkVQcAAAAwIC0gMSBZVgFnYwFkVQcAAAAwIC0gMSBZYwAAAABiAAAAAAAA+H9kVQcAAAAwIC0gMSBZVgFmZ1UBAAAAU2dkVQoAAAAzMC8wOS8yMDIxVgFnYwBhYxj8//9iAAAAAEAG1kBkVQoAAAAzMC8wOS8yMDIxVgFhYwMAAABjAVYBZmNVAQAAAFMBAAAAVFYBYVYBZmdVAQAAAFNWAWdjAGFjGPz//2JWxAm/ISvbQWRVEwAAADHCoDgyM8KgMjQ2wqAwNzYsMTVUVgFhVGMCAAAAYwFWAWFWAWFWAWFWAWFnZFUHAAAAMSAtIDIgWVYBZ2MBZFUHAAAAMSAtIDIgWWMBAAAAYgAAAAAAAPh/ZFUHAAAAMSAtIDIgWVYBZmdVAQAAAFNnZFUKAAAAMzAvMDkvMjAyMVYBZ2MAYWMY/P//YgAAAABABtZAZFUKAAAAMzAvMDkvMjAyMVYBYWMDAAAAYwFWAWZjVQEAAABTAgAAAFRWAWFWAWZnVQEAAABTVgFnYwBhYxj8//9itx6SudlR2EFkVRMAAAAxwqA2MzLCoDA2OcKgMzUwLDI4VFYBYVRjAgAAAGMBVgFhVgFhVgFhVgFhZ2RVBwAAADIgLSAzIFlWAWdjAWRVBwAAADIgLSAzIFljAwAAAGIAAAAAAAD4f2RVBwAAADIgLSAzIFlWAWZnVQEAAABTZ2RVCgAAADMwLzA5LzIwMjFWAWdjAGFjGPz//2IAAAAAQAbWQGRVCgAAADMwLzA5LzIwMjFWAWFjAwAAAGMBVgFmY1UBAAAAUwMAAABUVgFhVgFmZ1UBAAAAU1YBZ2MAYWMY/P//YqDhMnvKp91BZFUTAAAAMcKgOTkwwqAxNDLCoDQ0NCw4MFRWAWFUYwIAAABjAVYBYVYBYVYBYVYBYWdkVQcAAAAzIC0gNCBZVgFnYwFkVQcAAAAzIC0gNCBZYwQAAABiAAAAAAAA+H9kVQcAAAAzIC0gNCBZVgFmZ1UBAAAAU2dkVQoAAAAzMC8wOS8yMDIxVgFnYwBhYxj8//9iAAAAAEAG1kBkVQoAAAAzMC8wOS8yMDIxVgFhYwMAAABjAVYBZmNVAQAAAFMEAAAAVFYBYVYBZmdVAQAAAFNWAWdjAGFjGPz//2JvF3qOFffWQWRVEwAAADHCoDU0McKgMTY2wqA2NDksOTFUVgFhVGMCAAAAYwFWAWFWAWFWAWFWAWFnZFUHAAAANCAtIDUgWVYBZ2MBZFUHAAAANCAtIDUgWWMFAAAAYgAAAAAAAPh/ZFUHAAAANCAtIDUgWVYBZmdVAQAAAFNnZFUKAAAAMzAvMDkvMjAyMVYBZ2MAYWMY/P//YgAAAABABtZAZFUKAAAAMzAvMDkvMjAyMVYBYWMDAAAAYwFWAWZjVQEAAABTBQAAAFRWAWFWAWZnVQEAAABTVgFnYwBhYxj8//9iemaNLRd81EFkVRMAAAAxwqAzNzTCoDcwNsKgODcwLDIxVFYBYVRjAgAAAGMBVgFhVgFhVgFhVgFhZ2RVCAAAADUgLSAxMCBZVgFnYwFkVQgAAAA1IC0gMTAgWWMGAAAAYgAAAAAAAPh/ZFUIAAAANSAtIDEwIFlWAWZnVQEAAABTZ2RVCgAAADMwLzA5LzIwMjFWAWdjAGFjGPz//2IAAAAAQAbWQGRVCgAAADMwLzA5LzIwMjFWAWFjAwAAAGMBVgFmY1UBAAAAUwYAAABUVgFhVgFmZ1UBAAAAU1YBZ2MAYWMY/P//Yt6X9talYfZBZFUTAAAANsKgMDA3wqA5NzHCoDE4Myw0MVRWAWFUYwIAAABjAVYBYVYBYVYBYVYBYWdkVQUAAAAxMCsgWVYBZ2MBZFUFAAAAMTArIFljAgAAAGIAAAAAAAD4f2RVBQAAADEwKyBZVgFmZ1UBAAAAU2dkVQoAAAAzMC8wOS8yMDIxVgFnYwBhYxj8//9iAAAAAEAG1kBkVQoAAAAzMC8wOS8yMDIxVgFhYwMAAABjAVYBZmNVAQAAAFMHAAAAVFYBYVYBZmdVAQAAAFNWAWdjAGFjGPz//2Ig8uB4EnYBQmRVEwAAADnCoDM3NMKgNDIwwqA3NjQsMTJUVgFhVGMCAAAAYwFWAWFWAWFWAWFWAWFUYwEAAABjAVYBYVYBYVYBYVYBYWdkVQkAAABMaWFiaWxpdHlWAWdjAWRVCQAAAExpYWJpbGl0eWMIAAAAYgAAAAAAAPh/ZFUJAAAATGlhYmlsaXR5VgFmZ1UIAAAAU2dkVQsAAABNQVRDSEVTX0FMTFYBZ2MBZFULAAAATUFUQ0hFU19BTExjnP///2IAAAAAAAD4f2RVCwAAAE1BVENIRVNfQUxMVgFmZ1UBAAAAU2dkVQoAAAAzMC8wOS8yMDIxVgFnYwBhYxj8//9iAAAAAEAG1kBkVQoAAAAzMC8wOS8yMDIxVgFhYwMAAABjAVYBZmNVAQAAAFMIAAAAVFYBYVYBZmdVAQAAAFNWAWdjAGFjGPz//2Jo5IvHM3EQQmRVFAAAADE3wqA2NTTCoDY3M8KgODkwLDk3VFYBYVRjAgAAAGMBVgFhVgFhVgFhVgFhZ2RVBwAAADAgLSAxIFlWAWdjAWRVBwAAADAgLSAxIFljAAAAAGIAAAAAAAD4f2RVBwAAADAgLSAxIFlWAWZnVQEAAABTZ2RVCgAAADMwLzA5LzIwMjFWAWdjAGFjGPz//2IAAAAAQAbWQGRVCgAAADMwLzA5LzIwMjFWAWFjAwAAAGMBVgFmY1UBAAAAUwkAAABUVgFhVgFmZ1UBAAAAU1YBZ2MAYWMY/P//YgAAAODMAs5BZFUTAAAAMcKgMDA3wqAwMDDCoDAwMCwwMFRWAWFUYwIAAABjAVYBYVYBYVYBYVYBYWdkVQcAAAAxIC0gMiBZVgFnYwFkVQcAAAAxIC0gMiBZYwEAAABiAAAAAAAA+H9kVQcAAAAxIC0gMiBZVgFmZ1UBAAAAU2dkVQoAAAAzMC8wOS8yMDIxVgFnYwBhYxj8//9iAAAAAEAG1kBkVQoAAAAzMC8wOS8yMDIxVgFhYwMAAABjAVYBZmNVAQAAAFMKAAAAVFYBYVYBZmdVAQAAAFNWAWdjAGFjGPz//2IAAAAgSdPIQWRVEAAAADgzM8KgMDAwwqAwMDAsMDBUVgFhVGMCAAAAYwFWAWFWAWFWAWFWAWFnZFUHAAAAMiAtIDMgWVYBZ2MBZFUHAAAAMiAtIDMgWWMDAAAAYgAAAAAAAPh/ZFUHAAAAMiAtIDMgWVYBZmdVAQAAAFNnZFUKAAAAMzAvMDkvMjAyMVYBZ2MAYWMY/P//YgAAAABABtZAZFUKAAAAMzAvMDkvMjAyMVYBYWMDAAAAYwFWAWZjVQEAAABTCwAAAFRWAWFWAWZnVQEAAABTVgFnYwBhYxj8//9iAAAAKAFA2UFkVRMAAAAxwqA2OTTCoDUwMMKgMDAwLDAwVFYBYVRjAgAAAGMBVgFhVgFhVgFhVgFhZ2RVBwAAADMgLSA0IFlWAWdjAWRVBwAAADMgLSA0IFljBAAAAGIAAAAAAAD4f2RVBwAAADMgLSA0IFlWAWZnVQEAAABTZ2RVCgAAADMwLzA5LzIwMjFWAWdjAGFjGPz//2IAAAAAQAbWQGRVCgAAADMwLzA5LzIwMjFWAWFjAwAAAGMBVgFmY1UBAAAAUwwAAABUVgFhVgFmZ1UBAAAAU1YBZ2MAYWMY/P//YgAAAECwGb5BZFUQAAAANTA1wqAwMDDCoDAwMCwwMFRWAWFUYwIAAABjAVYBYVYBYVYBYVYBYWdkVQcAAAA0IC0gNSBZVgFnYwFkVQcAAAA0IC0gNSBZYwUAAABiAAAAAAAA+H9kVQcAAAA0IC0gNSBZVgFmZ1UBAAAAU2dkVQoAAAAzMC8wOS8yMDIxVgFnYwBhYxj8//9iAAAAAEAG1kBkVQoAAAAzMC8wOS8yMDIxVgFhYwMAAABjAVYBZmNVAQAAAFMNAAAAVFYBYVYBZmdVAQAAAFNWAWdjAGFjGPz//2Ikfe16AjHqQWRVEwAAADPCoDUxNcKgMzU2wqAxMTksNDJUVgFhVGMCAAAAYwFWAWFWAWFWAWFWAWFnZFUIAAAANSAtIDEwIFlWAWdjAWRVCAAAADUgLSAxMCBZYwYAAABiAAAAAAAA+H9kVQgAAAA1IC0gMTAgWVYBZmdVAQAAAFNnZFUKAAAAMzAvMDkvMjAyMVYBZ2MAYWMY/P//YgAAAABABtZAZFUKAAAAMzAvMDkvMjAyMVYBYWMDAAAAYwFWAWZjVQEAAABTDgAAAFRWAWFWAWZnVQEAAABTVgFnYwBhYxj8//9ihmlcNzS1AUJkVRMAAAA5wqA1MDbCoDgxN8KgNzcxLDU1VFYBYVRjAgAAAGMBVgFhVgFhVgFhVgFhZ2RVBQAAADEwKyBZVgFnYwFkVQUAAAAxMCsgWWMCAAAAYgAAAAAAAPh/ZFUFAAAAMTArIFlWAWZnVQEAAABTZ2RVCgAAADMwLzA5LzIwMjFWAWdjAGFjGPz//2IAAAAAQAbWQGRVCgAAADMwLzA5LzIwMjFWAWFjAwAAAGMBVgFmY1UBAAAAUw8AAABUVgFhVgFmZ1UBAAAAU1YBZ2MAYWMY/P//YgAAACA7rMFBZFUQAAAANTkzwqAwMDDCoDAwMCwwMFRWAWFUYwIAAABjAVYBYVYBYVYBYVYBYVRjAQAAAGMBVgFhVgFhVgFhVgFhVGMAAAAAYwFWAWFWAWFWAWFWAWFWAWZnVQIAAABTZ2RVFwAAAGRlZmF1bHRSb3dBeGlzSGllcmFyY2h5ZFUQAAAAWmVpbGVuaGllcmFyY2hpZVYBZmdVAgAAAFNnZFUFAAAAYmk2NTZkVREAAABBc3NldCAvIExpYWJpbGl0eWFjAQAAAGMBVgFhVgFhZ2RVBQAAAGJpNjU0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yMjF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QAAAFNkVQUAAABiaTQ4M1RjAGMAYwBhY0IFAgBWAWFkVWcHAAA8UmVzdWx0IHJlZj0iZGQxMDM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3LjY2M1oiPjxWYXJpYWJsZXM+PE51bWVyaWNWYXJpYWJsZSB2YXJuYW1lPSJiaTYyMjEiIGxhYmVsPSJDdXQgT2ZmIERhdGUiIHJlZj0iYmk2MjIxIiBjb2x1bW49ImMwIiBmb3JtYXQ9IkRETU1ZWTgiIHVzYWdlPSJjYXRlZ29yaWNhbCIvPjxTdHJpbmdWYXJpYWJsZSB2YXJuYW1lPSJiaTY1NiIgbGFiZWw9IkFzc2V0IC8gTGlhYmlsaXR5IiByZWY9ImJpNjU2IiBjb2x1bW49ImMxIi8+PFN0cmluZ1ZhcmlhYmxlIHZhcm5hbWU9ImJpNjU0IiBsYWJlbD0iUmVzaWR1YWwgTGlmZSBieSBCdWNrZXRzIiByZWY9ImJpNjU0IiBjb2x1bW49ImMyIiBzb3J0T249ImN1c3RvbSIgY3VzdG9tU29ydD0iY3M2NTUiLz48TnVtZXJpY1ZhcmlhYmxlIHZhcm5hbWU9ImJpNDgzIiBsYWJlbD0iUHJpbmNpcGFsIFBhaWQgaW4gRVVSIiByZWY9ImJpNDgz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NjMiIGRhdGFMYXlvdXQ9Im1pbmltYWwiIGdyYW5kVG90YWw9ImZhbHNlIiBpc0luZGV4ZWQ9InRydWUiIGNvbnRlbnRLZXk9IkdXNFhSSUQ2NVZXRVNVQUY1S1QzTkk1WjNKVFJHUUpDIj48IVtDREFUQVsyMjU1My4wLDcsLTEwMCwyLjM3NDM3MjMzMzg4NzgxMkUxMAoyMjU1My4wLDcsMCwxLjgyMzI0NjA3NjE1MjYwODRFOQoyMjU1My4wLDcsMSwxLjYzMjA2OTM1MDI4MzEyNDdFOQoyMjU1My4wLDcsMywxLjk5MDE0MjQ0NDc5NTAyMUU5CjIyNTUzLjAsNyw0LDEuNTQxMTY2NjQ5OTA3NjgwM0U5CjIyNTUzLjAsNyw1LDEuMzc0NzA2ODcwMjA5Mzc5N0U5CjIyNTUzLjAsNyw2LDYuMDA3OTcxMTgzNDEyMDc3RTkKMjI1NTMuMCw3LDIsOS4zNzQ0MjA3NjQxMTgyMjVFOQoyMjU1My4wLDgsLTEwMCwxLjc2NTQ2NzM4OTA5NzMwNTNFMTAKMjI1NTMuMCw4LDAsMS4wMDdFOQoyMjU1My4wLDgsMSw4LjMzRTgKMjI1NTMuMCw4LDMsMS42OTQ1RTkKMjI1NTMuMCw4LDQsNS4wNUU4CjIyNTUzLjAsOCw1LDMuNTE1MzU2MTE5NDIxNTI2RTkKMjI1NTMuMCw4LDYsOS41MDY4MTc3NzE1NTE1MjVFOQoyMjU1My4wLDgsMiw1LjkzRTg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112.xml><?xml version="1.0" encoding="utf-8"?>
<ReportState xmlns="sas.reportstate">
  <data type="reportstate">Q0VDU19TVEFSVFtWAWdVAAAAAFNUXUVORF9DRUNTKys=</data>
</ReportState>
</file>

<file path=customXml/item11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QAbWQGRVCgAAADMwLzA5LzIwMjF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QAbWQAAAAABABtZAAAAAAEAG1kAAAAAAQAbWQAAAAABABtZAAAAAAEAG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35nYloKLMpAfmdiWgosykBENqT+gX2gQCS5mV35cYRAWDL44kgRY0Cn3VMhRXnEQFRWAWFjAgAAAGIGAAAAYgAAAAAAAPh/YgAAAAAAAPh/YgAAAAAAAPh/YgAAAAAAAPh/YgAAAAAAAPh/YWMAYwBjAGMBVgFnwGMAAAAAZFUGAAAAYmkxOTczZFUYAAAATnVtYmVyIG9mIE1vcnRnYWdlIExvYW5zZFUIAAAAQ09NTUExMi5jGAAAAFYBZmNVBgAAAFMAAAAAYCf1QAAAAABgJ/VAAAAAAAA+pUAAAAAAAJ6nQAAAAAAADJJAAAAAAFB480BUVgFhYwIAAABiBgAAAGIAAAAAAAD4f2IAAAAAAAD4f2IAAAAAAAD4f2IAAAAAAAD4f2IAAAAAAAD4f2FjAGMAYwBjAVYBZ8BjAAAAAGRVBgAAAGJpMTk3NGRVEQAAACUgb2YgVG90YWwgQXNzZXRzZFULAAAAUEVSQ0VOVDEyLjJjGAAAAFYBZmNVBgAAAFMAAAAAAADwPwAAAAAAAPA/n3AauowpxD9EtCSfeP+oPxy0C8c+UIc/3ulqTGQI6T9UVgFhYwIAAABiBgAAAGIAAAAAAAD4f2IAAAAAAAD4f2IAAAAAAAD4f2IAAAAAAAD4f2IAAAAAAAD4f2FjAGMAYwBjAVYBZ8BjAAAAAGRVBgAAAGJpMTk3NWRVEQAAACUgTnVtYmVyIG9mIExvYW5zZFULAAAAUEVSQ0VOVDEyLjJjGAAAAFYBZmNVBgAAAFMAAAAAAADwPwAAAAAAAPA/v5Ov3RwRoD/NlvCP+9yhPw8rC/rPTIs/q9A9Oetz7T9UVgFhYwIAAABiBgAAAGIAAAAAAAD4f2IAAAAAAAD4f2IAAAAAAAD4f2IAAAAAAAD4f2IAAAAAAAD4f2FjAGMAYwBjAVRnoGZjVQYAAABTAAAAAAAAVFYBZWNVAAAAAFNUYVYBYWMGAAAAYgYAAABjAWMAYgAAAAAAAAAAVgFhVgFhVgNnZ2RVBgAAAGRkMTk4MFYBYVYBZmdVAQAAAFNnZFUKAAAAMzAvMDkvMjAyMVYBZ2MAYWMY/P//YgAAAABABtZAZFUKAAAAMzAvMDkvMjAyMVYBZmdVAgAAAFNnZFULAAAATUFUQ0hFU19BTExWAWdjAWRVCwAAAE1BVENIRVNfQUxMY5z///9iAAAAAAAA+H9kVQsAAABNQVRDSEVTX0FMTFYBZmdVAQAAAFNnZFULAAAATUFUQ0hFU19BTExWAWdjAWRVCwAAAE1BVENIRVNfQUxMY5z///9iAAAAAAAA+H9kVQsAAABNQVRDSEVTX0FMTFYBYWMDAAAAYwFWAWZjVQEAAABTAAAAAFRWAWFWAWZnVQQAAABTVgFnYwBhYxj8//9ifmdiWgosykBkVQcAAAAxM8KgNDAwVgFnYwBhYxj8//9iAAAAAGAn9UBkVQcAAAA4NsKgNjQ2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fmdiWgosykBkVQcAAAAxM8KgNDAwVgFnYwBhYxj8//9iAAAAAGAn9UBkVQcAAAA4NsKgNjQ2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kQ2pP6BfaBAZFUGAAAAMsKgMTExVgFnYwBhYxj8//9iAAAAAAA+pUBkVQYAAAAywqA3MTlWAWdjAGFjGPz//2KfcBq6jCnEP2RVBwAAADE1LDc1ICVWAWdjAGFjGPz//2K/k6/dHBGgP2RVBgAAADMsMTQgJVRWAWFnZFUgAAAAby93IEJ1aWxkaW5ncyB1bmRlciBjb25zdHJ1Y3Rpb25WAWdjAWRVIAAAAG8vdyBCdWlsZGluZ3MgdW5kZXIgY29uc3RydWN0aW9uYwEAAABiAAAAAAAA+H9kVSAAAABvL3cgQnVpbGRpbmdzIHVuZGVyIGNvbnN0cnVjdGlvblYBYWMDAAAAYwFWAWZjVQEAAABTAwAAAFRWAWFWAWZnVQQAAABTVgFnYwBhYxj8//9iJLmZXflxhEBkVQMAAAA2NTRWAWdjAGFjGPz//2IAAAAAAJ6nQGRVBgAAADPCoDAyM1YBZ2MAYWMY/P//YkS0JJ94/6g/ZFUGAAAANCw4OCAlVgFnYwBhYxj8//9izZbwj/vcoT9kVQYAAAAzLDQ5ICVUVgFhZ2RVEgAAAG8vdyBCdWlsZGluZ3MgbGFuZFYBZ2MBZFUSAAAAby93IEJ1aWxkaW5ncyBsYW5kYwAAAABiAAAAAAAA+H9kVRIAAABvL3cgQnVpbGRpbmdzIGxhbmRWAWFjAwAAAGMBVgFmY1UBAAAAUwQAAABUVgFhVgFmZ1UEAAAAU1YBZ2MAYWMY/P//Ylgy+OJIEWNAZFUDAAAAMTUzVgFnYwBhYxj8//9iAAAAAAAMkkBkVQYAAAAxwqAxNTVWAWdjAGFjGPz//2IctAvHPlCHP2RVBgAAADEsMTQgJVYBZ2MAYWMY/P//Yg8rC/rPTIs/ZFUGAAAAMSwzMyAlVFYBYWdkVQEAAAAgVgFnYwFkVQEAAAAgY/////9iAAAAAAAA+H9kVQEAAAAgVgFhYwMAAABjAVYBZmNVAQAAAFMFAAAAVFYBYVYBZmdVBAAAAFNWAWdjAGFjGPz//2Kn3VMhRXnEQGRVBwAAADEwwqA0ODNWAWdjAGFjGPz//2IAAAAAUHjzQGRVBwAAADc5wqA3NDlWAWdjAGFjGPz//2Le6WpMZAjpP2RVBwAAADc4LDIzICVWAWdjAGFjGPz//2Kr0D0563PtP2RVBwAAADkyLDA0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OS8yMDIxVgFnYwBhYxj8//9iAAAAAEAG1kBkVQoAAAAzMC8wOS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OS8yMDIxVgFnYwBhYxj8//9iAAAAAEAG1kBkVQoAAAAzMC8wOS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E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wIiBkYXRhTGF5b3V0PSJtaW5pbWFsIiBncmFuZFRvdGFsPSJmYWxzZSIgaXNJbmRleGVkPSJ0cnVlIiBjb250ZW50S2V5PSJSUEozR1MyWVZUT1ZOUVFJMkRLT0pQVUxYNzZGNDcyVCI+PCFbQ0RBVEFbMjI1NTMuMCwtMTAwLC0xMDAsMTM0MDAuMDgwODgzMzEyNzM0LDg2NjQ2LjAsMS4wLDEuMAoyMjU1My4wLDMsLTEwMCwxMzQwMC4wODA4ODMzMTI3MzQsODY2NDYuMCwxLjAsMS4wCjIyNTUzLjAsMywyLDIxMTAuNzUzODk1ODg1MTA5LDI3MTkuMCwwLjE1NzUxNzk5NjY2NDc1NTUsMC4wMzEzODA1NTk5Nzk2ODc0NjUKMjI1NTMuMCwzLDEsNjU0LjI0Njc2MDU2LDMwMjMuMCwwLjA0ODgyNDA5MDQxMDg4MjU2NSwwLjAzNDg4OTA4ODkzNjU5MjU3CjIyNTUzLjAsMywwLDE1Mi41NDAxNDcyOTAwMDAwNSwxMTU1LjAsMC4wMTEzODM1MjQzNjk2MTQ4MSwwLjAxMzMzMDEwMTc5MzUwNDYwNAoyMjU1My4wLDMsLTEsMTA0ODIuNTQwMDc5NTc3NjY0LDc5NzQ5LjAsMC43ODIyNzQzODg1NTQ3NTAxLDAuOTIwNDAwMjQ5MjkwMjE1NApdXT48L0RhdGE+PFN0cmluZ1RhYmxlIGZvcm1hdD0iQ1NWIiByb3dDb3VudD0iNCIgc2l6ZT0iOTUiIGNvbnRlbnRLZXk9IlhJN1RHWEw0Uk9LUDJHNlZJNkJXWktXWE8zWUVLNlI0Ij48IVtDREFUQVsiby93IEJ1aWxkaW5ncyBsYW5kIgoiby93IEJ1aWxkaW5ncyB1bmRlciBjb25zdHJ1Y3Rpb24iCiJvL3cgU3Vic2lkaXNlZCBIb3VzaW5nIgoiUmVzaWRlbnRpYWwiCl1dPjwvU3RyaW5nVGFibGU+PC9SZXN1bHQ+VgFhYwBjAGMAYwFjAGMAYwBWAWFjAQAAAGMAYwBdRU5EX1JDKw==</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kNfU1RBUlRbVgVnZ1VjAg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QAbWQGRVCgAAADMwLzA5LzIwMjF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AbWQAAAAABABtZAAAAAAEAG1kAAAAAAQAbWQAAAAABABtZAAAAAAEAG1kAAAAAAQAbWQAAAAABABtZAAAAAAEAG1kAAAAAAQAbWQAAAAABABtZAAAAAAEAG1kAAAAAAQAbWQAAAAABABtZAAAAAAEAG1kAAAAAAQAbWQAAAAABABtZAAAAAAEAG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luKL61lrwj+30iYKge/WP3QTcbv1ssU/xmvRC7HnwT/K+OM4/RrIP+SF6pzdW+I/FYNEa7nCsT/6QG8UZpvPPwY12wr2PbU/MljX8E9isT8VnX5XIUW7P0L0KsZESNs/E0LTa/oTsz8wybz/N4e8P+vxBmz1J7Y/W3/LJhJtsj9mVEka2fC0P1RWAWFjAgAAAGISAAAAYgAAAAAAAPh/YgAAAAAAAPh/YgAAAAAAAPh/YgAAAAAAAPh/YgAAAAAAAPh/YWMAYwBjAGMBVGegZmNVEgAAAFMAAAAAAAAAAAAAAAAAAAAAAABUVgFlY1UAAAAAU1RhVgFhYxIAAABiEgAAAGMBYwBiAAAAAAAAAABWAWFWAWFWA2dnZFUGAAAAZGQxNDAxVgFhVgFmZ1UBAAAAU2dkVQoAAAAzMC8wOS8yMDIxVgFnYwBhYxj8//9iAAAAAEAG1kBkVQoAAAAzMC8wOS8yMDIx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kheqc3VviP2RVBwAAADU3LDM3ICVUVgFhZ2RVCgAAAENvbW1lcmNpYWxWAWdjAWRVCgAAAENvbW1lcmNpYWxjBAAAAGIAAAAAAAD4f2RVCgAAAENvbW1lcmNpYWxWAWFjAwAAAGMBVgFmY1UBAAAAUwwAAABUVgFhVgFmZ1UBAAAAU1YBZ2MAYWMY/P//YkL0KsZESNs/ZFUHAAAANDIsNjM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KW4ovrWWvCP2RVBwAAADE0LDM5ICVUVgFhZ2RVCwAAAFJlc2lkZW50aWFsVgFnYwFkVQsAAABSZXNpZGVudGlhbGMFAAAAYgAAAAAAAPh/ZFULAAAAUmVzaWRlbnRpYWxWAWFjAwAAAGMBVgFmY1UBAAAAUwcAAABUVgFhVgFmZ1UBAAAAU1YBZ2MAYWMY/P//YhWDRGu5wrE/ZFUGAAAANiw5NCAlVFYBYWdkVQoAAABDb21tZXJjaWFsVgFnYwFkVQoAAABDb21tZXJjaWFsYwQAAABiAAAAAAAA+H9kVQoAAABDb21tZXJjaWFsVgFhYwMAAABjAVYBZmNVAQAAAFMNAAAAVFYBYVYBZmdVAQAAAFNWAWdjAGFjGPz//2ITQtNr+hOzP2RVBgAAADcsNDU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K30iYKge/WP2RVBwAAADM1LDg0ICVUVgFhZ2RVCwAAAFJlc2lkZW50aWFsVgFnYwFkVQsAAABSZXNpZGVudGlhbGMFAAAAYgAAAAAAAPh/ZFULAAAAUmVzaWRlbnRpYWxWAWFjAwAAAGMBVgFmY1UBAAAAUwgAAABUVgFhVgFmZ1UBAAAAU1YBZ2MAYWMY/P//YvpAbxRmm88/ZFUHAAAAMjQsNjkgJVRWAWFnZFUKAAAAQ29tbWVyY2lhbFYBZ2MBZFUKAAAAQ29tbWVyY2lhbGMEAAAAYgAAAAAAAPh/ZFUKAAAAQ29tbWVyY2lhbFYBYWMDAAAAYwFWAWZjVQEAAABTDgAAAFRWAWFWAWZnVQEAAABTVgFnYwBhYxj8//9iMMm8/zeHvD9kVQcAAAAxMSwxNC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nQTcbv1ssU/ZFUHAAAAMTYsOTUgJVRWAWFnZFULAAAAUmVzaWRlbnRpYWxWAWdjAWRVCwAAAFJlc2lkZW50aWFsYwUAAABiAAAAAAAA+H9kVQsAAABSZXNpZGVudGlhbFYBYWMDAAAAYwFWAWZjVQEAAABTCQAAAFRWAWFWAWZnVQEAAABTVgFnYwBhYxj8//9iBjXbCvY9tT9kVQYAAAA4LDMwICVUVgFhZ2RVCgAAAENvbW1lcmNpYWxWAWdjAWRVCgAAAENvbW1lcmNpYWxjBAAAAGIAAAAAAAD4f2RVCgAAAENvbW1lcmNpYWxWAWFjAwAAAGMBVgFmY1UBAAAAUw8AAABUVgFhVgFmZ1UBAAAAU1YBZ2MAYWMY/P//YuvxBmz1J7Y/ZFUGAAAAOCw2NS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sZr0Qux58E/ZFUHAAAAMTMsOTkgJVRWAWFnZFULAAAAUmVzaWRlbnRpYWxWAWdjAWRVCwAAAFJlc2lkZW50aWFsYwUAAABiAAAAAAAA+H9kVQsAAABSZXNpZGVudGlhbFYBYWMDAAAAYwFWAWZjVQEAAABTCgAAAFRWAWFWAWZnVQEAAABTVgFnYwBhYxj8//9iMljX8E9isT9kVQYAAAA2LDc5ICVUVgFhZ2RVCgAAAENvbW1lcmNpYWxWAWdjAWRVCgAAAENvbW1lcmNpYWxjBAAAAGIAAAAAAAD4f2RVCgAAAENvbW1lcmNpYWxWAWFjAwAAAGMBVgFmY1UBAAAAUxAAAABUVgFhVgFmZ1UBAAAAU1YBZ2MAYWMY/P//Ylt/yyYSbbI/ZFUGAAAANywyMC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sr44zj9Gsg/ZFUHAAAAMTgsODMgJVRWAWFnZFULAAAAUmVzaWRlbnRpYWxWAWdjAWRVCwAAAFJlc2lkZW50aWFsYwUAAABiAAAAAAAA+H9kVQsAAABSZXNpZGVudGlhbFYBYWMDAAAAYwFWAWZjVQEAAABTCwAAAFRWAWFWAWZnVQEAAABTVgFnYwBhYxj8//9iFZ1+VyFFuz9kVQcAAAAxMCw2NSAlVFYBYWdkVQoAAABDb21tZXJjaWFsVgFnYwFkVQoAAABDb21tZXJjaWFsYwQAAABiAAAAAAAA+H9kVQoAAABDb21tZXJjaWFsVgFhYwMAAABjAVYBZmNVAQAAAFMRAAAAVFYBYVYBZmdVAQAAAFNWAWdjAGFjGPz//2JmVEka2fC0P2RVBgAAADgsMTg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wLzA5LzIwMjFWAWdjAGFjGPz//2IAAAAAQAbWQGRVCgAAADMwLzA5LzIwMjF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C8wOS8yMDIxVgFnYwBhYxj8//9iAAAAAEAG1kBkVQoAAAAzMC8wOS8yMDIx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o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AiIGRhdGFMYXlvdXQ9Im1pbmltYWwiIGdyYW5kVG90YWw9ImZhbHNlIiBpc0luZGV4ZWQ9InRydWUiIGNvbnRlbnRLZXk9IjdCNE5HRUJQRTVZVzVVTlFEMk1MSE9IVkRWRlhNV1NEIj48IVtDREFUQVstMTAwLDIyNTUzLjAsLTEwMCwxLjAKLTEwMCwyMjU1My4wLDYsMC4xNDM5MDExMDAxNzA5OTcwNQotMTAwLDIyNTUzLjAsMywwLjM1ODM2ODE2Nzc5NDkxNzUKLTEwMCwyMjU1My4wLDAsMC4xNjk1MjM5MjI0NjY1MzQ3Ci0xMDAsMjI1NTMuMCwxLDAuMTM5ODgzMTY2MDk0MzM0MgotMTAwLDIyNTUzLjAsMiwwLjE4ODMyMzY0MzQ3MzIxNjc4CjUsMjI1NTMuMCwtMTAwLDAuNTczNzE0MDcxNzI4NDg1Nwo1LDIyNTUzLjAsNiwwLjA2OTM3NzUwNjkxMjU5ODY1CjUsMjI1NTMuMCwzLDAuMjQ2OTI5ODkzNDcyNTA0NDQKNSwyMjU1My4wLDAsMC4wODI5NzY3MDE0MDMxMDE0CjUsMjI1NTMuMCwxLDAuMDY3OTA2Mzc2MTcwMjcxNDMKNSwyMjU1My4wLDIsMC4xMDY1MjM1OTM3NzAwMTA0OQo0LDIyNTUzLjAsLTEwMCwwLjQyNjI4NTkyODI3MTUxNDkKNCwyMjU1My4wLDYsMC4wNzQ1MjM1OTMyNTgzOTgzNAo0LDIyNTUzLjAsMywwLjExMTQzODI3NDMyMjQxNDA0CjQsMjI1NTMuMCwwLDAuMDg2NTQ3MjIxMDYzNDMzNDIKNCwyMjU1My4wLDEsMC4wNzE5NzY3ODk5MjQwNjI4CjQsMjI1NTMuMCwyLDAuMDgxODAwMDQ5NzAzMjA1OTUKXV0+PC9EYXRhPjxTdHJpbmdUYWJsZSBmb3JtYXQ9IkNTViIgcm93Q291bnQ9IjciIHNpemU9IjEzNSIgY29udGVudEtleT0iSlRKSVBDSjZKN0QySlBJTE5HSUhWWEQyU0VHTjUzTjUiPjwhW0NEQVRBWyLiiaUgMTIgLSDiiaQgMjQgbW9udGhzIgoi4omlIDI0IC0g4omkIDM2IG1vbnRocyIKIuKJpSAzNiAtIOKJpCA2MCBtb250aHMiCiLiiaUgNjAgbW9udGhzIgoiQ29tbWVyY2lhbCIKIlJlc2lkZW50aWFsIgoiVXAgdG8gMTJtb250aHMiCl1dPjwvU3RyaW5nVGFibGU+PC9SZXN1bHQ+VgFhYwBjAGMAYwFjAGMAYwBWAWFjAQAAAGMAYwBdRU5EX1JDKw==</data>
</ReportState>
</file>

<file path=customXml/item118.xml><?xml version="1.0" encoding="utf-8"?>
<ReportState xmlns="sas.reportstate">
  <data type="reportstate">Q0VDU19TVEFSVFtWAWdVAAAAAFNUXUVORF9DRUNTKys=</data>
</ReportState>
</file>

<file path=customXml/item119.xml><?xml version="1.0" encoding="utf-8"?>
<ReportState xmlns="sas.reportstate">
  <data type="reportstate">UEVDU19TVEFSVFtWAWdWAWZnVQEAAABTVgFnYwFkVQIAAAA3MWMY/P//YgAAAAAAAPh/ZFUCAAAANzFUY1UCAAAAUwAAVF1FTkRfUEVDUysr</data>
</ReportState>
</file>

<file path=customXml/item12.xml><?xml version="1.0" encoding="utf-8"?>
<ReportState xmlns="sas.reportstate">
  <data type="reportstate">U0NTX1NUQVJUW1YBZ1YBYV1FTkRfU0NTKys=</data>
</ReportState>
</file>

<file path=customXml/item120.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QAbWQGRVCgAAADMwLzA5LzIwMjF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AbWQAAAAABABtZAAAAAAEAG1kAAAAAAQAbWQAAAAABABtZAAAAAAEAG1kAAAAAAQAb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3i20PzmVGNAulLS76YJSUC/EY487sFlQPeVR0lxBHdAIymqHLnIhEB7CigaJUmdQOiiB+BXEr5AVFYBYWMCAAAAYgcAAABiAAAAAAAA+H9iAAAAAAAA+H9iAAAAAAAA+H9iAAAAAAAA+H9iAAAAAAAA+H9hYwBjAGMAYwFWAWfAYwAAAABkVQYAAABiaTE0NzJkVQwAAABOb21pbmFsIChtbilkVQgAAABDT01NQTEyLmMAAAAAVgFmY1UHAAAAU35nYloKLMpAj/isECc4oECWjFmxcFC5QCbWSaHSCKBAKbEcdTOzkEAPbtBx6mCVQFI0SQv7IXZAVFYBYWMCAAAAYgcAAABiAAAAAAAA+H9iAAAAAAAA+H9iAAAAAAAA+H9iAAAAAAAA+H9iAAAAAAAA+H9hYwBjAGMAYwFWAWfAYwAAAABkVQYAAABiaTE0NzdkVRgAAABOdW1iZXIgb2YgTW9ydGdhZ2UgTG9hbnNkVQgAAABDT01NQTEyLmMYAAAAVgFmY1UHAAAAUwAAAABgJ/VAAAAAAGA+5EAAAAAA4C3iQAAAAAAAxbVAAAAAAAAcmUAAAAAAANCGQAAAAAAAAEdAVFYBYWMCAAAAYgcAAABiAAAAAAAA+H9iAAAAAAAA+H9iAAAAAAAA+H9iAAAAAAAA+H9iAAAAAAAA+H9hYwBjAGMAYwFWAWfAYwAAAABkVQYAAABiaTE3ODFkVREAAAAlIG9mIFRvdGFsIEFzc2V0c2RVCwAAAFBFUkNFTlQxMi4yYxgAAABWAWZjVQcAAABTAAAAAAAA8D8P9+UkwNTDP2reOdZ/894/rVmQoeGawz+056kEM2u0P4PcCMieI7o/MIPkNa0Pmz9UVgFhYwIAAABiBwAAAGIAAAAAAAD4f2IAAAAAAAD4f2IAAAAAAAD4f2IAAAAAAAD4f2IAAAAAAAD4f2FjAGMAYwBjAVYBZ8BjAAAAAGRVBgAAAGJpMTUxMWRVEQAAACUgTnVtYmVyIG9mIExvYW5zZFULAAAAUEVSQ0VOVDEyLjJjGAAAAFYBZmNVBwAAAFMAAAAAAADwP5vo9K6In94/CJL1Xg6A2z+iEPPWOHewP+58ngHq/ZI/FSQS5itBgT9giZAcemVBP1RWAWFjAgAAAGIHAAAAYgAAAAAAAPh/YgAAAAAAAPh/YgAAAAAAAPh/YgAAAAAAAPh/YgAAAAAAAPh/YWMAYwBjAGMBVGegZmNVBwAAAFMAAAAAAAAAVFYBZWNVAAAAAFNUYVYBYWMHAAAAYgcAAABjAWMAYgAAAAAAAAAAVgFhVgFhVgNnZ2RVBgAAAGRkMTQ0NVYBYVYBZmdVAQAAAFNnZFUKAAAAMzAvMDkvMjAyMVYBZ2MAYWMY/P//YgAAAABABtZAZFUKAAAAMzAvMDkvMjAyMVYBZmdVBwAAAFNnZFULAAAATUFUQ0hFU19BTExWAWdjAWRVCwAAAE1BVENIRVNfQUxMY5z///9iAAAAAAAA+H9kVQsAAABNQVRDSEVTX0FMTFYBYWMCAAAAYwFWAWZjVQEAAABTAAAAAFRWAWFWAWZnVQUAAABTVgFnYwBhYxj8//9ieLbQ/OZUY0BkVQMAAAAxNTVWAWdjAGFjGPz//2J+Z2JaCizKQGRVBwAAADEzwqA0MDBWAWdjAGFjGPz//2IAAAAAYCf1QGRVBwAAADg2wqA2NDZWAWdjAGFjGPz//2IAAAAAAADwP2RVCAAAADEwMCwwMCAlVgFnYwBhYxj8//9iAAAAAAAA8D9kVQgAAAAxMDAsMDAgJVRWAWFnZFUOAAAAPjAgLSA8PTEwMCwwMDBWAWdjAWRVDgAAAD4wIC0gPD0xMDAsMDAwYwAAAABiAAAAAAAA+H9kVQ4AAAA+MCAtIDw9MTAwLDAwMFYBYWMCAAAAYwFWAWZjVQEAAABTAQAAAFRWAWFWAWZnVQUAAABTVgFnYwBhYxj8//9iulLS76YJSUBkVQIAAAA1MFYBZ2MAYWMY/P//Yo/4rBAnOKBAZFUGAAAAMsKgMDc2VgFnYwBhYxj8//9iAAAAAGA+5EBkVQcAAAA0McKgNDU5VgFnYwBhYxj8//9iD/flJMDUwz9kVQcAAAAxNSw0OSAlVgFnYwBhYxj8//9im+j0roif3j9kVQcAAAA0Nyw4NSAlVFYBYWdkVRQAAAA+MTAwLDAwMCAtIDw9MzAwLDAwMFYBZ2MBZFUUAAAAPjEwMCwwMDAgLSA8PTMwMCwwMDBjAgAAAGIAAAAAAAD4f2RVFAAAAD4xMDAsMDAwIC0gPD0zMDAsMDAwVgFhYwIAAABjAVYBZmNVAQAAAFMCAAAAVFYBYVYBZmdVBQAAAFNWAWdjAGFjGPz//2K/EY487sFlQGRVAwAAADE3NFYBZ2MAYWMY/P//YpaMWbFwULlAZFUGAAAANsKgNDgwVgFnYwBhYxj8//9iAAAAAOAt4kBkVQcAAAAzN8KgMjMxVgFnYwBhYxj8//9iat451n/z3j9kVQcAAAA0OCwzNiAlVgFnYwBhYxj8//9iCJL1Xg6A2z9kVQcAAAA0Miw5NyAlVFYBYWdkVRQAAAA+MzAwLDAwMCAtIDw9NTAwLDAwMFYBZ2MBZFUUAAAAPjMwMCwwMDAgLSA8PTUwMCwwMDBjAwAAAGIAAAAAAAD4f2RVFAAAAD4zMDAsMDAwIC0gPD01MDAsMDAwVgFhYwIAAABjAVYBZmNVAQAAAFMDAAAAVFYBYVYBZmdVBQAAAFNWAWdjAGFjGPz//2L3lUdJcQR3QGRVAwAAADM2OFYBZ2MAYWMY/P//YibWSaHSCKBAZFUGAAAAMsKgMDUyVgFnYwBhYxj8//9iAAAAAADFtUBkVQYAAAA1wqA1NzNWAWdjAGFjGPz//2KtWZCh4ZrDP2RVBwAAADE1LDMyICVWAWdjAGFjGPz//2KiEPPWOHewP2RVBgAAADYsNDMgJVRWAWFnZFUWAAAAPjUwMCwwMDAgLSA8PTEsMDAwLDAwMFYBZ2MBZFUWAAAAPjUwMCwwMDAgLSA8PTEsMDAwLDAwMGMFAAAAYgAAAAAAAPh/ZFUWAAAAPjUwMCwwMDAgLSA8PTEsMDAwLDAwMFYBYWMCAAAAYwFWAWZjVQEAAABTBAAAAFRWAWFWAWZnVQUAAABTVgFnYwBhYxj8//9iIymqHLnIhEBkVQMAAAA2NjVWAWdjAGFjGPz//2IpsRx1M7OQQGRVBgAAADHCoDA2OVYBZ2MAYWMY/P//YgAAAAAAHJlAZFUGAAAAMcKgNjA3VgFnYwBhYxj8//9itOepBDNrtD9kVQYAAAA3LDk4ICVWAWdjAGFjGPz//2LufJ4B6v2SP2RVBgAAADEsODUgJVRWAWFnZFUYAAAAPjEsMDAwLDAwMCAtIDw9NSwwMDAsMDAwVgFnYwFkVRgAAAA+MSwwMDAsMDAwIC0gPD01LDAwMCwwMDBjAQAAAGIAAAAAAAD4f2RVGAAAAD4xLDAwMCwwMDAgLSA8PTUsMDAwLDAwMFYBYWMCAAAAYwFWAWZjVQEAAABTBQAAAFRWAWFWAWZnVQUAAABTVgFnYwBhYxj8//9iewooGiVJnUBkVQYAAAAxwqA4NzRWAWdjAGFjGPz//2IPbtBx6mCVQGRVBgAAADHCoDM2OFYBZ2MAYWMY/P//YgAAAAAA0IZAZFUDAAAANzMwVgFnYwBhYxj8//9ig9wIyJ4juj9kVQcAAAAxMCwyMSAlVgFnYwBhYxj8//9iFSQS5itBgT9kVQYAAAAwLDg0ICVUVgFhZ2RVCgAAAD41LDAwMCwwMDBWAWdjAWRVCgAAAD41LDAwMCwwMDBjBAAAAGIAAAAAAAD4f2RVCgAAAD41LDAwMCwwMDBWAWFjAgAAAGMBVgFmY1UBAAAAUwYAAABUVgFhVgFmZ1UFAAAAU1YBZ2MAYWMY/P//YuiiB+BXEr5AZFUGAAAAN8KgNjk4VgFnYwBhYxj8//9iUjRJC/shdkBkVQMAAAAzNTRWAWdjAGFjGPz//2IAAAAAAABHQGRVAgAAADQ2VgFnYwBhYxj8//9iMIPkNa0Pmz9kVQYAAAAyLDY0ICVWAWdjAGFjGPz//2JgiZAcemVBP2RVBgAAADAsMDUgJVRWAWFUYwEAAABjAVYBYVYBYVYBYVYBYVRjAAAAAGMBVgFhVgFhVgFhVgFhVgFmZ1UBAAAAU2dkVRcAAABkZWZhdWx0Um93QXhpc0hpZXJhcmNoeWRVEAAAAFplaWxlbmhpZXJhcmNoaWVWAWZnVQIAAABTZ2RVBgAAAGJpMTYyMmRVDAAAAEN1dCBPZmYgRGF0ZWRVBwAAAERETU1ZWThjAAAAAGMBVgFhVgFhZ2RVBgAAAGJpMTQ2NWRVDAAAAExvYW4gQnVja2V0c2FjAQAAAGMBVgFhVgFhVGMAAAAAZ2RVBAAAAHJvb3RWAWFWAWZnVQEAAABTZ2RVCgAAADMwLzA5LzIwMjFWAWdjAGFjGPz//2IAAAAAQAbWQGRVCgAAADMwLzA5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xVgFnYwBhYxj8//9iAAAAAEAG1kBkVQoAAAAzMC8wOS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E2MzBkVQYAAABiaTE0NzJkVQYAAABiaTE0NzdkVQYAAABiaTE3ODFkVQYAAABiaTE1MTFUYwBjAGMAYWNCBQIAVgFhZFWyCgAAPFJlc3VsdCByZWY9ImRkMTQ0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OdW1lcmljVmFyaWFibGUgdmFybmFtZT0iYmkxNjIyIiBsYWJlbD0iQ3V0IE9mZiBEYXRlIiByZWY9ImJpMTYyMiIgY29sdW1uPSJjMCIgZm9ybWF0PSJERE1NWVk4IiB1c2FnZT0iY2F0ZWdvcmljYWwiLz48U3RyaW5nVmFyaWFibGUgdmFybmFtZT0iYmkxNDY1IiBsYWJlbD0iTG9hbiBCdWNrZXRzIiByZWY9ImJpMTQ2NSIgY29sdW1uPSJjMSIgc29ydE9uPSJjdXN0b20iIGN1c3RvbVNvcnQ9ImNzMTUxNiIvPjxOdW1lcmljVmFyaWFibGUgdmFybmFtZT0iYmkxNjMwIiBsYWJlbD0iQXZlcmFnZSBOb21pbmFsICgwMDBzKSIgcmVmPSJiaTE2MzAiIGNvbHVtbj0iYzIiIGZvcm1hdD0iQ09NTUExMi4iIHVzYWdlPSJxdWFudGl0YXRpdmUiIGRlZmluZWRBZ2dyZWdhdGlvbj0iYXZlcmFnZSIvPjxOdW1lcmljVmFyaWFibGUgdmFybmFtZT0iYmkxNDcyIiBsYWJlbD0iTm9taW5hbCAobW4pIiByZWY9ImJpMTQ3MiIgY29sdW1uPSJjMyIgZm9ybWF0PSJDT01NQTEyLiIgdXNhZ2U9InF1YW50aXRhdGl2ZSIgZGVmaW5lZEFnZ3JlZ2F0aW9uPSJzdW0iLz48TnVtZXJpY1ZhcmlhYmxlIHZhcm5hbWU9ImJpMTQ3NyIgbGFiZWw9Ik51bWJlciBvZiBNb3J0Z2FnZSBMb2FucyIgcmVmPSJiaTE0NzciIGNvbHVtbj0iYzQiIGZvcm1hdD0iQ09NTUExMi4iIHVzYWdlPSJxdWFudGl0YXRpdmUiLz48TnVtZXJpY1ZhcmlhYmxlIHZhcm5hbWU9ImJpMTc4MSIgbGFiZWw9IiUgb2YgVG90YWwgQXNzZXRzIiByZWY9ImJpMTc4MSIgY29sdW1uPSJjNSIgZm9ybWF0PSJQRVJDRU5UMTIuMiIgdXNhZ2U9InF1YW50aXRhdGl2ZSIvPjxOdW1lcmljVmFyaWFibGUgdmFybmFtZT0iYmkxNTExIiBsYWJlbD0iJSBOdW1iZXIgb2YgTG9hbnMiIHJlZj0iYmkxNTEx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3IiBkYXRhTGF5b3V0PSJtaW5pbWFsIiBncmFuZFRvdGFsPSJmYWxzZSIgaXNJbmRleGVkPSJ0cnVlIiBjb250ZW50S2V5PSIzQTNDUFhVTUo2QkxZNE1BRExTWlRGVEY1SlQzUVY0TCI+PCFbQ0RBVEFbMjI1NTMuMCwtMTAwLDE1NC42NTMxOTY3MjM1OTY3LDEzNDAwLjA4MDg4MzMxMjczNCw4NjY0Ni4wLDEuMCwxLjAKMjI1NTMuMCwwLDUwLjA3NTQwNzAwNjkyODMsMjA3Ni4wNzYyOTkxMDAyNDgsNDE0NTkuMCwwLjE1NDkzMDEzMTkyODIwNDEyLDAuNDc4NDg3MTc3NzExNjA4MTUKMjI1NTMuMCwyLDE3NC4wNjAzMzE2MDkyMjkyMiw2NDgwLjQ0MDIwNjE0MzIxLDM3MjMxLjAsMC40ODM2MTIwMjE2NDE4NTIzNSwwLjQyOTY5MDkyNjI5NzgwOTUKMjI1NTMuMCwzLDM2OC4yNzc2NTc3NzU1MjgsMjA1Mi40MTEzODY3ODMwMTksNTU3My4wLDAuMTUzMTY0MTA0MzU1NDM3ODQsMC4wNjQzMTkxODM4MDUzNjg5NwoyMjU1My4wLDUsNjY1LjA5MDM4NjcwNDgwNzcsMTA2OC44MDAyNTE0MzQ2MjQ3LDE2MDcuMCwwLjA3OTc2MDczMTM1MjQyMTQsMC4wMTg1NDY3MzAzNzQxNjYxNDcKMjI1NTMuMCwxLDE4NzQuMjg2MjMyNTkxMjg1NCwxMzY4LjIyODk0OTc5MTYzODgsNzMwLjAsMC4xMDIxMDYwMjE3MjUyNTAxMiwwLjAwODQyNTA4NTk4MjA0MTg3MgoyMjU1My4wLDQsNzY5OC4zNDMyNjIxNzM5MTIsMzU0LjEyMzc5MDA2MDAwMDAzLDQ2LjAsMC4wMjY0MjY5ODg5OTY4MzQ2NTUsNS4zMDg5NTgyOTAwNTM3ODJFLTQ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21.xml><?xml version="1.0" encoding="utf-8"?>
<ReportState xmlns="sas.reportstate">
  <data type="reportstate">Q0VDU19TVEFSVFtWAWdVAAAAAFNUXUVORF9DRUNTKys=</data>
</ReportState>
</file>

<file path=customXml/item122.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QAbWQGRVCgAAADMwLzA5LzIwMjF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BtZAAAAAAEAG1kAAAAAAQAbWQAAAAABABtZAAAAAAEAG1kAAAAAAQAbWQAAAAABABtZAAAAAAEAG1kAAAAAAQAb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1zQg+MjxOI/UF/4OLh32j/kheqc3VviPy1b1twuFtM/n7D+XIyh0T9C9CrGREjbP4ZFMeoYctI/eF3zt1eswT9UVgFhYwIAAABiCQAAAGIAAAAAAAD4f2IAAAAAAAD4f2IAAAAAAAD4f2IAAAAAAAD4f2IAAAAAAAD4f2FjAGMAYwBjAVRnoGZjVQkAAABTAAAAAAAAAAAAVFYBZWNVAAAAAFNUYVYBYWMJAAAAYgkAAABjAWMAYgAAAAAAAAAAVgFhVgFhVgNnZ2RVBgAAAGRkMTI1N1YBYVYBZmdVAQAAAFNnZFUKAAAAMzAvMDkvMjAyMVYBZ2MAYWMY/P//YgAAAABABtZAZFUKAAAAMzAvMDkvMjAyMV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5IXqnN1b4j9kVQcAAAA1NywzNyAlVFYBYWdkVQoAAABDb21tZXJjaWFsVgFnYwFkVQoAAABDb21tZXJjaWFsYwAAAABiAAAAAAAA+H9kVQoAAABDb21tZXJjaWFsVgFhYwMAAABjAVYBZmNVAQAAAFMGAAAAVFYBYVYBZmdVAQAAAFNWAWdjAGFjGPz//2JC9CrGREjbP2RVBwAAADQyLDYz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XNCD4yPE4j9kVQcAAAA1OCw2NCAlVFYBYWdkVQsAAABSZXNpZGVudGlhbFYBZ2MBZFULAAAAUmVzaWRlbnRpYWxjAwAAAGIAAAAAAAD4f2RVCwAAAFJlc2lkZW50aWFsVgFhYwMAAABjAVYBZmNVAQAAAFMEAAAAVFYBYVYBZmdVAQAAAFNWAWdjAGFjGPz//2ItW9bcLhbTP2RVBwAAADI5LDgyICVUVgFhZ2RVCgAAAENvbW1lcmNpYWxWAWdjAWRVCgAAAENvbW1lcmNpYWxjAAAAAGIAAAAAAAD4f2RVCgAAAENvbW1lcmNpYWxWAWFjAwAAAGMBVgFmY1UBAAAAUwcAAABUVgFhVgFmZ1UBAAAAU1YBZ2MAYWMY/P//YoZFMeoYctI/ZFUHAAAAMjgsOD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JQX/g4uHfaP2RVBwAAADQxLDM2ICVUVgFhZ2RVCwAAAFJlc2lkZW50aWFsVgFnYwFkVQsAAABSZXNpZGVudGlhbGMDAAAAYgAAAAAAAPh/ZFULAAAAUmVzaWRlbnRpYWxWAWFjAwAAAGMBVgFmY1UBAAAAUwUAAABUVgFhVgFmZ1UBAAAAU1YBZ2MAYWMY/P//Yp+w/lyModE/ZFUHAAAAMjcsNTUgJVRWAWFnZFUKAAAAQ29tbWVyY2lhbFYBZ2MBZFUKAAAAQ29tbWVyY2lhbGMAAAAAYgAAAAAAAPh/ZFUKAAAAQ29tbWVyY2lhbFYBYWMDAAAAYwFWAWZjVQEAAABTCAAAAFRWAWFWAWZnVQEAAABTVgFnYwBhYxj8//9ieF3zt1eswT9kVQcAAAAxMyw4MS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OS8yMDIxVgFnYwBhYxj8//9iAAAAAEAG1kBkVQoAAAAzMC8wOS8yMDIx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kvMjAyMVYBZ2MAYWMY/P//YgAAAABABtZAZFUKAAAAMzAvMDkvMjAyMV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b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2IiBkYXRhTGF5b3V0PSJtaW5pbWFsIiBncmFuZFRvdGFsPSJmYWxzZSIgaXNJbmRleGVkPSJ0cnVlIiBjb250ZW50S2V5PSI3Q1I0NE1GTVoyRU9YSjNNUEc2VUI0VklWVE1QSlRKQSI+PCFbQ0RBVEFbLTEwMCwyMjU1My4wLC0xMDAsMS4wCi0xMDAsMjI1NTMuMCwyLDAuNTg2NDQyODk0MzMwMDU4NAotMTAwLDIyNTUzLjAsMSwwLjQxMzU1NzEwNTY2OTk0MjEKMywyMjU1My4wLC0xMDAsMC41NzM3MTQwNzE3Mjg0ODU3CjMsMjI1NTMuMCwyLDAuMjk4MjI4OTQ2MzYyOTI4MjQKMywyMjU1My4wLDEsMC4yNzU0ODUxMjUzNjU1NTc2NAowLDIyNTUzLjAsLTEwMCwwLjQyNjI4NTkyODI3MTUxNDkKMCwyMjU1My4wLDIsMC4yODgyMTM5NDc5NjcxMjk4NQowLDIyNTUzLjAsMSwwLjEzODA3MTk4MDMwNDM4NTA2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1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124.xml><?xml version="1.0" encoding="utf-8"?>
<ReportState xmlns="sas.reportstate">
  <data type="reportstate">Q0VDU19TVEFSVFtWAWdVAAAAAFNUXUVORF9DRUNTKys=</data>
</ReportState>
</file>

<file path=customXml/item12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126.xml><?xml version="1.0" encoding="utf-8"?>
<ReportState xmlns="sas.reportstate">
  <data type="reportstate">Q0VDU19TVEFSVFtWAWdVAAAAAFNUXUVORF9DRUNTKys=</data>
</ReportState>
</file>

<file path=customXml/item127.xml><?xml version="1.0" encoding="utf-8"?>
<ReportState xmlns="sas.reportstate">
  <data type="reportstate">Q0VDU19TVEFSVFtWAWdVAAAAAFNUXUVORF9DRUNTKys=</data>
</ReportState>
</file>

<file path=customXml/item12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3.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QAbWQGRVCgAAADMwLzA5LzIwMjF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QAbWQAAAAABABtZAAAAAAEAG1kAAAAAAQAbWQAAAAABABt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0cmF5Fq97z87TAb+M0VjP7PyF77zr3c/VFYBYWMCAAAAYgUAAABiAAAAAAAA+H9iAAAAAAAA+H9iAAAAAAAA+H9iAAAAAAAA+H9iAAAAAAAA+H9hYwBjAGMAYwFUZ6BmY1UFAAAAUwAAAAAAVFYBZWNVAAAAAFNUYVYBYWMFAAAAYgUAAABjAWMAYgAAAAAAAAAAVgFhVgFhVgNnZ2RVBgAAAGRkNDk5MVYBYVYBZmdVAQAAAFNnZFUKAAAAMzAvMDkvMjAyMVYBZ2MAYWMY/P//YgAAAABABtZAZFUKAAAAMzAvMDkvMjAyMV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RyYXkWr3vP2RVBwAAADk5LDE5ICVUVgFhZ2RVBwAAAERlbm1hcmtWAWdjAWRVBwAAAERlbm1hcmtjAQAAAGIAAAAAAAD4f2RVBwAAAERlbm1hcmtWAWFjAwAAAGMBVgFmY1UBAAAAUwMAAABUVgFhVgFmZ1UBAAAAU1YBZ2MAYWMY/P//YjtMBv4zRWM/ZFUGAAAAMCwyNCAlVFYBYWdkVQcAAABIdW5nYXJ5VgFnYwFkVQcAAABIdW5nYXJ5YwMAAABiAAAAAAAA+H9kVQcAAABIdW5nYXJ5VgFhYwMAAABjAVYBZmNVAQAAAFMEAAAAVFYBYVYBZmdVAQAAAFNWAWdjAGFjGPz//2Kz8he+8693P2RVBgAAADAsNTg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kvMjAyMVYBZ2MAYWMY/P//YgAAAABABtZAZFUKAAAAMzAvMDk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kvMjAyMVYBZ2MAYWMY/P//YgAAAABABtZAZFUKAAAAMzAvMDk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SjczNFVDRFpFVkROQzdTRjM0WVVGVlBWNERCREk2NVYiPjwhW0NEQVRBWzIyNTUzLjAsLTEwMCwtMTAwLDEuMAoyMjU1My4wLDIsLTEwMCwxLjAKMjI1NTMuMCwyLDAsMC45OTE4NjQ2MzAwNjMyNzA2CjIyNTUzLjAsMiwxLDAuMDAyMzUyMzM0NTQ0NTkwODU0CjIyNTUzLjAsMiwzLDAuMDA1NzgzMDM1MzkyMTM4ODAyCl1dPjwvRGF0YT48U3RyaW5nVGFibGUgZm9ybWF0PSJDU1YiIHJvd0NvdW50PSI0IiBzaXplPSI0NyIgY29udGVudEtleT0iWlYzTFZSM09SUDRXWjVOU0dNSUpRUTZVR1lXNExGRlUiPjwhW0NEQVRBWyJBdXN0cmlhIgoiRGVubWFyayIKIkV1cm9wZWFuIFVuaW9uIgoiSHVuZ2FyeSIKXV0+PC9TdHJpbmdUYWJsZT48L1Jlc3VsdD5WAWFjAGMAYwBjAWMAYwBjAFYBYWMBAAAAYwBjAF1FTkRfUkMr</data>
</ReportState>
</file>

<file path=customXml/item14.xml><?xml version="1.0" encoding="utf-8"?>
<ReportState xmlns="sas.reportstate">
  <data type="reportstate">Q0VDU19TVEFSVFtWAWdVAAAAAFNUXUVORF9DRUNTKys=</data>
</ReportState>
</file>

<file path=customXml/item15.xml><?xml version="1.0" encoding="utf-8"?>
<ReportState xmlns="sas.reportstate">
  <data type="reportstate">UkNfU1RBUlRbVgVnZ1VjAQAAAFNnYxAAAABjAgAAAGRVBQAAAHZlNzIzZFUAAAAAYwAAAABnmWZVAQAAAFNWAWeYZFUFAAAAYmk3MjhkVQwAAABDdXQgT2ZmIERhdGVkVQcAAABERE1NWVk4VgFnYwBhYxj8//9iAAAAAEAG1kBhYwEAAABUYwgAAABhYwBUVgFmVQEAAABTZFUFAAAAYmk3MjhUVgFhVgFnZFUGAAAAZGQxNzEyVgFhVgFmZ1UBAAAAU1YBZ8BjAAAAAGRVBQAAAGJpNzI4ZFUMAAAAQ3V0IE9mZiBEYXRlZFUHAAAARERNTVlZOGMYAAAAVgFmY1UJAAAAUwAAAABADdZAAAAAAAAN1kAAAAAAgAzWQAAAAADAC9ZAAAAAAIAL1kAAAAAAQAvWQAAAAAAAC9ZAAAAAAEAG1kAAAAAAwP7VQFRWAWFjAQAAAGIJAAAAYgAAAAAAAPh/YgAAAAAAAPh/YgAAAAAAAPh/YgAAAAAAAPh/YgAAAAAAAPh/YWMAYwBjAGMBVGegZmNVCQAAAFMAAAAAAAAAAABUVgFlY1UAAAAAU1RhVgFhYwkAAABiCQAAAGMBYwBiAAAAAAAAAABWAWFWAWFWA2FhY0IAAABWAWFkVVM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jlUMDY6Mzg6MzUuMDM5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5IiBhdmFpbGFibGVSb3dDb3VudD0iOSIgc2l6ZT0iNzIiIGRhdGFMYXlvdXQ9Im1pbmltYWwiIGdyYW5kVG90YWw9ImZhbHNlIiBpc0luZGV4ZWQ9ImZhbHNlIiBjb250ZW50S2V5PSJOTzUyTlVUWklETDdEM0dMRUxMVE1CQ0xJSFlTTktZUiI+PCFbQ0RBVEFbMjI1ODEuMAoyMjU4MC4wCjIyNTc4LjAKMjI1NzUuMAoyMjU3NC4wCjIyNTczLjAKMjI1NzIuMAoyMjU1My4wCjIyNTIzLjAKXV0+PC9EYXRhPjwvUmVzdWx0PlYBYWMAYwBjAGMBYwBjAGMAVgFhYwEAAABjAGMAXUVORF9SQys=</data>
</ReportState>
</file>

<file path=customXml/item16.xml><?xml version="1.0" encoding="utf-8"?>
<ReportState xmlns="sas.reportstate">
  <data type="reportstate">U0NTX1NUQVJUW1YBZ1YBYV1FTkRfU0NTKys=</data>
</ReportState>
</file>

<file path=customXml/item17.xml><?xml version="1.0" encoding="utf-8"?>
<ReportState xmlns="sas.reportstate">
  <data type="reportstate">Q0VDU19TVEFSVFtWAWdVAAAAAFNUXUVORF9DRUNTKys=</data>
</ReportState>
</file>

<file path=customXml/item1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ZpZXc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9.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QAbWQGRVCgAAADMwLzA5LzIwMjF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AbWQAAAAABABtZAAAAAAEAG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SAAAAMzAuIFNlcHRlbWJlciAyMDIxVgFnYwBhYxj8//9iAAAAAEAG1kBkVRIAAAAzMC4gU2VwdGVtYmVyIDIwMjFWAWFjAwAAAGMBVgFmY1UBAAAAUwAAAABUVgFhVgFmZ1UBAAAAU1YBZ2MAYWMY/P//YgAAAAAAMHhAZFUDAAAAMzg3VFYBYVRjAgAAAGMBVgFhVgFhVgFhVgFhVGMBAAAAYwFWAWFWAWFWAWFWAWFnZFUCAAAARVVWAWdjAWRVAgAAAEVVYwEAAABiAAAAAAAA+H9kVQIAAABFVVYBZmdVAgAAAFNnZFULAAAATUFUQ0hFU19BTExWAWdjAWRVCwAAAE1BVENIRVNfQUxMY5z///9iAAAAAAAA+H9kVQsAAABNQVRDSEVTX0FMTFYBZmdVAQAAAFNnZFUSAAAAMzAuIFNlcHRlbWJlciAyMDIxVgFnYwBhYxj8//9iAAAAAEAG1kBkVRIAAAAzMC4gU2VwdGVtYmVyIDIwMjFWAWFjAwAAAGMBVgFmY1UBAAAAUwEAAABUVgFhVgFmZ1UBAAAAU1YBZ2MAYWMY/P//YgAAAAAAMHhAZFUDAAAAMzg3VFYBYVRjAgAAAGMBVgFhVgFhVgFhVgFhZ2RVHAAAAERvbWVzdGljIChDb3VudHJ5IG9mIElzc3VlcilWAWdjAWRVHAAAAERvbWVzdGljIChDb3VudHJ5IG9mIElzc3VlciljAAAAAGIAAAAAAAD4f2RVHAAAAERvbWVzdGljIChDb3VudHJ5IG9mIElzc3VlcilWAWZnVQEAAABTZ2RVEgAAADMwLiBTZXB0ZW1iZXIgMjAyMVYBZ2MAYWMY/P//YgAAAABABtZAZFUSAAAAMzAuIFNlcHRlbWJlciAyMDIx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IAAAAzMC4gU2VwdGVtYmVyIDIwMjFWAWdjAGFjGPz//2IAAAAAQAbWQGRVEgAAADMwLiBTZXB0ZW1iZXIgMjAyMVYBYWMBAAAAYwFWAWFWAWFWAWFWAWFUYwAAAABjAFYBYVYBYVYBYVYBYWdkVQQAAAByb290VgFhVgFmZ1UBAAAAU2dkVRIAAAAzMC4gU2VwdGVtYmVyIDIwMjFWAWdjAGFjGPz//2IAAAAAQAbWQGRVEgAAADMwLiBTZXB0ZW1iZXIgMjAyMVYBYWMBAAAAYwFWAWFWAWFWAWFWAWFUYwAAAABjAFYBYVYBYVYBYVYBYWMBVGMBYwBjAGIAAAAAAAAAAFYBZlUBAAAAU2RVBgAAAGJpNDQ5OVRjAGMAYwBhY0IFAgBWAWFkVZU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2LjE5MF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yIgZGF0YUxheW91dD0ibWluaW1hbCIgZ3JhbmRUb3RhbD0iZmFsc2UiIGlzSW5kZXhlZD0idHJ1ZSIgY29udGVudEtleT0iRUIyWjRXSkpIVzJSQkxBMkJHRDc0M0xPRU1ZN0tMUjYiPjwhW0NEQVRBWzIyNTUzLjAsLTEwMCwtMTAwLDM4Ny4wCjIyNTUzLjAsMSwtMTAwLDM4Ny4wCjIyNTUzLjAsMSwwLDM4Ny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2.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QAbWQGRVCgAAADMwLzA5LzIwMjF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AbWQAAAAABABtZAAAAAAEAG1kAAAAAAQAbWQAAAAABABt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y06UlZvZXpAv0HiPCR1akDHXsKqAsaXQH72kPVy1XZA7HETFGXZg0BUVgFhYwIAAABiBQAAAGIAAAAAAAD4f2IAAAAAAAD4f2IAAAAAAAD4f2IAAAAAAAD4f2IAAAAAAAD4f2FjAGMAYwBjAVYBZ8BjAAAAAGRVBgAAAGJpMzkxM2RVDAAAAE5vbWluYWwgKG1uKWRVCAAAAENPTU1BMTIuYwAAAABWAWZjVQUAAABTrwqJiglxsEAElM/9qmqLQIj9z5DvXpZAfvsKdTdhmUBBnYWVpjpxQFRWAWFjAgAAAGIFAAAAYgAAAAAAAPh/YgAAAAAAAPh/YgAAAAAAAPh/YgAAAAAAAPh/YgAAAAAAAPh/YWMAYwBjAGMBVgFnwGMAAAAAZFUGAAAAYmkzOTE0ZFUMAAAATk8uIE9GIExPQU5TZFUIAAAAQ09NTUExMi5jGAAAAFYBZmNVBQAAAFMAAAAAAHfDQAAAAAAAMbBAAAAAAABojUAAAAAAAF6xQAAAAAAAIHtAVFYBYWMCAAAAYgUAAABiAAAAAAAA+H9iAAAAAAAA+H9iAAAAAAAA+H9iAAAAAAAA+H9iAAAAAAAA+H9hYwBjAGMAYwFWAWfAYwAAAABkVQYAAABiaTM5MTVkVREAAAAlIG9mIFRvdGFsIEFzc2V0c2RVCwAAAFBFUkNFTlQxMi4yYxgAAABWAWZjVQUAAABTAAAAAAAA8D8AQ0H3LK7KP4OmA1MixdU/dinJdbqy2D+aOEruMsSwP1RWAWFjAgAAAGIFAAAAYgAAAAAAAPh/YgAAAAAAAPh/YgAAAAAAAPh/YgAAAAAAAPh/YgAAAAAAAPh/YWMAYwBjAGMBVgFnwGMAAAAAZFUGAAAAYmkzOTE2ZFURAAAAJSBOdW1iZXIgb2YgTG9hbnNkVQsAAABQRVJDRU5UMTIuMmMYAAAAVgFmY1UFAAAAUwAAAAAAAPA/WXnqNFae2j/or2AK+iu4P7Y0cnctjdw/ui9ZiO5Lpj9UVgFhYwIAAABiBQAAAGIAAAAAAAD4f2IAAAAAAAD4f2IAAAAAAAD4f2IAAAAAAAD4f2IAAAAAAAD4f2FjAGMAYwBjAVRnoGZjVQUAAABTAAAAAABUVgFlY1UAAAAAU1RhVgFhYwUAAABiBQAAAGMBYwBiAAAAAAAAAABWAWFWAWFWA2dnZFUGAAAAZGQzOTIxVgFhVgFmZ1UBAAAAU2dkVQoAAAAzMC8wOS8yMDIxVgFnYwBhYxj8//9iAAAAAEAG1kBkVQoAAAAzMC8wOS8yMDIxVgFmZ1UFAAAAU2dkVQsAAABNQVRDSEVTX0FMTFYBZ2MBZFULAAAATUFUQ0hFU19BTExjnP///2IAAAAAAAD4f2RVCwAAAE1BVENIRVNfQUxMVgFhYwIAAABjAVYBZmNVAQAAAFMAAAAAVFYBYVYBZmdVBQAAAFNWAWdjAGFjGPz//2ItOlJWb2V6QGRVAwAAADQyMlYBZ2MAYWMY/P//Yq8KiYoJcbBAZFUGAAAANMKgMjA5VgFnYwBhYxj8//9iAAAAAAB3w0BkVQYAAAA5wqA5NjZWAWdjAGFjGPz//2IAAAAAAADwP2RVCAAAADEwMCwwMCAlVgFnYwBhYxj8//9iAAAAAAAA8D9kVQgAAAAxMDAsMDAgJVRWAWFnZFUKAAAAU292ZXJlaWduc1YBZ2MBZFUKAAAAU292ZXJlaWduc2MDAAAAYgAAAAAAAPh/ZFUKAAAAU292ZXJlaWduc1YBYWMCAAAAYwFWAWZjVQEAAABTAQAAAFRWAWFWAWZnVQUAAABTVgFnYwBhYxj8//9iv0HiPCR1akBkVQMAAAAyMTJWAWdjAGFjGPz//2IElM/9qmqLQGRVAwAAADg3N1YBZ2MAYWMY/P//YgAAAAAAMbBAZFUGAAAANMKgMTQ1VgFnYwBhYxj8//9iAENB9yyuyj9kVQcAAAAyMCw4NCAlVgFnYwBhYxj8//9iWXnqNFae2j9kVQcAAAA0MSw1OSAlVFYBYWdkVRwAAABSZWdpb25hbC9mZWRlcmFsIGF1dGhvcml0aWVzVgFnYwFkVRwAAABSZWdpb25hbC9mZWRlcmFsIGF1dGhvcml0aWVzYwIAAABiAAAAAAAA+H9kVRwAAABSZWdpb25hbC9mZWRlcmFsIGF1dGhvcml0aWVzVgFhYwIAAABjAVYBZmNVAQAAAFMCAAAAVFYBYVYBZmdVBQAAAFNWAWdjAGFjGPz//2LHXsKqAsaXQGRVBgAAADHCoDUyMlYBZ2MAYWMY/P//Yoj9z5DvXpZAZFUGAAAAMcKgNDMyVgFnYwBhYxj8//9iAAAAAABojUBkVQMAAAA5NDFWAWdjAGFjGPz//2KDpgNTIsXVP2RVBwAAADM0LDAyICVWAWdjAGFjGPz//2Lor2AK+iu4P2RVBgAAADksNDQgJVRWAWFnZFUbAAAATG9jYWwvbXVuaWNpcGFsIGF1dGhvcml0aWVzVgFnYwFkVRsAAABMb2NhbC9tdW5pY2lwYWwgYXV0aG9yaXRpZXNjAAAAAGIAAAAAAAD4f2RVGwAAAExvY2FsL211bmljaXBhbCBhdXRob3JpdGllc1YBYWMCAAAAYwFWAWZjVQEAAABTAwAAAFRWAWFWAWZnVQUAAABTVgFnYwBhYxj8//9ifvaQ9XLVdkBkVQMAAAAzNjVWAWdjAGFjGPz//2J++wp1N2GZQGRVBgAAADHCoDYyNFYBZ2MAYWMY/P//YgAAAAAAXrFAZFUGAAAANMKgNDQ2VgFnYwBhYxj8//9idinJdbqy2D9kVQcAAAAzOCw1OSAlVgFnYwBhYxj8//9itjRydy2N3D9kVQcAAAA0NCw2MSAlVFYBYWdkVQYAAABPdGhlcnNWAWdjAWRVBgAAAE90aGVyc2MBAAAAYgAAAAAAAPh/ZFUGAAAAT3RoZXJzVgFhYwIAAABjAVYBZmNVAQAAAFMEAAAAVFYBYVYBZmdVBQAAAFNWAWdjAGFjGPz//2LscRMUZdmDQGRVAwAAADYzNVYBZ2MAYWMY/P//YkGdhZWmOnFAZFUDAAAAMjc2VgFnYwBhYxj8//9iAAAAAAAge0BkVQMAAAA0MzRWAWdjAGFjGPz//2KaOEruMsSwP2RVBgAAADYsNTUgJVYBZ2MAYWMY/P//YrovWYjuS6Y/ZFUGAAAANCwzNS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kvMjAyMVYBZ2MAYWMY/P//YgAAAABABtZAZFUKAAAAMzAvMDkvMjAyMV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5LzIwMjFWAWdjAGFjGPz//2IAAAAAQAbWQGRVCgAAADMwLzA5LzIwMjF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Y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ciIGRhdGFMYXlvdXQ9Im1pbmltYWwiIGdyYW5kVG90YWw9ImZhbHNlIiBpc0luZGV4ZWQ9InRydWUiIGNvbnRlbnRLZXk9IktOSEFPU0tRUUFDWVUzTTdXMlVOSUNNQkNSQU5PTDJTIj48IVtDREFUQVsyMjU1My4wLC0xMDAsNDIyLjMzOTY4MTkzMTY4NjYsNDIwOS4wMzcyNzAxMzEyMTQsOTk2Ni4wLDEuMCwxLjAKMjI1NTMuMCwzLDIxMS42NjA2NzM1NjI5MTU2Niw4NzcuMzMzNDkxOTE4MjgyMSw0MTQ1LjAsMC4yMDg0NDA0MTg5Mzk1Mzg1NywwLjQxNTkxNDEwNzk2NzA4ODEKMjI1NTMuMCwyLDE1MjEuNTAyNjA0NTE5ODc3MiwxNDMxLjczMzk1MDg1MzIwNCw5NDEuMCwwLjM0MDE1NzEwOTMyNTk5MzM2LDAuMDk0NDIxMDMxNTA3MTI0MjIKMjI1NTMuMCwwLDM2NS4zNDA1NjYyMjE0ODYyNiwxNjI0LjMwNDE1NzQyMDczMDUsNDQ0Ni4wLDAuMzg1OTA4NzEzMzY0Nzc3MDYsMC40NDYxMTY3OTcxMTAxNzQ2CjIyNTUzLjAsMSw2MzUuMTc0MzU0Njk4MDk5MywyNzUuNjY1NjY5OTM4OTc1MSw0MzQuMCwwLjA2NTQ5Mzc1ODM2OTY4NTY2LDAuMDQzNTQ4MDYzNDE1NjEzMDg0Cl1dPjwvRGF0YT48U3RyaW5nVGFibGUgZm9ybWF0PSJDU1YiIHJvd0NvdW50PSI0IiBzaXplPSI4MyIgY29udGVudEtleT0iSzJBU01QVFA1UFdMSUdHVFFCMk9JV1kzUk80Q0RUMkEiPjwhW0NEQVRBWyJMb2NhbC9tdW5pY2lwYWwgYXV0aG9yaXRpZXMiCiJPdGhlcnMiCiJSZWdpb25hbC9mZWRlcmFsIGF1dGhvcml0aWVzIgoiU292ZXJlaWducyIKXV0+PC9TdHJpbmdUYWJsZT48L1Jlc3VsdD5WAWFjAGMAYwBjAWMAYwBjAFYBYWMBAAAAYwBjAF1FTkRfUkMr</data>
</ReportState>
</file>

<file path=customXml/item20.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QAbWQGRVCgAAADMwLzA5LzIwMjF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BtZAAAAAAEAG1kAAAAAAQAbWQAAAAABABtZAAAAAAEAG1kAAAAAAQAbWQAAAAABABtZAAAAAAEAG1kAAAAAAQAbWQAAAAABABt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5UfKkwuz9ZAtTyFJXA/sUDm/46oZCyAQMz8JbpBvKRAEpTPy/iLkED7KUGwFFaDQG/to/JHD3JAGDjwhYgOcECvrGiFb0ygQF9g4gLjYcZAVFYBYWMCAAAAYgoAAABiAAAAAAAA+H9iAAAAAAAA+H9iAAAAAAAA+H9iAAAAAAAA+H9iAAAAAAAA+H9hYwBjAGMAYwFWAWfAYwAAAABkVQYAAABiaTIzMjVkVRgAAABOdW1iZXIgb2YgTW9ydGdhZ2UgTG9hbnNkVQgAAABDT01NQTEyLmMYAAAAVgFmY1UKAAAAUwAAAABQC/lAAAAAAACKu0AAAAAAAFCqQAAAAAAArKxAAAAAAACslkAAAAAAAPB8QAAAAAAAgHNAAAAAAABIgEAAAAAAAAilQAAAAADgRvR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OS8yMDIxVgFnYwBhYxj8//9iAAAAAEAG1kBkVQoAAAAzMC8wOS8yMDIxVgFhYwIAAABjAVYBZmNVAQAAAFMAAAAAVFYBYVYBZmdVAgAAAFNWAWdjAGFjGPz//2KVHypMLs/WQGRVBwAAADIzwqAzNTdWAWdjAGFjGPz//2IAAAAAUAv5QGRVCAAAADEwMsKgNTgx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5LzIwMjFWAWdjAGFjGPz//2IAAAAAQAbWQGRVCgAAADMwLzA5LzIwMjFWAWFjAgAAAGMBVgFmY1UBAAAAUwEAAABUVgFhVgFmZ1UCAAAAU1YBZ2MAYWMY/P//YrU8hSVwP7FAZFUGAAAANMKgNDE1VgFnYwBhYxj8//9iAAAAAACKu0BkVQYAAAA3wqAwNTBUVgFhVGMBAAAAYwFWAWFWAWFWAWFWAWFnZFUYAAAAby93IEZvcmVzdCAmIEFncmljdWx0dXJlVgFnYwFkVRgAAABvL3cgRm9yZXN0ICYgQWdyaWN1bHR1cmVjAQAAAGIAAAAAAAD4f2RVGAAAAG8vdyBGb3Jlc3QgJiBBZ3JpY3VsdHVyZVYBZmdVAQAAAFNnZFUKAAAAMzAvMDkvMjAyMVYBZ2MAYWMY/P//YgAAAABABtZAZFUKAAAAMzAvMDkvMjAyMVYBYWMCAAAAYwFWAWZjVQEAAABTAgAAAFRWAWFWAWZnVQIAAABTVgFnYwBhYxj8//9i5v+OqGQsgEBkVQMAAAA1MThWAWdjAGFjGPz//2IAAAAAAFCqQGRVBgAAADPCoDM2OFRWAWFUYwEAAABjAVYBYVYBYVYBYVYBYWdkVQoAAABvL3cgUmV0YWlsVgFnYwFkVQoAAABvL3cgUmV0YWlsYwcAAABiAAAAAAAA+H9kVQoAAABvL3cgUmV0YWlsVgFmZ1UBAAAAU2dkVQoAAAAzMC8wOS8yMDIxVgFnYwBhYxj8//9iAAAAAEAG1kBkVQoAAAAzMC8wOS8yMDIxVgFhYwIAAABjAVYBZmNVAQAAAFMDAAAAVFYBYVYBZmdVAgAAAFNWAWdjAGFjGPz//2LM/CW6QbykQGRVBgAAADLCoDY1NFYBZ2MAYWMY/P//YgAAAAAArKxAZFUGAAAAM8KgNjcwVFYBYVRjAQAAAGMBVgFhVgFhVgFhVgFhZ2RVCgAAAG8vdyBIb3RlbHNWAWdjAWRVCgAAAG8vdyBIb3RlbHNjAgAAAGIAAAAAAAD4f2RVCgAAAG8vdyBIb3RlbHNWAWZnVQEAAABTZ2RVCgAAADMwLzA5LzIwMjFWAWdjAGFjGPz//2IAAAAAQAbWQGRVCgAAADMwLzA5LzIwMjFWAWFjAgAAAGMBVgFmY1UBAAAAUwQAAABUVgFhVgFmZ1UCAAAAU1YBZ2MAYWMY/P//YhKUz8v4i5BAZFUGAAAAMcKgMDU5VgFnYwBhYxj8//9iAAAAAACslkBkVQYAAAAxwqA0NTFUVgFhVGMBAAAAYwFWAWFWAWFWAWFWAWFnZFULAAAAby93IE9mZmljZXNWAWdjAWRVCwAAAG8vdyBPZmZpY2VzYwYAAABiAAAAAAAA+H9kVQsAAABvL3cgT2ZmaWNlc1YBZmdVAQAAAFNnZFUKAAAAMzAvMDkvMjAyMVYBZ2MAYWMY/P//YgAAAABABtZAZFUKAAAAMzAvMDkvMjAyMVYBYWMCAAAAYwFWAWZjVQEAAABTBQAAAFRWAWFWAWZnVQIAAABTVgFnYwBhYxj8//9i+ylBsBRWg0BkVQMAAAA2MTlWAWdjAGFjGPz//2IAAAAAAPB8QGRVAwAAADQ2M1RWAWFUYwEAAABjAVYBYVYBYVYBYVYBYWdkVQ4AAABvL3cgSW5kdXN0cmlhbFYBZ2MBZFUOAAAAby93IEluZHVzdHJpYWxjBAAAAGIAAAAAAAD4f2RVDgAAAG8vdyBJbmR1c3RyaWFsVgFmZ1UBAAAAU2dkVQoAAAAzMC8wOS8yMDIxVgFnYwBhYxj8//9iAAAAAEAG1kBkVQoAAAAzMC8wOS8yMDIxVgFhYwIAAABjAVYBZmNVAQAAAFMGAAAAVFYBYVYBZmdVAgAAAFNWAWdjAGFjGPz//2Jv7aPyRw9yQGRVAwAAADI4OVYBZ2MAYWMY/P//YgAAAAAAgHNAZFUDAAAAMzEyVFYBYVRjAQAAAGMBVgFhVgFhVgFhVgFhZ2RVDQAAAG8vdyBNaXhlZCBVc2VWAWdjAWRVDQAAAG8vdyBNaXhlZCBVc2VjBQAAAGIAAAAAAAD4f2RVDQAAAG8vdyBNaXhlZCBVc2VWAWZnVQEAAABTZ2RVCgAAADMwLzA5LzIwMjFWAWdjAGFjGPz//2IAAAAAQAbWQGRVCgAAADMwLzA5LzIwMjFWAWFjAgAAAGMBVgFmY1UBAAAAUwcAAABUVgFhVgFmZ1UCAAAAU1YBZ2MAYWMY/P//Yhg48IWIDnBAZFUDAAAAMjU3VgFnYwBhYxj8//9iAAAAAABIgEBkVQMAAAA1MjFUVgFhVGMBAAAAYwFWAWFWAWFWAWFWAWFnZFUXAAAAIG8vdyBTdWJzaWRpc2VkIEhvdXNpbmdWAWdjAWRVFwAAACBvL3cgU3Vic2lkaXNlZCBIb3VzaW5nYwAAAABiAAAAAAAA+H9kVRcAAAAgby93IFN1YnNpZGlzZWQgSG91c2luZ1YBZmdVAQAAAFNnZFUKAAAAMzAvMDkvMjAyMVYBZ2MAYWMY/P//YgAAAABABtZAZFUKAAAAMzAvMDkvMjAyMVYBYWMCAAAAYwFWAWZjVQEAAABTCAAAAFRWAWFWAWZnVQIAAABTVgFnYwBhYxj8//9ir6xohW9MoEBkVQYAAAAywqAwODZWAWdjAGFjGPz//2IAAAAAAAilQGRVBgAAADLCoDY5MlRWAWFUYwEAAABjAVYBYVYBYVYBYVYBYWdkVQEAAAAgVgFnYwFkVQEAAAAgY/////9iAAAAAAAA+H9kVQEAAAAgVgFmZ1UBAAAAU2dkVQoAAAAzMC8wOS8yMDIxVgFnYwBhYxj8//9iAAAAAEAG1kBkVQoAAAAzMC8wOS8yMDIxVgFhYwIAAABjAVYBZmNVAQAAAFMJAAAAVFYBYVYBZmdVAgAAAFNWAWdjAGFjGPz//2JfYOIC42HGQGRVBwAAADExwqA0NjBWAWdjAGFjGPz//2IAAAAA4Eb0QGRVBwAAADgzwqAwNTR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5LzIwMjFWAWdjAGFjGPz//2IAAAAAQAbWQGRVCgAAADMwLzA5LzIwMjFWAWFjAQAAAGMBVgFhVgFhVgFhVgFhVGMAAAAAYwBWAWFWAWFWAWFWAWFnZFUEAAAAcm9vdFYBYVYBZmdVAQAAAFNnZFUKAAAAMzAvMDkvMjAyMVYBZ2MAYWMY/P//YgAAAABABtZAZFUKAAAAMzAvMDkvMjAyMVYBYWMBAAAAYwFWAWFWAWFWAWFWAWFUYwAAAABjAFYBYVYBYVYBYVYBYWMBVGMBYwBjAGIAAAAAAAAAAFYBZlUCAAAAU2RVBgAAAGJpMjMyNGRVBgAAAGJpMjMyNVRjAGMAYwBhY0IFAgBWAWFkVXs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QiIGRhdGFMYXlvdXQ9Im1pbmltYWwiIGdyYW5kVG90YWw9ImZhbHNlIiBpc0luZGV4ZWQ9InRydWUiIGNvbnRlbnRLZXk9Ik03U042N01VWVlQVkxLUkE0TUtGNUhNSFQ0WTcyVkJJIj48IVtDREFUQVsyMjU1My4wLC0xMDAsMjMzNTYuNzIzMzk4NzE0ODcsMTAyNTgxLjAKMjI1NTMuMCwzLDQ0MTUuNDM4MDcyNTE2NzQ3NSw3MDUwLjAKMjI1NTMuMCwxLDUxNy41NDkxNDk2MjUwMDA0LDMzNjguMAoyMjU1My4wLDcsMjY1NC4xMjgzNzMzMjQ0OTgsMzY3MC4wCjIyNTUzLjAsMiwxMDU4Ljk5Mjk2NDk3NjcwNDEsMTQ1MS4wCjIyNTUzLjAsNiw2MTguNzYwMTAxODAzODY4OSw0NjMuMAoyMjU1My4wLDQsMjg4Ljk1NTA2NTM4NDIzNywzMTIuMAoyMjU1My4wLDUsMjU2LjkwODMzMDg1ODU3LDUyMS4wCjIyNTUzLjAsMCwyMDg2LjIxNzgxNDcwNDAxNywyNjkyLjAKMjI1NTMuMCwtMSwxMTQ1OS43NzM1MjU1MjEzMzIsODMwNTQuMApdXT48L0RhdGE+PFN0cmluZ1RhYmxlIGZvcm1hdD0iQ1NWIiByb3dDb3VudD0iOCIgc2l6ZT0iMTc1IiBjb250ZW50S2V5PSJETjRTTk1HUzNCVkFZU1lHUDc1VVo3S1BJUlJPTVFLTyI+PCFbQ0RBVEFbIiBvL3cgU3Vic2lkaXNlZCBIb3VzaW5nIgoiby93IEZvcmVzdCAmIEFncmljdWx0dXJlIgoiby93IEhvdGVscyIKIm8vdyBIb3VzaW5nIENvb3BlcmF0aXZlcyAvIE11bHRpLWZhbWlseSBhc3NldHMiCiJvL3cgSW5kdXN0cmlhbCIKIm8vdyBNaXhlZCBVc2UiCiJvL3cgT2ZmaWNlcyIKIm8vdyBSZXRhaWwiCl1dPjwvU3RyaW5nVGFibGU+PC9SZXN1bHQ+VgFhYwBjAGMAYwFjAGMAYwBWAWFjAQAAAGMAYwBdRU5EX1JDKw==</data>
</ReportState>
</file>

<file path=customXml/item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2.xml><?xml version="1.0" encoding="utf-8"?>
<ReportState xmlns="sas.reportstate">
  <data type="reportstate">Q0VDU19TVEFSVFtWAWdVAAAAAFNUXUVORF9DRUNTKys=</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QAbWQGRVCgAAADMwLzA5LzIwMjF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AG1kAAAAAAQAbWQAAAAABABtZAAAAAAEAG1kAAAAAAQAbWQAAAAABABtZAAAAAAEAG1kAAAAAAQAbWQAAAAABABt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fmdiWgosykBTqw2ttfuhQEc04JmkephAh14JobtQn0Det+i24FWZQB/Qjjma/phAQYvwH3iWlkAlq3Ey7AOQQDWUNPunrpxAVFYBYWMCAAAAYgkAAABiAAAAAAAA+H9iAAAAAAAA+H9iAAAAAAAA+H9iAAAAAAAA+H9iAAAAAAAA+H9hYwBjAGMAYwFWAWfAYwAAAABkVQYAAABiaTE5NjFkVTkAAABXQSBJbmRleGVkIExUViAoTE9BTiBCQUxBTkNFIC8gSU5ERVhFRCB2YWx1YXRpb24pIChpbiAlKTpkVQsAAABQRVJDRU5UMTIuMmMYAAAAVgFmY1UJAAAAU3xTYG7ZSOY/6yqogo4N0j+4oaCtZsvcPwAz2nvwm+E/Xs86UHrS5D8F7Txm2+7nP2VMmR2gOes/a7a2paVX7j8Ln52JBBv1P1RWAWFjAgAAAGIJAAAAYgAAAAAAAPh/YgAAAAAAAPh/YgAAAAAAAPh/YgAAAAAAAPh/YgAAAAAAAPh/YWMAYwBjAGMBVgFnwGMAAAAAZFUGAAAAYmkxOTMzZFUYAAAATnVtYmVyIG9mIE1vcnRnYWdlIExvYW5zZFUIAAAAQ09NTUExMi5jGAAAAFYBZmNVCQAAAFMAAAAAYCf1QAAAAADAQNpAAAAAAAB6xEAAAAAAAKrFQAAAAACAbcNAAAAAAACBwEAAAAAAAJa7QAAAAAAAZbJAAAAAAABTv0BUVgFhYwIAAABiCQAAAGIAAAAAAAD4f2IAAAAAAAD4f2IAAAAAAAD4f2IAAAAAAAD4f2IAAAAAAAD4f2FjAGMAYwBjAVYBZ8BjAAAAAGRVBgAAAGJpMTkzNGRVEQAAACUgb2YgVG90YWwgQXNzZXRzZFULAAAAUEVSQ0VOVDEyLjJjGAAAAFYBZmNVCQAAAFMAAAAAAADwPyXb3yjc/MU/RU4lDBjuvT/nGFE98iTDP35mMtUl+r4/jEe+InCPvj+vHUDTGp67P6tjrNzjlLM/Mc3NP9uIwT9UVgFhYwIAAABiCQAAAGIAAAAAAAD4f2IAAAAAAAD4f2IAAAAAAAD4f2IAAAAAAAD4f2IAAAAAAAD4f2FjAGMAYwBjAVYBZ8BjAAAAAGRVBgAAAGJpMTkzNWRVEQAAACUgTnVtYmVyIG9mIExvYW5zZFULAAAAUEVSQ0VOVDEyLjJjGAAAAFYBZmNVCQAAAFMAAAAAAADwP7he+QVX29M/QuxW/rr5vj+o90vYzGLAPwjfsPyPY70/7+cquUj3uD/a9mMRc920P7HiHwRy06s/Zvrbb0qxtz9UVgFhYwIAAABiCQAAAGIAAAAAAAD4f2IAAAAAAAD4f2IAAAAAAAD4f2IAAAAAAAD4f2IAAAAAAAD4f2FjAGMAYwBjAVRnoGZjVQkAAABTAAAAAAAAAAAAVFYBZWNVAAAAAFNUYVYBYWMJAAAAYgkAAABjAWMAYgAAAAAAAAAAVgFhVgFhVgNnZ2RVBgAAAGRkMTk0MFYBYVYBZmdVAQAAAFNnZFUKAAAAMzAvMDkvMjAyMVYBZ2MAYWMY/P//YgAAAABABtZAZFUKAAAAMzAvMDkvMjAyMVYBZmdVCQAAAFNnZFULAAAATUFUQ0hFU19BTExWAWdjAWRVCwAAAE1BVENIRVNfQUxMY5z///9iAAAAAAAA+H9kVQsAAABNQVRDSEVTX0FMTFYBYWMCAAAAYwFWAWZjVQEAAABTAAAAAFRWAWFWAWZnVQUAAABTVgFnYwBhYxj8//9ifFNgbtlI5j9kVQcAAAA2OSw2NCAlVgFnYwBhYxj8//9ifmdiWgosykBkVQcAAAAxM8KgNDAwVgFnYwBhYxj8//9iAAAAAGAn9UBkVQcAAAA4NsKgNjQ2VgFnYwBhYxj8//9iAAAAAAAA8D9kVQgAAAAxMDAsMDAgJVYBZ2MAYWMY/P//YgAAAAAAAPA/ZFUIAAAAMTAwLDAwICVUVgFhZ2RVCwAAAD4wIC0gPD00MCAlVgFnYwFkVQsAAAA+MCAtIDw9NDAgJWMAAAAAYgAAAAAAAPh/ZFULAAAAPjAgLSA8PTQwICVWAWFjAgAAAGMBVgFmY1UBAAAAUwEAAABUVgFhVgFmZ1UFAAAAU1YBZ2MAYWMY/P//YusqqIKODdI/ZFUHAAAAMjgsMjEgJVYBZ2MAYWMY/P//YlOrDa21+6FAZFUGAAAAMsKgMzAyVgFnYwBhYxj8//9iAAAAAMBA2kBkVQcAAAAyNsKgODgzVgFnYwBhYxj8//9iJdvfKNz8xT9kVQcAAAAxNywxOCAlVgFnYwBhYxj8//9iuF75BVfb0z9kVQcAAAAzMSwwMyAlVFYBYWdkVQwAAAA+NDAgLSA8PTUwICVWAWdjAWRVDAAAAD40MCAtIDw9NTAgJWMCAAAAYgAAAAAAAPh/ZFUMAAAAPjQwIC0gPD01MCAlVgFhYwIAAABjAVYBZmNVAQAAAFMCAAAAVFYBYVYBZmdVBQAAAFNWAWdjAGFjGPz//2K4oaCtZsvcP2RVBwAAADQ0LDk5ICVWAWdjAGFjGPz//2JHNOCZpHqYQGRVBgAAADHCoDU2N1YBZ2MAYWMY/P//YgAAAAAAesRAZFUHAAAAMTDCoDQ4NFYBZ2MAYWMY/P//YkVOJQwY7r0/ZFUHAAAAMTEsNjkgJVYBZ2MAYWMY/P//YkLsVv66+b4/ZFUHAAAAMTIsMTAgJVRWAWFnZFUMAAAAPjUwIC0gPD02MCAlVgFnYwFkVQwAAAA+NTAgLSA8PTYwICVjAwAAAGIAAAAAAAD4f2RVDAAAAD41MCAtIDw9NjAgJVYBYWMCAAAAYwFWAWZjVQEAAABTAwAAAFRWAWFWAWZnVQUAAABTVgFnYwBhYxj8//9iADPae/Cb4T9kVQcAAAA1NSwwMyAlVgFnYwBhYxj8//9ih14JobtQn0BkVQYAAAAywqAwMDRWAWdjAGFjGPz//2IAAAAAAKrFQGRVBwAAADExwqAwOTJWAWdjAGFjGPz//2LnGFE98iTDP2RVBwAAADE0LDk2ICVWAWdjAGFjGPz//2Ko90vYzGLAP2RVBwAAADEyLDgwICVUVgFhZ2RVDAAAAD42MCAtIDw9NzAgJVYBZ2MBZFUMAAAAPjYwIC0gPD03MCAlYwQAAABiAAAAAAAA+H9kVQwAAAA+NjAgLSA8PTcwICVWAWFjAgAAAGMBVgFmY1UBAAAAUwQAAABUVgFhVgFmZ1UFAAAAU1YBZ2MAYWMY/P//Yl7POlB60uQ/ZFUHAAAANjUsMDcgJVYBZ2MAYWMY/P//Yt636LbgVZlAZFUGAAAAMcKgNjIxVgFnYwBhYxj8//9iAAAAAIBtw0BkVQYAAAA5wqA5NDdWAWdjAGFjGPz//2J+ZjLVJfq+P2RVBwAAADEyLDEwICVWAWdjAGFjGPz//2II37D8j2O9P2RVBwAAADExLDQ4ICVUVgFhZ2RVDAAAAD43MCAtIDw9ODAgJVYBZ2MBZFUMAAAAPjcwIC0gPD04MCAlYwUAAABiAAAAAAAA+H9kVQwAAAA+NzAgLSA8PTgwICVWAWFjAgAAAGMBVgFmY1UBAAAAUwUAAABUVgFhVgFmZ1UFAAAAU1YBZ2MAYWMY/P//YgXtPGbb7uc/ZFUHAAAANzQsNzkgJVYBZ2MAYWMY/P//Yh/Qjjma/phAZFUGAAAAMcKgNjAwVgFnYwBhYxj8//9iAAAAAACBwEBkVQYAAAA4wqA0NTBWAWdjAGFjGPz//2KMR74icI++P2RVBwAAADExLDk0ICVWAWdjAGFjGPz//2Lv5yq5SPe4P2RVBgAAADksNzUgJVRWAWFnZFUMAAAAPjgwIC0gPD05MCAlVgFnYwFkVQwAAAA+ODAgLSA8PTkwICVjBgAAAGIAAAAAAAD4f2RVDAAAAD44MCAtIDw9OTAgJVYBYWMCAAAAYwFWAWZjVQEAAABTBgAAAFRWAWFWAWZnVQUAAABTVgFnYwBhYxj8//9iZUyZHaA56z9kVQcAAAA4NSwwOCAlVgFnYwBhYxj8//9iQYvwH3iWlkBkVQYAAAAxwqA0NDZWAWdjAGFjGPz//2IAAAAAAJa7QGRVBgAAADfCoDA2MlYBZ2MAYWMY/P//Yq8dQNManrs/ZFUHAAAAMTAsNzkgJVYBZ2MAYWMY/P//Ytr2YxFz3bQ/ZFUGAAAAOCwxNSAlVFYBYWdkVQ0AAAA+OTAgLSA8PTEwMCAlVgFnYwFkVQ0AAAA+OTAgLSA8PTEwMCAlYwcAAABiAAAAAAAA+H9kVQ0AAAA+OTAgLSA8PTEwMCAlVgFhYwIAAABjAVYBZmNVAQAAAFMHAAAAVFYBYVYBZmdVBQAAAFNWAWdjAGFjGPz//2JrtralpVfuP2RVBwAAADk0LDgyICVWAWdjAGFjGPz//2Ilq3Ey7AOQQGRVBgAAADHCoDAyNVYBZ2MAYWMY/P//YgAAAAAAZbJAZFUGAAAANMKgNzA5VgFnYwBhYxj8//9iq2Os3OOUsz9kVQYAAAA3LDY1ICVWAWdjAGFjGPz//2Kx4h8EctOrP2RVBgAAADUsNDMgJVRWAWFnZFUGAAAAPjEwMCAlVgFnYwFkVQYAAAA+MTAwICVjAQAAAGIAAAAAAAD4f2RVBgAAAD4xMDAgJVYBYWMCAAAAYwFWAWZjVQEAAABTCAAAAFRWAWFWAWZnVQUAAABTVgFnYwBhYxj8//9iC5+diQQb9T9kVQgAAAAxMzEsOTEgJVYBZ2MAYWMY/P//YjWUNPunrpxAZFUGAAAAMcKgODM2VgFnYwBhYxj8//9iAAAAAABTv0BkVQYAAAA4wqAwMTlWAWdjAGFjGPz//2Ixzc0/24jBP2RVBwAAADEzLDcwICVWAWdjAGFjGPz//2Jm+ttvSrG3P2RVBgAAADksMjUgJVRWAWFUYwEAAABjAVYBYVYBYVYBYVYBYVRjAAAAAGMBVgFhVgFhVgFhVgFhVgFmZ1UBAAAAU2dkVRcAAABkZWZhdWx0Um93QXhpc0hpZXJhcmNoeWRVEAAAAFplaWxlbmhpZXJhcmNoaWVWAWZnVQIAAABTZ2RVBgAAAGJpMTkzNmRVDAAAAEN1dCBPZmYgRGF0ZWRVBwAAAERETU1ZWThjAAAAAGMBVgFhVgFhZ2RVBgAAAGJpMTk1NmRVEQAAAE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MWRVBgAAAGJpMTkzMmRVBgAAAGJpMTkzM2RVBgAAAGJpMTkzNGRVBgAAAGJpMTkzNVRjAGMAYwBhY0IFAgBWAWFkVXgLAAA8UmVzdWx0IHJlZj0iZGQxOTQ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E5MzYiIGxhYmVsPSJDdXQgT2ZmIERhdGUiIHJlZj0iYmkxOTM2IiBjb2x1bW49ImMwIiBmb3JtYXQ9IkRETU1ZWTgiIHVzYWdlPSJjYXRlZ29yaWNhbCIvPjxTdHJpbmdWYXJpYWJsZSB2YXJuYW1lPSJiaTE5NTYiIGxhYmVsPSJJbmRleGVkIExUViByYW5nZSIgcmVmPSJiaTE5NTYiIGNvbHVtbj0iYzEiIHNvcnRPbj0iY3VzdG9tIiBjdXN0b21Tb3J0PSJjczE4MzYiLz48TnVtZXJpY1ZhcmlhYmxlIHZhcm5hbWU9ImJpMTkzMiIgbGFiZWw9Ik5vbWluYWwgKG1uKSIgcmVmPSJiaTE5MzIiIGNvbHVtbj0iYzIiIGZvcm1hdD0iQ09NTUExMi4iIHVzYWdlPSJxdWFudGl0YXRpdmUiIGRlZmluZWRBZ2dyZWdhdGlvbj0ic3VtIi8+PE51bWVyaWNWYXJpYWJsZSB2YXJuYW1lPSJiaTE5NjEiIGxhYmVsPSJXQSBJbmRleGVkIExUViAoTE9BTiBCQUxBTkNFIC8gSU5ERVhFRCB2YWx1YXRpb24pIChpbiAlKToiIHJlZj0iYmkxOTYxIiBjb2x1bW49ImMzIiBmb3JtYXQ9IlBFUkNFTlQxMi4yIiB1c2FnZT0icXVhbnRpdGF0aXZlIi8+PE51bWVyaWNWYXJpYWJsZSB2YXJuYW1lPSJiaTE5MzMiIGxhYmVsPSJOdW1iZXIgb2YgTW9ydGdhZ2UgTG9hbnMiIHJlZj0iYmkxOTMzIiBjb2x1bW49ImM0IiBmb3JtYXQ9IkNPTU1BMTIuIiB1c2FnZT0icXVhbnRpdGF0aXZlIi8+PE51bWVyaWNWYXJpYWJsZSB2YXJuYW1lPSJiaTE5MzQiIGxhYmVsPSIlIG9mIFRvdGFsIEFzc2V0cyIgcmVmPSJiaTE5MzQiIGNvbHVtbj0iYzUiIGZvcm1hdD0iUEVSQ0VOVDEyLjIiIHVzYWdlPSJxdWFudGl0YXRpdmUiLz48TnVtZXJpY1ZhcmlhYmxlIHZhcm5hbWU9ImJpMTkzNSIgbGFiZWw9IiUgTnVtYmVyIG9mIExvYW5zIiByZWY9ImJpMTkzN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SIgZGF0YUxheW91dD0ibWluaW1hbCIgZ3JhbmRUb3RhbD0iZmFsc2UiIGlzSW5kZXhlZD0idHJ1ZSIgY29udGVudEtleT0iUUJMV1BBWkVaNUM1UjQyUFdaUUtPSldXVEVYMzVJUlciPjwhW0NEQVRBWzIyNTUzLjAsLTEwMCwxMzQwMC4wODA4ODMzMTI3MzQsMC42OTYzOTI3NDE3NTUxNjEyLDg2NjQ2LjAsMS4wLDEuMAoyMjU1My4wLDAsMjMwMS44NTQ4MzU5MTc2MjksMC4yODIwNzc0MzQxNTMyMDc0NiwyNjg4My4wLDAuMTcxNzc5MTc0NzY0ODQ0NDIsMC4zMTAyNjI0NDcxOTg5NDc0NwoyMjU1My4wLDIsMTU2Ni42NjA3NDMyMzk1ODQ3LDAuNDQ5OTE0NjE3MTE2OTk4NTQsMTA0ODQuMCwwLjExNjkxNDI3NTEzNjI0NjcsMC4xMjA5OTgwODQxNTg1MzAxMQoyMjU1My4wLDMsMjAwNC4xODMyMzE0OTMzNzI0LDAuNTUwMjg1NTcwMDQ4NDMwNCwxMTA5Mi4wLDAuMTQ5NTY1MDEwMDEzNDI0OSwwLjEyODAxNTE0MjA3MjM0MDMzCjIyNTUzLjAsNCwxNjIxLjQ2OTQ0Nzc0MjY3NDIsMC42NTA2OTMwODkxOTc4MTIsOTk0Ny4wLDAuMTIxMDA0NDUyMjc2MjQ3NjUsMC4xMTQ4MDA0NTI0MTU1NzYwMgoyMjU1My4wLDUsMTU5OS42NTA2MTAxOTA4MjMzLDAuNzQ3OTA3MzUyMTQ1NzQ1Nyw4NDUwLjAsMC4xMTkzNzYxOTA2NDU0NTI0LDAuMDk3NTIzMjU1NTQ1NTUzMTgKMjI1NTMuMCw2LDE0NDUuNjE3MzA5MzM5OTk5NiwwLjg1MDc4NDM1Njg4OTkxNDYsNzA2Mi4wLDAuMTA3ODgxMjM3NTc4MjE4MDksMC4wODE1MDQwNTA5NjU5OTk1OAoyMjU1My4wLDcsMTAyNC45ODA2NjExNzg2NTY0LDAuOTQ4MTk5MTAzOTg0NDYyLDQ3MDkuMCwwLjA3NjQ5MDYzMjQxNTE0MjgsMC4wNTQzNDc1NzUxOTEwMDcwOQoyMjU1My4wLDEsMTgzNS42NjQwNDQyMTAwMDA4LDEuMzE5MDk2MTI0MjMwNzI3OCw4MDE5LjAsMC4xMzY5ODkwMjcxNzA0MjM1MiwwLjA5MjU0ODk5MjQ1MjA0NjI2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25.xml><?xml version="1.0" encoding="utf-8"?>
<ReportState xmlns="sas.reportstate">
  <data type="reportstate">U0NTX1NUQVJUW1YBZ1YBYV1FTkRfU0NTKys=</data>
</ReportState>
</file>

<file path=customXml/item26.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QAbWQGRVCgAAADMwLzA5LzIwMjFjAQAAAFRjCAAAAGFjAFRWAWZVAQAAAFNkVQYAAABiaTY2MDdUVgFhVgFnZFUGAAAAZGQ2NjA4VgFhVgFmZ1UNAAAAU1YBZ8BjAAAAAGRVBgAAAGJpNjYwN2RVBAAAAERhdGVkVQUAAABEQVRFOWMYAAAAVgFmY1UBAAAAUwAAAABABtZAVFYBYWMBAAAAYgEAAABiAAAAAEAG1kBiAAAAAEAG1kBiAAAAAEAG1kBiAAAAAAAA+H9iAAAAAAAA+H9hYwBjAGMAYwBWAWfAYwAAAABkVQYAAABiaTY2MDlkVRIAAABUb3RhbCBDb3ZlciBBc3NldHNkVQgAAABDT01NQTEyLmMAAAAAVgFmY1UBAAAAUwZx7/BvzbBAVFYBYWMCAAAAYgEAAABiBnHv8G/NsEBiBnHv8G/NsEBiBnHv8G/NsEBiAAAAAAAA+H9iAAAAAAAA+H9hYwBjAGMAYwBWAWfAYwAAAABkVQYAAABiaTY2MTBkVRkAAABPdXRzdGFuZGluZyBDb3ZlcmVkIEJvbmRzZFUIAAAAQ09NTUExMi5jAAAAAFYBZmNVAQAAAFNzt/MWOlSnQFRWAWFjAgAAAGIBAAAAYnO38xY6VKdAYnO38xY6VKdAYnO38xY6VKdAYgAAAAAAAPh/YgAAAAAAAPh/YWMAYwBjAGMAVgFnwGMAAAAAZFUGAAAAYmk2NjExZFUaAAAAQ292ZXIgUG9vbCBTaXplIFtOUFZdIChtbilkVQgAAABDT01NQTEyLmMAAAAAVgFmY1UBAAAAU7YBvOmiLrJAVFYBYWMCAAAAYgEAAABitgG86aIuskBitgG86aIuskBitgG86aIuskBiAAAAAAAA+H9iAAAAAAAA+H9hYwBjAGMAYwBWAWfAYwAAAABkVQYAAABiaTY2MTJkVSQAAABPdXRzdGFuZGluZyBDb3ZlcmVkIEJvbmRzIFtOUFZdIChtbilkVQgAAABDT01NQTEyLmMAAAAAVgFmY1UBAAAAU9lJfVnEtKdAVFYBYWMCAAAAYgEAAABi2Ul9WcS0p0Bi2Ul9WcS0p0Bi2Ul9WcS0p0BiAAAAAAAA+H9iAAAAAAAA+H9hYwBjAGMAYwBWAWfAYwAAAABkVQYAAABiaTY2MTNkVSUAAABBY3R1YWwgTm9taW5hbCBPQyAtIEZ1bGwgTG9hbiBCYWxhbmNlZFULAAAAUEVSQ0VOVDMyLjJjAAAAAFYBZmNVAQAAAFNQCXfP0zDcP1RWAWFjAgAAAGIBAAAAYlAJd8/TMNw/YlAJd8/TMNw/YlAJd8/TMNw/YgAAAAAAAPh/YgAAAAAAAPh/YWMAYwBjAGMAVgFnwGMAAAAAZFUGAAAAYmk2NjE0ZFUpAAAAQWN0dWFsIE5vbWluYWwgT0MgLSBFbGlnaWJsZSBMb2FuIEJhbGFuY2VkVQkAAABDT01NQTMyLjJjAAAAAFYBZmNVAQAAAFPUsz6mtoLaP1RWAWFjAgAAAGIBAAAAYtSzPqa2gto/YtSzPqa2gto/YtSzPqa2gto/YgAAAAAAAPh/YgAAAAAAAPh/YWMAYwBjAGMAVgFnwGMAAAAAZFUGAAAAYmk2NjE1ZFUNAAAAQWN0dWFsIE5QViBPQ2RVCwAAAFBFUkNFTlQzMi4yYwAAAABWAWZjVQEAAABTDKQV6bEP4j9UVgFhYwIAAABiAQAAAGIMpBXpsQ/iP2IMpBXpsQ/iP2IMpBXpsQ/i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LjfYrAZQ7z9UVgFhYwIAAABiAQAAAGIuN9isBlDvP2IuN9isBlDvP2IuN9isBlD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58a+WQq/5U/VFYBYWMCAAAAYgEAAABinxr5ZCr/lT9inxr5ZCr/lT9inxr5ZCr/lT9iAAAAAAAA+H9iAAAAAAAA+H9hYwBjAGMAYwBWAWfAYwAAAABkVQYAAABiaTY2MjBkVRsAAABMZWdhbGx5IFJlcXVpcmVkIE5vbWluYWwgT0NkVQsAAABQRVJDRU5UMTUuMmMAAAAAVgFmY1UBAAAAU3sUrkfhepQ/VFYBYWMCAAAAYgEAAABiexSuR+F6lD9iexSuR+F6lD9iexSuR+F6lD9iAAAAAAAA+H9iAAAAAAAA+H9hYwBjAGMAYwBUZ6BmY1UBAAAAUwBUVgFlY1UAAAAAU1RhVgFhYwEAAABiAQAAAGMBYwBiAAAAAAAAAABWAWFWAWFWA2FhY0IEAgRWAWFkVcE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1OjM1OjEwLjc5NV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TIiIGRhdGFMYXlvdXQ9Im1pbmltYWwiIGdyYW5kVG90YWw9ImZhbHNlIiBpc0luZGV4ZWQ9ImZhbHNlIiBjb250ZW50S2V5PSJRNFhPM0NNRlNEVTczUElURDRTSDNKVU4zUURCT1QyUCI+PCFbQ0RBVEFbMjI1NTMuMCw0MzAxLjQzNzI3MDEzMTIsMjk4Ni4xMTM0NTYzNjAwMDAzLDQ2NTQuNjM2Mzc5MDAzOTIzLDMwMzQuMzgzNDk1MjUwMDAwNiwwLjQ0MDQ4MDE4NzAzNzAxNTIsMC40MTQyMjgxMTczMjE1NTQwNywwLjU2NDQxNTg4OTAxODI3OTMsOS4yNEU3LDAuOTc4NTE4ODA3OTcxMDksMC4wLDAuMDIxNDgxMTkyMDI4OTEwMjk3LDAuMDIKXV0+PC9EYXRhPjwvUmVzdWx0PlYBYWMAYwBjAGMBYwBjAGMAVgFhYwEAAABjAGMAXUVORF9SQys=</data>
</ReportState>
</file>

<file path=customXml/item27.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QAbWQGRVCgAAADMwLzA5LzIwMjF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BtZAAAAAAEAG1kAAAAAAQAbWQAAAAABABtZAAAAAAEAG1kAAAAAAQAbWQAAAAABABtZAAAAAAEAG1kAAAAAAQAbWQAAAAABABtZAAAAAAEAG1kAAAAAAQAbWQAAAAABABtZAAAAAAEAG1kAAAAAAQAbWQAAAAABABtZAAAAAAEAG1kAAAAAAQAbWQAAAAABABtZAAAAAAEAG1kAAAAAAQAbWQAAAAABABtZAAAAAAEAG1kAAAAAAQAbWQAAAAABABtZAAAAAAEAG1kAAAAAAQAbWQAAAAABABtZAAAAAAEAG1kAAAAAAQAb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XMVenebF0j930YjXMeHKP9KHfGyrfbM/bTPgDiyIuD+VDQgkNBa3PwzkB3H/Ybs/xi7UWxAFtD95VM8GIv2bP+Bd+rV3jpY/IeRz5ZOv4j8NeAlZE2XAPxGxI+0xncQ/KH+r2e9Bpz88yeKWRj6rPyUsDnbPNqk/5xAWu8utrD9JHUiy4AetP7nl3KkI5JM/mSCCVspFjj/dNxg12KDaP6gStOG5JsU/hIGUqf8PqT8AIZv+zXKfP52d3YYR0qU/Bu8B0pj1pD8pt/kmMxaqP3iAwAqABJY/ed3kuTIygD9fNuUqSq59P1RWAWFjAgAAAGIeAAAAYgAAAAAAAPh/YgAAAAAAAPh/YgAAAAAAAPh/YgAAAAAAAPh/YgAAAAAAAPh/YWMAYwBjAGMBVGegZmNVHgAAAFMAAAAAAAAAAAAAAAAAAAAAAAAAAAAAAAAAAAAAAABUVgFlY1UAAAAAU1RhVgFhYx4AAABiHgAAAGMBYwBiAAAAAAAAAABWAWFWAWFWA2dnZFUGAAAAZGQxMTA2VgFhVgFmZ1UBAAAAU2dkVQoAAAAzMC8wOS8yMDIxVgFnYwBhYxj8//9iAAAAAEAG1kBkVQoAAAAzMC8wOS8yMDIx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Ih5HPlk6/iP2RVBwAAADU4LDM5ICVUVgFhZ2RVCgAAAENvbW1lcmNpYWxWAWdjAWRVCgAAAENvbW1lcmNpYWxjAgAAAGIAAAAAAAD4f2RVCgAAAENvbW1lcmNpYWxWAWFjAwAAAGMBVgFmY1UBAAAAUxQAAABUVgFhVgFmZ1UBAAAAU1YBZ2MAYWMY/P//Yt03GDXYoNo/ZFUHAAAANDEsNjEgJVRWAWFUYwIAAABjAVYBYVYBYVYBYVYBYWdkVQYAAABWaWVubmFWAWdjAWRVBgAAAFZpZW5uYWMJAAAAYgAAAAAAAPh/ZFUGAAAAVmllbm5hVgFmZ1UDAAAAU2dkVQsAAABNQVRDSEVTX0FMTFYBZ2MBZFULAAAATUFUQ0hFU19BTExjnP///2IAAAAAAAD4f2RVCwAAAE1BVENIRVNfQUxMVgFhYwMAAABjAVYBZmNVAQAAAFMBAAAAVFYBYVYBZmdVAQAAAFNWAWdjAGFjGPz//2JcxV6d5sXSP2RVBwAAADI5LDMzICVUVgFhZ2RVCwAAAFJlc2lkZW50aWFsVgFnYwFkVQsAAABSZXNpZGVudGlhbGMEAAAAYgAAAAAAAPh/ZFULAAAAUmVzaWRlbnRpYWxWAWFjAwAAAGMBVgFmY1UBAAAAUwsAAABUVgFhVgFmZ1UBAAAAU1YBZ2MAYWMY/P//Yg14CVkTZcA/ZFUHAAAAMTIsODEgJVRWAWFnZFUKAAAAQ29tbWVyY2lhbFYBZ2MBZFUKAAAAQ29tbWVyY2lhbGMCAAAAYgAAAAAAAPh/ZFUKAAAAQ29tbWVyY2lhbFYBYWMDAAAAYwFWAWZjVQEAAABTFQAAAFRWAWFWAWZnVQEAAABTVgFnYwBhYxj8//9iqBK04bkmxT9kVQcAAAAxNiw1Mi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fRiNcx4co/ZFUHAAAAMjEsMDAgJVRWAWFnZFULAAAAUmVzaWRlbnRpYWxWAWdjAWRVCwAAAFJlc2lkZW50aWFsYwQAAABiAAAAAAAA+H9kVQsAAABSZXNpZGVudGlhbFYBYWMDAAAAYwFWAWZjVQEAAABTDAAAAFRWAWFWAWZnVQEAAABTVgFnYwBhYxj8//9iEbEj7TGdxD9kVQcAAAAxNiwxMCAlVFYBYWdkVQoAAABDb21tZXJjaWFsVgFnYwFkVQoAAABDb21tZXJjaWFsYwIAAABiAAAAAAAA+H9kVQoAAABDb21tZXJjaWFsVgFhYwMAAABjAVYBZmNVAQAAAFMWAAAAVFYBYVYBZmdVAQAAAFNWAWdjAGFjGPz//2KEgZSp/w+pP2RVBgAAADQsOTA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LSh3xsq32zP2RVBgAAADcsNjEgJVRWAWFnZFULAAAAUmVzaWRlbnRpYWxWAWdjAWRVCwAAAFJlc2lkZW50aWFsYwQAAABiAAAAAAAA+H9kVQsAAABSZXNpZGVudGlhbFYBYWMDAAAAYwFWAWZjVQEAAABTDQAAAFRWAWFWAWZnVQEAAABTVgFnYwBhYxj8//9iKH+r2e9Bpz9kVQYAAAA0LDU0ICVUVgFhZ2RVCgAAAENvbW1lcmNpYWxWAWdjAWRVCgAAAENvbW1lcmNpYWxjAgAAAGIAAAAAAAD4f2RVCgAAAENvbW1lcmNpYWxWAWFjAwAAAGMBVgFmY1UBAAAAUxcAAABUVgFhVgFmZ1UBAAAAU1YBZ2MAYWMY/P//YgAhm/7Ncp8/ZFUGAAAAMywwNy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m0z4A4siLg/ZFUGAAAAOSw1OCAlVFYBYWdkVQsAAABSZXNpZGVudGlhbFYBZ2MBZFULAAAAUmVzaWRlbnRpYWxjBAAAAGIAAAAAAAD4f2RVCwAAAFJlc2lkZW50aWFsVgFhYwMAAABjAVYBZmNVAQAAAFMOAAAAVFYBYVYBZmdVAQAAAFNWAWdjAGFjGPz//2I8yeKWRj6rP2RVBgAAADUsMzIgJVRWAWFnZFUKAAAAQ29tbWVyY2lhbFYBZ2MBZFUKAAAAQ29tbWVyY2lhbGMCAAAAYgAAAAAAAPh/ZFUKAAAAQ29tbWVyY2lhbFYBYWMDAAAAYwFWAWZjVQEAAABTGAAAAFRWAWFWAWZnVQEAAABTVgFnYwBhYxj8//9inZ3dhhHSpT9kVQYAAAA0LDI2ICVUVgFhVGMCAAAAYwFWAWFWAWFWAWFWAWFnZFUFAAAAVHlyb2xWAWdjAWRVBQAAAFR5cm9sYwcAAABiAAAAAAAA+H9kVQUAAABUeXJvbFYBZmdVAwAAAFNnZFULAAAATUFUQ0hFU19BTExWAWdjAWRVCwAAAE1BVENIRVNfQUxMY5z///9iAAAAAAAA+H9kVQsAAABNQVRDSEVTX0FMTFYBYWMDAAAAYwFWAWZjVQEAAABTBQAAAFRWAWFWAWZnVQEAAABTVgFnYwBhYxj8//9ilQ0IJDQWtz9kVQYAAAA5LDAyICVUVgFhZ2RVCwAAAFJlc2lkZW50aWFsVgFnYwFkVQsAAABSZXNpZGVudGlhbGMEAAAAYgAAAAAAAPh/ZFULAAAAUmVzaWRlbnRpYWxWAWFjAwAAAGMBVgFmY1UBAAAAUw8AAABUVgFhVgFmZ1UBAAAAU1YBZ2MAYWMY/P//YiUsDnbPNqk/ZFUGAAAANCw5MiAlVFYBYWdkVQoAAABDb21tZXJjaWFsVgFnYwFkVQoAAABDb21tZXJjaWFsYwIAAABiAAAAAAAA+H9kVQoAAABDb21tZXJjaWFsVgFhYwMAAABjAVYBZmNVAQAAAFMZAAAAVFYBYVYBZmdVAQAAAFNWAWdjAGFjGPz//2IG7wHSmPWkP2RVBgAAADQsMDkgJVRWAWFUYwIAAABjAVYBYVYBYVYBYVYBYWdkVQYAAABTdHlyaWFWAWdjAWRVBgAAAFN0eXJpYWMGAAAAYgAAAAAAAPh/ZFUGAAAAU3R5cmlhVgFmZ1UDAAAAU2dkVQsAAABNQVRDSEVTX0FMTFYBZ2MBZFULAAAATUFUQ0hFU19BTExjnP///2IAAAAAAAD4f2RVCwAAAE1BVENIRVNfQUxMVgFhYwMAAABjAVYBZmNVAQAAAFMGAAAAVFYBYVYBZmdVAQAAAFNWAWdjAGFjGPz//2IM5Adx/2G7P2RVBwAAADEwLDcwICVUVgFhZ2RVCwAAAFJlc2lkZW50aWFsVgFnYwFkVQsAAABSZXNpZGVudGlhbGMEAAAAYgAAAAAAAPh/ZFULAAAAUmVzaWRlbnRpYWxWAWFjAwAAAGMBVgFmY1UBAAAAUxAAAABUVgFhVgFmZ1UBAAAAU1YBZ2MAYWMY/P//YucQFrvLraw/ZFUGAAAANSw2MCAlVFYBYWdkVQoAAABDb21tZXJjaWFsVgFnYwFkVQoAAABDb21tZXJjaWFsYwIAAABiAAAAAAAA+H9kVQoAAABDb21tZXJjaWFsVgFhYwMAAABjAVYBZmNVAQAAAFMaAAAAVFYBYVYBZmdVAQAAAFNWAWdjAGFjGPz//2Ipt/kmMxaqP2RVBgAAADUsMTA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GLtRbEAW0P2RVBgAAADcsODIgJVRWAWFnZFULAAAAUmVzaWRlbnRpYWxWAWdjAWRVCwAAAFJlc2lkZW50aWFsYwQAAABiAAAAAAAA+H9kVQsAAABSZXNpZGVudGlhbFYBYWMDAAAAYwFWAWZjVQEAAABTEQAAAFRWAWFWAWZnVQEAAABTVgFnYwBhYxj8//9iSR1IsuAHrT9kVQYAAAA1LDY3ICVUVgFhZ2RVCgAAAENvbW1lcmNpYWxWAWdjAWRVCgAAAENvbW1lcmNpYWxjAgAAAGIAAAAAAAD4f2RVCgAAAENvbW1lcmNpYWxWAWFjAwAAAGMBVgFmY1UBAAAAUxsAAABUVgFhVgFmZ1UBAAAAU1YBZ2MAYWMY/P//YniAwAqABJY/ZFUGAAAAMiwxN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nlUzwYi/Zs/ZFUGAAAAMiw3MyAlVFYBYWdkVQsAAABSZXNpZGVudGlhbFYBZ2MBZFULAAAAUmVzaWRlbnRpYWxjBAAAAGIAAAAAAAD4f2RVCwAAAFJlc2lkZW50aWFsVgFhYwMAAABjAVYBZmNVAQAAAFMSAAAAVFYBYVYBZmdVAQAAAFNWAWdjAGFjGPz//2K55dypCOSTP2RVBgAAADEsOTQgJVRWAWFnZFUKAAAAQ29tbWVyY2lhbFYBZ2MBZFUKAAAAQ29tbWVyY2lhbGMCAAAAYgAAAAAAAPh/ZFUKAAAAQ29tbWVyY2lhbFYBYWMDAAAAYwFWAWZjVQEAAABTHAAAAFRWAWFWAWZnVQEAAABTVgFnYwBhYxj8//9ied3kuTIygD9kVQYAAAAwLDc5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4F36tXeOlj9kVQYAAAAyLDIwICVUVgFhZ2RVCwAAAFJlc2lkZW50aWFsVgFnYwFkVQsAAABSZXNpZGVudGlhbGMEAAAAYgAAAAAAAPh/ZFULAAAAUmVzaWRlbnRpYWxWAWFjAwAAAGMBVgFmY1UBAAAAUxMAAABUVgFhVgFmZ1UBAAAAU1YBZ2MAYWMY/P//YpkgglbKRY4/ZFUGAAAAMSw0OCAlVFYBYWdkVQoAAABDb21tZXJjaWFsVgFnYwFkVQoAAABDb21tZXJjaWFsYwIAAABiAAAAAAAA+H9kVQoAAABDb21tZXJjaWFsVgFhYwMAAABjAVYBZmNVAQAAAFMdAAAAVFYBYVYBZmdVAQAAAFNWAWdjAGFjGPz//2JfNuUqSq59P2RVBgAAADAsNzI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C8wOS8yMDIxVgFnYwBhYxj8//9iAAAAAEAG1kBkVQoAAAAzMC8wOS8yMDIx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AvMDkvMjAyMVYBZ2MAYWMY/P//YgAAAABABtZAZFUKAAAAMzAvMDkvMjAyMV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w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MiIgZGF0YUxheW91dD0ibWluaW1hbCIgZ3JhbmRUb3RhbD0iZmFsc2UiIGlzSW5kZXhlZD0idHJ1ZSIgY29udGVudEtleT0iSDQ0R0dOMjQzQTJSVU02QjJUM0NUUllONllURFRUWUgiPjwhW0NEQVRBWy0xMDAsMjI1NTMuMCwtMTAwLDEuMAotMTAwLDIyNTUzLjAsOSwwLjI5MzMyODkwODYxNjg2MjIKLTEwMCwyMjU1My4wLDMsMC4yMDk5OTczOTY2OTkzNjA2NgotMTAwLDIyNTUzLjAsOCwwLjA3NjEzNjMxNjI4NjAzODQ4Ci0xMDAsMjI1NTMuMCw1LDAuMDk1ODI3ODIxMzgwNDA4NjQKLTEwMCwyMjU1My4wLDcsMC4wOTAxODI1NTExOTAxMzA3Ci0xMDAsMjI1NTMuMCw2LDAuMTA2OTY0MDc4MDQwNTE5NgotMTAwLDIyNTUzLjAsMSwwLjA3ODIwMjI2OTAwMDE5NjUzCi0xMDAsMjI1NTMuMCwwLDAuMDI3MzMyODEyOTQ0MDcxMDYKLTEwMCwyMjU1My4wLDEwLDAuMDIyMDI3ODQ1ODQyNDE0MjQKNCwyMjU1My4wLC0xMDAsMC41ODM5MzI4MjcxMzg3MTQKNCwyMjU1My4wLDksMC4xMjgwODQ1ODE4MjgyMDQ5NQo0LDIyNTUzLjAsMywwLjE2MTA0NzIxMTQ0NzQ2MDg0CjQsMjI1NTMuMCw4LDAuMDQ1NDI0OTMzNzM5Njk0NDIKNCwyMjU1My4wLDUsMC4wNTMyMDk1MDExODg5MzMyOAo0LDIyNTUzLjAsNywwLjA0OTI0NjI5NTEyODg3NDYxCjQsMjI1NTMuMCw2LDAuMDU2MDEzNDU2OTA1MDUwNgo0LDIyNTUzLjAsMSwwLjA1NjcwMDcyNzIzNjY1NDcxCjQsMjI1NTMuMCwwLDAuMDE5NDI0NTY3NTczMTcyOTkKNCwyMjU1My4wLDEwLDAuMDE0NzgxNTUyMDkwNjY3ODI2CjIsMjI1NTMuMCwtMTAwLDAuNDE2MDY3MTcyODYxMjg3NzUKMiwyMjU1My4wLDksMC4xNjUyNDQzMjY3ODg2NTcyCjIsMjI1NTMuMCwzLDAuMDQ4OTUwMTg1MjUxODk5Njc1CjIsMjI1NTMuMCw4LDAuMDMwNzExMzgyNTQ2MzQ0MDkKMiwyMjU1My4wLDUsMC4wNDI2MTgzMjAxOTE0NzUzNgoyLDIyNTUzLjAsNywwLjA0MDkzNjI1NjA2MTI1NjEKMiwyMjU1My4wLDYsMC4wNTA5NTA2MjExMzU0Njg5NQoyLDIyNTUzLjAsMSwwLjAyMTUwMTU0MTc2MzU0MTc3CjIsMjI1NTMuMCwwLDAuMDA3OTA4MjQ1MzcwODk4MDU4CjIsMjI1NTMuMCwxMCwwLjAwNzI0NjI5Mzc1MTc0NjQyOQ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BAAAAYwBjAF1FTkRfUkMr</data>
</ReportState>
</file>

<file path=customXml/item28.xml><?xml version="1.0" encoding="utf-8"?>
<ReportState xmlns="sas.reportstate">
  <data type="reportstate">Q0VDU19TVEFSVFtWAWdVAAAAAFNUXUVORF9DRUNTKys=</data>
</ReportState>
</file>

<file path=customXml/item29.xml><?xml version="1.0" encoding="utf-8"?>
<ReportState xmlns="sas.reportstate">
  <data type="reportstate">Q0VDU19TVEFSVFtWAWdVAAAAAFNUXUVORF9DRUNTKys=</data>
</ReportState>
</file>

<file path=customXml/item3.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QAbWQGRVCgAAADMwLzA5LzIwMjF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16NwwfKHlEEAAACgT5vlQVRWAWFjAgAAAGICAAAAYtejcMHyh5RBYtejcMHyh5RBYgAAAKBPm+VBYgAAAAAAAPh/Yh+FCzaPP+ZBYWMAYwBjAGMAVGegZmNVAgAAAFMAAFRWAWVjVQAAAABTVGFWAWFjAgAAAGICAAAAYwFjAGIAAAAAAAAAAFYBYVYBYVYDYWFjQgQCBFYBYWRVo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UuMDM5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0IiBkYXRhTGF5b3V0PSJtaW5pbWFsIiBncmFuZFRvdGFsPSJ0cnVlIiBpc0luZGV4ZWQ9InRydWUiIGNvbnRlbnRLZXk9IjMyNE9VQ1ZYS0QySVhHQ0I1TkRMVUk2VFA3SE9JNjVGIj48IVtDREFUQVswLDEsOC42MTEzNDU2MzZFNwowLDIsMi45RTkKLTEwMCwtMTAwLDIuOTg2MTEzNDU2MzZ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30.xml><?xml version="1.0" encoding="utf-8"?>
<ReportState xmlns="sas.reportstate">
  <data type="reportstate">U0NTX1NUQVJUW1YBZ1YBYV1FTkRfU0NTKys=</data>
</ReportState>
</file>

<file path=customXml/item31.xml><?xml version="1.0" encoding="utf-8"?>
<ReportState xmlns="sas.reportstate">
  <data type="reportstate">UEVDU19TVEFSVFtWAWdWAWZnVQEAAABTVgFnYwFkVQIAAAA3NGMY/P//YgAAAAAAAPh/ZFUCAAAANzRUY1UCAAAAUwAAVF1FTkRfUEVDUysr</data>
</ReportState>
</file>

<file path=customXml/item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33.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QAbWQGRVCgAAADMwLzA5LzIwMjFjAQAAAFRjCAAAAGFjAFRWAWZVAgAAAFNkVQYAAABiaTQ5NDRkVQYAAABiaTQ5NDVUVgFhVgFnZFUGAAAAZGQ0OTQ4VgFmVQIAAABTZFUKAAAARml4ZWQgcmF0ZWRVDQAAAEZsb2F0aW5nIHJhdGVUVgFmZ1UDAAAAU1YBZ8BjAAAAAGRVBgAAAGJpNDk0NGRVDAAAAEN1dCBPZmYgRGF0ZWRVBwAAAERETU1ZWThjGAAAAFYBZmNVAwAAAFMAAAAAQAbWQAAAAABABtZAAAAAAEAG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vF17gmAHdPx300I8zf+E/VFYBYWMCAAAAYgMAAABiAAAAAAAA+H9iAAAAAAAA+H9iAAAAAAAA+H9iAAAAAAAA+H9iAAAAAAAA+H9hYwBjAGMAYwFUZ6BmY1UDAAAAUwAAAFRWAWVjVQAAAABTVGFWAWFjAwAAAGIDAAAAYwFjAGIAAAAAAAAAAFYBYVYBYVYDZ2dkVQYAAABkZDQ5NDhWAWFWAWZnVQEAAABTZ2RVCgAAADMwLzA5LzIwMjFWAWdjAGFjGPz//2IAAAAAQAbWQGRVCgAAADMwLzA5LzIwMjF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q8XXuCYAd0/ZFUHAAAANDUsMzIgJVRWAWFnZFUNAAAARmxvYXRpbmcgcmF0ZVYBZ2MBZFUNAAAARmxvYXRpbmcgcmF0ZWMBAAAAYgAAAAAAAPh/ZFUNAAAARmxvYXRpbmcgcmF0ZVYBYWMCAAAAYwFWAWZjVQEAAABTAgAAAFRWAWFWAWZnVQEAAABTVgFnYwBhYxj8//9iHfTQjzN/4T9kVQcAAAA1NCw2OC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kvMjAyMVYBZ2MAYWMY/P//YgAAAABABtZAZFUKAAAAMzAvMDkvMjAyMV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5LzIwMjFWAWdjAGFjGPz//2IAAAAAQAbWQGRVCgAAADMwLzA5LzIwMjF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s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QiIGRhdGFMYXlvdXQ9Im1pbmltYWwiIGdyYW5kVG90YWw9ImZhbHNlIiBpc0luZGV4ZWQ9InRydWUiIGNvbnRlbnRLZXk9IkFYQlhBRUJLNk9MR1FUMlhRWlVINFZGM0I3V1hCNkQ1Ij48IVtDREFUQVsyMjU1My4wLC0xMDAsMS4wCjIyNTUzLjAsMCwwLjQ1MzIyMjQ4MzczODgzNjcKMjI1NTMuMCwxLDAuNTQ2Nzc3NTE2MjYxMTYyCl1dPjwvRGF0YT48U3RyaW5nVGFibGUgZm9ybWF0PSJDU1YiIHJvd0NvdW50PSIyIiBzaXplPSIyOSIgY29udGVudEtleT0iRUNRVVU2Ujc1UEE0UEFLUlFQM1hOT1RCUU9URlZUVUoiPjwhW0NEQVRBWyJGaXhlZCByYXRlIgoiRmxvYXRpbmcgcmF0ZSIKXV0+PC9TdHJpbmdUYWJsZT48L1Jlc3VsdD5WAWFjAGMAYwBjAWMAYwBjAFYBYWMBAAAAYwBjAF1FTkRfUkMr</data>
</ReportState>
</file>

<file path=customXml/item3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35.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QAbWQGRVCgAAADMwLzA5LzIwMjF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AbWQAAAAABABtZAAAAAAEAG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SAAAAMzAuIFNlcHRlbWJlciAyMDIxVgFnYwBhYxj8//9iAAAAAEAG1kBkVRIAAAAzMC4gU2VwdGVtYmVyIDIwMjFWAWFjAwAAAGMBVgFmY1UBAAAAUwAAAABUVgFhVgFmZ1UBAAAAU1YBZ2MAYWMY/P//YpqZmZmZGVdAZFUCAAAAOTJUVgFhVGMCAAAAYwFWAWFWAWFWAWFWAWFUYwEAAABjAVYBYVYBYVYBYVYBYWdkVQIAAABFVVYBZ2MBZFUCAAAARVVjAQAAAGIAAAAAAAD4f2RVAgAAAEVVVgFmZ1UCAAAAU2dkVQsAAABNQVRDSEVTX0FMTFYBZ2MBZFULAAAATUFUQ0hFU19BTExjnP///2IAAAAAAAD4f2RVCwAAAE1BVENIRVNfQUxMVgFmZ1UBAAAAU2dkVRIAAAAzMC4gU2VwdGVtYmVyIDIwMjFWAWdjAGFjGPz//2IAAAAAQAbWQGRVEgAAADMwLiBTZXB0ZW1iZXIgMjAyMVYBYWMDAAAAYwFWAWZjVQEAAABTAQAAAFRWAWFWAWZnVQEAAABTVgFnYwBhYxj8//9impmZmZkZV0BkVQIAAAA5MlRWAWFUYwIAAABjAVYBYVYBYVYBYVYBYWdkVRwAAABEb21lc3RpYyAoQ291bnRyeSBvZiBJc3N1ZXIpVgFnYwFkVRwAAABEb21lc3RpYyAoQ291bnRyeSBvZiBJc3N1ZXIpYwAAAABiAAAAAAAA+H9kVRwAAABEb21lc3RpYyAoQ291bnRyeSBvZiBJc3N1ZXIpVgFmZ1UBAAAAU2dkVRIAAAAzMC4gU2VwdGVtYmVyIDIwMjFWAWdjAGFjGPz//2IAAAAAQAbWQGRVEgAAADMwLiBTZXB0ZW1iZXIgMjAyMVYBYWMDAAAAYwFWAWZjVQEAAABTAgAAAFRWAWFWAWZnVQEAAABTVgFnYwBhYxj8//9impmZmZkZV0BkVQIAAAA5Ml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IAAAAzMC4gU2VwdGVtYmVyIDIwMjFWAWdjAGFjGPz//2IAAAAAQAbWQGRVEgAAADMwLiBTZXB0ZW1iZXIgMjAyMVYBYWMBAAAAYwFWAWFWAWFWAWFWAWFUYwAAAABjAFYBYVYBYVYBYVYBYWdkVQQAAAByb290VgFhVgFmZ1UBAAAAU2dkVRIAAAAzMC4gU2VwdGVtYmVyIDIwMjFWAWdjAGFjGPz//2IAAAAAQAbWQGRVEgAAADMwLiBTZXB0ZW1iZXIgMjAyMVYBYWMBAAAAYwFWAWFWAWFWAWFWAWFUYwAAAABjAFYBYVYBYVYBYVYBYWMBVGMBYwBjAGIAAAAAAAAAAFYBZlUBAAAAU2RVBgAAAGJpNjY3M1RjAGMAYwBhY0IFAgBWAWFkVZI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2LjE5MF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SUVRWUlQVENVUkRTUDdGT0xYR0laS0FYVFdTVjVIUkwiPjwhW0NEQVRBWzIyNTUzLjAsLTEwMCwtMTAwLDkyLjQKMjI1NTMuMCwxLC0xMDAsOTIuNAoyMjU1My4wLDEsMCw5Mi40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36.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QAbWQGRVCgAAADMwLzA5LzIwMjFjAQAAAFRjCAAAAGFjAFRWAWZVAgAAAFNkVQYAAABiaTY2NDBkVQYAAABiaTY2NDFUVgFhVgFnZFUGAAAAZGQ2NjQ0VgFmVQIAAABTZFUFAAAAQVNTRVRkVQQAAABCT05EVFYBZmdVBAAAAFNWAWfAYwAAAABkVQYAAABiaTY2NDBkVQwAAABDdXQgT2ZmIERhdGVkVQcAAABERE1NWVk4YxgAAABWAWZjVQMAAABTAAAAAEAG1kAAAAAAQAbWQAAAAABABt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OkLeavrdQ2QEQLKlPIcC1ABlCiDJM4IEBUVgFhYwIAAABiAwAAAGIAAAAAAAD4f2IAAAAAAAD4f2IAAAAAAAD4f2IAAAAAAAD4f2IAAAAAAAD4f2FjAGMAYwBjAVYBZ8BjAAAAAGRVBgAAAGJpNjYzOGRVIAAAAFdlaWdodGVkIEF2ZXJhZ2UgTGlmZSAoaW4geWVhcnMpZFUJAAAAQ09NTUExMi4xYxgAAABWAWZjVQMAAABT277zcCcSFkDVPYIJl40XQNGTMoqV7xNAVFYBYWMCAAAAYgMAAABiAAAAAAAA+H9iAAAAAAAA+H9iAAAAAAAA+H9iAAAAAAAA+H9iAAAAAAAA+H9hYwBjAGMAYwFUZ6BmY1UDAAAAUwAAAFRWAWVjVQAAAABTVGFWAWFjAwAAAGIDAAAAYwFjAGIAAAAAAAAAAFYBYVYBYVYDZ2dkVQYAAABkZDY2NDRWAWFWAWZnVQEAAABTZ2RVCgAAADMwLzA5LzIwMjFWAWdjAGFjGPz//2IAAAAAQAbWQGRVCgAAADMwLzA5LzIwMjFWAWZnVQMAAABTZ2RVCwAAAE1BVENIRVNfQUxMVgFnYwFkVQsAAABNQVRDSEVTX0FMTGOc////YgAAAAAAAPh/ZFULAAAATUFUQ0hFU19BTExWAWFjAgAAAGMBVgFmY1UBAAAAUwAAAABUVgFhVgFmZ1UCAAAAU1YBZ2MAYWMY/P//Ytu+83AnEhZAZFUDAAAANSw1VgFnYwBhYxj8//9ipC3mr63UNkBkVQUAAAAyMiw4M1RWAWFnZFUFAAAAQVNTRVRWAWdjAWRVBQAAAEFTU0VUYwAAAABiAAAAAAAA+H9kVQUAAABBU1NFVFYBYWMCAAAAYwFWAWZjVQEAAABTAQAAAFRWAWFWAWZnVQIAAABTVgFnYwBhYxj8//9i1T2CCZeNF0BkVQMAAAA1LDlWAWdjAGFjGPz//2JECypTyHAtQGRVBQAAADE0LDcyVFYBYWdkVQQAAABCT05EVgFnYwFkVQQAAABCT05EYwEAAABiAAAAAAAA+H9kVQQAAABCT05EVgFhYwIAAABjAVYBZmNVAQAAAFMCAAAAVFYBYVYBZmdVAgAAAFNWAWdjAGFjGPz//2LRkzKKle8TQGRVAwAAADUsMFYBZ2MAYWMY/P//YgZQogyTOCBAZFUEAAAAOCwx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5LzIwMjFWAWdjAGFjGPz//2IAAAAAQAbWQGRVCgAAADMwLzA5LzIwMjF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xVgFnYwBhYxj8//9iAAAAAEAG1kBkVQoAAAAzMC8wOS8yMDIx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NS4wMzl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VUkxTRkFTUTVaRTdQTlJPRzM2VjNJT05HVU1DU1o0NiI+PCFbQ0RBVEFbMjI1NTMuMCwtMTAwLDIyLjgzMDc3NTI1NDkxMzIwNiw1LjUxNzcyODU4MTMxMTI3CjIyNTUzLjAsMCwxNC43MjAyNzgzNTczOTM1NzUsNS44ODgyNzE0NzM0Nzg2MTUKMjI1NTMuMCwxLDguMTEwNDk2ODk3NTE5NjM1LDQuOTgzOTY4ODg2Njk2ODE1NQ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37.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QAbWQGRVCgAAADMwLzA5LzIwMjF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AbWQAAAAABABtZAAAAAAEAG1kAAAAAAQAbWQAAAAABABtZAAAAAAEAG1kAAAAAAQAbWQAAAAABABtZAAAAAAEAG1kAAAAAAQAb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2DXCC+B+sk/FV8s+NW80j/HEJQ+xB6+P85nLZnO2rY/m7J5jKYTwj+4bGob/4G4Pw9HHqqTopA/Qyhvl+xYhD9pJ1BvCIKhP1RWAWFjAgAAAGIKAAAAYgAAAAAAAPh/YgAAAAAAAPh/YgAAAAAAAPh/YgAAAAAAAPh/YgAAAAAAAPh/YWMAYwBjAGMBVGegZmNVCgAAAFMAAAAAAAAAAAAAVFYBZWNVAAAAAFNUYVYBYWMKAAAAYgoAAABjAWMAYgAAAAAAAAAAVgFhVgFhVgNnZ2RVBgAAAGRkNTgyNlYBYVYBZmdVAQAAAFNnZFUKAAAAMzAvMDkvMjAyMVYBZ2MAYWMY/P//YgAAAABABtZAZFUKAAAAMzAvMDkvMjAyMV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YNcIL4H6yT9kVQcAAAAyMCwzMCAlVFYBYWdkVQ0AAABMb3dlciBBdXN0cmlhVgFnYwFkVQ0AAABMb3dlciBBdXN0cmlhYwIAAABiAAAAAAAA+H9kVQ0AAABMb3dlciBBdXN0cmlhVgFhYwIAAABjAVYBZmNVAQAAAFMCAAAAVFYBYVYBZmdVAQAAAFNWAWdjAGFjGPz//2IVXyz41bzSP2RVBwAAADI5LDI4ICVUVgFhZ2RVDQAAAFVwcGVyIEF1c3RyaWFWAWdjAWRVDQAAAFVwcGVyIEF1c3RyaWFjBgAAAGIAAAAAAAD4f2RVDQAAAFVwcGVyIEF1c3RyaWFWAWFjAgAAAGMBVgFmY1UBAAAAUwMAAABUVgFhVgFmZ1UBAAAAU1YBZ2MAYWMY/P//YscQlD7EHr4/ZFUHAAAAMTEsNzcgJVRWAWFnZFUIAAAAU2FsemJ1cmdWAWdjAWRVCAAAAFNhbHpidXJnYwMAAABiAAAAAAAA+H9kVQgAAABTYWx6YnVyZ1YBYWMCAAAAYwFWAWZjVQEAAABTBAAAAFRWAWFWAWZnVQEAAABTVgFnYwBhYxj8//9izmctmc7atj9kVQYAAAA4LDkzICVUVgFhZ2RVBQAAAFR5cm9sVgFnYwFkVQUAAABUeXJvbGMFAAAAYgAAAAAAAPh/ZFUFAAAAVHlyb2xWAWFjAgAAAGMBVgFmY1UBAAAAUwUAAABUVgFhVgFmZ1UBAAAAU1YBZ2MAYWMY/P//YpuyeYymE8I/ZFUHAAAAMTQsMTIgJVRWAWFnZFUGAAAAU3R5cmlhVgFnYwFkVQYAAABTdHlyaWFjBAAAAGIAAAAAAAD4f2RVBgAAAFN0eXJpYVYBYWMCAAAAYwFWAWZjVQEAAABTBgAAAFRWAWFWAWZnVQEAAABTVgFnYwBhYxj8//9iuGxqG/+BuD9kVQYAAAA5LDU3ICVUVgFhZ2RVCQAAAENhcmludGhpYVYBZ2MBZFUJAAAAQ2FyaW50aGlhYwEAAABiAAAAAAAA+H9kVQkAAABDYXJpbnRoaWFWAWFjAgAAAGMBVgFmY1UBAAAAUwcAAABUVgFhVgFmZ1UBAAAAU1YBZ2MAYWMY/P//Yg9HHqqTopA/ZFUGAAAAMSw2MiAlVFYBYWdkVQoAAABCdXJnZW5sYW5kVgFnYwFkVQoAAABCdXJnZW5sYW5kYwAAAABiAAAAAAAA+H9kVQoAAABCdXJnZW5sYW5kVgFhYwIAAABjAVYBZmNVAQAAAFMIAAAAVFYBYVYBZmdVAQAAAFNWAWdjAGFjGPz//2JDKG+X7FiEP2RVBgAAADAsOTkgJVRWAWFnZFUKAAAAVm9yYXJsYmVyZ1YBZ2MBZFUKAAAAVm9yYXJsYmVyZ2MIAAAAYgAAAAAAAPh/ZFUKAAAAVm9yYXJsYmVyZ1YBYWMCAAAAYwFWAWZjVQEAAABTCQAAAFRWAWFWAWZnVQEAAABTVgFnYwBhYxj8//9iaSdQbwiCoT9kVQYAAAAzLDQ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5LzIwMjFWAWdjAGFjGPz//2IAAAAAQAbWQGRVCgAAADMwLzA5LzIwMjF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OS8yMDIxVgFnYwBhYxj8//9iAAAAAEAG1kBkVQoAAAAzMC8wOS8yMDIx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j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YiIGRhdGFMYXlvdXQ9Im1pbmltYWwiIGdyYW5kVG90YWw9ImZhbHNlIiBpc0luZGV4ZWQ9InRydWUiIGNvbnRlbnRLZXk9IkFCSjRSNjZDQVZIWUw2WUFYWTMyN0lEWElFNjZPV1E3Ij48IVtDREFUQVsyMjU1My4wLC0xMDAsMS4wCjIyNTUzLjAsNywwLjIwMjk1NzI5NDQzMTc2NDgKMjI1NTMuMCwyLDAuMjkyNzc1NjIzNjYxNzY5NAoyMjU1My4wLDYsMC4xMTc2NTY5NjA3NTI0MTU3CjIyNTUzLjAsMywwLjA4OTI3NjIzMDIzNjgzMzI2CjIyNTUzLjAsNSwwLjE0MTIyNDY4ODE0MDM4NzQ0CjIyNTUzLjAsNCwwLjA5NTczMzU4OTM1NjcwMDI5CjIyNTUzLjAsMSwwLjAxNjI0NTE4MTMyOTkxMzQyNAoyMjU1My4wLDAsMC4wMDk5MzUyMzQ0MjQwMjM4OTIKMjI1NTMuMCw4LDAuMDM0MTk1MTk3NjY2MTkyMTI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38.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QAbWQGRVCgAAADMwLzA5LzIwMjF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UhlilSsG8EFRuB71NxhaQUijyQ5L/+9BH4ULNo8/5kEfhQs2jz/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lIZYpUrBvBBZFUTAAAANMKgMzAxwqA0MzfCoDI3MCwxM1RWAWFnZFUDAAAAQ0hGVgFnYwFkVQMAAABDSEZjAgAAAGIAAAAAAAD4f2RVAwAAAENIRlYBYWMCAAAAYwFWAWZjVQEAAABTAQAAAFRWAWFWAWZnVQEAAABTVgFnYwBhYxj8//9iUbge9TcYWkFkVQ4AAAA2wqA4NDDCoDU0Myw4M1RWAWFnZFUDAAAARVVSVgFnYwFkVQMAAABFVVJjAwAAAGIAAAAAAAD4f2RVAwAAAEVVUlYBYWMCAAAAYwFWAWZjVQEAAABTAgAAAFRWAWFWAWZnVQEAAABTVgFnYwBhYxj8//9iSKPJDkv/70FkVRMAAAA0wqAyOTTCoDU5NsKgNzI2LDMwVFYBYVRjAQAAAGMBVgFhVgFhVgFhVgFhZ2RVBAAAAEJPTkRWAWdjAWRVBAAAAEJPTkRjAQAAAGIAAAAAAAD4f2RVBAAAAEJPTkRWAWZnVQIAAABTZ2RVCwAAAE1BVENIRVNfQUxMVgFnYwFkVQsAAABNQVRDSEVTX0FMTGOc////YgAAAAAAAPh/ZFULAAAATUFUQ0hFU19BTExWAWFjAgAAAGMBVgFmY1UBAAAAUwMAAABUVgFhVgFmZ1UBAAAAU1YBZ2MAYWMY/P//Yh+FCzaPP+ZBZFUTAAAAMsKgOTg2wqAxMTPCoDQ1NiwzNlRWAWFnZFUDAAAARVVSVgFnYwFkVQMAAABFVVJjAwAAAGIAAAAAAAD4f2RVAwAAAEVVUlYBYWMCAAAAYwFWAWZjVQEAAABTBAAAAFRWAWFWAWZnVQEAAABTVgFnYwBhYxj8//9iH4ULNo8/5kFkVRMAAAAywqA5ODbCoDExM8KgNDU2LDM2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k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1LjAzOV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2IiBkYXRhTGF5b3V0PSJtaW5pbWFsIiBncmFuZFRvdGFsPSJmYWxzZSIgaXNJbmRleGVkPSJ0cnVlIiBjb250ZW50S2V5PSJNN1BJU00yNDJEVFVCWkRVQk5HS0tOT1pOUUhEQ1pZRiI+PCFbQ0RBVEFbMCwtMTAwLDQuMzAxNDM3MjcwMTMxMTgyRTkKMCwyLDY4NDA1NDMuODI5OTk5OTk5CjAsMyw0LjI5NDU5NjcyNjMwMTE4MkU5CjEsLTEwMCwyLjk4NjExMzQ1NjM2RTkKMSwzLDIuOTg2MTEzNDU2MzZFOQ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39.xml><?xml version="1.0" encoding="utf-8"?>
<ReportState xmlns="sas.reportstate">
  <data type="reportstate">Q0VDU19TVEFSVFtWAWdVAAAAAFNUXUVORF9DRUNTKys=</data>
</ReportState>
</file>

<file path=customXml/item4.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QAbWQGRVCgAAADMwLzA5LzIwMjFjAQAAAFRjCAAAAGFjAFRWAWZVAgAAAFNkVQYAAABiaTMwNTFkVQYAAABiaTMwMjlUVgFhVgFnZFUGAAAAZGQzMDM0VgFmVQIAAABTZFUZAAAAMXN0IGxpZW4gLyBObyBwcmlvciByYW5rc2RVBQAAAE90aGVyVFYBZmdVAwAAAFNWAWfAYwAAAABkVQYAAABiaTMwMjlkVQwAAABDdXQgT2ZmIERhdGVkVQcAAABERE1NWVk4YxgAAABWAWZjVQIAAABTAAAAAEAG1kAAAAAAQAb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6gN1WRFMuQ/uuRVNnWb1z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OS8yMDIxVgFnYwBhYxj8//9iAAAAAEAG1kBkVQoAAAAzMC8wOS8yMDIxVgFhYwIAAABjAVYBZmNVAQAAAFMAAAAAVFYBYVYBZmdVAQAAAFNWAWdjAGFjGPz//2KoDdVkRTLkP2RVBwAAADYzLDExICVUVgFhVGMBAAAAYwFWAWFWAWFWAWFWAWFnZFUFAAAAT3RoZXJWAWdjAWRVBQAAAE90aGVyYwEAAABiAAAAAAAA+H9kVQUAAABPdGhlclYBZmdVAQAAAFNnZFUKAAAAMzAvMDkvMjAyMVYBZ2MAYWMY/P//YgAAAABABtZAZFUKAAAAMzAvMDkvMjAyMVYBYWMCAAAAYwFWAWZjVQEAAABTAQAAAFRWAWFWAWZnVQEAAABTVgFnYwBhYxj8//9iuuRVNnWb1z9kVQcAAAAzNiw4O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EAAABTZFUGAAAAYmkzMDYyVGMAYwBjAGFjQgUCAFYBYWRVyg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NyIgZGF0YUxheW91dD0ibWluaW1hbCIgZ3JhbmRUb3RhbD0iZmFsc2UiIGlzSW5kZXhlZD0idHJ1ZSIgY29udGVudEtleT0iREpZVzU2VkpXNTNNSDZBVElSV0FaN0JINURDVUQyMk8iPjwhW0NEQVRBWzIyNTUzLjAsMCwwLjYzMTEzNjYwNTIwMzU5OAoyMjU1My4wLDEsMC4zNjg4NjMzOTQ3OTY0MDI1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40.xml><?xml version="1.0" encoding="utf-8"?>
<ReportState xmlns="sas.reportstate">
  <data type="reportstate">Q0VDU19TVEFSVFtWAWdVAAAAAFNUXUVORF9DRUNTKys=</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Q0VDU19TVEFSVFtWAWdVAAAAAFNUXUVORF9DRUNTKys=</data>
</ReportState>
</file>

<file path=customXml/item43.xml><?xml version="1.0" encoding="utf-8"?>
<ReportState xmlns="sas.reportstate">
  <data type="reportstate">UkNfU1RBUlRbVgVnZ1VjAgAAAFNnYwIAAABjAAAAAGRVBQAAAHZlNzIzZFUAAAAAYwAAAABnmWZVAQAAAFNWAWeYZFUGAAAAYmk2OTU0ZFUMAAAAQ3V0IE9mZiBEYXRlYVYBZ2MAYWMY/P//YgAAAABABtZAZFUKAAAAMzAvMDkvMjAyMW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44.xml><?xml version="1.0" encoding="utf-8"?>
<ReportState xmlns="sas.reportstate">
  <data type="reportstate">UkNTX1NUQVJUW1YBZ2MAAAAAVgJnZlUBAAAAU2RVBgAAAHByMTkwOVYBZmdVAQAAAFNWAWdjAWRVAQAAAFljGPz//2IAAAAAAAD4f2RVAQAAAFlUVFYBZ2NVAAAAAFNUVgFhYwBnVQYAAABTVgFnYwBWAWZnVQAAAABTVFYBZ2MBVgFmZ1UAAAAAU1RWAWdjAVYBZmdVAAAAAFNUVgFnYwFWAWZnVQAAAABTVFYBZ2MBVgFmZ1UAAAAAU1RWAWdjAVYBZmdVAAAAAFNUVFYBYWFdRU5EX1JDUysr</data>
</ReportState>
</file>

<file path=customXml/item45.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AG1kBkVQoAAAAzMC8wOS8yMDIx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BABtZAAAAAAEAG1kAAAAAAQAbWQAAAAABABtZAAAAAAEAG1kAAAAAAQAbWQAAAAABABtZAAAAAAEAG1kAAAAAAQAbWQAAAAABABtZAAAAAAEAG1kAAAAAAQAbWQAAAAABABt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9bX8T1ScsNA1tfxPVJyw0CETvX+IwOWQFZFc+feUoNAEpTPy/iLkEBfDRQV4FqTQG/to/JHD3JAM5mvmng1dUCb/liXp9CvQLzDXyYZQW9AiQ9W2hYhYEAoCxSBWQVZQHxINccqQHxAVFYBYWMCAAAAYg0AAABiAAAAAAAA+H9iAAAAAAAA+H9iAAAAAAAA+H9iAAAAAAAA+H9iAAAAAAAA+H9hYwBjAGMAYwFWAWfAYwAAAABkVQYAAABiaTY1MjlkVRgAAABOdW1iZXIgb2YgTW9ydGdhZ2UgTG9hbnNkVQgAAABDT01NQTEyLmMYAAAAVgFmY1UNAAAAUwAAAACAH89AAAAAAIAfz0AAAAAAAIiqQAAAAAAA4HxAAAAAAACslkAAAAAAAIBvQAAAAAAAgHNAAAAAAAASoUAAAAAAAM67QAAAAAAAgHRAAAAAAAAAZEAAAAAAAABVQAAAAAAAYGdAVFYBYWMCAAAAYg0AAABiAAAAAAAA+H9iAAAAAAAA+H9iAAAAAAAA+H9iAAAAAAAA+H9iAAAAAAAA+H9hYwBjAGMAYwFWAWfAYwAAAABkVQYAAABiaTY1MzBkVREAAAAlIG9mIFRvdGFsIEFzc2V0c2RVCwAAAFBFUkNFTlQxMi4yYxgAAABWAWZjVQ0AAABTAAAAAAAA8D8AAAAAAADwP1CmfNRoHMI/NPWoPj/Mrz9MI4k4cDq7P8pzDj1r2b8/fcK738S3nT9sEGv8MHOhPxXdg9YnLdo/BR2xxgq3mT90XyEyj4qKP8kqWb8cloQ/FzgWBGQ+pz9UVgFhYwIAAABiDQAAAGIAAAAAAAD4f2IAAAAAAAD4f2IAAAAAAAD4f2IAAAAAAAD4f2IAAAAAAAD4f2FjAGMAYwBjAVYBZ8BjAAAAAGRVBgAAAGJpNjUzMWRVEQAAACUgTnVtYmVyIG9mIExvYW5zZFULAAAAUEVSQ0VOVDEyLjJjGAAAAFYBZmNVDQAAAFMAAAAAAADwPwAAAAAAAPA/zuvWwmBHyz/oXFe+SLCdP/X6RQSKT7c/80m7CpwxkD+CmFXQqAyUP5wVgSMijcE/fJZXTJCW3D91rW1r3xOVP/ui4R1EkIQ/7rf5uHqXdT+v6VJpnAiIP1RWAWFjAgAAAGINAAAAYgAAAAAAAPh/YgAAAAAAAPh/YgAAAAAAAPh/YgAAAAAAAPh/YgAAAAAAAPh/YWMAYwBjAGMBVGegZmNVDQAAAFMAAAAAAAAAAAAAAAAAVFYBZWNVAAAAAFNUYVYBYWMNAAAAYg0AAABjAWMAYgAAAAAAAAAAVgFhVgFhVgNnZ2RVBgAAAGRkNjUzN1YBYVYBZmdVAQAAAFNnZFUKAAAAMzAvMDkvMjAyMVYBZ2MAYWMY/P//YgAAAABABtZAZFUKAAAAMzAvMDkvMjAyMVYBZmdVAgAAAFNnZFULAAAATUFUQ0hFU19BTExWAWdjAWRVCwAAAE1BVENIRVNfQUxMY5z///9iAAAAAAAA+H9kVQsAAABNQVRDSEVTX0FMTFYBZmdVAQAAAFNnZFULAAAATUFUQ0hFU19BTExWAWdjAWRVCwAAAE1BVENIRVNfQUxMY5z///9iAAAAAAAA+H9kVQsAAABNQVRDSEVTX0FMTFYBYWMDAAAAYwFWAWZjVQEAAABTAAAAAFRWAWFWAWZnVQQAAABTVgFnYwBhYxj8//9i1tfxPVJyw0BkVQYAAAA5wqA5NTdWAWdjAGFjGPz//2IAAAAAgB/PQGRVBwAAADE1wqA5MzVWAWdjAGFjGPz//2IAAAAAAADwP2RVCAAAADEwMCwwMCAlVgFnYwBhYxj8//9iAAAAAAAA8D9kVQgAAAAxMDAsMDAgJVRWAWFUYwIAAABjAVYBYVYBYVYBYVYBYWdkVQoAAABDb21tZXJjaWFsVgFnYwFkVQoAAABDb21tZXJjaWFsYwEAAABiAAAAAAAA+H9kVQoAAABDb21tZXJjaWFsVgFmZ1UMAAAAU2dkVQsAAABNQVRDSEVTX0FMTFYBZ2MBZFULAAAATUFUQ0hFU19BTExjnP///2IAAAAAAAD4f2RVCwAAAE1BVENIRVNfQUxMVgFhYwMAAABjAVYBZmNVAQAAAFMBAAAAVFYBYVYBZmdVBAAAAFNWAWdjAGFjGPz//2LW1/E9UnLDQGRVBgAAADnCoDk1N1YBZ2MAYWMY/P//YgAAAACAH89AZFUHAAAAMTXCoDkzNVYBZ2MAYWMY/P//YgAAAAAAAPA/ZFUIAAAAMTAwLDAwICVWAWdjAGFjGPz//2IAAAAAAADwP2RVCAAAADEwMCwwMCAlVFYBYWdkVQYAAABSZXRhaWxWAWdjAWRVBgAAAFJldGFpbGMIAAAAYgAAAAAAAPh/ZFUGAAAAUmV0YWlsVgFhYwMAAABjAVYBZmNVAQAAAFMCAAAAVFYBYVYBZmdVBAAAAFNWAWdjAGFjGPz//2KETvX+IwOWQGRVBgAAADHCoDQwOVYBZ2MAYWMY/P//YgAAAAAAiKpAZFUGAAAAM8KgMzk2VgFnYwBhYxj8//9iUKZ81Ggcwj9kVQcAAAAxNCwxNSAlVgFnYwBhYxj8//9izuvWwmBHyz9kVQcAAAAyMSwzMSAlVFYBYWdkVQYAAABPZmZpY2VWAWdjAWRVBgAAAE9mZmljZWMFAAAAYgAAAAAAAPh/ZFUGAAAAT2ZmaWNlVgFhYwMAAABjAVYBZmNVAQAAAFMDAAAAVFYBYVYBZmdVBAAAAFNWAWdjAGFjGPz//2JWRXPn3lKDQGRVAwAAADYxOFYBZ2MAYWMY/P//YgAAAAAA4HxAZFUDAAAANDYyVgFnYwBhYxj8//9iNPWoPj/Mrz9kVQYAAAA2LDIxICVWAWdjAGFjGPz//2LoXFe+SLCdP2RVBgAAADIsOTAgJVRWAWFnZFUNAAAASG90ZWwvVG91cmlzbVYBZ2MBZFUNAAAASG90ZWwvVG91cmlzbWMCAAAAYgAAAAAAAPh/ZFUNAAAASG90ZWwvVG91cmlzbVYBYWMDAAAAYwFWAWZjVQEAAABTBAAAAFRWAWFWAWZnVQQAAABTVgFnYwBhYxj8//9iEpTPy/iLkEBkVQYAAAAxwqAwNTlWAWdjAGFjGPz//2IAAAAAAKyWQGRVBgAAADHCoDQ1MVYBZ2MAYWMY/P//YkwjiThwOrs/ZFUHAAAAMTAsNjQgJVYBZ2MAYWMY/P//YvX6RQSKT7c/ZFUGAAAAOSwxMSAlVFYBYWdkVQ4AAABTaG9wcGluZyBtYWxsc1YBZ2MBZFUOAAAAU2hvcHBpbmcgbWFsbHNjCQAAAGIAAAAAAAD4f2RVDgAAAFNob3BwaW5nIG1hbGxzVgFhYwMAAABjAVYBZmNVAQAAAFMFAAAAVFYBYVYBZmdVBAAAAFNWAWdjAGFjGPz//2JfDRQV4FqTQGRVBgAAADHCoDIzOVYBZ2MAYWMY/P//YgAAAAAAgG9AZFUDAAAAMjUyVgFnYwBhYxj8//9iynMOPWvZvz9kVQcAAAAxMiw0NCAlVgFnYwBhYxj8//9i80m7CpwxkD9kVQYAAAAxLDU4ICVUVgFhZ2RVCAAAAEluZHVzdHJ5VgFnYwFkVQgAAABJbmR1c3RyeWMDAAAAYgAAAAAAAPh/ZFUIAAAASW5kdXN0cnlWAWFjAwAAAGMBVgFmY1UBAAAAUwYAAABUVgFhVgFmZ1UEAAAAU1YBZ2MAYWMY/P//Ym/to/JHD3JAZFUDAAAAMjg5VgFnYwBhYxj8//9iAAAAAACAc0BkVQMAAAAzMTJWAWdjAGFjGPz//2J9wrvfxLedP2RVBgAAADIsOTAgJVYBZ2MAYWMY/P//YoKYVdCoDJQ/ZFUGAAAAMSw5NiAlVFYBYWdkVQsAAABBZ3JpY3VsdHVyZVYBZ2MBZFULAAAAQWdyaWN1bHR1cmVjAAAAAGIAAAAAAAD4f2RVCwAAAEFncmljdWx0dXJlVgFhYwMAAABjAVYBZmNVAQAAAFMHAAAAVFYBYVYBZmdVBAAAAFNWAWdjAGFjGPz//2Izma+aeDV1QGRVAwAAADMzOVYBZ2MAYWMY/P//YgAAAAAAEqFAZFUGAAAAMsKgMTg1VgFnYwBhYxj8//9ibBBr/DBzoT9kVQYAAAAzLDQxICVWAWdjAGFjGPz//2KcFYEjIo3BP2RVBwAAADEzLDcxICVUVgFhZ2RVFwAAAE90aGVyIGNvbW1lcmNpYWxseSB1c2VkVgFnYwFkVRcAAABPdGhlciBjb21tZXJjaWFsbHkgdXNlZGMHAAAAYgAAAAAAAPh/ZFUXAAAAT3RoZXIgY29tbWVyY2lhbGx5IHVzZWRWAWFjAwAAAGMBVgFmY1UBAAAAUwgAAABUVgFhVgFmZ1UEAAAAU1YBZ2MAYWMY/P//Ypv+WJen0K9AZFUGAAAANMKgMDcyVgFnYwBhYxj8//9iAAAAAADOu0BkVQYAAAA3wqAxMThWAWdjAGFjGPz//2IV3YPWJy3aP2RVBwAAADQwLDkwICVWAWdjAGFjGPz//2J8lldMkJbcP2RVBwAAADQ0LDY3ICVUVgFhZ2RVBAAAAExhbmRWAWdjAWRVBAAAAExhbmRjBAAAAGIAAAAAAAD4f2RVBAAAAExhbmRWAWFjAwAAAGMBVgFmY1UBAAAAUwkAAABUVgFhVgFmZ1UEAAAAU1YBZ2MAYWMY/P//YrzDXyYZQW9AZFUDAAAAMjUwVgFnYwBhYxj8//9iAAAAAACAdEBkVQMAAAAzMjhWAWdjAGFjGPz//2IFHbHGCreZP2RVBgAAADIsNTEgJVYBZ2MAYWMY/P//YnWtbWvfE5U/ZFUGAAAAMiwwNiAlVFYBYWdkVQUAAABPdGhlclYBZ2MBZFUFAAAAT3RoZXJjBgAAAGIAAAAAAAD4f2RVBQAAAE90aGVyVgFhYwMAAABjAVYBZmNVAQAAAFMKAAAAVFYBYVYBZmdVBAAAAFNWAWdjAGFjGPz//2KJD1baFiFgQGRVAwAAADEyOVYBZ2MAYWMY/P//YgAAAAAAAGRAZFUDAAAAMTYwVgFnYwBhYxj8//9idF8hMo+Kij9kVQYAAAAxLDMwICVWAWdjAGFjGPz//2L7ouEdRJCEP2RVBgAAADEsMDAgJVRWAWFnZFUaAAAAU29jaWFsICYgQ3VsdHVyYWwgcHVycG9zZXNWAWdjAWRVGgAAAFNvY2lhbCAmIEN1bHR1cmFsIHB1cnBvc2VzYwoAAABiAAAAAAAA+H9kVRoAAABTb2NpYWwgJiBDdWx0dXJhbCBwdXJwb3Nlc1YBYWMDAAAAYwFWAWZjVQEAAABTCwAAAFRWAWFWAWZnVQQAAABTVgFnYwBhYxj8//9iKAsUgVkFWUBkVQMAAAAxMDBWAWdjAGFjGPz//2IAAAAAAABVQGRVAgAAADg0VgFnYwBhYxj8//9iySpZvxyWhD9kVQYAAAAxLDAxICVWAWdjAGFjGPz//2Lut/m4epd1P2RVBgAAADAsNTMgJVRWAWFnZFUSAAAAVW5kZXIgY29uc3RydWN0aW9uVgFnYwFkVRIAAABVbmRlciBjb25zdHJ1Y3Rpb25jCwAAAGIAAAAAAAD4f2RVEgAAAFVuZGVyIGNvbnN0cnVjdGlvblYBYWMDAAAAYwFWAWZjVQEAAABTDAAAAFRWAWFWAWZnVQQAAABTVgFnYwBhYxj8//9ifEg1xypAfEBkVQMAAAA0NTJWAWdjAGFjGPz//2IAAAAAAGBnQGRVAwAAADE4N1YBZ2MAYWMY/P//Yhc4FgRkPqc/ZFUGAAAANCw1NCAlVgFnYwBhYxj8//9ir+lSaZwIiD9kVQYAAAAxLDE3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zMC8wOS8yMDIxVgFnYwBhYxj8//9iAAAAAEAG1kBkVQoAAAAzMC8wOS8yMDIxVgFmZ1UBAAAAU2dkVQoAAABDb21tZXJjaWFsVgFnYwFkVQoAAABDb21tZXJjaWFsYwEAAABiAAAAAAAA+H9kVQoAAABDb21tZXJjaWFsVgFmZ1ULAAAAU2dkVQYAAABSZXRhaWxWAWdjAWRVBgAAAFJldGFpbGMI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Q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RoAAABTb2NpYWwgJiBDdWx0dXJhbCBwdXJwb3Nlc1YBZ2MBZFUaAAAAU29jaWFsICYgQ3VsdHVyYWwgcHVycG9zZXNjCgAAAGIAAAAAAAD4f2RVGgAAAFNvY2lhbCAmIEN1bHR1cmFsIHB1cnBvc2VzVgFhYwMAAABjAVYBYVYBYVYBYVYBYWdkVRIAAABVbmRlciBjb25zdHJ1Y3Rpb25WAWdjAWRVEgAAAFVuZGVyIGNvbnN0cnVjdGlvbmMLAAAAYgAAAAAAAPh/ZFUSAAAAVW5kZXIgY29uc3RydWN0aW9uVgFhYwMAAABjAVYBYVYBYVYBYVYBYVRjAgAAAGMAVgFhVgFhVgFhVgFhVGMBAAAAYwBWAWFWAWFWAWFWAWFUYwAAAABjAFYBYVYBYVYBYVYBYWdkVQQAAAByb290VgFhVgFmZ1UBAAAAU2dkVQoAAAAzMC8wOS8yMDIxVgFnYwBhYxj8//9iAAAAAEAG1kBkVQoAAAAzMC8wOS8yMDIxVgFmZ1UBAAAAU2dkVQoAAABDb21tZXJjaWFsVgFnYwFkVQoAAABDb21tZXJjaWFsYwEAAABiAAAAAAAA+H9kVQoAAABDb21tZXJjaWFsVgFmZ1ULAAAAU2dkVQYAAABSZXRhaWxWAWdjAWRVBgAAAFJldGFpbGMI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Q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RoAAABTb2NpYWwgJiBDdWx0dXJhbCBwdXJwb3Nlc1YBZ2MBZFUaAAAAU29jaWFsICYgQ3VsdHVyYWwgcHVycG9zZXNjCgAAAGIAAAAAAAD4f2RVGgAAAFNvY2lhbCAmIEN1bHR1cmFsIHB1cnBvc2VzVgFhYwMAAABjAVYBYVYBYVYBYVYBYWdkVRIAAABVbmRlciBjb25zdHJ1Y3Rpb25WAWdjAWRVEgAAAFVuZGVyIGNvbnN0cnVjdGlvbmMLAAAAYgAAAAAAAPh/ZFUSAAAAVW5kZXIgY29uc3RydWN0aW9uVgFhYwMAAABjAVYBYVYBYVYBYVYBYVRjAgAAAGMAVgFhVgFhVgFhVgFhVGMBAAAAYwBWAWFWAWFWAWFWAWFUYwAAAABjAFYBYVYBYVYBYVYBYWMBVGMBYwBjAGIAAAAAAAAAAFYBZlUEAAAAU2RVBgAAAGJpNjUyOGRVBgAAAGJpNjUyOWRVBgAAAGJpNjUzMGRVBgAAAGJpNjUzMVRjAGMAYwBhY0IFAgBWAWFkVQU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DkiIGRhdGFMYXlvdXQ9Im1pbmltYWwiIGdyYW5kVG90YWw9ImZhbHNlIiBpc0luZGV4ZWQ9InRydWUiIGNvbnRlbnRLZXk9IkVFV1hWSVBCVEdOSklJREg2SkNONTJQRFZFSlhUTDJEIj48IVtDREFUQVsyMjU1My4wLC0xMDAsLTEwMCw5OTU2LjY0MjUxNTQwMjIxLDE1OTM1LjAsMS4wLDEuMAoyMjU1My4wLDEsLTEwMCw5OTU2LjY0MjUxNTQwMjIxLDE1OTM1LjAsMS4wLDEuMAoyMjU1My4wLDEsOCwxNDA4Ljc4NTE1MjI3NTk2MDIsMzM5Ni4wLDAuMTQxNDkxOTg4OTAwNTQyNiwwLjIxMzExNTc4Mjg2NzkwMDg0CjIyNTUzLjAsMSw1LDYxOC4zNTg4Mzk4OTM4Njg5LDQ2Mi4wLDAuMDYyMTA1MTU2MzI1MjY4NSwwLjAyODk5Mjc4MzE4MTY3NTU1OAoyMjU1My4wLDEsMiwxMDU4Ljk5Mjk2NDk3NjcwNDEsMTQ1MS4wLDAuMTA2MzYwNDQ4NjQ5MDgyMDYsMC4wOTEwNTc0MjA3NzE4ODU3OQoyMjU1My4wLDEsOSwxMjM4LjcxODgzMDQwNzQ0NCwyNTIuMCwwLjEyNDQxMTI5OTEzOTM2NzAyLDAuMDE1ODE0MjQ1MzcxODIzMDMyCjIyNTUzLjAsMSwzLDI4OC45NTUwNjUzODQyMzcsMzEyLjAsMC4wMjkwMjEzMzU3NTAyMDMzNywwLjAxOTU3OTU0MTg4ODkyMzc1MwoyMjU1My4wLDEsMCwzMzkuMzQxOTQ0Mzk0OTk5ODcsMjE4NS4wLDAuMDM0MDgxOTY1MjY3OTE2NiwwLjEzNzExOTU0ODE2NDQxNzk2CjIyNTUzLjAsMSw3LDQwNzIuMzI3MzI2NTY1ODE4Niw3MTE4LjAsMC40MDkwMDYwODAxMzg1ODI5LDAuNDQ2Njg5Njc2ODEyMDQ4OTYKMjI1NTMuMCwxLDQsMjUwLjAzNDMyMDA1NTk5OTk2LDMyOC4wLDAuMDI1MTEyMzEyNjc2NjA5MDksMC4wMjA1ODM2MjA5NjAxNTA2MTIKMjI1NTMuMCwxLDYsMTI5LjAzNDAzOTY1NzY3NiwxNjAuMCwwLjAxMjk1OTU5MzUwMzMzOTA2MywwLjAxMDA0MDc5MDcxMjI2ODU5CjIyNTUzLjAsMSwxMCwxMDAuMDgzNTg3OTAzNTY5OTksODQuMCwwLjAxMDA1MTk0MTQ4MDE0NzMzNSwwLjAwNTI3MTQxNTEyMzk0MTAxCjIyNTUzLjAsMSwxMSw0NTIuMDEwNDQzODg1OTM0MTQsMTg3LjAsMC4wNDUzOTc4NzgxNjg5NDE2MzQsMC4wMTE3MzUxNzQxNDQ5NjM5MTUKXV0+PC9EYXRhPjxTdHJpbmdUYWJsZSBmb3JtYXQ9IkNTViIgcm93Q291bnQ9IjEyIiBzaXplPSIxODAiIGNvbnRlbnRLZXk9Iks3WENVWjRPRVBDN1FBUVBXSU1RMkJIRUhYTzVLSDRPIj48IVtDREFUQVsiQWdyaWN1bHR1cmUiCiJDb21tZXJjaWFsIgoiSG90ZWwvVG91cmlzbSIKIkluZHVzdHJ5IgoiTGFuZCIKIk9mZmljZSIKIk90aGVyIgoiT3RoZXIgY29tbWVyY2lhbGx5IHVzZWQiCiJSZXRhaWwiCiJTaG9wcGluZyBtYWxscyIKIlNvY2lhbCAmIEN1bHR1cmFsIHB1cnBvc2VzIgoiVW5kZXIgY29uc3RydWN0aW9uIgpdXT48L1N0cmluZ1RhYmxlPjwvUmVzdWx0PlYBYWMAYwBjAGMBYwBjAGMAVgFhYwEAAABjAGMAXUVORF9SQys=</data>
</ReportState>
</file>

<file path=customXml/item46.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QAbWQGRVCgAAADMwLzA5LzIwMjF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JH2N+fno/kE9ClGS6m0BQlRWAWFjAgAAAGICAAAAYiR9jfn56P5BYiR9jfn56P5BYj0KUZLqbQFCYgAAAAAAAPh/Ymjki8czcRBCYWMAYwBjAGMAVGegZmNVAgAAAFMAAFRWAWVjVQAAAABTVGFWAWFjAgAAAGICAAAAYwFjAGIAAAAAAAAAAFYBYVYBYVYDYWFjQgQCBFYBYWRVs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NS4wMzl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nRydWUiIGlzSW5kZXhlZD0idHJ1ZSIgY29udGVudEtleT0iRUdTREtJSUFEUDMyWk1LWTRWNFIySlcyN1hPTk9GRFQiPjwhW0NEQVRBWzAsMSw4LjI5NzM1NzIwODg0MzA1MkU5CjAsMiw5LjM1NzMxNjY4MjEzRTkKLTEwMCwtMTAwLDEuNzY1NDY3Mzg5MDk3MzA1M0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47.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QAbWQGRVCgAAADMwLzA5LzIwMjF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wNzAzNDg5NDBkVQ4AAAAxOTg4NDE0NjYzMjg0MGRVDgAAADE5ODg0MTU2OTc3MzAzZFUOAAAAMTk4ODQxODY1NzQyMDJkVQoAAABDb21tZXJjaWFsVFYBZmdVBQAAAFNWAWfAYwAAAABkVQYAAABiaTI1MTlkVQwAAABDdXQgT2ZmIERhdGVkVQcAAABERE1NWVk4YxgAAABWAWZjVQwAAABTAAAAAEAG1kAAAAAAQAbWQAAAAABABtZAAAAAAEAG1kAAAAAAQAbWQAAAAABABtZAAAAAAEAG1kAAAAAAQAbWQAAAAABABtZAAAAAAEAG1kAAAAAAQAbWQAAAAABABt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uTebdrKLAkKuR+HCHDmqQQAAAMzA84BBAAAATLFRf0HZDWuy1j2SQf///1+jpI5BMzMzd7YrfUFxPQrvXm95QQAAABBjmHdBw/UoaG2OhEGF61GEk/aIQeJCMVxyagFCVFYBYWMCAAAAYgwAAABiAAAAAAAA+H9iAAAAAAAA+H9iAAAAAAAA+H9iAAAAAAAA+H9iAAAAAAAA+H9hYwBjAGMAYwFWAWfAYwAAAABkVQYAAABiaTI1MjFkVRIAAAAlIG9mIFRPVEFMIEJhbGFuY2VkVQsAAABQRVJDRU5UMTIuMmMYAAAAVgFmY1UMAAAAUwAAAAAAAPA/yVFpcqGflj/zS90JG0BtP5xRcu0iBWs/inloX6h5fz+STJYm1m96P/DzeW6mKmk/XkIn1ZTxZT/3lntfP1tkPz8X30cTvHE/97zRJV6JdT/N6epb6Az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OS8yMDIxVgFnYwBhYxj8//9iAAAAAEAG1kBkVQoAAAAzMC8wOS8yMDIxVgFmZ1UBAAAAU2dkVQoAAABDb21tZXJjaWFsVgFnYwFkVQoAAABDb21tZXJjaWFsYwoAAABiAAAAAAAA+H9kVQoAAABDb21tZXJjaWFsVgFhYwMAAABjAVYBZmNVAQAAAFMAAAAAVFYBYVYBZmdVAgAAAFNWAWdjAGFjGPz//2K5N5t2sosCQmRVEwAAADnCoDk1NsKgNjQywqA1MTUsNDBWAWdjAGFjGPz//2IAAAAAAADwP2RVCAAAADEwMCwwMCAlVFYBYVRjAgAAAGMBVgFhVgFhVgFhVgFhVGMBAAAAYwFWAWFWAWFWAWFWAWFnZFUOAAAAMTk2NjAwMTE4MDU4NDBWAWdjAWRVDgAAADE5NjYwMDExODA1ODQwYwAAAABiAAAAAAAA+H9kVQ4AAAAxOTY2MDAxMTgwNTg0MFYBZmdVAQAAAFNnZFUKAAAAMzAvMDkvMjAyMVYBZ2MAYWMY/P//YgAAAABABtZAZFUKAAAAMzAvMDkvMjAyMVYBZmdVAQAAAFNnZFUKAAAAQ29tbWVyY2lhbFYBZ2MBZFUKAAAAQ29tbWVyY2lhbGMKAAAAYgAAAAAAAPh/ZFUKAAAAQ29tbWVyY2lhbFYBYWMDAAAAYwFWAWZjVQEAAABTAQAAAFRWAWFWAWZnVQIAAABTVgFnYwBhYxj8//9irkfhwhw5qkFkVRAAAAAyMTnCoDk3NcKgMjY1LDQ0VgFnYwBhYxj8//9iyVFpcqGflj9kVQYAAAAyLDIxICVUVgFhVGMCAAAAYwFWAWFWAWFWAWFWAWFUYwEAAABjAVYBYVYBYVYBYVYBYWdkVQ4AAAAxOTY2MDAxMzkyNjk0MFYBZ2MBZFUOAAAAMTk2NjAwMTM5MjY5NDBjAQAAAGIAAAAAAAD4f2RVDgAAADE5NjYwMDEzOTI2OTQwVgFmZ1UBAAAAU2dkVQoAAAAzMC8wOS8yMDIxVgFnYwBhYxj8//9iAAAAAEAG1kBkVQoAAAAzMC8wOS8yMDIxVgFmZ1UBAAAAU2dkVQoAAABDb21tZXJjaWFsVgFnYwFkVQoAAABDb21tZXJjaWFsYwoAAABiAAAAAAAA+H9kVQoAAABDb21tZXJjaWFsVgFhYwMAAABjAVYBZmNVAQAAAFMCAAAAVFYBYVYBZmdVAgAAAFNWAWdjAGFjGPz//2IAAADMwPOAQWRVDwAAADM1wqA1NTHCoDI1Nyw1MFYBZ2MAYWMY/P//YvNL3QkbQG0/ZFUGAAAAMCwzNiAlVFYBYVRjAgAAAGMBVgFhVgFhVgFhVgFhVGMBAAAAYwFWAWFWAWFWAWFWAWFnZFUOAAAAMTk2NjAwMTQyNTYwNDBWAWdjAWRVDgAAADE5NjYwMDE0MjU2MDQwYwIAAABiAAAAAAAA+H9kVQ4AAAAxOTY2MDAxNDI1NjA0MFYBZmdVAQAAAFNnZFUKAAAAMzAvMDkvMjAyMVYBZ2MAYWMY/P//YgAAAABABtZAZFUKAAAAMzAvMDkvMjAyMVYBZmdVAQAAAFNnZFUKAAAAQ29tbWVyY2lhbFYBZ2MBZFUKAAAAQ29tbWVyY2lhbGMKAAAAYgAAAAAAAPh/ZFUKAAAAQ29tbWVyY2lhbFYBYWMDAAAAYwFWAWZjVQEAAABTAwAAAFRWAWFWAWZnVQIAAABTVgFnYwBhYxj8//9iAAAATLFRf0FkVQ8AAAAzMsKgODQwwqA0NjgsNzVWAWdjAGFjGPz//2KcUXLtIgVrP2RVBgAAADAsMzMgJVRWAWFUYwIAAABjAVYBYVYBYVYBYVYBYVRjAQAAAGMBVgFhVgFhVgFhVgFhZ2RVDgAAADE5NjYwMDE1NjYyMDQwVgFnYwFkVQ4AAAAxOTY2MDAxNTY2MjA0MGMDAAAAYgAAAAAAAPh/ZFUOAAAAMTk2NjAwMTU2NjIwNDBWAWZnVQEAAABTZ2RVCgAAADMwLzA5LzIwMjFWAWdjAGFjGPz//2IAAAAAQAbWQGRVCgAAADMwLzA5LzIwMjFWAWZnVQEAAABTZ2RVCgAAAENvbW1lcmNpYWxWAWdjAWRVCgAAAENvbW1lcmNpYWxjCgAAAGIAAAAAAAD4f2RVCgAAAENvbW1lcmNpYWxWAWFjAwAAAGMBVgFmY1UBAAAAUwQAAABUVgFhVgFmZ1UCAAAAU1YBZ2MAYWMY/P//YtkNa7LWPZJBZFUPAAAANzbCoDUxMMKgNjM2LDYwVgFnYwBhYxj8//9iinloX6h5fz9kVQYAAAAwLDc3ICVUVgFhVGMCAAAAYwFWAWFWAWFWAWFWAWFUYwEAAABjAVYBYVYBYVYBYVYBYWdkVQ4AAAAxOTY2MDAxNTY2NDQ0NVYBZ2MBZFUOAAAAMTk2NjAwMTU2NjQ0NDVjBAAAAGIAAAAAAAD4f2RVDgAAADE5NjYwMDE1NjY0NDQ1VgFmZ1UBAAAAU2dkVQoAAAAzMC8wOS8yMDIxVgFnYwBhYxj8//9iAAAAAEAG1kBkVQoAAAAzMC8wOS8yMDIxVgFmZ1UBAAAAU2dkVQoAAABDb21tZXJjaWFsVgFnYwFkVQoAAABDb21tZXJjaWFsYwoAAABiAAAAAAAA+H9kVQoAAABDb21tZXJjaWFsVgFhYwMAAABjAVYBZmNVAQAAAFMFAAAAVFYBYVYBZmdVAgAAAFNWAWdjAGFjGPz//2L///9fo6SOQWRVDwAAADY0wqAyNjPCoDI3NiwwMFYBZ2MAYWMY/P//YpJMlibWb3o/ZFUGAAAAMCw2NSAlVFYBYVRjAgAAAGMBVgFhVgFhVgFhVgFhVGMBAAAAYwFWAWFWAWFWAWFWAWFnZFUOAAAAMTk4NDAzMTgxMDAwMDZWAWdjAWRVDgAAADE5ODQwMzE4MTAwMDA2YwUAAABiAAAAAAAA+H9kVQ4AAAAxOTg0MDMxODEwMDAwNlYBZmdVAQAAAFNnZFUKAAAAMzAvMDkvMjAyMVYBZ2MAYWMY/P//YgAAAABABtZAZFUKAAAAMzAvMDkvMjAyMVYBZmdVAQAAAFNnZFUKAAAAQ29tbWVyY2lhbFYBZ2MBZFUKAAAAQ29tbWVyY2lhbGMKAAAAYgAAAAAAAPh/ZFUKAAAAQ29tbWVyY2lhbFYBYWMDAAAAYwFWAWZjVQEAAABTBgAAAFRWAWFWAWZnVQIAAABTVgFnYwBhYxj8//9iMzMzd7YrfUFkVQ8AAAAzMMKgNTg3wqA3NTEsNDVWAWdjAGFjGPz//2Lw83lupippP2RVBgAAADAsMzEgJVRWAWFUYwIAAABjAVYBYVYBYVYBYVYBYVRjAQAAAGMBVgFhVgFhVgFhVgFhZ2RVDgAAADE5ODg0MDcwMzQ4OTQwVgFnYwFkVQ4AAAAxOTg4NDA3MDM0ODk0MGMGAAAAYgAAAAAAAPh/ZFUOAAAAMTk4ODQwNzAzNDg5NDBWAWZnVQEAAABTZ2RVCgAAADMwLzA5LzIwMjFWAWdjAGFjGPz//2IAAAAAQAbWQGRVCgAAADMwLzA5LzIwMjFWAWZnVQEAAABTZ2RVCgAAAENvbW1lcmNpYWxWAWdjAWRVCgAAAENvbW1lcmNpYWxjCgAAAGIAAAAAAAD4f2RVCgAAAENvbW1lcmNpYWxWAWFjAwAAAGMBVgFmY1UBAAAAUwcAAABUVgFhVgFmZ1UCAAAAU1YBZ2MAYWMY/P//YnE9Cu9eb3lBZFUPAAAAMjbCoDY3MMKgNTc0LDk0VgFnYwBhYxj8//9iXkIn1ZTxZT9kVQYAAAAwLDI3ICVUVgFhVGMCAAAAYwFWAWFWAWFWAWFWAWFUYwEAAABjAVYBYVYBYVYBYVYBYWdkVQ4AAAAxOTg4NDE0NjYzMjg0MFYBZ2MBZFUOAAAAMTk4ODQxNDY2MzI4NDBjBwAAAGIAAAAAAAD4f2RVDgAAADE5ODg0MTQ2NjMyODQwVgFmZ1UBAAAAU2dkVQoAAAAzMC8wOS8yMDIxVgFnYwBhYxj8//9iAAAAAEAG1kBkVQoAAAAzMC8wOS8yMDIxVgFmZ1UBAAAAU2dkVQoAAABDb21tZXJjaWFsVgFnYwFkVQoAAABDb21tZXJjaWFsYwoAAABiAAAAAAAA+H9kVQoAAABDb21tZXJjaWFsVgFhYwMAAABjAVYBZmNVAQAAAFMIAAAAVFYBYVYBZmdVAgAAAFNWAWdjAGFjGPz//2IAAAAQY5h3QWRVDwAAADI0wqA3NDHCoDQyNSwwMFYBZ2MAYWMY/P//YveWe18/W2Q/ZFUGAAAAMCwyNSAlVFYBYVRjAgAAAGMBVgFhVgFhVgFhVgFhVGMBAAAAYwFWAWFWAWFWAWFWAWFnZFUOAAAAMTk4ODQxNTY5NzczMDNWAWdjAWRVDgAAADE5ODg0MTU2OTc3MzAzYwgAAABiAAAAAAAA+H9kVQ4AAAAxOTg4NDE1Njk3NzMwM1YBZmdVAQAAAFNnZFUKAAAAMzAvMDkvMjAyMVYBZ2MAYWMY/P//YgAAAABABtZAZFUKAAAAMzAvMDkvMjAyMVYBZmdVAQAAAFNnZFUKAAAAQ29tbWVyY2lhbFYBZ2MBZFUKAAAAQ29tbWVyY2lhbGMKAAAAYgAAAAAAAPh/ZFUKAAAAQ29tbWVyY2lhbFYBYWMDAAAAYwFWAWZjVQEAAABTCQAAAFRWAWFWAWZnVQIAAABTVgFnYwBhYxj8//9iw/UoaG2OhEFkVQ8AAAA0M8KgMTA5wqA4MDUsMDJWAWdjAGFjGPz//2I/F99HE7xxP2RVBgAAADAsNDMgJVRWAWFUYwIAAABjAVYBYVYBYVYBYVYBYVRjAQAAAGMBVgFhVgFhVgFhVgFhZ2RVDgAAADE5ODg0MTg2NTc0MjAyVgFnYwFkVQ4AAAAxOTg4NDE4NjU3NDIwMmMJAAAAYgAAAAAAAPh/ZFUOAAAAMTk4ODQxODY1NzQyMDJWAWZnVQEAAABTZ2RVCgAAADMwLzA5LzIwMjFWAWdjAGFjGPz//2IAAAAAQAbWQGRVCgAAADMwLzA5LzIwMjFWAWZnVQEAAABTZ2RVCgAAAENvbW1lcmNpYWxWAWdjAWRVCgAAAENvbW1lcmNpYWxjCgAAAGIAAAAAAAD4f2RVCgAAAENvbW1lcmNpYWxWAWFjAwAAAGMBVgFmY1UBAAAAUwoAAABUVgFhVgFmZ1UCAAAAU1YBZ2MAYWMY/P//YoXrUYST9ohBZFUPAAAANTLCoDM1McKgNjAwLDU0VgFnYwBhYxj8//9i97zRJV6JdT9kVQYAAAAwLDUzICVUVgFhVGMCAAAAYwFWAWFWAWFWAWFWAWFUYwEAAABjAVYBYVYBYVYBYVYBYWdkVQ4AAABBbGxlIFNvbnN0aWdlblYBZ2MBZFUCAAAAfk9jnf///2IAAAAAAAD4f2RVDgAAAEFsbGUgU29uc3RpZ2VuVgFmZ1UBAAAAU2dkVQoAAAAzMC8wOS8yMDIxVgFnYwBhYxj8//9iAAAAAEAG1kBkVQoAAAAzMC8wOS8yMDIxVgFmZ1UBAAAAU2dkVQoAAABDb21tZXJjaWFsVgFnYwFkVQoAAABDb21tZXJjaWFsYwoAAABiAAAAAAAA+H9kVQoAAABDb21tZXJjaWFsVgFhYwMAAABjAVYBZmNVAQAAAFMLAAAAVFYBYVYBZmdVAgAAAFNWAWdjAGFjGPz//2LiQjFccmoBQmRVEwAAADnCoDM1MMKgMDQwwqA0NTQsMTZWAWdjAGFjGPz//2LN6epb6AzuP2RVBwAAADkzLDkxICVUVgFhVGMCAAAAYwFWAWFWAWFWAWFWAWFUYwEAAABjAVYBYVYBYVYBYVYBYVRjAAAAAGMBVgFhVgFhVgFhVgFhVgFmZ1UCAAAAU2dkVRcAAABkZWZhdWx0Um93QXhpc0hpZXJhcmNoeWRVEAAAAFplaWxlbmhpZXJhcmNoaWVWAWZnVQEAAABTZ2RVBgAAAGJpMjUyMmRVEQAAAFJlcG9ydGluZyBMb2FuIElEYWMBAAAAYwFWAWFWAWFUYwAAAAB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wNzAzNDg5NDBWAWdjAWRVDgAAADE5ODg0MDcwMzQ4OTQwYwYAAABiAAAAAAAA+H9kVQ4AAAAxOTg4NDA3MDM0ODk0MFYBYWMBAAAAYwFWAWFWAWFWAWFWAWFnZFUOAAAAMTk4ODQxNDY2MzI4NDBWAWdjAWRVDgAAADE5ODg0MTQ2NjMyODQwYwcAAABiAAAAAAAA+H9kVQ4AAAAxOTg4NDE0NjYzMjg0MFYBYWMBAAAAYwFWAWFWAWFWAWFWAWFnZFUOAAAAMTk4ODQxNTY5NzczMDNWAWdjAWRVDgAAADE5ODg0MTU2OTc3MzAzYwgAAABiAAAAAAAA+H9kVQ4AAAAxOTg4NDE1Njk3NzMwM1YBYWMBAAAAYwFWAWFWAWFWAWFWAWFnZFUOAAAAMTk4ODQxODY1NzQyMDJWAWdjAWRVDgAAADE5ODg0MTg2NTc0MjAyYwkAAABiAAAAAAAA+H9kVQ4AAAAxOTg4NDE4NjU3NDIwMlYBYWMBAAAAYwFWAWFWAWFWAWFWAWFnZFUOAAAAQWxsZSBTb25zdGlnZW5WAWdjAWRVAgAAAH5PY53///9iAAAAAAAA+H9kVQ4AAABBbGxlIFNvbnN0aWdlblYBYWMBAAAAYwFWAWFWAWFWAWFWAWFUYwAAAABjAFYBYVYBYVYBYVYBYW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0NjYzMjg0MFYBZ2MBZFUOAAAAMTk4ODQxNDY2MzI4NDBjBwAAAGIAAAAAAAD4f2RVDgAAADE5ODg0MTQ2NjMyODQwVgFhYwEAAABjAVYBYVYBYVYBYVYBYWdkVQ4AAAAxOTg4NDE1Njk3NzMwM1YBZ2MBZFUOAAAAMTk4ODQxNTY5NzczMDNjCAAAAGIAAAAAAAD4f2RVDgAAADE5ODg0MTU2OTc3MzAzVgFhYwEAAABjAVYBYVYBYVYBYVYBYWdkVQ4AAAAxOTg4NDE4NjU3NDIwMlYBZ2MBZFUOAAAAMTk4ODQxODY1NzQyMDJjCQAAAGIAAAAAAAD4f2RVDgAAADE5ODg0MTg2NTc0MjAyVgFhYwEAAABjAVYBYVYBYVYBYVYBYWdkVQ4AAABBbGxlIFNvbnN0aWdlblYBZ2MBZFUCAAAAfk9jnf///2IAAAAAAAD4f2RVDgAAAEFsbGUgU29uc3RpZ2VuVgFhYwEAAABjAVYBYVYBYVYBYVYBYVRjAAAAAGMAVgFhVgFhVgFhVgFhYwFnZFUaAAAAZGVmYXVsdENvbHVtbkF4aXNIaWVyYXJjaHlkVREAAABTcGFsdGVuaGllcmFyY2hpZVYBZmdVAgAAAFNnZFUGAAAAYmkyNTE5ZFUMAAAAQ3V0IE9mZiBEYXRlZFUHAAAARERNTVlZOGMAAAAAYwFWAWFWAWFnZFUGAAAAYmkyNTE4ZFUOAAAAQVRUIEFzc2V0IFR5cGVhYwEAAABjAVYBYVYBYVRjAAAAAGdkVQQAAAByb290VgFhVgFmZ1UBAAAAU2dkVQoAAAAzMC8wOS8yMDIxVgFnYwBhYxj8//9iAAAAAEAG1kBkVQoAAAAzMC8wOS8yMDIxVgFmZ1UBAAAAU2dkVQoAAABDb21tZXJjaWFsVgFnYwFkVQoAAABDb21tZXJjaWFsYwoAAABiAAAAAAAA+H9kVQoAAABDb21tZXJjaWFsVgFhYwIAAABjAVYBYVYBYVYBYVYBYVRjAQAAAGMAVgFhVgFhVgFhVgFhVGMAAAAAYwBWAWFWAWFWAWFWAWFnZFUEAAAAcm9vdFYBYVYBZmdVAQAAAFNnZFUKAAAAMzAvMDkvMjAyMVYBZ2MAYWMY/P//YgAAAABABtZAZFUKAAAAMzAvMDkvMjAyMVYBZmdVAQAAAFNnZFUKAAAAQ29tbWVyY2lhbFYBZ2MBZFUKAAAAQ29tbWVyY2lhbGMKAAAAYgAAAAAAAPh/ZFUKAAAAQ29tbWVyY2lhbFYBYWMCAAAAYwFWAWFWAWFWAWFWAWFUYwEAAABjAFYBYVYBYVYBYVYBYVRjAAAAAGMAVgFhVgFhVgFhVgFhYwFUYwFjAGMAYgAAAAAAAAAAVgFmVQIAAABTZFUGAAAAYmkyNTIwZFUGAAAAYmkyNTIxVGMAYwBjAGFjYgUCAFYBYWRV5AgAADxSZXN1bHQgcmVmPSJkZDI1MjY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5VDA2OjM4OjMxLjkzOFoiPjxWYXJpYWJsZXM+PE51bWVyaWNWYXJpYWJsZSB2YXJuYW1lPSJiaTI1MTkiIGxhYmVsPSJDdXQgT2ZmIERhdGUiIHJlZj0iYmkyNTE5IiBjb2x1bW49ImMwIiBmb3JtYXQ9IkRETU1ZWTgiIHVzYWdlPSJjYXRlZ29yaWNhbCIvPjxTdHJpbmdWYXJpYWJsZSB2YXJuYW1lPSJiaTI1MTgiIGxhYmVsPSJBVFQgQXNzZXQgVHlwZSIgcmVmPSJiaTI1MTgiIGNvbHVtbj0iYzEiIHNvcnRPbj0iY3VzdG9tIiBjdXN0b21Tb3J0PSJjczYxMjAiLz48U3RyaW5nVmFyaWFibGUgdmFybmFtZT0iYmkyNTIyIiBsYWJlbD0iUmVwb3J0aW5nIExvYW4gSUQiIHJlZj0iYmkyNTIyIiBjb2x1bW49ImMyIi8+PE51bWVyaWNWYXJpYWJsZSB2YXJuYW1lPSJiaTI1MjAiIGxhYmVsPSJUT1RBTCBMb2FuIEJhbGFuY2UiIHJlZj0iYmkyNTIwIiBjb2x1bW49ImMzIiBmb3JtYXQ9IkNPTU1BMTIuMiIgdXNhZ2U9InF1YW50aXRhdGl2ZSIvPjxOdW1lcmljVmFyaWFibGUgdmFybmFtZT0iYmkyNTIxIiBsYWJlbD0iJSBvZiBUT1RBTCBCYWxhbmNlIiByZWY9ImJpMjUyM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4NiIgZGF0YUxheW91dD0ibWluaW1hbCIgZ3JhbmRUb3RhbD0iZmFsc2UiIGlzSW5kZXhlZD0idHJ1ZSIgY29udGVudEtleT0iRzdNQkxSTkpXMjVMT1BNQkY1SEVQSEM3NE5DUVQzQ0EiPjwhW0NEQVRBWzIyNTUzLjAsMTAsLTEwMCw5Ljk1NjY0MjUxNTQwMjIwOEU5LDEuMAoyMjU1My4wLDEwLDAsMi4xOTk3NTI2NTQ0RTgsMC4wMjIwOTMzMTc2MTE4MDY4MDQKMjI1NTMuMCwxMCwxLDMuNTU1MTI1NzVFNywwLjAwMzU3MDYwNzAwMzgxNzI3NzYKMjI1NTMuMCwxMCwyLDMuMjg0MDQ2ODc1RTcsMC4wMDMyOTgzNDc2ODA4NzcxNzk0CjIyNTUzLjAsMTAsMyw3LjY1MTA2MzY2MDQ1NDUwMUU3LDAuMDA3Njg0MzgxMjA0NDI1OTQ3CjIyNTUzLjAsMTAsNCw2LjQyNjMyNzU5OTk5OTk5OUU3LDAuMDA2NDU0MzExODcyNzYxMjU4CjIyNTUzLjAsMTAsNSwzLjA1ODc3NTE0NUU3LDAuMDAzMDcyMDk0OTc2MDYwNzUwNQoyMjU1My4wLDEwLDYsMi42NjcwNTc0OTRFNywwLjAwMjY3ODY3MTU0MDAwMzgyNgoyMjU1My4wLDEwLDcsMi40NzQxNDI1RTcsMC4wMDI0ODQ5MTY0NzI3Njk0OQoyMjU1My4wLDEwLDgsNC4zMTA5ODA1MDJFNywwLjAwNDMyOTc1MzIyMjg2NzI3MQoyMjU1My4wLDEwLDksNS4yMzUxNjAwNTRFNywwLjAwNTI1Nzk1NzIzMzk3ODgwOAoyMjU1My4wLDEwLC05OSw5LjM1MDA0MDQ1NDE1NzY1OEU5LDAuOTM5MDc1NjQxMTgwNjMwOApdXT48L0RhdGE+PFN0cmluZ1RhYmxlIGZvcm1hdD0iQ1NWIiByb3dDb3VudD0iMTEiIHNpemU9IjE4MyIgY29udGVudEtleT0iSUs2RlhJWFMzV1M0RU5EUEVDVkdTUEdBSURRRFBSVFMiPjwhW0NEQVRBWyIxOTY2MDAxMTgwNTg0MCIKIjE5NjYwMDEzOTI2OTQwIgoiMTk2NjAwMTQyNTYwNDAiCiIxOTY2MDAxNTY2MjA0MCIKIjE5NjYwMDE1NjY0NDQ1IgoiMTk4NDAzMTgxMDAwMDYiCiIxOTg4NDA3MDM0ODk0MCIKIjE5ODg0MTQ2NjMyODQwIgoiMTk4ODQxNTY5NzczMDMiCiIxOTg4NDE4NjU3NDIwMiIKIkNvbW1lcmNpYWwiCl1dPjwvU3RyaW5nVGFibGU+PC9SZXN1bHQ+VgFhYwBjAGMAYwFjAGMAYwBWAWFjAQAAAGMAYwBdRU5EX1JDKw==</data>
</ReportState>
</file>

<file path=customXml/item48.xml><?xml version="1.0" encoding="utf-8"?>
<ReportState xmlns="sas.reportstate">
  <data type="reportstate">UkNfU1RBUlRbVgVnZ1VjAgAAAFNnYwIAAABjAAAAAGRVBQAAAHZlNzIzZFUAAAAAYwAAAABnmWZVAQAAAFNWAWeYZFUGAAAAYmk2OTU1ZFUMAAAAQ3V0IE9mZiBEYXRlYVYBZ2MAYWMY/P//YgAAAABABtZAZFUKAAAAMzAvMDkvMjAyMW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49.xml><?xml version="1.0" encoding="utf-8"?>
<ReportState xmlns="sas.reportstate">
  <data type="reportstate">Q0VDU19TVEFSVFtWAWdVAAAAAFNUXUVORF9DRUNTKys=</data>
</ReportState>
</file>

<file path=customXml/item5.xml><?xml version="1.0" encoding="utf-8"?>
<ReportState xmlns="sas.reportstate">
  <data type="reportstate">UkNfU1RBUlRbVgVnZ1VjAgAAAFNnYwIAAABjAAAAAGRVBQAAAHZlNzIzZFUAAAAAYwAAAABnmWZVAQAAAFNWAWeYZFUGAAAAYmk2OTc3ZFUMAAAAQ3V0IE9mZiBEYXRlYVYBZ2MAYWMY/P//YgAAAABABtZAZFUKAAAAMzAvMDkvMjAyMW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50.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QAbWQGRVCgAAADMwLzA5LzIwMjF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AG1kAAAAAAQAbWQAAAAABABtZAAAAAAEAG1kAAAAAAQAbWQAAAAABABtZAAAAAAEAG1kAAAAAAQAbWQAAAAABABt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N+Z2JaCizKQDy7ud2WnJ1AbGctGUkAl0BqZMrfbBKdQOYtRGTsR5hAqOdy/rmUmUA4xQ1sJ0WYQIx5lUb5kpJAUbCDcx9+oUBUVgFhYwIAAABiCQAAAGIAAAAAAAD4f2IAAAAAAAD4f2IAAAAAAAD4f2IAAAAAAAD4f2IAAAAAAAD4f2FjAGMAYwBjAVYBZ8BjAAAAAGRVBgAAAGJpMTk2NmRVMgAAAFdBIExUViAoTE9BTiBCQUxBTkNFIC8gb3JpZ2luYWwgdmFsdWF0aW9uKSAoaW4gJSk6ZFULAAAAUEVSQ0VOVDEyLjJjGAAAAFYBZmNVCQAAAFMVfSgKqZXnP2yAnIGRBtI/VrJK076e3D8S3GTkI6ThP/ShPdFV2eQ/YuhIYyX45z+HquH6oj/rPxRGBeaDVu4/Ccz5W+049T9UVgFhYwIAAABiCQAAAGIAAAAAAAD4f2IAAAAAAAD4f2IAAAAAAAD4f2IAAAAAAAD4f2IAAAAAAAD4f2FjAGMAYwBjAVYBZ8BjAAAAAGRVBgAAAGJpMTgwNWRVGAAAAE51bWJlciBvZiBNb3J0Z2FnZSBMb2Fuc2RVCAAAAENPTU1BMTIuYxgAAABWAWZjVQkAAABTAAAAAGAn9UAAAAAAQILWQAAAAAAAN8NAAAAAAAASxEAAAAAAgMfDQAAAAAAA8MFAAAAAAIAOwEAAAAAAAIK2QAAAAACA5sNAVFYBYWMCAAAAYgkAAABiAAAAAAAA+H9iAAAAAAAA+H9iAAAAAAAA+H9iAAAAAAAA+H9iAAAAAAAA+H9hYwBjAGMAYwFWAWfAYwAAAABkVQYAAABiaTE4MDZkVREAAAAlIG9mIFRvdGFsIEFzc2V0c2RVCwAAAFBFUkNFTlQxMi4yYxgAAABWAWZjVQkAAABTAAAAAAAA8D8Yxxx8UBrCP9ehC/N7H7w/KueHaNnFwT9FsluGFLC9P4e8I9z9Rr8/cXO3rrGsvT9nKPiyzrW2P477vb9OY8U/VFYBYWMCAAAAYgkAAABiAAAAAAAA+H9iAAAAAAAA+H9iAAAAAAAA+H9iAAAAAAAA+H9iAAAAAAAA+H9hYwBjAGMAYwFWAWfAYwAAAABkVQYAAABiaTE4MDdkVREAAAAlIE51bWJlciBvZiBMb2Fuc2RVCwAAAFBFUkNFTlQxMi4yYxgAAABWAWZjVQkAAABTAAAAAAAA8D8CaM01XQbRPwPZ8WAeEb0/UTUzEmhcvj/j2gpJteu9P+K0d7p0Irs/reQvlRNKuD97v4TNLAaxP7kdbk+aGr4/VFYBYWMCAAAAYgkAAABiAAAAAAAA+H9iAAAAAAAA+H9iAAAAAAAA+H9iAAAAAAAA+H9iAAAAAAAA+H9hYwBjAGMAYwFUZ6BmY1UJAAAAUwAAAAAAAAAAAFRWAWVjVQAAAABTVGFWAWFjCQAAAGIJAAAAYwFjAGIAAAAAAAAAAFYBYVYBYVYDZ2dkVQYAAABkZDE4MTJWAWFWAWZnVQEAAABTZ2RVCgAAADMwLzA5LzIwMjFWAWdjAGFjGPz//2IAAAAAQAbWQGRVCgAAADMwLzA5LzIwMjFWAWZnVQkAAABTZ2RVCwAAAE1BVENIRVNfQUxMVgFnYwFkVQsAAABNQVRDSEVTX0FMTGOc////YgAAAAAAAPh/ZFULAAAATUFUQ0hFU19BTExWAWFjAgAAAGMBVgFmY1UBAAAAUwAAAABUVgFhVgFmZ1UFAAAAU1YBZ2MAYWMY/P//YhV9KAqplec/ZFUHAAAANzMsNzAgJVYBZ2MAYWMY/P//Yn5nYloKLMpAZFUHAAAAMTPCoDQwMFYBZ2MAYWMY/P//YgAAAABgJ/VAZFUHAAAAODbCoDY0NlYBZ2MAYWMY/P//YgAAAAAAAPA/ZFUIAAAAMTAwLDAwICVWAWdjAGFjGPz//2IAAAAAAADwP2RVCAAAADEwMCwwMCAlVFYBYWdkVQsAAAA+MCAtIDw9NDAgJVYBZ2MBZFULAAAAPjAgLSA8PTQwICVjAAAAAGIAAAAAAAD4f2RVCwAAAD4wIC0gPD00MCAlVgFhYwIAAABjAVYBZmNVAQAAAFMBAAAAVFYBYVYBZmdVBQAAAFNWAWdjAGFjGPz//2JsgJyBkQbSP2RVBwAAADI4LDE3ICVWAWdjAGFjGPz//2I8u7ndlpydQGRVBgAAADHCoDg5NVYBZ2MAYWMY/P//YgAAAABAgtZAZFUHAAAAMjPCoDA0OVYBZ2MAYWMY/P//YhjHHHxQGsI/ZFUHAAAAMTQsMTQgJVYBZ2MAYWMY/P//YgJozTVdBtE/ZFUHAAAAMjYsNjAgJVRWAWFnZFUMAAAAPjQwIC0gPD01MCAlVgFnYwFkVQwAAAA+NDAgLSA8PTUwICVjAgAAAGIAAAAAAAD4f2RVDAAAAD40MCAtIDw9NTAgJVYBYWMCAAAAYwFWAWZjVQEAAABTAgAAAFRWAWFWAWZnVQUAAABTVgFnYwBhYxj8//9iVrJK076e3D9kVQcAAAA0NCw3MiAlVgFnYwBhYxj8//9ibGctGUkAl0BkVQYAAAAxwqA0NzJWAWdjAGFjGPz//2IAAAAAADfDQGRVBgAAADnCoDgzOFYBZ2MAYWMY/P//YtehC/N7H7w/ZFUHAAAAMTAsOTkgJVYBZ2MAYWMY/P//YgPZ8WAeEb0/ZFUHAAAAMTEsMzUgJVRWAWFnZFUMAAAAPjUwIC0gPD02MCAlVgFnYwFkVQwAAAA+NTAgLSA8PTYwICVjAwAAAGIAAAAAAAD4f2RVDAAAAD41MCAtIDw9NjAgJVYBYWMCAAAAYwFWAWZjVQEAAABTAwAAAFRWAWFWAWZnVQUAAABTVgFnYwBhYxj8//9iEtxk5COk4T9kVQcAAAA1NSwxMyAlVgFnYwBhYxj8//9iamTK32wSnUBkVQYAAAAxwqA4NjFWAWdjAGFjGPz//2IAAAAAABLEQGRVBwAAADEwwqAyNzZWAWdjAGFjGPz//2Iq54do2cXBP2RVBwAAADEzLDg5ICVWAWdjAGFjGPz//2JRNTMSaFy+P2RVBwAAADExLDg2ICVUVgFhZ2RVDAAAAD42MCAtIDw9NzAgJVYBZ2MBZFUMAAAAPjYwIC0gPD03MCAlYwQAAABiAAAAAAAA+H9kVQwAAAA+NjAgLSA8PTcwICVWAWFjAgAAAGMBVgFmY1UBAAAAUwQAAABUVgFhVgFmZ1UFAAAAU1YBZ2MAYWMY/P//YvShPdFV2eQ/ZFUHAAAANjUsMTUgJVYBZ2MAYWMY/P//YuYtRGTsR5hAZFUGAAAAMcKgNTU0VgFnYwBhYxj8//9iAAAAAIDHw0BkVQcAAAAxMMKgMTI3VgFnYwBhYxj8//9iRbJbhhSwvT9kVQcAAAAxMSw2MCAlVgFnYwBhYxj8//9i49oKSbXrvT9kVQcAAAAxMSw2OSAlVFYBYWdkVQwAAAA+NzAgLSA8PTgwICVWAWdjAWRVDAAAAD43MCAtIDw9ODAgJWMFAAAAYgAAAAAAAPh/ZFUMAAAAPjcwIC0gPD04MCAlVgFhYwIAAABjAVYBZmNVAQAAAFMFAAAAVFYBYVYBZmdVBQAAAFNWAWdjAGFjGPz//2Ji6EhjJfjnP2RVBwAAADc0LDkwICVWAWdjAGFjGPz//2Ko53L+uZSZQGRVBgAAADHCoDYzN1YBZ2MAYWMY/P//YgAAAAAA8MFAZFUGAAAAOcKgMTg0VgFnYwBhYxj8//9ih7wj3P1Gvz9kVQcAAAAxMiwyMiAlVgFnYwBhYxj8//9i4rR3unQiuz9kVQcAAAAxMCw2MCAlVFYBYWdkVQwAAAA+ODAgLSA8PTkwICVWAWdjAWRVDAAAAD44MCAtIDw9OTAgJWMGAAAAYgAAAAAAAPh/ZFUMAAAAPjgwIC0gPD05MCAlVgFhYwIAAABjAVYBZmNVAQAAAFMGAAAAVFYBYVYBZmdVBQAAAFNWAWdjAGFjGPz//2KHquH6oj/rP2RVBwAAADg1LDE1ICVWAWdjAGFjGPz//2I4xQ1sJ0WYQGRVBgAAADHCoDU1M1YBZ2MAYWMY/P//YgAAAACADsBAZFUGAAAAOMKgMjIxVgFnYwBhYxj8//9icXO3rrGsvT9kVQcAAAAxMSw1OSAlVgFnYwBhYxj8//9ireQvlRNKuD9kVQYAAAA5LDQ5ICVUVgFhZ2RVDQAAAD45MCAtIDw9MTAwICVWAWdjAWRVDQAAAD45MCAtIDw9MTAwICVjBwAAAGIAAAAAAAD4f2RVDQAAAD45MCAtIDw9MTAwICVWAWFjAgAAAGMBVgFmY1UBAAAAUwcAAABUVgFhVgFmZ1UFAAAAU1YBZ2MAYWMY/P//YhRGBeaDVu4/ZFUHAAAAOTQsODEgJVYBZ2MAYWMY/P//Yox5lUb5kpJAZFUGAAAAMcKgMTg5VgFnYwBhYxj8//9iAAAAAACCtkBkVQYAAAA1wqA3NjJWAWdjAGFjGPz//2JnKPiyzrW2P2RVBgAAADgsODcgJVYBZ2MAYWMY/P//Ynu/hM0sBrE/ZFUGAAAANiw2NSAlVFYBYWdkVQYAAAA+MTAwICVWAWdjAWRVBgAAAD4xMDAgJWMBAAAAYgAAAAAAAPh/ZFUGAAAAPjEwMCAlVgFhYwIAAABjAVYBZmNVAQAAAFMIAAAAVFYBYVYBZmdVBQAAAFNWAWdjAGFjGPz//2IJzPlb7Tj1P2RVCAAAADEzMiw2NCAlVgFnYwBhYxj8//9iUbCDcx9+oUBkVQYAAAAywqAyMzlWAWdjAGFjGPz//2IAAAAAgObDQGRVBwAAADEwwqAxODlWAWdjAGFjGPz//2KO+72/TmPFP2RVBwAAADE2LDcxICVWAWdjAGFjGPz//2K5HW5Pmhq+P2RVBwAAADExLDc2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M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UiIGRhdGFMYXlvdXQ9Im1pbmltYWwiIGdyYW5kVG90YWw9ImZhbHNlIiBpc0luZGV4ZWQ9InRydWUiIGNvbnRlbnRLZXk9IkVEN0tJMktSQVpJQ0s2VTVGWjUyS0M3UktZNEtFWVBYIj48IVtDREFUQVsyMjU1My4wLC0xMDAsMTM0MDAuMDgwODgzMzEyNzM0LDAuNzM3MDE5MDgwOTYzMjgxMiw4NjY0Ni4wLDEuMCwxLjAKMjI1NTMuMCwwLDE4OTUuMTQ3MzMwMTkwNzA5LDAuMjgxNjUwOTAyMzQxNDMxNTMsMjMwNDkuMCwwLjE0MTQyODA1MTU2ODc2MDA0LDAuMjY2MDEzNDMzOTcyNzE2NgoyMjU1My4wLDIsMTQ3Mi4wNzEzODUxMDY1MDM4LDAuNDQ3MTg5MDUwOTk4MzM3Myw5ODM4LjAsMC4xMDk4NTU0MTA0MjA2NzA3LDAuMTEzNTQyNDYwMTI1MTA2NzYKMjI1NTMuMCwzLDE4NjAuNjA2MzIyNDQzMzY5NywwLjU1MTI4NjY0NTk2NzQ4MTcsMTAyNzYuMCwwLjEzODg1MDM3OTk4MjQzNzUsMC4xMTg1OTc1MTE3MTQzMzE4NwoyMjU1My4wLDQsMTU1My45ODA4NTEyMzU2NzcyLDAuNjUxNTMwMTc4NzEyMjE5OSwxMDEyNy4wLDAuMTE1OTY4MDIwMjUwNTk5MTIsMC4xMTY4Nzc4NzA4NzY5MDE0MgoyMjU1My4wLDUsMTYzNy4xODE2MzQ3MDc4MjIsMC43NDkwNDEyNjU0MDcxOTcsOTE4NC4wLDAuMTIyMTc2OTk2NDY0NzQ2ODgsMC4xMDU5OTQ1MDYzODIyOTExNgoyMjU1My4wLDYsMTU1My4yODg0OTgxMjk5OTk0LDAuODUxNTE4MTQ0NjEwMzUzNCw4MjIxLjAsMC4xMTU5MTYzNTI0MjAyNTQ5LDAuMDk0ODgwMzE3NjE0MjAwMzEKMjI1NTMuMCw3LDExODguNzQzNDMzMzE4NjU2NiwwLjk0ODA2MDk0MDk4OTQ4MDUsNTc2Mi4wLDAuMDg4NzExNjYxMDQ2Njg5MDIsMC4wNjY1MDA0NzMxODk3NjA2NAoyMjU1My4wLDEsMjIzOS4wNjE0MjgxODAwMDEzLDEuMzI2Mzk4MjM4NDQ5NDMwNCwxMDE4OS4wLDAuMTY3MDkzMTI3ODQ1ODQyMjQsMC4xMTc1OTM0MjYxMjQ2OTEyN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5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2.xml><?xml version="1.0" encoding="utf-8"?>
<ReportState xmlns="sas.reportstate">
  <data type="reportstate">Q0VDU19TVEFSVFtWAWdVAAAAAFNUXUVORF9DRUNTKys=</data>
</ReportState>
</file>

<file path=customXml/item53.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QAbWQGRVCgAAADMwLzA5LzIwMjFjAQAAAFRjCAAAAGFjAFRWAWZVAgAAAFNkVQYAAABiaTYyMjlkVQUAAABiaTc1MFRWAWFWAWdkVQYAAABkZDEwMjFWAWZVAgAAAFNkVQUAAABBU1NFVGRVBAAAAEJPTkRUVgFmZ1UEAAAAU1YBZ8BjAAAAAGRVBgAAAGJpNjIyOWRVDAAAAEN1dCBPZmYgRGF0ZWRVBwAAAERETU1ZWThjGAAAAFYBZmNVAwAAAFMAAAAAQAbWQAAAAABABtZAAAAAAEAG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GhqezoatKQGYuw0Niw0FAQLDI337QMUBUVgFhYwIAAABiAwAAAGIAAAAAAAD4f2IAAAAAAAD4f2IAAAAAAAD4f2IAAAAAAAD4f2IAAAAAAAD4f2FjAGMAYwBjAVYBZ8BjAAAAAGRVBQAAAGJpNjk5ZFUgAAAAV2VpZ2h0ZWQgQXZlcmFnZSBMaWZlIChpbiB5ZWFycylkVQkAAABDT01NQTEyLjFjGAAAAFYBZmNVAwAAAFMzajqZMLMeQCOSX863pSJApf9AEazUFUBUVgFhYwIAAABiAwAAAGIAAAAAAAD4f2IAAAAAAAD4f2IAAAAAAAD4f2IAAAAAAAD4f2IAAAAAAAD4f2FjAGMAYwBjAVRnoGZjVQMAAABTAAAAVFYBZWNVAAAAAFNUYVYBYWMDAAAAYgMAAABjAWMAYgAAAAAAAAAAVgFhVgFhVgNnZ2RVBgAAAGRkMTAyMVYBYVYBZmdVAQAAAFNnZFUKAAAAMzAvMDkvMjAyMVYBZ2MAYWMY/P//YgAAAABABtZAZFUKAAAAMzAvMDkvMjAyMVYBZmdVAwAAAFNnZFULAAAATUFUQ0hFU19BTExWAWdjAWRVCwAAAE1BVENIRVNfQUxMY5z///9iAAAAAAAA+H9kVQsAAABNQVRDSEVTX0FMTFYBYWMCAAAAYwFWAWZjVQEAAABTAAAAAFRWAWFWAWZnVQIAAABTVgFnYwBhYxj8//9iM2o6mTCzHkBkVQMAAAA3LDdWAWdjAGFjGPz//2KGhqezoatKQGRVBQAAADUzLDM0VFYBYWdkVQUAAABBU1NFVFYBZ2MBZFUFAAAAQVNTRVRjAAAAAGIAAAAAAAD4f2RVBQAAAEFTU0VUVgFhYwIAAABjAVYBZmNVAQAAAFMBAAAAVFYBYVYBZmdVAgAAAFNWAWdjAGFjGPz//2Ijkl/Ot6UiQGRVAwAAADksM1YBZ2MAYWMY/P//YmYuw0Niw0FAZFUFAAAAMzUsNTNUVgFhZ2RVBAAAAEJPTkRWAWdjAWRVBAAAAEJPTkRjAQAAAGIAAAAAAAD4f2RVBAAAAEJPTkRWAWFjAgAAAGMBVgFmY1UBAAAAUwIAAABUVgFhVgFmZ1UCAAAAU1YBZ2MAYWMY/P//YqX/QBGs1BVAZFUDAAAANSw1VgFnYwBhYxj8//9iQLDI337QMUBkVQUAAAAxNyw4MV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AvMDkvMjAyMVYBZ2MAYWMY/P//YgAAAABABtZAZFUKAAAAMzAvMDkvMjAyMV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wLzA5LzIwMjFWAWdjAGFjGPz//2IAAAAAQAbWQGRVCgAAADMwLzA5LzIwMjF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e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NS4wMzl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xIiBkYXRhTGF5b3V0PSJtaW5pbWFsIiBncmFuZFRvdGFsPSJmYWxzZSIgaXNJbmRleGVkPSJ0cnVlIiBjb250ZW50S2V5PSJJNDNFVjJDWE5OSlFXT0xMWTdTQ1VQUllDSkVERDVJSSI+PCFbQ0RBVEFbMjI1NTMuMCwtMTAwLDUzLjM0MDg3MjI0NjU1MTA4Niw3LjY3NDk5MDA3NjI0NjYwNAoyMjU1My4wLDAsMzUuNTI2NDM2MzAwNTY3LDkuMzIzNjY3OTU0NjAzNTQxCjIyNTUzLjAsMSwxNy44MTQ0MzU5NDU5ODQwODcsNS40NTc2ODc2MzUwMzI4NDUKXV0+PC9EYXRhPjxTdHJpbmdUYWJsZSBmb3JtYXQ9IkNTViIgcm93Q291bnQ9IjIiIHNpemU9IjE1IiBjb250ZW50S2V5PSJQRzVDNk5aNzNVTTdBVFFER09CVlFHSURCUU5WNzVRWCI+PCFbQ0RBVEFbIkFTU0VUIgoiQk9ORCIKXV0+PC9TdHJpbmdUYWJsZT48L1Jlc3VsdD5WAWFjAGMAYwBjAWMAYwBjAFYBYWMBAAAAYwBjAF1FTkRfUkMr</data>
</ReportState>
</file>

<file path=customXml/item54.xml><?xml version="1.0" encoding="utf-8"?>
<ReportState xmlns="sas.reportstate">
  <data type="reportstate">Q0VDU19TVEFSVFtWAWdVAAAAAFNUXUVORF9DRUNTKys=</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QAbWQGRVCgAAADMwLzA5LzIwMjF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xjcGt7xHBZCEzPja17Pz0GAwrvqdh4VQmjki8czcRBClwA/tAf+pUFmZiO4N0U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IY3Bre8RwWQmRVFAAAADIzwqA3NDPCoDcyM8KgMzk4LDcxVFYBYWdkVQMAAABDSEZWAWdjAWRVAwAAAENIRmMCAAAAYgAAAAAAAPh/ZFUDAAAAQ0hGVgFhYwIAAABjAVYBZmNVAQAAAFMBAAAAVFYBYVYBZmdVAQAAAFNWAWdjAGFjGPz//2ITM+NrXs/PQWRVEwAAADHCoDA2N8KgMzY3wqA2MzksNzdUVgFhZ2RVAwAAAEVVUlYBZ2MBZFUDAAAARVVSYwMAAABiAAAAAAAA+H9kVQMAAABFVVJWAWFjAgAAAGMBVgFmY1UBAAAAUwIAAABUVgFhVgFmZ1UBAAAAU1YBZ2MAYWMY/P//YoDCu+p2HhVCZFUUAAAAMjLCoDY3NsKgMzU1wqA3NTgsOTRUVgFhVGMBAAAAYwFWAWFWAWFWAWFWAWFnZFUEAAAAQk9ORFYBZ2MBZFUEAAAAQk9ORGMBAAAAYgAAAAAAAPh/ZFUEAAAAQk9ORFYBZmdVAwAAAFNnZFULAAAATUFUQ0hFU19BTExWAWdjAWRVCwAAAE1BVENIRVNfQUxMY5z///9iAAAAAAAA+H9kVQsAAABNQVRDSEVTX0FMTFYBYWMCAAAAYwFWAWZjVQEAAABTAwAAAFRWAWFWAWZnVQEAAABTVgFnYwBhYxj8//9iaOSLxzNxEEJkVRQAAAAxN8KgNjU0wqA2NzPCoDg5MCw5N1RWAWFnZFUDAAAAQ0hGVgFnYwFkVQMAAABDSEZjAgAAAGIAAAAAAAD4f2RVAwAAAENIRlYBYWMCAAAAYwFWAWZjVQEAAABTBAAAAFRWAWFWAWZnVQEAAABTVgFnYwBhYxj8//9ilwA/tAf+pUFkVRAAAAAxODTCoDQ4NMKgODI2LDEyVFYBYWdkVQMAAABFVVJWAWdjAWRVAwAAAEVVUmMDAAAAYgAAAAAAAPh/ZFUDAAAARVVSVgFhYwIAAABjAVYBZmNVAQAAAFMFAAAAVFYBYVYBZmdVAQAAAFNWAWdjAGFjGPz//2JmZiO4N0UQQmRVFAAAADE3wqA0NzDCoDE4OcKgMDY0LDg1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8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NS4wMzl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1IiBkYXRhTGF5b3V0PSJtaW5pbWFsIiBncmFuZFRvdGFsPSJmYWxzZSIgaXNJbmRleGVkPSJ0cnVlIiBjb250ZW50S2V5PSJNNUtLUjJNWFlMUlNVVzRJU1VSS1ZVSDRJN1JYVTYyUSI+PCFbQ0RBVEFbMCwtMTAwLDIuMzc0MzcyMzM5ODcxNDkzNUUxMAowLDIsMS4wNjczNjc2Mzk3NzQ5OTYyRTkKMCwzLDIuMjY3NjM1NTc1ODkzOTk0RTEwCjEsLTEwMCwxLjc2NTQ2NzM4OTA5NzMwNTNFMTAKMSwyLDEuODQ0ODQ4MjYxMjMwNTEzOEU4CjEsMywxLjc0NzAxODkwNjQ4NUUxMA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5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8.xml><?xml version="1.0" encoding="utf-8"?>
<ReportState xmlns="sas.reportstate">
  <data type="reportstate">U0NTX1NUQVJUW1YBZ1YBYV1FTkRfU0NTKys=</data>
</ReportState>
</file>

<file path=customXml/item5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6.xml><?xml version="1.0" encoding="utf-8"?>
<ReportState xmlns="sas.reportstate">
  <data type="reportstate">UkNfU1RBUlRbVgVnZ1VjAgAAAFNnYwIAAABjAAAAAGRVBQAAAHZlNzIzZFUAAAAAYwAAAABnmWZVAQAAAFNWAWeYZFUGAAAAYmk2OTM1ZFUMAAAAQ3V0IE9mZiBEYXRlYVYBZ2MAYWMY/P//YgAAAABABtZAZFUKAAAAMzAvMDkvMjAyMW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60.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BABtZAZFUKAAAAMzAvMDkvMjAyMWMBAAAAVGMIAAAAYWMAVFYBZlUBAAAAU2RVBQAAAGJpMTE0VFYBYVYBZ2RVBgAAAGRkNDI1NVYBYVYBZmdVDQAAAFNWAWfAYwAAAABkVQUAAABiaTExNGRVBAAAAERhdGVkVQUAAABEQVRFOWMYAAAAVgFmY1UBAAAAUwAAAABABtZAVFYBYWMBAAAAYgEAAABiAAAAAEAG1kBiAAAAAEAG1kBiAAAAAEAG1kBiAAAAAAAA+H9iAAAAAAAA+H9hYwBjAGMAYwBWAWfAYwAAAABkVQYAAABiaTQwODFkVRIAAABUb3RhbCBDb3ZlciBBc3NldHNkVQgAAABDT01NQTEyLmMAAAAAVgFmY1UBAAAAU6MfKkzuL9dAVFYBYWMCAAAAYgEAAABiox8qTO4v10Biox8qTO4v10Biox8qTO4v10BiAAAAAAAA+H9iAAAAAAAA+H9hYwBjAGMAYwBWAWfAYwAAAABkVQYAAABiaTQxMzRkVRkAAABPdXRzdGFuZGluZyBDb3ZlcmVkIEJvbmRzZFUIAAAAQ09NTUExMi5jAAAAAFYBZmNVAQAAAFOVmgchqz3RQFRWAWFjAgAAAGIBAAAAYpWaByGrPdFAYpWaByGrPdFAYpWaByGrPdFAYgAAAAAAAPh/YgAAAAAAAPh/YWMAYwBjAGMAVgFnwGMAAAAAZFUGAAAAYmk0MTM5ZFUaAAAAQ292ZXIgUG9vbCBTaXplIFtOUFZdIChtbilkVQgAAABDT01NQTEyLmMAAAAAVgFmY1UBAAAAU0vbxYIKGNpAVFYBYWMCAAAAYgEAAABiS9vFggoY2kBiS9vFggoY2kBiS9vFggoY2kBiAAAAAAAA+H9iAAAAAAAA+H9hYwBjAGMAYwBWAWfAYwAAAABkVQYAAABiaTQxNDRkVSQAAABPdXRzdGFuZGluZyBDb3ZlcmVkIEJvbmRzIFtOUFZdIChtbilkVQgAAABDT01NQTEyLmMAAAAAVgFmY1UBAAAAU+yyR8f/ytFAVFYBYWMCAAAAYgEAAABi7LJHx//K0UBi7LJHx//K0UBi7LJHx//K0UBiAAAAAAAA+H9iAAAAAAAA+H9hYwBjAGMAYwBWAWfAYwAAAABkVQYAAABiaTQxNDhkVSUAAABBY3R1YWwgTm9taW5hbCBPQyAtIEZ1bGwgTG9hbiBCYWxhbmNlZFULAAAAUEVSQ0VOVDMyLjJjAAAAAFYBZmNVAQAAAFNExSMpzBLWP1RWAWFjAgAAAGIBAAAAYkTFIynMEtY/YkTFIynMEtY/YkTFIynMEtY/YgAAAAAAAPh/YgAAAAAAAPh/YWMAYwBjAGMAVgFnwGMAAAAAZFUGAAAAYmk2MDIyZFUpAAAAQWN0dWFsIE5vbWluYWwgT0MgLSBFbGlnaWJsZSBMb2FuIEJhbGFuY2VkVQkAAABDT01NQTMyLjJjAAAAAFYBZmNVAQAAAFNIFzNLDDzBP1RWAWFjAgAAAGIBAAAAYkgXM0sMPME/YkgXM0sMPME/YkgXM0sMPME/YgAAAAAAAPh/YgAAAAAAAPh/YWMAYwBjAGMAVgFnwGMAAAAAZFUGAAAAYmk0MTkyZFUNAAAAQWN0dWFsIE5QViBPQ2RVCwAAAFBFUkNFTlQzMi4yYwAAAABWAWZjVQEAAABTTKGr+6A33z9UVgFhYwIAAABiAQAAAGJMoav7oDffP2JMoav7oDffP2JMoav7oDff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BA02bXp67z9UVgFhYwIAAABiAQAAAGIEDTZtenrvP2IEDTZtenrvP2IEDTZtenr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4JfPlmysJA/VFYBYWMCAAAAYgEAAABigl8+WbKwkD9igl8+WbKwkD9igl8+WbKwkD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cQ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1OjM1OjEwLjc5NV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k3IiBkYXRhTGF5b3V0PSJtaW5pbWFsIiBncmFuZFRvdGFsPSJmYWxzZSIgaXNJbmRleGVkPSJmYWxzZSIgY29udGVudEtleT0iTjVXNk5TU1hPVEc2RE9VUk9BNk1EUks0Qk01QUJUUjYiPjwhW0NEQVRBWzIyNTUzLjAsMjM3NDMuNzIzMzk4NzE0OTIsMTc2NTQuNjczODkwOTczMDUyLDI2NzIwLjE2NDIzMTc0MzAwNSwxODIxOS45OTY1MzgwOTA0NDcsMC4zNDQ4OTczMDg1MTY5OTQ4NSwwLjEzNDY0NTAyMDIxNjUwNTA0LDAuNDg3NzcwMzE0OTUyNzU5LDMuODdFOCwwLjk4MzcwMDk1NTY3OTg5MzcsMC4wLDAuMDE2Mjk5MDQ0MzIwMTA2MzIyLDAuMDIKXV0+PC9EYXRhPjwvUmVzdWx0PlYBYWMAYwBjAGMBYwBjAGMAVgFhYwEAAABjAGMAXUVORF9SQys=</data>
</ReportState>
</file>

<file path=customXml/item61.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EAG1kBkVQoAAAAzMC8wOS8yMDIx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AG1kAAAAAAQAbWQAAAAABABtZAAAAAAEAG1kAAAAAAQAbWQAAAAABABtZAAAAAAEAG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OUbLbQoIaDQNRXgKZCbkdAqjQ2ipmaZkD+oA6/YzJ4QOp6FiKyHoZAbMwz2Vndn0ATYEQctgHGQFRWAWFjAgAAAGIHAAAAYgAAAAAAAPh/YgAAAAAAAPh/YgAAAAAAAPh/YgAAAAAAAPh/YgAAAAAAAPh/YWMAYwBjAGMBVgFnwGMAAAAAZFUGAAAAYmk2NDcyZFUMAAAATm9taW5hbCAobW4pZFUIAAAAQ09NTUExMi5jAAAAAFYBZmNVBwAAAFPW1/E9UnLDQOUBnzMJWnBAuMst4ixbikAYd+KtOnCFQNtw5/ciqpNA4KGhZn6qrUAKFLoKnkuoQFRWAWFjAgAAAGIHAAAAYgAAAAAAAPh/YgAAAAAAAPh/YgAAAAAAAPh/YgAAAAAAAPh/YgAAAAAAAPh/YWMAYwBjAGMBVgFnwGMAAAAAZFUGAAAAYmk2NDczZFUYAAAATnVtYmVyIG9mIE1vcnRnYWdlIExvYW5zZFUIAAAAQ09NTUExMi5jGAAAAFYBZmNVBwAAAFMAAAAAgB/PQAAAAAAAz7VAAAAAAAA4skAAAAAAALCbQAAAAAAAyJtAAAAAAAAYnUAAAAAAAEBxQFRWAWFjAgAAAGIHAAAAYgAAAAAAAPh/YgAAAAAAAPh/YgAAAAAAAPh/YgAAAAAAAPh/YgAAAAAAAPh/YWMAYwBjAGMBVgFnwGMAAAAAZFUGAAAAYmk2NDc0ZFURAAAAJSBvZiBUb3RhbCBBc3NldHNkVQsAAABQRVJDRU5UMTIuMmMYAAAAVgFmY1UHAAAAUwAAAAAAAPA/+76cX0Tomj9GAW71Wq+1P6E/Fh2Jo7E/kUgJTOwtwD91sXRPgGjYPwzO6z9M/dM/VFYBYWMCAAAAYgcAAABiAAAAAAAA+H9iAAAAAAAA+H9iAAAAAAAA+H9iAAAAAAAA+H9iAAAAAAAA+H9hYwBjAGMAYwFWAWfAYwAAAABkVQYAAABiaTY0NzVkVREAAAAlIE51bWJlciBvZiBMb2Fuc2RVCwAAAFBFUkNFTlQxMi4yYxgAAABWAWZjVQcAAABTAAAAAAAA8D/fMGLgT2zWP6u9ntlqu9I/B8Qq5rd3vD/+BbUEZZC8P32hRLDc6b0/X2lf8228kT9UVgFhYwIAAABiBwAAAGIAAAAAAAD4f2IAAAAAAAD4f2IAAAAAAAD4f2IAAAAAAAD4f2IAAAAAAAD4f2FjAGMAYwBjAVRnoGZjVQcAAABTAAAAAAAAAFRWAWVjVQAAAABTVGFWAWFjBwAAAGIHAAAAYwFjAGIAAAAAAAAAAFYBYVYBYVYDZ2dkVQYAAABkZDY0ODBWAWFWAWZnVQEAAABTZ2RVCgAAADMwLzA5LzIwMjFWAWdjAGFjGPz//2IAAAAAQAbWQGRVCgAAADMwLzA5LzIwMjFWAWZnVQcAAABTZ2RVCwAAAE1BVENIRVNfQUxMVgFnYwFkVQsAAABNQVRDSEVTX0FMTGOc////YgAAAAAAAPh/ZFULAAAATUFUQ0hFU19BTExWAWFjAgAAAGMBVgFmY1UBAAAAUwAAAABUVgFhVgFmZ1UFAAAAU1YBZ2MAYWMY/P//YpRsttCghoNAZFUDAAAANjI1VgFnYwBhYxj8//9i1tfxPVJyw0BkVQYAAAA5wqA5NTdWAWdjAGFjGPz//2IAAAAAgB/PQGRVBwAAADE1wqA5MzVWAWdjAGFjGPz//2IAAAAAAADwP2RVCAAAADEwMCwwMCAlVgFnYwBhYxj8//9iAAAAAAAA8D9kVQgAAAAxMDAsMDAgJVRWAWFnZFUOAAAAPjAgLSA8PTEwMCwwMDBWAWdjAWRVDgAAAD4wIC0gPD0xMDAsMDAwYwAAAABiAAAAAAAA+H9kVQ4AAAA+MCAtIDw9MTAwLDAwMFYBYWMCAAAAYwFWAWZjVQEAAABTAQAAAFRWAWFWAWZnVQUAAABTVgFnYwBhYxj8//9i1FeApkJuR0BkVQIAAAA0N1YBZ2MAYWMY/P//YuUBnzMJWnBAZFUDAAAAMjYyVgFnYwBhYxj8//9iAAAAAADPtUBkVQYAAAA1wqA1ODNWAWdjAGFjGPz//2L7vpxfROiaP2RVBgAAADIsNjMgJVYBZ2MAYWMY/P//Yt8wYuBPbNY/ZFUHAAAAMzUsMDQgJVRWAWFnZFUUAAAAPjEwMCwwMDAgLSA8PTMwMCwwMDBWAWdjAWRVFAAAAD4xMDAsMDAwIC0gPD0zMDAsMDAwYwIAAABiAAAAAAAA+H9kVRQAAAA+MTAwLDAwMCAtIDw9MzAwLDAwMFYBYWMCAAAAYwFWAWZjVQEAAABTAgAAAFRWAWFWAWZnVQUAAABTVgFnYwBhYxj8//9iqjQ2ipmaZkBkVQMAAAAxODFWAWdjAGFjGPz//2K4yy3iLFuKQGRVAwAAADg0M1YBZ2MAYWMY/P//YgAAAAAAOLJAZFUGAAAANMKgNjY0VgFnYwBhYxj8//9iRgFu9VqvtT9kVQYAAAA4LDQ3ICVWAWdjAGFjGPz//2KrvZ7ZarvSP2RVBwAAADI5LDI3ICVUVgFhZ2RVFAAAAD4zMDAsMDAwIC0gPD01MDAsMDAwVgFnYwFkVRQAAAA+MzAwLDAwMCAtIDw9NTAwLDAwMGMDAAAAYgAAAAAAAPh/ZFUUAAAAPjMwMCwwMDAgLSA8PTUwMCwwMDBWAWFjAgAAAGMBVgFmY1UBAAAAUwMAAABUVgFhVgFmZ1UFAAAAU1YBZ2MAYWMY/P//Yv6gDr9jMnhAZFUDAAAAMzg3VgFnYwBhYxj8//9iGHfirTpwhUBkVQMAAAA2ODZWAWdjAGFjGPz//2IAAAAAALCbQGRVBgAAADHCoDc3MlYBZ2MAYWMY/P//YqE/Fh2Jo7E/ZFUGAAAANiw4OSAlVgFnYwBhYxj8//9iB8Qq5rd3vD9kVQcAAAAxMSwxMiAlVFYBYWdkVRYAAAA+NTAwLDAwMCAtIDw9MSwwMDAsMDAwVgFnYwFkVRYAAAA+NTAwLDAwMCAtIDw9MSwwMDAsMDAwYwUAAABiAAAAAAAA+H9kVRYAAAA+NTAwLDAwMCAtIDw9MSwwMDAsMDAwVgFhYwIAAABjAVYBZmNVAQAAAFMEAAAAVFYBYVYBZmdVBQAAAFNWAWdjAGFjGPz//2LqehYish6GQGRVAwAAADcwOFYBZ2MAYWMY/P//Yttw5/ciqpNAZFUGAAAAMcKgMjU5VgFnYwBhYxj8//9iAAAAAADIm0BkVQYAAAAxwqA3NzhWAWdjAGFjGPz//2KRSAlM7C3AP2RVBwAAADEyLDY0ICVWAWdjAGFjGPz//2L+BbUEZZC8P2RVBwAAADExLDE2ICVUVgFhZ2RVGAAAAD4xLDAwMCwwMDAgLSA8PTUsMDAwLDAwMFYBZ2MBZFUYAAAAPjEsMDAwLDAwMCAtIDw9NSwwMDAsMDAwYwEAAABiAAAAAAAA+H9kVRgAAAA+MSwwMDAsMDAwIC0gPD01LDAwMCwwMDBWAWFjAgAAAGMBVgFmY1UBAAAAUwUAAABUVgFhVgFmZ1UFAAAAU1YBZ2MAYWMY/P//YmzMM9lZ3Z9AZFUGAAAAMsKgMDM5VgFnYwBhYxj8//9i4KGhZn6qrUBkVQYAAAAzwqA3OTdWAWdjAGFjGPz//2IAAAAAABidQGRVBgAAADHCoDg2MlYBZ2MAYWMY/P//YnWxdE+AaNg/ZFUHAAAAMzgsMTQgJVYBZ2MAYWMY/P//Yn2hRLDc6b0/ZFUHAAAAMTEsNjggJVRWAWFnZFUKAAAAPjUsMDAwLDAwMFYBZ2MBZFUKAAAAPjUsMDAwLDAwMGMEAAAAYgAAAAAAAPh/ZFUKAAAAPjUsMDAwLDAwMFYBYWMCAAAAYwFWAWZjVQEAAABTBgAAAFRWAWFWAWZnVQUAAABTVgFnYwBhYxj8//9iE2BEHLYBxkBkVQcAAAAxMcKgMjY3VgFnYwBhYxj8//9iChS6Cp5LqEBkVQYAAAAzwqAxMTBWAWdjAGFjGPz//2IAAAAAAEBxQGRVAwAAADI3NlYBZ2MAYWMY/P//YgzO6z9M/dM/ZFUHAAAAMzEsMjMgJVYBZ2MAYWMY/P//Yl9pX/NtvJE/ZFUGAAAAMSw3MyAlVFYBYVRjAQAAAGMBVgFhVgFhVgFhVgFhVGMAAAAAYwFWAWFWAWFWAWFWAWFWAWZnVQEAAABTZ2RVFwAAAGRlZmF1bHRSb3dBeGlzSGllcmFyY2h5ZFUQAAAAWmVpbGVuaGllcmFyY2hpZVYBZmdVAgAAAFNnZFUGAAAAYmk2NDc2ZFUMAAAAQ3V0IE9mZiBEYXRlZFUHAAAARERNTVlZOGMAAAAAYwFWAWFWAWFnZFUGAAAAYmk2NDc3ZFUMAAAATG9hbiBCdWNrZXRzYWMBAAAAYwFWAWFWAWFUYwAAAABnZFUEAAAAcm9vdFYBYVYBZmdVAQAAAFNnZFUKAAAAMzAvMDkvMjAyMVYBZ2MAYWMY/P//YgAAAABABtZAZFUKAAAAMzAvMDk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5LzIwMjFWAWdjAGFjGPz//2IAAAAAQAbWQGRVCgAAADMwLzA5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NjQ3MWRVBgAAAGJpNjQ3MmRVBgAAAGJpNjQ3M2RVBgAAAGJpNjQ3NGRVBgAAAGJpNjQ3NVRjAGMAYwBhY0IFAgBWAWFkVbEKAAA8UmVzdWx0IHJlZj0iZGQ2ND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Y0NzYiIGxhYmVsPSJDdXQgT2ZmIERhdGUiIHJlZj0iYmk2NDc2IiBjb2x1bW49ImMwIiBmb3JtYXQ9IkRETU1ZWTgiIHVzYWdlPSJjYXRlZ29yaWNhbCIvPjxTdHJpbmdWYXJpYWJsZSB2YXJuYW1lPSJiaTY0NzciIGxhYmVsPSJMb2FuIEJ1Y2tldHMiIHJlZj0iYmk2NDc3IiBjb2x1bW49ImMxIiBzb3J0T249ImN1c3RvbSIgY3VzdG9tU29ydD0iY3MxNTE2Ii8+PE51bWVyaWNWYXJpYWJsZSB2YXJuYW1lPSJiaTY0NzEiIGxhYmVsPSJBdmVyYWdlIE5vbWluYWwgKDAwMHMpIiByZWY9ImJpNjQ3MSIgY29sdW1uPSJjMiIgZm9ybWF0PSJDT01NQTEyLiIgdXNhZ2U9InF1YW50aXRhdGl2ZSIgZGVmaW5lZEFnZ3JlZ2F0aW9uPSJhdmVyYWdlIi8+PE51bWVyaWNWYXJpYWJsZSB2YXJuYW1lPSJiaTY0NzIiIGxhYmVsPSJOb21pbmFsIChtbikiIHJlZj0iYmk2NDcyIiBjb2x1bW49ImMzIiBmb3JtYXQ9IkNPTU1BMTIuIiB1c2FnZT0icXVhbnRpdGF0aXZlIiBkZWZpbmVkQWdncmVnYXRpb249InN1bSIvPjxOdW1lcmljVmFyaWFibGUgdmFybmFtZT0iYmk2NDczIiBsYWJlbD0iTnVtYmVyIG9mIE1vcnRnYWdlIExvYW5zIiByZWY9ImJpNjQ3MyIgY29sdW1uPSJjNCIgZm9ybWF0PSJDT01NQTEyLiIgdXNhZ2U9InF1YW50aXRhdGl2ZSIvPjxOdW1lcmljVmFyaWFibGUgdmFybmFtZT0iYmk2NDc0IiBsYWJlbD0iJSBvZiBUb3RhbCBBc3NldHMiIHJlZj0iYmk2NDc0IiBjb2x1bW49ImM1IiBmb3JtYXQ9IlBFUkNFTlQxMi4yIiB1c2FnZT0icXVhbnRpdGF0aXZlIi8+PE51bWVyaWNWYXJpYWJsZSB2YXJuYW1lPSJiaTY0NzUiIGxhYmVsPSIlIE51bWJlciBvZiBMb2FucyIgcmVmPSJiaTY0N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YiIGRhdGFMYXlvdXQ9Im1pbmltYWwiIGdyYW5kVG90YWw9ImZhbHNlIiBpc0luZGV4ZWQ9InRydWUiIGNvbnRlbnRLZXk9IktBQ1gyQTRMV1lRWUJBVU1aSlpHM0hIVTZYVDVTSlRKIj48IVtDREFUQVsyMjU1My4wLC0xMDAsNjI0LjgyODUyMzA4NzY4MTMsOTk1Ni42NDI1MTU0MDIyMSwxNTkzNS4wLDEuMCwxLjAKMjI1NTMuMCwwLDQ2Ljg2MTQwOTAwODY2MjcyLDI2MS42MjcyNDY0OTUzNjM4Niw1NTgzLjAsMC4wMjYyNzY2NTM2MDk5NTM4ODcsMC4zNTAzNjA4NDA5MTYyMjIxNgoyMjU1My4wLDIsMTgwLjgzMTI0MjY2MjMwNjM1LDg0My4zOTY5MTU3NzY5OTYxLDQ2NjQuMCwwLjA4NDcwNjk1OTY0NzUyMzkyLDAuMjkyNjg5MDQ5MjYyNjI5NDUKMjI1NTMuMCwzLDM4Ny4xNDkzNTIxMjgxNjYyNCw2ODYuMDI4NjUxOTcxMTEwOCwxNzcyLjAsMC4wNjg5MDE2MDUyMjU4NDUzMywwLjExMTIwMTc1NzEzODM3NDY0CjIyNTUzLjAsNSw3MDcuODM2OTc5MDc5ODQzNiwxMjU4LjUzNDE0ODgwMzk2MiwxNzc4LjAsMC4xMjY0MDE0NTk4MTUxMDMzNCwwLjExMTU3ODI4Njc5MDA4NDcyCjIyNTUzLjAsMSwyMDM5LjMzNzc0MjYyMzY2NDgsMzc5Ny4yNDY4NzY3NjUyNjEsMTg2Mi4wLDAuMzgxMzc4MjQ3ODI3MTM1NzUsMC4xMTY4NDk3MDE5MTQwMjU3MwoyMjU1My4wLDQsMTEyNjcuNDIyNzM3NjQzMTU3LDMxMDkuODA4Njc1NTg5NTEsMjc2LjAsMC4zMTIzMzUwNzM4NzQ0MzcwNCwwLjAxNzMyMDM2Mzk3ODY2MzMy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62.xml><?xml version="1.0" encoding="utf-8"?>
<ReportState xmlns="sas.reportstate">
  <data type="reportstate">Q0VDU19TVEFSVFtWAWdVAAAAAFNUXUVORF9DRUNTKys=</data>
</ReportState>
</file>

<file path=customXml/item6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4.xml><?xml version="1.0" encoding="utf-8"?>
<ReportState xmlns="sas.reportstate">
  <data type="reportstate">Q0VDU19TVEFSVFtWAWdVAAAAAFNUXUVORF9DRUNTKys=</data>
</ReportState>
</file>

<file path=customXml/item65.xml><?xml version="1.0" encoding="utf-8"?>
<ReportState xmlns="sas.reportstate">
  <data type="reportstate">Q0VDU19TVEFSVFtWAWdVAAAAAFNUXUVORF9DRUNTKys=</data>
</ReportState>
</file>

<file path=customXml/item6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67.xml><?xml version="1.0" encoding="utf-8"?>
<ReportState xmlns="sas.reportstate">
  <data type="reportstate">Q0VDU19TVEFSVFtWAWdVAAAAAFNUXUVORF9DRUNTKys=</data>
</ReportState>
</file>

<file path=customXml/item68.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QAbWQGRVCgAAADMwLzA5LzIwMjF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AbWQAAAAABABtZAAAAAAEAG1kAAAAAAQAbWQAAAAABABtZAAAAAAEAG1kAAAAAAQAbWQAAAAABABtZAAAAAAEAG1kAAAAAAQAbWQAAAAABABtZAAAAAAEAG1kAAAAAAQAbWQAAAAABABtZAAAAAAEAG1kAAAAAAQAb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yQoKJYrBvBBa2Jejbk0vEGwk14lIZG9QfK/O5k08MNBWt1llBjWuUH5+P4jTWS+QVn7vRGXjM1BoZ+20HC0xUEfhQs2jz/mQQAAAACE13dBAAAAAAAAAAAAAAAAdrCAQQAAAAAAAAAAPQoXnJkO1UEAAAAQo4vW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OS8yMDIxVgFnYwBhYxj8//9iAAAAAEAG1kBkVQoAAAAzMC8wOS8yMDIxVgFhYwMAAABjAVYBZmNVAQAAAFMAAAAAVFYBYVYBZmdVAQAAAFNWAWdjAGFjGPz//2IkKCiWKwbwQWRVEwAAADTCoDMwMcKgNDM3wqAyODIsNTFUVgFhVGMCAAAAYwFWAWFWAWFWAWFWAWFnZFUHAAAAMCAtIDEgWVYBZ2MBZFUHAAAAMCAtIDEgWWMAAAAAYgAAAAAAAPh/ZFUHAAAAMCAtIDEgWVYBZmdVAQAAAFNnZFUKAAAAMzAvMDkvMjAyMVYBZ2MAYWMY/P//YgAAAABABtZAZFUKAAAAMzAvMDkvMjAyMVYBYWMDAAAAYwFWAWZjVQEAAABTAQAAAFRWAWFWAWZnVQEAAABTVgFnYwBhYxj8//9ia2Jejbk0vEFkVRAAAAA0NzPCoDIxN8KgNDIxLDM3VFYBYVRjAgAAAGMBVgFhVgFhVgFhVgFhZ2RVBwAAADEgLSAyIFlWAWdjAWRVBwAAADEgLSAyIFljAQAAAGIAAAAAAAD4f2RVBwAAADEgLSAyIFlWAWZnVQEAAABTZ2RVCgAAADMwLzA5LzIwMjFWAWdjAGFjGPz//2IAAAAAQAbWQGRVCgAAADMwLzA5LzIwMjFWAWFjAwAAAGMBVgFmY1UBAAAAUwIAAABUVgFhVgFmZ1UBAAAAU1YBZ2MAYWMY/P//YrCTXiUhkb1BZFUQAAAANDk2wqAwNTDCoDQ2OSwzN1RWAWFUYwIAAABjAVYBYVYBYVYBYVYBYWdkVQcAAAAyIC0gMyBZVgFnYwFkVQcAAAAyIC0gMyBZYwMAAABiAAAAAAAA+H9kVQcAAAAyIC0gMyBZVgFmZ1UBAAAAU2dkVQoAAAAzMC8wOS8yMDIxVgFnYwBhYxj8//9iAAAAAEAG1kBkVQoAAAAzMC8wOS8yMDIxVgFhYwMAAABjAVYBZmNVAQAAAFMDAAAAVFYBYVYBZmdVAQAAAFNWAWdjAGFjGPz//2LyvzuZNPDDQWRVEAAAADY2OcKgMDE4wqA0MTgsNDdUVgFhVGMCAAAAYwFWAWFWAWFWAWFWAWFnZFUHAAAAMyAtIDQgWVYBZ2MBZFUHAAAAMyAtIDQgWWMEAAAAYgAAAAAAAPh/ZFUHAAAAMyAtIDQgWVYBZmdVAQAAAFNnZFUKAAAAMzAvMDkvMjAyMVYBZ2MAYWMY/P//YgAAAABABtZAZFUKAAAAMzAvMDkvMjAyMVYBYWMDAAAAYwFWAWZjVQEAAABTBAAAAFRWAWFWAWZnVQEAAABTVgFnYwBhYxj8//9iWt1llBjWuUFkVRAAAAA0MzPCoDQ2McKgMzk2LDQwVFYBYVRjAgAAAGMBVgFhVgFhVgFhVgFhZ2RVBwAAADQgLSA1IFlWAWdjAWRVBwAAADQgLSA1IFljBQAAAGIAAAAAAAD4f2RVBwAAADQgLSA1IFlWAWZnVQEAAABTZ2RVCgAAADMwLzA5LzIwMjFWAWdjAGFjGPz//2IAAAAAQAbWQGRVCgAAADMwLzA5LzIwMjFWAWFjAwAAAGMBVgFmY1UBAAAAUwUAAABUVgFhVgFmZ1UBAAAAU1YBZ2MAYWMY/P//Yvn4/iNNZL5BZFUQAAAANTA5wqA4ODnCoDgyOCwwMFRWAWFUYwIAAABjAVYBYVYBYVYBYVYBYWdkVQgAAAA1IC0gMTAgWVYBZ2MBZFUIAAAANSAtIDEwIFljBgAAAGIAAAAAAAD4f2RVCAAAADUgLSAxMCBZVgFmZ1UBAAAAU2dkVQoAAAAzMC8wOS8yMDIxVgFnYwBhYxj8//9iAAAAAEAG1kBkVQoAAAAzMC8wOS8yMDIxVgFhYwMAAABjAVYBZmNVAQAAAFMGAAAAVFYBYVYBZmdVAQAAAFNWAWdjAGFjGPz//2JZ+70Rl4zNQWRVEAAAADk5McKgNTA1wqA5NTUsNDhUVgFhVGMCAAAAYwFWAWFWAWFWAWFWAWFnZFUFAAAAMTArIFlWAWdjAWRVBQAAADEwKyBZYwIAAABiAAAAAAAA+H9kVQUAAAAxMCsgWVYBZmdVAQAAAFNnZFUKAAAAMzAvMDkvMjAyMVYBZ2MAYWMY/P//YgAAAABABtZAZFUKAAAAMzAvMDkvMjAyMVYBYWMDAAAAYwFWAWZjVQEAAABTBwAAAFRWAWFWAWZnVQEAAABTVgFnYwBhYxj8//9ioZ+20HC0xUFkVRAAAAA3MjjCoDI5M8KgNzkzLDQz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VYBZ2MAYWMY/P//YgAAAABABtZAZFUKAAAAMzAvMDkvMjAyMVYBYWMDAAAAYwFWAWZjVQEAAABTCAAAAFRWAWFWAWZnVQEAAABTVgFnYwBhYxj8//9iH4ULNo8/5kFkVRMAAAAywqA5ODbCoDExM8KgNDU2LDM2VFYBYVRjAgAAAGMBVgFhVgFhVgFhVgFhZ2RVBwAAADAgLSAxIFlWAWdjAWRVBwAAADAgLSAxIFljAAAAAGIAAAAAAAD4f2RVBwAAADAgLSAxIFlWAWZnVQEAAABTZ2RVCgAAADMwLzA5LzIwMjFWAWdjAGFjGPz//2IAAAAAQAbWQGRVCgAAADMwLzA5LzIwMjFWAWFjAwAAAGMBVgFmY1UBAAAAUwkAAABUVgFhVgFmZ1UBAAAAU1YBZ2MAYWMY/P//YgAAAACE13dBZFUPAAAAMjXCoDAwMMKgMDAwLDAwVFYBYVRjAgAAAGMBVgFhVgFhVgFhVgFhZ2RVBwAAADEgLSAyIFlWAWdjAWRVBwAAADEgLSAyIFljAQAAAGIAAAAAAAD4f2RVBwAAADEgLSAyIFlWAWZnVQEAAABTZ2RVCgAAADMwLzA5LzIwMjFWAWdjAGFjGPz//2IAAAAAQAbWQGRVCgAAADMwLzA5LzIwMjFWAWFjAwAAAGMBVgFmY1UBAAAAUwoAAABUVgFhVgFmZ1UBAAAAU1YBZ2MAYWMY/P//YgAAAAAAAAAAZFUEAAAAMCwwMFRWAWFUYwIAAABjAVYBYVYBYVYBYVYBYWdkVQcAAAAyIC0gMyBZVgFnYwFkVQcAAAAyIC0gMyBZYwMAAABiAAAAAAAA+H9kVQcAAAAyIC0gMyBZVgFmZ1UBAAAAU2dkVQoAAAAzMC8wOS8yMDIxVgFnYwBhYxj8//9iAAAAAEAG1kBkVQoAAAAzMC8wOS8yMDIxVgFhYwMAAABjAVYBZmNVAQAAAFMLAAAAVFYBYVYBZmdVAQAAAFNWAWdjAGFjGPz//2IAAAAAdrCAQWRVDwAAADM1wqAwMDDCoDAwMCwwMFRWAWFUYwIAAABjAVYBYVYBYVYBYVYBYWdkVQcAAAAzIC0gNCBZVgFnYwFkVQcAAAAzIC0gNCBZYwQAAABiAAAAAAAA+H9kVQcAAAAzIC0gNCBZVgFmZ1UBAAAAU2dkVQoAAAAzMC8wOS8yMDIxVgFnYwBhYxj8//9iAAAAAEAG1kBkVQoAAAAzMC8wOS8yMDIxVgFhYwMAAABjAVYBZmNVAQAAAFMMAAAAVFYBYVYBZmdVAQAAAFNWAWdjAGFjGPz//2IAAAAAAAAAAGRVBAAAADAsMDBUVgFhVGMCAAAAYwFWAWFWAWFWAWFWAWFnZFUHAAAANCAtIDUgWVYBZ2MBZFUHAAAANCAtIDUgWWMFAAAAYgAAAAAAAPh/ZFUHAAAANCAtIDUgWVYBZmdVAQAAAFNnZFUKAAAAMzAvMDkvMjAyMVYBZ2MAYWMY/P//YgAAAABABtZAZFUKAAAAMzAvMDkvMjAyMVYBYWMDAAAAYwFWAWZjVQEAAABTDQAAAFRWAWFWAWZnVQEAAABTVgFnYwBhYxj8//9iPQoXnJkO1UFkVRMAAAAxwqA0MTPCoDExM8KgNDU2LDM2VFYBYVRjAgAAAGMBVgFhVgFhVgFhVgFhZ2RVCAAAADUgLSAxMCBZVgFnYwFkVQgAAAA1IC0gMTAgWWMGAAAAYgAAAAAAAPh/ZFUIAAAANSAtIDEwIFlWAWZnVQEAAABTZ2RVCgAAADMwLzA5LzIwMjFWAWdjAGFjGPz//2IAAAAAQAbWQGRVCgAAADMwLzA5LzIwMjFWAWFjAwAAAGMBVgFmY1UBAAAAUw4AAABUVgFhVgFmZ1UBAAAAU1YBZ2MAYWMY/P//YgAAABCji9ZBZFUTAAAAMcKgNTEzwqAwMDDCoDAwMCwwMFRWAWFUYwIAAABjAVYBYVYBYVYBYVYBYWdkVQUAAAAxMCsgWVYBZ2MBZFUFAAAAMTArIFljAgAAAGIAAAAAAAD4f2RVBQAAADEwKyBZVgFmZ1UBAAAAU2dkVQoAAAAzMC8wOS8yMDIxVgFnYwBhYxj8//9iAAAAAEAG1kBkVQoAAAAzMC8wOS8yMDIx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QAAAFNkVQYAAABiaTY2MjZUYwBjAGMAYWNCBQIAVgFhZFVD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Ny42NjN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xIiBkYXRhTGF5b3V0PSJtaW5pbWFsIiBncmFuZFRvdGFsPSJmYWxzZSIgaXNJbmRleGVkPSJ0cnVlIiBjb250ZW50S2V5PSJUSjJTVktGRUNTNEJHSE5BVElaUDI0TFZQVTM2NVNPQSI+PCFbQ0RBVEFbMjI1NTMuMCw3LC0xMDAsNC4zMDE0MzcyODI1MDk4RTkKMjI1NTMuMCw3LDAsNC43MzIxNzQyMTM2ODY4OTI0RTgKMjI1NTMuMCw3LDEsNC45NjA1MDQ2OTM2OTQ0MTAzRTgKMjI1NTMuMCw3LDMsNi42OTAxODQxODQ2Njc5NTJFOAoyMjU1My4wLDcsNCw0LjMzNDYxMzk2Mzk3OTA4OEU4CjIyNTUzLjAsNyw1LDUuMDk4ODk4Mjc5OTU5ODY1RTgKMjI1NTMuMCw3LDYsOS45MTUwNTk1NTQ4NDIzM0U4CjIyNTUzLjAsNywyLDcuMjgyOTM3OTM0MjY3NDY1RTgKMjI1NTMuMCw4LC0xMDAsMi45ODYxMTM0NTYzNkU5CjIyNTUzLjAsOCwwLDIuNUU3CjIyNTUzLjAsOCwxLDAuMAoyMjU1My4wLDgsMywzLjVFNwoyMjU1My4wLDgsNCwwLjAKMjI1NTMuMCw4LDUsMS40MTMxMTM0NTYzNkU5CjIyNTUzLjAsOCw2LDEuNTEzRTkKMjI1NTMuMCw4LDIsMC4w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kNfU1RBUlRbVgVnZ1VjAgAAAFNnYwIAAABjAAAAAGRVBQAAAHZlNzIzZFUAAAAAYwAAAABnmWZVAQAAAFNWAWeYZFUGAAAAYmk2OTMxZFUMAAAAQ3V0IE9mZiBEYXRlYVYBZ2MAYWMY/P//YgAAAABABtZAZFUKAAAAMzAvMDkvMjAyMW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70.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QAbWQGRVCgAAADMwLzA5LzIwMjFjAQAAAFRjCAAAAGFjAFRWAWZVAgAAAFNkVQYAAABiaTI1NDJkVQYAAABiaTI1MzlUVgFhVgFnZFUGAAAAZGQyNTQ2VgFmVQoAAABTZFUOAAAAMTk2NjAwMTE4MDU4NDBkVQ4AAAAxOTY2MDAxMzkyNjk0MGRVDgAAADE5NjYwMDE0MjU2MDQwZFUOAAAAMTk2NjAwMTU2NjIwNDBkVQ4AAAAxOTY2MDAxNTY2NDQ0NWRVDgAAADE5ODQwMzE4MTAwMDA2ZFUOAAAAMTk4ODQwNzAzNDg5NDBkVQ4AAAAxOTg4NDE0NjYzMjg0MGRVDgAAADE5ODg0MTU2OTc3MzAzZFUOAAAAMTk4ODQxODY1NzQyMDJUVgFmZ1UEAAAAU1YBZ8BjAAAAAGRVBgAAAGJpMjUzOWRVDAAAAEN1dCBPZmYgRGF0ZWRVBwAAAERETU1ZWThjGAAAAFYBZmNVDAAAAFMAAAAAQAbWQAAAAABABtZAAAAAAEAG1kAAAAAAQAbWQAAAAABABtZAAAAAAEAG1kAAAAAAQAbWQAAAAABABtZAAAAAAEAG1kAAAAAAQAbWQAAAAABABtZAAAAAAEAG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GNwaQ63AFUKuR+HCHDmqQQAAAMzA84BBAAAATLFRf0HZDWuy1j2SQf///1+jpI5BMzMzd7YrfUFxPQrvXm95QQAAABBjmHdBw/UoaG2OhEGF61GEk/aIQabh5TUNMBVCVFYBYWMCAAAAYgwAAABiAAAAAAAA+H9iAAAAAAAA+H9iAAAAAAAA+H9iAAAAAAAA+H9iAAAAAAAA+H9hYwBjAGMAYwFWAWfAYwAAAABkVQYAAABiaTI1NDFkVRIAAAAlIG9mIFRPVEFMIEJhbGFuY2VkVQsAAABQRVJDRU5UMTIuMmMYAAAAVgFmY1UMAAAAUwAAAAAAAPA/QXIbA8hJgz+rSYbqJfBYP8D7LBlbCVc/F57HcLvVaj9qLsQjEYpmP9rQKnrSdFU/wTr5S2S1Uj+fsx2H9lpRP6DfBBt7PV4/8P4EzYpcYj9uBNxzPiv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OS8yMDIxVgFnYwBhYxj8//9iAAAAAEAG1kBkVQoAAAAzMC8wOS8yMDIxVgFhYwIAAABjAVYBZmNVAQAAAFMAAAAAVFYBYVYBZmdVAgAAAFNWAWdjAGFjGPz//2IY3BpDrcAVQmRVFAAAADIzwqAzNTbCoDcyM8KgMzk4LDcxVgFnYwBhYxj8//9iAAAAAAAA8D9kVQgAAAAxMDAsMDAgJVRWAWFUYwEAAABjAVYBYVYBYVYBYVYBYWdkVQ4AAAAxOTY2MDAxMTgwNTg0MFYBZ2MBZFUOAAAAMTk2NjAwMTE4MDU4NDBjAAAAAGIAAAAAAAD4f2RVDgAAADE5NjYwMDExODA1ODQwVgFmZ1UBAAAAU2dkVQoAAAAzMC8wOS8yMDIxVgFnYwBhYxj8//9iAAAAAEAG1kBkVQoAAAAzMC8wOS8yMDIxVgFhYwIAAABjAVYBZmNVAQAAAFMBAAAAVFYBYVYBZmdVAgAAAFNWAWdjAGFjGPz//2KuR+HCHDmqQWRVEAAAADIxOcKgOTc1wqAyNjUsNDRWAWdjAGFjGPz//2JBchsDyEmDP2RVBgAAADAsOTQgJVRWAWFUYwEAAABjAVYBYVYBYVYBYVYBYWdkVQ4AAAAxOTY2MDAxMzkyNjk0MFYBZ2MBZFUOAAAAMTk2NjAwMTM5MjY5NDBjAQAAAGIAAAAAAAD4f2RVDgAAADE5NjYwMDEzOTI2OTQwVgFmZ1UBAAAAU2dkVQoAAAAzMC8wOS8yMDIxVgFnYwBhYxj8//9iAAAAAEAG1kBkVQoAAAAzMC8wOS8yMDIxVgFhYwIAAABjAVYBZmNVAQAAAFMCAAAAVFYBYVYBZmdVAgAAAFNWAWdjAGFjGPz//2IAAADMwPOAQWRVDwAAADM1wqA1NTHCoDI1Nyw1MFYBZ2MAYWMY/P//YqtJhuol8Fg/ZFUGAAAAMCwxNSAlVFYBYVRjAQAAAGMBVgFhVgFhVgFhVgFhZ2RVDgAAADE5NjYwMDE0MjU2MDQwVgFnYwFkVQ4AAAAxOTY2MDAxNDI1NjA0MGMCAAAAYgAAAAAAAPh/ZFUOAAAAMTk2NjAwMTQyNTYwNDBWAWZnVQEAAABTZ2RVCgAAADMwLzA5LzIwMjFWAWdjAGFjGPz//2IAAAAAQAbWQGRVCgAAADMwLzA5LzIwMjFWAWFjAgAAAGMBVgFmY1UBAAAAUwMAAABUVgFhVgFmZ1UCAAAAU1YBZ2MAYWMY/P//YgAAAEyxUX9BZFUPAAAAMzLCoDg0MMKgNDY4LDc1VgFnYwBhYxj8//9iwPssGVsJVz9kVQYAAAAwLDE0ICVUVgFhVGMBAAAAYwFWAWFWAWFWAWFWAWFnZFUOAAAAMTk2NjAwMTU2NjIwNDBWAWdjAWRVDgAAADE5NjYwMDE1NjYyMDQwYwMAAABiAAAAAAAA+H9kVQ4AAAAxOTY2MDAxNTY2MjA0MFYBZmdVAQAAAFNnZFUKAAAAMzAvMDkvMjAyMVYBZ2MAYWMY/P//YgAAAABABtZAZFUKAAAAMzAvMDkvMjAyMVYBYWMCAAAAYwFWAWZjVQEAAABTBAAAAFRWAWFWAWZnVQIAAABTVgFnYwBhYxj8//9i2Q1rstY9kkFkVQ8AAAA3NsKgNTEwwqA2MzYsNjBWAWdjAGFjGPz//2IXnsdwu9VqP2RVBgAAADAsMzMgJVRWAWFUYwEAAABjAVYBYVYBYVYBYVYBYWdkVQ4AAAAxOTY2MDAxNTY2NDQ0NVYBZ2MBZFUOAAAAMTk2NjAwMTU2NjQ0NDVjBAAAAGIAAAAAAAD4f2RVDgAAADE5NjYwMDE1NjY0NDQ1VgFmZ1UBAAAAU2dkVQoAAAAzMC8wOS8yMDIxVgFnYwBhYxj8//9iAAAAAEAG1kBkVQoAAAAzMC8wOS8yMDIxVgFhYwIAAABjAVYBZmNVAQAAAFMFAAAAVFYBYVYBZmdVAgAAAFNWAWdjAGFjGPz//2L///9fo6SOQWRVDwAAADY0wqAyNjPCoDI3NiwwMFYBZ2MAYWMY/P//YmouxCMRimY/ZFUGAAAAMCwyOCAlVFYBYVRjAQAAAGMBVgFhVgFhVgFhVgFhZ2RVDgAAADE5ODQwMzE4MTAwMDA2VgFnYwFkVQ4AAAAxOTg0MDMxODEwMDAwNmMFAAAAYgAAAAAAAPh/ZFUOAAAAMTk4NDAzMTgxMDAwMDZWAWZnVQEAAABTZ2RVCgAAADMwLzA5LzIwMjFWAWdjAGFjGPz//2IAAAAAQAbWQGRVCgAAADMwLzA5LzIwMjFWAWFjAgAAAGMBVgFmY1UBAAAAUwYAAABUVgFhVgFmZ1UCAAAAU1YBZ2MAYWMY/P//YjMzM3e2K31BZFUPAAAAMzDCoDU4N8KgNzUxLDQ1VgFnYwBhYxj8//9i2tAqetJ0VT9kVQYAAAAwLDEzICVUVgFhVGMBAAAAYwFWAWFWAWFWAWFWAWFnZFUOAAAAMTk4ODQwNzAzNDg5NDBWAWdjAWRVDgAAADE5ODg0MDcwMzQ4OTQwYwYAAABiAAAAAAAA+H9kVQ4AAAAxOTg4NDA3MDM0ODk0MFYBZmdVAQAAAFNnZFUKAAAAMzAvMDkvMjAyMVYBZ2MAYWMY/P//YgAAAABABtZAZFUKAAAAMzAvMDkvMjAyMVYBYWMCAAAAYwFWAWZjVQEAAABTBwAAAFRWAWFWAWZnVQIAAABTVgFnYwBhYxj8//9icT0K715veUFkVQ8AAAAyNsKgNjcwwqA1NzQsOTRWAWdjAGFjGPz//2LBOvlLZLVSP2RVBgAAADAsMTEgJVRWAWFUYwEAAABjAVYBYVYBYVYBYVYBYWdkVQ4AAAAxOTg4NDE0NjYzMjg0MFYBZ2MBZFUOAAAAMTk4ODQxNDY2MzI4NDBjBwAAAGIAAAAAAAD4f2RVDgAAADE5ODg0MTQ2NjMyODQwVgFmZ1UBAAAAU2dkVQoAAAAzMC8wOS8yMDIxVgFnYwBhYxj8//9iAAAAAEAG1kBkVQoAAAAzMC8wOS8yMDIxVgFhYwIAAABjAVYBZmNVAQAAAFMIAAAAVFYBYVYBZmdVAgAAAFNWAWdjAGFjGPz//2IAAAAQY5h3QWRVDwAAADI0wqA3NDHCoDQyNSwwMFYBZ2MAYWMY/P//Yp+zHYf2WlE/ZFUGAAAAMCwxMSAlVFYBYVRjAQAAAGMBVgFhVgFhVgFhVgFhZ2RVDgAAADE5ODg0MTU2OTc3MzAzVgFnYwFkVQ4AAAAxOTg4NDE1Njk3NzMwM2MIAAAAYgAAAAAAAPh/ZFUOAAAAMTk4ODQxNTY5NzczMDNWAWZnVQEAAABTZ2RVCgAAADMwLzA5LzIwMjFWAWdjAGFjGPz//2IAAAAAQAbWQGRVCgAAADMwLzA5LzIwMjFWAWFjAgAAAGMBVgFmY1UBAAAAUwkAAABUVgFhVgFmZ1UCAAAAU1YBZ2MAYWMY/P//YsP1KGhtjoRBZFUPAAAANDPCoDEwOcKgODA1LDAyVgFnYwBhYxj8//9ioN8EG3s9Xj9kVQYAAAAwLDE4ICVUVgFhVGMBAAAAYwFWAWFWAWFWAWFWAWFnZFUOAAAAMTk4ODQxODY1NzQyMDJWAWdjAWRVDgAAADE5ODg0MTg2NTc0MjAyYwkAAABiAAAAAAAA+H9kVQ4AAAAxOTg4NDE4NjU3NDIwMlYBZmdVAQAAAFNnZFUKAAAAMzAvMDkvMjAyMVYBZ2MAYWMY/P//YgAAAABABtZAZFUKAAAAMzAvMDkvMjAyMVYBYWMCAAAAYwFWAWZjVQEAAABTCgAAAFRWAWFWAWZnVQIAAABTVgFnYwBhYxj8//9ihetRhJP2iEFkVQ8AAAA1MsKgMzUxwqA2MDAsNTRWAWdjAGFjGPz//2Lw/gTNilxiP2RVBgAAADAsMjIgJVRWAWFUYwEAAABjAVYBYVYBYVYBYVYBYWdkVQ4AAABBbGxlIFNvbnN0aWdlblYBZ2MBZFUCAAAAfk9jnf///2IAAAAAAAD4f2RVDgAAAEFsbGUgU29uc3RpZ2VuVgFmZ1UBAAAAU2dkVQoAAAAzMC8wOS8yMDIxVgFnYwBhYxj8//9iAAAAAEAG1kBkVQoAAAAzMC8wOS8yMDIxVgFhYwIAAABjAVYBZmNVAQAAAFMLAAAAVFYBYVYBZmdVAgAAAFNWAWdjAGFjGPz//2Km4eU1DTAVQmRVFAAAADIywqA3NTDCoDEyMcKgMzM3LDQ3VgFnYwBhYxj8//9ibgTccz4r7z9kVQcAAAA5Nyw0MC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0NjYzMjg0MFYBZ2MBZFUOAAAAMTk4ODQxNDY2MzI4NDBjBwAAAGIAAAAAAAD4f2RVDgAAADE5ODg0MTQ2NjMyODQwVgFhYwEAAABjAVYBYVYBYVYBYVYBYWdkVQ4AAAAxOTg4NDE1Njk3NzMwM1YBZ2MBZFUOAAAAMTk4ODQxNTY5NzczMDNjCAAAAGIAAAAAAAD4f2RVDgAAADE5ODg0MTU2OTc3MzAzVgFhYwEAAABjAVYBYVYBYVYBYVYBYWdkVQ4AAAAxOTg4NDE4NjU3NDIwMlYBZ2MBZFUOAAAAMTk4ODQxODY1NzQyMDJjCQAAAGIAAAAAAAD4f2RVDgAAADE5ODg0MTg2NTc0MjAy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DcwMzQ4OTQwVgFnYwFkVQ4AAAAxOTg4NDA3MDM0ODk0MGMGAAAAYgAAAAAAAPh/ZFUOAAAAMTk4ODQwNzAzNDg5NDBWAWFjAQAAAGMBVgFhVgFhVgFhVgFhZ2RVDgAAADE5ODg0MTQ2NjMyODQwVgFnYwFkVQ4AAAAxOTg4NDE0NjYzMjg0MGMHAAAAYgAAAAAAAPh/ZFUOAAAAMTk4ODQxNDY2MzI4NDBWAWFjAQAAAGMBVgFhVgFhVgFhVgFhZ2RVDgAAADE5ODg0MTU2OTc3MzAzVgFnYwFkVQ4AAAAxOTg4NDE1Njk3NzMwM2MIAAAAYgAAAAAAAPh/ZFUOAAAAMTk4ODQxNTY5NzczMDNWAWFjAQAAAGMBVgFhVgFhVgFhVgFhZ2RVDgAAADE5ODg0MTg2NTc0MjAyVgFnYwFkVQ4AAAAxOTg4NDE4NjU3NDIwMmMJAAAAYgAAAAAAAPh/ZFUOAAAAMTk4ODQxODY1NzQyMDJ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gAAAFNkVQYAAABiaTI1NDBkVQYAAABiaTI1NDFUYwBjAGMAYWNiBQIAVgFhZFUL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EtMTAtMjlUMDY6Mzg6MzEuOTM4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1OCIgZGF0YUxheW91dD0ibWluaW1hbCIgZ3JhbmRUb3RhbD0iZmFsc2UiIGlzSW5kZXhlZD0idHJ1ZSIgY29udGVudEtleT0iQkNHMjcyWDZRTVBLVk42QlhTVDdMTjQ0VlY3SVFLR1ciPjwhW0NEQVRBWzIyNTUzLjAsLTEwMCwyLjMzNTY3MjMzOTg3MTQ5MzVFMTAsMS4wCjIyNTUzLjAsMCwyLjE5OTc1MjY1NDRFOCwwLjAwOTQxODA3MDQwNjc0NjQ3MgoyMjU1My4wLDEsMy41NTUxMjU3NUU3LDAuMDAxNTIyMDk5NTIxMTE1MDIwNgoyMjU1My4wLDIsMy4yODQwNDY4NzVFNywwLjAwMTQwNjAzOTIwMjkwNDkyNjgKMjI1NTMuMCwzLDcuNjUxMDYzNjYwNDU0NTAxRTcsMC4wMDMyNzU3NDM1NzQ5MjA4OTYzCjIyNTUzLjAsNCw2LjQyNjMyNzU5OTk5OTk5OUU3LDAuMDAyNzUxMzgyMzI4MDMzODkyNwoyMjU1My4wLDUsMy4wNTg3NzUxNDVFNywwLjAwMTMwOTU5MDg1ODYwODMxNDUKMjI1NTMuMCw2LDIuNjY3MDU3NDk0RTcsMC4wMDExNDE4Nzk5ODM5NjUwMTkyCjIyNTUzLjAsNywyLjQ3NDE0MjVFNywwLjAwMTA1OTI4NDkyNTI3MTcyMDgKMjI1NTMuMCw4LDQuMzEwOTgwNTAyRTcsMC4wMDE4NDU3MTI4NzE3OTY1NTgKMjI1NTMuMCw5LDUuMjM1MTYwMDU0RTcsMC4wMDIyNDEzOTMxODAyOTg1ODMKMjI1NTMuMCwtOTksMi4yNzUwMTIxMzM3NDcwMzZFMTAsMC45NzQwMjg4MDMxNDYzMzczCl1dPjwvRGF0YT48U3RyaW5nVGFibGUgZm9ybWF0PSJDU1YiIHJvd0NvdW50PSIxMCIgc2l6ZT0iMTcwIiBjb250ZW50S2V5PSJDVjREWkFCN0VJNVpRVU5GWkFFQzdOQjNKT1dFQjRNUCI+PCFbQ0RBVEFbIjE5NjYwMDExODA1ODQwIgoiMTk2NjAwMTM5MjY5NDAiCiIxOTY2MDAxNDI1NjA0MCIKIjE5NjYwMDE1NjYyMDQwIgoiMTk2NjAwMTU2NjQ0NDUiCiIxOTg0MDMxODEwMDAwNiIKIjE5ODg0MDcwMzQ4OTQwIgoiMTk4ODQxNDY2MzI4NDAiCiIxOTg4NDE1Njk3NzMwMyIKIjE5ODg0MTg2NTc0MjAyIgpdXT48L1N0cmluZ1RhYmxlPjwvUmVzdWx0PlYBYWMAYwBjAGMBYwBjAGMAVgFhYwEAAABjAGMAXUVORF9SQys=</data>
</ReportState>
</file>

<file path=customXml/item7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2.xml><?xml version="1.0" encoding="utf-8"?>
<ReportState xmlns="sas.reportstate">
  <data type="reportstate">Q0VDU19TVEFSVFtWAWdVAAAAAFNUXUVORF9DRUNTKys=</data>
</ReportState>
</file>

<file path=customXml/item73.xml><?xml version="1.0" encoding="utf-8"?>
<ReportState xmlns="sas.reportstate">
  <data type="reportstate">UEVDU19TVEFSVFtWAWdWAWZnVQEAAABTVgFnYwFkVQoAAABDb21tZXJjaWFsYxj8//9iAAAAAAAA+H9kVQoAAABDb21tZXJjaWFsVGNVAgAAAFMAAFRdRU5EX1BFQ1MrKw==</data>
</ReportState>
</file>

<file path=customXml/item74.xml><?xml version="1.0" encoding="utf-8"?>
<ReportState xmlns="sas.reportstate">
  <data type="reportstate">Q0VDU19TVEFSVFtWAWdVAAAAAFNUXUVORF9DRUNTKys=</data>
</ReportState>
</file>

<file path=customXml/item75.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QAbWQGRVCgAAADMwLzA5LzIwMjFjAQAAAFRjCAAAAGFjAFRWAWZVAwAAAFNkVQYAAABiaTI0NTlkVQYAAABiaTI0MzhkVQYAAABiaTI0NTVUVgFhVgFnZFUGAAAAZGQyNDQ0VgFmVQsAAABTZFUOAAAAMTM1MjE3NDgyNDAyMDBkVQ4AAAAxOTgyODA0MTgzOTMwMWRVDgAAADE5ODI4NDQ5Njk3MDA0ZFUOAAAAMTk4Mjg3MzM5NjY3MTRkVQ4AAAAxOTgyODk2NTYyMTMxNmRVDgAAADE5ODI5NTEzMjQzMTI2ZFUOAAAAMTk4NDAzMTcyMzQ4NjNkVQ4AAAAxOTg4MjI1NTczMDUwMmRVDgAAADE5ODgyMjU1NzMwNTA5ZFUOAAAAMTk4ODM5NDE3Mzc3MTBkVQsAAABSZXNpZGVudGlhbFRWAWZnVQUAAABTVgFnwGMAAAAAZFUGAAAAYmkyNDM4ZFUMAAAAQ3V0IE9mZiBEYXRlZFUHAAAARERNTVlZOGMYAAAAVgFmY1UMAAAAUwAAAABABtZAAAAAAEAG1kAAAAAAQAbWQAAAAABABtZAAAAAAEAG1kAAAAAAQAbWQAAAAABABtZAAAAAAEAG1kAAAAAAQAbWQAAAAABABtZAAAAAAEAG1kAAAAAAQAb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AAAAAAAAAAJAAAAAwAAAAgAAAAHAAAABQAAAAEAAAACAAAABgAAAJ3///9UYwEAAABiDAAAAGIAAAAAAAD4f2IAAAAAAAD4f2IAAAAAAAD4f2IAAAAAAAD4f2IAAAAAAAD4f2FjAGMAYwBjAVYBZ8BjAAAAAGRVBgAAAGJpMjUxMWRVEgAAAFRPVEFMIExvYW4gQmFsYW5jZWRVCQAAAENPTU1BMTIuMmMYAAAAVgFmY1UMAAAAU36Amg+o9QhCAAAAUJwmYkF7FK5HcVdiQaRwPUpvs2NB4XoUrn5bZEFI4XrkBzRmQdejcG1gwmZBAAAAaJiPZ0G4HoWLoVhoQY/C9bjBz2pBrkfhopT/a0GULo5Smb0IQlRWAWFjAgAAAGIMAAAAYgAAAAAAAPh/YgAAAAAAAPh/YgAAAAAAAPh/YgAAAAAAAPh/YgAAAAAAAPh/YWMAYwBjAGMBVgFnwGMAAAAAZFUGAAAAYmkyNTA1ZFUSAAAAJSBvZiBUT1RBTCBCYWxhbmNlZFULAAAAUEVSQ0VOVDEyLjJjGAAAAFYBZmNVDAAAAFMAAAAAAADwP3h0vyFKRUc/GvHaReWDRz9ggdn0C0JJP5PP1AqDGUo/N9LoSVZ3TD/JHB+u1S1NPwhFF5fwNE4/Pe4vm642Tz+nwFFT6i9RP+QgRWmt8lE/m069USG47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kvMjAyMVYBZ2MAYWMY/P//YgAAAABABtZAZFUKAAAAMzAvMDkvMjAyMVYBZmdVAQAAAFNnZFULAAAAUmVzaWRlbnRpYWxWAWdjAWRVCwAAAFJlc2lkZW50aWFsYwoAAABiAAAAAAAA+H9kVQsAAABSZXNpZGVudGlhbFYBYWMDAAAAYwFWAWZjVQEAAABTAAAAAFRWAWFWAWZnVQIAAABTVgFnYwBhYxj8//9ifoCaD6j1CEJkVRQAAAAxM8KgNDAwwqAwODDCoDg4MywzMVYBZ2MAYWMY/P//YgAAAAAAAPA/ZFUIAAAAMTAwLDAwICVUVgFhVGMCAAAAYwFWAWFWAWFWAWFWAWFUYwEAAABjAVYBYVYBYVYBYVYBYWdkVQ4AAAAxOTgyODk2NTYyMTMxNlYBZ2MBZFUOAAAAMTk4Mjg5NjU2MjEzMTZjBAAAAGIAAAAAAAD4f2RVDgAAADE5ODI4OTY1NjIxMzE2VgFmZ1UBAAAAU2dkVQoAAAAzMC8wOS8yMDIxVgFnYwBhYxj8//9iAAAAAEAG1kBkVQoAAAAzMC8wOS8yMDIxVgFmZ1UBAAAAU2dkVQsAAABSZXNpZGVudGlhbFYBZ2MBZFULAAAAUmVzaWRlbnRpYWxjCgAAAGIAAAAAAAD4f2RVCwAAAFJlc2lkZW50aWFsVgFhYwMAAABjAVYBZmNVAQAAAFMBAAAAVFYBYVYBZmdVAgAAAFNWAWdjAGFjGPz//2IAAABQnCZiQWRVDgAAADnCoDUxNsKgMjU4LDUwVgFnYwBhYxj8//9ieHS/IUpFRz9kVQYAAAAwLDA3ICVUVgFhVGMCAAAAYwFWAWFWAWFWAWFWAWFUYwEAAABjAVYBYVYBYVYBYVYBYWdkVQ4AAAAxMzUyMTc0ODI0MDIwMFYBZ2MBZFUOAAAAMTM1MjE3NDgyNDAyMDBjAAAAAGIAAAAAAAD4f2RVDgAAADEzNTIxNzQ4MjQwMjAwVgFmZ1UBAAAAU2dkVQoAAAAzMC8wOS8yMDIxVgFnYwBhYxj8//9iAAAAAEAG1kBkVQoAAAAzMC8wOS8yMDIxVgFmZ1UBAAAAU2dkVQsAAABSZXNpZGVudGlhbFYBZ2MBZFULAAAAUmVzaWRlbnRpYWxjCgAAAGIAAAAAAAD4f2RVCwAAAFJlc2lkZW50aWFsVgFhYwMAAABjAVYBZmNVAQAAAFMCAAAAVFYBYVYBZmdVAgAAAFNWAWdjAGFjGPz//2J7FK5HcVdiQWRVDgAAADnCoDYxNsKgMjY2LDI0VgFnYwBhYxj8//9iGvHaReWDRz9kVQYAAAAwLDA3ICVUVgFhVGMCAAAAYwFWAWFWAWFWAWFWAWFUYwEAAABjAVYBYVYBYVYBYVYBYWdkVQ4AAAAxOTg4Mzk0MTczNzcxMFYBZ2MBZFUOAAAAMTk4ODM5NDE3Mzc3MTBjCQAAAGIAAAAAAAD4f2RVDgAAADE5ODgzOTQxNzM3NzEwVgFmZ1UBAAAAU2dkVQoAAAAzMC8wOS8yMDIxVgFnYwBhYxj8//9iAAAAAEAG1kBkVQoAAAAzMC8wOS8yMDIxVgFmZ1UBAAAAU2dkVQsAAABSZXNpZGVudGlhbFYBZ2MBZFULAAAAUmVzaWRlbnRpYWxjCgAAAGIAAAAAAAD4f2RVCwAAAFJlc2lkZW50aWFsVgFhYwMAAABjAVYBZmNVAQAAAFMDAAAAVFYBYVYBZmdVAgAAAFNWAWdjAGFjGPz//2KkcD1Kb7NjQWRVDwAAADEwwqAzMjjCoDk1NCwzMlYBZ2MAYWMY/P//YmCB2fQLQkk/ZFUGAAAAMCwwOCAlVFYBYVRjAgAAAGMBVgFhVgFhVgFhVgFhVGMBAAAAYwFWAWFWAWFWAWFWAWFnZFUOAAAAMTk4Mjg3MzM5NjY3MTRWAWdjAWRVDgAAADE5ODI4NzMzOTY2NzE0YwMAAABiAAAAAAAA+H9kVQ4AAAAxOTgyODczMzk2NjcxNFYBZmdVAQAAAFNnZFUKAAAAMzAvMDkvMjAyMVYBZ2MAYWMY/P//YgAAAABABtZAZFUKAAAAMzAvMDkvMjAyMVYBZmdVAQAAAFNnZFULAAAAUmVzaWRlbnRpYWxWAWdjAWRVCwAAAFJlc2lkZW50aWFsYwoAAABiAAAAAAAA+H9kVQsAAABSZXNpZGVudGlhbFYBYWMDAAAAYwFWAWZjVQEAAABTBAAAAFRWAWFWAWZnVQIAAABTVgFnYwBhYxj8//9i4XoUrn5bZEFkVQ8AAAAxMMKgNjczwqAxNDEsNDRWAWdjAGFjGPz//2KTz9QKgxlKP2RVBgAAADAsMDggJVRWAWFUYwIAAABjAVYBYVYBYVYBYVYBYVRjAQAAAGMBVgFhVgFhVgFhVgFhZ2RVDgAAADE5ODgyMjU1NzMwNTA5VgFnYwFkVQ4AAAAxOTg4MjI1NTczMDUwOWMIAAAAYgAAAAAAAPh/ZFUOAAAAMTk4ODIyNTU3MzA1MDlWAWZnVQEAAABTZ2RVCgAAADMwLzA5LzIwMjFWAWdjAGFjGPz//2IAAAAAQAbWQGRVCgAAADMwLzA5LzIwMjFWAWZnVQEAAABTZ2RVCwAAAFJlc2lkZW50aWFsVgFnYwFkVQsAAABSZXNpZGVudGlhbGMKAAAAYgAAAAAAAPh/ZFULAAAAUmVzaWRlbnRpYWxWAWFjAwAAAGMBVgFmY1UBAAAAUwUAAABUVgFhVgFmZ1UCAAAAU1YBZ2MAYWMY/P//YkjheuQHNGZBZFUPAAAAMTHCoDY0MMKgODk1LDE0VgFnYwBhYxj8//9iN9LoSVZ3TD9kVQYAAAAwLDA5ICVUVgFhVGMCAAAAYwFWAWFWAWFWAWFWAWFUYwEAAABjAVYBYVYBYVYBYVYBYWdkVQ4AAAAxOTg4MjI1NTczMDUwMlYBZ2MBZFUOAAAAMTk4ODIyNTU3MzA1MDJjBwAAAGIAAAAAAAD4f2RVDgAAADE5ODgyMjU1NzMwNTAyVgFmZ1UBAAAAU2dkVQoAAAAzMC8wOS8yMDIxVgFnYwBhYxj8//9iAAAAAEAG1kBkVQoAAAAzMC8wOS8yMDIxVgFmZ1UBAAAAU2dkVQsAAABSZXNpZGVudGlhbFYBZ2MBZFULAAAAUmVzaWRlbnRpYWxjCgAAAGIAAAAAAAD4f2RVCwAAAFJlc2lkZW50aWFsVgFhYwMAAABjAVYBZmNVAQAAAFMGAAAAVFYBYVYBZmdVAgAAAFNWAWdjAGFjGPz//2LXo3BtYMJmQWRVDwAAADExwqA5MzLCoDQxOSw0MlYBZ2MAYWMY/P//YskcH67VLU0/ZFUGAAAAMCwwOSAlVFYBYVRjAgAAAGMBVgFhVgFhVgFhVgFhVGMBAAAAYwFWAWFWAWFWAWFWAWFnZFUOAAAAMTk4Mjk1MTMyNDMxMjZWAWdjAWRVDgAAADE5ODI5NTEzMjQzMTI2YwUAAABiAAAAAAAA+H9kVQ4AAAAxOTgyOTUxMzI0MzEyNlYBZmdVAQAAAFNnZFUKAAAAMzAvMDkvMjAyMVYBZ2MAYWMY/P//YgAAAABABtZAZFUKAAAAMzAvMDkvMjAyMVYBZmdVAQAAAFNnZFULAAAAUmVzaWRlbnRpYWxWAWdjAWRVCwAAAFJlc2lkZW50aWFsYwoAAABiAAAAAAAA+H9kVQsAAABSZXNpZGVudGlhbFYBYWMDAAAAYwFWAWZjVQEAAABTBwAAAFRWAWFWAWZnVQIAAABTVgFnYwBhYxj8//9iAAAAaJiPZ0FkVQ8AAAAxMsKgMzUywqA3MDcsMjVWAWdjAGFjGPz//2IIRReX8DROP2RVBgAAADAsMDkgJVRWAWFUYwIAAABjAVYBYVYBYVYBYVYBYVRjAQAAAGMBVgFhVgFhVgFhVgFhZ2RVDgAAADE5ODI4MDQxODM5MzAxVgFnYwFkVQ4AAAAxOTgyODA0MTgzOTMwMWMBAAAAYgAAAAAAAPh/ZFUOAAAAMTk4MjgwNDE4MzkzMDFWAWZnVQEAAABTZ2RVCgAAADMwLzA5LzIwMjFWAWdjAGFjGPz//2IAAAAAQAbWQGRVCgAAADMwLzA5LzIwMjFWAWZnVQEAAABTZ2RVCwAAAFJlc2lkZW50aWFsVgFnYwFkVQsAAABSZXNpZGVudGlhbGMKAAAAYgAAAAAAAPh/ZFULAAAAUmVzaWRlbnRpYWxWAWFjAwAAAGMBVgFmY1UBAAAAUwgAAABUVgFhVgFmZ1UCAAAAU1YBZ2MAYWMY/P//YrgehYuhWGhBZFUPAAAAMTLCoDc2NMKgNDI4LDM2VgFnYwBhYxj8//9iPe4vm642Tz9kVQYAAAAwLDEwICVUVgFhVGMCAAAAYwFWAWFWAWFWAWFWAWFUYwEAAABjAVYBYVYBYVYBYVYBYWdkVQ4AAAAxOTgyODQ0OTY5NzAwNFYBZ2MBZFUOAAAAMTk4Mjg0NDk2OTcwMDRjAgAAAGIAAAAAAAD4f2RVDgAAADE5ODI4NDQ5Njk3MDA0VgFmZ1UBAAAAU2dkVQoAAAAzMC8wOS8yMDIxVgFnYwBhYxj8//9iAAAAAEAG1kBkVQoAAAAzMC8wOS8yMDIxVgFmZ1UBAAAAU2dkVQsAAABSZXNpZGVudGlhbFYBZ2MBZFULAAAAUmVzaWRlbnRpYWxjCgAAAGIAAAAAAAD4f2RVCwAAAFJlc2lkZW50aWFsVgFhYwMAAABjAVYBZmNVAQAAAFMJAAAAVFYBYVYBZmdVAgAAAFNWAWdjAGFjGPz//2KPwvW4wc9qQWRVDwAAADE0wqAwNTbCoDk3Myw3OFYBZ2MAYWMY/P//YqfAUVPqL1E/ZFUGAAAAMCwxMCAlVFYBYVRjAgAAAGMBVgFhVgFhVgFhVgFhVGMBAAAAYwFWAWFWAWFWAWFWAWFnZFUOAAAAMTk4NDAzMTcyMzQ4NjNWAWdjAWRVDgAAADE5ODQwMzE3MjM0ODYzYwYAAABiAAAAAAAA+H9kVQ4AAAAxOTg0MDMxNzIzNDg2M1YBZmdVAQAAAFNnZFUKAAAAMzAvMDkvMjAyMVYBZ2MAYWMY/P//YgAAAABABtZAZFUKAAAAMzAvMDkvMjAyMVYBZmdVAQAAAFNnZFULAAAAUmVzaWRlbnRpYWxWAWdjAWRVCwAAAFJlc2lkZW50aWFsYwoAAABiAAAAAAAA+H9kVQsAAABSZXNpZGVudGlhbFYBYWMDAAAAYwFWAWZjVQEAAABTCgAAAFRWAWFWAWZnVQIAAABTVgFnYwBhYxj8//9irkfhopT/a0FkVQ8AAAAxNMKgNjc5wqAyMDUsMDlWAWdjAGFjGPz//2LkIEVprfJRP2RVBgAAADAsMTEgJVRWAWFUYwIAAABjAVYBYVYBYVYBYVYBYVRjAQAAAGMBVgFhVgFhVgFhVgFhZ2RVDgAAAEFsbGUgU29uc3RpZ2VuVgFnYwFkVQIAAAB+T2Od////YgAAAAAAAPh/ZFUOAAAAQWxsZSBTb25zdGlnZW5WAWZnVQEAAABTZ2RVCgAAADMwLzA5LzIwMjFWAWdjAGFjGPz//2IAAAAAQAbWQGRVCgAAADMwLzA5LzIwMjFWAWZnVQEAAABTZ2RVCwAAAFJlc2lkZW50aWFsVgFnYwFkVQsAAABSZXNpZGVudGlhbGMKAAAAYgAAAAAAAPh/ZFULAAAAUmVzaWRlbnRpYWxWAWFjAwAAAGMBVgFmY1UBAAAAUwsAAABUVgFhVgFmZ1UCAAAAU1YBZ2MAYWMY/P//YpQujlKZvQhCZFUUAAAAMTPCoDI4MsKgNTE5wqA2MzMsNzdWAWdjAGFjGPz//2KbTr1RIbjvP2RVBwAAADk5LDEyICVUVgFhVGMCAAAAYwFWAWFWAWFWAWFWAWFUYwEAAABjAVYBYVYBYVYBYVYBYVRjAAAAAGMBVgFhVgFhVgFhVgFhVgFmZ1UCAAAAU2dkVRcAAABkZWZhdWx0Um93QXhpc0hpZXJhcmNoeWRVEAAAAFplaWxlbmhpZXJhcmNoaWVWAWZnVQEAAABTZ2RVBgAAAGJpMjQ1OWRVEQAAAFJlcG9ydGluZyBMb2FuIElEYWMBAAAAYwFWAWFWAWFUYwAAAABnZFUEAAAAcm9vdFYBYVYBZmdVCwAAAFNnZFUOAAAAMTk4Mjg5NjU2MjEzMTZWAWdjAWRVDgAAADE5ODI4OTY1NjIxMzE2YwQAAABiAAAAAAAA+H9kVQ4AAAAxOTgyODk2NTYyMTMxNlYBYWMBAAAAYwFWAWFWAWFWAWFWAWF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U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dkVQQAAAByb290VgFhVgFmZ1ULAAAAU2dkVQ4AAAAxOTgyODk2NTYyMTMxNlYBZ2MBZFUOAAAAMTk4Mjg5NjU2MjEzMTZjBAAAAGIAAAAAAAD4f2RVDgAAADE5ODI4OTY1NjIxMzE2VgFhYwEAAABjAVYBYVYBYVYBYVYBYWdkVQ4AAAAxMzUyMTc0ODI0MDIwMFYBZ2MBZFUOAAAAMTM1MjE3NDgyNDAyMDBjAAAAAGIAAAAAAAD4f2RVDgAAADEzNTIxNzQ4MjQwMjAwVgFhYwEAAABjAVYBYVYBYVYBYVYBYWdkVQ4AAAAxOTg4Mzk0MTczNzcxMFYBZ2MBZFUOAAAAMTk4ODM5NDE3Mzc3MTBjCQAAAGIAAAAAAAD4f2RVDgAAADE5ODgzOTQxNzM3NzEwVgFhYwEAAABjAVYBYVYBYVYBYVYBYWdkVQ4AAAAxOTgyODczMzk2NjcxNFYBZ2MBZFUOAAAAMTk4Mjg3MzM5NjY3MTRjAwAAAGIAAAAAAAD4f2RVDgAAADE5ODI4NzMzOTY2NzE0VgFhYwEAAABjAVYBYVYBYVYBYVYBYWdkVQ4AAAAxOTg4MjI1NTczMDUwOVYBZ2MBZFUOAAAAMTk4ODIyNTU3MzA1MDljCAAAAGIAAAAAAAD4f2RVDgAAADE5ODgyMjU1NzMwNTA5VgFhYwEAAABjAVYBYVYBYVYBYVYBYWdkVQ4AAAAxOTg4MjI1NTczMDUwMlYBZ2MBZFUOAAAAMTk4ODIyNTU3MzA1MDJjBwAAAGIAAAAAAAD4f2RVDgAAADE5ODgyMjU1NzMwNTAyVgFhYwEAAABjAVYBYVYBYVYBYVYBYWdkVQ4AAAAxOTgyOTUxMzI0MzEyNlYBZ2MBZFUOAAAAMTk4Mjk1MTMyNDMxMjZjBQAAAGIAAAAAAAD4f2RVDgAAADE5ODI5NTEzMjQzMTI2VgFhYwEAAABjAVYBYVYBYVYBYVYBYWdkVQ4AAAAxOTgyODA0MTgzOTMwMVYBZ2MBZFUOAAAAMTk4MjgwNDE4MzkzMDFjAQAAAGIAAAAAAAD4f2RVDgAAADE5ODI4MDQxODM5MzAxVgFhYwEAAABjAVYBYVYBYVYBYVYBYWdkVQ4AAAAxOTgyODQ0OTY5NzAwNFYBZ2MBZFUOAAAAMTk4Mjg0NDk2OTcwMDRjAgAAAGIAAAAAAAD4f2RVDgAAADE5ODI4NDQ5Njk3MDA0VgFhYwEAAABjAVYBYVYBYVYBYVYBYWdkVQ4AAAAxOTg0MDMxNzIzNDg2M1YBZ2MBZFUOAAAAMTk4NDAzMTcyMzQ4NjNjBgAAAGIAAAAAAAD4f2RVDgAAADE5ODQwMzE3MjM0ODYzVgFhYwEAAABjAVYBYVYBYVYBYVYBYWdkVQ4AAABBbGxlIFNvbnN0aWdlblYBZ2MBZFUCAAAAfk9jnf///2IAAAAAAAD4f2RVDgAAAEFsbGUgU29uc3RpZ2VuVgFhYwEAAABjAVYBYVYBYVYBYVYBYVRjAAAAAGMAVgFhVgFhVgFhVgFhYwFnZFUaAAAAZGVmYXVsdENvbHVtbkF4aXNIaWVyYXJjaHlkVREAAABTcGFsdGVuaGllcmFyY2hpZVYBZmdVAgAAAFNnZFUGAAAAYmkyNDM4ZFUMAAAAQ3V0IE9mZiBEYXRlZFUHAAAARERNTVlZOGMAAAAAYwFWAWFWAWFnZFUGAAAAYmkyNDU1ZFUOAAAAQVRUIEFzc2V0IFR5cGVhYwEAAABjAVYBYVYBYVRjAAAAAGdkVQQAAAByb290VgFhVgFmZ1UBAAAAU2dkVQoAAAAzMC8wOS8yMDIxVgFnYwBhYxj8//9iAAAAAEAG1kBkVQoAAAAzMC8wOS8yMDIxVgFmZ1UBAAAAU2dkVQsAAABSZXNpZGVudGlhbFYBZ2MBZFULAAAAUmVzaWRlbnRpYWxjCgAAAGIAAAAAAAD4f2RVCwAAAFJlc2lkZW50aWFsVgFhYwIAAABjAVYBYVYBYVYBYVYBYVRjAQAAAGMAVgFhVgFhVgFhVgFhVGMAAAAAYwBWAWFWAWFWAWFWAWFnZFUEAAAAcm9vdFYBYVYBZmdVAQAAAFNnZFUKAAAAMzAvMDkvMjAyMVYBZ2MAYWMY/P//YgAAAABABtZAZFUKAAAAMzAvMDkvMjAyMVYBZmdVAQAAAFNnZFULAAAAUmVzaWRlbnRpYWxWAWdjAWRVCwAAAFJlc2lkZW50aWFsYwoAAABiAAAAAAAA+H9kVQsAAABSZXNpZGVudGlhbFYBYWMCAAAAYwFWAWFWAWFWAWFWAWFUYwEAAABjAFYBYVYBYVYBYVYBYVRjAAAAAGMAVgFhVgFhVgFhVgFhYwFUYwFjAGMAYgAAAAAAAAAAVgFmVQIAAABTZFUGAAAAYmkyNTExZFUGAAAAYmkyNTA1VGMAYwBjAGFjYgUCAFYBYWRV1QgAADxSZXN1bHQgcmVmPSJkZDI0NDQ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5VDA2OjM4OjMxLjkzOFoiPjxWYXJpYWJsZXM+PE51bWVyaWNWYXJpYWJsZSB2YXJuYW1lPSJiaTI0MzgiIGxhYmVsPSJDdXQgT2ZmIERhdGUiIHJlZj0iYmkyNDM4IiBjb2x1bW49ImMwIiBmb3JtYXQ9IkRETU1ZWTgiIHVzYWdlPSJjYXRlZ29yaWNhbCIvPjxTdHJpbmdWYXJpYWJsZSB2YXJuYW1lPSJiaTI0NTUiIGxhYmVsPSJBVFQgQXNzZXQgVHlwZSIgcmVmPSJiaTI0NTUiIGNvbHVtbj0iYzEiIHNvcnRPbj0iY3VzdG9tIiBjdXN0b21Tb3J0PSJjczYxMjAiLz48U3RyaW5nVmFyaWFibGUgdmFybmFtZT0iYmkyNDU5IiBsYWJlbD0iUmVwb3J0aW5nIExvYW4gSUQiIHJlZj0iYmkyNDU5IiBjb2x1bW49ImMyIi8+PE51bWVyaWNWYXJpYWJsZSB2YXJuYW1lPSJiaTI1MTEiIGxhYmVsPSJUT1RBTCBMb2FuIEJhbGFuY2UiIHJlZj0iYmkyNTExIiBjb2x1bW49ImMzIiBmb3JtYXQ9IkNPTU1BMTIuMiIgdXNhZ2U9InF1YW50aXRhdGl2ZSIvPjxOdW1lcmljVmFyaWFibGUgdmFybmFtZT0iYmkyNTA1IiBsYWJlbD0iJSBvZiBUT1RBTCBCYWxhbmNlIiByZWY9ImJpMjUwN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CIgZGF0YUxheW91dD0ibWluaW1hbCIgZ3JhbmRUb3RhbD0iZmFsc2UiIGlzSW5kZXhlZD0idHJ1ZSIgY29udGVudEtleT0iQ0dLSjVQT1VaWjVNSldJNllYVjMyNFpFTVVBQ1VUUk4iPjwhW0NEQVRBWzIyNTUzLjAsMTAsLTEwMCwxLjM0MDAwODA4ODMzMTI3NEUxMCwxLjAKMjI1NTMuMCwxMCw0LDk1MTYyNTguNSw3LjEwMTY0MjU4MTc2Mjg0M0UtNAoyMjU1My4wLDEwLDAsOTYxNjI2Ni4yNCw3LjE3NjI3NDc3MzA2ODg5N0UtNAoyMjU1My4wLDEwLDksMS4wMzI4OTU0MzJFNyw3LjcwODEyODMzODg4Mzk1RS00CjIyNTUzLjAsMTAsMywxLjA2NzMxNDE0NEU3LDcuOTY0OTgyODQ4MTk0MTI4RS00CjIyNTUzLjAsMTAsOCwxLjE2NDA4OTUxNEU3LDguNjg3MTgyNzQyNjc3NzE3RS00CjIyNTUzLjAsMTAsNywxLjE5MzI0MTk0MkU3LDguOTA0NzM2ODYyMzQyMDUxRS00CjIyNTUzLjAsMTAsNSwxLjIzNTI3MDcyNUU3LDkuMjE4MzgyNjAzNDgzMzUyRS00CjIyNTUzLjAsMTAsMSwxLjI3NjQ0MjgzNkU3LDkuNTI1NjM1MzA4NTg2NTg4RS00CjIyNTUzLjAsMTAsMiwxLjQwNTY5NzM3OEU3LDAuMDAxMDQ5MDIxNTYyMDY0MjQ4CjIyNTUzLjAsMTAsNiwxLjQ2NzkyMDUwOUU3LDAuMDAxMDk1NDU2NDU0MTY4MTM2MQoyMjU1My4wLDEwLC05OSwxLjMyODI1MTk2MzM3NzI3NDNFMTAsMC45OTEyMjY4MjUzNzc4Njc5Cl1dPjwvRGF0YT48U3RyaW5nVGFibGUgZm9ybWF0PSJDU1YiIHJvd0NvdW50PSIxMSIgc2l6ZT0iMTg0IiBjb250ZW50S2V5PSJDUFRaMjY0N1VVSVdJUDI2TFRGQlJTR04yWFBVNUlMMiI+PCFbQ0RBVEFbIjEzNTIxNzQ4MjQwMjAwIgoiMTk4MjgwNDE4MzkzMDEiCiIxOTgyODQ0OTY5NzAwNCIKIjE5ODI4NzMzOTY2NzE0IgoiMTk4Mjg5NjU2MjEzMTYiCiIxOTgyOTUxMzI0MzEyNiIKIjE5ODQwMzE3MjM0ODYzIgoiMTk4ODIyNTU3MzA1MDIiCiIxOTg4MjI1NTczMDUwOSIKIjE5ODgzOTQxNzM3NzEwIgoiUmVzaWRlbnRpYWwiCl1dPjwvU3RyaW5nVGFibGU+PC9SZXN1bHQ+VgFhYwBjAGMAYwFjAGMAYwBWAWFjAQAAAGMAYwBdRU5EX1JDKw==</data>
</ReportState>
</file>

<file path=customXml/item7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80.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QAbWQGRVCgAAADMwLzA5LzIwMjF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QAbWQAAAAABABtZAAAAAAEAG1kAAAAAAQAbWQAAAAABABtZAAAAAAEAG1kAAAAAAQAbWQAAAAABABtZAAAAAAEAG1kAAAAAAQAbWQAAAAABABtZAAAAAAEAG1kBUVgFhYwEAAABiDAAAAGIAAAAAAAD4f2IAAAAAAAD4f2IAAAAAAAD4f2IAAAAAAAD4f2IAAAAAAAD4f2FjAGMAYwBjAVYBZ8BjAQAAAGRVBgAAAGJpNDg0N2RVEQAAAFJlcG9ydGluZyBMb2FuIElEYWMYAAAAVgFhVgFmY1UMAAAAU5z///8IAAAABwAAAAAAAAAGAAAAAQAAAAMAAAAEAAAABQAAAAkAAAACAAAAnf///1RjAQAAAGIMAAAAYgAAAAAAAPh/YgAAAAAAAPh/YgAAAAAAAPh/YgAAAAAAAPh/YgAAAAAAAPh/YWMAYwBjAGMBVgFnwGMAAAAAZFUGAAAAYmk0ODUzZFURAAAAJSBvZiBUb3RhbCBBc3NldHNkVQsAAABQRVJDRU5UMTIuMmMYAAAAVgFmY1UMAAAAUwAAAAAAAPA/8/BNkK8HoT/rfR9AUUGdPzXQ1BzH+ps/yzVkcE/llT+COx9XwHaTP18TWYB/dpM/XxNZgH92kz9fE1mAf3aTPwr+FJAPcJE/zYY6xA7Pij/2dj0a6xDp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OS8yMDIxVgFnYwBhYxj8//9iAAAAAEAG1kBkVQoAAAAzMC8wOS8yMDIxVgFhYwIAAABjAVYBZmNVAQAAAFMAAAAAVFYBYVYBZmdVAQAAAFNWAWdjAGFjGPz//2IAAAAAAADwP2RVCAAAADEwMCwwMCAlVFYBYVRjAQAAAGMBVgFhVgFhVgFhVgFhZ2RVDgAAADE5ODgyMDIyNTk4NTAzVgFnYwFkVQ4AAAAxOTg4MjAyMjU5ODUwM2MIAAAAYgAAAAAAAPh/ZFUOAAAAMTk4ODIwMjI1OTg1MDNWAWZnVQEAAABTZ2RVCgAAADMwLzA5LzIwMjFWAWdjAGFjGPz//2IAAAAAQAbWQGRVCgAAADMwLzA5LzIwMjFWAWFjAgAAAGMBVgFmY1UBAAAAUwEAAABUVgFhVgFmZ1UBAAAAU1YBZ2MAYWMY/P//YvPwTZCvB6E/ZFUGAAAAMywzMyAlVFYBYVRjAQAAAGMBVgFhVgFhVgFhVgFhZ2RVDgAAADE5ODgyMDIyNTk4NTAyVgFnYwFkVQ4AAAAxOTg4MjAyMjU5ODUwMmMHAAAAYgAAAAAAAPh/ZFUOAAAAMTk4ODIwMjI1OTg1MDJWAWZnVQEAAABTZ2RVCgAAADMwLzA5LzIwMjFWAWdjAGFjGPz//2IAAAAAQAbWQGRVCgAAADMwLzA5LzIwMjFWAWFjAgAAAGMBVgFmY1UBAAAAUwIAAABUVgFhVgFmZ1UBAAAAU1YBZ2MAYWMY/P//Yut9H0BRQZ0/ZFUGAAAAMiw4NiAlVFYBYVRjAQAAAGMBVgFhVgFhVgFhVgFhZ2RVDgAAADE5ODI4NTM0ODc1OTAxVgFnYwFkVQ4AAAAxOTgyODUzNDg3NTkwMWMAAAAAYgAAAAAAAPh/ZFUOAAAAMTk4Mjg1MzQ4NzU5MDFWAWZnVQEAAABTZ2RVCgAAADMwLzA5LzIwMjFWAWdjAGFjGPz//2IAAAAAQAbWQGRVCgAAADMwLzA5LzIwMjFWAWFjAgAAAGMBVgFmY1UBAAAAUwMAAABUVgFhVgFmZ1UBAAAAU1YBZ2MAYWMY/P//YjXQ1BzH+ps/ZFUGAAAAMiw3MyAlVFYBYVRjAQAAAGMBVgFhVgFhVgFhVgFhZ2RVDgAAADE5ODQwMzEyNTY0MzY5VgFnYwFkVQ4AAAAxOTg0MDMxMjU2NDM2OWMGAAAAYgAAAAAAAPh/ZFUOAAAAMTk4NDAzMTI1NjQzNjlWAWZnVQEAAABTZ2RVCgAAADMwLzA5LzIwMjFWAWdjAGFjGPz//2IAAAAAQAbWQGRVCgAAADMwLzA5LzIwMjFWAWFjAgAAAGMBVgFmY1UBAAAAUwQAAABUVgFhVgFmZ1UBAAAAU1YBZ2MAYWMY/P//Yss1ZHBP5ZU/ZFUGAAAAMiwxNCAlVFYBYVRjAQAAAGMBVgFhVgFhVgFhVgFhZ2RVDgAAADE5ODI4NTM0ODc1OTA4VgFnYwFkVQ4AAAAxOTgyODUzNDg3NTkwOGMBAAAAYgAAAAAAAPh/ZFUOAAAAMTk4Mjg1MzQ4NzU5MDhWAWZnVQEAAABTZ2RVCgAAADMwLzA5LzIwMjFWAWdjAGFjGPz//2IAAAAAQAbWQGRVCgAAADMwLzA5LzIwMjFWAWFjAgAAAGMBVgFmY1UBAAAAUwUAAABUVgFhVgFmZ1UBAAAAU1YBZ2MAYWMY/P//YoI7H1fAdpM/ZFUGAAAAMSw5MCAlVFYBYVRjAQAAAGMBVgFhVgFhVgFhVgFhZ2RVDgAAADE5ODQwMzEyNTY0MzY2VgFnYwFkVQ4AAAAxOTg0MDMxMjU2NDM2NmMDAAAAYgAAAAAAAPh/ZFUOAAAAMTk4NDAzMTI1NjQzNjZWAWZnVQEAAABTZ2RVCgAAADMwLzA5LzIwMjFWAWdjAGFjGPz//2IAAAAAQAbWQGRVCgAAADMwLzA5LzIwMjFWAWFjAgAAAGMBVgFmY1UBAAAAUwYAAABUVgFhVgFmZ1UBAAAAU1YBZ2MAYWMY/P//Yl8TWYB/dpM/ZFUGAAAAMSw5MCAlVFYBYVRjAQAAAGMBVgFhVgFhVgFhVgFhZ2RVDgAAADE5ODQwMzEyNTY0MzY3VgFnYwFkVQ4AAAAxOTg0MDMxMjU2NDM2N2MEAAAAYgAAAAAAAPh/ZFUOAAAAMTk4NDAzMTI1NjQzNjdWAWZnVQEAAABTZ2RVCgAAADMwLzA5LzIwMjFWAWdjAGFjGPz//2IAAAAAQAbWQGRVCgAAADMwLzA5LzIwMjFWAWFjAgAAAGMBVgFmY1UBAAAAUwcAAABUVgFhVgFmZ1UBAAAAU1YBZ2MAYWMY/P//Yl8TWYB/dpM/ZFUGAAAAMSw5MCAlVFYBYVRjAQAAAGMBVgFhVgFhVgFhVgFhZ2RVDgAAADE5ODQwMzEyNTY0MzY4VgFnYwFkVQ4AAAAxOTg0MDMxMjU2NDM2OGMFAAAAYgAAAAAAAPh/ZFUOAAAAMTk4NDAzMTI1NjQzNjhWAWZnVQEAAABTZ2RVCgAAADMwLzA5LzIwMjFWAWdjAGFjGPz//2IAAAAAQAbWQGRVCgAAADMwLzA5LzIwMjFWAWFjAgAAAGMBVgFmY1UBAAAAUwgAAABUVgFhVgFmZ1UBAAAAU1YBZ2MAYWMY/P//Yl8TWYB/dpM/ZFUGAAAAMSw5MCAlVFYBYVRjAQAAAGMBVgFhVgFhVgFhVgFhZ2RVDgAAADE5ODgyOTcxNTg5MDExVgFnYwFkVQ4AAAAxOTg4Mjk3MTU4OTAxMWMJAAAAYgAAAAAAAPh/ZFUOAAAAMTk4ODI5NzE1ODkwMTFWAWZnVQEAAABTZ2RVCgAAADMwLzA5LzIwMjFWAWdjAGFjGPz//2IAAAAAQAbWQGRVCgAAADMwLzA5LzIwMjFWAWFjAgAAAGMBVgFmY1UBAAAAUwkAAABUVgFhVgFmZ1UBAAAAU1YBZ2MAYWMY/P//Ygr+FJAPcJE/ZFUGAAAAMSw3MCAlVFYBYVRjAQAAAGMBVgFhVgFhVgFhVgFhZ2RVDgAAADE5ODQwMzEwMDI4MjExVgFnYwFkVQ4AAAAxOTg0MDMxMDAyODIxMWMCAAAAYgAAAAAAAPh/ZFUOAAAAMTk4NDAzMTAwMjgyMTFWAWZnVQEAAABTZ2RVCgAAADMwLzA5LzIwMjFWAWdjAGFjGPz//2IAAAAAQAbWQGRVCgAAADMwLzA5LzIwMjFWAWFjAgAAAGMBVgFmY1UBAAAAUwoAAABUVgFhVgFmZ1UBAAAAU1YBZ2MAYWMY/P//Ys2GOsQOz4o/ZFUGAAAAMSwzMSAlVFYBYVRjAQAAAGMBVgFhVgFhVgFhVgFhZ2RVDgAAAEFsbGUgU29uc3RpZ2VuVgFnYwFkVQIAAAB+T2Od////YgAAAAAAAPh/ZFUOAAAAQWxsZSBTb25zdGlnZW5WAWZnVQEAAABTZ2RVCgAAADMwLzA5LzIwMjFWAWdjAGFjGPz//2IAAAAAQAbWQGRVCgAAADMwLzA5LzIwMjFWAWFjAgAAAGMBVgFmY1UBAAAAUwsAAABUVgFhVgFmZ1UBAAAAU1YBZ2MAYWMY/P//YvZ2PRrrEOk/ZFUHAAAANzgsMzM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ODIwMjI1OTg1MDJWAWdjAWRVDgAAADE5ODgyMDIyNTk4NTAyYwcAAABiAAAAAAAA+H9kVQ4AAAAxOTg4MjAyMjU5ODUwMlYBYWMBAAAAYwFWAWFWAWFWAWFWAWFnZFUOAAAAMTk4Mjg1MzQ4NzU5MDFWAWdjAWRVDgAAADE5ODI4NTM0ODc1OTAxYwAAAABiAAAAAAAA+H9kVQ4AAAAxOTgyODUzNDg3NTkwMV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4MjAyMjU5ODUwMlYBZ2MBZFUOAAAAMTk4ODIwMjI1OTg1MDJjBwAAAGIAAAAAAAD4f2RVDgAAADE5ODgyMDIyNTk4NTAyVgFhYwEAAABjAVYBYVYBYVYBYVYBYWdkVQ4AAAAxOTgyODUzNDg3NTkwMVYBZ2MBZFUOAAAAMTk4Mjg1MzQ4NzU5MDFjAAAAAGIAAAAAAAD4f2RVDgAAADE5ODI4NTM0ODc1OTAx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EAAABTZFUGAAAAYmk0ODUzVGMAYwBjAGFjYgUCAFYBYWRVgg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5VDA2OjM4OjMxLjkzOF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2IiBkYXRhTGF5b3V0PSJtaW5pbWFsIiBncmFuZFRvdGFsPSJmYWxzZSIgaXNJbmRleGVkPSJ0cnVlIiBjb250ZW50S2V5PSI2RUFRSUwyQ0hSVVlKUERVRVU3VkcyWVk3NlA3NUdTNyI+PCFbQ0RBVEFbMjI1NTMuMCwtMTAwLDEuMAoyMjU1My4wLDgsMC4wMzMyNjE3NjI5NjczODY1CjIyNTUzLjAsNywwLjAyODU2OTQ3ODU0ODc3MzA0NwoyMjU1My4wLDAsMC4wMjczMjM4Mjg4MjU2ODY0NzUKMjI1NTMuMCw2LDAuMDIxMzgyNTYxOTA3NjA1NjA3CjIyNTUzLjAsMSwwLjAxOTAwNzY4Nzg3MTQ2MDkwNgoyMjU1My4wLDMsMC4wMTkwMDY3MjE2OTU2NDk0MjgKMjI1NTMuMCw0LDAuMDE5MDA2NzIxNjk1NjQ5NDI4CjIyNTUzLjAsNSwwLjAxOTAwNjcyMTY5NTY0OTQyOAoyMjU1My4wLDksMC4wMTcwMjkwNDA0OTc4NDQxODUKMjI1NTMuMCwyLDAuMDEzMDkwMjQzNjg2MTI1MDE0CjIyNTUzLjAsLTk5LDAuNzgzMzE1MjMwNjA4MTY2MQpdXT48L0RhdGE+PFN0cmluZ1RhYmxlIGZvcm1hdD0iQ1NWIiByb3dDb3VudD0iMTAiIHNpemU9IjE3MCIgY29udGVudEtleT0iVENBWTNUS1JHNkw3SFdGRFoyTEFER1lQWTZTQUhWVkwiPjwhW0NEQVRBWyIxOTgyODUzNDg3NTkwMSIKIjE5ODI4NTM0ODc1OTA4IgoiMTk4NDAzMTAwMjgyMTEiCiIxOTg0MDMxMjU2NDM2NiIKIjE5ODQwMzEyNTY0MzY3IgoiMTk4NDAzMTI1NjQzNjgiCiIxOTg0MDMxMjU2NDM2OSIKIjE5ODgyMDIyNTk4NTAyIgoiMTk4ODIwMjI1OTg1MDMiCiIxOTg4Mjk3MTU4OTAxMSIKXV0+PC9TdHJpbmdUYWJsZT48L1Jlc3VsdD5WAWFjAGMAYwBjAWMAYwBjAFYBYWMBAAAAYwBjAF1FTkRfUkMr</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QAbWQGRVCgAAADMwLzA5LzIwMjF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BtZAAAAAAEAG1kAAAAAAQAbWQAAAAABABtZAAAAAAEAG1kAAAAAAQAbWQAAAAABABtZAAAAAAEAG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y06UlZvZXpA6MIimQipnUBPtbrUm4RnQJjK3mzWUbxANQ9W8EEAjkA7rjSLpBx1QCe3YLKlpoVA7HETFGXZg0BUVgFhYwIAAABiCAAAAGIAAAAAAAD4f2IAAAAAAAD4f2IAAAAAAAD4f2IAAAAAAAD4f2IAAAAAAAD4f2FjAGMAYwBjAVYBZ8BjAAAAAGRVBgAAAGJpMzc0NmRVDAAAAE5vbWluYWwgKG1uKWRVCAAAAENPTU1BMTIuYwAAAABWAWZjVQgAAABTrwqJiglxsECS1M+82AxbQIyZNeYPCYhAmBvRD+QHg0B4384R+7WJQMJ/jSccpZVACN7ra9rgbUBBnYWVpjpxQFRWAWFjAgAAAGIIAAAAYgAAAAAAAPh/YgAAAAAAAPh/YgAAAAAAAPh/YgAAAAAAAPh/YgAAAAAAAPh/YWMAYwBjAGMBVgFnwGMAAAAAZFUGAAAAYmkzNzQ3ZFUMAAAATk8uIE9GIExPQU5TZFUIAAAAQ09NTUExMi5jGAAAAFYBZmNVCAAAAFMAAAAAAHfDQAAAAAAAgExAAAAAAADwr0AAAAAAAABVQAAAAAAAyIpAAAAAAAAFsEAAAAAAAJB1QAAAAAAAIHtAVFYBYWMCAAAAYggAAABiAAAAAAAA+H9iAAAAAAAA+H9iAAAAAAAA+H9iAAAAAAAA+H9iAAAAAAAA+H9hYwBjAGMAYwFWAWfAYwAAAABkVQYAAABiaTM3NDhkVREAAAAlIG9mIFRvdGFsIEFzc2V0c2RVCwAAAFBFUkNFTlQxMi4yYxgAAABWAWZjVQgAAABTAAAAAAAA8D/JNBe+31KaP4Bcfv/QY8c/VQZtVg2Fwj+xRppPNwXJP0Xf1ntMENU/r1GSz28TrT+aOEruMsSwP1RWAWFjAgAAAGIIAAAAYgAAAAAAAPh/YgAAAAAAAPh/YgAAAAAAAPh/YgAAAAAAAPh/YgAAAAAAAPh/YWMAYwBjAGMBVgFnwGMAAAAAZFUGAAAAYmkzNzQ5ZFURAAAAJSBOdW1iZXIgb2YgTG9hbnNkVQsAAABQRVJDRU5UMTIuMmMYAAAAVgFmY1UIAAAAUwAAAAAAAPA/GbVdIEZtdz+EAmkcoUDaPy0MRUALQ4E/Yw5YopgDtj8BWOlOAFbaP6XlRkRpuaE/ui9ZiO5Lpj9UVgFhYwIAAABiCAAAAGIAAAAAAAD4f2IAAAAAAAD4f2IAAAAAAAD4f2IAAAAAAAD4f2IAAAAAAAD4f2FjAGMAYwBjAVRnoGZjVQgAAABTAAAAAAAAAABUVgFlY1UAAAAAU1RhVgFhYwgAAABiCAAAAGMBYwBiAAAAAAAAAABWAWFWAWFWA2dnZFUGAAAAZGQzNzU0VgFhVgFmZ1UBAAAAU2dkVQoAAAAzMC8wOS8yMDIxVgFnYwBhYxj8//9iAAAAAEAG1kBkVQoAAAAzMC8wOS8yMDIxVgFmZ1UIAAAAU2dkVQsAAABNQVRDSEVTX0FMTFYBZ2MBZFULAAAATUFUQ0hFU19BTExjnP///2IAAAAAAAD4f2RVCwAAAE1BVENIRVNfQUxMVgFhYwIAAABjAVYBZmNVAQAAAFMAAAAAVFYBYVYBZmdVBQAAAFNWAWdjAGFjGPz//2ItOlJWb2V6QGRVAwAAADQyMlYBZ2MAYWMY/P//Yq8KiYoJcbBAZFUGAAAANMKgMjA5VgFnYwBhYxj8//9iAAAAAAB3w0BkVQYAAAA5wqA5NjZ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6MIimQipnUBkVQYAAAAxwqA4OThWAWdjAGFjGPz//2KS1M+82AxbQGRVAwAAADEwOFYBZ2MAYWMY/P//YgAAAAAAgExAZFUCAAAANTdWAWdjAGFjGPz//2LJNBe+31KaP2RVBgAAADIsNTcgJVYBZ2MAYWMY/P//Yhm1XSBGbXc/ZFUGAAAAMCw1NyAlVFYBYWdkVSIAAABvL3cgQ2xhaW0gZ3VhcmFudGVlZCBieSBzb3ZlcmVpZ25zVgFnYwFkVSIAAABvL3cgQ2xhaW0gZ3VhcmFudGVlZCBieSBzb3ZlcmVpZ25zYwUAAABiAAAAAAAA+H9kVSIAAABvL3cgQ2xhaW0gZ3VhcmFudGVlZCBieSBzb3ZlcmVpZ25zVgFhYwIAAABjAVYBZmNVAQAAAFMCAAAAVFYBYVYBZmdVBQAAAFNWAWdjAGFjGPz//2JPtbrUm4RnQGRVAwAAADE4OFYBZ2MAYWMY/P//YoyZNeYPCYhAZFUDAAAANzY5VgFnYwBhYxj8//9iAAAAAADwr0BkVQYAAAA0wqAwODhWAWdjAGFjGPz//2KAXH7/0GPHP2RVBwAAADE4LDI3ICVWAWdjAGFjGPz//2KEAmkcoUDaP2RVBwAAADQxLDAyICVUVgFhZ2RVLgAAAG8vdyBDbGFpbSBhZ2FpbnN0IHJlZ2lvbmFsL2ZlZGVyYWwgYXV0aG9yaXRpZXNWAWdjAWRVLgAAAG8vdyBDbGFpbSBhZ2FpbnN0IHJlZ2lvbmFsL2ZlZGVyYWwgYXV0aG9yaXRpZXNjAQAAAGIAAAAAAAD4f2RVLgAAAG8vdyBDbGFpbSBhZ2FpbnN0IHJlZ2lvbmFsL2ZlZGVyYWwgYXV0aG9yaXRpZXNWAWFjAgAAAGMBVgFmY1UBAAAAUwMAAABUVgFhVgFmZ1UFAAAAU1YBZ2MAYWMY/P//YpjK3mzWUbxAZFUGAAAAN8KgMjUwVgFnYwBhYxj8//9imBvRD+QHg0BkVQMAAAA2MDlWAWdjAGFjGPz//2IAAAAAAABVQGRVAgAAADg0VgFnYwBhYxj8//9iVQZtVg2Fwj9kVQcAAAAxNCw0NyAlVgFnYwBhYxj8//9iLQxFQAtDgT9kVQYAAAAwLDg0ICVUVgFhZ2RVNAAAAG8vdyBDbGFpbSBndWFyYW50ZWVkIGJ5IHJlZ2lvbmFsL2ZlZGVyYWwgYXV0aG9yaXRpZXNWAWdjAWRVNAAAAG8vdyBDbGFpbSBndWFyYW50ZWVkIGJ5IHJlZ2lvbmFsL2ZlZGVyYWwgYXV0aG9yaXRpZXNjBAAAAGIAAAAAAAD4f2RVNAAAAG8vdyBDbGFpbSBndWFyYW50ZWVkIGJ5IHJlZ2lvbmFsL2ZlZGVyYWwgYXV0aG9yaXRpZXNWAWFjAgAAAGMBVgFmY1UBAAAAUwQAAABUVgFhVgFmZ1UFAAAAU1YBZ2MAYWMY/P//YjUPVvBBAI5AZFUDAAAAOTYwVgFnYwBhYxj8//9ieN/OEfu1iUBkVQMAAAA4MjNWAWdjAGFjGPz//2IAAAAAAMiKQGRVAwAAADg1N1YBZ2MAYWMY/P//YrFGmk83Bck/ZFUHAAAAMTksNTUgJVYBZ2MAYWMY/P//YmMOWKKYA7Y/ZFUGAAAAOCw2MCAlVFYBYWdkVS0AAABvL3cgQ2xhaW0gYWdhaW5zdCBsb2NhbC9tdW5pY2lwYWwgYXV0aG9yaXRpZXNWAWdjAWRVLQAAAG8vdyBDbGFpbSBhZ2FpbnN0IGxvY2FsL211bmljaXBhbCBhdXRob3JpdGllc2MAAAAAYgAAAAAAAPh/ZFUtAAAAby93IENsYWltIGFnYWluc3QgbG9jYWwvbXVuaWNpcGFsIGF1dGhvcml0aWVzVgFhYwIAAABjAVYBZmNVAQAAAFMFAAAAVFYBYVYBZmdVBQAAAFNWAWdjAGFjGPz//2I7rjSLpBx1QGRVAwAAADMzOFYBZ2MAYWMY/P//YsJ/jSccpZVAZFUGAAAAMcKgMzg1VgFnYwBhYxj8//9iAAAAAAAFsEBkVQYAAAA0wqAxMDFWAWdjAGFjGPz//2JF39Z7TBDVP2RVBwAAADMyLDkxICVWAWdjAGFjGPz//2IBWOlOAFbaP2RVBwAAADQxLDE1ICVUVgFhZ2RVMwAAAG8vdyBDbGFpbSBndWFyYW50ZWVkIGJ5IGxvY2FsL211bmljaXBhbCBhdXRob3JpdGllc1YBZ2MBZFUzAAAAby93IENsYWltIGd1YXJhbnRlZWQgYnkgbG9jYWwvbXVuaWNpcGFsIGF1dGhvcml0aWVzYwMAAABiAAAAAAAA+H9kVTMAAABvL3cgQ2xhaW0gZ3VhcmFudGVlZCBieSBsb2NhbC9tdW5pY2lwYWwgYXV0aG9yaXRpZXNWAWFjAgAAAGMBVgFmY1UBAAAAUwYAAABUVgFhVgFmZ1UFAAAAU1YBZ2MAYWMY/P//Yie3YLKlpoVAZFUDAAAANjkzVgFnYwBhYxj8//9iCN7ra9rgbUBkVQMAAAAyMzlWAWdjAGFjGPz//2IAAAAAAJB1QGRVAwAAADM0NVYBZ2MAYWMY/P//Yq9Rks9vE60/ZFUGAAAANSw2OCAlVgFnYwBhYxj8//9ipeVGRGm5oT9kVQYAAAAzLDQ2ICVUVgFhZ2RVBgAAAE90aGVyc1YBZ2MBZFUGAAAAT3RoZXJzYwYAAABiAAAAAAAA+H9kVQYAAABPdGhlcnNWAWFjAgAAAGMBVgFmY1UBAAAAUwcAAABUVgFhVgFmZ1UFAAAAU1YBZ2MAYWMY/P//YuxxExRl2YNAZFUDAAAANjM1VgFnYwBhYxj8//9iQZ2FlaY6cUBkVQMAAAAyNzZWAWdjAGFjGPz//2IAAAAAACB7QGRVAwAAADQzNFYBZ2MAYWMY/P//Ypo4Su4yxLA/ZFUGAAAANiw1NSAlVgFnYwBhYxj8//9iui9ZiO5Lpj9kVQYAAAA0LDM1ICVUVgFhVGMBAAAAYwFWAWFWAWFWAWFWAWFUYwAAAABjAVYBYVYBYVYBYVYBYVYBZmdVAQAAAFNnZFUXAAAAZGVmYXVsdFJvd0F4aXNIaWVyYXJjaHlkVRAAAABaZWlsZW5oaWVyYXJjaGllVgFmZ1UCAAAAU2dkVQYAAABiaTM3NTBkVQwAAABDdXQgT2ZmIERhdGVkVQcAAABERE1NWVk4YwAAAABjAVYBYVYBYWdkVQYAAABiaTM3NjhkVRAAAABUeXBlIG9mIEV4cG9zdXJlYWMBAAAAYwFWAWFWAWFUYwAAAABnZFUEAAAAcm9vdFYBYVYBZmdVAQAAAFNnZFUKAAAAMzAvMDkvMjAyMVYBZ2MAYWMY/P//YgAAAABABtZAZFUKAAAAMzAvMDkvMjAyMV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Z2RVBAAAAHJvb3RWAWFWAWZnVQEAAABTZ2RVCgAAADMwLzA5LzIwMjFWAWdjAGFjGPz//2IAAAAAQAbWQGRVCgAAADMwLzA5LzIwMjF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MBVGMBYwBjAGIAAAAAAAAAAFYBZlUFAAAAU2RVBgAAAGJpMzc0NWRVBgAAAGJpMzc0NmRVBgAAAGJpMzc0N2RVBgAAAGJpMzc0OGRVBgAAAGJpMzc0OVRjAGMAYwBhY0IFAgBWAWFkVZwLAAA8UmVzdWx0IHJlZj0iZGQzNzU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M3NTAiIGxhYmVsPSJDdXQgT2ZmIERhdGUiIHJlZj0iYmkzNzUwIiBjb2x1bW49ImMwIiBmb3JtYXQ9IkRETU1ZWTgiIHVzYWdlPSJjYXRlZ29yaWNhbCIvPjxTdHJpbmdWYXJpYWJsZSB2YXJuYW1lPSJiaTM3NjgiIGxhYmVsPSJUeXBlIG9mIEV4cG9zdXJlIiByZWY9ImJpMzc2OCIgY29sdW1uPSJjMSIgc29ydE9uPSJjdXN0b20iIGN1c3RvbVNvcnQ9ImNzNTQwNCIvPjxOdW1lcmljVmFyaWFibGUgdmFybmFtZT0iYmkzNzQ1IiBsYWJlbD0iQXZlcmFnZSBOb21pbmFsICgwMDBzKSIgcmVmPSJiaTM3NDUiIGNvbHVtbj0iYzIiIGZvcm1hdD0iQ09NTUExMi4iIHVzYWdlPSJxdWFudGl0YXRpdmUiIGRlZmluZWRBZ2dyZWdhdGlvbj0iYXZlcmFnZSIvPjxOdW1lcmljVmFyaWFibGUgdmFybmFtZT0iYmkzNzQ2IiBsYWJlbD0iTm9taW5hbCAobW4pIiByZWY9ImJpMzc0NiIgY29sdW1uPSJjMyIgZm9ybWF0PSJDT01NQTEyLiIgdXNhZ2U9InF1YW50aXRhdGl2ZSIgZGVmaW5lZEFnZ3JlZ2F0aW9uPSJzdW0iLz48TnVtZXJpY1ZhcmlhYmxlIHZhcm5hbWU9ImJpMzc0NyIgbGFiZWw9Ik5PLiBPRiBMT0FOUyIgcmVmPSJiaTM3NDciIGNvbHVtbj0iYzQiIGZvcm1hdD0iQ09NTUExMi4iIHVzYWdlPSJxdWFudGl0YXRpdmUiLz48TnVtZXJpY1ZhcmlhYmxlIHZhcm5hbWU9ImJpMzc0OCIgbGFiZWw9IiUgb2YgVG90YWwgQXNzZXRzIiByZWY9ImJpMzc0OCIgY29sdW1uPSJjNSIgZm9ybWF0PSJQRVJDRU5UMTIuMiIgdXNhZ2U9InF1YW50aXRhdGl2ZSIvPjxOdW1lcmljVmFyaWFibGUgdmFybmFtZT0iYmkzNzQ5IiBsYWJlbD0iJSBOdW1iZXIgb2YgTG9hbnMiIHJlZj0iYmkzNzQ5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4IiBhdmFpbGFibGVSb3dDb3VudD0iOCIgc2l6ZT0iNzE0IiBkYXRhTGF5b3V0PSJtaW5pbWFsIiBncmFuZFRvdGFsPSJmYWxzZSIgaXNJbmRleGVkPSJ0cnVlIiBjb250ZW50S2V5PSJZSE9UMlZFRlNVQ0ZKV0pEUTNTS0JQQkc0TVpWT0lKRiI+PCFbQ0RBVEFbMjI1NTMuMCwtMTAwLDQyMi4zMzk2ODE5MzE2ODY2LDQyMDkuMDM3MjcwMTMxMjE0LDk5NjYuMCwxLjAsMS4wCjIyNTUzLjAsMiwxODk4LjI1ODM5NjY2NjY2NjIsMTA4LjIwMDcyODYwOTk5OTk3LDU3LjAsMC4wMjU3MDY3NjQxOTk0NTk1MywwLjAwNTcxOTQ0NjExNjc5NzExMQoyMjU1My4wLDUsMTg4LjE0NDAyMjMzNTY4NjIzLDc2OS4xMzI3NjMzMDgyODUxLDQwODguMCwwLjE4MjczMzY1NDc0MDA3OTc0LDAuNDEwMTk0NjYxODUwMjkwOTYKMjI1NTMuMCwxLDcyNDkuODM3NTk4NzI4NjIsNjA4Ljk4NjM1ODI5MzIwMzksODQuMCwwLjE0NDY4NTQyNzg1NjU3NDcsMC4wMDg0Mjg2NTc0MzUyNzk5NTIKMjI1NTMuMCw0LDk2MC4wMzIxOTY2ODYxMTQ0LDgyMi43NDc1OTI1NjAwMDAyLDg1Ny4wLDAuMTk1NDcxNjgxNDY5NDE4NjUsMC4wODU5OTIzNzQwNzE4NDQyOAoyMjU1My4wLDAsMzM3Ljc5MDE3MTgxOTQ4MDQ2LDEzODUuMjc3NDk0NjMxNjkzNiw0MTAxLjAsMC4zMjkxMTk3OTc2NDYzODg3LDAuNDExNDk5MDk2OTI5NTYwNQoyMjU1My4wLDMsNjkyLjgzMDkwNjYzNDg5MjgsMjM5LjAyNjY2Mjc4OTAzODAzLDM0NS4wLDAuMDU2Nzg4OTE1NzE4Mzg4NjE1LDAuMDM0NjE3NzAwMTgwNjE0MDkKMjI1NTMuMCw2LDYzNS4xNzQzNTQ2OTgwOTkzLDI3NS42NjU2Njk5Mzg5NzUxLDQzNC4wLDAuMDY1NDkzNzU4MzY5Njg1NjYsMC4wNDM1NDgwNjM0MTU2MTMwODQ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83.xml><?xml version="1.0" encoding="utf-8"?>
<ReportState xmlns="sas.reportstate">
  <data type="reportstate">Q0VDU19TVEFSVFtWAWdVAAAAAFNUXUVORF9DRUNTKys=</data>
</ReportState>
</file>

<file path=customXml/item84.xml><?xml version="1.0" encoding="utf-8"?>
<ReportState xmlns="sas.reportstate">
  <data type="reportstate">UEVDU19TVEFSVFtWAWdWAWZnVQEAAABTVgFnYwBhYxj8//9iAAAAAEAG1kBkVQoAAAAzMC8wOS8yMDIxVGNVAgAAAFMAAFRdRU5EX1BFQ1MrKw==</data>
</ReportState>
</file>

<file path=customXml/item85.xml><?xml version="1.0" encoding="utf-8"?>
<ReportState xmlns="sas.reportstate">
  <data type="reportstate">U0NTX1NUQVJUW1YBZ1YBYV1FTkRfU0NTKys=</data>
</ReportState>
</file>

<file path=customXml/item86.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QAbWQGRVCgAAADMwLzA5LzIwMjF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EAG1kAAAAAAQAbWQAAAAABABtZAAAAAAEAG1kAAAAAAQAbWQAAAAABABtZAAAAAAEAG1kAAAAAAQAbWQAAAAABABtZAAAAAAEAG1kAAAAAAQAbWQAAAAABABtZAAAAAAEAG1kAAAAAAQAbWQAAAAABABtZAAAAAAEAG1kAAAAAAQAbWQAAAAABABt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2GHXjgrO+8/WVU/Khl67j4n16oWknXNPpcVeQTelZg/5IXqnN1b4j/kheqc3VviP6GE0DukPOI/GwCwWxP84D4n16oWknXNPoHoH6IHIW8/QvQqxkRI2z9C9CrGREjbP5wFHPkN/dk/eqoenQv82j4AAAAAAAD4f4cYNRC9sZQ/VFYBYWMCAAAAYhIAAABiAAAAAAAA+H9iAAAAAAAA+H9iAAAAAAAA+H9iAAAAAAAA+H9iAAAAAAAA+H9hYwBjAGMAYwFUZ6BmY1USAAAAUwAAAAAAAAAAAAAAAAAAAAAAAFRWAWVjVQAAAABTVGFWAWFjEgAAAGISAAAAYwFjAGIAAAAAAAAAAFYBYVYBYVYDZ2dkVQYAAABkZDI2MTZWAWFWAWZnVQEAAABTZ2RVCgAAADMwLzA5LzIwMjFWAWdjAGFjGPz//2IAAAAAQAbWQGRVCgAAADMwLzA5LzIwMjF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GAAAAYgAAAAAAAPh/ZFULAAAAUmVzaWRlbnRpYWxWAWFjBAAAAGMBVgFmY1UBAAAAUwYAAABUVgFhVgFmZ1UBAAAAU1YBZ2MAYWMY/P//YuSF6pzdW+I/ZFUHAAAANTcsMzcgJVRWAWFnZFUKAAAAQ29tbWVyY2lhbFYBZ2MBZFUKAAAAQ29tbWVyY2lhbGMBAAAAYgAAAAAAAPh/ZFUKAAAAQ29tbWVyY2lhbFYBYWMEAAAAYwFWAWZjVQEAAABTDAAAAFRWAWFWAWZnVQEAAABTVgFnYwBhYxj8//9iQvQqxkRI2z9kVQcAAAA0Miw2MyAlVFYBYVRjAwAAAGMBVgFhVgFhVgFhVgFhVGMCAAAAYwFWAWFWAWFWAWFWAWFnZFUOAAAARXVyb3BlYW4gVW5pb25WAWdjAWRVDgAAAEV1cm9wZWFuIFVuaW9uYwQAAABiAAAAAAAA+H9kVQ4AAABFdXJvcGVhbiBVbmlvblYBZmdVBQ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YAAABiAAAAAAAA+H9kVQsAAABSZXNpZGVudGlhbFYBYWMEAAAAYwFWAWZjVQEAAABTBwAAAFRWAWFWAWZnVQEAAABTVgFnYwBhYxj8//9i5IXqnN1b4j9kVQcAAAA1NywzNyAlVFYBYWdkVQoAAABDb21tZXJjaWFsVgFnYwFkVQoAAABDb21tZXJjaWFsYwEAAABiAAAAAAAA+H9kVQoAAABDb21tZXJjaWFsVgFhYwQAAABjAVYBZmNVAQAAAFMNAAAAVFYBYVYBZmdVAQAAAFNWAWdjAGFjGPz//2JC9CrGREjbP2RVBwAAADQyLDYz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YYdeOCs77z9kVQcAAAA5Nyw2MCAlVFYBYWdkVQsAAABSZXNpZGVudGlhbFYBZ2MBZFULAAAAUmVzaWRlbnRpYWxjBgAAAGIAAAAAAAD4f2RVCwAAAFJlc2lkZW50aWFsVgFhYwQAAABjAVYBZmNVAQAAAFMIAAAAVFYBYVYBZmdVAQAAAFNWAWdjAGFjGPz//2KhhNA7pDziP2RVBwAAADU2LDk5ICVUVgFhZ2RVCgAAAENvbW1lcmNpYWxWAWdjAWRVCgAAAENvbW1lcmNpYWxjAQAAAGIAAAAAAAD4f2RVCgAAAENvbW1lcmNpYWxWAWFjBAAAAGMBVgFmY1UBAAAAUw4AAABUVgFhVgFmZ1UBAAAAU1YBZ2MAYWMY/P//YpwFHPkN/dk/ZFUHAAAANDAsNjEgJVRWAWFUYwMAAABjAVYBYVYBYVYBYVYBYWdkVQcAAABDcm9hdGlhVgFnYwFkVQcAAABDcm9hdGlhYwIAAABiAAAAAAAA+H9kVQcAAABDcm9hdGlhVgFmZ1UDAAAAU2dkVQsAAABNQVRDSEVTX0FMTFYBZ2MBZFULAAAATUFUQ0hFU19BTExjnP///2IAAAAAAAD4f2RVCwAAAE1BVENIRVNfQUxMVgFhYwQAAABjAVYBZmNVAQAAAFMDAAAAVFYBYVYBZmdVAQAAAFNWAWdjAGFjGPz//2JZVT8qGXruPmRVBgAAADAsMDAgJVRWAWFnZFULAAAAUmVzaWRlbnRpYWxWAWdjAWRVCwAAAFJlc2lkZW50aWFsYwYAAABiAAAAAAAA+H9kVQsAAABSZXNpZGVudGlhbFYBYWMEAAAAYwFWAWZjVQEAAABTCQAAAFRWAWFWAWZnVQEAAABTVgFnYwBhYxj8//9iGwCwWxP84D5kVQYAAAAwLDAwICVUVgFhZ2RVCgAAAENvbW1lcmNpYWxWAWdjAWRVCgAAAENvbW1lcmNpYWxjAQAAAGIAAAAAAAD4f2RVCgAAAENvbW1lcmNpYWxWAWFjBAAAAGMBVgFmY1UBAAAAUw8AAABUVgFhVgFmZ1UBAAAAU1YBZ2MAYWMY/P//YnqqHp0L/No+ZFUGAAAAMCwwMCAlVFYBYVRjAwAAAGMBVgFhVgFhVgFhVgFhZ2RVDgAAAEN6ZWNoIFJlcHVibGljVgFnYwFkVQ4AAABDemVjaCBSZXB1YmxpY2MDAAAAYgAAAAAAAPh/ZFUOAAAAQ3plY2ggUmVwdWJsaWNWAWZnVQMAAABTZ2RVCwAAAE1BVENIRVNfQUxMVgFnYwFkVQsAAABNQVRDSEVTX0FMTGOc////YgAAAAAAAPh/ZFULAAAATUFUQ0hFU19BTExWAWFjBAAAAGMBVgFmY1UBAAAAUwQAAABUVgFhVgFmZ1UBAAAAU1YBZ2MAYWMY/P//YifXqhaSdc0+ZFUGAAAAMCwwMCAlVFYBYWdkVQsAAABSZXNpZGVudGlhbFYBZ2MBZFULAAAAUmVzaWRlbnRpYWxjBgAAAGIAAAAAAAD4f2RVCwAAAFJlc2lkZW50aWFsVgFhYwQAAABjAVYBZmNVAQAAAFMKAAAAVFYBYVYBZmdVAQAAAFNWAWdjAGFjGPz//2In16oWknXNPmRVBgAAADAsMDAgJVRWAWFnZFUKAAAAQ29tbWVyY2lhbFYBZ2MBZFUKAAAAQ29tbWVyY2lhbGMBAAAAYgAAAAAAAPh/ZFUKAAAAQ29tbWVyY2lhbFYBYWMEAAAAYwFWAWZjVQEAAABTEAAAAFRWAWFWAWZnVQEAAABTVgFnYwBhYxj8//9iAAAAAAAA+H9kVQEAAAAuVFYBYVRjAwAAAGMBVgFhVgFhVgFhVgFhZ2RVBwAAAEdlcm1hbnlWAWdjAWRVBwAAAEdlcm1hbnljBQAAAGIAAAAAAAD4f2RVBwAAAEdlcm1hbnlWAWZnVQMAAABTZ2RVCwAAAE1BVENIRVNfQUxMVgFnYwFkVQsAAABNQVRDSEVTX0FMTGOc////YgAAAAAAAPh/ZFULAAAATUFUQ0hFU19BTExWAWFjBAAAAGMBVgFmY1UBAAAAUwUAAABUVgFhVgFmZ1UBAAAAU1YBZ2MAYWMY/P//YpcVeQTelZg/ZFUGAAAAMiw0MCAlVFYBYWdkVQsAAABSZXNpZGVudGlhbFYBZ2MBZFULAAAAUmVzaWRlbnRpYWxjBgAAAGIAAAAAAAD4f2RVCwAAAFJlc2lkZW50aWFsVgFhYwQAAABjAVYBZmNVAQAAAFMLAAAAVFYBYVYBZmdVAQAAAFNWAWdjAGFjGPz//2KB6B+iByFvP2RVBgAAADAsMzggJVRWAWFnZFUKAAAAQ29tbWVyY2lhbFYBZ2MBZFUKAAAAQ29tbWVyY2lhbGMBAAAAYgAAAAAAAPh/ZFUKAAAAQ29tbWVyY2lhbFYBYWMEAAAAYwFWAWZjVQEAAABTEQAAAFRWAWFWAWZnVQEAAABTVgFnYwBhYxj8//9ihxg1EL2xlD9kVQYAAAAyLDAy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zMC8wOS8yMDIxVgFnYwBhYxj8//9iAAAAAEAG1kBkVQoAAAAzMC8wOS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dkVQQAAAByb290VgFhVgFmZ1UBAAAAU2dkVQoAAAAzMC8wOS8yMDIxVgFnYwBhYxj8//9iAAAAAEAG1kBkVQoAAAAzMC8wOS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Y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YwFUYwFjAGMAYgAAAAAAAAAAVgFmVQEAAABTZFUGAAAAYmkyNzA3VGMAYwFjAGFjQgUCAFYBYWRVcAg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yNzA3IiBsYWJlbD0iJSBvZiBUT1RBTCBCYWxhbmNlIiByZWY9ImJpMjcwNy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OCIgYXZhaWxhYmxlUm93Q291bnQ9IjE4IiBzaXplPSI2MDgiIGRhdGFMYXlvdXQ9Im1pbmltYWwiIGdyYW5kVG90YWw9ImZhbHNlIiBpc0luZGV4ZWQ9InRydWUiIGNvbnRlbnRLZXk9IjNJUjZFT0lRQzNWQjYzNFBTN0lEWFlVMkxWUEpGQ1ZOIj48IVtDREFUQVstMTAwLDIyNTUzLjAsLTEwMCwtMTAwLDEuMAotMTAwLDIyNTUzLjAsNCwtMTAwLDEuMAotMTAwLDIyNTUzLjAsNCwwLDAuOTc1OTcyNzU3NDMxMjE4OAotMTAwLDIyNTUzLjAsNCwyLDEuNDUzMjU0MDU1Mzk4MzQ5NkUtNQotMTAwLDIyNTUzLjAsNCwzLDMuNTExODE3NTAxMTAxNzU2RS02Ci0xMDAsMjI1NTMuMCw0LDUsMC4wMjQwMDkxOTgyMTA3MjUxOTMKNiwyMjU1My4wLC0xMDAsLTEwMCwwLjU3MzcxNDA3MTcyODQ4NTcKNiwyMjU1My4wLDQsLTEwMCwwLjU3MzcxNDA3MTcyODQ4NTcKNiwyMjU1My4wLDQsMCwwLjU2OTkwMjUzMTQ1NzE3NzgKNiwyMjU1My4wLDQsMiw4LjA5ODkyMTk1Nzk2NjRFLTYKNiwyMjU1My4wLDQsMywzLjUxMTgxNzUwMTEwMTc1NkUtNgo2LDIyNTUzLjAsNCw1LDAuMDAzNzk5OTI5NTMxODQ4NzY3NAoxLDIyNTUzLjAsLTEwMCwtMTAwLDAuNDI2Mjg1OTI4MjcxNTE0OQoxLDIyNTUzLjAsNCwtMTAwLDAuNDI2Mjg1OTI4MjcxNTE0OQoxLDIyNTUzLjAsNCwwLDAuNDA2MDcwMjI1OTc0MDQyNQoxLDIyNTUzLjAsNCwyLDYuNDMzNjE4NTk2MDE3MDk1RS02CjEsMjI1NTMuMCw0LDMsLgoxLDIyNTUzLjAsNCw1LDAuMDIwMjA5MjY4Njc4ODc2NDI2Cl1dPjwvRGF0YT48U3RyaW5nVGFibGUgZm9ybWF0PSJDU1YiIHJvd0NvdW50PSI3IiBzaXplPSI5MSIgY29udGVudEtleT0iNlJTSU5SV1pLVk9STEJQTVdEQlo2M1lFSlVKVTNVNksiPjwhW0NEQVRBWyJBdXN0cmlhIgoiQ29tbWVyY2lhbCIKIkNyb2F0aWEiCiJDemVjaCBSZXB1YmxpYyIKIkV1cm9wZWFuIFVuaW9uIgoiR2VybWFueSIKIlJlc2lkZW50aWFsIgpdXT48L1N0cmluZ1RhYmxlPjwvUmVzdWx0PlYBYWMAYwBjAGMBYwBjAGMAVgFhYwEAAABjAGMAXUVORF9SQys=</data>
</ReportState>
</file>

<file path=customXml/item87.xml><?xml version="1.0" encoding="utf-8"?>
<ReportState xmlns="sas.reportstate">
  <data type="reportstate">UEVDU19TVEFSVFtWAWdWAWZnVQEAAABTVgFnYwFkVQsAAABSZXNpZGVudGlhbGMY/P//YgAAAAAAAPh/ZFULAAAAUmVzaWRlbnRpYWxUY1UCAAAAUwAAVF1FTkRfUEVDUysr</data>
</ReportState>
</file>

<file path=customXml/item88.xml><?xml version="1.0" encoding="utf-8"?>
<ReportState xmlns="sas.reportstate">
  <data type="reportstate">Q0VDU19TVEFSVFtWAWdVAAAAAFNUXUVORF9DRUNTKys=</data>
</ReportState>
</file>

<file path=customXml/item8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9.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QAbWQGRVCgAAADMwLzA5LzIwMjF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7Y2cRYHZqRAVFYBYWMCAAAAYgEAAABitjZxFgdmpEBitjZxFgdmpEBitjZxFgdmpE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I1VDZCRlpJUUw3RVY1TFlHS0ZSWkRFUldTM0dYNVQ1UCI+PCFbQ0RBVEFbIlkiLDI2MTEuMDEzODQzMDk1NzExMwpdXT48L0RhdGE+PC9SZXN1bHQ+VgFhYwBjAGMAYwFjAGMAYwBWAWFjAQAAAGMAYwBdRU5EX1JDKw==</data>
</ReportState>
</file>

<file path=customXml/item90.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EAG1kBkVQoAAAAzMC8wOS8yMDIxYwEAAABUYwgAAABhYwBUVgFmVQIAAABTZFUGAAAAYmk2NTQ5ZFUGAAAAYmk2NTQ3VFYBYVYBZ2RVBgAAAGRkNjU1MlYBZlUCAAAAU2RVGQAAADFzdCBsaWVuIC8gTm8gcHJpb3IgcmFua3NkVQUAAABPdGhlclRWAWZnVQMAAABTVgFnwGMAAAAAZFUGAAAAYmk2NTQ3ZFUMAAAAQ3V0IE9mZiBEYXRlZFUHAAAARERNTVlZOGMYAAAAVgFmY1UCAAAAUwAAAABABtZAAAAAAEAG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NQUOAUb7PnP1VfP9Yhmd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kvMjAyMVYBZ2MAYWMY/P//YgAAAABABtZAZFUKAAAAMzAvMDkvMjAyMVYBYWMCAAAAYwFWAWZjVQEAAABTAAAAAFRWAWFWAWZnVQEAAABTVgFnYwBhYxj8//9iUFDgFG+z5z9kVQcAAAA3NCwwNyAlVFYBYVRjAQAAAGMBVgFhVgFhVgFhVgFhZ2RVBQAAAE90aGVyVgFnYwFkVQUAAABPdGhlcmMBAAAAYgAAAAAAAPh/ZFUFAAAAT3RoZXJWAWZnVQEAAABTZ2RVCgAAADMwLzA5LzIwMjFWAWdjAGFjGPz//2IAAAAAQAbWQGRVCgAAADMwLzA5LzIwMjFWAWFjAgAAAGMBVgFmY1UBAAAAUwEAAABUVgFhVgFmZ1UBAAAAU1YBZ2MAYWMY/P//YlVfP9YhmdA/ZFUHAAAAMjUsOTM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5LzIwMjFWAWdjAGFjGPz//2IAAAAAQAbWQGRVCgAAADMwLzA5LzIwMjFWAWFjAQAAAGMBVgFhVgFhVgFhVgFhVGMAAAAAYwBWAWFWAWFWAWFWAWFnZFUEAAAAcm9vdFYBYVYBZmdVAQAAAFNnZFUKAAAAMzAvMDkvMjAyMVYBZ2MAYWMY/P//YgAAAABABtZAZFUKAAAAMzAvMDkvMjAyMVYBYWMBAAAAYwFWAWFWAWFWAWFWAWFUYwAAAABjAFYBYVYBYVYBYVYBYWMBVGMBYwBjAGIAAAAAAAAAAFYBZlUBAAAAU2RVBgAAAGJpNjU0OFRjAGMAYwBhY0IFAgBWAWFkVcw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kiIGRhdGFMYXlvdXQ9Im1pbmltYWwiIGdyYW5kVG90YWw9ImZhbHNlIiBpc0luZGV4ZWQ9InRydWUiIGNvbnRlbnRLZXk9IjRVSTcyS1JWTFJXTUdVSlMyWTZKRklRUjc1Qlg1REVVIj48IVtDREFUQVsyMjU1My4wLDAsMC43NDA2NTM1NTM3NDcwNjA3CjIyNTUzLjAsMSwwLjI1OTM0NjQ0NjI1MjkzODcz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91.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QAbWQGRVCgAAADMwLzA5LzIwMjF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AbWQAAAAABABtZAAAAAAEAG1kAAAAAAQAbWQAAAAABABtZAAAAAAEAG1kAAAAAAQAb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y06UlZvZXpAJN3cnfz6Q0BqTZmaOIBmQHhGsy897nhAXd8l6XNphUCXWEjbzWKeQEpqYLmL/NhAVFYBYWMCAAAAYgcAAABiAAAAAAAA+H9iAAAAAAAA+H9iAAAAAAAA+H9iAAAAAAAA+H9iAAAAAAAA+H9hYwBjAGMAYwFWAWfAYwAAAABkVQYAAABiaTM3MTFkVQwAAABOb21pbmFsIChtbilkVQgAAABDT01NQTEyLmMAAAAAVgFmY1UHAAAAU68KiYoJcbBALoNQRYZUaUB6uBAFkMF8QCKhBgNMIXlAip/Ac+dFgEAwPy8Xtc+OQERU/BkQlplAVFYBYWMCAAAAYgcAAABiAAAAAAAA+H9iAAAAAAAA+H9iAAAAAAAA+H9iAAAAAAAA+H9iAAAAAAAA+H9hYwBjAGMAYwFWAWfAYwAAAABkVQYAAABiaTM3NDFkVQwAAABOTy4gT0YgTE9BTlNkVQgAAABDT01NQTEyLmMYAAAAVgFmY1UHAAAAUwAAAAAAd8NAAAAAAADPs0AAAAAAAPijQAAAAAAAgI9AAAAAAADAh0AAAAAAALB/QAAAAAAAAFBAVFYBYWMCAAAAYgcAAABiAAAAAAAA+H9iAAAAAAAA+H9iAAAAAAAA+H9iAAAAAAAA+H9iAAAAAAAA+H9hYwBjAGMAYwFWAWfAYwAAAABkVQYAAABiaTM3MTNkVREAAAAlIG9mIFRvdGFsIEFzc2V0c2RVCwAAAFBFUkNFTlQxMi4yYxgAAABWAWZjVQcAAABTAAAAAAAA8D9l1YeIYKaoPzT4Y4/c+7s/ZaYMeIZ0uD/+B0/pDKy/P7vAh1Xg+80/BDv7xyfm2D9UVgFhYwIAAABiBwAAAGIAAAAAAAD4f2IAAAAAAAD4f2IAAAAAAAD4f2IAAAAAAAD4f2IAAAAAAAD4f2FjAGMAYwBjAVYBZ8BjAAAAAGRVBgAAAGJpMzcxNGRVEQAAACUgTnVtYmVyIG9mIExvYW5zZFULAAAAUEVSQ0VOVDEyLjJjGAAAAFYBZmNVBwAAAFMAAAAAAADwP1ghAeZVSOA/JqhBjglq0D9EkmfgkOS5P+oWTnC6hbM/FjBojAUMqj8gN2kAyE16P1RWAWFjAgAAAGIHAAAAYgAAAAAAAPh/YgAAAAAAAPh/YgAAAAAAAPh/YgAAAAAAAPh/YgAAAAAAAPh/YWMAYwBjAGMBVGegZmNVBwAAAFMAAAAAAAAAVFYBZWNVAAAAAFNUYVYBYWMHAAAAYgcAAABjAWMAYgAAAAAAAAAAVgFhVgFhVgNnZ2RVBgAAAGRkMzcxOVYBYVYBZmdVAQAAAFNnZFUKAAAAMzAvMDkvMjAyMVYBZ2MAYWMY/P//YgAAAABABtZAZFUKAAAAMzAvMDkvMjAyMVYBZmdVBwAAAFNnZFULAAAATUFUQ0hFU19BTExWAWdjAWRVCwAAAE1BVENIRVNfQUxMY5z///9iAAAAAAAA+H9kVQsAAABNQVRDSEVTX0FMTFYBYWMCAAAAYwFWAWZjVQEAAABTAAAAAFRWAWFWAWZnVQUAAABTVgFnYwBhYxj8//9iLTpSVm9lekBkVQMAAAA0MjJWAWdjAGFjGPz//2KvComKCXGwQGRVBgAAADTCoDIwOVYBZ2MAYWMY/P//YgAAAAAAd8NAZFUGAAAAOcKgOTY2VgFnYwBhYxj8//9iAAAAAAAA8D9kVQgAAAAxMDAsMDAgJVYBZ2MAYWMY/P//YgAAAAAAAPA/ZFUIAAAAMTAwLDAwICVUVgFhZ2RVDgAAAD4wIC0gPD0xMDAsMDAwVgFnYwFkVQ4AAAA+MCAtIDw9MTAwLDAwMGMAAAAAYgAAAAAAAPh/ZFUOAAAAPjAgLSA8PTEwMCwwMDBWAWFjAgAAAGMBVgFmY1UBAAAAUwEAAABUVgFhVgFmZ1UFAAAAU1YBZ2MAYWMY/P//YiTd3J38+kNAZFUCAAAANDBWAWdjAGFjGPz//2Iug1BFhlRpQGRVAwAAADIwM1YBZ2MAYWMY/P//YgAAAAAAz7NAZFUGAAAANcKgMDcxVgFnYwBhYxj8//9iZdWHiGCmqD9kVQYAAAA0LDgxICVWAWdjAGFjGPz//2JYIQHmVUjgP2RVBwAAADUwLDg4ICVUVgFhZ2RVFAAAAD4xMDAsMDAwIC0gPD0zMDAsMDAwVgFnYwFkVRQAAAA+MTAwLDAwMCAtIDw9MzAwLDAwMGMCAAAAYgAAAAAAAPh/ZFUUAAAAPjEwMCwwMDAgLSA8PTMwMCwwMDBWAWFjAgAAAGMBVgFmY1UBAAAAUwIAAABUVgFhVgFmZ1UFAAAAU1YBZ2MAYWMY/P//YmpNmZo4gGZAZFUDAAAAMTgwVgFnYwBhYxj8//9iergQBZDBfEBkVQMAAAA0NjBWAWdjAGFjGPz//2IAAAAAAPijQGRVBgAAADLCoDU1NlYBZ2MAYWMY/P//YjT4Y4/c+7s/ZFUHAAAAMTAsOTMgJVYBZ2MAYWMY/P//YiaoQY4JatA/ZFUHAAAAMjUsNjUgJVRWAWFnZFUUAAAAPjMwMCwwMDAgLSA8PTUwMCwwMDBWAWdjAWRVFAAAAD4zMDAsMDAwIC0gPD01MDAsMDAwYwMAAABiAAAAAAAA+H9kVRQAAAA+MzAwLDAwMCAtIDw9NTAwLDAwMFYBYWMCAAAAYwFWAWZjVQEAAABTAwAAAFRWAWFWAWZnVQUAAABTVgFnYwBhYxj8//9ieEazLz3ueEBkVQMAAAAzOTlWAWdjAGFjGPz//2IioQYDTCF5QGRVAwAAADQwMlYBZ2MAYWMY/P//YgAAAAAAgI9AZFUGAAAAMcKgMDA4VgFnYwBhYxj8//9iZaYMeIZ0uD9kVQYAAAA5LDU1ICVWAWdjAGFjGPz//2JEkmfgkOS5P2RVBwAAADEwLDExICVUVgFhZ2RVFgAAAD41MDAsMDAwIC0gPD0xLDAwMCwwMDBWAWdjAWRVFgAAAD41MDAsMDAwIC0gPD0xLDAwMCwwMDBjBQAAAGIAAAAAAAD4f2RVFgAAAD41MDAsMDAwIC0gPD0xLDAwMCwwMDBWAWFjAgAAAGMBVgFmY1UBAAAAUwQAAABUVgFhVgFmZ1UFAAAAU1YBZ2MAYWMY/P//Yl3fJelzaYVAZFUDAAAANjg1VgFnYwBhYxj8//9iip/Ac+dFgEBkVQMAAAA1MjFWAWdjAGFjGPz//2IAAAAAAMCHQGRVAwAAADc2MFYBZ2MAYWMY/P//Yv4HT+kMrL8/ZFUHAAAAMTIsMzcgJVYBZ2MAYWMY/P//YuoWTnC6hbM/ZFUGAAAANyw2MyAlVFYBYWdkVRgAAAA+MSwwMDAsMDAwIC0gPD01LDAwMCwwMDBWAWdjAWRVGAAAAD4xLDAwMCwwMDAgLSA8PTUsMDAwLDAwMGMBAAAAYgAAAAAAAPh/ZFUYAAAAPjEsMDAwLDAwMCAtIDw9NSwwMDAsMDAwVgFhYwIAAABjAVYBZmNVAQAAAFMFAAAAVFYBYVYBZmdVBQAAAFNWAWdjAGFjGPz//2KXWEjbzWKeQGRVBgAAADHCoDk0NVYBZ2MAYWMY/P//YjA/Lxe1z45AZFUDAAAAOTg2VgFnYwBhYxj8//9iAAAAAACwf0BkVQMAAAA1MDdWAWdjAGFjGPz//2K7wIdV4PvNP2RVBwAAADIzLDQyICVWAWdjAGFjGPz//2IWMGiMBQyqP2RVBgAAADUsMDkgJVRWAWFnZFUKAAAAPjUsMDAwLDAwMFYBZ2MBZFUKAAAAPjUsMDAwLDAwMGMEAAAAYgAAAAAAAPh/ZFUKAAAAPjUsMDAwLDAwMFYBYWMCAAAAYwFWAWZjVQEAAABTBgAAAFRWAWFWAWZnVQUAAABTVgFnYwBhYxj8//9iSmpguYv82EBkVQcAAAAyNcKgNTg2VgFnYwBhYxj8//9iRFT8GRCWmUBkVQYAAAAxwqA2MzhWAWdjAGFjGPz//2IAAAAAAABQQGRVAgAAADY0VgFnYwBhYxj8//9iBDv7xyfm2D9kVQcAAAAzOCw5MCAlVgFnYwBhYxj8//9iIDdpAMhNej9kVQYAAAAwLDY0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C8wOS8yMDIxVgFnYwBhYxj8//9iAAAAAEAG1kBkVQoAAAAzMC8wOS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AvMDkvMjAyMVYBZ2MAYWMY/P//YgAAAABABtZAZFUKAAAAMzAvMDk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CAFYBYWRVnw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yMCIgZGF0YUxheW91dD0ibWluaW1hbCIgZ3JhbmRUb3RhbD0iZmFsc2UiIGlzSW5kZXhlZD0idHJ1ZSIgY29udGVudEtleT0iQTMzQ0xEVFZUTlBDQUdIS1pMWk5SRlFOUU5aRlJWQkgiPjwhW0NEQVRBWzIyNTUzLjAsLTEwMCw0MjIuMzM5NjgxOTMxNjg2Niw0MjA5LjAzNzI3MDEzMTIxNCw5OTY2LjAsMS4wLDEuMAoyMjU1My4wLDAsMzkuOTYwODM0MjQ4MzkzNjk1LDIwMi42NDEzOTA0NzM2MDUsNTA3MS4wLDAuMDQ4MTQ0MzU2NDA5MzkwNDQ0LDAuNTA4ODMwMDIyMDc1MDU1MgoyMjU1My4wLDIsMTgwLjAwNjkwOTY1NTk3MDMzLDQ2MC4wOTc2NjEwODA2NjA3LDI1NTYuMCwwLjEwOTMxMTg1MjQ2MjI0MTksMC4yNTY0NzIwMDQ4MTYzNzU2NgoyMjU1My4wLDMsMzk4Ljg4OTkzODA2ODY3MDMsNDAyLjA4MTA1NzU3MzIxOTUsMTAwOC4wLDAuMDk1NTI4MDM0NTA0ODMyMjMsMC4xMDExNDM4ODkyMjMzNTk0MwoyMjU1My4wLDUsNjg1LjE4MTU5NzAzODE1MzcsNTIwLjczODAxMzc0ODk5NzQsNzYwLjAsMC4xMjM3MTkwMzEyOTU5MDU3NSwwLjA3NjI1OTI4MTU1NzI5NDgKMjI1NTMuMCwxLDE5NDQuNzAxMDMxODA5MjQxNCw5ODUuOTYzNDIzMTI3Mjg0OCw1MDcuMCwwLjIzNDI0OTE1NDgxODM3NjgsMC4wNTA4NzI5NjgwOTE1MTExMzcKMjI1NTMuMCw0LDI1NTg2LjE4MzE4OTQ5MTA4LDE2MzcuNTE1NzI0MTI3NDI5Miw2NC4wLDAuMzg5MDQ3NTcwNTA5MjQ4NjUsMC4wMDY0MjE4MzQyMzY0MDM3NzM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92.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EAG1kBkVQoAAAAzMC8wOS8yMDIx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BtZAAAAAAEAG1kAAAAAAQAbWQAAAAABABtZAAAAAAEAG1kAAAAAAQAbWQAAAAABABtZAAAAAAEAG1kAAAAAAQAb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9bX8T1ScsNAQMAaZCmwpEA4rfKTYBWXQJIDBJQI3ZlAt1MhWnXgkkC7uN+8TNOSQM3AVi1PcYRAePSlminseEC3RhnWwzCGQFRWAWFjAgAAAGIJAAAAYgAAAAAAAPh/YgAAAAAAAPh/YgAAAAAAAPh/YgAAAAAAAPh/YgAAAAAAAPh/YWMAYwBjAGMBVgFnwGMAAAAAZFUGAAAAYmk2NTA5ZFU5AAAAV0EgSW5kZXhlZCBMVFYgKExPQU4gQkFMQU5DRSAvIElOREVYRUQgdmFsdWF0aW9uKSAoaW4gJSk6ZFULAAAAUEVSQ0VOVDEyLjJjGAAAAFYBZmNVCQAAAFOTryTyC4vjPyZmdNjaadE/e3kll0AY3T9YWeRHKmPhP3f47qcWyOQ/5AKzdGXt5z/9Q/wf6uzqP2nNvjipPe4/H8J33nKC+j9UVgFhYwIAAABiCQAAAGIAAAAAAAD4f2IAAAAAAAD4f2IAAAAAAAD4f2IAAAAAAAD4f2IAAAAAAAD4f2FjAGMAYwBjAVYBZ8BjAAAAAGRVBgAAAGJpNjUxMWRVGAAAAE51bWJlciBvZiBNb3J0Z2FnZSBMb2Fuc2RVCAAAAENPTU1BMTIuYxgAAABWAWZjVQkAAABTAAAAAIAfz0AAAAAAAMq5QAAAAAAAhKJAAAAAAACYnkAAAAAAANSWQAAAAAAA4JBAAAAAAACYhUAAAAAAANB/QAAAAAAAwJNAVFYBYWMCAAAAYgkAAABiAAAAAAAA+H9iAAAAAAAA+H9iAAAAAAAA+H9iAAAAAAAA+H9iAAAAAAAA+H9hYwBjAGMAYwFWAWfAYwAAAABkVQYAAABiaTY1MTJkVREAAAAlIG9mIFRvdGFsIEFzc2V0c2RVCwAAAFBFUkNFTlQxMi4yYxgAAABWAWZjVQkAAABTAAAAAAAA8D9h1QM7ggXRP637gN0K/sI/ePPL55FHxT+GP9RF+g+/P1Px8BlT+r4/7YF8usvRsD8q70GgY4GkP7Mh9J7yQbI/VFYBYWMCAAAAYgkAAABiAAAAAAAA+H9iAAAAAAAA+H9iAAAAAAAA+H9iAAAAAAAA+H9iAAAAAAAA+H9hYwBjAGMAYwFWAWfAYwAAAABkVQYAAABiaTY1MTNkVREAAAAlIE51bWJlciBvZiBMb2Fuc2RVCwAAAFBFUkNFTlQxMi4yYxgAAABWAWZjVQkAAABTAAAAAAAA8D9CDLs7BoTaP+PjqQ+PCcM/6cDomK50vz87voGMqni3P4RhNnm5WbE/XwQQJcMzpj85DfeSvFqgP7+dG3d2TrQ/VFYBYWMCAAAAYgkAAABiAAAAAAAA+H9iAAAAAAAA+H9iAAAAAAAA+H9iAAAAAAAA+H9iAAAAAAAA+H9hYwBjAGMAYwFUZ6BmY1UJAAAAUwAAAAAAAAAAAFRWAWVjVQAAAABTVGFWAWFjCQAAAGIJAAAAYwFjAGIAAAAAAAAAAFYBYVYBYVYDZ2dkVQYAAABkZDY1MThWAWFWAWZnVQEAAABTZ2RVCgAAADMwLzA5LzIwMjFWAWdjAGFjGPz//2IAAAAAQAbWQGRVCgAAADMwLzA5LzIwMjFWAWZnVQkAAABTZ2RVCwAAAE1BVENIRVNfQUxMVgFnYwFkVQsAAABNQVRDSEVTX0FMTGOc////YgAAAAAAAPh/ZFULAAAATUFUQ0hFU19BTExWAWFjAgAAAGMBVgFmY1UBAAAAUwAAAABUVgFhVgFmZ1UFAAAAU1YBZ2MAYWMY/P//YpOvJPILi+M/ZFUHAAAANjEsMDcgJVYBZ2MAYWMY/P//YtbX8T1ScsNAZFUGAAAAOcKgOTU3VgFnYwBhYxj8//9iAAAAAIAfz0BkVQcAAAAxNcKgOTM1VgFnYwBhYxj8//9iAAAAAAAA8D9kVQgAAAAxMDAsMDAgJVYBZ2MAYWMY/P//YgAAAAAAAPA/ZFUIAAAAMTAwLDAwICVUVgFhZ2RVCwAAAD4wIC0gPD00MCAlVgFnYwFkVQsAAAA+MCAtIDw9NDAgJWMAAAAAYgAAAAAAAPh/ZFULAAAAPjAgLSA8PTQwICVWAWFjAgAAAGMBVgFmY1UBAAAAUwEAAABUVgFhVgFmZ1UFAAAAU1YBZ2MAYWMY/P//YiZmdNjaadE/ZFUHAAAAMjcsMjEgJVYBZ2MAYWMY/P//YkDAGmQpsKRAZFUGAAAAMsKgNjQ4VgFnYwBhYxj8//9iAAAAAADKuUBkVQYAAAA2wqA2MDJWAWdjAGFjGPz//2Jh1QM7ggXRP2RVBwAAADI2LDYwICVWAWdjAGFjGPz//2JCDLs7BoTaP2RVBwAAADQxLDQzICVUVgFhZ2RVDAAAAD40MCAtIDw9NTAgJVYBZ2MBZFUMAAAAPjQwIC0gPD01MCAlYwIAAABiAAAAAAAA+H9kVQwAAAA+NDAgLSA8PTUwICVWAWFjAgAAAGMBVgFmY1UBAAAAUwIAAABUVgFhVgFmZ1UFAAAAU1YBZ2MAYWMY/P//Ynt5JZdAGN0/ZFUHAAAANDUsNDYgJVYBZ2MAYWMY/P//Yjit8pNgFZdAZFUGAAAAMcKgNDc3VgFnYwBhYxj8//9iAAAAAACEokBkVQYAAAAywqAzNzBWAWdjAGFjGPz//2Kt+4DdCv7CP2RVBwAAADE0LDg0ICVWAWdjAGFjGPz//2Lj46kPjwnDP2RVBwAAADE0LDg3ICVUVgFhZ2RVDAAAAD41MCAtIDw9NjAgJVYBZ2MBZFUMAAAAPjUwIC0gPD02MCAlYwMAAABiAAAAAAAA+H9kVQwAAAA+NTAgLSA8PTYwICVWAWFjAgAAAGMBVgFmY1UBAAAAUwMAAABUVgFhVgFmZ1UFAAAAU1YBZ2MAYWMY/P//YlhZ5EcqY+E/ZFUHAAAANTQsMzQgJVYBZ2MAYWMY/P//YpIDBJQI3ZlAZFUGAAAAMcKgNjU1VgFnYwBhYxj8//9iAAAAAACYnkBkVQYAAAAxwqA5NThWAWdjAGFjGPz//2J488vnkUfFP2RVBwAAADE2LDYyICVWAWdjAGFjGPz//2LpwOiYrnS/P2RVBwAAADEyLDI5ICVUVgFhZ2RVDAAAAD42MCAtIDw9NzAgJVYBZ2MBZFUMAAAAPjYwIC0gPD03MCAlYwQAAABiAAAAAAAA+H9kVQwAAAA+NjAgLSA8PTcwICVWAWFjAgAAAGMBVgFmY1UBAAAAUwQAAABUVgFhVgFmZ1UFAAAAU1YBZ2MAYWMY/P//Ynf47qcWyOQ/ZFUHAAAANjQsOTQgJVYBZ2MAYWMY/P//YrdTIVp14JJAZFUGAAAAMcKgMjA4VgFnYwBhYxj8//9iAAAAAADUlkBkVQYAAAAxwqA0NjFWAWdjAGFjGPz//2KGP9RF+g+/P2RVBwAAADEyLDEzICVWAWdjAGFjGPz//2I7voGMqni3P2RVBgAAADksMTcgJVRWAWFnZFUMAAAAPjcwIC0gPD04MCAlVgFnYwFkVQwAAAA+NzAgLSA8PTgwICVjBQAAAGIAAAAAAAD4f2RVDAAAAD43MCAtIDw9ODAgJVYBYWMCAAAAYwFWAWZjVQEAAABTBQAAAFRWAWFWAWZnVQUAAABTVgFnYwBhYxj8//9i5AKzdGXt5z9kVQcAAAA3NCw3NyAlVgFnYwBhYxj8//9iu7jfvEzTkkBkVQYAAAAxwqAyMDVWAWdjAGFjGPz//2IAAAAAAOCQQGRVBgAAADHCoDA4MFYBZ2MAYWMY/P//YlPx8BlT+r4/ZFUHAAAAMTIsMTAgJVYBZ2MAYWMY/P//YoRhNnm5WbE/ZFUGAAAANiw3OCAlVFYBYWdkVQwAAAA+ODAgLSA8PTkwICVWAWdjAWRVDAAAAD44MCAtIDw9OTAgJWMGAAAAYgAAAAAAAPh/ZFUMAAAAPjgwIC0gPD05MCAlVgFhYwIAAABjAVYBZmNVAQAAAFMGAAAAVFYBYVYBZmdVBQAAAFNWAWdjAGFjGPz//2L9Q/wf6uzqP2RVBwAAADg0LDE0ICVWAWdjAGFjGPz//2LNwFYtT3GEQGRVAwAAADY1NFYBZ2MAYWMY/P//YgAAAAAAmIVAZFUDAAAANjkxVgFnYwBhYxj8//9i7YF8usvRsD9kVQYAAAA2LDU3ICVWAWdjAGFjGPz//2JfBBAlwzOmP2RVBgAAADQsMzQgJVRWAWFnZFUNAAAAPjkwIC0gPD0xMDAgJVYBZ2MBZFUNAAAAPjkwIC0gPD0xMDAgJWMHAAAAYgAAAAAAAPh/ZFUNAAAAPjkwIC0gPD0xMDAgJVYBYWMCAAAAYwFWAWZjVQEAAABTBwAAAFRWAWFWAWZnVQUAAABTVgFnYwBhYxj8//9iac2+OKk97j9kVQcAAAA5NCw1MCAlVgFnYwBhYxj8//9iePSlminseEBkVQMAAAAzOTlWAWdjAGFjGPz//2IAAAAAANB/QGRVAwAAADUwOVYBZ2MAYWMY/P//YirvQaBjgaQ/ZFUGAAAANCwwMCAlVgFnYwBhYxj8//9iOQ33krxaoD9kVQYAAAAzLDE5ICVUVgFhZ2RVBgAAAD4xMDAgJVYBZ2MBZFUGAAAAPjEwMCAlYwEAAABiAAAAAAAA+H9kVQYAAAA+MTAwICVWAWFjAgAAAGMBVgFmY1UBAAAAUwgAAABUVgFhVgFmZ1UFAAAAU1YBZ2MAYWMY/P//Yh/Cd95ygvo/ZFUIAAAAMTY1LDY4ICVWAWdjAGFjGPz//2K3RhnWwzCGQGRVAwAAADcxMFYBZ2MAYWMY/P//YgAAAAAAwJNAZFUGAAAAMcKgMjY0VgFnYwBhYxj8//9isyH0nvJBsj9kVQYAAAA3LDEzICVWAWdjAGFjGPz//2K/nRt3dk60P2RVBgAAADcsOTM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gBWAWFkVW0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NCIgZGF0YUxheW91dD0ibWluaW1hbCIgZ3JhbmRUb3RhbD0iZmFsc2UiIGlzSW5kZXhlZD0idHJ1ZSIgY29udGVudEtleT0iQVZMV1VVWkJRU1U1VUpXSlRUU1VaRlZDNk4ySFRVTlgiPjwhW0NEQVRBWzIyNTUzLjAsLTEwMCw5OTU2LjY0MjUxNTQwMjIxLDAuNjEwNzIzNDY5NjczMjkwOSwxNTkzNS4wLDEuMCwxLjAKMjI1NTMuMCwwLDI2NDguMDgwODQxODYxNjk0NCwwLjI3MjA4NTg2ODI0NTYyNzQsNjYwMi4wLDAuMjY1OTYxMjI1MTU4NTExMzQsMC40MTQzMDgxMjY3NjQ5ODI3NAoyMjU1My4wLDIsMTQ3Ny4zNDQzMTQzNzY2NjE3LDAuNDU0NjA1MjQzMzA1MTAyOCwyMzcwLjAsMC4xNDgzNzc3NjAwODI0MDg5LDAuMTQ4NzI5MjEyNDI1NDc4NQoyMjU1My4wLDMsMTY1NS4yNTgzNzcxMzUwMDc4LDAuNTQzMzU1MTIyMDA3NDA3OCwxOTU4LjAsMC4xNjYyNDY2NDEzMzI2MDIwMywwLjEyMjg3NDE3NjM0MTM4Njg4CjIyNTUzLjAsNCwxMjA4LjExNDYwMTYzMTg2NSwwLjY0OTQyNDg2NTcxNzk2MDEsMTQ2MS4wLDAuMTIxMzM3NTQ5MjU1NDg0MzIsMC4wOTE2ODQ5NzAxOTE0MDI1OAoyMjU1My4wLDUsMTIwNC44MjQ5MzkyNDY3OTc2LDAuNzQ3NzI5MDQxOTg0Nzk0NCwxMDgwLjAsMC4xMjEwMDcxNTA0OTEwNDM1MywwLjA2Nzc3NTMzNzMwNzgxMjk5CjIyNTUzLjAsNiw2NTQuMTYzNjYwNjk1Nzk5NiwwLjg0MTQyMDIzMzIyMjQ5MjgsNjkxLjAsMC4wNjU3MDEyMzAwNzY2OTA1NiwwLjA0MzM2MzY2NDg4ODYwOTk4CjIyNTUzLjAsNywzOTguNzYwMTU3MjQ5NzAwMSwwLjk0NTAyNjk4MDIzODYzNDcsNTA5LjAsMC4wNDAwNDk2NjA5ODA4ODI1NCwwLjAzMTk0MjI2NTQ1MzQwNDQ2CjIyNTUzLjAsMSw3MTAuMDk1NjIzMjA0NjgsMS42NTY4NDc4Mjg4NzkyMjksMTI2NC4wLDAuMDcxMzE4NzgyNjIyMzc2MjcsMC4wNzkzMjIyNDY2MjY5MjE4N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QAbWQGRVCgAAADMwLzA5LzIwMjFjAQAAAFRjCAAAAGFjAFRWAWZVAgAAAFNkVQYAAABiaTQ5NjNkVQYAAABiaTQ5NjRUVgFhVgFnZFUGAAAAZGQ0OTY3VgFmVQIAAABTZFUKAAAAQW1vcnRpc2luZ2RVFgAAAEJ1bGxldCAvIGludGVyZXN0IG9ubHlUVgFmZ1UDAAAAU1YBZ8BjAAAAAGRVBgAAAGJpNDk2M2RVDAAAAEN1dCBPZmYgRGF0ZWRVBwAAAERETU1ZWThjGAAAAFYBZmNVAwAAAFMAAAAAQAbWQAAAAABABtZAAAAAAEAG1kBUVgFhYwEAAABiAwAAAGIAAAAAAAD4f2IAAAAAAAD4f2IAAAAAAAD4f2IAAAAAAAD4f2IAAAAAAAD4f2FjAGMAYwBjAVYBZ8BjAQAAAGRVBgAAAGJpNDk2NGRVEgAAAEFUVCBSZWR1Y3Rpb24gVHlwZWFjGAAAAFYBYVYBZmNVAwAAAFOc////AQAAAAAAAABUYwEAAABiAwAAAGIAAAAAAAD4f2IAAAAAAAD4f2IAAAAAAAD4f2IAAAAAAAD4f2IAAAAAAAD4f2FjAGMAYwBjAVYBZ8BjAAAAAGRVBgAAAGJpNDk2MmRVEgAAACUgb2YgVE9UQUwgQmFsYW5jZWRVCwAAAFBFUkNFTlQxMi4yYxgAAABWAWZjVQMAAABTAAAAAAAA8D+k1la0A3nLP1VK6hK/Iek/VFYBYWMCAAAAYgMAAABiAAAAAAAA+H9iAAAAAAAA+H9iAAAAAAAA+H9iAAAAAAAA+H9iAAAAAAAA+H9hYwBjAGMAYwFUZ6BmY1UDAAAAUwAAAFRWAWVjVQAAAABTVGFWAWFjAwAAAGIDAAAAYwFjAGIAAAAAAAAAAFYBYVYBYVYDZ2dkVQYAAABkZDQ5NjdWAWFWAWZnVQEAAABTZ2RVCgAAADMwLzA5LzIwMjFWAWdjAGFjGPz//2IAAAAAQAbWQGRVCgAAADMwLzA5LzIwMjFWAWZnVQM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qTWVrQDecs/ZFUHAAAAMjEsNDYgJVRWAWFnZFUKAAAAQW1vcnRpc2luZ1YBZ2MBZFUKAAAAQW1vcnRpc2luZ2MAAAAAYgAAAAAAAPh/ZFUKAAAAQW1vcnRpc2luZ1YBYWMCAAAAYwFWAWZjVQEAAABTAgAAAFRWAWFWAWZnVQEAAABTVgFnYwBhYxj8//9iVUrqEr8h6T9kVQcAAAA3OCw1N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kvMjAyMVYBZ2MAYWMY/P//YgAAAABABtZAZFUKAAAAMzAvMDkvMjAyMVYBZmdVAg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UYwEAAABjAFYBYVYBYVYBYVYBYVRjAAAAAGMAVgFhVgFhVgFhVgFhZ2RVBAAAAHJvb3RWAWFWAWZnVQEAAABTZ2RVCgAAADMwLzA5LzIwMjFWAWdjAGFjGPz//2IAAAAAQAbWQGRVCgAAADMwLzA5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MBVGMBYwBjAGIAAAAAAAAAAFYBZlUBAAAAU2RVBgAAAGJpNDk2MlRjAGMBYwBhY0IFAgBWAWFkVQY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5VDA2OjM4OjMxLjkzOF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lJST0ZFV1BDNlBDVDNSUUJNVFo1RUJWRUw1WFBLUVYyIj48IVtDREFUQVsyMjU1My4wLC0xMDAsMS4wCjIyNTUzLjAsMSwwLjIxNDYzMDU2ODU1Nzk4MzU3CjIyNTUzLjAsMCwwLjc4NTM2OTQzMTQ0MjAxNjIKXV0+PC9EYXRhPjxTdHJpbmdUYWJsZSBmb3JtYXQ9IkNTViIgcm93Q291bnQ9IjIiIHNpemU9IjM4IiBjb250ZW50S2V5PSJVWTNOUkVLSlFBV0hCTEkzQlBUWlNVQlFaN1VRQlUzWiI+PCFbQ0RBVEFbIkFtb3J0aXNpbmciCiJCdWxsZXQgLyBpbnRlcmVzdCBvbmx5IgpdXT48L1N0cmluZ1RhYmxlPjwvUmVzdWx0PlYBYWMAYwBjAGMBYwBjAGMAVgFhYwEAAABjAGMAXUVORF9SQys=</data>
</ReportState>
</file>

<file path=customXml/item95.xml><?xml version="1.0" encoding="utf-8"?>
<ReportState xmlns="sas.reportstate">
  <data type="reportstate">UEVDU19TVEFSVFtWAWdWAWZnVQEAAABTVgFnYwFkVQIAAAA3MWMY/P//YgAAAAAAAPh/ZFUCAAAANzFUY1UCAAAAUwAAVF1FTkRfUEVDUysr</data>
</ReportState>
</file>

<file path=customXml/item96.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QAbWQGRVCgAAADMwLzA5LzIwMjFjAQAAAFRjCAAAAGFjAFRWAWZVAQAAAFNkVQYAAABiaTM1MThUVgFhVgFnZFUGAAAAZGQzNTAyVgFhVgFmZ1UEAAAAU1YBZ8BjAAAAAGRVBgAAAGJpMzUxOGRVDAAAAEN1dCBPZmYgRGF0ZWRVBwAAAERETU1ZWThjGAAAAFYBZmNVAQAAAFMAAAAAQAbWQFRWAWFjAQAAAGIBAAAAYgAAAAAAAPh/YgAAAAAAAPh/YgAAAAAAAPh/YgAAAAAAAPh/YgAAAAAAAPh/YWMAYwBjAGMBVgFnwGMAAAAAZFUGAAAAYmkzNTE0ZFUMAAAATk8uIE9GIExPQU5TZFUIAAAAQ09NTUExMi5jGAAAAFYBZmNVAQAAAFMAAAAAAHfDQFRWAWFjAgAAAGIBAAAAYgAAAAAAAPh/YgAAAAAAAPh/YgAAAAAAAPh/YgAAAAAAAPh/YgAAAAAAAPh/YWMAYwBjAGMBVgFnwGMAAAAAZFUGAAAAYmkzNTIyZFURAAAATk8uIE9GIEJPUlJPV0VSUzpkVQgAAABDT01NQTEyLmMYAAAAVgFmY1UBAAAAUwAAAAAAw7VAVFYBYWMCAAAAYgEAAABiAAAAAAAA+H9iAAAAAAAA+H9iAAAAAAAA+H9iAAAAAAAA+H9iAAAAAAAA+H9hYwBjAGMAYwFWAWfAYwAAAABkVQYAAABiaTM2ODlkVREAAABOTy4gT0YgR1VBUkFOVE9SU2RVCAAAAENPTU1BMTIuYxgAAABWAWZjVQEAAABTAAAAAABAakBUVgFhYwIAAABiAQAAAGIAAAAAAAD4f2IAAAAAAAD4f2IAAAAAAAD4f2IAAAAAAAD4f2IAAAAAAAD4f2FjAGMAYwBjAVRnoGZjVQEAAABTAFRWAWVjVQAAAABTVGFWAWFjAQAAAGIBAAAAYwFjAGIAAAAAAAAAAFYBYVYBYVYDZ2dkVQYAAABkZDM1MDJWAWFWAWZnVQEAAABTZ2RVCgAAADMwLzA5LzIwMjFWAWdjAGFjGPz//2IAAAAAQAbWQGRVCgAAADMwLzA5LzIwMjFWAWFjAQAAAGMBVgFmY1UBAAAAUwAAAABUVgFhVgFmZ1UDAAAAU1YBZ2MAYWMY/P//YgAAAAAAd8NAZFUGAAAAOcKgOTY2VgFnYwBhYxj8//9iAAAAAADDtUBkVQYAAAA1wqA1NzFWAWdjAGFjGPz//2IAAAAAAEBqQGRVAwAAADIxMFRWAWFUYwAAAABjAVYBYVYBYVYBYVYBYVYBZmdVAQAAAFNnZFUXAAAAZGVmYXVsdFJvd0F4aXNIaWVyYXJjaHlkVRAAAABaZWlsZW5oaWVyYXJjaGllVgFmZ1UBAAAAU2dkVQYAAABiaTM1MTh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OVQwNjozODozMS45Mzh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jNPUEREQkxaTzZKQzJQN1BFRFZWUFlITVgyUlhaVUxaIj48IVtDREFUQVsyMjU1My4wLDk5NjYuMCw1NTcxLjAsMjEwLjAKXV0+PC9EYXRhPjwvUmVzdWx0PlYBYWMAYwBjAGMBYwBjAGMAVgFhYwEAAABjAGMAXUVORF9SQys=</data>
</ReportState>
</file>

<file path=customXml/item9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A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98.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QAbWQGRVCgAAADMwLzA5LzIwMjFjAQAAAFRjCAAAAGFjAFRWAWZVAwAAAFNkVQYAAABiaTE3MzVkVQYAAABiaTEzODBkVQYAAABiaTEzNjZUVgFhVgFnZFUGAAAAZGQxMzcxVgFmVQQAAABTZFUKAAAAQW1vcnRpc2luZ2RVFgAAAEJ1bGxldCAvIGludGVyZXN0IG9ubHlkVQoAAABDb21tZXJjaWFsZFULAAAAUmVzaWRlbnRpYWxUVgFmZ1UEAAAAU1YBZ8BjAQAAAGRVBgAAAGJpMTM2NmRVDgAAAEFUVCBBc3NldCBUeXBlYWMYAAAAVgFhVgFmY1UJAAAAU5z///+c////nP///wMAAAADAAAAAwAAAAIAAAACAAAAAgAAAFRjAQAAAGIJAAAAYgAAAAAAAPh/YgAAAAAAAPh/YgAAAAAAAPh/YgAAAAAAAPh/YgAAAAAAAPh/YWMAYwBjAGMBVgFnwGMAAAAAZFUGAAAAYmkxNzM1ZFUMAAAAQ3V0IE9mZiBEYXRlZFUHAAAARERNTVlZOGMYAAAAVgFmY1UJAAAAUwAAAABABtZAAAAAAEAG1kAAAAAAQAbWQAAAAABABtZAAAAAAEAG1kAAAAAAQAbWQAAAAABABtZAAAAAAEAG1kAAAAAAQAbWQFRWAWFjAQAAAGIJAAAAYgAAAAAAAPh/YgAAAAAAAPh/YgAAAAAAAPh/YgAAAAAAAPh/YgAAAAAAAPh/YWMAYwBjAGMBVgFnwGMBAAAAZFUGAAAAYmkxMzgwZFUSAAAAQVRUIFJlZHVjdGlvbiBUeXBlYWMYAAAAVgFhVgFmY1UJAAAAU5z///8BAAAAAAAAAJz///8BAAAAAAAAAJz///8BAAAAAAAAAFRjAQAAAGIJAAAAYgAAAAAAAPh/YgAAAAAAAPh/YgAAAAAAAPh/YgAAAAAAAPh/YgAAAAAAAPh/YWMAYwBjAGMBVgFnwGMAAAAAZFUGAAAAYmkyODY4ZFUSAAAAJSBvZiBUT1RBTCBCYWxhbmNlZFULAAAAUEVSQ0VOVDEyLjJjGAAAAFYBZmNVCQAAAFMAAAAAAADwPx9nAFusAME/JuY/6dS/6z/kheqc3VviP/UDXgY0T6M/paWEXOom4T9C9CrGREjbP0LM0bK+Wbg/MIF2GdUx1T9UVgFhYwIAAABiCQAAAGIAAAAAAAD4f2IAAAAAAAD4f2IAAAAAAAD4f2IAAAAAAAD4f2IAAAAAAAD4f2FjAGMAYwBjAVRnoGZjVQkAAABTAAAAAAAAAAAAVFYBZWNVAAAAAFNUYVYBYWMJAAAAYgkAAABjAWMAYgAAAAAAAAAAVgFhVgFhVgNnZ2RVBgAAAGRkMTM3MVYBYVYBZmdVAQAAAFNnZFUKAAAAMzAvMDkvMjAyMVYBZ2MAYWMY/P//YgAAAABABtZAZFUKAAAAMzAvMDkvMjAyMV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5IXqnN1b4j9kVQcAAAA1NywzNyAlVFYBYWdkVQoAAABDb21tZXJjaWFsVgFnYwFkVQoAAABDb21tZXJjaWFsYwIAAABiAAAAAAAA+H9kVQoAAABDb21tZXJjaWFsVgFhYwMAAABjAVYBZmNVAQAAAFMGAAAAVFYBYVYBZmdVAQAAAFNWAWdjAGFjGPz//2JC9CrGREjbP2RVBwAAADQyLDYz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H2cAW6wAwT9kVQcAAAAxMywyOCAlVFYBYWdkVQsAAABSZXNpZGVudGlhbFYBZ2MBZFULAAAAUmVzaWRlbnRpYWxjAwAAAGIAAAAAAAD4f2RVCwAAAFJlc2lkZW50aWFsVgFhYwMAAABjAVYBZmNVAQAAAFMEAAAAVFYBYVYBZmdVAQAAAFNWAWdjAGFjGPz//2L1A14GNE+jP2RVBgAAADMsNzcgJVRWAWFnZFUKAAAAQ29tbWVyY2lhbFYBZ2MBZFUKAAAAQ29tbWVyY2lhbGMCAAAAYgAAAAAAAPh/ZFUKAAAAQ29tbWVyY2lhbFYBYWMDAAAAYwFWAWZjVQEAAABTBwAAAFRWAWFWAWZnVQEAAABTVgFnYwBhYxj8//9iQszRsr5ZuD9kVQYAAAA5LDUx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JuY/6dS/6z9kVQcAAAA4Niw3MiAlVFYBYWdkVQsAAABSZXNpZGVudGlhbFYBZ2MBZFULAAAAUmVzaWRlbnRpYWxjAwAAAGIAAAAAAAD4f2RVCwAAAFJlc2lkZW50aWFsVgFhYwMAAABjAVYBZmNVAQAAAFMFAAAAVFYBYVYBZmdVAQAAAFNWAWdjAGFjGPz//2KlpYRc6ibhP2RVBwAAADUzLDYwICVUVgFhZ2RVCgAAAENvbW1lcmNpYWxWAWdjAWRVCgAAAENvbW1lcmNpYWxjAgAAAGIAAAAAAAD4f2RVCgAAAENvbW1lcmNpYWxWAWFjAwAAAGMBVgFmY1UBAAAAUwgAAABUVgFhVgFmZ1UBAAAAU1YBZ2MAYWMY/P//YjCBdhnVMdU/ZFUHAAAAMzMsMTI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zAvMDkvMjAyMVYBZ2MAYWMY/P//YgAAAABABtZAZFUKAAAAMzAvMDkvMjAyMVYBZmdVAg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UYwEAAABjAFYBYVYBYVYBYVYBYVRjAAAAAGMAVgFhVgFhVgFhVgFhZ2RVBAAAAHJvb3RWAWFWAWZnVQEAAABTZ2RVCgAAADMwLzA5LzIwMjFWAWdjAGFjGPz//2IAAAAAQAbWQGRVCgAAADMwLzA5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M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owY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lUMDY6Mzg6MzEuOTM4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NSIgZGF0YUxheW91dD0ibWluaW1hbCIgZ3JhbmRUb3RhbD0iZmFsc2UiIGlzSW5kZXhlZD0idHJ1ZSIgY29udGVudEtleT0iTTJITjVYQ09CSlJINUZHVURaWVZHSlFSN1lUQkJMM1UiPjwhW0NEQVRBWy0xMDAsMjI1NTMuMCwtMTAwLDEuMAotMTAwLDIyNTUzLjAsMSwwLjEzMjgzMzA0NjM3MzcxMjYKLTEwMCwyMjU1My4wLDAsMC44NjcxNjY5NTM2MjYyODU0CjMsMjI1NTMuMCwtMTAwLDAuNTczNzE0MDcxNzI4NDg1NwozLDIyNTUzLjAsMSwwLjAzNzcxMzY0NzYyOTk3ODEyCjMsMjI1NTMuMCwwLDAuNTM2MDAwNDI0MDk4NTA3NgoyLDIyNTUzLjAsLTEwMCwwLjQyNjI4NTkyODI3MTUxNDkKMiwyMjU1My4wLDEsMC4wOTUxMTkzOTg3NDM3MzQ0NgoyLDIyNTUzLjAsMCwwLjMzMTE2NjUyOTUyNzc4MDM2Cl1dPjwvRGF0YT48U3RyaW5nVGFibGUgZm9ybWF0PSJDU1YiIHJvd0NvdW50PSI0IiBzaXplPSI2NSIgY29udGVudEtleT0iWFUyNkhIQUhUQ1pNVFhNSUoyN09WQVRXRFVLM0dQUUwiPjwhW0NEQVRBWyJBbW9ydGlzaW5nIgoiQnVsbGV0IC8gaW50ZXJlc3Qgb25seSIKIkNvbW1lcmNpYWwiCiJSZXNpZGVudGlhbCIKXV0+PC9TdHJpbmdUYWJsZT48L1Jlc3VsdD5WAWFjAGMAYwBjAWMAYwBjAFYBYWMBAAAAYwBjAF1FTkRfUkMr</data>
</ReportState>
</file>

<file path=customXml/item99.xml><?xml version="1.0" encoding="utf-8"?>
<ReportState xmlns="sas.reportstate">
  <data type="reportstate">Q0VDU19TVEFSVFtWAWdVAAAAAFNUXUVORF9DRUNTKys=</data>
</ReportState>
</file>

<file path=customXml/itemProps1.xml><?xml version="1.0" encoding="utf-8"?>
<ds:datastoreItem xmlns:ds="http://schemas.openxmlformats.org/officeDocument/2006/customXml" ds:itemID="{6BEE7410-66A2-4D95-BF75-9C1D4EC55A60}">
  <ds:schemaRefs>
    <ds:schemaRef ds:uri="sas.reportstate"/>
  </ds:schemaRefs>
</ds:datastoreItem>
</file>

<file path=customXml/itemProps10.xml><?xml version="1.0" encoding="utf-8"?>
<ds:datastoreItem xmlns:ds="http://schemas.openxmlformats.org/officeDocument/2006/customXml" ds:itemID="{571A5EE8-DC07-4673-BBAA-0AB928492CCB}">
  <ds:schemaRefs>
    <ds:schemaRef ds:uri="sas.reportstate"/>
  </ds:schemaRefs>
</ds:datastoreItem>
</file>

<file path=customXml/itemProps100.xml><?xml version="1.0" encoding="utf-8"?>
<ds:datastoreItem xmlns:ds="http://schemas.openxmlformats.org/officeDocument/2006/customXml" ds:itemID="{346EBA09-2E64-4200-8506-8B45D11E1752}">
  <ds:schemaRefs>
    <ds:schemaRef ds:uri="sas.reportstate"/>
  </ds:schemaRefs>
</ds:datastoreItem>
</file>

<file path=customXml/itemProps101.xml><?xml version="1.0" encoding="utf-8"?>
<ds:datastoreItem xmlns:ds="http://schemas.openxmlformats.org/officeDocument/2006/customXml" ds:itemID="{2A1BF658-9DE1-4BCB-8B74-09B401CEF930}">
  <ds:schemaRefs>
    <ds:schemaRef ds:uri="sas.reportstate"/>
  </ds:schemaRefs>
</ds:datastoreItem>
</file>

<file path=customXml/itemProps102.xml><?xml version="1.0" encoding="utf-8"?>
<ds:datastoreItem xmlns:ds="http://schemas.openxmlformats.org/officeDocument/2006/customXml" ds:itemID="{C3313F26-92F8-4DBE-8240-915ED6332454}">
  <ds:schemaRefs>
    <ds:schemaRef ds:uri="sas.reportstate"/>
  </ds:schemaRefs>
</ds:datastoreItem>
</file>

<file path=customXml/itemProps103.xml><?xml version="1.0" encoding="utf-8"?>
<ds:datastoreItem xmlns:ds="http://schemas.openxmlformats.org/officeDocument/2006/customXml" ds:itemID="{6DC6A9C4-B3DE-40AF-8BE4-3D84522015EF}">
  <ds:schemaRefs>
    <ds:schemaRef ds:uri="sas.reportstate"/>
  </ds:schemaRefs>
</ds:datastoreItem>
</file>

<file path=customXml/itemProps104.xml><?xml version="1.0" encoding="utf-8"?>
<ds:datastoreItem xmlns:ds="http://schemas.openxmlformats.org/officeDocument/2006/customXml" ds:itemID="{CB82A941-7280-4BBE-89E0-FABD1098CEE3}">
  <ds:schemaRefs>
    <ds:schemaRef ds:uri="sas.reportstate"/>
  </ds:schemaRefs>
</ds:datastoreItem>
</file>

<file path=customXml/itemProps105.xml><?xml version="1.0" encoding="utf-8"?>
<ds:datastoreItem xmlns:ds="http://schemas.openxmlformats.org/officeDocument/2006/customXml" ds:itemID="{DE989E47-10F7-4EA2-836D-D8625DD741EB}">
  <ds:schemaRefs>
    <ds:schemaRef ds:uri="sas.reportstate"/>
  </ds:schemaRefs>
</ds:datastoreItem>
</file>

<file path=customXml/itemProps106.xml><?xml version="1.0" encoding="utf-8"?>
<ds:datastoreItem xmlns:ds="http://schemas.openxmlformats.org/officeDocument/2006/customXml" ds:itemID="{B59E3667-4C95-416C-ACCB-73A89319C8E0}">
  <ds:schemaRefs>
    <ds:schemaRef ds:uri="sas.reportstate"/>
  </ds:schemaRefs>
</ds:datastoreItem>
</file>

<file path=customXml/itemProps107.xml><?xml version="1.0" encoding="utf-8"?>
<ds:datastoreItem xmlns:ds="http://schemas.openxmlformats.org/officeDocument/2006/customXml" ds:itemID="{47D5103E-D01E-4D15-A668-27295D34856A}">
  <ds:schemaRefs>
    <ds:schemaRef ds:uri="sas.reportstate"/>
  </ds:schemaRefs>
</ds:datastoreItem>
</file>

<file path=customXml/itemProps108.xml><?xml version="1.0" encoding="utf-8"?>
<ds:datastoreItem xmlns:ds="http://schemas.openxmlformats.org/officeDocument/2006/customXml" ds:itemID="{CEF8562D-3C1E-465D-B87A-4772B1291CFD}">
  <ds:schemaRefs>
    <ds:schemaRef ds:uri="sas.reportstate"/>
  </ds:schemaRefs>
</ds:datastoreItem>
</file>

<file path=customXml/itemProps109.xml><?xml version="1.0" encoding="utf-8"?>
<ds:datastoreItem xmlns:ds="http://schemas.openxmlformats.org/officeDocument/2006/customXml" ds:itemID="{C5B9FFA0-F75C-403D-A79C-81F98ED558A5}">
  <ds:schemaRefs>
    <ds:schemaRef ds:uri="sas.reportstate"/>
  </ds:schemaRefs>
</ds:datastoreItem>
</file>

<file path=customXml/itemProps11.xml><?xml version="1.0" encoding="utf-8"?>
<ds:datastoreItem xmlns:ds="http://schemas.openxmlformats.org/officeDocument/2006/customXml" ds:itemID="{85ABFB03-3B53-4469-94E9-457D5D6101C7}">
  <ds:schemaRefs>
    <ds:schemaRef ds:uri="sas.reportstate"/>
  </ds:schemaRefs>
</ds:datastoreItem>
</file>

<file path=customXml/itemProps110.xml><?xml version="1.0" encoding="utf-8"?>
<ds:datastoreItem xmlns:ds="http://schemas.openxmlformats.org/officeDocument/2006/customXml" ds:itemID="{E4AA17F8-81B3-4C7D-A275-E5AB5141231F}">
  <ds:schemaRefs>
    <ds:schemaRef ds:uri="sas.reportstate"/>
  </ds:schemaRefs>
</ds:datastoreItem>
</file>

<file path=customXml/itemProps111.xml><?xml version="1.0" encoding="utf-8"?>
<ds:datastoreItem xmlns:ds="http://schemas.openxmlformats.org/officeDocument/2006/customXml" ds:itemID="{5E4B2E6A-7DC4-4E13-BDEB-70FE34E60085}">
  <ds:schemaRefs>
    <ds:schemaRef ds:uri="sas.reportstate"/>
  </ds:schemaRefs>
</ds:datastoreItem>
</file>

<file path=customXml/itemProps112.xml><?xml version="1.0" encoding="utf-8"?>
<ds:datastoreItem xmlns:ds="http://schemas.openxmlformats.org/officeDocument/2006/customXml" ds:itemID="{0E5ED5EA-6B3E-4EF1-8AC2-FFB31E442ED5}">
  <ds:schemaRefs>
    <ds:schemaRef ds:uri="sas.reportstate"/>
  </ds:schemaRefs>
</ds:datastoreItem>
</file>

<file path=customXml/itemProps113.xml><?xml version="1.0" encoding="utf-8"?>
<ds:datastoreItem xmlns:ds="http://schemas.openxmlformats.org/officeDocument/2006/customXml" ds:itemID="{170F0630-331E-4D86-9ACB-DA3687208E33}">
  <ds:schemaRefs>
    <ds:schemaRef ds:uri="sas.reportstate"/>
  </ds:schemaRefs>
</ds:datastoreItem>
</file>

<file path=customXml/itemProps114.xml><?xml version="1.0" encoding="utf-8"?>
<ds:datastoreItem xmlns:ds="http://schemas.openxmlformats.org/officeDocument/2006/customXml" ds:itemID="{F0BF37A9-6919-47ED-8F7C-6C571CE567A4}">
  <ds:schemaRefs>
    <ds:schemaRef ds:uri="sas.reportstate"/>
  </ds:schemaRefs>
</ds:datastoreItem>
</file>

<file path=customXml/itemProps115.xml><?xml version="1.0" encoding="utf-8"?>
<ds:datastoreItem xmlns:ds="http://schemas.openxmlformats.org/officeDocument/2006/customXml" ds:itemID="{5DAE1125-FE08-4776-9CAA-272CA5D1ED1D}">
  <ds:schemaRefs>
    <ds:schemaRef ds:uri="sas.reportstate"/>
  </ds:schemaRefs>
</ds:datastoreItem>
</file>

<file path=customXml/itemProps116.xml><?xml version="1.0" encoding="utf-8"?>
<ds:datastoreItem xmlns:ds="http://schemas.openxmlformats.org/officeDocument/2006/customXml" ds:itemID="{9AC74A70-D6B4-4726-B0D2-B2ECA55D235A}">
  <ds:schemaRefs>
    <ds:schemaRef ds:uri="sas.reportstate"/>
  </ds:schemaRefs>
</ds:datastoreItem>
</file>

<file path=customXml/itemProps117.xml><?xml version="1.0" encoding="utf-8"?>
<ds:datastoreItem xmlns:ds="http://schemas.openxmlformats.org/officeDocument/2006/customXml" ds:itemID="{C6877492-3CFB-4D62-8C37-BF1458E9A166}">
  <ds:schemaRefs>
    <ds:schemaRef ds:uri="sas.reportstate"/>
  </ds:schemaRefs>
</ds:datastoreItem>
</file>

<file path=customXml/itemProps118.xml><?xml version="1.0" encoding="utf-8"?>
<ds:datastoreItem xmlns:ds="http://schemas.openxmlformats.org/officeDocument/2006/customXml" ds:itemID="{4368B55B-1FE3-417E-A2C3-7C8A09568AD4}">
  <ds:schemaRefs>
    <ds:schemaRef ds:uri="sas.reportstate"/>
  </ds:schemaRefs>
</ds:datastoreItem>
</file>

<file path=customXml/itemProps119.xml><?xml version="1.0" encoding="utf-8"?>
<ds:datastoreItem xmlns:ds="http://schemas.openxmlformats.org/officeDocument/2006/customXml" ds:itemID="{A1384EC7-3AC0-4B2F-A802-B75141B362A9}">
  <ds:schemaRefs>
    <ds:schemaRef ds:uri="sas.reportstate"/>
  </ds:schemaRefs>
</ds:datastoreItem>
</file>

<file path=customXml/itemProps12.xml><?xml version="1.0" encoding="utf-8"?>
<ds:datastoreItem xmlns:ds="http://schemas.openxmlformats.org/officeDocument/2006/customXml" ds:itemID="{249B1802-785F-4D8B-918D-4E87662A6F2E}">
  <ds:schemaRefs>
    <ds:schemaRef ds:uri="sas.reportstate"/>
  </ds:schemaRefs>
</ds:datastoreItem>
</file>

<file path=customXml/itemProps120.xml><?xml version="1.0" encoding="utf-8"?>
<ds:datastoreItem xmlns:ds="http://schemas.openxmlformats.org/officeDocument/2006/customXml" ds:itemID="{6A532D44-0B52-496A-A890-FC3D2718D828}">
  <ds:schemaRefs>
    <ds:schemaRef ds:uri="sas.reportstate"/>
  </ds:schemaRefs>
</ds:datastoreItem>
</file>

<file path=customXml/itemProps121.xml><?xml version="1.0" encoding="utf-8"?>
<ds:datastoreItem xmlns:ds="http://schemas.openxmlformats.org/officeDocument/2006/customXml" ds:itemID="{6D572D79-0D6B-4B92-B222-CC123C43F7C7}">
  <ds:schemaRefs>
    <ds:schemaRef ds:uri="sas.reportstate"/>
  </ds:schemaRefs>
</ds:datastoreItem>
</file>

<file path=customXml/itemProps122.xml><?xml version="1.0" encoding="utf-8"?>
<ds:datastoreItem xmlns:ds="http://schemas.openxmlformats.org/officeDocument/2006/customXml" ds:itemID="{0E855371-7E7F-46EF-953F-02F2AFDB5157}">
  <ds:schemaRefs>
    <ds:schemaRef ds:uri="sas.reportstate"/>
  </ds:schemaRefs>
</ds:datastoreItem>
</file>

<file path=customXml/itemProps123.xml><?xml version="1.0" encoding="utf-8"?>
<ds:datastoreItem xmlns:ds="http://schemas.openxmlformats.org/officeDocument/2006/customXml" ds:itemID="{3D12D46F-E9D8-405D-8A4F-51FEB334AE01}">
  <ds:schemaRefs>
    <ds:schemaRef ds:uri="sas.reportstate"/>
  </ds:schemaRefs>
</ds:datastoreItem>
</file>

<file path=customXml/itemProps124.xml><?xml version="1.0" encoding="utf-8"?>
<ds:datastoreItem xmlns:ds="http://schemas.openxmlformats.org/officeDocument/2006/customXml" ds:itemID="{4E703445-692F-4E5A-AA2B-93C61C059285}">
  <ds:schemaRefs>
    <ds:schemaRef ds:uri="sas.reportstate"/>
  </ds:schemaRefs>
</ds:datastoreItem>
</file>

<file path=customXml/itemProps125.xml><?xml version="1.0" encoding="utf-8"?>
<ds:datastoreItem xmlns:ds="http://schemas.openxmlformats.org/officeDocument/2006/customXml" ds:itemID="{E1EF8514-3F2E-4D47-843E-D504C7ECD85D}">
  <ds:schemaRefs>
    <ds:schemaRef ds:uri="sas.reportstate"/>
  </ds:schemaRefs>
</ds:datastoreItem>
</file>

<file path=customXml/itemProps126.xml><?xml version="1.0" encoding="utf-8"?>
<ds:datastoreItem xmlns:ds="http://schemas.openxmlformats.org/officeDocument/2006/customXml" ds:itemID="{013B140C-91EF-4853-A6C7-562CBA13AE97}">
  <ds:schemaRefs>
    <ds:schemaRef ds:uri="sas.reportstate"/>
  </ds:schemaRefs>
</ds:datastoreItem>
</file>

<file path=customXml/itemProps127.xml><?xml version="1.0" encoding="utf-8"?>
<ds:datastoreItem xmlns:ds="http://schemas.openxmlformats.org/officeDocument/2006/customXml" ds:itemID="{085B13B6-510B-4239-BEB2-161E41A5A937}">
  <ds:schemaRefs>
    <ds:schemaRef ds:uri="sas.reportstate"/>
  </ds:schemaRefs>
</ds:datastoreItem>
</file>

<file path=customXml/itemProps128.xml><?xml version="1.0" encoding="utf-8"?>
<ds:datastoreItem xmlns:ds="http://schemas.openxmlformats.org/officeDocument/2006/customXml" ds:itemID="{0B6A3DFB-7F47-490B-BACA-1888C047CBF4}">
  <ds:schemaRefs>
    <ds:schemaRef ds:uri="sas.reportstate"/>
  </ds:schemaRefs>
</ds:datastoreItem>
</file>

<file path=customXml/itemProps13.xml><?xml version="1.0" encoding="utf-8"?>
<ds:datastoreItem xmlns:ds="http://schemas.openxmlformats.org/officeDocument/2006/customXml" ds:itemID="{B7D50087-3D85-45E3-86DF-C3B7D5BE4024}">
  <ds:schemaRefs>
    <ds:schemaRef ds:uri="sas.reportstate"/>
  </ds:schemaRefs>
</ds:datastoreItem>
</file>

<file path=customXml/itemProps14.xml><?xml version="1.0" encoding="utf-8"?>
<ds:datastoreItem xmlns:ds="http://schemas.openxmlformats.org/officeDocument/2006/customXml" ds:itemID="{5222C5A8-1945-4B13-9F62-7AD8F4541277}">
  <ds:schemaRefs>
    <ds:schemaRef ds:uri="sas.reportstate"/>
  </ds:schemaRefs>
</ds:datastoreItem>
</file>

<file path=customXml/itemProps15.xml><?xml version="1.0" encoding="utf-8"?>
<ds:datastoreItem xmlns:ds="http://schemas.openxmlformats.org/officeDocument/2006/customXml" ds:itemID="{887B94FF-1942-41AF-98C2-914B2B98F927}">
  <ds:schemaRefs>
    <ds:schemaRef ds:uri="sas.reportstate"/>
  </ds:schemaRefs>
</ds:datastoreItem>
</file>

<file path=customXml/itemProps16.xml><?xml version="1.0" encoding="utf-8"?>
<ds:datastoreItem xmlns:ds="http://schemas.openxmlformats.org/officeDocument/2006/customXml" ds:itemID="{20CA8771-84B0-4708-8DC7-98383C4FB2FA}">
  <ds:schemaRefs>
    <ds:schemaRef ds:uri="sas.reportstate"/>
  </ds:schemaRefs>
</ds:datastoreItem>
</file>

<file path=customXml/itemProps17.xml><?xml version="1.0" encoding="utf-8"?>
<ds:datastoreItem xmlns:ds="http://schemas.openxmlformats.org/officeDocument/2006/customXml" ds:itemID="{EFE183AA-74DD-43C0-B8A8-931043A0C07C}">
  <ds:schemaRefs>
    <ds:schemaRef ds:uri="sas.reportstate"/>
  </ds:schemaRefs>
</ds:datastoreItem>
</file>

<file path=customXml/itemProps18.xml><?xml version="1.0" encoding="utf-8"?>
<ds:datastoreItem xmlns:ds="http://schemas.openxmlformats.org/officeDocument/2006/customXml" ds:itemID="{81019E12-7E3E-4534-B724-1DCB121F8276}">
  <ds:schemaRefs>
    <ds:schemaRef ds:uri="sas.reportstate"/>
  </ds:schemaRefs>
</ds:datastoreItem>
</file>

<file path=customXml/itemProps19.xml><?xml version="1.0" encoding="utf-8"?>
<ds:datastoreItem xmlns:ds="http://schemas.openxmlformats.org/officeDocument/2006/customXml" ds:itemID="{1AA51A5B-8BC9-4A0F-BD35-EDB02F0471EA}">
  <ds:schemaRefs>
    <ds:schemaRef ds:uri="sas.reportstate"/>
  </ds:schemaRefs>
</ds:datastoreItem>
</file>

<file path=customXml/itemProps2.xml><?xml version="1.0" encoding="utf-8"?>
<ds:datastoreItem xmlns:ds="http://schemas.openxmlformats.org/officeDocument/2006/customXml" ds:itemID="{7815E385-482F-4EFB-8677-B62D5408CDDD}">
  <ds:schemaRefs>
    <ds:schemaRef ds:uri="sas.reportstate"/>
  </ds:schemaRefs>
</ds:datastoreItem>
</file>

<file path=customXml/itemProps20.xml><?xml version="1.0" encoding="utf-8"?>
<ds:datastoreItem xmlns:ds="http://schemas.openxmlformats.org/officeDocument/2006/customXml" ds:itemID="{A911407F-58F4-4223-89EC-56CABC168429}">
  <ds:schemaRefs>
    <ds:schemaRef ds:uri="sas.reportstate"/>
  </ds:schemaRefs>
</ds:datastoreItem>
</file>

<file path=customXml/itemProps21.xml><?xml version="1.0" encoding="utf-8"?>
<ds:datastoreItem xmlns:ds="http://schemas.openxmlformats.org/officeDocument/2006/customXml" ds:itemID="{9A46445B-8076-4CB9-91D0-8DEF591B2435}">
  <ds:schemaRefs>
    <ds:schemaRef ds:uri="sas.reportstate"/>
  </ds:schemaRefs>
</ds:datastoreItem>
</file>

<file path=customXml/itemProps22.xml><?xml version="1.0" encoding="utf-8"?>
<ds:datastoreItem xmlns:ds="http://schemas.openxmlformats.org/officeDocument/2006/customXml" ds:itemID="{31CEF3B3-A233-4AF7-BCB2-67B2A313A961}">
  <ds:schemaRefs>
    <ds:schemaRef ds:uri="sas.reportstate"/>
  </ds:schemaRefs>
</ds:datastoreItem>
</file>

<file path=customXml/itemProps23.xml><?xml version="1.0" encoding="utf-8"?>
<ds:datastoreItem xmlns:ds="http://schemas.openxmlformats.org/officeDocument/2006/customXml" ds:itemID="{657AAB19-1CB4-4267-BCCD-E76AF5AF8255}">
  <ds:schemaRefs>
    <ds:schemaRef ds:uri="sas.reportstate"/>
  </ds:schemaRefs>
</ds:datastoreItem>
</file>

<file path=customXml/itemProps24.xml><?xml version="1.0" encoding="utf-8"?>
<ds:datastoreItem xmlns:ds="http://schemas.openxmlformats.org/officeDocument/2006/customXml" ds:itemID="{226503E0-B0CD-4907-A8F8-139AA7CD17A3}">
  <ds:schemaRefs>
    <ds:schemaRef ds:uri="sas.reportstate"/>
  </ds:schemaRefs>
</ds:datastoreItem>
</file>

<file path=customXml/itemProps25.xml><?xml version="1.0" encoding="utf-8"?>
<ds:datastoreItem xmlns:ds="http://schemas.openxmlformats.org/officeDocument/2006/customXml" ds:itemID="{5A8837D5-4D7B-4F7E-9AA3-65A3D1F35635}">
  <ds:schemaRefs>
    <ds:schemaRef ds:uri="sas.reportstate"/>
  </ds:schemaRefs>
</ds:datastoreItem>
</file>

<file path=customXml/itemProps26.xml><?xml version="1.0" encoding="utf-8"?>
<ds:datastoreItem xmlns:ds="http://schemas.openxmlformats.org/officeDocument/2006/customXml" ds:itemID="{AA84C8BF-F125-4819-A43A-4BA4EC206966}">
  <ds:schemaRefs>
    <ds:schemaRef ds:uri="sas.reportstate"/>
  </ds:schemaRefs>
</ds:datastoreItem>
</file>

<file path=customXml/itemProps27.xml><?xml version="1.0" encoding="utf-8"?>
<ds:datastoreItem xmlns:ds="http://schemas.openxmlformats.org/officeDocument/2006/customXml" ds:itemID="{6610A966-992C-40E4-9C06-4D6A4039B719}">
  <ds:schemaRefs>
    <ds:schemaRef ds:uri="sas.reportstate"/>
  </ds:schemaRefs>
</ds:datastoreItem>
</file>

<file path=customXml/itemProps28.xml><?xml version="1.0" encoding="utf-8"?>
<ds:datastoreItem xmlns:ds="http://schemas.openxmlformats.org/officeDocument/2006/customXml" ds:itemID="{AED9CF9D-8C51-4445-BB5C-B4C0618F2ACB}">
  <ds:schemaRefs>
    <ds:schemaRef ds:uri="sas.reportstate"/>
  </ds:schemaRefs>
</ds:datastoreItem>
</file>

<file path=customXml/itemProps29.xml><?xml version="1.0" encoding="utf-8"?>
<ds:datastoreItem xmlns:ds="http://schemas.openxmlformats.org/officeDocument/2006/customXml" ds:itemID="{02266E6B-F84C-4EBA-9573-0EA4B2AA2CE5}">
  <ds:schemaRefs>
    <ds:schemaRef ds:uri="sas.reportstate"/>
  </ds:schemaRefs>
</ds:datastoreItem>
</file>

<file path=customXml/itemProps3.xml><?xml version="1.0" encoding="utf-8"?>
<ds:datastoreItem xmlns:ds="http://schemas.openxmlformats.org/officeDocument/2006/customXml" ds:itemID="{26D5E462-3B95-4D91-9A29-85A3261FA9BD}">
  <ds:schemaRefs>
    <ds:schemaRef ds:uri="sas.reportstate"/>
  </ds:schemaRefs>
</ds:datastoreItem>
</file>

<file path=customXml/itemProps30.xml><?xml version="1.0" encoding="utf-8"?>
<ds:datastoreItem xmlns:ds="http://schemas.openxmlformats.org/officeDocument/2006/customXml" ds:itemID="{45DCA1AD-5D0D-4214-AA1E-546E33EC2C4F}">
  <ds:schemaRefs>
    <ds:schemaRef ds:uri="sas.reportstate"/>
  </ds:schemaRefs>
</ds:datastoreItem>
</file>

<file path=customXml/itemProps31.xml><?xml version="1.0" encoding="utf-8"?>
<ds:datastoreItem xmlns:ds="http://schemas.openxmlformats.org/officeDocument/2006/customXml" ds:itemID="{9D29EF11-D61D-4616-A9C6-B2B5A7D4C8F2}">
  <ds:schemaRefs>
    <ds:schemaRef ds:uri="sas.reportstate"/>
  </ds:schemaRefs>
</ds:datastoreItem>
</file>

<file path=customXml/itemProps32.xml><?xml version="1.0" encoding="utf-8"?>
<ds:datastoreItem xmlns:ds="http://schemas.openxmlformats.org/officeDocument/2006/customXml" ds:itemID="{1BBB51C2-2BB0-4366-916F-9A470280365C}">
  <ds:schemaRefs>
    <ds:schemaRef ds:uri="sas.reportstate"/>
  </ds:schemaRefs>
</ds:datastoreItem>
</file>

<file path=customXml/itemProps33.xml><?xml version="1.0" encoding="utf-8"?>
<ds:datastoreItem xmlns:ds="http://schemas.openxmlformats.org/officeDocument/2006/customXml" ds:itemID="{FDF102A3-87CE-401F-A283-AC40B1F45A05}">
  <ds:schemaRefs>
    <ds:schemaRef ds:uri="sas.reportstate"/>
  </ds:schemaRefs>
</ds:datastoreItem>
</file>

<file path=customXml/itemProps34.xml><?xml version="1.0" encoding="utf-8"?>
<ds:datastoreItem xmlns:ds="http://schemas.openxmlformats.org/officeDocument/2006/customXml" ds:itemID="{0FDBC2A3-CB67-49B0-A9F9-DE72DF8524F9}">
  <ds:schemaRefs>
    <ds:schemaRef ds:uri="sas.reportstate"/>
  </ds:schemaRefs>
</ds:datastoreItem>
</file>

<file path=customXml/itemProps35.xml><?xml version="1.0" encoding="utf-8"?>
<ds:datastoreItem xmlns:ds="http://schemas.openxmlformats.org/officeDocument/2006/customXml" ds:itemID="{A2090A5D-E1D2-4549-8434-95F30DEF8756}">
  <ds:schemaRefs>
    <ds:schemaRef ds:uri="sas.reportstate"/>
  </ds:schemaRefs>
</ds:datastoreItem>
</file>

<file path=customXml/itemProps36.xml><?xml version="1.0" encoding="utf-8"?>
<ds:datastoreItem xmlns:ds="http://schemas.openxmlformats.org/officeDocument/2006/customXml" ds:itemID="{D950DF58-1CC6-45CD-A3B5-9F1BC3D713C2}">
  <ds:schemaRefs>
    <ds:schemaRef ds:uri="sas.reportstate"/>
  </ds:schemaRefs>
</ds:datastoreItem>
</file>

<file path=customXml/itemProps37.xml><?xml version="1.0" encoding="utf-8"?>
<ds:datastoreItem xmlns:ds="http://schemas.openxmlformats.org/officeDocument/2006/customXml" ds:itemID="{7DA334E3-975C-4E59-94C7-F9F80CC5E193}">
  <ds:schemaRefs>
    <ds:schemaRef ds:uri="sas.reportstate"/>
  </ds:schemaRefs>
</ds:datastoreItem>
</file>

<file path=customXml/itemProps38.xml><?xml version="1.0" encoding="utf-8"?>
<ds:datastoreItem xmlns:ds="http://schemas.openxmlformats.org/officeDocument/2006/customXml" ds:itemID="{B76FFA9E-1BAD-47BF-8B61-5374E871E6A3}">
  <ds:schemaRefs>
    <ds:schemaRef ds:uri="sas.reportstate"/>
  </ds:schemaRefs>
</ds:datastoreItem>
</file>

<file path=customXml/itemProps39.xml><?xml version="1.0" encoding="utf-8"?>
<ds:datastoreItem xmlns:ds="http://schemas.openxmlformats.org/officeDocument/2006/customXml" ds:itemID="{979B5C5D-D2EC-4167-8827-1C3A05F63F0C}">
  <ds:schemaRefs>
    <ds:schemaRef ds:uri="sas.reportstate"/>
  </ds:schemaRefs>
</ds:datastoreItem>
</file>

<file path=customXml/itemProps4.xml><?xml version="1.0" encoding="utf-8"?>
<ds:datastoreItem xmlns:ds="http://schemas.openxmlformats.org/officeDocument/2006/customXml" ds:itemID="{FDA09732-FE6C-4667-9037-E610200DCDFC}">
  <ds:schemaRefs>
    <ds:schemaRef ds:uri="sas.reportstate"/>
  </ds:schemaRefs>
</ds:datastoreItem>
</file>

<file path=customXml/itemProps40.xml><?xml version="1.0" encoding="utf-8"?>
<ds:datastoreItem xmlns:ds="http://schemas.openxmlformats.org/officeDocument/2006/customXml" ds:itemID="{0C03E132-4FAB-4A7D-9893-DC1194492749}">
  <ds:schemaRefs>
    <ds:schemaRef ds:uri="sas.reportstate"/>
  </ds:schemaRefs>
</ds:datastoreItem>
</file>

<file path=customXml/itemProps41.xml><?xml version="1.0" encoding="utf-8"?>
<ds:datastoreItem xmlns:ds="http://schemas.openxmlformats.org/officeDocument/2006/customXml" ds:itemID="{69BEB2FC-ECAA-40E5-B406-C5121C5AEFDC}">
  <ds:schemaRefs>
    <ds:schemaRef ds:uri="sas.reportstate"/>
  </ds:schemaRefs>
</ds:datastoreItem>
</file>

<file path=customXml/itemProps42.xml><?xml version="1.0" encoding="utf-8"?>
<ds:datastoreItem xmlns:ds="http://schemas.openxmlformats.org/officeDocument/2006/customXml" ds:itemID="{D57B3E68-B253-46D7-9CCB-A96B0735F783}">
  <ds:schemaRefs>
    <ds:schemaRef ds:uri="sas.reportstate"/>
  </ds:schemaRefs>
</ds:datastoreItem>
</file>

<file path=customXml/itemProps43.xml><?xml version="1.0" encoding="utf-8"?>
<ds:datastoreItem xmlns:ds="http://schemas.openxmlformats.org/officeDocument/2006/customXml" ds:itemID="{1E4CB0EA-0DFE-4D53-9A84-12A5141F01EE}">
  <ds:schemaRefs>
    <ds:schemaRef ds:uri="sas.reportstate"/>
  </ds:schemaRefs>
</ds:datastoreItem>
</file>

<file path=customXml/itemProps44.xml><?xml version="1.0" encoding="utf-8"?>
<ds:datastoreItem xmlns:ds="http://schemas.openxmlformats.org/officeDocument/2006/customXml" ds:itemID="{4F9D4380-81DC-439A-B26F-B8F41CB9CAD4}">
  <ds:schemaRefs>
    <ds:schemaRef ds:uri="sas.reportstate"/>
  </ds:schemaRefs>
</ds:datastoreItem>
</file>

<file path=customXml/itemProps45.xml><?xml version="1.0" encoding="utf-8"?>
<ds:datastoreItem xmlns:ds="http://schemas.openxmlformats.org/officeDocument/2006/customXml" ds:itemID="{38A18EB5-EE0A-40C4-A1C7-0CE72E65F330}">
  <ds:schemaRefs>
    <ds:schemaRef ds:uri="sas.reportstate"/>
  </ds:schemaRefs>
</ds:datastoreItem>
</file>

<file path=customXml/itemProps46.xml><?xml version="1.0" encoding="utf-8"?>
<ds:datastoreItem xmlns:ds="http://schemas.openxmlformats.org/officeDocument/2006/customXml" ds:itemID="{AA156B44-4C11-41BD-B10D-8BA9AF3C1D64}">
  <ds:schemaRefs>
    <ds:schemaRef ds:uri="sas.reportstate"/>
  </ds:schemaRefs>
</ds:datastoreItem>
</file>

<file path=customXml/itemProps47.xml><?xml version="1.0" encoding="utf-8"?>
<ds:datastoreItem xmlns:ds="http://schemas.openxmlformats.org/officeDocument/2006/customXml" ds:itemID="{0F806880-EB3C-4431-ACA7-1EB141BD3B20}">
  <ds:schemaRefs>
    <ds:schemaRef ds:uri="sas.reportstate"/>
  </ds:schemaRefs>
</ds:datastoreItem>
</file>

<file path=customXml/itemProps48.xml><?xml version="1.0" encoding="utf-8"?>
<ds:datastoreItem xmlns:ds="http://schemas.openxmlformats.org/officeDocument/2006/customXml" ds:itemID="{791E3AE8-0943-4B84-BD4A-E7854ABF4445}">
  <ds:schemaRefs>
    <ds:schemaRef ds:uri="sas.reportstate"/>
  </ds:schemaRefs>
</ds:datastoreItem>
</file>

<file path=customXml/itemProps49.xml><?xml version="1.0" encoding="utf-8"?>
<ds:datastoreItem xmlns:ds="http://schemas.openxmlformats.org/officeDocument/2006/customXml" ds:itemID="{FAB2E1DB-0CC3-476B-93F4-AD20B652DBC1}">
  <ds:schemaRefs>
    <ds:schemaRef ds:uri="sas.reportstate"/>
  </ds:schemaRefs>
</ds:datastoreItem>
</file>

<file path=customXml/itemProps5.xml><?xml version="1.0" encoding="utf-8"?>
<ds:datastoreItem xmlns:ds="http://schemas.openxmlformats.org/officeDocument/2006/customXml" ds:itemID="{3E2CC330-59A5-4A61-A818-E80C44B358EF}">
  <ds:schemaRefs>
    <ds:schemaRef ds:uri="sas.reportstate"/>
  </ds:schemaRefs>
</ds:datastoreItem>
</file>

<file path=customXml/itemProps50.xml><?xml version="1.0" encoding="utf-8"?>
<ds:datastoreItem xmlns:ds="http://schemas.openxmlformats.org/officeDocument/2006/customXml" ds:itemID="{4AE3B869-106C-411D-9ABC-97CBF5A11D69}">
  <ds:schemaRefs>
    <ds:schemaRef ds:uri="sas.reportstate"/>
  </ds:schemaRefs>
</ds:datastoreItem>
</file>

<file path=customXml/itemProps51.xml><?xml version="1.0" encoding="utf-8"?>
<ds:datastoreItem xmlns:ds="http://schemas.openxmlformats.org/officeDocument/2006/customXml" ds:itemID="{9DFF26A6-BDAA-4B01-8743-2ECFEA81196C}">
  <ds:schemaRefs>
    <ds:schemaRef ds:uri="sas.reportstate"/>
  </ds:schemaRefs>
</ds:datastoreItem>
</file>

<file path=customXml/itemProps52.xml><?xml version="1.0" encoding="utf-8"?>
<ds:datastoreItem xmlns:ds="http://schemas.openxmlformats.org/officeDocument/2006/customXml" ds:itemID="{689A30DE-C09F-4337-ADD5-6AED29540D1F}">
  <ds:schemaRefs>
    <ds:schemaRef ds:uri="sas.reportstate"/>
  </ds:schemaRefs>
</ds:datastoreItem>
</file>

<file path=customXml/itemProps53.xml><?xml version="1.0" encoding="utf-8"?>
<ds:datastoreItem xmlns:ds="http://schemas.openxmlformats.org/officeDocument/2006/customXml" ds:itemID="{BD47B435-87C4-449F-8A2F-F83685612055}">
  <ds:schemaRefs>
    <ds:schemaRef ds:uri="sas.reportstate"/>
  </ds:schemaRefs>
</ds:datastoreItem>
</file>

<file path=customXml/itemProps54.xml><?xml version="1.0" encoding="utf-8"?>
<ds:datastoreItem xmlns:ds="http://schemas.openxmlformats.org/officeDocument/2006/customXml" ds:itemID="{E3BFB371-3C63-4E40-8EF6-FDDB788B0DBD}">
  <ds:schemaRefs>
    <ds:schemaRef ds:uri="sas.reportstate"/>
  </ds:schemaRefs>
</ds:datastoreItem>
</file>

<file path=customXml/itemProps55.xml><?xml version="1.0" encoding="utf-8"?>
<ds:datastoreItem xmlns:ds="http://schemas.openxmlformats.org/officeDocument/2006/customXml" ds:itemID="{ADBD480D-1747-40EC-9D63-326BF300DE7F}">
  <ds:schemaRefs>
    <ds:schemaRef ds:uri="sas.reportstate"/>
  </ds:schemaRefs>
</ds:datastoreItem>
</file>

<file path=customXml/itemProps56.xml><?xml version="1.0" encoding="utf-8"?>
<ds:datastoreItem xmlns:ds="http://schemas.openxmlformats.org/officeDocument/2006/customXml" ds:itemID="{0795F804-14CD-4D2D-8882-2229C8F991B4}">
  <ds:schemaRefs>
    <ds:schemaRef ds:uri="sas.reportstate"/>
  </ds:schemaRefs>
</ds:datastoreItem>
</file>

<file path=customXml/itemProps57.xml><?xml version="1.0" encoding="utf-8"?>
<ds:datastoreItem xmlns:ds="http://schemas.openxmlformats.org/officeDocument/2006/customXml" ds:itemID="{54DBA324-F5F8-4768-8A9B-05CD65A2CE32}">
  <ds:schemaRefs>
    <ds:schemaRef ds:uri="sas.reportstate"/>
  </ds:schemaRefs>
</ds:datastoreItem>
</file>

<file path=customXml/itemProps58.xml><?xml version="1.0" encoding="utf-8"?>
<ds:datastoreItem xmlns:ds="http://schemas.openxmlformats.org/officeDocument/2006/customXml" ds:itemID="{49FFE53F-C34C-429D-9677-EAC33D22F763}">
  <ds:schemaRefs>
    <ds:schemaRef ds:uri="sas.reportstate"/>
  </ds:schemaRefs>
</ds:datastoreItem>
</file>

<file path=customXml/itemProps59.xml><?xml version="1.0" encoding="utf-8"?>
<ds:datastoreItem xmlns:ds="http://schemas.openxmlformats.org/officeDocument/2006/customXml" ds:itemID="{7BD57EC1-1705-4E6E-A5BE-BC59292033AF}">
  <ds:schemaRefs>
    <ds:schemaRef ds:uri="sas.reportstate"/>
  </ds:schemaRefs>
</ds:datastoreItem>
</file>

<file path=customXml/itemProps6.xml><?xml version="1.0" encoding="utf-8"?>
<ds:datastoreItem xmlns:ds="http://schemas.openxmlformats.org/officeDocument/2006/customXml" ds:itemID="{16A5C8BB-AC11-4D38-AEEF-633BD30A29FB}">
  <ds:schemaRefs>
    <ds:schemaRef ds:uri="sas.reportstate"/>
  </ds:schemaRefs>
</ds:datastoreItem>
</file>

<file path=customXml/itemProps60.xml><?xml version="1.0" encoding="utf-8"?>
<ds:datastoreItem xmlns:ds="http://schemas.openxmlformats.org/officeDocument/2006/customXml" ds:itemID="{4020E229-3A01-409A-ADCF-80BBA492AE8D}">
  <ds:schemaRefs>
    <ds:schemaRef ds:uri="sas.reportstate"/>
  </ds:schemaRefs>
</ds:datastoreItem>
</file>

<file path=customXml/itemProps61.xml><?xml version="1.0" encoding="utf-8"?>
<ds:datastoreItem xmlns:ds="http://schemas.openxmlformats.org/officeDocument/2006/customXml" ds:itemID="{A720966C-A494-4E78-A5D6-1AF247FE9823}">
  <ds:schemaRefs>
    <ds:schemaRef ds:uri="sas.reportstate"/>
  </ds:schemaRefs>
</ds:datastoreItem>
</file>

<file path=customXml/itemProps62.xml><?xml version="1.0" encoding="utf-8"?>
<ds:datastoreItem xmlns:ds="http://schemas.openxmlformats.org/officeDocument/2006/customXml" ds:itemID="{337C551E-E91F-4B23-9040-E0CDE2D01970}">
  <ds:schemaRefs>
    <ds:schemaRef ds:uri="sas.reportstate"/>
  </ds:schemaRefs>
</ds:datastoreItem>
</file>

<file path=customXml/itemProps63.xml><?xml version="1.0" encoding="utf-8"?>
<ds:datastoreItem xmlns:ds="http://schemas.openxmlformats.org/officeDocument/2006/customXml" ds:itemID="{7FC155B8-2E30-4AE9-AD16-5A300B514B90}">
  <ds:schemaRefs>
    <ds:schemaRef ds:uri="sas.reportstate"/>
  </ds:schemaRefs>
</ds:datastoreItem>
</file>

<file path=customXml/itemProps64.xml><?xml version="1.0" encoding="utf-8"?>
<ds:datastoreItem xmlns:ds="http://schemas.openxmlformats.org/officeDocument/2006/customXml" ds:itemID="{5A4A33DD-8C63-4FFC-95C1-1CB238D1166B}">
  <ds:schemaRefs>
    <ds:schemaRef ds:uri="sas.reportstate"/>
  </ds:schemaRefs>
</ds:datastoreItem>
</file>

<file path=customXml/itemProps65.xml><?xml version="1.0" encoding="utf-8"?>
<ds:datastoreItem xmlns:ds="http://schemas.openxmlformats.org/officeDocument/2006/customXml" ds:itemID="{F427C8E9-CBCC-4956-8329-A98301CD9A00}">
  <ds:schemaRefs>
    <ds:schemaRef ds:uri="sas.reportstate"/>
  </ds:schemaRefs>
</ds:datastoreItem>
</file>

<file path=customXml/itemProps66.xml><?xml version="1.0" encoding="utf-8"?>
<ds:datastoreItem xmlns:ds="http://schemas.openxmlformats.org/officeDocument/2006/customXml" ds:itemID="{241711E9-2307-409D-9F88-9FDB1C215D8B}">
  <ds:schemaRefs>
    <ds:schemaRef ds:uri="sas.reportstate"/>
  </ds:schemaRefs>
</ds:datastoreItem>
</file>

<file path=customXml/itemProps67.xml><?xml version="1.0" encoding="utf-8"?>
<ds:datastoreItem xmlns:ds="http://schemas.openxmlformats.org/officeDocument/2006/customXml" ds:itemID="{45234E9E-CC29-48AF-BBAD-2E742085D882}">
  <ds:schemaRefs>
    <ds:schemaRef ds:uri="sas.reportstate"/>
  </ds:schemaRefs>
</ds:datastoreItem>
</file>

<file path=customXml/itemProps68.xml><?xml version="1.0" encoding="utf-8"?>
<ds:datastoreItem xmlns:ds="http://schemas.openxmlformats.org/officeDocument/2006/customXml" ds:itemID="{A0E73CC2-F798-4FAA-A9D2-D39B72D2051A}">
  <ds:schemaRefs>
    <ds:schemaRef ds:uri="sas.reportstate"/>
  </ds:schemaRefs>
</ds:datastoreItem>
</file>

<file path=customXml/itemProps69.xml><?xml version="1.0" encoding="utf-8"?>
<ds:datastoreItem xmlns:ds="http://schemas.openxmlformats.org/officeDocument/2006/customXml" ds:itemID="{7FE96DEE-A6E5-4D8C-9237-20C59CAF0966}">
  <ds:schemaRefs>
    <ds:schemaRef ds:uri="sas.reportstate"/>
  </ds:schemaRefs>
</ds:datastoreItem>
</file>

<file path=customXml/itemProps7.xml><?xml version="1.0" encoding="utf-8"?>
<ds:datastoreItem xmlns:ds="http://schemas.openxmlformats.org/officeDocument/2006/customXml" ds:itemID="{83E65AEE-727B-4ACC-960A-D86668DD71AF}">
  <ds:schemaRefs>
    <ds:schemaRef ds:uri="sas.reportstate"/>
  </ds:schemaRefs>
</ds:datastoreItem>
</file>

<file path=customXml/itemProps70.xml><?xml version="1.0" encoding="utf-8"?>
<ds:datastoreItem xmlns:ds="http://schemas.openxmlformats.org/officeDocument/2006/customXml" ds:itemID="{D3970D8E-C650-461C-BF91-566815CB80ED}">
  <ds:schemaRefs>
    <ds:schemaRef ds:uri="sas.reportstate"/>
  </ds:schemaRefs>
</ds:datastoreItem>
</file>

<file path=customXml/itemProps71.xml><?xml version="1.0" encoding="utf-8"?>
<ds:datastoreItem xmlns:ds="http://schemas.openxmlformats.org/officeDocument/2006/customXml" ds:itemID="{25262878-54DA-43F2-9760-8E595E357EEA}">
  <ds:schemaRefs>
    <ds:schemaRef ds:uri="sas.reportstate"/>
  </ds:schemaRefs>
</ds:datastoreItem>
</file>

<file path=customXml/itemProps72.xml><?xml version="1.0" encoding="utf-8"?>
<ds:datastoreItem xmlns:ds="http://schemas.openxmlformats.org/officeDocument/2006/customXml" ds:itemID="{5C57AA5E-AC36-429C-8630-9C8B498D3DA1}">
  <ds:schemaRefs>
    <ds:schemaRef ds:uri="sas.reportstate"/>
  </ds:schemaRefs>
</ds:datastoreItem>
</file>

<file path=customXml/itemProps73.xml><?xml version="1.0" encoding="utf-8"?>
<ds:datastoreItem xmlns:ds="http://schemas.openxmlformats.org/officeDocument/2006/customXml" ds:itemID="{F000F6A6-B880-4612-A8E2-AF4888A2AAB6}">
  <ds:schemaRefs>
    <ds:schemaRef ds:uri="sas.reportstate"/>
  </ds:schemaRefs>
</ds:datastoreItem>
</file>

<file path=customXml/itemProps74.xml><?xml version="1.0" encoding="utf-8"?>
<ds:datastoreItem xmlns:ds="http://schemas.openxmlformats.org/officeDocument/2006/customXml" ds:itemID="{3EA7219A-A700-462F-8C43-9143F817EFA5}">
  <ds:schemaRefs>
    <ds:schemaRef ds:uri="sas.reportstate"/>
  </ds:schemaRefs>
</ds:datastoreItem>
</file>

<file path=customXml/itemProps75.xml><?xml version="1.0" encoding="utf-8"?>
<ds:datastoreItem xmlns:ds="http://schemas.openxmlformats.org/officeDocument/2006/customXml" ds:itemID="{CE134890-A2C0-4FD8-9B79-6EC034E87253}">
  <ds:schemaRefs>
    <ds:schemaRef ds:uri="sas.reportstate"/>
  </ds:schemaRefs>
</ds:datastoreItem>
</file>

<file path=customXml/itemProps76.xml><?xml version="1.0" encoding="utf-8"?>
<ds:datastoreItem xmlns:ds="http://schemas.openxmlformats.org/officeDocument/2006/customXml" ds:itemID="{50187828-BA24-4551-ABD7-A5019F7170F6}">
  <ds:schemaRefs>
    <ds:schemaRef ds:uri="sas.reportstate"/>
  </ds:schemaRefs>
</ds:datastoreItem>
</file>

<file path=customXml/itemProps77.xml><?xml version="1.0" encoding="utf-8"?>
<ds:datastoreItem xmlns:ds="http://schemas.openxmlformats.org/officeDocument/2006/customXml" ds:itemID="{3E190D7E-1630-40DF-A374-84FB1553F526}">
  <ds:schemaRefs>
    <ds:schemaRef ds:uri="sas.reportstate"/>
  </ds:schemaRefs>
</ds:datastoreItem>
</file>

<file path=customXml/itemProps78.xml><?xml version="1.0" encoding="utf-8"?>
<ds:datastoreItem xmlns:ds="http://schemas.openxmlformats.org/officeDocument/2006/customXml" ds:itemID="{8C9047CB-AB5B-48A7-A125-A93BB421B83C}">
  <ds:schemaRefs>
    <ds:schemaRef ds:uri="sas.reportstate"/>
  </ds:schemaRefs>
</ds:datastoreItem>
</file>

<file path=customXml/itemProps79.xml><?xml version="1.0" encoding="utf-8"?>
<ds:datastoreItem xmlns:ds="http://schemas.openxmlformats.org/officeDocument/2006/customXml" ds:itemID="{9E9500D8-C9B8-43E4-A60C-EBB4BB06D469}">
  <ds:schemaRefs>
    <ds:schemaRef ds:uri="sas.reportstate"/>
  </ds:schemaRefs>
</ds:datastoreItem>
</file>

<file path=customXml/itemProps8.xml><?xml version="1.0" encoding="utf-8"?>
<ds:datastoreItem xmlns:ds="http://schemas.openxmlformats.org/officeDocument/2006/customXml" ds:itemID="{46A23A15-4D8E-4264-9BCF-6B4E16E438A8}">
  <ds:schemaRefs>
    <ds:schemaRef ds:uri="sas.reportstate"/>
  </ds:schemaRefs>
</ds:datastoreItem>
</file>

<file path=customXml/itemProps80.xml><?xml version="1.0" encoding="utf-8"?>
<ds:datastoreItem xmlns:ds="http://schemas.openxmlformats.org/officeDocument/2006/customXml" ds:itemID="{C4F91309-BCFF-403F-BF73-8AFAB5C28167}">
  <ds:schemaRefs>
    <ds:schemaRef ds:uri="sas.reportstate"/>
  </ds:schemaRefs>
</ds:datastoreItem>
</file>

<file path=customXml/itemProps81.xml><?xml version="1.0" encoding="utf-8"?>
<ds:datastoreItem xmlns:ds="http://schemas.openxmlformats.org/officeDocument/2006/customXml" ds:itemID="{3C76105A-2BC2-4CC0-AF85-C868440AA495}">
  <ds:schemaRefs>
    <ds:schemaRef ds:uri="sas.reportstate"/>
  </ds:schemaRefs>
</ds:datastoreItem>
</file>

<file path=customXml/itemProps82.xml><?xml version="1.0" encoding="utf-8"?>
<ds:datastoreItem xmlns:ds="http://schemas.openxmlformats.org/officeDocument/2006/customXml" ds:itemID="{6992E4A1-6C04-488F-B0ED-8E27377A0876}">
  <ds:schemaRefs>
    <ds:schemaRef ds:uri="sas.reportstate"/>
  </ds:schemaRefs>
</ds:datastoreItem>
</file>

<file path=customXml/itemProps83.xml><?xml version="1.0" encoding="utf-8"?>
<ds:datastoreItem xmlns:ds="http://schemas.openxmlformats.org/officeDocument/2006/customXml" ds:itemID="{419F4D92-1D82-44C9-98C4-6E5E63847087}">
  <ds:schemaRefs>
    <ds:schemaRef ds:uri="sas.reportstate"/>
  </ds:schemaRefs>
</ds:datastoreItem>
</file>

<file path=customXml/itemProps84.xml><?xml version="1.0" encoding="utf-8"?>
<ds:datastoreItem xmlns:ds="http://schemas.openxmlformats.org/officeDocument/2006/customXml" ds:itemID="{6CA554DB-8F59-48C1-BC3C-E1F2330CA008}">
  <ds:schemaRefs>
    <ds:schemaRef ds:uri="sas.reportstate"/>
  </ds:schemaRefs>
</ds:datastoreItem>
</file>

<file path=customXml/itemProps85.xml><?xml version="1.0" encoding="utf-8"?>
<ds:datastoreItem xmlns:ds="http://schemas.openxmlformats.org/officeDocument/2006/customXml" ds:itemID="{9F447723-1D3F-4FFD-8B3E-7B273C047ECE}">
  <ds:schemaRefs>
    <ds:schemaRef ds:uri="sas.reportstate"/>
  </ds:schemaRefs>
</ds:datastoreItem>
</file>

<file path=customXml/itemProps86.xml><?xml version="1.0" encoding="utf-8"?>
<ds:datastoreItem xmlns:ds="http://schemas.openxmlformats.org/officeDocument/2006/customXml" ds:itemID="{BE71AAA4-B470-4B28-A2D5-FCD46DCB3776}">
  <ds:schemaRefs>
    <ds:schemaRef ds:uri="sas.reportstate"/>
  </ds:schemaRefs>
</ds:datastoreItem>
</file>

<file path=customXml/itemProps87.xml><?xml version="1.0" encoding="utf-8"?>
<ds:datastoreItem xmlns:ds="http://schemas.openxmlformats.org/officeDocument/2006/customXml" ds:itemID="{76A5D8D4-B142-4643-8851-54A64858F7E5}">
  <ds:schemaRefs>
    <ds:schemaRef ds:uri="sas.reportstate"/>
  </ds:schemaRefs>
</ds:datastoreItem>
</file>

<file path=customXml/itemProps88.xml><?xml version="1.0" encoding="utf-8"?>
<ds:datastoreItem xmlns:ds="http://schemas.openxmlformats.org/officeDocument/2006/customXml" ds:itemID="{D736E028-475D-4A35-A648-942E4A0C7AF7}">
  <ds:schemaRefs>
    <ds:schemaRef ds:uri="sas.reportstate"/>
  </ds:schemaRefs>
</ds:datastoreItem>
</file>

<file path=customXml/itemProps89.xml><?xml version="1.0" encoding="utf-8"?>
<ds:datastoreItem xmlns:ds="http://schemas.openxmlformats.org/officeDocument/2006/customXml" ds:itemID="{CC5D2640-93EE-4CA5-949C-051219596883}">
  <ds:schemaRefs>
    <ds:schemaRef ds:uri="sas.reportstate"/>
  </ds:schemaRefs>
</ds:datastoreItem>
</file>

<file path=customXml/itemProps9.xml><?xml version="1.0" encoding="utf-8"?>
<ds:datastoreItem xmlns:ds="http://schemas.openxmlformats.org/officeDocument/2006/customXml" ds:itemID="{38F6C241-B021-41C3-BE43-F5C81A3C5D03}">
  <ds:schemaRefs>
    <ds:schemaRef ds:uri="sas.reportstate"/>
  </ds:schemaRefs>
</ds:datastoreItem>
</file>

<file path=customXml/itemProps90.xml><?xml version="1.0" encoding="utf-8"?>
<ds:datastoreItem xmlns:ds="http://schemas.openxmlformats.org/officeDocument/2006/customXml" ds:itemID="{568227FF-1307-4B32-9411-15E11991EACE}">
  <ds:schemaRefs>
    <ds:schemaRef ds:uri="sas.reportstate"/>
  </ds:schemaRefs>
</ds:datastoreItem>
</file>

<file path=customXml/itemProps91.xml><?xml version="1.0" encoding="utf-8"?>
<ds:datastoreItem xmlns:ds="http://schemas.openxmlformats.org/officeDocument/2006/customXml" ds:itemID="{76B0C805-A615-4760-896A-D85F51F8AD7B}">
  <ds:schemaRefs>
    <ds:schemaRef ds:uri="sas.reportstate"/>
  </ds:schemaRefs>
</ds:datastoreItem>
</file>

<file path=customXml/itemProps92.xml><?xml version="1.0" encoding="utf-8"?>
<ds:datastoreItem xmlns:ds="http://schemas.openxmlformats.org/officeDocument/2006/customXml" ds:itemID="{6BA3BD9C-0119-4091-B975-2980A86FB46F}">
  <ds:schemaRefs>
    <ds:schemaRef ds:uri="sas.reportstate"/>
  </ds:schemaRefs>
</ds:datastoreItem>
</file>

<file path=customXml/itemProps93.xml><?xml version="1.0" encoding="utf-8"?>
<ds:datastoreItem xmlns:ds="http://schemas.openxmlformats.org/officeDocument/2006/customXml" ds:itemID="{030719BC-46A2-41CA-973D-D5C7AF45C71E}">
  <ds:schemaRefs>
    <ds:schemaRef ds:uri="sas.reportstate"/>
  </ds:schemaRefs>
</ds:datastoreItem>
</file>

<file path=customXml/itemProps94.xml><?xml version="1.0" encoding="utf-8"?>
<ds:datastoreItem xmlns:ds="http://schemas.openxmlformats.org/officeDocument/2006/customXml" ds:itemID="{A3048DAA-A076-4E3B-93BD-2D6C76B6FC88}">
  <ds:schemaRefs>
    <ds:schemaRef ds:uri="sas.reportstate"/>
  </ds:schemaRefs>
</ds:datastoreItem>
</file>

<file path=customXml/itemProps95.xml><?xml version="1.0" encoding="utf-8"?>
<ds:datastoreItem xmlns:ds="http://schemas.openxmlformats.org/officeDocument/2006/customXml" ds:itemID="{F7BB28ED-5E2C-4E22-A00C-7CF8F2F1E458}">
  <ds:schemaRefs>
    <ds:schemaRef ds:uri="sas.reportstate"/>
  </ds:schemaRefs>
</ds:datastoreItem>
</file>

<file path=customXml/itemProps96.xml><?xml version="1.0" encoding="utf-8"?>
<ds:datastoreItem xmlns:ds="http://schemas.openxmlformats.org/officeDocument/2006/customXml" ds:itemID="{C2D95614-299A-4C02-97DE-5AA546BE86B5}">
  <ds:schemaRefs>
    <ds:schemaRef ds:uri="sas.reportstate"/>
  </ds:schemaRefs>
</ds:datastoreItem>
</file>

<file path=customXml/itemProps97.xml><?xml version="1.0" encoding="utf-8"?>
<ds:datastoreItem xmlns:ds="http://schemas.openxmlformats.org/officeDocument/2006/customXml" ds:itemID="{683AAAFA-7655-4CB5-9957-FD2AA4C87F64}">
  <ds:schemaRefs>
    <ds:schemaRef ds:uri="sas.reportstate"/>
  </ds:schemaRefs>
</ds:datastoreItem>
</file>

<file path=customXml/itemProps98.xml><?xml version="1.0" encoding="utf-8"?>
<ds:datastoreItem xmlns:ds="http://schemas.openxmlformats.org/officeDocument/2006/customXml" ds:itemID="{DD052DD6-F55C-4990-A1FD-791FB801559E}">
  <ds:schemaRefs>
    <ds:schemaRef ds:uri="sas.reportstate"/>
  </ds:schemaRefs>
</ds:datastoreItem>
</file>

<file path=customXml/itemProps99.xml><?xml version="1.0" encoding="utf-8"?>
<ds:datastoreItem xmlns:ds="http://schemas.openxmlformats.org/officeDocument/2006/customXml" ds:itemID="{0768197F-204B-41E4-AD8D-C316334DB5A4}">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Mortgage Assets</vt:lpstr>
      <vt:lpstr>C. ATT Austrian Glossary</vt:lpstr>
      <vt:lpstr>'A. ATT General'!Druckbereich</vt:lpstr>
      <vt:lpstr>'B. ATT Mortgage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2022-02-11T11:16:32Z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