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45" windowWidth="14430" windowHeight="12990"/>
  </bookViews>
  <sheets>
    <sheet name="Reconciliation" sheetId="9" r:id="rId1"/>
    <sheet name="AS T02 (P&amp;L)" sheetId="2" r:id="rId2"/>
    <sheet name="AS T03 (BS)" sheetId="3" r:id="rId3"/>
    <sheet name="AS T04 (BLSeg)" sheetId="4" r:id="rId4"/>
    <sheet name="AS T05 (GeoSeg)" sheetId="5" r:id="rId5"/>
    <sheet name="AS T06 (AQ Loans)" sheetId="6" r:id="rId6"/>
    <sheet name="AS T07 (AQ Exposure)" sheetId="7" r:id="rId7"/>
    <sheet name="AS T08 (CEE local data)" sheetId="8" r:id="rId8"/>
    <sheet name="Tabelle1" sheetId="1" r:id="rId9"/>
  </sheets>
  <definedNames>
    <definedName name="a" hidden="1">#N/A</definedName>
    <definedName name="ab" hidden="1">#N/A</definedName>
    <definedName name="_xlnm.Print_Area" localSheetId="3">'AS T04 (BLSeg)'!$A$1:$E$364</definedName>
    <definedName name="_xlnm.Print_Area" localSheetId="5">'AS T06 (AQ Loans)'!$A$1:$E$661</definedName>
    <definedName name="SAPFuncF4Help" localSheetId="6" hidden="1">Main.SAPF4Help()</definedName>
    <definedName name="SAPFuncF4Help" hidden="1">Main.SAPF4Help()</definedName>
  </definedNames>
  <calcPr calcId="145621"/>
</workbook>
</file>

<file path=xl/calcChain.xml><?xml version="1.0" encoding="utf-8"?>
<calcChain xmlns="http://schemas.openxmlformats.org/spreadsheetml/2006/main">
  <c r="E28" i="9" l="1"/>
  <c r="B28" i="9"/>
  <c r="E27" i="9"/>
  <c r="E29" i="9" s="1"/>
  <c r="B27" i="9"/>
  <c r="B29" i="9" s="1"/>
  <c r="B30" i="9" l="1"/>
  <c r="E30" i="9"/>
  <c r="A145" i="8" l="1"/>
  <c r="A217" i="8" s="1"/>
  <c r="A289" i="8" s="1"/>
  <c r="A361" i="8" s="1"/>
  <c r="A433" i="8" s="1"/>
  <c r="A505" i="8" s="1"/>
  <c r="A144" i="8"/>
  <c r="A216" i="8" s="1"/>
  <c r="A288" i="8" s="1"/>
  <c r="A360" i="8" s="1"/>
  <c r="A432" i="8" s="1"/>
  <c r="A504" i="8" s="1"/>
  <c r="A143" i="8"/>
  <c r="A215" i="8" s="1"/>
  <c r="A287" i="8" s="1"/>
  <c r="A359" i="8" s="1"/>
  <c r="A431" i="8" s="1"/>
  <c r="A503" i="8" s="1"/>
  <c r="A142" i="8"/>
  <c r="A214" i="8" s="1"/>
  <c r="A286" i="8" s="1"/>
  <c r="A358" i="8" s="1"/>
  <c r="A430" i="8" s="1"/>
  <c r="A502" i="8" s="1"/>
  <c r="A141" i="8"/>
  <c r="A213" i="8" s="1"/>
  <c r="A285" i="8" s="1"/>
  <c r="A357" i="8" s="1"/>
  <c r="A429" i="8" s="1"/>
  <c r="A501" i="8" s="1"/>
  <c r="A140" i="8"/>
  <c r="A212" i="8" s="1"/>
  <c r="A284" i="8" s="1"/>
  <c r="A356" i="8" s="1"/>
  <c r="A428" i="8" s="1"/>
  <c r="A500" i="8" s="1"/>
  <c r="A139" i="8"/>
  <c r="A211" i="8" s="1"/>
  <c r="A283" i="8" s="1"/>
  <c r="A355" i="8" s="1"/>
  <c r="A427" i="8" s="1"/>
  <c r="A499" i="8" s="1"/>
  <c r="A138" i="8"/>
  <c r="A210" i="8" s="1"/>
  <c r="A282" i="8" s="1"/>
  <c r="A354" i="8" s="1"/>
  <c r="A426" i="8" s="1"/>
  <c r="A498" i="8" s="1"/>
  <c r="A137" i="8"/>
  <c r="A209" i="8" s="1"/>
  <c r="A281" i="8" s="1"/>
  <c r="A353" i="8" s="1"/>
  <c r="A425" i="8" s="1"/>
  <c r="A497" i="8" s="1"/>
  <c r="A136" i="8"/>
  <c r="A208" i="8" s="1"/>
  <c r="A280" i="8" s="1"/>
  <c r="A352" i="8" s="1"/>
  <c r="A424" i="8" s="1"/>
  <c r="A496" i="8" s="1"/>
  <c r="A135" i="8"/>
  <c r="A207" i="8" s="1"/>
  <c r="A279" i="8" s="1"/>
  <c r="A351" i="8" s="1"/>
  <c r="A423" i="8" s="1"/>
  <c r="A495" i="8" s="1"/>
  <c r="A134" i="8"/>
  <c r="A206" i="8" s="1"/>
  <c r="A278" i="8" s="1"/>
  <c r="A350" i="8" s="1"/>
  <c r="A422" i="8" s="1"/>
  <c r="A494" i="8" s="1"/>
  <c r="A133" i="8"/>
  <c r="A205" i="8" s="1"/>
  <c r="A277" i="8" s="1"/>
  <c r="A349" i="8" s="1"/>
  <c r="A421" i="8" s="1"/>
  <c r="A493" i="8" s="1"/>
  <c r="A132" i="8"/>
  <c r="A204" i="8" s="1"/>
  <c r="A276" i="8" s="1"/>
  <c r="A348" i="8" s="1"/>
  <c r="A420" i="8" s="1"/>
  <c r="A492" i="8" s="1"/>
  <c r="A131" i="8"/>
  <c r="A203" i="8" s="1"/>
  <c r="A275" i="8" s="1"/>
  <c r="A347" i="8" s="1"/>
  <c r="A419" i="8" s="1"/>
  <c r="A491" i="8" s="1"/>
  <c r="A130" i="8"/>
  <c r="A202" i="8" s="1"/>
  <c r="A274" i="8" s="1"/>
  <c r="A346" i="8" s="1"/>
  <c r="A418" i="8" s="1"/>
  <c r="A490" i="8" s="1"/>
  <c r="A129" i="8"/>
  <c r="A201" i="8" s="1"/>
  <c r="A273" i="8" s="1"/>
  <c r="A345" i="8" s="1"/>
  <c r="A417" i="8" s="1"/>
  <c r="A489" i="8" s="1"/>
  <c r="A128" i="8"/>
  <c r="A200" i="8" s="1"/>
  <c r="A272" i="8" s="1"/>
  <c r="A344" i="8" s="1"/>
  <c r="A416" i="8" s="1"/>
  <c r="A488" i="8" s="1"/>
  <c r="A127" i="8"/>
  <c r="A199" i="8" s="1"/>
  <c r="A271" i="8" s="1"/>
  <c r="A343" i="8" s="1"/>
  <c r="A415" i="8" s="1"/>
  <c r="A487" i="8" s="1"/>
  <c r="A126" i="8"/>
  <c r="A198" i="8" s="1"/>
  <c r="A270" i="8" s="1"/>
  <c r="A342" i="8" s="1"/>
  <c r="A414" i="8" s="1"/>
  <c r="A486" i="8" s="1"/>
  <c r="A125" i="8"/>
  <c r="A197" i="8" s="1"/>
  <c r="A269" i="8" s="1"/>
  <c r="A341" i="8" s="1"/>
  <c r="A413" i="8" s="1"/>
  <c r="A485" i="8" s="1"/>
  <c r="A124" i="8"/>
  <c r="A196" i="8" s="1"/>
  <c r="A268" i="8" s="1"/>
  <c r="A340" i="8" s="1"/>
  <c r="A412" i="8" s="1"/>
  <c r="A484" i="8" s="1"/>
  <c r="A123" i="8"/>
  <c r="A195" i="8" s="1"/>
  <c r="A267" i="8" s="1"/>
  <c r="A339" i="8" s="1"/>
  <c r="A411" i="8" s="1"/>
  <c r="A483" i="8" s="1"/>
  <c r="A122" i="8"/>
  <c r="A194" i="8" s="1"/>
  <c r="A266" i="8" s="1"/>
  <c r="A338" i="8" s="1"/>
  <c r="A410" i="8" s="1"/>
  <c r="A482" i="8" s="1"/>
  <c r="A121" i="8"/>
  <c r="A193" i="8" s="1"/>
  <c r="A265" i="8" s="1"/>
  <c r="A337" i="8" s="1"/>
  <c r="A409" i="8" s="1"/>
  <c r="A481" i="8" s="1"/>
  <c r="A119" i="8"/>
  <c r="A191" i="8" s="1"/>
  <c r="A263" i="8" s="1"/>
  <c r="A335" i="8" s="1"/>
  <c r="A407" i="8" s="1"/>
  <c r="A479" i="8" s="1"/>
  <c r="A118" i="8"/>
  <c r="A190" i="8" s="1"/>
  <c r="A262" i="8" s="1"/>
  <c r="A334" i="8" s="1"/>
  <c r="A406" i="8" s="1"/>
  <c r="A478" i="8" s="1"/>
  <c r="A117" i="8"/>
  <c r="A189" i="8" s="1"/>
  <c r="A261" i="8" s="1"/>
  <c r="A333" i="8" s="1"/>
  <c r="A405" i="8" s="1"/>
  <c r="A477" i="8" s="1"/>
  <c r="A116" i="8"/>
  <c r="A188" i="8" s="1"/>
  <c r="A260" i="8" s="1"/>
  <c r="A332" i="8" s="1"/>
  <c r="A404" i="8" s="1"/>
  <c r="A476" i="8" s="1"/>
  <c r="A115" i="8"/>
  <c r="A187" i="8" s="1"/>
  <c r="A259" i="8" s="1"/>
  <c r="A331" i="8" s="1"/>
  <c r="A403" i="8" s="1"/>
  <c r="A475" i="8" s="1"/>
  <c r="A114" i="8"/>
  <c r="A186" i="8" s="1"/>
  <c r="A258" i="8" s="1"/>
  <c r="A330" i="8" s="1"/>
  <c r="A402" i="8" s="1"/>
  <c r="A474" i="8" s="1"/>
  <c r="A113" i="8"/>
  <c r="A185" i="8" s="1"/>
  <c r="A257" i="8" s="1"/>
  <c r="A329" i="8" s="1"/>
  <c r="A401" i="8" s="1"/>
  <c r="A473" i="8" s="1"/>
  <c r="A112" i="8"/>
  <c r="A184" i="8" s="1"/>
  <c r="A256" i="8" s="1"/>
  <c r="A328" i="8" s="1"/>
  <c r="A400" i="8" s="1"/>
  <c r="A472" i="8" s="1"/>
  <c r="A111" i="8"/>
  <c r="A183" i="8" s="1"/>
  <c r="A255" i="8" s="1"/>
  <c r="A327" i="8" s="1"/>
  <c r="A399" i="8" s="1"/>
  <c r="A471" i="8" s="1"/>
  <c r="A110" i="8"/>
  <c r="A182" i="8" s="1"/>
  <c r="A254" i="8" s="1"/>
  <c r="A326" i="8" s="1"/>
  <c r="A398" i="8" s="1"/>
  <c r="A470" i="8" s="1"/>
  <c r="A109" i="8"/>
  <c r="A181" i="8" s="1"/>
  <c r="A253" i="8" s="1"/>
  <c r="A325" i="8" s="1"/>
  <c r="A397" i="8" s="1"/>
  <c r="A469" i="8" s="1"/>
  <c r="A108" i="8"/>
  <c r="A180" i="8" s="1"/>
  <c r="A252" i="8" s="1"/>
  <c r="A324" i="8" s="1"/>
  <c r="A396" i="8" s="1"/>
  <c r="A468" i="8" s="1"/>
  <c r="A107" i="8"/>
  <c r="A179" i="8" s="1"/>
  <c r="A251" i="8" s="1"/>
  <c r="A323" i="8" s="1"/>
  <c r="A395" i="8" s="1"/>
  <c r="A467" i="8" s="1"/>
  <c r="A106" i="8"/>
  <c r="A178" i="8" s="1"/>
  <c r="A250" i="8" s="1"/>
  <c r="A322" i="8" s="1"/>
  <c r="A394" i="8" s="1"/>
  <c r="A466" i="8" s="1"/>
  <c r="A105" i="8"/>
  <c r="A177" i="8" s="1"/>
  <c r="A249" i="8" s="1"/>
  <c r="A321" i="8" s="1"/>
  <c r="A393" i="8" s="1"/>
  <c r="A465" i="8" s="1"/>
  <c r="A104" i="8"/>
  <c r="A176" i="8" s="1"/>
  <c r="A248" i="8" s="1"/>
  <c r="A320" i="8" s="1"/>
  <c r="A392" i="8" s="1"/>
  <c r="A464" i="8" s="1"/>
  <c r="A103" i="8"/>
  <c r="A175" i="8" s="1"/>
  <c r="A247" i="8" s="1"/>
  <c r="A319" i="8" s="1"/>
  <c r="A391" i="8" s="1"/>
  <c r="A463" i="8" s="1"/>
  <c r="A102" i="8"/>
  <c r="A174" i="8" s="1"/>
  <c r="A246" i="8" s="1"/>
  <c r="A318" i="8" s="1"/>
  <c r="A390" i="8" s="1"/>
  <c r="A462" i="8" s="1"/>
  <c r="A101" i="8"/>
  <c r="A173" i="8" s="1"/>
  <c r="A245" i="8" s="1"/>
  <c r="A317" i="8" s="1"/>
  <c r="A389" i="8" s="1"/>
  <c r="A461" i="8" s="1"/>
  <c r="A100" i="8"/>
  <c r="A172" i="8" s="1"/>
  <c r="A244" i="8" s="1"/>
  <c r="A316" i="8" s="1"/>
  <c r="A388" i="8" s="1"/>
  <c r="A460" i="8" s="1"/>
  <c r="A99" i="8"/>
  <c r="A171" i="8" s="1"/>
  <c r="A243" i="8" s="1"/>
  <c r="A315" i="8" s="1"/>
  <c r="A387" i="8" s="1"/>
  <c r="A459" i="8" s="1"/>
  <c r="A98" i="8"/>
  <c r="A170" i="8" s="1"/>
  <c r="A242" i="8" s="1"/>
  <c r="A314" i="8" s="1"/>
  <c r="A386" i="8" s="1"/>
  <c r="A458" i="8" s="1"/>
  <c r="A96" i="8"/>
  <c r="A168" i="8" s="1"/>
  <c r="A240" i="8" s="1"/>
  <c r="A312" i="8" s="1"/>
  <c r="A384" i="8" s="1"/>
  <c r="A456" i="8" s="1"/>
  <c r="A95" i="8"/>
  <c r="A167" i="8" s="1"/>
  <c r="A239" i="8" s="1"/>
  <c r="A311" i="8" s="1"/>
  <c r="A383" i="8" s="1"/>
  <c r="A455" i="8" s="1"/>
  <c r="A94" i="8"/>
  <c r="A166" i="8" s="1"/>
  <c r="A238" i="8" s="1"/>
  <c r="A310" i="8" s="1"/>
  <c r="A382" i="8" s="1"/>
  <c r="A454" i="8" s="1"/>
  <c r="A93" i="8"/>
  <c r="A165" i="8" s="1"/>
  <c r="A237" i="8" s="1"/>
  <c r="A309" i="8" s="1"/>
  <c r="A381" i="8" s="1"/>
  <c r="A453" i="8" s="1"/>
  <c r="A92" i="8"/>
  <c r="A164" i="8" s="1"/>
  <c r="A236" i="8" s="1"/>
  <c r="A308" i="8" s="1"/>
  <c r="A380" i="8" s="1"/>
  <c r="A452" i="8" s="1"/>
  <c r="A91" i="8"/>
  <c r="A163" i="8" s="1"/>
  <c r="A235" i="8" s="1"/>
  <c r="A307" i="8" s="1"/>
  <c r="A379" i="8" s="1"/>
  <c r="A451" i="8" s="1"/>
  <c r="A90" i="8"/>
  <c r="A162" i="8" s="1"/>
  <c r="A234" i="8" s="1"/>
  <c r="A306" i="8" s="1"/>
  <c r="A378" i="8" s="1"/>
  <c r="A450" i="8" s="1"/>
  <c r="A89" i="8"/>
  <c r="A161" i="8" s="1"/>
  <c r="A233" i="8" s="1"/>
  <c r="A305" i="8" s="1"/>
  <c r="A377" i="8" s="1"/>
  <c r="A449" i="8" s="1"/>
  <c r="A88" i="8"/>
  <c r="A160" i="8" s="1"/>
  <c r="A232" i="8" s="1"/>
  <c r="A304" i="8" s="1"/>
  <c r="A376" i="8" s="1"/>
  <c r="A448" i="8" s="1"/>
  <c r="A87" i="8"/>
  <c r="A159" i="8" s="1"/>
  <c r="A231" i="8" s="1"/>
  <c r="A303" i="8" s="1"/>
  <c r="A375" i="8" s="1"/>
  <c r="A447" i="8" s="1"/>
  <c r="A86" i="8"/>
  <c r="A158" i="8" s="1"/>
  <c r="A230" i="8" s="1"/>
  <c r="A302" i="8" s="1"/>
  <c r="A374" i="8" s="1"/>
  <c r="A446" i="8" s="1"/>
  <c r="A85" i="8"/>
  <c r="A157" i="8" s="1"/>
  <c r="A229" i="8" s="1"/>
  <c r="A301" i="8" s="1"/>
  <c r="A373" i="8" s="1"/>
  <c r="A445" i="8" s="1"/>
  <c r="A84" i="8"/>
  <c r="A156" i="8" s="1"/>
  <c r="A228" i="8" s="1"/>
  <c r="A300" i="8" s="1"/>
  <c r="A372" i="8" s="1"/>
  <c r="A444" i="8" s="1"/>
  <c r="A83" i="8"/>
  <c r="A155" i="8" s="1"/>
  <c r="A227" i="8" s="1"/>
  <c r="A299" i="8" s="1"/>
  <c r="A371" i="8" s="1"/>
  <c r="A443" i="8" s="1"/>
  <c r="A82" i="8"/>
  <c r="A154" i="8" s="1"/>
  <c r="A226" i="8" s="1"/>
  <c r="A298" i="8" s="1"/>
  <c r="A370" i="8" s="1"/>
  <c r="A442" i="8" s="1"/>
  <c r="A81" i="8"/>
  <c r="A153" i="8" s="1"/>
  <c r="A225" i="8" s="1"/>
  <c r="A297" i="8" s="1"/>
  <c r="A369" i="8" s="1"/>
  <c r="A441" i="8" s="1"/>
  <c r="A80" i="8"/>
  <c r="A152" i="8" s="1"/>
  <c r="A224" i="8" s="1"/>
  <c r="A296" i="8" s="1"/>
  <c r="A368" i="8" s="1"/>
  <c r="A440" i="8" s="1"/>
  <c r="A79" i="8"/>
  <c r="A151" i="8" s="1"/>
  <c r="A223" i="8" s="1"/>
  <c r="A295" i="8" s="1"/>
  <c r="A367" i="8" s="1"/>
  <c r="A439" i="8" s="1"/>
  <c r="A78" i="8"/>
  <c r="A150" i="8" s="1"/>
  <c r="A222" i="8" s="1"/>
  <c r="A294" i="8" s="1"/>
  <c r="A366" i="8" s="1"/>
  <c r="A438" i="8" s="1"/>
  <c r="A77" i="8"/>
  <c r="A149" i="8" s="1"/>
  <c r="A221" i="8" s="1"/>
  <c r="A293" i="8" s="1"/>
  <c r="A365" i="8" s="1"/>
  <c r="A437" i="8" s="1"/>
  <c r="A76" i="8"/>
  <c r="A148" i="8" s="1"/>
  <c r="A220" i="8" s="1"/>
  <c r="A292" i="8" s="1"/>
  <c r="A364" i="8" s="1"/>
  <c r="A436" i="8" s="1"/>
</calcChain>
</file>

<file path=xl/sharedStrings.xml><?xml version="1.0" encoding="utf-8"?>
<sst xmlns="http://schemas.openxmlformats.org/spreadsheetml/2006/main" count="2012" uniqueCount="186">
  <si>
    <t>in EUR million</t>
  </si>
  <si>
    <t>2013 NEW</t>
  </si>
  <si>
    <t>2013 OLD</t>
  </si>
  <si>
    <t>Operating income</t>
  </si>
  <si>
    <t>Operating expense</t>
  </si>
  <si>
    <t>Operating result</t>
  </si>
  <si>
    <t>Cost/income ratio</t>
  </si>
  <si>
    <t>Main changes</t>
  </si>
  <si>
    <t>Income Statement</t>
  </si>
  <si>
    <t>Dividend income, results from equity measured investments and rental income are presented now separately from Net interest income in individual line items</t>
  </si>
  <si>
    <t>Deposit insurance contributions are now included in Other administrative expenses (operating expenses) as opposed to Other operating result</t>
  </si>
  <si>
    <t>Amortisation of customer relationships are now included in Depreciation and amortization (operating expenses) as opposed to Other operating result</t>
  </si>
  <si>
    <t>A separate line for Impairment for financial assets not measured at fair value through profit or loss was introduced containing risk Provisions and other impairments for financial assets.</t>
  </si>
  <si>
    <t>A separate line for Levies on banking activities was introduced which includes banking tax, financial transaction tax and other banking levies.</t>
  </si>
  <si>
    <t>INFO: Volume figures formatted in million</t>
  </si>
  <si>
    <t xml:space="preserve">Interest and similar income </t>
  </si>
  <si>
    <t xml:space="preserve">Interest and similar expenses </t>
  </si>
  <si>
    <t>Income from associates accounted for at equity</t>
  </si>
  <si>
    <t>Net interest income</t>
  </si>
  <si>
    <t xml:space="preserve">Risk provisions for loans and advances </t>
  </si>
  <si>
    <t>Fee and commission income</t>
  </si>
  <si>
    <t>Fee and commission expenses</t>
  </si>
  <si>
    <t xml:space="preserve">Net fee and commission income </t>
  </si>
  <si>
    <t>Net trading result</t>
  </si>
  <si>
    <t>General administrative expenses</t>
  </si>
  <si>
    <t>Other operating result</t>
  </si>
  <si>
    <t>Result from financial instruments - FV</t>
  </si>
  <si>
    <t>Result from financial assets - AfS</t>
  </si>
  <si>
    <t>Result from financial assets - HtM</t>
  </si>
  <si>
    <t>Pre-tax profit/loss</t>
  </si>
  <si>
    <t>Taxes on income</t>
  </si>
  <si>
    <t xml:space="preserve">Post-tax profit </t>
  </si>
  <si>
    <t>Post-tax profit from discontinuing operations</t>
  </si>
  <si>
    <t>Net profit/loss for the period</t>
  </si>
  <si>
    <t>Attributable to non-controlling interests</t>
  </si>
  <si>
    <t>Attributable to owners of the parent</t>
  </si>
  <si>
    <t>Net fee and commision income</t>
  </si>
  <si>
    <t>Dividend income</t>
  </si>
  <si>
    <t>Net trading and fair value result</t>
  </si>
  <si>
    <t>Net result from equity method investments</t>
  </si>
  <si>
    <t>Rental income from investment properties &amp; other operating lease</t>
  </si>
  <si>
    <t>Personnel expenses</t>
  </si>
  <si>
    <t>Other administrative expenses</t>
  </si>
  <si>
    <t>Depreciation and amortisation</t>
  </si>
  <si>
    <t>Gains/losses from financial assets and liabilities not measured at fair value through profit or loss, net</t>
  </si>
  <si>
    <t>Net impairment losses on financial assets not measured at fair value through profit or loss</t>
  </si>
  <si>
    <t>Levies on banking activities</t>
  </si>
  <si>
    <t>Pre-tax profit from continuing operations</t>
  </si>
  <si>
    <t>Post-tax profit from continuing operations</t>
  </si>
  <si>
    <t>Post-tax profit from discontinued operations</t>
  </si>
  <si>
    <t>Net result for the period</t>
  </si>
  <si>
    <t>Net result attributable to non-controlling interests</t>
  </si>
  <si>
    <t>Net result attributable to owners of the parent</t>
  </si>
  <si>
    <t>Consolidated financial statements (income statement and related notes)</t>
  </si>
  <si>
    <t>Q1 13</t>
  </si>
  <si>
    <t>Q2 13</t>
  </si>
  <si>
    <t>Q3 13</t>
  </si>
  <si>
    <t>Q4 13</t>
  </si>
  <si>
    <t>Income statement</t>
  </si>
  <si>
    <t>Consolidated financial statements (balance sheet and related notes)</t>
  </si>
  <si>
    <t>Balance sheet</t>
  </si>
  <si>
    <t>Assets</t>
  </si>
  <si>
    <t>Cash and cash balances</t>
  </si>
  <si>
    <t>Trading assets</t>
  </si>
  <si>
    <t>Derivatives</t>
  </si>
  <si>
    <t>Other trading assets</t>
  </si>
  <si>
    <t xml:space="preserve">Financial assets designated at fair value through profit or loss </t>
  </si>
  <si>
    <t>Financial assets - available-for-sale</t>
  </si>
  <si>
    <t>Financial assets - held to maturity</t>
  </si>
  <si>
    <t>Loans and receivables to credit institutions</t>
  </si>
  <si>
    <t>Loans and receivables to customers</t>
  </si>
  <si>
    <t>Derivatives - Hedge accounting</t>
  </si>
  <si>
    <t>Changes in fair value of portfolio hedged items</t>
  </si>
  <si>
    <t>Property, plant, equipment</t>
  </si>
  <si>
    <t>Investment properties</t>
  </si>
  <si>
    <t>Intangible assets</t>
  </si>
  <si>
    <t>Investments in joint ventures and associates</t>
  </si>
  <si>
    <t>Current tax assets</t>
  </si>
  <si>
    <t>Deferred tax assets</t>
  </si>
  <si>
    <t>Non-current assets classified as held for sale</t>
  </si>
  <si>
    <t>Other assets</t>
  </si>
  <si>
    <t>Total assets</t>
  </si>
  <si>
    <t>Liabilities and equity</t>
  </si>
  <si>
    <t>Trading liabilities</t>
  </si>
  <si>
    <t>Other trading liabilities</t>
  </si>
  <si>
    <t>Financial liabilities designated at fair value through profit or loss</t>
  </si>
  <si>
    <t>Deposits from banks</t>
  </si>
  <si>
    <t>Deposits from customers</t>
  </si>
  <si>
    <t>Debt securities</t>
  </si>
  <si>
    <t>Other financial liabilities</t>
  </si>
  <si>
    <t>Financial liabilities measured at amortised cost</t>
  </si>
  <si>
    <t>Provisions</t>
  </si>
  <si>
    <t>Current tax liabilities</t>
  </si>
  <si>
    <t>Deferred tax liabilities</t>
  </si>
  <si>
    <t>Liabilities associated with disposal groups held for sale</t>
  </si>
  <si>
    <t>Other liabilities</t>
  </si>
  <si>
    <t>Total equity</t>
  </si>
  <si>
    <t>Equity attributable to non-controlling interests</t>
  </si>
  <si>
    <t>Equity attributable to owners of the parent</t>
  </si>
  <si>
    <t>Total liabilities and equity</t>
  </si>
  <si>
    <t>Business line segmentation</t>
  </si>
  <si>
    <t>Total group</t>
  </si>
  <si>
    <t xml:space="preserve">Operating expenses </t>
  </si>
  <si>
    <t xml:space="preserve">Operating result  </t>
  </si>
  <si>
    <t>Risk-weighted assets (credit risk, eop)</t>
  </si>
  <si>
    <t>Average allocated equity</t>
  </si>
  <si>
    <t xml:space="preserve">Cost/income ratio </t>
  </si>
  <si>
    <t>Return on allocated equity</t>
  </si>
  <si>
    <t>Total assets (eop)</t>
  </si>
  <si>
    <t>Total liabilities excluding equity (eop)</t>
  </si>
  <si>
    <t>Retail</t>
  </si>
  <si>
    <t>SME</t>
  </si>
  <si>
    <t>ALM &amp; LCC</t>
  </si>
  <si>
    <t>Savings banks</t>
  </si>
  <si>
    <t>Large corporates</t>
  </si>
  <si>
    <t>Commercial real estate</t>
  </si>
  <si>
    <t>Other corporate business</t>
  </si>
  <si>
    <t>Group Markets</t>
  </si>
  <si>
    <t>Group Corporate Center</t>
  </si>
  <si>
    <t>Intragroup eliminations</t>
  </si>
  <si>
    <t>-</t>
  </si>
  <si>
    <t>Geographic segmentation</t>
  </si>
  <si>
    <t xml:space="preserve">Austria  </t>
  </si>
  <si>
    <t>EBOe &amp; participations</t>
  </si>
  <si>
    <t>Other Austria</t>
  </si>
  <si>
    <t>Central and Eastern Europe</t>
  </si>
  <si>
    <t xml:space="preserve">Czech Republic  </t>
  </si>
  <si>
    <t xml:space="preserve">Romania  </t>
  </si>
  <si>
    <t xml:space="preserve">Slovakia  </t>
  </si>
  <si>
    <t xml:space="preserve">Hungary  </t>
  </si>
  <si>
    <t xml:space="preserve">Croatia  </t>
  </si>
  <si>
    <t xml:space="preserve">Serbia  </t>
  </si>
  <si>
    <t>Other</t>
  </si>
  <si>
    <t>Asset quality (gross loans)</t>
  </si>
  <si>
    <t>Low risk</t>
  </si>
  <si>
    <t>Management attention</t>
  </si>
  <si>
    <t>Substandard</t>
  </si>
  <si>
    <t>Non-performing</t>
  </si>
  <si>
    <t>Gross customer loans</t>
  </si>
  <si>
    <t>Allowances for customer loans</t>
  </si>
  <si>
    <t>NPL coverage (exc collateral)</t>
  </si>
  <si>
    <t>NPL ratio</t>
  </si>
  <si>
    <t>Currency split</t>
  </si>
  <si>
    <t>CEE-LCY</t>
  </si>
  <si>
    <t>CHF</t>
  </si>
  <si>
    <t>EUR</t>
  </si>
  <si>
    <t>USD</t>
  </si>
  <si>
    <t>Industry split (NACE)</t>
  </si>
  <si>
    <t xml:space="preserve">Agriculture and forestry  </t>
  </si>
  <si>
    <t xml:space="preserve">Mining  </t>
  </si>
  <si>
    <t>Manufacturing</t>
  </si>
  <si>
    <t xml:space="preserve">Energy and water supply  </t>
  </si>
  <si>
    <t>Construction</t>
  </si>
  <si>
    <t>Development of building projects</t>
  </si>
  <si>
    <t>Trade</t>
  </si>
  <si>
    <t xml:space="preserve">Transport and communication  </t>
  </si>
  <si>
    <t>Hotels and restaurants</t>
  </si>
  <si>
    <t>Financial and insurance services</t>
  </si>
  <si>
    <t>Holding companies</t>
  </si>
  <si>
    <t>Real estate and housing</t>
  </si>
  <si>
    <t>Services</t>
  </si>
  <si>
    <t xml:space="preserve">Public administration  </t>
  </si>
  <si>
    <t>Education, health and art</t>
  </si>
  <si>
    <t>Households</t>
  </si>
  <si>
    <t>Country of origination split</t>
  </si>
  <si>
    <t>Core markets</t>
  </si>
  <si>
    <t xml:space="preserve">Other EU  </t>
  </si>
  <si>
    <t xml:space="preserve">Other industrialised countries  </t>
  </si>
  <si>
    <t xml:space="preserve">Emerging markets  </t>
  </si>
  <si>
    <t xml:space="preserve">Southeastern Europe/CIS  </t>
  </si>
  <si>
    <t xml:space="preserve">Asia  </t>
  </si>
  <si>
    <t xml:space="preserve">Latin America  </t>
  </si>
  <si>
    <t xml:space="preserve">Middle East/Africa  </t>
  </si>
  <si>
    <t>Asset quality (gross exposure)</t>
  </si>
  <si>
    <t>Gross exposure</t>
  </si>
  <si>
    <t>Allowances for gross exposure</t>
  </si>
  <si>
    <t>NPE coverage ratio</t>
  </si>
  <si>
    <t>NPE ratio</t>
  </si>
  <si>
    <t>Local entity data (IFRS, consolidated)</t>
  </si>
  <si>
    <t>Česká spořitelna Group</t>
  </si>
  <si>
    <t xml:space="preserve">Slovenská sporiteľňa Group </t>
  </si>
  <si>
    <t>Erste Bank Hungary Group</t>
  </si>
  <si>
    <t>Erste Bank Croatia Group</t>
  </si>
  <si>
    <t>Erste Bank Serbia</t>
  </si>
  <si>
    <t>Erste Bank Oesterreich &amp; participations</t>
  </si>
  <si>
    <t>Banca Comercială Română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</si>
</sst>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164" formatCode="[$-809]dd\ mmmm\ yyyy"/>
    <numFmt numFmtId="165" formatCode="#,##0.0"/>
    <numFmt numFmtId="166" formatCode="#,###.0,"/>
    <numFmt numFmtId="167" formatCode="0.0%"/>
    <numFmt numFmtId="168" formatCode="#,###.0,,"/>
    <numFmt numFmtId="169" formatCode="#,##0.00_ ;[Red]\-#,##0.00;\-"/>
    <numFmt numFmtId="170" formatCode="0.0\x"/>
    <numFmt numFmtId="171" formatCode="@\ *."/>
    <numFmt numFmtId="172" formatCode="#"/>
    <numFmt numFmtId="173" formatCode="\ \ \ \ \ \ \ \ \ \ @\ *."/>
    <numFmt numFmtId="174" formatCode="\ \ \ \ \ \ \ \ \ \ \ \ @\ *."/>
    <numFmt numFmtId="175" formatCode="\ \ \ \ \ \ \ \ \ \ \ \ @"/>
    <numFmt numFmtId="176" formatCode="\ \ \ \ \ \ \ \ \ \ \ \ \ @\ *."/>
    <numFmt numFmtId="177" formatCode="\ @\ *."/>
    <numFmt numFmtId="178" formatCode="\ @"/>
    <numFmt numFmtId="179" formatCode="\ \ @\ *."/>
    <numFmt numFmtId="180" formatCode="\ \ @"/>
    <numFmt numFmtId="181" formatCode="\ \ \ @\ *."/>
    <numFmt numFmtId="182" formatCode="\ \ \ @"/>
    <numFmt numFmtId="183" formatCode="\ \ \ \ @\ *."/>
    <numFmt numFmtId="184" formatCode="\ \ \ \ @"/>
    <numFmt numFmtId="185" formatCode="\ \ \ \ \ \ @\ *."/>
    <numFmt numFmtId="186" formatCode="\ \ \ \ \ \ @"/>
    <numFmt numFmtId="187" formatCode="\ \ \ \ \ \ \ @\ *."/>
    <numFmt numFmtId="188" formatCode="\ \ \ \ \ \ \ \ \ @\ *."/>
    <numFmt numFmtId="189" formatCode="\ \ \ \ \ \ \ \ \ @"/>
  </numFmts>
  <fonts count="67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ourier"/>
      <family val="3"/>
    </font>
    <font>
      <sz val="10"/>
      <name val="Courier"/>
      <family val="1"/>
      <charset val="238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162"/>
    </font>
    <font>
      <sz val="10"/>
      <color indexed="72"/>
      <name val="Courier"/>
      <family val="1"/>
      <charset val="238"/>
    </font>
    <font>
      <sz val="7"/>
      <name val="Letter Gothic CE"/>
      <family val="3"/>
      <charset val="238"/>
    </font>
    <font>
      <sz val="10"/>
      <color indexed="8"/>
      <name val="Arial"/>
      <family val="2"/>
      <charset val="238"/>
    </font>
    <font>
      <sz val="7"/>
      <name val="Arial"/>
      <family val="2"/>
    </font>
    <font>
      <sz val="10"/>
      <color indexed="9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  <charset val="238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38"/>
    </font>
    <font>
      <sz val="8"/>
      <name val="Palatino"/>
      <family val="1"/>
    </font>
    <font>
      <sz val="1"/>
      <color indexed="16"/>
      <name val="Courier"/>
      <family val="1"/>
      <charset val="238"/>
    </font>
    <font>
      <sz val="10"/>
      <color indexed="23"/>
      <name val="Courier"/>
      <family val="1"/>
      <charset val="238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"/>
      <family val="2"/>
      <charset val="162"/>
    </font>
    <font>
      <b/>
      <sz val="10"/>
      <color indexed="9"/>
      <name val="Arial"/>
      <family val="2"/>
      <charset val="238"/>
    </font>
    <font>
      <sz val="11"/>
      <color indexed="52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Palatino"/>
      <family val="1"/>
    </font>
    <font>
      <sz val="10"/>
      <color indexed="16"/>
      <name val="Helvetica-Black"/>
    </font>
    <font>
      <sz val="10"/>
      <color indexed="52"/>
      <name val="Arial"/>
      <family val="2"/>
      <charset val="238"/>
    </font>
    <font>
      <sz val="9.5"/>
      <color indexed="23"/>
      <name val="Helvetica-Black"/>
    </font>
    <font>
      <u/>
      <sz val="10"/>
      <color indexed="36"/>
      <name val="Arial CE"/>
      <charset val="238"/>
    </font>
    <font>
      <u/>
      <sz val="10"/>
      <color indexed="36"/>
      <name val="Arial"/>
      <family val="2"/>
      <charset val="162"/>
    </font>
    <font>
      <sz val="10"/>
      <color indexed="17"/>
      <name val="Arial"/>
      <family val="2"/>
      <charset val="238"/>
    </font>
    <font>
      <sz val="10"/>
      <name val="Arial"/>
      <family val="2"/>
      <charset val="238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color indexed="10"/>
      <name val="Arial"/>
      <family val="2"/>
      <charset val="238"/>
    </font>
    <font>
      <b/>
      <sz val="18"/>
      <color indexed="56"/>
      <name val="Cambria"/>
      <family val="2"/>
    </font>
    <font>
      <u/>
      <sz val="8"/>
      <color indexed="8"/>
      <name val="Arial"/>
      <family val="2"/>
    </font>
    <font>
      <i/>
      <sz val="10"/>
      <color indexed="23"/>
      <name val="Arial"/>
      <family val="2"/>
      <charset val="238"/>
    </font>
    <font>
      <b/>
      <i/>
      <sz val="8"/>
      <name val="Helv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6">
    <xf numFmtId="0" fontId="0" fillId="0" borderId="0"/>
    <xf numFmtId="164" fontId="2" fillId="0" borderId="0"/>
    <xf numFmtId="164" fontId="6" fillId="0" borderId="0">
      <alignment vertical="center"/>
    </xf>
    <xf numFmtId="164" fontId="7" fillId="0" borderId="0"/>
    <xf numFmtId="164" fontId="8" fillId="0" borderId="0"/>
    <xf numFmtId="14" fontId="6" fillId="0" borderId="0" applyProtection="0">
      <alignment vertical="center"/>
    </xf>
    <xf numFmtId="14" fontId="6" fillId="0" borderId="0" applyProtection="0">
      <alignment vertical="center"/>
    </xf>
    <xf numFmtId="164" fontId="8" fillId="6" borderId="0"/>
    <xf numFmtId="164" fontId="9" fillId="6" borderId="0"/>
    <xf numFmtId="164" fontId="10" fillId="6" borderId="0"/>
    <xf numFmtId="164" fontId="11" fillId="6" borderId="0"/>
    <xf numFmtId="164" fontId="11" fillId="6" borderId="0"/>
    <xf numFmtId="164" fontId="11" fillId="6" borderId="0"/>
    <xf numFmtId="164" fontId="11" fillId="6" borderId="0"/>
    <xf numFmtId="164" fontId="12" fillId="6" borderId="0"/>
    <xf numFmtId="164" fontId="13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9" fontId="8" fillId="7" borderId="2"/>
    <xf numFmtId="169" fontId="8" fillId="7" borderId="2"/>
    <xf numFmtId="164" fontId="10" fillId="7" borderId="0"/>
    <xf numFmtId="164" fontId="8" fillId="0" borderId="0"/>
    <xf numFmtId="164" fontId="8" fillId="0" borderId="0"/>
    <xf numFmtId="164" fontId="8" fillId="0" borderId="0"/>
    <xf numFmtId="164" fontId="8" fillId="0" borderId="0"/>
    <xf numFmtId="164" fontId="8" fillId="6" borderId="0"/>
    <xf numFmtId="164" fontId="9" fillId="6" borderId="0"/>
    <xf numFmtId="164" fontId="10" fillId="6" borderId="0"/>
    <xf numFmtId="164" fontId="8" fillId="6" borderId="0"/>
    <xf numFmtId="164" fontId="8" fillId="6" borderId="0"/>
    <xf numFmtId="164" fontId="12" fillId="6" borderId="0"/>
    <xf numFmtId="164" fontId="13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14" fillId="6" borderId="0"/>
    <xf numFmtId="164" fontId="8" fillId="0" borderId="0"/>
    <xf numFmtId="164" fontId="15" fillId="0" borderId="0"/>
    <xf numFmtId="170" fontId="8" fillId="0" borderId="0"/>
    <xf numFmtId="170" fontId="8" fillId="0" borderId="0"/>
    <xf numFmtId="171" fontId="14" fillId="0" borderId="0"/>
    <xf numFmtId="49" fontId="14" fillId="0" borderId="0"/>
    <xf numFmtId="172" fontId="16" fillId="0" borderId="0">
      <protection locked="0"/>
    </xf>
    <xf numFmtId="173" fontId="14" fillId="0" borderId="0">
      <alignment horizontal="center"/>
    </xf>
    <xf numFmtId="174" fontId="14" fillId="0" borderId="0"/>
    <xf numFmtId="175" fontId="14" fillId="0" borderId="0"/>
    <xf numFmtId="176" fontId="14" fillId="0" borderId="0"/>
    <xf numFmtId="177" fontId="14" fillId="0" borderId="0"/>
    <xf numFmtId="178" fontId="17" fillId="0" borderId="0"/>
    <xf numFmtId="164" fontId="18" fillId="8" borderId="0" applyNumberFormat="0" applyBorder="0" applyAlignment="0" applyProtection="0"/>
    <xf numFmtId="164" fontId="18" fillId="9" borderId="0" applyNumberFormat="0" applyBorder="0" applyAlignment="0" applyProtection="0"/>
    <xf numFmtId="164" fontId="18" fillId="10" borderId="0" applyNumberFormat="0" applyBorder="0" applyAlignment="0" applyProtection="0"/>
    <xf numFmtId="164" fontId="18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64" fontId="18" fillId="8" borderId="0" applyNumberFormat="0" applyBorder="0" applyAlignment="0" applyProtection="0"/>
    <xf numFmtId="164" fontId="18" fillId="9" borderId="0" applyNumberFormat="0" applyBorder="0" applyAlignment="0" applyProtection="0"/>
    <xf numFmtId="164" fontId="18" fillId="10" borderId="0" applyNumberFormat="0" applyBorder="0" applyAlignment="0" applyProtection="0"/>
    <xf numFmtId="164" fontId="18" fillId="11" borderId="0" applyNumberFormat="0" applyBorder="0" applyAlignment="0" applyProtection="0"/>
    <xf numFmtId="164" fontId="18" fillId="12" borderId="0" applyNumberFormat="0" applyBorder="0" applyAlignment="0" applyProtection="0"/>
    <xf numFmtId="164" fontId="18" fillId="13" borderId="0" applyNumberFormat="0" applyBorder="0" applyAlignment="0" applyProtection="0"/>
    <xf numFmtId="179" fontId="19" fillId="0" borderId="0"/>
    <xf numFmtId="180" fontId="17" fillId="0" borderId="0"/>
    <xf numFmtId="181" fontId="14" fillId="0" borderId="0"/>
    <xf numFmtId="182" fontId="14" fillId="0" borderId="0"/>
    <xf numFmtId="164" fontId="18" fillId="14" borderId="0" applyNumberFormat="0" applyBorder="0" applyAlignment="0" applyProtection="0"/>
    <xf numFmtId="164" fontId="18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1" borderId="0" applyNumberFormat="0" applyBorder="0" applyAlignment="0" applyProtection="0"/>
    <xf numFmtId="164" fontId="18" fillId="14" borderId="0" applyNumberFormat="0" applyBorder="0" applyAlignment="0" applyProtection="0"/>
    <xf numFmtId="164" fontId="18" fillId="17" borderId="0" applyNumberFormat="0" applyBorder="0" applyAlignment="0" applyProtection="0"/>
    <xf numFmtId="164" fontId="18" fillId="14" borderId="0" applyNumberFormat="0" applyBorder="0" applyAlignment="0" applyProtection="0"/>
    <xf numFmtId="164" fontId="18" fillId="15" borderId="0" applyNumberFormat="0" applyBorder="0" applyAlignment="0" applyProtection="0"/>
    <xf numFmtId="164" fontId="18" fillId="16" borderId="0" applyNumberFormat="0" applyBorder="0" applyAlignment="0" applyProtection="0"/>
    <xf numFmtId="164" fontId="18" fillId="11" borderId="0" applyNumberFormat="0" applyBorder="0" applyAlignment="0" applyProtection="0"/>
    <xf numFmtId="164" fontId="18" fillId="14" borderId="0" applyNumberFormat="0" applyBorder="0" applyAlignment="0" applyProtection="0"/>
    <xf numFmtId="164" fontId="18" fillId="17" borderId="0" applyNumberFormat="0" applyBorder="0" applyAlignment="0" applyProtection="0"/>
    <xf numFmtId="183" fontId="14" fillId="0" borderId="0"/>
    <xf numFmtId="184" fontId="17" fillId="0" borderId="0"/>
    <xf numFmtId="164" fontId="20" fillId="18" borderId="0" applyNumberFormat="0" applyBorder="0" applyAlignment="0" applyProtection="0"/>
    <xf numFmtId="164" fontId="20" fillId="15" borderId="0" applyNumberFormat="0" applyBorder="0" applyAlignment="0" applyProtection="0"/>
    <xf numFmtId="164" fontId="20" fillId="16" borderId="0" applyNumberFormat="0" applyBorder="0" applyAlignment="0" applyProtection="0"/>
    <xf numFmtId="164" fontId="20" fillId="19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64" fontId="20" fillId="18" borderId="0" applyNumberFormat="0" applyBorder="0" applyAlignment="0" applyProtection="0"/>
    <xf numFmtId="164" fontId="20" fillId="15" borderId="0" applyNumberFormat="0" applyBorder="0" applyAlignment="0" applyProtection="0"/>
    <xf numFmtId="164" fontId="20" fillId="16" borderId="0" applyNumberFormat="0" applyBorder="0" applyAlignment="0" applyProtection="0"/>
    <xf numFmtId="164" fontId="20" fillId="19" borderId="0" applyNumberFormat="0" applyBorder="0" applyAlignment="0" applyProtection="0"/>
    <xf numFmtId="164" fontId="20" fillId="20" borderId="0" applyNumberFormat="0" applyBorder="0" applyAlignment="0" applyProtection="0"/>
    <xf numFmtId="164" fontId="20" fillId="21" borderId="0" applyNumberFormat="0" applyBorder="0" applyAlignment="0" applyProtection="0"/>
    <xf numFmtId="185" fontId="14" fillId="0" borderId="0">
      <alignment horizontal="center"/>
    </xf>
    <xf numFmtId="186" fontId="14" fillId="0" borderId="0">
      <alignment horizontal="center"/>
    </xf>
    <xf numFmtId="187" fontId="14" fillId="0" borderId="0">
      <alignment horizontal="center"/>
    </xf>
    <xf numFmtId="188" fontId="14" fillId="0" borderId="0">
      <alignment horizontal="center"/>
    </xf>
    <xf numFmtId="189" fontId="14" fillId="0" borderId="0">
      <alignment horizontal="center"/>
    </xf>
    <xf numFmtId="164" fontId="21" fillId="22" borderId="0" applyNumberFormat="0" applyBorder="0" applyAlignment="0" applyProtection="0"/>
    <xf numFmtId="164" fontId="21" fillId="23" borderId="0" applyNumberFormat="0" applyBorder="0" applyAlignment="0" applyProtection="0"/>
    <xf numFmtId="164" fontId="21" fillId="24" borderId="0" applyNumberFormat="0" applyBorder="0" applyAlignment="0" applyProtection="0"/>
    <xf numFmtId="164" fontId="21" fillId="19" borderId="0" applyNumberFormat="0" applyBorder="0" applyAlignment="0" applyProtection="0"/>
    <xf numFmtId="164" fontId="21" fillId="20" borderId="0" applyNumberFormat="0" applyBorder="0" applyAlignment="0" applyProtection="0"/>
    <xf numFmtId="164" fontId="21" fillId="25" borderId="0" applyNumberFormat="0" applyBorder="0" applyAlignment="0" applyProtection="0"/>
    <xf numFmtId="164" fontId="22" fillId="9" borderId="0" applyNumberFormat="0" applyBorder="0" applyAlignment="0" applyProtection="0"/>
    <xf numFmtId="164" fontId="23" fillId="0" borderId="3" applyNumberFormat="0" applyFill="0" applyAlignment="0" applyProtection="0"/>
    <xf numFmtId="164" fontId="24" fillId="26" borderId="4" applyNumberFormat="0" applyAlignment="0" applyProtection="0"/>
    <xf numFmtId="164" fontId="25" fillId="9" borderId="0" applyNumberFormat="0" applyBorder="0" applyAlignment="0" applyProtection="0"/>
    <xf numFmtId="164" fontId="25" fillId="9" borderId="0" applyNumberFormat="0" applyBorder="0" applyAlignment="0" applyProtection="0"/>
    <xf numFmtId="164" fontId="26" fillId="0" borderId="0" applyFont="0" applyFill="0" applyBorder="0" applyAlignment="0" applyProtection="0">
      <alignment horizontal="right"/>
    </xf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>
      <alignment horizontal="right"/>
    </xf>
    <xf numFmtId="164" fontId="26" fillId="0" borderId="0" applyFont="0" applyFill="0" applyBorder="0" applyAlignment="0" applyProtection="0">
      <alignment horizontal="right"/>
    </xf>
    <xf numFmtId="164" fontId="26" fillId="0" borderId="0" applyFont="0" applyFill="0" applyBorder="0" applyAlignment="0" applyProtection="0">
      <alignment horizontal="right"/>
    </xf>
    <xf numFmtId="164" fontId="26" fillId="0" borderId="0" applyFont="0" applyFill="0" applyBorder="0" applyAlignment="0" applyProtection="0"/>
    <xf numFmtId="164" fontId="26" fillId="0" borderId="5" applyNumberFormat="0" applyFont="0" applyFill="0" applyAlignment="0" applyProtection="0"/>
    <xf numFmtId="172" fontId="27" fillId="0" borderId="0">
      <protection locked="0"/>
    </xf>
    <xf numFmtId="172" fontId="27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28" fillId="0" borderId="0">
      <protection locked="0"/>
    </xf>
    <xf numFmtId="164" fontId="8" fillId="0" borderId="0" applyFont="0" applyFill="0" applyBorder="0" applyAlignment="0" applyProtection="0"/>
    <xf numFmtId="164" fontId="29" fillId="0" borderId="0" applyFill="0" applyBorder="0" applyProtection="0">
      <alignment horizontal="left"/>
    </xf>
    <xf numFmtId="164" fontId="14" fillId="0" borderId="6"/>
    <xf numFmtId="164" fontId="30" fillId="10" borderId="0" applyNumberFormat="0" applyBorder="0" applyAlignment="0" applyProtection="0"/>
    <xf numFmtId="164" fontId="26" fillId="0" borderId="0" applyFont="0" applyFill="0" applyBorder="0" applyAlignment="0" applyProtection="0">
      <alignment horizontal="right"/>
    </xf>
    <xf numFmtId="164" fontId="31" fillId="0" borderId="0" applyProtection="0">
      <alignment horizontal="right"/>
    </xf>
    <xf numFmtId="164" fontId="32" fillId="0" borderId="7" applyNumberFormat="0" applyFill="0" applyAlignment="0" applyProtection="0"/>
    <xf numFmtId="164" fontId="33" fillId="0" borderId="8" applyNumberFormat="0" applyFill="0" applyAlignment="0" applyProtection="0"/>
    <xf numFmtId="164" fontId="34" fillId="0" borderId="9" applyNumberFormat="0" applyFill="0" applyAlignment="0" applyProtection="0"/>
    <xf numFmtId="164" fontId="34" fillId="0" borderId="0" applyNumberFormat="0" applyFill="0" applyBorder="0" applyAlignment="0" applyProtection="0"/>
    <xf numFmtId="165" fontId="35" fillId="0" borderId="0"/>
    <xf numFmtId="167" fontId="36" fillId="0" borderId="0"/>
    <xf numFmtId="164" fontId="37" fillId="0" borderId="0" applyNumberFormat="0" applyFill="0" applyBorder="0" applyAlignment="0" applyProtection="0">
      <alignment vertical="top"/>
      <protection locked="0"/>
    </xf>
    <xf numFmtId="164" fontId="38" fillId="0" borderId="0" applyNumberFormat="0" applyFill="0" applyBorder="0" applyAlignment="0" applyProtection="0">
      <alignment vertical="top"/>
      <protection locked="0"/>
    </xf>
    <xf numFmtId="167" fontId="36" fillId="7" borderId="10"/>
    <xf numFmtId="164" fontId="39" fillId="26" borderId="4" applyNumberFormat="0" applyAlignment="0" applyProtection="0"/>
    <xf numFmtId="164" fontId="39" fillId="26" borderId="4" applyNumberFormat="0" applyAlignment="0" applyProtection="0"/>
    <xf numFmtId="164" fontId="40" fillId="0" borderId="11" applyNumberFormat="0" applyFill="0" applyAlignment="0" applyProtection="0"/>
    <xf numFmtId="164" fontId="41" fillId="0" borderId="0">
      <alignment vertical="top"/>
    </xf>
    <xf numFmtId="164" fontId="41" fillId="0" borderId="0">
      <alignment vertical="top"/>
    </xf>
    <xf numFmtId="164" fontId="15" fillId="0" borderId="0"/>
    <xf numFmtId="172" fontId="16" fillId="0" borderId="0">
      <protection locked="0"/>
    </xf>
    <xf numFmtId="171" fontId="17" fillId="0" borderId="0"/>
    <xf numFmtId="164" fontId="26" fillId="0" borderId="0" applyFont="0" applyFill="0" applyBorder="0" applyAlignment="0" applyProtection="0">
      <alignment horizontal="right"/>
    </xf>
    <xf numFmtId="164" fontId="42" fillId="0" borderId="0" applyNumberFormat="0" applyFill="0" applyBorder="0" applyAlignment="0" applyProtection="0"/>
    <xf numFmtId="164" fontId="43" fillId="27" borderId="0" applyNumberFormat="0" applyBorder="0" applyAlignment="0" applyProtection="0"/>
    <xf numFmtId="172" fontId="27" fillId="0" borderId="0">
      <protection locked="0"/>
    </xf>
    <xf numFmtId="164" fontId="2" fillId="0" borderId="0"/>
    <xf numFmtId="164" fontId="41" fillId="0" borderId="0"/>
    <xf numFmtId="164" fontId="44" fillId="0" borderId="0"/>
    <xf numFmtId="164" fontId="8" fillId="0" borderId="0"/>
    <xf numFmtId="164" fontId="8" fillId="28" borderId="12" applyNumberFormat="0" applyFont="0" applyAlignment="0" applyProtection="0"/>
    <xf numFmtId="164" fontId="1" fillId="2" borderId="1" applyNumberFormat="0" applyFont="0" applyAlignment="0" applyProtection="0"/>
    <xf numFmtId="49" fontId="17" fillId="0" borderId="0"/>
    <xf numFmtId="1" fontId="45" fillId="0" borderId="0" applyProtection="0">
      <alignment horizontal="right" vertical="center"/>
    </xf>
    <xf numFmtId="164" fontId="46" fillId="0" borderId="11" applyNumberFormat="0" applyFill="0" applyAlignment="0" applyProtection="0"/>
    <xf numFmtId="164" fontId="46" fillId="0" borderId="11" applyNumberFormat="0" applyFill="0" applyAlignment="0" applyProtection="0"/>
    <xf numFmtId="164" fontId="47" fillId="0" borderId="13">
      <alignment vertical="center"/>
    </xf>
    <xf numFmtId="164" fontId="41" fillId="29" borderId="0" applyNumberFormat="0" applyFont="0" applyBorder="0" applyAlignment="0" applyProtection="0">
      <alignment vertical="top"/>
    </xf>
    <xf numFmtId="164" fontId="41" fillId="0" borderId="0" applyNumberFormat="0" applyFont="0" applyFill="0" applyBorder="0" applyAlignment="0" applyProtection="0">
      <alignment vertical="top"/>
    </xf>
    <xf numFmtId="164" fontId="48" fillId="0" borderId="0" applyNumberFormat="0" applyFill="0" applyBorder="0" applyAlignment="0" applyProtection="0">
      <alignment vertical="top"/>
      <protection locked="0"/>
    </xf>
    <xf numFmtId="164" fontId="49" fillId="0" borderId="0" applyNumberFormat="0" applyFill="0" applyBorder="0" applyAlignment="0" applyProtection="0">
      <alignment vertical="top"/>
      <protection locked="0"/>
    </xf>
    <xf numFmtId="164" fontId="50" fillId="10" borderId="0" applyNumberFormat="0" applyBorder="0" applyAlignment="0" applyProtection="0"/>
    <xf numFmtId="164" fontId="50" fillId="10" borderId="0" applyNumberFormat="0" applyBorder="0" applyAlignment="0" applyProtection="0"/>
    <xf numFmtId="164" fontId="1" fillId="0" borderId="0"/>
    <xf numFmtId="164" fontId="1" fillId="0" borderId="0"/>
    <xf numFmtId="164" fontId="1" fillId="0" borderId="0"/>
    <xf numFmtId="3" fontId="8" fillId="0" borderId="0"/>
    <xf numFmtId="164" fontId="41" fillId="0" borderId="0">
      <alignment vertical="top"/>
    </xf>
    <xf numFmtId="164" fontId="51" fillId="0" borderId="0"/>
    <xf numFmtId="164" fontId="52" fillId="0" borderId="0" applyBorder="0" applyProtection="0">
      <alignment vertical="center"/>
    </xf>
    <xf numFmtId="164" fontId="52" fillId="0" borderId="14" applyBorder="0" applyProtection="0">
      <alignment horizontal="right" vertical="center"/>
    </xf>
    <xf numFmtId="164" fontId="53" fillId="30" borderId="0" applyBorder="0" applyProtection="0">
      <alignment horizontal="centerContinuous" vertical="center"/>
    </xf>
    <xf numFmtId="164" fontId="53" fillId="31" borderId="14" applyBorder="0" applyProtection="0">
      <alignment horizontal="centerContinuous" vertical="center"/>
    </xf>
    <xf numFmtId="164" fontId="54" fillId="0" borderId="0"/>
    <xf numFmtId="164" fontId="44" fillId="0" borderId="0"/>
    <xf numFmtId="164" fontId="55" fillId="0" borderId="0" applyFill="0" applyBorder="0" applyProtection="0">
      <alignment horizontal="left"/>
    </xf>
    <xf numFmtId="164" fontId="29" fillId="0" borderId="15" applyFill="0" applyBorder="0" applyProtection="0">
      <alignment horizontal="left" vertical="top"/>
    </xf>
    <xf numFmtId="164" fontId="56" fillId="0" borderId="0">
      <alignment horizontal="centerContinuous"/>
    </xf>
    <xf numFmtId="164" fontId="57" fillId="0" borderId="0"/>
    <xf numFmtId="164" fontId="58" fillId="0" borderId="0"/>
    <xf numFmtId="164" fontId="59" fillId="0" borderId="0" applyNumberFormat="0" applyFill="0" applyBorder="0" applyAlignment="0" applyProtection="0"/>
    <xf numFmtId="164" fontId="59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61" fillId="0" borderId="0">
      <alignment horizontal="fill"/>
    </xf>
    <xf numFmtId="164" fontId="62" fillId="0" borderId="0" applyNumberFormat="0" applyFill="0" applyBorder="0" applyAlignment="0" applyProtection="0"/>
    <xf numFmtId="164" fontId="62" fillId="0" borderId="0" applyNumberFormat="0" applyFill="0" applyBorder="0" applyAlignment="0" applyProtection="0"/>
    <xf numFmtId="164" fontId="63" fillId="0" borderId="14" applyBorder="0" applyProtection="0">
      <alignment horizontal="right"/>
    </xf>
    <xf numFmtId="164" fontId="20" fillId="22" borderId="0" applyNumberFormat="0" applyBorder="0" applyAlignment="0" applyProtection="0"/>
    <xf numFmtId="164" fontId="20" fillId="23" borderId="0" applyNumberFormat="0" applyBorder="0" applyAlignment="0" applyProtection="0"/>
    <xf numFmtId="164" fontId="20" fillId="24" borderId="0" applyNumberFormat="0" applyBorder="0" applyAlignment="0" applyProtection="0"/>
    <xf numFmtId="164" fontId="20" fillId="19" borderId="0" applyNumberFormat="0" applyBorder="0" applyAlignment="0" applyProtection="0"/>
    <xf numFmtId="164" fontId="20" fillId="20" borderId="0" applyNumberFormat="0" applyBorder="0" applyAlignment="0" applyProtection="0"/>
    <xf numFmtId="164" fontId="20" fillId="25" borderId="0" applyNumberFormat="0" applyBorder="0" applyAlignment="0" applyProtection="0"/>
    <xf numFmtId="164" fontId="20" fillId="22" borderId="0" applyNumberFormat="0" applyBorder="0" applyAlignment="0" applyProtection="0"/>
    <xf numFmtId="164" fontId="20" fillId="23" borderId="0" applyNumberFormat="0" applyBorder="0" applyAlignment="0" applyProtection="0"/>
    <xf numFmtId="164" fontId="20" fillId="24" borderId="0" applyNumberFormat="0" applyBorder="0" applyAlignment="0" applyProtection="0"/>
    <xf numFmtId="164" fontId="20" fillId="19" borderId="0" applyNumberFormat="0" applyBorder="0" applyAlignment="0" applyProtection="0"/>
    <xf numFmtId="164" fontId="20" fillId="20" borderId="0" applyNumberFormat="0" applyBorder="0" applyAlignment="0" applyProtection="0"/>
    <xf numFmtId="164" fontId="20" fillId="25" borderId="0" applyNumberFormat="0" applyBorder="0" applyAlignment="0" applyProtection="0"/>
    <xf numFmtId="164" fontId="9" fillId="0" borderId="0" applyNumberFormat="0" applyFill="0" applyAlignment="0" applyProtection="0"/>
    <xf numFmtId="164" fontId="7" fillId="0" borderId="0"/>
    <xf numFmtId="0" fontId="64" fillId="0" borderId="0">
      <alignment vertical="top"/>
    </xf>
  </cellStyleXfs>
  <cellXfs count="76">
    <xf numFmtId="0" fontId="0" fillId="0" borderId="0" xfId="0"/>
    <xf numFmtId="0" fontId="3" fillId="3" borderId="0" xfId="1" applyNumberFormat="1" applyFont="1" applyFill="1"/>
    <xf numFmtId="165" fontId="3" fillId="3" borderId="0" xfId="1" applyNumberFormat="1" applyFont="1" applyFill="1"/>
    <xf numFmtId="0" fontId="4" fillId="3" borderId="0" xfId="1" applyNumberFormat="1" applyFont="1" applyFill="1"/>
    <xf numFmtId="0" fontId="5" fillId="0" borderId="0" xfId="1" applyNumberFormat="1" applyFont="1" applyFill="1"/>
    <xf numFmtId="165" fontId="5" fillId="0" borderId="0" xfId="1" applyNumberFormat="1" applyFont="1" applyFill="1" applyAlignment="1">
      <alignment horizontal="center"/>
    </xf>
    <xf numFmtId="0" fontId="4" fillId="0" borderId="0" xfId="1" applyNumberFormat="1" applyFont="1"/>
    <xf numFmtId="0" fontId="5" fillId="4" borderId="0" xfId="1" applyNumberFormat="1" applyFont="1" applyFill="1"/>
    <xf numFmtId="165" fontId="5" fillId="4" borderId="0" xfId="1" applyNumberFormat="1" applyFont="1" applyFill="1"/>
    <xf numFmtId="0" fontId="4" fillId="4" borderId="0" xfId="1" applyNumberFormat="1" applyFont="1" applyFill="1"/>
    <xf numFmtId="165" fontId="4" fillId="0" borderId="0" xfId="1" applyNumberFormat="1" applyFont="1"/>
    <xf numFmtId="0" fontId="4" fillId="0" borderId="0" xfId="1" applyNumberFormat="1" applyFont="1" applyAlignment="1">
      <alignment horizontal="left" indent="1"/>
    </xf>
    <xf numFmtId="0" fontId="5" fillId="0" borderId="0" xfId="1" applyNumberFormat="1" applyFont="1"/>
    <xf numFmtId="165" fontId="5" fillId="0" borderId="0" xfId="1" applyNumberFormat="1" applyFont="1"/>
    <xf numFmtId="0" fontId="5" fillId="0" borderId="0" xfId="1" applyNumberFormat="1" applyFont="1" applyAlignment="1">
      <alignment horizontal="left" indent="1"/>
    </xf>
    <xf numFmtId="165" fontId="5" fillId="4" borderId="0" xfId="1" applyNumberFormat="1" applyFont="1" applyFill="1" applyAlignment="1">
      <alignment horizontal="center"/>
    </xf>
    <xf numFmtId="166" fontId="4" fillId="0" borderId="0" xfId="1" applyNumberFormat="1" applyFont="1"/>
    <xf numFmtId="0" fontId="4" fillId="0" borderId="0" xfId="1" applyNumberFormat="1" applyFont="1" applyFill="1"/>
    <xf numFmtId="166" fontId="5" fillId="0" borderId="0" xfId="1" applyNumberFormat="1" applyFont="1"/>
    <xf numFmtId="165" fontId="4" fillId="0" borderId="0" xfId="1" applyNumberFormat="1" applyFont="1" applyFill="1"/>
    <xf numFmtId="0" fontId="4" fillId="0" borderId="0" xfId="1" applyNumberFormat="1" applyFont="1" applyFill="1" applyAlignment="1">
      <alignment horizontal="left" indent="1"/>
    </xf>
    <xf numFmtId="165" fontId="5" fillId="0" borderId="0" xfId="1" applyNumberFormat="1" applyFont="1" applyFill="1"/>
    <xf numFmtId="0" fontId="4" fillId="0" borderId="0" xfId="1" applyNumberFormat="1" applyFont="1" applyFill="1" applyAlignment="1">
      <alignment horizontal="left"/>
    </xf>
    <xf numFmtId="0" fontId="5" fillId="0" borderId="0" xfId="1" applyNumberFormat="1" applyFont="1" applyFill="1" applyAlignment="1">
      <alignment horizontal="left" indent="1"/>
    </xf>
    <xf numFmtId="167" fontId="4" fillId="0" borderId="0" xfId="1" applyNumberFormat="1" applyFont="1" applyFill="1"/>
    <xf numFmtId="167" fontId="4" fillId="0" borderId="0" xfId="1" applyNumberFormat="1" applyFont="1" applyFill="1" applyAlignment="1">
      <alignment horizontal="right"/>
    </xf>
    <xf numFmtId="168" fontId="4" fillId="0" borderId="0" xfId="1" applyNumberFormat="1" applyFont="1"/>
    <xf numFmtId="167" fontId="4" fillId="0" borderId="0" xfId="1" applyNumberFormat="1" applyFont="1"/>
    <xf numFmtId="0" fontId="5" fillId="0" borderId="0" xfId="1" applyNumberFormat="1" applyFont="1" applyAlignment="1">
      <alignment horizontal="left"/>
    </xf>
    <xf numFmtId="0" fontId="4" fillId="0" borderId="0" xfId="1" applyNumberFormat="1" applyFont="1" applyAlignment="1">
      <alignment horizontal="left"/>
    </xf>
    <xf numFmtId="0" fontId="5" fillId="5" borderId="0" xfId="1" applyNumberFormat="1" applyFont="1" applyFill="1"/>
    <xf numFmtId="0" fontId="4" fillId="5" borderId="0" xfId="1" applyNumberFormat="1" applyFont="1" applyFill="1"/>
    <xf numFmtId="165" fontId="5" fillId="0" borderId="0" xfId="1" applyNumberFormat="1" applyFont="1" applyAlignment="1">
      <alignment horizontal="center"/>
    </xf>
    <xf numFmtId="165" fontId="4" fillId="4" borderId="0" xfId="1" applyNumberFormat="1" applyFont="1" applyFill="1"/>
    <xf numFmtId="0" fontId="65" fillId="0" borderId="0" xfId="215" applyFont="1" applyAlignment="1"/>
    <xf numFmtId="0" fontId="66" fillId="0" borderId="0" xfId="215" applyFont="1" applyBorder="1" applyAlignment="1"/>
    <xf numFmtId="0" fontId="66" fillId="32" borderId="0" xfId="215" applyFont="1" applyFill="1" applyBorder="1" applyAlignment="1"/>
    <xf numFmtId="0" fontId="66" fillId="0" borderId="0" xfId="215" applyFont="1" applyAlignment="1"/>
    <xf numFmtId="0" fontId="66" fillId="0" borderId="14" xfId="215" applyFont="1" applyBorder="1" applyAlignment="1"/>
    <xf numFmtId="0" fontId="65" fillId="0" borderId="14" xfId="215" applyFont="1" applyBorder="1" applyAlignment="1">
      <alignment horizontal="right"/>
    </xf>
    <xf numFmtId="0" fontId="65" fillId="32" borderId="0" xfId="215" applyFont="1" applyFill="1" applyBorder="1" applyAlignment="1">
      <alignment horizontal="right"/>
    </xf>
    <xf numFmtId="0" fontId="4" fillId="33" borderId="0" xfId="215" applyNumberFormat="1" applyFont="1" applyFill="1" applyAlignment="1"/>
    <xf numFmtId="3" fontId="66" fillId="33" borderId="0" xfId="215" applyNumberFormat="1" applyFont="1" applyFill="1" applyBorder="1" applyAlignment="1"/>
    <xf numFmtId="3" fontId="66" fillId="32" borderId="0" xfId="215" applyNumberFormat="1" applyFont="1" applyFill="1" applyBorder="1" applyAlignment="1"/>
    <xf numFmtId="0" fontId="4" fillId="33" borderId="0" xfId="215" applyNumberFormat="1" applyFont="1" applyFill="1" applyAlignment="1">
      <alignment horizontal="left" indent="1"/>
    </xf>
    <xf numFmtId="3" fontId="66" fillId="33" borderId="0" xfId="215" applyNumberFormat="1" applyFont="1" applyFill="1" applyAlignment="1"/>
    <xf numFmtId="3" fontId="66" fillId="0" borderId="0" xfId="215" applyNumberFormat="1" applyFont="1" applyAlignment="1"/>
    <xf numFmtId="3" fontId="66" fillId="33" borderId="0" xfId="215" applyNumberFormat="1" applyFont="1" applyFill="1" applyBorder="1" applyAlignment="1">
      <alignment horizontal="right"/>
    </xf>
    <xf numFmtId="3" fontId="66" fillId="32" borderId="0" xfId="215" applyNumberFormat="1" applyFont="1" applyFill="1" applyBorder="1" applyAlignment="1">
      <alignment horizontal="right"/>
    </xf>
    <xf numFmtId="3" fontId="66" fillId="33" borderId="0" xfId="215" applyNumberFormat="1" applyFont="1" applyFill="1" applyAlignment="1">
      <alignment horizontal="right"/>
    </xf>
    <xf numFmtId="3" fontId="66" fillId="0" borderId="0" xfId="215" applyNumberFormat="1" applyFont="1" applyAlignment="1">
      <alignment horizontal="right"/>
    </xf>
    <xf numFmtId="0" fontId="4" fillId="34" borderId="0" xfId="215" applyNumberFormat="1" applyFont="1" applyFill="1" applyAlignment="1"/>
    <xf numFmtId="3" fontId="66" fillId="34" borderId="0" xfId="215" applyNumberFormat="1" applyFont="1" applyFill="1" applyBorder="1" applyAlignment="1"/>
    <xf numFmtId="0" fontId="4" fillId="0" borderId="0" xfId="215" applyNumberFormat="1" applyFont="1" applyFill="1" applyAlignment="1"/>
    <xf numFmtId="3" fontId="66" fillId="0" borderId="0" xfId="215" applyNumberFormat="1" applyFont="1" applyBorder="1" applyAlignment="1"/>
    <xf numFmtId="3" fontId="66" fillId="34" borderId="0" xfId="215" applyNumberFormat="1" applyFont="1" applyFill="1" applyAlignment="1"/>
    <xf numFmtId="0" fontId="4" fillId="0" borderId="0" xfId="215" applyNumberFormat="1" applyFont="1" applyAlignment="1"/>
    <xf numFmtId="0" fontId="4" fillId="0" borderId="0" xfId="215" applyNumberFormat="1" applyFont="1" applyFill="1" applyAlignment="1">
      <alignment horizontal="left" indent="1"/>
    </xf>
    <xf numFmtId="3" fontId="66" fillId="0" borderId="0" xfId="215" applyNumberFormat="1" applyFont="1" applyBorder="1" applyAlignment="1">
      <alignment horizontal="right"/>
    </xf>
    <xf numFmtId="3" fontId="65" fillId="32" borderId="0" xfId="215" applyNumberFormat="1" applyFont="1" applyFill="1" applyBorder="1" applyAlignment="1"/>
    <xf numFmtId="3" fontId="65" fillId="0" borderId="0" xfId="215" applyNumberFormat="1" applyFont="1" applyAlignment="1"/>
    <xf numFmtId="0" fontId="5" fillId="0" borderId="0" xfId="215" applyNumberFormat="1" applyFont="1" applyAlignment="1"/>
    <xf numFmtId="3" fontId="65" fillId="0" borderId="0" xfId="215" applyNumberFormat="1" applyFont="1" applyBorder="1" applyAlignment="1"/>
    <xf numFmtId="0" fontId="4" fillId="0" borderId="0" xfId="215" applyNumberFormat="1" applyFont="1" applyAlignment="1">
      <alignment horizontal="left" indent="1"/>
    </xf>
    <xf numFmtId="0" fontId="5" fillId="0" borderId="0" xfId="215" applyNumberFormat="1" applyFont="1" applyAlignment="1">
      <alignment horizontal="left" indent="1"/>
    </xf>
    <xf numFmtId="0" fontId="5" fillId="0" borderId="0" xfId="215" applyNumberFormat="1" applyFont="1" applyFill="1" applyAlignment="1">
      <alignment horizontal="left" indent="1"/>
    </xf>
    <xf numFmtId="167" fontId="65" fillId="0" borderId="0" xfId="215" applyNumberFormat="1" applyFont="1" applyBorder="1" applyAlignment="1"/>
    <xf numFmtId="167" fontId="65" fillId="32" borderId="0" xfId="215" applyNumberFormat="1" applyFont="1" applyFill="1" applyBorder="1" applyAlignment="1"/>
    <xf numFmtId="167" fontId="65" fillId="0" borderId="0" xfId="215" applyNumberFormat="1" applyFont="1" applyAlignment="1"/>
    <xf numFmtId="0" fontId="66" fillId="0" borderId="0" xfId="215" applyFont="1" applyFill="1" applyAlignment="1"/>
    <xf numFmtId="168" fontId="5" fillId="4" borderId="0" xfId="1" applyNumberFormat="1" applyFont="1" applyFill="1"/>
    <xf numFmtId="168" fontId="5" fillId="0" borderId="0" xfId="1" applyNumberFormat="1" applyFont="1"/>
    <xf numFmtId="168" fontId="4" fillId="5" borderId="0" xfId="1" applyNumberFormat="1" applyFont="1" applyFill="1"/>
    <xf numFmtId="168" fontId="4" fillId="4" borderId="0" xfId="1" applyNumberFormat="1" applyFont="1" applyFill="1"/>
    <xf numFmtId="165" fontId="3" fillId="3" borderId="0" xfId="1" applyNumberFormat="1" applyFont="1" applyFill="1" applyAlignment="1"/>
    <xf numFmtId="0" fontId="4" fillId="0" borderId="0" xfId="215" applyNumberFormat="1" applyFont="1" applyFill="1" applyAlignment="1">
      <alignment horizontal="left"/>
    </xf>
  </cellXfs>
  <cellStyles count="216">
    <cellStyle name="_x000a_386grabber=S" xfId="2"/>
    <cellStyle name="???????_fin1" xfId="3"/>
    <cellStyle name="]_x000d__x000a_Extension=conv.dll_x000d__x000a_MS-DOS Tools Extentions=C:\DOS\MSTOOLS.DLL_x000d__x000a__x000d__x000a_[Settings]_x000d__x000a_UNDELETE.DLL=C:\DOS\MSTOOLS.DLL_x000d__x000a_W" xfId="4"/>
    <cellStyle name="_Book2" xfId="5"/>
    <cellStyle name="_Book2 2" xfId="6"/>
    <cellStyle name="_Column1" xfId="7"/>
    <cellStyle name="_Column2" xfId="8"/>
    <cellStyle name="_Column3" xfId="9"/>
    <cellStyle name="_Column4" xfId="10"/>
    <cellStyle name="_Column4_IR Toolkit New" xfId="11"/>
    <cellStyle name="_Column4_IR Toolkit New 2" xfId="12"/>
    <cellStyle name="_Column4_IR Toolkit New_PIIGS 201109 disclosure" xfId="13"/>
    <cellStyle name="_Column5" xfId="14"/>
    <cellStyle name="_Column6" xfId="15"/>
    <cellStyle name="_Column7" xfId="16"/>
    <cellStyle name="_Column7 2" xfId="17"/>
    <cellStyle name="_Column7_091030_Credit risk template_asset_quality" xfId="18"/>
    <cellStyle name="_Column7_091030_Credit risk template_asset_quality 2" xfId="19"/>
    <cellStyle name="_Column7_2007 Group Reporting Template" xfId="20"/>
    <cellStyle name="_Column7_2007 Group Reporting Template 2" xfId="21"/>
    <cellStyle name="_Column7_Accounting template" xfId="22"/>
    <cellStyle name="_Column7_Accounting template 2" xfId="23"/>
    <cellStyle name="_Column7_IR Toolkit New" xfId="24"/>
    <cellStyle name="_Column7_IR Toolkit New 2" xfId="25"/>
    <cellStyle name="_Data" xfId="26"/>
    <cellStyle name="_Data 2" xfId="27"/>
    <cellStyle name="_Header" xfId="28"/>
    <cellStyle name="_Mappe3" xfId="29"/>
    <cellStyle name="_Mappe3 2" xfId="30"/>
    <cellStyle name="_Mappe3_PIIGS 201109 disclosure" xfId="31"/>
    <cellStyle name="_Mappe3_PIIGS 201109 disclosure 2" xfId="32"/>
    <cellStyle name="_Row1" xfId="33"/>
    <cellStyle name="_Row2" xfId="34"/>
    <cellStyle name="_Row3" xfId="35"/>
    <cellStyle name="_Row4" xfId="36"/>
    <cellStyle name="_Row4 2" xfId="37"/>
    <cellStyle name="_Row5" xfId="38"/>
    <cellStyle name="_Row6" xfId="39"/>
    <cellStyle name="_Row7" xfId="40"/>
    <cellStyle name="_Row7 2" xfId="41"/>
    <cellStyle name="_Row7_091030_Credit risk template_asset_quality" xfId="42"/>
    <cellStyle name="_Row7_091030_Credit risk template_asset_quality 2" xfId="43"/>
    <cellStyle name="_Row7_2007 Group Reporting Template" xfId="44"/>
    <cellStyle name="_Row7_2007 Group Reporting Template 2" xfId="45"/>
    <cellStyle name="_Row7_Accounting template" xfId="46"/>
    <cellStyle name="_Row7_Accounting template 2" xfId="47"/>
    <cellStyle name="_Row7_IR Toolkit New" xfId="48"/>
    <cellStyle name="_Row7_IR Toolkit New 2" xfId="49"/>
    <cellStyle name="=D:\WINNT\SYSTEM32\COMMAND.COM" xfId="50"/>
    <cellStyle name="=D:\WINNT\SYSTEM32\COMMAND.COM 2" xfId="51"/>
    <cellStyle name="0,0x" xfId="52"/>
    <cellStyle name="0,0x 2" xfId="53"/>
    <cellStyle name="0mitP" xfId="54"/>
    <cellStyle name="0ohneP" xfId="55"/>
    <cellStyle name="1 000 ke" xfId="56"/>
    <cellStyle name="10mitP" xfId="57"/>
    <cellStyle name="12mitP" xfId="58"/>
    <cellStyle name="12ohneP" xfId="59"/>
    <cellStyle name="13mitP" xfId="60"/>
    <cellStyle name="1mitP" xfId="61"/>
    <cellStyle name="1ohneP" xfId="62"/>
    <cellStyle name="20 % – Zvýrazn?ní1" xfId="63"/>
    <cellStyle name="20 % – Zvýrazn?ní2" xfId="64"/>
    <cellStyle name="20 % – Zvýrazn?ní3" xfId="65"/>
    <cellStyle name="20 % – Zvýrazn?ní4" xfId="66"/>
    <cellStyle name="20 % – Zvýrazn?ní5" xfId="67"/>
    <cellStyle name="20 % – Zvýrazn?ní6" xfId="68"/>
    <cellStyle name="20 % – Zvýraznění1" xfId="69"/>
    <cellStyle name="20 % – Zvýraznění2" xfId="70"/>
    <cellStyle name="20 % – Zvýraznění3" xfId="71"/>
    <cellStyle name="20 % – Zvýraznění4" xfId="72"/>
    <cellStyle name="20 % – Zvýraznění5" xfId="73"/>
    <cellStyle name="20 % – Zvýraznění6" xfId="74"/>
    <cellStyle name="2mitP" xfId="75"/>
    <cellStyle name="2ohneP" xfId="76"/>
    <cellStyle name="3mitP" xfId="77"/>
    <cellStyle name="3ohneP" xfId="78"/>
    <cellStyle name="40 % – Zvýrazn?ní1" xfId="79"/>
    <cellStyle name="40 % – Zvýrazn?ní2" xfId="80"/>
    <cellStyle name="40 % – Zvýrazn?ní3" xfId="81"/>
    <cellStyle name="40 % – Zvýrazn?ní4" xfId="82"/>
    <cellStyle name="40 % – Zvýrazn?ní5" xfId="83"/>
    <cellStyle name="40 % – Zvýrazn?ní6" xfId="84"/>
    <cellStyle name="40 % – Zvýraznění1" xfId="85"/>
    <cellStyle name="40 % – Zvýraznění2" xfId="86"/>
    <cellStyle name="40 % – Zvýraznění3" xfId="87"/>
    <cellStyle name="40 % – Zvýraznění4" xfId="88"/>
    <cellStyle name="40 % – Zvýraznění5" xfId="89"/>
    <cellStyle name="40 % – Zvýraznění6" xfId="90"/>
    <cellStyle name="4mitP" xfId="91"/>
    <cellStyle name="4ohneP" xfId="92"/>
    <cellStyle name="60 % – Zvýrazn?ní1" xfId="93"/>
    <cellStyle name="60 % – Zvýrazn?ní2" xfId="94"/>
    <cellStyle name="60 % – Zvýrazn?ní3" xfId="95"/>
    <cellStyle name="60 % – Zvýrazn?ní4" xfId="96"/>
    <cellStyle name="60 % – Zvýrazn?ní5" xfId="97"/>
    <cellStyle name="60 % – Zvýrazn?ní6" xfId="98"/>
    <cellStyle name="60 % – Zvýraznění1" xfId="99"/>
    <cellStyle name="60 % – Zvýraznění2" xfId="100"/>
    <cellStyle name="60 % – Zvýraznění3" xfId="101"/>
    <cellStyle name="60 % – Zvýraznění4" xfId="102"/>
    <cellStyle name="60 % – Zvýraznění5" xfId="103"/>
    <cellStyle name="60 % – Zvýraznění6" xfId="104"/>
    <cellStyle name="6mitP" xfId="105"/>
    <cellStyle name="6ohneP" xfId="106"/>
    <cellStyle name="7mitP" xfId="107"/>
    <cellStyle name="9mitP" xfId="108"/>
    <cellStyle name="9ohneP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ad" xfId="116"/>
    <cellStyle name="Celkem" xfId="117"/>
    <cellStyle name="Check Cell" xfId="118"/>
    <cellStyle name="Chybn?" xfId="119"/>
    <cellStyle name="Chybně" xfId="120"/>
    <cellStyle name="Comma 0" xfId="121"/>
    <cellStyle name="Comma 0*" xfId="122"/>
    <cellStyle name="Comma 2" xfId="123"/>
    <cellStyle name="Currency 0" xfId="124"/>
    <cellStyle name="Currency 2" xfId="125"/>
    <cellStyle name="Date Aligned" xfId="126"/>
    <cellStyle name="Dotted Line" xfId="127"/>
    <cellStyle name="E?rky" xfId="128"/>
    <cellStyle name="E?rky [0]" xfId="129"/>
    <cellStyle name="Eárky" xfId="130"/>
    <cellStyle name="Eárky [0]" xfId="131"/>
    <cellStyle name="Eárky_predikce-26.6.2002" xfId="132"/>
    <cellStyle name="Euro" xfId="133"/>
    <cellStyle name="Footnote" xfId="134"/>
    <cellStyle name="Fuss" xfId="135"/>
    <cellStyle name="Good" xfId="136"/>
    <cellStyle name="Hard Percent" xfId="137"/>
    <cellStyle name="Header" xfId="138"/>
    <cellStyle name="Heading 1" xfId="139"/>
    <cellStyle name="Heading 2" xfId="140"/>
    <cellStyle name="Heading 3" xfId="141"/>
    <cellStyle name="Heading 4" xfId="142"/>
    <cellStyle name="Historical" xfId="143"/>
    <cellStyle name="Historical%" xfId="144"/>
    <cellStyle name="Hypertextový odkaz" xfId="145"/>
    <cellStyle name="Hypertextový odkaz 2" xfId="146"/>
    <cellStyle name="Input%" xfId="147"/>
    <cellStyle name="Kontrolní bu?ka" xfId="148"/>
    <cellStyle name="Kontrolní buňka" xfId="149"/>
    <cellStyle name="Linked Cell" xfId="150"/>
    <cellStyle name="MAND_x000d_CHECK.COMMAND_x000e_RENAME.COMMAND_x0008_SHOW.BAR_x000b_DELETE.MENU_x000e_DELETE.COMMAND_x000e_GET.CHA" xfId="151"/>
    <cellStyle name="MAND_x000d_CHECK.COMMAND_x000e_RENAME.COMMAND_x0008_SHOW.BAR_x000b_DELETE.MENU_x000e_DELETE.COMMAND_x000e_GET.CHA 2" xfId="152"/>
    <cellStyle name="MAND_x000d_CHECK.COMMAND_x000e_RENAME.COMMAND_x0008_SHOW.BAR_x000b_DELETE.MENU_x000e_DELETE.COMMAND_x000e_GET.CHA 3" xfId="153"/>
    <cellStyle name="Miny" xfId="154"/>
    <cellStyle name="mitP" xfId="155"/>
    <cellStyle name="Multiple" xfId="156"/>
    <cellStyle name="Název" xfId="157"/>
    <cellStyle name="Neutrální" xfId="158"/>
    <cellStyle name="Norm?ln?" xfId="159"/>
    <cellStyle name="Normal 18" xfId="160"/>
    <cellStyle name="Normal 2" xfId="215"/>
    <cellStyle name="Normál_CHF_ESZKOZ_MAR06" xfId="161"/>
    <cellStyle name="NormalGB" xfId="162"/>
    <cellStyle name="normální_25tyden05" xfId="163"/>
    <cellStyle name="Note" xfId="164"/>
    <cellStyle name="Notiz 2" xfId="165"/>
    <cellStyle name="ohneP" xfId="166"/>
    <cellStyle name="Page Number" xfId="167"/>
    <cellStyle name="Propojená bu?ka" xfId="168"/>
    <cellStyle name="Propojená buňka" xfId="169"/>
    <cellStyle name="Salomon Logo" xfId="170"/>
    <cellStyle name="SAPError" xfId="171"/>
    <cellStyle name="SAPOutput" xfId="172"/>
    <cellStyle name="Sledovaný hypertextový odkaz" xfId="173"/>
    <cellStyle name="Sledovaný hypertextový odkaz 2" xfId="174"/>
    <cellStyle name="Správn?" xfId="175"/>
    <cellStyle name="Správně" xfId="176"/>
    <cellStyle name="Standard" xfId="0" builtinId="0"/>
    <cellStyle name="Standard 2" xfId="1"/>
    <cellStyle name="Standard 2 2" xfId="177"/>
    <cellStyle name="Standard 2 2 2" xfId="178"/>
    <cellStyle name="Standard 2 2_RD - BS" xfId="179"/>
    <cellStyle name="StandardZahl" xfId="180"/>
    <cellStyle name="Stil 1" xfId="181"/>
    <cellStyle name="Style 1" xfId="182"/>
    <cellStyle name="Table Head" xfId="183"/>
    <cellStyle name="Table Head Aligned" xfId="184"/>
    <cellStyle name="Table Head Blue" xfId="185"/>
    <cellStyle name="Table Head Green" xfId="186"/>
    <cellStyle name="Table Head_Val_Sum_Graph" xfId="187"/>
    <cellStyle name="Table Text" xfId="188"/>
    <cellStyle name="Table Title" xfId="189"/>
    <cellStyle name="Table Units" xfId="190"/>
    <cellStyle name="Table_Header" xfId="191"/>
    <cellStyle name="Text 1" xfId="192"/>
    <cellStyle name="Text Head 1" xfId="193"/>
    <cellStyle name="Text upozorn?ní" xfId="194"/>
    <cellStyle name="Text upozornění" xfId="195"/>
    <cellStyle name="Title" xfId="196"/>
    <cellStyle name="Underline_Single" xfId="197"/>
    <cellStyle name="Vysv?tlující text" xfId="198"/>
    <cellStyle name="Vysvětlující text" xfId="199"/>
    <cellStyle name="year" xfId="200"/>
    <cellStyle name="Zvýrazn?ní 1" xfId="201"/>
    <cellStyle name="Zvýrazn?ní 2" xfId="202"/>
    <cellStyle name="Zvýrazn?ní 3" xfId="203"/>
    <cellStyle name="Zvýrazn?ní 4" xfId="204"/>
    <cellStyle name="Zvýrazn?ní 5" xfId="205"/>
    <cellStyle name="Zvýrazn?ní 6" xfId="206"/>
    <cellStyle name="Zvýraznění 1" xfId="207"/>
    <cellStyle name="Zvýraznění 2" xfId="208"/>
    <cellStyle name="Zvýraznění 3" xfId="209"/>
    <cellStyle name="Zvýraznění 4" xfId="210"/>
    <cellStyle name="Zvýraznění 5" xfId="211"/>
    <cellStyle name="Zvýraznění 6" xfId="212"/>
    <cellStyle name="Zwischensumme" xfId="213"/>
    <cellStyle name="Обычный_fin1" xfId="2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view="pageBreakPreview" zoomScaleNormal="100" zoomScaleSheetLayoutView="100" workbookViewId="0">
      <selection activeCell="E8" sqref="E8"/>
    </sheetView>
  </sheetViews>
  <sheetFormatPr baseColWidth="10" defaultColWidth="9.140625" defaultRowHeight="12"/>
  <cols>
    <col min="1" max="1" width="81.42578125" style="37" customWidth="1"/>
    <col min="2" max="2" width="14.7109375" style="37" customWidth="1"/>
    <col min="3" max="3" width="2.7109375" style="37" customWidth="1"/>
    <col min="4" max="4" width="59.7109375" style="37" customWidth="1"/>
    <col min="5" max="5" width="14.7109375" style="37" customWidth="1"/>
    <col min="6" max="16384" width="9.140625" style="37"/>
  </cols>
  <sheetData>
    <row r="1" spans="1:6">
      <c r="A1" s="34" t="s">
        <v>8</v>
      </c>
      <c r="B1" s="35"/>
      <c r="C1" s="36"/>
      <c r="D1" s="34" t="s">
        <v>8</v>
      </c>
    </row>
    <row r="2" spans="1:6">
      <c r="A2" s="38" t="s">
        <v>0</v>
      </c>
      <c r="B2" s="39" t="s">
        <v>1</v>
      </c>
      <c r="C2" s="40"/>
      <c r="D2" s="38" t="s">
        <v>0</v>
      </c>
      <c r="E2" s="39" t="s">
        <v>2</v>
      </c>
    </row>
    <row r="3" spans="1:6">
      <c r="A3" s="41" t="s">
        <v>18</v>
      </c>
      <c r="B3" s="42">
        <v>4673.5529800000004</v>
      </c>
      <c r="C3" s="43"/>
      <c r="D3" s="44" t="s">
        <v>15</v>
      </c>
      <c r="E3" s="45">
        <v>7650.7994719999997</v>
      </c>
      <c r="F3" s="46"/>
    </row>
    <row r="4" spans="1:6">
      <c r="A4" s="41" t="s">
        <v>36</v>
      </c>
      <c r="B4" s="42">
        <v>1810.0378719999999</v>
      </c>
      <c r="C4" s="43"/>
      <c r="D4" s="44" t="s">
        <v>16</v>
      </c>
      <c r="E4" s="45">
        <v>-2814.4838679999998</v>
      </c>
      <c r="F4" s="46"/>
    </row>
    <row r="5" spans="1:6">
      <c r="A5" s="41" t="s">
        <v>37</v>
      </c>
      <c r="B5" s="47">
        <v>89.675524999999993</v>
      </c>
      <c r="C5" s="48"/>
      <c r="D5" s="44" t="s">
        <v>17</v>
      </c>
      <c r="E5" s="49">
        <v>21.818359999999998</v>
      </c>
      <c r="F5" s="50"/>
    </row>
    <row r="6" spans="1:6">
      <c r="A6" s="41" t="s">
        <v>38</v>
      </c>
      <c r="B6" s="42">
        <v>216.89594500000001</v>
      </c>
      <c r="C6" s="43"/>
      <c r="D6" s="45" t="s">
        <v>18</v>
      </c>
      <c r="E6" s="45">
        <v>4858.1339639999997</v>
      </c>
      <c r="F6" s="46"/>
    </row>
    <row r="7" spans="1:6">
      <c r="A7" s="41" t="s">
        <v>39</v>
      </c>
      <c r="B7" s="47">
        <v>21.818360000000002</v>
      </c>
      <c r="C7" s="48"/>
      <c r="D7" s="46" t="s">
        <v>19</v>
      </c>
      <c r="E7" s="50">
        <v>-1763.4133790000001</v>
      </c>
      <c r="F7" s="50"/>
    </row>
    <row r="8" spans="1:6">
      <c r="A8" s="41" t="s">
        <v>40</v>
      </c>
      <c r="B8" s="47">
        <v>173.32601099999999</v>
      </c>
      <c r="C8" s="48"/>
      <c r="D8" s="44" t="s">
        <v>20</v>
      </c>
      <c r="E8" s="49">
        <v>2305.643129</v>
      </c>
      <c r="F8" s="50"/>
    </row>
    <row r="9" spans="1:6">
      <c r="A9" s="51" t="s">
        <v>41</v>
      </c>
      <c r="B9" s="52">
        <v>-2232.4097409999999</v>
      </c>
      <c r="C9" s="43"/>
      <c r="D9" s="44" t="s">
        <v>21</v>
      </c>
      <c r="E9" s="45">
        <v>-495.60525699999999</v>
      </c>
      <c r="F9" s="46"/>
    </row>
    <row r="10" spans="1:6">
      <c r="A10" s="51" t="s">
        <v>42</v>
      </c>
      <c r="B10" s="52">
        <v>-1145.9965060000002</v>
      </c>
      <c r="C10" s="43"/>
      <c r="D10" s="45" t="s">
        <v>22</v>
      </c>
      <c r="E10" s="45">
        <v>1810.0378720000001</v>
      </c>
      <c r="F10" s="46"/>
    </row>
    <row r="11" spans="1:6">
      <c r="A11" s="51" t="s">
        <v>43</v>
      </c>
      <c r="B11" s="52">
        <v>-517.68777399999999</v>
      </c>
      <c r="C11" s="43"/>
      <c r="D11" s="45" t="s">
        <v>23</v>
      </c>
      <c r="E11" s="45">
        <v>293.17668700000098</v>
      </c>
      <c r="F11" s="46"/>
    </row>
    <row r="12" spans="1:6">
      <c r="A12" s="53" t="s">
        <v>44</v>
      </c>
      <c r="B12" s="54">
        <v>68.190753999999998</v>
      </c>
      <c r="C12" s="43"/>
      <c r="D12" s="55" t="s">
        <v>24</v>
      </c>
      <c r="E12" s="55">
        <v>-3653.4918510000002</v>
      </c>
      <c r="F12" s="46"/>
    </row>
    <row r="13" spans="1:6">
      <c r="A13" s="56" t="s">
        <v>45</v>
      </c>
      <c r="B13" s="54">
        <v>-1774.37058</v>
      </c>
      <c r="C13" s="43"/>
      <c r="D13" s="46" t="s">
        <v>25</v>
      </c>
      <c r="E13" s="46">
        <v>-1081.882179</v>
      </c>
      <c r="F13" s="46"/>
    </row>
    <row r="14" spans="1:6">
      <c r="A14" s="56" t="s">
        <v>25</v>
      </c>
      <c r="B14" s="54">
        <v>-1008.7359289999999</v>
      </c>
      <c r="C14" s="43"/>
      <c r="D14" s="46" t="s">
        <v>26</v>
      </c>
      <c r="E14" s="46">
        <v>-76.280742000000004</v>
      </c>
      <c r="F14" s="46"/>
    </row>
    <row r="15" spans="1:6">
      <c r="A15" s="57" t="s">
        <v>46</v>
      </c>
      <c r="B15" s="58">
        <v>-311.03473099999997</v>
      </c>
      <c r="C15" s="48"/>
      <c r="D15" s="46" t="s">
        <v>27</v>
      </c>
      <c r="E15" s="50">
        <v>-13.4901499999999</v>
      </c>
      <c r="F15" s="50"/>
    </row>
    <row r="16" spans="1:6">
      <c r="B16" s="35"/>
      <c r="C16" s="59"/>
      <c r="D16" s="46" t="s">
        <v>28</v>
      </c>
      <c r="E16" s="46">
        <v>1.5068950000000001</v>
      </c>
      <c r="F16" s="60"/>
    </row>
    <row r="17" spans="1:6">
      <c r="A17" s="61" t="s">
        <v>47</v>
      </c>
      <c r="B17" s="62">
        <v>374.29691700000001</v>
      </c>
      <c r="C17" s="43"/>
      <c r="D17" s="60" t="s">
        <v>29</v>
      </c>
      <c r="E17" s="60">
        <v>374.29711700000081</v>
      </c>
      <c r="F17" s="46"/>
    </row>
    <row r="18" spans="1:6">
      <c r="A18" s="56" t="s">
        <v>30</v>
      </c>
      <c r="B18" s="54">
        <v>-178.53870699999999</v>
      </c>
      <c r="C18" s="48"/>
      <c r="D18" s="46" t="s">
        <v>30</v>
      </c>
      <c r="E18" s="50">
        <v>-178.53870699999999</v>
      </c>
      <c r="F18" s="50"/>
    </row>
    <row r="19" spans="1:6">
      <c r="A19" s="56" t="s">
        <v>48</v>
      </c>
      <c r="B19" s="58">
        <v>195.75820999999999</v>
      </c>
      <c r="C19" s="43"/>
      <c r="D19" s="46" t="s">
        <v>31</v>
      </c>
      <c r="E19" s="46">
        <v>195.75841000000082</v>
      </c>
      <c r="F19" s="46"/>
    </row>
    <row r="20" spans="1:6">
      <c r="A20" s="56" t="s">
        <v>49</v>
      </c>
      <c r="B20" s="54">
        <v>0</v>
      </c>
      <c r="C20" s="59"/>
      <c r="D20" s="46" t="s">
        <v>32</v>
      </c>
      <c r="E20" s="46">
        <v>0</v>
      </c>
      <c r="F20" s="60"/>
    </row>
    <row r="21" spans="1:6">
      <c r="A21" s="61" t="s">
        <v>50</v>
      </c>
      <c r="B21" s="62">
        <v>195.75820999999999</v>
      </c>
      <c r="C21" s="43"/>
      <c r="D21" s="60" t="s">
        <v>33</v>
      </c>
      <c r="E21" s="60">
        <v>195.75841000000082</v>
      </c>
      <c r="F21" s="46"/>
    </row>
    <row r="22" spans="1:6">
      <c r="A22" s="63" t="s">
        <v>51</v>
      </c>
      <c r="B22" s="54">
        <v>134.78822600000001</v>
      </c>
      <c r="C22" s="59"/>
      <c r="D22" s="57" t="s">
        <v>34</v>
      </c>
      <c r="E22" s="60">
        <v>134.78822600000001</v>
      </c>
      <c r="F22" s="60"/>
    </row>
    <row r="23" spans="1:6">
      <c r="A23" s="64" t="s">
        <v>52</v>
      </c>
      <c r="B23" s="62">
        <v>60.969983999999997</v>
      </c>
      <c r="C23" s="59"/>
      <c r="D23" s="65" t="s">
        <v>35</v>
      </c>
      <c r="E23" s="60">
        <v>60.970184000000813</v>
      </c>
      <c r="F23" s="60"/>
    </row>
    <row r="24" spans="1:6">
      <c r="B24" s="35"/>
      <c r="C24" s="36"/>
      <c r="F24" s="60"/>
    </row>
    <row r="25" spans="1:6">
      <c r="B25" s="35"/>
      <c r="C25" s="36"/>
      <c r="F25" s="60"/>
    </row>
    <row r="26" spans="1:6">
      <c r="B26" s="35"/>
      <c r="C26" s="36"/>
      <c r="F26" s="60"/>
    </row>
    <row r="27" spans="1:6">
      <c r="A27" s="41" t="s">
        <v>3</v>
      </c>
      <c r="B27" s="42">
        <f>B3+B4+B5+B6+B7+B8</f>
        <v>6985.3066930000005</v>
      </c>
      <c r="C27" s="43"/>
      <c r="D27" s="41" t="s">
        <v>3</v>
      </c>
      <c r="E27" s="45">
        <f>E6+E10+E11</f>
        <v>6961.3485230000006</v>
      </c>
      <c r="F27" s="60"/>
    </row>
    <row r="28" spans="1:6">
      <c r="A28" s="51" t="s">
        <v>4</v>
      </c>
      <c r="B28" s="52">
        <f>B9+B10+B11</f>
        <v>-3896.0940209999999</v>
      </c>
      <c r="C28" s="43"/>
      <c r="D28" s="51" t="s">
        <v>4</v>
      </c>
      <c r="E28" s="55">
        <f>E12</f>
        <v>-3653.4918510000002</v>
      </c>
    </row>
    <row r="29" spans="1:6">
      <c r="A29" s="61" t="s">
        <v>5</v>
      </c>
      <c r="B29" s="62">
        <f>B27+B28</f>
        <v>3089.2126720000006</v>
      </c>
      <c r="C29" s="59"/>
      <c r="D29" s="61" t="s">
        <v>5</v>
      </c>
      <c r="E29" s="60">
        <f>E27+E28</f>
        <v>3307.8566720000003</v>
      </c>
    </row>
    <row r="30" spans="1:6">
      <c r="A30" s="56" t="s">
        <v>6</v>
      </c>
      <c r="B30" s="66">
        <f>B28/B27*-1</f>
        <v>0.55775561363744974</v>
      </c>
      <c r="C30" s="67"/>
      <c r="D30" s="56" t="s">
        <v>6</v>
      </c>
      <c r="E30" s="68">
        <f>E28/E27*-1</f>
        <v>0.5248253034493271</v>
      </c>
    </row>
    <row r="32" spans="1:6">
      <c r="A32" s="34" t="s">
        <v>7</v>
      </c>
    </row>
    <row r="33" spans="1:4">
      <c r="A33" s="75" t="s">
        <v>9</v>
      </c>
      <c r="B33" s="75"/>
      <c r="C33" s="75"/>
      <c r="D33" s="75"/>
    </row>
    <row r="34" spans="1:4">
      <c r="A34" s="75" t="s">
        <v>10</v>
      </c>
      <c r="B34" s="75"/>
      <c r="C34" s="75"/>
      <c r="D34" s="75"/>
    </row>
    <row r="35" spans="1:4">
      <c r="A35" s="75" t="s">
        <v>11</v>
      </c>
      <c r="B35" s="75"/>
      <c r="C35" s="75"/>
      <c r="D35" s="75"/>
    </row>
    <row r="36" spans="1:4">
      <c r="A36" s="75" t="s">
        <v>12</v>
      </c>
      <c r="B36" s="75"/>
      <c r="C36" s="75"/>
      <c r="D36" s="75"/>
    </row>
    <row r="37" spans="1:4">
      <c r="A37" s="75" t="s">
        <v>13</v>
      </c>
      <c r="B37" s="75"/>
      <c r="C37" s="75"/>
      <c r="D37" s="75"/>
    </row>
    <row r="38" spans="1:4">
      <c r="A38" s="69"/>
      <c r="B38" s="69"/>
      <c r="C38" s="69"/>
      <c r="D38" s="69"/>
    </row>
  </sheetData>
  <mergeCells count="5">
    <mergeCell ref="A33:D33"/>
    <mergeCell ref="A34:D34"/>
    <mergeCell ref="A36:D36"/>
    <mergeCell ref="A35:D35"/>
    <mergeCell ref="A37:D37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9"/>
  <dimension ref="A1:E23"/>
  <sheetViews>
    <sheetView view="pageBreakPreview" zoomScaleNormal="100" zoomScaleSheetLayoutView="100" workbookViewId="0">
      <selection activeCell="I18" sqref="I18"/>
    </sheetView>
  </sheetViews>
  <sheetFormatPr baseColWidth="10" defaultColWidth="12.5703125" defaultRowHeight="12"/>
  <cols>
    <col min="1" max="1" width="80.7109375" style="6" customWidth="1"/>
    <col min="2" max="16384" width="12.5703125" style="6"/>
  </cols>
  <sheetData>
    <row r="1" spans="1:5" s="3" customFormat="1">
      <c r="A1" s="1" t="s">
        <v>53</v>
      </c>
      <c r="B1" s="2"/>
      <c r="C1" s="2"/>
      <c r="D1" s="2"/>
      <c r="E1" s="2"/>
    </row>
    <row r="2" spans="1:5">
      <c r="A2" s="4" t="s">
        <v>0</v>
      </c>
      <c r="B2" s="5" t="s">
        <v>54</v>
      </c>
      <c r="C2" s="5" t="s">
        <v>55</v>
      </c>
      <c r="D2" s="5" t="s">
        <v>56</v>
      </c>
      <c r="E2" s="5" t="s">
        <v>57</v>
      </c>
    </row>
    <row r="3" spans="1:5" s="9" customFormat="1">
      <c r="A3" s="7" t="s">
        <v>58</v>
      </c>
      <c r="B3" s="8"/>
      <c r="C3" s="8"/>
      <c r="D3" s="8"/>
      <c r="E3" s="8"/>
    </row>
    <row r="4" spans="1:5">
      <c r="A4" s="6" t="s">
        <v>18</v>
      </c>
      <c r="B4" s="10">
        <v>1190.666778</v>
      </c>
      <c r="C4" s="10">
        <v>1141.1152220000001</v>
      </c>
      <c r="D4" s="10">
        <v>1174.6239999999998</v>
      </c>
      <c r="E4" s="10">
        <v>1167.1469800000004</v>
      </c>
    </row>
    <row r="5" spans="1:5">
      <c r="A5" s="6" t="s">
        <v>36</v>
      </c>
      <c r="B5" s="10">
        <v>448.21843000000001</v>
      </c>
      <c r="C5" s="10">
        <v>447.69056999999998</v>
      </c>
      <c r="D5" s="10">
        <v>450.41800000000001</v>
      </c>
      <c r="E5" s="10">
        <v>463.71087199999988</v>
      </c>
    </row>
    <row r="6" spans="1:5">
      <c r="A6" s="6" t="s">
        <v>37</v>
      </c>
      <c r="B6" s="10">
        <v>26.78904</v>
      </c>
      <c r="C6" s="10">
        <v>21.151960000000003</v>
      </c>
      <c r="D6" s="10">
        <v>20.176000000000002</v>
      </c>
      <c r="E6" s="10">
        <v>21.558524999999989</v>
      </c>
    </row>
    <row r="7" spans="1:5">
      <c r="A7" s="6" t="s">
        <v>38</v>
      </c>
      <c r="B7" s="10">
        <v>31.363624000000002</v>
      </c>
      <c r="C7" s="10">
        <v>70.103375999999997</v>
      </c>
      <c r="D7" s="10">
        <v>84.527000000000001</v>
      </c>
      <c r="E7" s="10">
        <v>30.901945000000012</v>
      </c>
    </row>
    <row r="8" spans="1:5">
      <c r="A8" s="6" t="s">
        <v>39</v>
      </c>
      <c r="B8" s="10">
        <v>2.7982499999999999</v>
      </c>
      <c r="C8" s="10">
        <v>9.3977500000000003</v>
      </c>
      <c r="D8" s="10">
        <v>7.5170000000000012</v>
      </c>
      <c r="E8" s="10">
        <v>2.105360000000001</v>
      </c>
    </row>
    <row r="9" spans="1:5">
      <c r="A9" s="6" t="s">
        <v>40</v>
      </c>
      <c r="B9" s="10">
        <v>43.692955000000005</v>
      </c>
      <c r="C9" s="10">
        <v>41.480044999999997</v>
      </c>
      <c r="D9" s="10">
        <v>46.587999999999994</v>
      </c>
      <c r="E9" s="10">
        <v>41.565010999999998</v>
      </c>
    </row>
    <row r="10" spans="1:5">
      <c r="A10" s="6" t="s">
        <v>41</v>
      </c>
      <c r="B10" s="10">
        <v>-564.63526899999999</v>
      </c>
      <c r="C10" s="10">
        <v>-561.89173100000005</v>
      </c>
      <c r="D10" s="10">
        <v>-552.47199999999998</v>
      </c>
      <c r="E10" s="10">
        <v>-553.41074099999992</v>
      </c>
    </row>
    <row r="11" spans="1:5">
      <c r="A11" s="6" t="s">
        <v>42</v>
      </c>
      <c r="B11" s="10">
        <v>-296.65847499999995</v>
      </c>
      <c r="C11" s="10">
        <v>-280.31852500000014</v>
      </c>
      <c r="D11" s="10">
        <v>-283.87799999999993</v>
      </c>
      <c r="E11" s="10">
        <v>-285.14150600000016</v>
      </c>
    </row>
    <row r="12" spans="1:5">
      <c r="A12" s="6" t="s">
        <v>43</v>
      </c>
      <c r="B12" s="10">
        <v>-128.65007700000001</v>
      </c>
      <c r="C12" s="10">
        <v>-128.06392299999999</v>
      </c>
      <c r="D12" s="10">
        <v>-127.84399999999999</v>
      </c>
      <c r="E12" s="10">
        <v>-133.129774</v>
      </c>
    </row>
    <row r="13" spans="1:5">
      <c r="A13" s="6" t="s">
        <v>44</v>
      </c>
      <c r="B13" s="10">
        <v>16.668775</v>
      </c>
      <c r="C13" s="10">
        <v>3.4582249999999988</v>
      </c>
      <c r="D13" s="10">
        <v>6.9230000000000018</v>
      </c>
      <c r="E13" s="10">
        <v>41.140754000000001</v>
      </c>
    </row>
    <row r="14" spans="1:5">
      <c r="A14" s="6" t="s">
        <v>45</v>
      </c>
      <c r="B14" s="10">
        <v>-371.75115500000004</v>
      </c>
      <c r="C14" s="10">
        <v>-412.55084499999998</v>
      </c>
      <c r="D14" s="10">
        <v>-460.71199999999988</v>
      </c>
      <c r="E14" s="10">
        <v>-529.35658000000012</v>
      </c>
    </row>
    <row r="15" spans="1:5">
      <c r="A15" s="6" t="s">
        <v>25</v>
      </c>
      <c r="B15" s="10">
        <v>-97.144895999999989</v>
      </c>
      <c r="C15" s="10">
        <v>-283.67610400000001</v>
      </c>
      <c r="D15" s="10">
        <v>-141.51400000000001</v>
      </c>
      <c r="E15" s="10">
        <v>-486.40092899999991</v>
      </c>
    </row>
    <row r="16" spans="1:5">
      <c r="A16" s="11" t="s">
        <v>46</v>
      </c>
      <c r="B16" s="10">
        <v>-71.600801000000004</v>
      </c>
      <c r="C16" s="10">
        <v>-113.06119899999997</v>
      </c>
      <c r="D16" s="10">
        <v>-62.43100000000004</v>
      </c>
      <c r="E16" s="10">
        <v>-63.941730999999947</v>
      </c>
    </row>
    <row r="17" spans="1:5">
      <c r="A17" s="12" t="s">
        <v>47</v>
      </c>
      <c r="B17" s="13">
        <v>301.35798</v>
      </c>
      <c r="C17" s="13">
        <v>67.895019999999988</v>
      </c>
      <c r="D17" s="13">
        <v>224.35399999999998</v>
      </c>
      <c r="E17" s="13">
        <v>-219.31008299999996</v>
      </c>
    </row>
    <row r="18" spans="1:5">
      <c r="A18" s="6" t="s">
        <v>30</v>
      </c>
      <c r="B18" s="10">
        <v>-66.392604000000006</v>
      </c>
      <c r="C18" s="10">
        <v>91.399604000000011</v>
      </c>
      <c r="D18" s="10">
        <v>-56.046000000000006</v>
      </c>
      <c r="E18" s="10">
        <v>-147.499707</v>
      </c>
    </row>
    <row r="19" spans="1:5">
      <c r="A19" s="6" t="s">
        <v>48</v>
      </c>
      <c r="B19" s="10">
        <v>234.96537599999999</v>
      </c>
      <c r="C19" s="10">
        <v>159.29562400000003</v>
      </c>
      <c r="D19" s="10">
        <v>168.30699999999996</v>
      </c>
      <c r="E19" s="10">
        <v>-366.80979000000002</v>
      </c>
    </row>
    <row r="20" spans="1:5">
      <c r="A20" s="6" t="s">
        <v>49</v>
      </c>
      <c r="B20" s="10">
        <v>0</v>
      </c>
      <c r="C20" s="10">
        <v>0</v>
      </c>
      <c r="D20" s="10">
        <v>-1E-3</v>
      </c>
      <c r="E20" s="10">
        <v>1E-3</v>
      </c>
    </row>
    <row r="21" spans="1:5">
      <c r="A21" s="12" t="s">
        <v>50</v>
      </c>
      <c r="B21" s="13">
        <v>234.96537599999999</v>
      </c>
      <c r="C21" s="13">
        <v>159.29562400000003</v>
      </c>
      <c r="D21" s="13">
        <v>168.30599999999998</v>
      </c>
      <c r="E21" s="13">
        <v>-366.80879000000004</v>
      </c>
    </row>
    <row r="22" spans="1:5">
      <c r="A22" s="11" t="s">
        <v>51</v>
      </c>
      <c r="B22" s="10">
        <v>58.770502</v>
      </c>
      <c r="C22" s="10">
        <v>34.302497999999993</v>
      </c>
      <c r="D22" s="10">
        <v>39.219000000000008</v>
      </c>
      <c r="E22" s="10">
        <v>2.4962260000000072</v>
      </c>
    </row>
    <row r="23" spans="1:5">
      <c r="A23" s="14" t="s">
        <v>52</v>
      </c>
      <c r="B23" s="13">
        <v>176.19487399999997</v>
      </c>
      <c r="C23" s="13">
        <v>124.99212600000004</v>
      </c>
      <c r="D23" s="13">
        <v>129.08799999999997</v>
      </c>
      <c r="E23" s="13">
        <v>-369.30501599999997</v>
      </c>
    </row>
  </sheetData>
  <pageMargins left="0.7" right="0.7" top="0.78740157499999996" bottom="0.78740157499999996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0"/>
  <dimension ref="A1:I50"/>
  <sheetViews>
    <sheetView view="pageBreakPreview" zoomScaleNormal="100" zoomScaleSheetLayoutView="100" workbookViewId="0">
      <selection activeCell="E24" sqref="E24"/>
    </sheetView>
  </sheetViews>
  <sheetFormatPr baseColWidth="10" defaultColWidth="12.5703125" defaultRowHeight="12"/>
  <cols>
    <col min="1" max="1" width="57.85546875" style="6" customWidth="1"/>
    <col min="2" max="16384" width="12.5703125" style="6"/>
  </cols>
  <sheetData>
    <row r="1" spans="1:5" s="3" customFormat="1">
      <c r="A1" s="1" t="s">
        <v>59</v>
      </c>
      <c r="B1" s="2"/>
      <c r="C1" s="2"/>
      <c r="D1" s="2"/>
      <c r="E1" s="2"/>
    </row>
    <row r="2" spans="1:5">
      <c r="A2" s="4" t="s">
        <v>0</v>
      </c>
      <c r="B2" s="5" t="s">
        <v>54</v>
      </c>
      <c r="C2" s="5" t="s">
        <v>55</v>
      </c>
      <c r="D2" s="5" t="s">
        <v>56</v>
      </c>
      <c r="E2" s="5" t="s">
        <v>57</v>
      </c>
    </row>
    <row r="3" spans="1:5" s="9" customFormat="1">
      <c r="A3" s="7" t="s">
        <v>60</v>
      </c>
      <c r="B3" s="15"/>
      <c r="C3" s="15"/>
      <c r="D3" s="15"/>
      <c r="E3" s="15"/>
    </row>
    <row r="4" spans="1:5">
      <c r="A4" s="12" t="s">
        <v>61</v>
      </c>
    </row>
    <row r="5" spans="1:5">
      <c r="A5" s="6" t="s">
        <v>62</v>
      </c>
      <c r="B5" s="16">
        <v>8453370</v>
      </c>
      <c r="C5" s="16">
        <v>10578466.686000001</v>
      </c>
      <c r="D5" s="16">
        <v>11852280.293</v>
      </c>
      <c r="E5" s="16">
        <v>9300683.4460000005</v>
      </c>
    </row>
    <row r="6" spans="1:5">
      <c r="A6" s="6" t="s">
        <v>63</v>
      </c>
      <c r="B6" s="16">
        <v>15437764</v>
      </c>
      <c r="C6" s="16">
        <v>15256788.636</v>
      </c>
      <c r="D6" s="16">
        <v>14218945.282</v>
      </c>
      <c r="E6" s="16">
        <v>12282011.545</v>
      </c>
    </row>
    <row r="7" spans="1:5">
      <c r="A7" s="11" t="s">
        <v>64</v>
      </c>
      <c r="B7" s="16">
        <v>8926177</v>
      </c>
      <c r="C7" s="16">
        <v>7505399.4409999996</v>
      </c>
      <c r="D7" s="16">
        <v>6929932.4309999999</v>
      </c>
      <c r="E7" s="16">
        <v>6341203.0520000001</v>
      </c>
    </row>
    <row r="8" spans="1:5">
      <c r="A8" s="11" t="s">
        <v>65</v>
      </c>
      <c r="B8" s="16">
        <v>6511587</v>
      </c>
      <c r="C8" s="16">
        <v>7751389.1950000003</v>
      </c>
      <c r="D8" s="16">
        <v>7289012.8509999998</v>
      </c>
      <c r="E8" s="16">
        <v>5940808.4929999998</v>
      </c>
    </row>
    <row r="9" spans="1:5">
      <c r="A9" s="6" t="s">
        <v>66</v>
      </c>
      <c r="B9" s="16">
        <v>656832</v>
      </c>
      <c r="C9" s="16">
        <v>641700.33700000006</v>
      </c>
      <c r="D9" s="16">
        <v>575137.82900000003</v>
      </c>
      <c r="E9" s="16">
        <v>528983.90099999995</v>
      </c>
    </row>
    <row r="10" spans="1:5">
      <c r="A10" s="6" t="s">
        <v>67</v>
      </c>
      <c r="B10" s="16">
        <v>21047907</v>
      </c>
      <c r="C10" s="16">
        <v>20263316.295000002</v>
      </c>
      <c r="D10" s="16">
        <v>20337048.934999999</v>
      </c>
      <c r="E10" s="16">
        <v>20437032.107999999</v>
      </c>
    </row>
    <row r="11" spans="1:5">
      <c r="A11" s="6" t="s">
        <v>68</v>
      </c>
      <c r="B11" s="16">
        <v>19025260</v>
      </c>
      <c r="C11" s="16">
        <v>18572232.953000002</v>
      </c>
      <c r="D11" s="16">
        <v>18190471.82</v>
      </c>
      <c r="E11" s="16">
        <v>17779012.511</v>
      </c>
    </row>
    <row r="12" spans="1:5">
      <c r="A12" s="17" t="s">
        <v>69</v>
      </c>
      <c r="B12" s="16">
        <v>10896478</v>
      </c>
      <c r="C12" s="16">
        <v>9150182.0639999993</v>
      </c>
      <c r="D12" s="16">
        <v>7756616.983</v>
      </c>
      <c r="E12" s="16">
        <v>8376687.898</v>
      </c>
    </row>
    <row r="13" spans="1:5">
      <c r="A13" s="12" t="s">
        <v>70</v>
      </c>
      <c r="B13" s="18">
        <v>122702938</v>
      </c>
      <c r="C13" s="18">
        <v>121998641.36399999</v>
      </c>
      <c r="D13" s="18">
        <v>121655621.552</v>
      </c>
      <c r="E13" s="18">
        <v>119944501.84299999</v>
      </c>
    </row>
    <row r="14" spans="1:5">
      <c r="A14" s="6" t="s">
        <v>71</v>
      </c>
      <c r="B14" s="16">
        <v>2503226</v>
      </c>
      <c r="C14" s="16">
        <v>1849699.9890000001</v>
      </c>
      <c r="D14" s="16">
        <v>1788081.3670000001</v>
      </c>
      <c r="E14" s="16">
        <v>1943645.173</v>
      </c>
    </row>
    <row r="15" spans="1:5">
      <c r="A15" s="6" t="s">
        <v>72</v>
      </c>
      <c r="B15" s="16">
        <v>129688</v>
      </c>
      <c r="C15" s="16">
        <v>22751.519</v>
      </c>
      <c r="D15" s="16">
        <v>26302.212</v>
      </c>
      <c r="E15" s="16">
        <v>23648.343000000001</v>
      </c>
    </row>
    <row r="16" spans="1:5">
      <c r="A16" s="6" t="s">
        <v>73</v>
      </c>
      <c r="B16" s="16">
        <v>2409687</v>
      </c>
      <c r="C16" s="16">
        <v>2364370.8620000002</v>
      </c>
      <c r="D16" s="16">
        <v>2401725.8790000002</v>
      </c>
      <c r="E16" s="16">
        <v>2319501.1940000001</v>
      </c>
    </row>
    <row r="17" spans="1:9">
      <c r="A17" s="6" t="s">
        <v>74</v>
      </c>
      <c r="B17" s="16">
        <v>1011086</v>
      </c>
      <c r="C17" s="16">
        <v>941588.86800000002</v>
      </c>
      <c r="D17" s="16">
        <v>940568.48499999999</v>
      </c>
      <c r="E17" s="16">
        <v>950571.603</v>
      </c>
    </row>
    <row r="18" spans="1:9">
      <c r="A18" s="6" t="s">
        <v>75</v>
      </c>
      <c r="B18" s="16">
        <v>2858248</v>
      </c>
      <c r="C18" s="16">
        <v>2806902.7859999998</v>
      </c>
      <c r="D18" s="16">
        <v>2766026.0210000002</v>
      </c>
      <c r="E18" s="16">
        <v>2440833.2069999999</v>
      </c>
      <c r="I18" s="16"/>
    </row>
    <row r="19" spans="1:9">
      <c r="A19" s="6" t="s">
        <v>76</v>
      </c>
      <c r="B19" s="16">
        <v>211136</v>
      </c>
      <c r="C19" s="16">
        <v>219753.236</v>
      </c>
      <c r="D19" s="16">
        <v>217354.753</v>
      </c>
      <c r="E19" s="16">
        <v>207594.606</v>
      </c>
    </row>
    <row r="20" spans="1:9">
      <c r="A20" s="6" t="s">
        <v>77</v>
      </c>
      <c r="B20" s="16">
        <v>133135</v>
      </c>
      <c r="C20" s="16">
        <v>92708.168999999994</v>
      </c>
      <c r="D20" s="16">
        <v>97924.747000000003</v>
      </c>
      <c r="E20" s="16">
        <v>100397.647</v>
      </c>
    </row>
    <row r="21" spans="1:9">
      <c r="A21" s="6" t="s">
        <v>78</v>
      </c>
      <c r="B21" s="16">
        <v>679487</v>
      </c>
      <c r="C21" s="16">
        <v>811561.99100000004</v>
      </c>
      <c r="D21" s="16">
        <v>852291.93400000001</v>
      </c>
      <c r="E21" s="16">
        <v>719014.54799999995</v>
      </c>
    </row>
    <row r="22" spans="1:9">
      <c r="A22" s="6" t="s">
        <v>79</v>
      </c>
      <c r="B22" s="16">
        <v>618047</v>
      </c>
      <c r="C22" s="16">
        <v>94864.82</v>
      </c>
      <c r="D22" s="16">
        <v>105848.667</v>
      </c>
      <c r="E22" s="16">
        <v>74773.599000000002</v>
      </c>
    </row>
    <row r="23" spans="1:9">
      <c r="A23" s="6" t="s">
        <v>80</v>
      </c>
      <c r="B23" s="16">
        <v>4215264</v>
      </c>
      <c r="C23" s="16">
        <v>4535172.17</v>
      </c>
      <c r="D23" s="16">
        <v>4069677.702</v>
      </c>
      <c r="E23" s="16">
        <v>2447249.1910000001</v>
      </c>
    </row>
    <row r="24" spans="1:9">
      <c r="A24" s="12" t="s">
        <v>81</v>
      </c>
      <c r="B24" s="18">
        <v>212989552</v>
      </c>
      <c r="C24" s="18">
        <v>210200702.745</v>
      </c>
      <c r="D24" s="18">
        <v>207851924.461</v>
      </c>
      <c r="E24" s="18">
        <v>199876142.36300001</v>
      </c>
    </row>
    <row r="25" spans="1:9">
      <c r="B25" s="16"/>
      <c r="C25" s="16"/>
      <c r="D25" s="16"/>
      <c r="E25" s="16"/>
    </row>
    <row r="26" spans="1:9">
      <c r="A26" s="12" t="s">
        <v>82</v>
      </c>
      <c r="B26" s="18"/>
      <c r="C26" s="18"/>
      <c r="D26" s="18"/>
      <c r="E26" s="18"/>
    </row>
    <row r="27" spans="1:9">
      <c r="A27" s="6" t="s">
        <v>83</v>
      </c>
      <c r="B27" s="16">
        <v>8843097.3210000005</v>
      </c>
      <c r="C27" s="16">
        <v>7532504.966</v>
      </c>
      <c r="D27" s="16">
        <v>7151797.2999999998</v>
      </c>
      <c r="E27" s="16">
        <v>6474744.7290000003</v>
      </c>
    </row>
    <row r="28" spans="1:9">
      <c r="A28" s="11" t="s">
        <v>64</v>
      </c>
      <c r="B28" s="16">
        <v>8474695.5460000001</v>
      </c>
      <c r="C28" s="16">
        <v>7043334.6349999998</v>
      </c>
      <c r="D28" s="16">
        <v>6703466.8080000002</v>
      </c>
      <c r="E28" s="16">
        <v>6086937.6390000004</v>
      </c>
    </row>
    <row r="29" spans="1:9">
      <c r="A29" s="11" t="s">
        <v>84</v>
      </c>
      <c r="B29" s="16">
        <v>368401.77500000002</v>
      </c>
      <c r="C29" s="16">
        <v>489170.33100000001</v>
      </c>
      <c r="D29" s="16">
        <v>448330.49200000003</v>
      </c>
      <c r="E29" s="16">
        <v>387807.09</v>
      </c>
    </row>
    <row r="30" spans="1:9">
      <c r="A30" s="6" t="s">
        <v>85</v>
      </c>
      <c r="B30" s="16">
        <v>2553094.6159999999</v>
      </c>
      <c r="C30" s="16">
        <v>2418305.29</v>
      </c>
      <c r="D30" s="16">
        <v>2376580.977</v>
      </c>
      <c r="E30" s="16">
        <v>2339171.3880000003</v>
      </c>
    </row>
    <row r="31" spans="1:9">
      <c r="A31" s="11" t="s">
        <v>86</v>
      </c>
      <c r="B31" s="16">
        <v>0</v>
      </c>
      <c r="C31" s="16">
        <v>0</v>
      </c>
      <c r="D31" s="16">
        <v>0</v>
      </c>
      <c r="E31" s="16">
        <v>0</v>
      </c>
    </row>
    <row r="32" spans="1:9">
      <c r="A32" s="14" t="s">
        <v>87</v>
      </c>
      <c r="B32" s="18">
        <v>591793.00899999996</v>
      </c>
      <c r="C32" s="18">
        <v>526986.78799999994</v>
      </c>
      <c r="D32" s="18">
        <v>498170.30699999997</v>
      </c>
      <c r="E32" s="18">
        <v>459964.30499999999</v>
      </c>
    </row>
    <row r="33" spans="1:5">
      <c r="A33" s="11" t="s">
        <v>88</v>
      </c>
      <c r="B33" s="16">
        <v>1961301.6070000001</v>
      </c>
      <c r="C33" s="16">
        <v>1891318.5020000001</v>
      </c>
      <c r="D33" s="16">
        <v>1878410.67</v>
      </c>
      <c r="E33" s="16">
        <v>1879207.0830000001</v>
      </c>
    </row>
    <row r="34" spans="1:5">
      <c r="A34" s="11" t="s">
        <v>89</v>
      </c>
      <c r="B34" s="16">
        <v>0</v>
      </c>
      <c r="C34" s="16">
        <v>0</v>
      </c>
      <c r="D34" s="16">
        <v>0</v>
      </c>
      <c r="E34" s="16">
        <v>0</v>
      </c>
    </row>
    <row r="35" spans="1:5">
      <c r="A35" s="6" t="s">
        <v>90</v>
      </c>
      <c r="B35" s="16">
        <v>176425921.57100001</v>
      </c>
      <c r="C35" s="16">
        <v>175782235.84999999</v>
      </c>
      <c r="D35" s="16">
        <v>175171248.002</v>
      </c>
      <c r="E35" s="16">
        <v>170547666.68600002</v>
      </c>
    </row>
    <row r="36" spans="1:5">
      <c r="A36" s="11" t="s">
        <v>86</v>
      </c>
      <c r="B36" s="16">
        <v>21359373.807</v>
      </c>
      <c r="C36" s="16">
        <v>22003626.877</v>
      </c>
      <c r="D36" s="16">
        <v>23163307.875</v>
      </c>
      <c r="E36" s="16">
        <v>17299491.416000001</v>
      </c>
    </row>
    <row r="37" spans="1:5">
      <c r="A37" s="14" t="s">
        <v>87</v>
      </c>
      <c r="B37" s="18">
        <v>122531761.633</v>
      </c>
      <c r="C37" s="18">
        <v>121986393.228</v>
      </c>
      <c r="D37" s="18">
        <v>121561629.902</v>
      </c>
      <c r="E37" s="18">
        <v>121982079.389</v>
      </c>
    </row>
    <row r="38" spans="1:5">
      <c r="A38" s="11" t="s">
        <v>88</v>
      </c>
      <c r="B38" s="16">
        <v>32534786.131000001</v>
      </c>
      <c r="C38" s="16">
        <v>31792215.745000001</v>
      </c>
      <c r="D38" s="16">
        <v>30446310.225000001</v>
      </c>
      <c r="E38" s="16">
        <v>31266095.881000001</v>
      </c>
    </row>
    <row r="39" spans="1:5">
      <c r="A39" s="11" t="s">
        <v>89</v>
      </c>
      <c r="B39" s="16">
        <v>0</v>
      </c>
      <c r="C39" s="16">
        <v>0</v>
      </c>
      <c r="D39" s="16">
        <v>0</v>
      </c>
      <c r="E39" s="16">
        <v>0</v>
      </c>
    </row>
    <row r="40" spans="1:5">
      <c r="A40" s="6" t="s">
        <v>71</v>
      </c>
      <c r="B40" s="16">
        <v>839363.29299999995</v>
      </c>
      <c r="C40" s="16">
        <v>618657.13300000003</v>
      </c>
      <c r="D40" s="16">
        <v>614691.12899999996</v>
      </c>
      <c r="E40" s="16">
        <v>644319.20900000003</v>
      </c>
    </row>
    <row r="41" spans="1:5">
      <c r="A41" s="6" t="s">
        <v>72</v>
      </c>
      <c r="B41" s="16">
        <v>1428647.7379999999</v>
      </c>
      <c r="C41" s="16">
        <v>905480.26399999997</v>
      </c>
      <c r="D41" s="16">
        <v>870395.20900000003</v>
      </c>
      <c r="E41" s="16">
        <v>733747.10400000005</v>
      </c>
    </row>
    <row r="42" spans="1:5">
      <c r="A42" s="6" t="s">
        <v>91</v>
      </c>
      <c r="B42" s="16">
        <v>1494104.3160000001</v>
      </c>
      <c r="C42" s="16">
        <v>1466081.142</v>
      </c>
      <c r="D42" s="16">
        <v>1474474.3810000001</v>
      </c>
      <c r="E42" s="16">
        <v>1447604.8629999999</v>
      </c>
    </row>
    <row r="43" spans="1:5">
      <c r="A43" s="6" t="s">
        <v>92</v>
      </c>
      <c r="B43" s="16">
        <v>72942.305999999997</v>
      </c>
      <c r="C43" s="16">
        <v>84360.251999999993</v>
      </c>
      <c r="D43" s="16">
        <v>89252.891000000003</v>
      </c>
      <c r="E43" s="16">
        <v>84519.437000000005</v>
      </c>
    </row>
    <row r="44" spans="1:5">
      <c r="A44" s="6" t="s">
        <v>93</v>
      </c>
      <c r="B44" s="16">
        <v>292355.14</v>
      </c>
      <c r="C44" s="16">
        <v>208249.13</v>
      </c>
      <c r="D44" s="16">
        <v>200221.26199999999</v>
      </c>
      <c r="E44" s="16">
        <v>169392.49799999999</v>
      </c>
    </row>
    <row r="45" spans="1:5">
      <c r="A45" s="6" t="s">
        <v>94</v>
      </c>
      <c r="B45" s="16">
        <v>342653</v>
      </c>
      <c r="C45" s="16">
        <v>0</v>
      </c>
      <c r="D45" s="16">
        <v>0</v>
      </c>
      <c r="E45" s="16">
        <v>0</v>
      </c>
    </row>
    <row r="46" spans="1:5">
      <c r="A46" s="6" t="s">
        <v>95</v>
      </c>
      <c r="B46" s="16">
        <v>4267699.415</v>
      </c>
      <c r="C46" s="16">
        <v>4951115.477</v>
      </c>
      <c r="D46" s="16">
        <v>4612909.9340000004</v>
      </c>
      <c r="E46" s="16">
        <v>2653712.5299999998</v>
      </c>
    </row>
    <row r="47" spans="1:5">
      <c r="A47" s="12" t="s">
        <v>96</v>
      </c>
      <c r="B47" s="18">
        <v>16429673.188000001</v>
      </c>
      <c r="C47" s="18">
        <v>16233713.881999999</v>
      </c>
      <c r="D47" s="18">
        <v>15290352.938000001</v>
      </c>
      <c r="E47" s="18">
        <v>14781263.919</v>
      </c>
    </row>
    <row r="48" spans="1:5">
      <c r="A48" s="11" t="s">
        <v>97</v>
      </c>
      <c r="B48" s="16">
        <v>3518025.378</v>
      </c>
      <c r="C48" s="16">
        <v>3452873.34</v>
      </c>
      <c r="D48" s="16">
        <v>3490597.355</v>
      </c>
      <c r="E48" s="16">
        <v>3456918.2820000001</v>
      </c>
    </row>
    <row r="49" spans="1:5">
      <c r="A49" s="11" t="s">
        <v>98</v>
      </c>
      <c r="B49" s="16">
        <v>12911647.810000001</v>
      </c>
      <c r="C49" s="16">
        <v>12780840.541999999</v>
      </c>
      <c r="D49" s="16">
        <v>11799755.583000001</v>
      </c>
      <c r="E49" s="16">
        <v>11324345.637</v>
      </c>
    </row>
    <row r="50" spans="1:5">
      <c r="A50" s="12" t="s">
        <v>99</v>
      </c>
      <c r="B50" s="18">
        <v>212989551.90400001</v>
      </c>
      <c r="C50" s="18">
        <v>210200703.38600001</v>
      </c>
      <c r="D50" s="18">
        <v>207851924.023</v>
      </c>
      <c r="E50" s="18">
        <v>199876142.36300004</v>
      </c>
    </row>
  </sheetData>
  <pageMargins left="0.7" right="0.7" top="0.78740157499999996" bottom="0.78740157499999996" header="0.3" footer="0.3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F364"/>
  <sheetViews>
    <sheetView view="pageBreakPreview" zoomScaleNormal="100" zoomScaleSheetLayoutView="100" workbookViewId="0">
      <pane ySplit="2" topLeftCell="A87" activePane="bottomLeft" state="frozenSplit"/>
      <selection activeCell="E33" sqref="E33"/>
      <selection pane="bottomLeft" activeCell="I334" sqref="I334"/>
    </sheetView>
  </sheetViews>
  <sheetFormatPr baseColWidth="10" defaultColWidth="12.5703125" defaultRowHeight="12"/>
  <cols>
    <col min="1" max="1" width="80.7109375" style="6" customWidth="1"/>
    <col min="2" max="5" width="12.5703125" style="10"/>
    <col min="6" max="16384" width="12.5703125" style="6"/>
  </cols>
  <sheetData>
    <row r="1" spans="1:6" s="1" customFormat="1">
      <c r="A1" s="1" t="s">
        <v>100</v>
      </c>
      <c r="B1" s="2"/>
      <c r="C1" s="2"/>
      <c r="D1" s="2"/>
      <c r="E1" s="2"/>
    </row>
    <row r="2" spans="1:6" s="4" customFormat="1">
      <c r="A2" s="4" t="s">
        <v>0</v>
      </c>
      <c r="B2" s="5" t="s">
        <v>54</v>
      </c>
      <c r="C2" s="5" t="s">
        <v>55</v>
      </c>
      <c r="D2" s="5" t="s">
        <v>56</v>
      </c>
      <c r="E2" s="5" t="s">
        <v>57</v>
      </c>
    </row>
    <row r="3" spans="1:6" s="9" customFormat="1">
      <c r="A3" s="7" t="s">
        <v>101</v>
      </c>
      <c r="B3" s="8"/>
      <c r="C3" s="8"/>
      <c r="D3" s="8"/>
      <c r="E3" s="8"/>
    </row>
    <row r="4" spans="1:6" s="17" customFormat="1">
      <c r="A4" s="17" t="s">
        <v>18</v>
      </c>
      <c r="B4" s="19">
        <v>1190.6831339186579</v>
      </c>
      <c r="C4" s="19">
        <v>1141.1090435819174</v>
      </c>
      <c r="D4" s="19">
        <v>1174.5652613414177</v>
      </c>
      <c r="E4" s="19">
        <v>1167.1859119114333</v>
      </c>
    </row>
    <row r="5" spans="1:6" s="17" customFormat="1">
      <c r="A5" s="17" t="s">
        <v>36</v>
      </c>
      <c r="B5" s="19">
        <v>448.21843000000001</v>
      </c>
      <c r="C5" s="19">
        <v>447.69009399999993</v>
      </c>
      <c r="D5" s="19">
        <v>450.41861199999994</v>
      </c>
      <c r="E5" s="19">
        <v>463.71073500000011</v>
      </c>
    </row>
    <row r="6" spans="1:6" s="17" customFormat="1">
      <c r="A6" s="17" t="s">
        <v>37</v>
      </c>
      <c r="B6" s="19">
        <v>26.78904</v>
      </c>
      <c r="C6" s="19">
        <v>21.151703000000005</v>
      </c>
      <c r="D6" s="19">
        <v>20.175445000000003</v>
      </c>
      <c r="E6" s="19">
        <v>21.559060324727767</v>
      </c>
    </row>
    <row r="7" spans="1:6" s="17" customFormat="1">
      <c r="A7" s="17" t="s">
        <v>38</v>
      </c>
      <c r="B7" s="19">
        <v>31.363623999999994</v>
      </c>
      <c r="C7" s="19">
        <v>70.103664000000009</v>
      </c>
      <c r="D7" s="19">
        <v>84.526902000000021</v>
      </c>
      <c r="E7" s="19">
        <v>30.901756999999975</v>
      </c>
    </row>
    <row r="8" spans="1:6" s="17" customFormat="1">
      <c r="A8" s="17" t="s">
        <v>39</v>
      </c>
      <c r="B8" s="19">
        <v>2.7982499999999999</v>
      </c>
      <c r="C8" s="19">
        <v>9.3978649999999995</v>
      </c>
      <c r="D8" s="19">
        <v>7.4766610000000036</v>
      </c>
      <c r="E8" s="19">
        <v>2.1455359999999963</v>
      </c>
    </row>
    <row r="9" spans="1:6" s="17" customFormat="1">
      <c r="A9" s="17" t="s">
        <v>40</v>
      </c>
      <c r="B9" s="19">
        <v>43.692955999999995</v>
      </c>
      <c r="C9" s="19">
        <v>41.479640000000003</v>
      </c>
      <c r="D9" s="19">
        <v>46.588764999999995</v>
      </c>
      <c r="E9" s="19">
        <v>41.564658999999978</v>
      </c>
    </row>
    <row r="10" spans="1:6" s="17" customFormat="1">
      <c r="A10" s="17" t="s">
        <v>24</v>
      </c>
      <c r="B10" s="19">
        <v>-989.94849399999998</v>
      </c>
      <c r="C10" s="19">
        <v>-970.22839199999976</v>
      </c>
      <c r="D10" s="19">
        <v>-964.2479999556117</v>
      </c>
      <c r="E10" s="19">
        <v>-971.67073804438905</v>
      </c>
    </row>
    <row r="11" spans="1:6" s="17" customFormat="1">
      <c r="A11" s="17" t="s">
        <v>44</v>
      </c>
      <c r="B11" s="19">
        <v>16.668775</v>
      </c>
      <c r="C11" s="19">
        <v>3.4586279999999938</v>
      </c>
      <c r="D11" s="19">
        <v>6.932570000000009</v>
      </c>
      <c r="E11" s="19">
        <v>41.130780999999999</v>
      </c>
    </row>
    <row r="12" spans="1:6" s="17" customFormat="1">
      <c r="A12" s="17" t="s">
        <v>45</v>
      </c>
      <c r="B12" s="19">
        <v>-371.75057199999998</v>
      </c>
      <c r="C12" s="19">
        <v>-412.55161700000002</v>
      </c>
      <c r="D12" s="19">
        <v>-460.70162099999993</v>
      </c>
      <c r="E12" s="19">
        <v>-529.36676600000033</v>
      </c>
    </row>
    <row r="13" spans="1:6" s="17" customFormat="1">
      <c r="A13" s="17" t="s">
        <v>25</v>
      </c>
      <c r="B13" s="19">
        <v>-97.13222300000001</v>
      </c>
      <c r="C13" s="19">
        <v>-283.71678199999991</v>
      </c>
      <c r="D13" s="19">
        <v>-141.42863800000021</v>
      </c>
      <c r="E13" s="19">
        <v>-486.45448599999986</v>
      </c>
    </row>
    <row r="14" spans="1:6" s="17" customFormat="1">
      <c r="A14" s="20" t="s">
        <v>46</v>
      </c>
      <c r="B14" s="19">
        <v>-71.588128000000012</v>
      </c>
      <c r="C14" s="19">
        <v>-113.11509199999998</v>
      </c>
      <c r="D14" s="19">
        <v>-62.376558000000045</v>
      </c>
      <c r="E14" s="19">
        <v>-63.956505126028105</v>
      </c>
      <c r="F14" s="19"/>
    </row>
    <row r="15" spans="1:6" s="17" customFormat="1">
      <c r="A15" s="4" t="s">
        <v>47</v>
      </c>
      <c r="B15" s="21">
        <v>301.38291991865788</v>
      </c>
      <c r="C15" s="21">
        <v>67.893846581917558</v>
      </c>
      <c r="D15" s="21">
        <v>224.30595738580649</v>
      </c>
      <c r="E15" s="21">
        <v>-219.29354980822768</v>
      </c>
    </row>
    <row r="16" spans="1:6" s="17" customFormat="1">
      <c r="A16" s="22" t="s">
        <v>30</v>
      </c>
      <c r="B16" s="19">
        <v>-66.396792979664383</v>
      </c>
      <c r="C16" s="19">
        <v>91.401632104520743</v>
      </c>
      <c r="D16" s="19">
        <v>-56.04133283535468</v>
      </c>
      <c r="E16" s="19">
        <v>-147.49972905904039</v>
      </c>
    </row>
    <row r="17" spans="1:6" s="17" customFormat="1">
      <c r="A17" s="17" t="s">
        <v>48</v>
      </c>
      <c r="B17" s="19">
        <v>234.98612693899349</v>
      </c>
      <c r="C17" s="19">
        <v>159.29547868643834</v>
      </c>
      <c r="D17" s="19">
        <v>168.26462455045186</v>
      </c>
      <c r="E17" s="19">
        <v>-366.7932788672681</v>
      </c>
    </row>
    <row r="18" spans="1:6" s="17" customFormat="1">
      <c r="A18" s="17" t="s">
        <v>49</v>
      </c>
      <c r="B18" s="19">
        <v>0</v>
      </c>
      <c r="C18" s="19">
        <v>0</v>
      </c>
      <c r="D18" s="19">
        <v>-1.3109999999999997E-3</v>
      </c>
      <c r="E18" s="19">
        <v>-2.6890000000000004E-3</v>
      </c>
    </row>
    <row r="19" spans="1:6" s="17" customFormat="1">
      <c r="A19" s="4" t="s">
        <v>50</v>
      </c>
      <c r="B19" s="21">
        <v>234.98612693899349</v>
      </c>
      <c r="C19" s="21">
        <v>159.29547868643834</v>
      </c>
      <c r="D19" s="21">
        <v>168.26331355045187</v>
      </c>
      <c r="E19" s="21">
        <v>-366.79596786726825</v>
      </c>
    </row>
    <row r="20" spans="1:6" s="17" customFormat="1">
      <c r="A20" s="20" t="s">
        <v>51</v>
      </c>
      <c r="B20" s="19">
        <v>58.770505000000007</v>
      </c>
      <c r="C20" s="19">
        <v>34.302958000000068</v>
      </c>
      <c r="D20" s="19">
        <v>39.210865526756024</v>
      </c>
      <c r="E20" s="19">
        <v>2.4925843050372123</v>
      </c>
    </row>
    <row r="21" spans="1:6" s="17" customFormat="1">
      <c r="A21" s="23" t="s">
        <v>52</v>
      </c>
      <c r="B21" s="21">
        <v>176.21562193899348</v>
      </c>
      <c r="C21" s="21">
        <v>124.9925206864383</v>
      </c>
      <c r="D21" s="21">
        <v>129.05244802369589</v>
      </c>
      <c r="E21" s="21">
        <v>-369.28855217230551</v>
      </c>
    </row>
    <row r="22" spans="1:6" s="17" customFormat="1">
      <c r="B22" s="19"/>
      <c r="C22" s="19"/>
      <c r="D22" s="19"/>
      <c r="E22" s="19"/>
    </row>
    <row r="23" spans="1:6" s="17" customFormat="1">
      <c r="A23" s="17" t="s">
        <v>3</v>
      </c>
      <c r="B23" s="19">
        <v>1743.5454339186579</v>
      </c>
      <c r="C23" s="19">
        <v>1730.9320095819169</v>
      </c>
      <c r="D23" s="19">
        <v>1783.7516463414186</v>
      </c>
      <c r="E23" s="19">
        <v>1727.0676592361606</v>
      </c>
    </row>
    <row r="24" spans="1:6" s="17" customFormat="1">
      <c r="A24" s="17" t="s">
        <v>102</v>
      </c>
      <c r="B24" s="19">
        <v>-989.94849399999998</v>
      </c>
      <c r="C24" s="19">
        <v>-970.22839199999976</v>
      </c>
      <c r="D24" s="19">
        <v>-964.2479999556117</v>
      </c>
      <c r="E24" s="19">
        <v>-971.67073804438905</v>
      </c>
    </row>
    <row r="25" spans="1:6" s="17" customFormat="1">
      <c r="A25" s="4" t="s">
        <v>103</v>
      </c>
      <c r="B25" s="21">
        <v>753.59693991865799</v>
      </c>
      <c r="C25" s="21">
        <v>760.70361758191723</v>
      </c>
      <c r="D25" s="21">
        <v>819.50364638580663</v>
      </c>
      <c r="E25" s="21">
        <v>755.39692119177289</v>
      </c>
      <c r="F25" s="19"/>
    </row>
    <row r="26" spans="1:6" s="17" customFormat="1">
      <c r="B26" s="19"/>
      <c r="C26" s="19"/>
      <c r="D26" s="19"/>
      <c r="E26" s="19"/>
    </row>
    <row r="27" spans="1:6" s="17" customFormat="1">
      <c r="A27" s="17" t="s">
        <v>104</v>
      </c>
      <c r="B27" s="19">
        <v>90072.699997000003</v>
      </c>
      <c r="C27" s="19">
        <v>87317.24715000001</v>
      </c>
      <c r="D27" s="19">
        <v>86632.562477000014</v>
      </c>
      <c r="E27" s="19">
        <v>84857.987500000003</v>
      </c>
    </row>
    <row r="28" spans="1:6" s="17" customFormat="1">
      <c r="A28" s="17" t="s">
        <v>105</v>
      </c>
      <c r="B28" s="19">
        <v>16511.999958999982</v>
      </c>
      <c r="C28" s="19">
        <v>16526.461281000007</v>
      </c>
      <c r="D28" s="19">
        <v>15814.474679000006</v>
      </c>
      <c r="E28" s="19">
        <v>15164.164050818188</v>
      </c>
    </row>
    <row r="29" spans="1:6" s="17" customFormat="1">
      <c r="B29" s="19"/>
      <c r="C29" s="19"/>
      <c r="D29" s="19"/>
      <c r="E29" s="19"/>
    </row>
    <row r="30" spans="1:6" s="17" customFormat="1">
      <c r="A30" s="17" t="s">
        <v>106</v>
      </c>
      <c r="B30" s="24">
        <v>0.56777900635205603</v>
      </c>
      <c r="C30" s="24">
        <v>0.56052368702474065</v>
      </c>
      <c r="D30" s="24">
        <v>0.54057301190630547</v>
      </c>
      <c r="E30" s="24">
        <v>0.56261301220482296</v>
      </c>
    </row>
    <row r="31" spans="1:6" s="17" customFormat="1">
      <c r="A31" s="17" t="s">
        <v>107</v>
      </c>
      <c r="B31" s="24">
        <v>5.7715558076081461E-2</v>
      </c>
      <c r="C31" s="24">
        <v>3.8661175169187635E-2</v>
      </c>
      <c r="D31" s="24">
        <v>4.2212366870919456E-2</v>
      </c>
      <c r="E31" s="24">
        <v>-9.5964612919623993E-2</v>
      </c>
    </row>
    <row r="32" spans="1:6" s="17" customFormat="1">
      <c r="B32" s="19"/>
      <c r="C32" s="19"/>
      <c r="D32" s="19"/>
      <c r="E32" s="19"/>
    </row>
    <row r="33" spans="1:5" s="17" customFormat="1">
      <c r="A33" s="17" t="s">
        <v>108</v>
      </c>
      <c r="B33" s="19">
        <v>212989.50491099997</v>
      </c>
      <c r="C33" s="19">
        <v>210200.69893100002</v>
      </c>
      <c r="D33" s="19">
        <v>207851.92297099996</v>
      </c>
      <c r="E33" s="19">
        <v>199876.14236299999</v>
      </c>
    </row>
    <row r="34" spans="1:5" s="17" customFormat="1">
      <c r="A34" s="17" t="s">
        <v>109</v>
      </c>
      <c r="B34" s="19">
        <v>196559.83172300001</v>
      </c>
      <c r="C34" s="19">
        <v>193966.97665900001</v>
      </c>
      <c r="D34" s="19">
        <v>192561.56422099998</v>
      </c>
      <c r="E34" s="19">
        <v>185094.86084499999</v>
      </c>
    </row>
    <row r="36" spans="1:5" s="9" customFormat="1">
      <c r="A36" s="7" t="s">
        <v>110</v>
      </c>
      <c r="B36" s="8"/>
      <c r="C36" s="8"/>
      <c r="D36" s="8"/>
      <c r="E36" s="8"/>
    </row>
    <row r="37" spans="1:5" s="17" customFormat="1">
      <c r="A37" s="17" t="s">
        <v>18</v>
      </c>
      <c r="B37" s="19">
        <v>555.45834988574495</v>
      </c>
      <c r="C37" s="19">
        <v>554.66032474699512</v>
      </c>
      <c r="D37" s="19">
        <v>559.23826540092864</v>
      </c>
      <c r="E37" s="19">
        <v>547.40727676786219</v>
      </c>
    </row>
    <row r="38" spans="1:5" s="17" customFormat="1">
      <c r="A38" s="17" t="s">
        <v>36</v>
      </c>
      <c r="B38" s="19">
        <v>259.05990274665777</v>
      </c>
      <c r="C38" s="19">
        <v>264.29651451313038</v>
      </c>
      <c r="D38" s="19">
        <v>261.95053636925229</v>
      </c>
      <c r="E38" s="19">
        <v>268.13589496858503</v>
      </c>
    </row>
    <row r="39" spans="1:5" s="17" customFormat="1">
      <c r="A39" s="17" t="s">
        <v>37</v>
      </c>
      <c r="B39" s="19">
        <v>1.2443998356611652</v>
      </c>
      <c r="C39" s="19">
        <v>-0.83621791538323587</v>
      </c>
      <c r="D39" s="19">
        <v>0.52891707972207014</v>
      </c>
      <c r="E39" s="19">
        <v>1.1981310104218448</v>
      </c>
    </row>
    <row r="40" spans="1:5" s="17" customFormat="1">
      <c r="A40" s="17" t="s">
        <v>38</v>
      </c>
      <c r="B40" s="19">
        <v>13.053514831839383</v>
      </c>
      <c r="C40" s="19">
        <v>15.700699089752739</v>
      </c>
      <c r="D40" s="19">
        <v>17.190621607532524</v>
      </c>
      <c r="E40" s="19">
        <v>16.221818120557785</v>
      </c>
    </row>
    <row r="41" spans="1:5" s="17" customFormat="1">
      <c r="A41" s="17" t="s">
        <v>39</v>
      </c>
      <c r="B41" s="19">
        <v>1.8546259999999999</v>
      </c>
      <c r="C41" s="19">
        <v>5.1039820000000002</v>
      </c>
      <c r="D41" s="19">
        <v>3.3146819999999995</v>
      </c>
      <c r="E41" s="19">
        <v>1.0097750000000012</v>
      </c>
    </row>
    <row r="42" spans="1:5" s="17" customFormat="1">
      <c r="A42" s="17" t="s">
        <v>40</v>
      </c>
      <c r="B42" s="19">
        <v>4.0402819999999995</v>
      </c>
      <c r="C42" s="19">
        <v>3.4521989999999994</v>
      </c>
      <c r="D42" s="19">
        <v>3.8799860000000015</v>
      </c>
      <c r="E42" s="19">
        <v>3.7862930000000006</v>
      </c>
    </row>
    <row r="43" spans="1:5" s="17" customFormat="1">
      <c r="A43" s="17" t="s">
        <v>24</v>
      </c>
      <c r="B43" s="19">
        <v>-464.82367357147683</v>
      </c>
      <c r="C43" s="19">
        <v>-468.75615535554249</v>
      </c>
      <c r="D43" s="19">
        <v>-460.33370629012359</v>
      </c>
      <c r="E43" s="19">
        <v>-445.28432655522829</v>
      </c>
    </row>
    <row r="44" spans="1:5" s="17" customFormat="1">
      <c r="A44" s="17" t="s">
        <v>44</v>
      </c>
      <c r="B44" s="19">
        <v>3.4908000000000002E-2</v>
      </c>
      <c r="C44" s="19">
        <v>-0.19683800000000001</v>
      </c>
      <c r="D44" s="19">
        <v>0.171654</v>
      </c>
      <c r="E44" s="19">
        <v>9.258939587558862E-2</v>
      </c>
    </row>
    <row r="45" spans="1:5" s="17" customFormat="1">
      <c r="A45" s="17" t="s">
        <v>45</v>
      </c>
      <c r="B45" s="19">
        <v>-131.51481300000003</v>
      </c>
      <c r="C45" s="19">
        <v>-111.16361699999999</v>
      </c>
      <c r="D45" s="19">
        <v>-105.34974799999989</v>
      </c>
      <c r="E45" s="19">
        <v>-118.01442945652047</v>
      </c>
    </row>
    <row r="46" spans="1:5" s="17" customFormat="1">
      <c r="A46" s="17" t="s">
        <v>25</v>
      </c>
      <c r="B46" s="19">
        <v>-11.984933793391729</v>
      </c>
      <c r="C46" s="19">
        <v>-40.837899659284389</v>
      </c>
      <c r="D46" s="19">
        <v>-17.889377982556709</v>
      </c>
      <c r="E46" s="19">
        <v>-22.435319742009966</v>
      </c>
    </row>
    <row r="47" spans="1:5" s="17" customFormat="1">
      <c r="A47" s="20" t="s">
        <v>46</v>
      </c>
      <c r="B47" s="19">
        <v>-12.687232</v>
      </c>
      <c r="C47" s="19">
        <v>-23.956644000000004</v>
      </c>
      <c r="D47" s="19">
        <v>-14.887954492065262</v>
      </c>
      <c r="E47" s="19">
        <v>-16.058752988521519</v>
      </c>
    </row>
    <row r="48" spans="1:5" s="17" customFormat="1">
      <c r="A48" s="4" t="s">
        <v>47</v>
      </c>
      <c r="B48" s="21">
        <v>226.4225629350347</v>
      </c>
      <c r="C48" s="21">
        <v>221.42299141966799</v>
      </c>
      <c r="D48" s="21">
        <v>262.70183018475598</v>
      </c>
      <c r="E48" s="21">
        <v>252.11770250954294</v>
      </c>
    </row>
    <row r="49" spans="1:5" s="17" customFormat="1">
      <c r="A49" s="22" t="s">
        <v>30</v>
      </c>
      <c r="B49" s="19">
        <v>-50.502713766502048</v>
      </c>
      <c r="C49" s="19">
        <v>-48.57013423794789</v>
      </c>
      <c r="D49" s="19">
        <v>-55.757834030235657</v>
      </c>
      <c r="E49" s="19">
        <v>-45.649558382019137</v>
      </c>
    </row>
    <row r="50" spans="1:5" s="17" customFormat="1">
      <c r="A50" s="17" t="s">
        <v>48</v>
      </c>
      <c r="B50" s="19">
        <v>175.91984916853266</v>
      </c>
      <c r="C50" s="19">
        <v>172.85285718172008</v>
      </c>
      <c r="D50" s="19">
        <v>206.94399615452039</v>
      </c>
      <c r="E50" s="19">
        <v>206.46814412752371</v>
      </c>
    </row>
    <row r="51" spans="1:5" s="17" customFormat="1">
      <c r="A51" s="17" t="s">
        <v>49</v>
      </c>
      <c r="B51" s="19">
        <v>0</v>
      </c>
      <c r="C51" s="19">
        <v>0</v>
      </c>
      <c r="D51" s="19">
        <v>0</v>
      </c>
      <c r="E51" s="19">
        <v>0</v>
      </c>
    </row>
    <row r="52" spans="1:5" s="17" customFormat="1">
      <c r="A52" s="4" t="s">
        <v>50</v>
      </c>
      <c r="B52" s="21">
        <v>175.91984916853266</v>
      </c>
      <c r="C52" s="21">
        <v>172.85285718172008</v>
      </c>
      <c r="D52" s="21">
        <v>206.94399615452039</v>
      </c>
      <c r="E52" s="21">
        <v>206.46814412752371</v>
      </c>
    </row>
    <row r="53" spans="1:5" s="17" customFormat="1">
      <c r="A53" s="20" t="s">
        <v>51</v>
      </c>
      <c r="B53" s="19">
        <v>6.6028146267210159</v>
      </c>
      <c r="C53" s="19">
        <v>5.3363184677174198</v>
      </c>
      <c r="D53" s="19">
        <v>7.1684942869358146</v>
      </c>
      <c r="E53" s="19">
        <v>4.0439680828794948</v>
      </c>
    </row>
    <row r="54" spans="1:5" s="17" customFormat="1">
      <c r="A54" s="23" t="s">
        <v>52</v>
      </c>
      <c r="B54" s="21">
        <v>169.31703454181164</v>
      </c>
      <c r="C54" s="21">
        <v>167.51653871400268</v>
      </c>
      <c r="D54" s="21">
        <v>199.77550186758452</v>
      </c>
      <c r="E54" s="21">
        <v>202.42417604464424</v>
      </c>
    </row>
    <row r="55" spans="1:5" s="17" customFormat="1">
      <c r="B55" s="19"/>
      <c r="C55" s="19"/>
      <c r="D55" s="19"/>
      <c r="E55" s="19"/>
    </row>
    <row r="56" spans="1:5" s="17" customFormat="1">
      <c r="A56" s="17" t="s">
        <v>3</v>
      </c>
      <c r="B56" s="19">
        <v>834.71107529990331</v>
      </c>
      <c r="C56" s="19">
        <v>842.37750143449489</v>
      </c>
      <c r="D56" s="19">
        <v>846.10300845743609</v>
      </c>
      <c r="E56" s="19">
        <v>837.75918886742602</v>
      </c>
    </row>
    <row r="57" spans="1:5" s="17" customFormat="1">
      <c r="A57" s="17" t="s">
        <v>102</v>
      </c>
      <c r="B57" s="19">
        <v>-464.82367357147683</v>
      </c>
      <c r="C57" s="19">
        <v>-468.75615535554249</v>
      </c>
      <c r="D57" s="19">
        <v>-460.33370629012359</v>
      </c>
      <c r="E57" s="19">
        <v>-445.28432655522829</v>
      </c>
    </row>
    <row r="58" spans="1:5" s="17" customFormat="1">
      <c r="A58" s="4" t="s">
        <v>103</v>
      </c>
      <c r="B58" s="21">
        <v>369.88740172842648</v>
      </c>
      <c r="C58" s="21">
        <v>373.6213460789524</v>
      </c>
      <c r="D58" s="21">
        <v>385.7693021673125</v>
      </c>
      <c r="E58" s="21">
        <v>392.47486231219773</v>
      </c>
    </row>
    <row r="59" spans="1:5" s="17" customFormat="1">
      <c r="B59" s="19"/>
      <c r="C59" s="19"/>
      <c r="D59" s="19"/>
      <c r="E59" s="19"/>
    </row>
    <row r="60" spans="1:5" s="17" customFormat="1">
      <c r="A60" s="17" t="s">
        <v>104</v>
      </c>
      <c r="B60" s="19">
        <v>18633.253807177985</v>
      </c>
      <c r="C60" s="19">
        <v>18549.29833581849</v>
      </c>
      <c r="D60" s="19">
        <v>18452.169405997927</v>
      </c>
      <c r="E60" s="19">
        <v>17764.687349</v>
      </c>
    </row>
    <row r="61" spans="1:5" s="17" customFormat="1">
      <c r="A61" s="17" t="s">
        <v>105</v>
      </c>
      <c r="B61" s="19">
        <v>2092.8079049041958</v>
      </c>
      <c r="C61" s="19">
        <v>2116.8089846212001</v>
      </c>
      <c r="D61" s="19">
        <v>1917.6899556276421</v>
      </c>
      <c r="E61" s="19">
        <v>2045.1304781239778</v>
      </c>
    </row>
    <row r="62" spans="1:5" s="17" customFormat="1">
      <c r="B62" s="19"/>
      <c r="C62" s="19"/>
      <c r="D62" s="19"/>
      <c r="E62" s="19"/>
    </row>
    <row r="63" spans="1:5" s="17" customFormat="1">
      <c r="A63" s="17" t="s">
        <v>106</v>
      </c>
      <c r="B63" s="24">
        <v>0.55686774421253527</v>
      </c>
      <c r="C63" s="24">
        <v>0.55646803785392174</v>
      </c>
      <c r="D63" s="24">
        <v>0.54406343162563175</v>
      </c>
      <c r="E63" s="24">
        <v>0.53151828409929114</v>
      </c>
    </row>
    <row r="64" spans="1:5" s="17" customFormat="1">
      <c r="A64" s="17" t="s">
        <v>107</v>
      </c>
      <c r="B64" s="24">
        <v>0.34090693176189929</v>
      </c>
      <c r="C64" s="24">
        <v>0.32752643989651203</v>
      </c>
      <c r="D64" s="24">
        <v>0.42813375979837121</v>
      </c>
      <c r="E64" s="24">
        <v>0.40053186258696705</v>
      </c>
    </row>
    <row r="65" spans="1:5" s="17" customFormat="1">
      <c r="B65" s="19"/>
      <c r="C65" s="19"/>
      <c r="D65" s="19"/>
      <c r="E65" s="19"/>
    </row>
    <row r="66" spans="1:5" s="17" customFormat="1">
      <c r="A66" s="17" t="s">
        <v>108</v>
      </c>
      <c r="B66" s="19">
        <v>53174.854026999994</v>
      </c>
      <c r="C66" s="19">
        <v>53192.729716000002</v>
      </c>
      <c r="D66" s="19">
        <v>53609.67405999999</v>
      </c>
      <c r="E66" s="19">
        <v>52881.950173000005</v>
      </c>
    </row>
    <row r="67" spans="1:5" s="17" customFormat="1">
      <c r="A67" s="17" t="s">
        <v>109</v>
      </c>
      <c r="B67" s="19">
        <v>70706.378963999989</v>
      </c>
      <c r="C67" s="19">
        <v>70564.094637999995</v>
      </c>
      <c r="D67" s="19">
        <v>70488.551580000014</v>
      </c>
      <c r="E67" s="19">
        <v>69244.599225000013</v>
      </c>
    </row>
    <row r="68" spans="1:5" s="17" customFormat="1">
      <c r="A68" s="22"/>
      <c r="B68" s="19"/>
      <c r="C68" s="19"/>
      <c r="D68" s="19"/>
      <c r="E68" s="19"/>
    </row>
    <row r="69" spans="1:5" s="9" customFormat="1">
      <c r="A69" s="7" t="s">
        <v>111</v>
      </c>
      <c r="B69" s="8"/>
      <c r="C69" s="8"/>
      <c r="D69" s="8"/>
      <c r="E69" s="8"/>
    </row>
    <row r="70" spans="1:5" s="17" customFormat="1">
      <c r="A70" s="17" t="s">
        <v>18</v>
      </c>
      <c r="B70" s="19">
        <v>164.44039246373904</v>
      </c>
      <c r="C70" s="19">
        <v>170.73981048868461</v>
      </c>
      <c r="D70" s="19">
        <v>170.6660779756026</v>
      </c>
      <c r="E70" s="19">
        <v>165.17783724105044</v>
      </c>
    </row>
    <row r="71" spans="1:5" s="17" customFormat="1">
      <c r="A71" s="17" t="s">
        <v>36</v>
      </c>
      <c r="B71" s="19">
        <v>52.622976999999992</v>
      </c>
      <c r="C71" s="19">
        <v>59.078527000000022</v>
      </c>
      <c r="D71" s="19">
        <v>58.302432999999994</v>
      </c>
      <c r="E71" s="19">
        <v>61.168627999999984</v>
      </c>
    </row>
    <row r="72" spans="1:5" s="17" customFormat="1">
      <c r="A72" s="17" t="s">
        <v>37</v>
      </c>
      <c r="B72" s="19">
        <v>2.2815560000000001</v>
      </c>
      <c r="C72" s="19">
        <v>-0.32943600000000028</v>
      </c>
      <c r="D72" s="19">
        <v>-1.689999999998637E-4</v>
      </c>
      <c r="E72" s="19">
        <v>0.77722099999999972</v>
      </c>
    </row>
    <row r="73" spans="1:5" s="17" customFormat="1">
      <c r="A73" s="17" t="s">
        <v>38</v>
      </c>
      <c r="B73" s="19">
        <v>8.2658489999999993</v>
      </c>
      <c r="C73" s="19">
        <v>6.5134090000000011</v>
      </c>
      <c r="D73" s="19">
        <v>7.4027009999999951</v>
      </c>
      <c r="E73" s="19">
        <v>6.934822000000004</v>
      </c>
    </row>
    <row r="74" spans="1:5" s="17" customFormat="1">
      <c r="A74" s="17" t="s">
        <v>39</v>
      </c>
      <c r="B74" s="19">
        <v>0</v>
      </c>
      <c r="C74" s="19">
        <v>0</v>
      </c>
      <c r="D74" s="19">
        <v>0</v>
      </c>
      <c r="E74" s="19">
        <v>0</v>
      </c>
    </row>
    <row r="75" spans="1:5" s="17" customFormat="1">
      <c r="A75" s="17" t="s">
        <v>40</v>
      </c>
      <c r="B75" s="19">
        <v>0.52843799999999996</v>
      </c>
      <c r="C75" s="19">
        <v>1.094379</v>
      </c>
      <c r="D75" s="19">
        <v>0.95820099999999941</v>
      </c>
      <c r="E75" s="19">
        <v>1.3198140000000005</v>
      </c>
    </row>
    <row r="76" spans="1:5" s="17" customFormat="1">
      <c r="A76" s="17" t="s">
        <v>24</v>
      </c>
      <c r="B76" s="19">
        <v>-73.69665599999999</v>
      </c>
      <c r="C76" s="19">
        <v>-72.129300000000001</v>
      </c>
      <c r="D76" s="19">
        <v>-72.954140999999993</v>
      </c>
      <c r="E76" s="19">
        <v>-69.207029000000006</v>
      </c>
    </row>
    <row r="77" spans="1:5" s="17" customFormat="1">
      <c r="A77" s="17" t="s">
        <v>44</v>
      </c>
      <c r="B77" s="19">
        <v>4.4586459999999999</v>
      </c>
      <c r="C77" s="19">
        <v>1.2752369999999997</v>
      </c>
      <c r="D77" s="19">
        <v>-1.1098999999999748E-2</v>
      </c>
      <c r="E77" s="19">
        <v>-1.3399000000000605E-2</v>
      </c>
    </row>
    <row r="78" spans="1:5" s="17" customFormat="1">
      <c r="A78" s="17" t="s">
        <v>45</v>
      </c>
      <c r="B78" s="19">
        <v>-96.103352999999998</v>
      </c>
      <c r="C78" s="19">
        <v>-138.58591499999997</v>
      </c>
      <c r="D78" s="19">
        <v>-99.689570000000003</v>
      </c>
      <c r="E78" s="19">
        <v>-120.60692899999998</v>
      </c>
    </row>
    <row r="79" spans="1:5" s="17" customFormat="1">
      <c r="A79" s="17" t="s">
        <v>25</v>
      </c>
      <c r="B79" s="19">
        <v>-6.2655649999999996</v>
      </c>
      <c r="C79" s="19">
        <v>-13.812390000000001</v>
      </c>
      <c r="D79" s="19">
        <v>-5.0816330000000001</v>
      </c>
      <c r="E79" s="19">
        <v>-14.747625999999997</v>
      </c>
    </row>
    <row r="80" spans="1:5" s="17" customFormat="1">
      <c r="A80" s="20" t="s">
        <v>46</v>
      </c>
      <c r="B80" s="19">
        <v>-2.1857579999999999</v>
      </c>
      <c r="C80" s="19">
        <v>-7.3264859999999992</v>
      </c>
      <c r="D80" s="19">
        <v>-3.1040245503751009</v>
      </c>
      <c r="E80" s="19">
        <v>-4.0816637389144823</v>
      </c>
    </row>
    <row r="81" spans="1:5" s="17" customFormat="1">
      <c r="A81" s="4" t="s">
        <v>47</v>
      </c>
      <c r="B81" s="21">
        <v>56.532284463739025</v>
      </c>
      <c r="C81" s="21">
        <v>13.844321488684635</v>
      </c>
      <c r="D81" s="21">
        <v>59.592800975602671</v>
      </c>
      <c r="E81" s="21">
        <v>30.80333924105031</v>
      </c>
    </row>
    <row r="82" spans="1:5" s="17" customFormat="1">
      <c r="A82" s="22" t="s">
        <v>30</v>
      </c>
      <c r="B82" s="19">
        <v>-9.9479143143120314</v>
      </c>
      <c r="C82" s="19">
        <v>-12.069033557321566</v>
      </c>
      <c r="D82" s="19">
        <v>-10.147232924242523</v>
      </c>
      <c r="E82" s="19">
        <v>-16.039377254396292</v>
      </c>
    </row>
    <row r="83" spans="1:5" s="17" customFormat="1">
      <c r="A83" s="17" t="s">
        <v>48</v>
      </c>
      <c r="B83" s="19">
        <v>46.584370149426995</v>
      </c>
      <c r="C83" s="19">
        <v>1.7752879313630672</v>
      </c>
      <c r="D83" s="19">
        <v>49.445568051360148</v>
      </c>
      <c r="E83" s="19">
        <v>14.76396198665401</v>
      </c>
    </row>
    <row r="84" spans="1:5" s="17" customFormat="1">
      <c r="A84" s="17" t="s">
        <v>49</v>
      </c>
      <c r="B84" s="19">
        <v>0</v>
      </c>
      <c r="C84" s="19">
        <v>0</v>
      </c>
      <c r="D84" s="19">
        <v>0</v>
      </c>
      <c r="E84" s="19">
        <v>0</v>
      </c>
    </row>
    <row r="85" spans="1:5" s="17" customFormat="1">
      <c r="A85" s="4" t="s">
        <v>50</v>
      </c>
      <c r="B85" s="21">
        <v>46.584370149426995</v>
      </c>
      <c r="C85" s="21">
        <v>1.7752879313630672</v>
      </c>
      <c r="D85" s="21">
        <v>49.445568051360148</v>
      </c>
      <c r="E85" s="21">
        <v>14.76396198665401</v>
      </c>
    </row>
    <row r="86" spans="1:5" s="17" customFormat="1">
      <c r="A86" s="20" t="s">
        <v>51</v>
      </c>
      <c r="B86" s="19">
        <v>-1.477350923265518</v>
      </c>
      <c r="C86" s="19">
        <v>3.1532020422649998</v>
      </c>
      <c r="D86" s="19">
        <v>0.55727433358906486</v>
      </c>
      <c r="E86" s="19">
        <v>0.45955766249914909</v>
      </c>
    </row>
    <row r="87" spans="1:5" s="17" customFormat="1">
      <c r="A87" s="23" t="s">
        <v>52</v>
      </c>
      <c r="B87" s="21">
        <v>48.061721072692514</v>
      </c>
      <c r="C87" s="21">
        <v>-1.3779141109019335</v>
      </c>
      <c r="D87" s="21">
        <v>48.888293717771077</v>
      </c>
      <c r="E87" s="21">
        <v>14.304404324154874</v>
      </c>
    </row>
    <row r="88" spans="1:5" s="17" customFormat="1">
      <c r="B88" s="19"/>
      <c r="C88" s="19"/>
      <c r="D88" s="19"/>
      <c r="E88" s="19"/>
    </row>
    <row r="89" spans="1:5" s="17" customFormat="1">
      <c r="A89" s="17" t="s">
        <v>3</v>
      </c>
      <c r="B89" s="19">
        <v>228.13921246373903</v>
      </c>
      <c r="C89" s="19">
        <v>237.09668948868463</v>
      </c>
      <c r="D89" s="19">
        <v>237.32924397560259</v>
      </c>
      <c r="E89" s="19">
        <v>235.37832224105034</v>
      </c>
    </row>
    <row r="90" spans="1:5" s="17" customFormat="1">
      <c r="A90" s="17" t="s">
        <v>102</v>
      </c>
      <c r="B90" s="19">
        <v>-73.69665599999999</v>
      </c>
      <c r="C90" s="19">
        <v>-72.129300000000001</v>
      </c>
      <c r="D90" s="19">
        <v>-72.954140999999993</v>
      </c>
      <c r="E90" s="19">
        <v>-69.207029000000006</v>
      </c>
    </row>
    <row r="91" spans="1:5" s="17" customFormat="1">
      <c r="A91" s="4" t="s">
        <v>103</v>
      </c>
      <c r="B91" s="21">
        <v>154.44255646373904</v>
      </c>
      <c r="C91" s="21">
        <v>164.9673894886846</v>
      </c>
      <c r="D91" s="21">
        <v>164.37510297560266</v>
      </c>
      <c r="E91" s="21">
        <v>166.17129324105031</v>
      </c>
    </row>
    <row r="92" spans="1:5" s="17" customFormat="1">
      <c r="B92" s="19"/>
      <c r="C92" s="19"/>
      <c r="D92" s="19"/>
      <c r="E92" s="19"/>
    </row>
    <row r="93" spans="1:5" s="17" customFormat="1">
      <c r="A93" s="17" t="s">
        <v>104</v>
      </c>
      <c r="B93" s="19">
        <v>18558.56470166699</v>
      </c>
      <c r="C93" s="19">
        <v>18153.304509616748</v>
      </c>
      <c r="D93" s="19">
        <v>17863.436457825559</v>
      </c>
      <c r="E93" s="19">
        <v>17722.621625</v>
      </c>
    </row>
    <row r="94" spans="1:5" s="17" customFormat="1">
      <c r="A94" s="17" t="s">
        <v>105</v>
      </c>
      <c r="B94" s="19">
        <v>1733.010157639241</v>
      </c>
      <c r="C94" s="19">
        <v>1694.5684388468301</v>
      </c>
      <c r="D94" s="19">
        <v>1586.3998816263243</v>
      </c>
      <c r="E94" s="19">
        <v>1562.5894006083554</v>
      </c>
    </row>
    <row r="95" spans="1:5" s="17" customFormat="1">
      <c r="B95" s="19"/>
      <c r="C95" s="19"/>
      <c r="D95" s="19"/>
      <c r="E95" s="19"/>
    </row>
    <row r="96" spans="1:5" s="17" customFormat="1">
      <c r="A96" s="17" t="s">
        <v>106</v>
      </c>
      <c r="B96" s="24">
        <v>0.32303370912930413</v>
      </c>
      <c r="C96" s="24">
        <v>0.30421892501136061</v>
      </c>
      <c r="D96" s="24">
        <v>0.30739634011348244</v>
      </c>
      <c r="E96" s="24">
        <v>0.29402465078804185</v>
      </c>
    </row>
    <row r="97" spans="1:5" s="17" customFormat="1">
      <c r="A97" s="17" t="s">
        <v>107</v>
      </c>
      <c r="B97" s="24">
        <v>0.10901580716579588</v>
      </c>
      <c r="C97" s="24">
        <v>4.2020494544819636E-3</v>
      </c>
      <c r="D97" s="24">
        <v>0.1236572941019121</v>
      </c>
      <c r="E97" s="24">
        <v>3.7485480434443295E-2</v>
      </c>
    </row>
    <row r="98" spans="1:5" s="17" customFormat="1">
      <c r="B98" s="19"/>
      <c r="C98" s="19"/>
      <c r="D98" s="19"/>
      <c r="E98" s="19"/>
    </row>
    <row r="99" spans="1:5" s="17" customFormat="1">
      <c r="A99" s="17" t="s">
        <v>108</v>
      </c>
      <c r="B99" s="19">
        <v>24914.184465000002</v>
      </c>
      <c r="C99" s="19">
        <v>25119.945012000004</v>
      </c>
      <c r="D99" s="19">
        <v>24891.122278000006</v>
      </c>
      <c r="E99" s="19">
        <v>24192.407435000001</v>
      </c>
    </row>
    <row r="100" spans="1:5" s="17" customFormat="1">
      <c r="A100" s="17" t="s">
        <v>109</v>
      </c>
      <c r="B100" s="19">
        <v>14080.598477000001</v>
      </c>
      <c r="C100" s="19">
        <v>13862.579552999998</v>
      </c>
      <c r="D100" s="19">
        <v>13766.406837999999</v>
      </c>
      <c r="E100" s="19">
        <v>14266.910990999997</v>
      </c>
    </row>
    <row r="101" spans="1:5" s="17" customFormat="1">
      <c r="A101" s="22"/>
      <c r="B101" s="19"/>
      <c r="C101" s="19"/>
      <c r="D101" s="19"/>
      <c r="E101" s="19"/>
    </row>
    <row r="102" spans="1:5" s="9" customFormat="1">
      <c r="A102" s="7" t="s">
        <v>112</v>
      </c>
      <c r="B102" s="8"/>
      <c r="C102" s="8"/>
      <c r="D102" s="8"/>
      <c r="E102" s="8"/>
    </row>
    <row r="103" spans="1:5" s="17" customFormat="1">
      <c r="A103" s="17" t="s">
        <v>18</v>
      </c>
      <c r="B103" s="19">
        <v>63.783553865793557</v>
      </c>
      <c r="C103" s="19">
        <v>38.810730178821778</v>
      </c>
      <c r="D103" s="19">
        <v>70.214928078175376</v>
      </c>
      <c r="E103" s="19">
        <v>47.685732560244077</v>
      </c>
    </row>
    <row r="104" spans="1:5" s="17" customFormat="1">
      <c r="A104" s="17" t="s">
        <v>36</v>
      </c>
      <c r="B104" s="19">
        <v>-24.731165865102167</v>
      </c>
      <c r="C104" s="19">
        <v>-24.02371734686653</v>
      </c>
      <c r="D104" s="19">
        <v>-25.200160788031305</v>
      </c>
      <c r="E104" s="19">
        <v>-28.634972000000033</v>
      </c>
    </row>
    <row r="105" spans="1:5" s="17" customFormat="1">
      <c r="A105" s="17" t="s">
        <v>37</v>
      </c>
      <c r="B105" s="19">
        <v>4.2153166926403678</v>
      </c>
      <c r="C105" s="19">
        <v>7.6254096683626145</v>
      </c>
      <c r="D105" s="19">
        <v>3.2340896389970162</v>
      </c>
      <c r="E105" s="19">
        <v>2.57239700000002</v>
      </c>
    </row>
    <row r="106" spans="1:5" s="17" customFormat="1">
      <c r="A106" s="17" t="s">
        <v>38</v>
      </c>
      <c r="B106" s="19">
        <v>-53.562818700350491</v>
      </c>
      <c r="C106" s="19">
        <v>-16.775850746435466</v>
      </c>
      <c r="D106" s="19">
        <v>13.408576446785958</v>
      </c>
      <c r="E106" s="19">
        <v>-35.262626000000012</v>
      </c>
    </row>
    <row r="107" spans="1:5" s="17" customFormat="1">
      <c r="A107" s="17" t="s">
        <v>39</v>
      </c>
      <c r="B107" s="19">
        <v>-3.1866999999999999E-2</v>
      </c>
      <c r="C107" s="19">
        <v>2.3845700000000001</v>
      </c>
      <c r="D107" s="19">
        <v>0.51610599999999973</v>
      </c>
      <c r="E107" s="19">
        <v>1.6171139999999999</v>
      </c>
    </row>
    <row r="108" spans="1:5" s="17" customFormat="1">
      <c r="A108" s="17" t="s">
        <v>40</v>
      </c>
      <c r="B108" s="19">
        <v>10.306566999999999</v>
      </c>
      <c r="C108" s="19">
        <v>10.020393000000004</v>
      </c>
      <c r="D108" s="19">
        <v>9.1365749999999935</v>
      </c>
      <c r="E108" s="19">
        <v>9.4114960000000032</v>
      </c>
    </row>
    <row r="109" spans="1:5" s="17" customFormat="1">
      <c r="A109" s="17" t="s">
        <v>24</v>
      </c>
      <c r="B109" s="19">
        <v>-27.435157257049767</v>
      </c>
      <c r="C109" s="19">
        <v>-24.483404760870577</v>
      </c>
      <c r="D109" s="19">
        <v>-20.478639982079649</v>
      </c>
      <c r="E109" s="19">
        <v>-48.235599000000008</v>
      </c>
    </row>
    <row r="110" spans="1:5" s="17" customFormat="1">
      <c r="A110" s="17" t="s">
        <v>44</v>
      </c>
      <c r="B110" s="19">
        <v>6.4661270000000002</v>
      </c>
      <c r="C110" s="19">
        <v>-0.97559299999999993</v>
      </c>
      <c r="D110" s="19">
        <v>1.376936999999999</v>
      </c>
      <c r="E110" s="19">
        <v>30.436845000000002</v>
      </c>
    </row>
    <row r="111" spans="1:5" s="17" customFormat="1">
      <c r="A111" s="17" t="s">
        <v>45</v>
      </c>
      <c r="B111" s="19">
        <v>2.267488999999999</v>
      </c>
      <c r="C111" s="19">
        <v>4.0487040000000007</v>
      </c>
      <c r="D111" s="19">
        <v>-12.347966</v>
      </c>
      <c r="E111" s="19">
        <v>1.0091540000000006</v>
      </c>
    </row>
    <row r="112" spans="1:5" s="17" customFormat="1">
      <c r="A112" s="17" t="s">
        <v>25</v>
      </c>
      <c r="B112" s="19">
        <v>-22.900565</v>
      </c>
      <c r="C112" s="19">
        <v>-38.206880999999996</v>
      </c>
      <c r="D112" s="19">
        <v>-31.29163100000001</v>
      </c>
      <c r="E112" s="19">
        <v>-29.958510999999987</v>
      </c>
    </row>
    <row r="113" spans="1:5" s="17" customFormat="1">
      <c r="A113" s="20" t="s">
        <v>46</v>
      </c>
      <c r="B113" s="19">
        <v>-16.189695</v>
      </c>
      <c r="C113" s="19">
        <v>-40.727266999999998</v>
      </c>
      <c r="D113" s="19">
        <v>-3.9094690000000014</v>
      </c>
      <c r="E113" s="19">
        <v>-3.6143129999999957</v>
      </c>
    </row>
    <row r="114" spans="1:5" s="17" customFormat="1">
      <c r="A114" s="4" t="s">
        <v>47</v>
      </c>
      <c r="B114" s="21">
        <v>-41.622520264068498</v>
      </c>
      <c r="C114" s="21">
        <v>-41.575640006988166</v>
      </c>
      <c r="D114" s="21">
        <v>8.5688143938473758</v>
      </c>
      <c r="E114" s="21">
        <v>-49.358969439755953</v>
      </c>
    </row>
    <row r="115" spans="1:5" s="17" customFormat="1">
      <c r="A115" s="22" t="s">
        <v>30</v>
      </c>
      <c r="B115" s="19">
        <v>7.5422974523866726</v>
      </c>
      <c r="C115" s="19">
        <v>129.7214154402497</v>
      </c>
      <c r="D115" s="19">
        <v>-7.3708966933277793</v>
      </c>
      <c r="E115" s="19">
        <v>6.9139295701919252</v>
      </c>
    </row>
    <row r="116" spans="1:5" s="17" customFormat="1">
      <c r="A116" s="17" t="s">
        <v>48</v>
      </c>
      <c r="B116" s="19">
        <v>-34.080222811681828</v>
      </c>
      <c r="C116" s="19">
        <v>88.14577543326152</v>
      </c>
      <c r="D116" s="19">
        <v>1.1979177005195965</v>
      </c>
      <c r="E116" s="19">
        <v>-42.445039869564027</v>
      </c>
    </row>
    <row r="117" spans="1:5" s="17" customFormat="1">
      <c r="A117" s="17" t="s">
        <v>49</v>
      </c>
      <c r="B117" s="19">
        <v>0</v>
      </c>
      <c r="C117" s="19">
        <v>0</v>
      </c>
      <c r="D117" s="19">
        <v>0</v>
      </c>
      <c r="E117" s="19">
        <v>0</v>
      </c>
    </row>
    <row r="118" spans="1:5" s="17" customFormat="1">
      <c r="A118" s="4" t="s">
        <v>50</v>
      </c>
      <c r="B118" s="21">
        <v>-34.080222811681828</v>
      </c>
      <c r="C118" s="21">
        <v>88.14577543326152</v>
      </c>
      <c r="D118" s="21">
        <v>1.1979177005195965</v>
      </c>
      <c r="E118" s="21">
        <v>-42.445039869564027</v>
      </c>
    </row>
    <row r="119" spans="1:5" s="17" customFormat="1">
      <c r="A119" s="20" t="s">
        <v>51</v>
      </c>
      <c r="B119" s="19">
        <v>-1.5151799790474312</v>
      </c>
      <c r="C119" s="19">
        <v>0.18052891272065286</v>
      </c>
      <c r="D119" s="19">
        <v>-1.6405140293990352</v>
      </c>
      <c r="E119" s="19">
        <v>-4.9617669014325596</v>
      </c>
    </row>
    <row r="120" spans="1:5" s="17" customFormat="1">
      <c r="A120" s="23" t="s">
        <v>52</v>
      </c>
      <c r="B120" s="21">
        <v>-32.565042832634397</v>
      </c>
      <c r="C120" s="21">
        <v>87.965246520540873</v>
      </c>
      <c r="D120" s="21">
        <v>2.8384317299186321</v>
      </c>
      <c r="E120" s="21">
        <v>-37.483272968131466</v>
      </c>
    </row>
    <row r="121" spans="1:5" s="17" customFormat="1">
      <c r="B121" s="19"/>
      <c r="C121" s="19"/>
      <c r="D121" s="19"/>
      <c r="E121" s="19"/>
    </row>
    <row r="122" spans="1:5" s="17" customFormat="1">
      <c r="A122" s="17" t="s">
        <v>3</v>
      </c>
      <c r="B122" s="19">
        <v>-2.0414007018743519E-2</v>
      </c>
      <c r="C122" s="19">
        <v>18.041534753882384</v>
      </c>
      <c r="D122" s="19">
        <v>71.310114375927043</v>
      </c>
      <c r="E122" s="19">
        <v>-2.6108584397559156</v>
      </c>
    </row>
    <row r="123" spans="1:5" s="17" customFormat="1">
      <c r="A123" s="17" t="s">
        <v>102</v>
      </c>
      <c r="B123" s="19">
        <v>-27.435157257049767</v>
      </c>
      <c r="C123" s="19">
        <v>-24.483404760870577</v>
      </c>
      <c r="D123" s="19">
        <v>-20.478639982079649</v>
      </c>
      <c r="E123" s="19">
        <v>-48.235599000000008</v>
      </c>
    </row>
    <row r="124" spans="1:5" s="17" customFormat="1">
      <c r="A124" s="4" t="s">
        <v>103</v>
      </c>
      <c r="B124" s="21">
        <v>-27.45557126406851</v>
      </c>
      <c r="C124" s="21">
        <v>-6.4418700069881965</v>
      </c>
      <c r="D124" s="21">
        <v>50.831474393847401</v>
      </c>
      <c r="E124" s="21">
        <v>-50.846457439755923</v>
      </c>
    </row>
    <row r="125" spans="1:5" s="17" customFormat="1">
      <c r="B125" s="19"/>
      <c r="C125" s="19"/>
      <c r="D125" s="19"/>
      <c r="E125" s="19"/>
    </row>
    <row r="126" spans="1:5" s="17" customFormat="1">
      <c r="A126" s="17" t="s">
        <v>104</v>
      </c>
      <c r="B126" s="19">
        <v>3615.2860664671389</v>
      </c>
      <c r="C126" s="19">
        <v>3546.7577820801757</v>
      </c>
      <c r="D126" s="19">
        <v>2925.2335269623222</v>
      </c>
      <c r="E126" s="19">
        <v>1934.2575421794868</v>
      </c>
    </row>
    <row r="127" spans="1:5" s="17" customFormat="1">
      <c r="A127" s="17" t="s">
        <v>105</v>
      </c>
      <c r="B127" s="19">
        <v>2325.8851806535258</v>
      </c>
      <c r="C127" s="19">
        <v>1888.5912103667497</v>
      </c>
      <c r="D127" s="19">
        <v>2183.4466666634153</v>
      </c>
      <c r="E127" s="19">
        <v>1636.7125504233118</v>
      </c>
    </row>
    <row r="128" spans="1:5" s="17" customFormat="1">
      <c r="B128" s="19"/>
      <c r="C128" s="19"/>
      <c r="D128" s="19"/>
      <c r="E128" s="19"/>
    </row>
    <row r="129" spans="1:5" s="17" customFormat="1">
      <c r="A129" s="17" t="s">
        <v>106</v>
      </c>
      <c r="B129" s="24">
        <v>-1343.9378771575634</v>
      </c>
      <c r="C129" s="24">
        <v>1.3570577611531611</v>
      </c>
      <c r="D129" s="24">
        <v>0.28717721407824376</v>
      </c>
      <c r="E129" s="24">
        <v>-18.474995911501608</v>
      </c>
    </row>
    <row r="130" spans="1:5" s="17" customFormat="1">
      <c r="A130" s="17" t="s">
        <v>107</v>
      </c>
      <c r="B130" s="24">
        <v>-5.9424359425881923E-2</v>
      </c>
      <c r="C130" s="24">
        <v>0.18720395111828361</v>
      </c>
      <c r="D130" s="24">
        <v>2.1766541591915233E-3</v>
      </c>
      <c r="E130" s="24">
        <v>-0.10288677877349443</v>
      </c>
    </row>
    <row r="131" spans="1:5" s="17" customFormat="1">
      <c r="B131" s="19"/>
      <c r="C131" s="19"/>
      <c r="D131" s="19"/>
      <c r="E131" s="19"/>
    </row>
    <row r="132" spans="1:5" s="17" customFormat="1">
      <c r="A132" s="17" t="s">
        <v>108</v>
      </c>
      <c r="B132" s="19">
        <v>58872.158147000009</v>
      </c>
      <c r="C132" s="19">
        <v>56351.264973999998</v>
      </c>
      <c r="D132" s="19">
        <v>53793.833940000004</v>
      </c>
      <c r="E132" s="19">
        <v>52750.799059999998</v>
      </c>
    </row>
    <row r="133" spans="1:5" s="17" customFormat="1">
      <c r="A133" s="17" t="s">
        <v>109</v>
      </c>
      <c r="B133" s="19">
        <v>65122.128939000009</v>
      </c>
      <c r="C133" s="19">
        <v>62665.701660999999</v>
      </c>
      <c r="D133" s="19">
        <v>58936.182499999988</v>
      </c>
      <c r="E133" s="19">
        <v>58546.665017999992</v>
      </c>
    </row>
    <row r="134" spans="1:5" s="17" customFormat="1">
      <c r="A134" s="22"/>
      <c r="B134" s="19"/>
      <c r="C134" s="19"/>
      <c r="D134" s="19"/>
      <c r="E134" s="19"/>
    </row>
    <row r="135" spans="1:5" s="9" customFormat="1">
      <c r="A135" s="7" t="s">
        <v>113</v>
      </c>
      <c r="B135" s="8"/>
      <c r="C135" s="8"/>
      <c r="D135" s="8"/>
      <c r="E135" s="8"/>
    </row>
    <row r="136" spans="1:5" s="17" customFormat="1">
      <c r="A136" s="17" t="s">
        <v>18</v>
      </c>
      <c r="B136" s="19">
        <v>191.73758492358655</v>
      </c>
      <c r="C136" s="19">
        <v>194.66732183161923</v>
      </c>
      <c r="D136" s="19">
        <v>211.9386153413339</v>
      </c>
      <c r="E136" s="19">
        <v>204.89124810141595</v>
      </c>
    </row>
    <row r="137" spans="1:5" s="17" customFormat="1">
      <c r="A137" s="17" t="s">
        <v>36</v>
      </c>
      <c r="B137" s="19">
        <v>102.52039099999999</v>
      </c>
      <c r="C137" s="19">
        <v>94.46800300000001</v>
      </c>
      <c r="D137" s="19">
        <v>94.91730899999996</v>
      </c>
      <c r="E137" s="19">
        <v>108.07218499999993</v>
      </c>
    </row>
    <row r="138" spans="1:5" s="17" customFormat="1">
      <c r="A138" s="17" t="s">
        <v>37</v>
      </c>
      <c r="B138" s="19">
        <v>12.517295999999998</v>
      </c>
      <c r="C138" s="19">
        <v>9.1474510000000073</v>
      </c>
      <c r="D138" s="19">
        <v>10.027860999999991</v>
      </c>
      <c r="E138" s="19">
        <v>11.886303000000002</v>
      </c>
    </row>
    <row r="139" spans="1:5" s="17" customFormat="1">
      <c r="A139" s="17" t="s">
        <v>38</v>
      </c>
      <c r="B139" s="19">
        <v>5.9682739999999992</v>
      </c>
      <c r="C139" s="19">
        <v>3.5216110000000018</v>
      </c>
      <c r="D139" s="19">
        <v>6.7838309999999957</v>
      </c>
      <c r="E139" s="19">
        <v>3.8415210000000037</v>
      </c>
    </row>
    <row r="140" spans="1:5" s="17" customFormat="1">
      <c r="A140" s="17" t="s">
        <v>39</v>
      </c>
      <c r="B140" s="19">
        <v>7.5611999999999999E-2</v>
      </c>
      <c r="C140" s="19">
        <v>-3.0612E-2</v>
      </c>
      <c r="D140" s="19">
        <v>2.3019999999999999E-2</v>
      </c>
      <c r="E140" s="19">
        <v>-6.1547999999999999E-2</v>
      </c>
    </row>
    <row r="141" spans="1:5" s="17" customFormat="1">
      <c r="A141" s="17" t="s">
        <v>40</v>
      </c>
      <c r="B141" s="19">
        <v>6.2633840000000003</v>
      </c>
      <c r="C141" s="19">
        <v>6.1883630000000025</v>
      </c>
      <c r="D141" s="19">
        <v>7.686581999999996</v>
      </c>
      <c r="E141" s="19">
        <v>7.614185999999993</v>
      </c>
    </row>
    <row r="142" spans="1:5" s="17" customFormat="1">
      <c r="A142" s="17" t="s">
        <v>24</v>
      </c>
      <c r="B142" s="19">
        <v>-227.48624199890739</v>
      </c>
      <c r="C142" s="19">
        <v>-232.28362700109247</v>
      </c>
      <c r="D142" s="19">
        <v>-228.66714100000013</v>
      </c>
      <c r="E142" s="19">
        <v>-238.05764000000011</v>
      </c>
    </row>
    <row r="143" spans="1:5" s="17" customFormat="1">
      <c r="A143" s="17" t="s">
        <v>44</v>
      </c>
      <c r="B143" s="19">
        <v>3.1370730000000004</v>
      </c>
      <c r="C143" s="19">
        <v>3.0053559999999986</v>
      </c>
      <c r="D143" s="19">
        <v>7.4776680000000004</v>
      </c>
      <c r="E143" s="19">
        <v>16.497545000000002</v>
      </c>
    </row>
    <row r="144" spans="1:5" s="17" customFormat="1">
      <c r="A144" s="17" t="s">
        <v>45</v>
      </c>
      <c r="B144" s="19">
        <v>-13.183431999999996</v>
      </c>
      <c r="C144" s="19">
        <v>-49.862217000000008</v>
      </c>
      <c r="D144" s="19">
        <v>-57.57052700000002</v>
      </c>
      <c r="E144" s="19">
        <v>-108.62394699999999</v>
      </c>
    </row>
    <row r="145" spans="1:5" s="17" customFormat="1">
      <c r="A145" s="17" t="s">
        <v>25</v>
      </c>
      <c r="B145" s="19">
        <v>-12.471389000000002</v>
      </c>
      <c r="C145" s="19">
        <v>-4.8233169999999994</v>
      </c>
      <c r="D145" s="19">
        <v>-7.3611029999999964</v>
      </c>
      <c r="E145" s="19">
        <v>-3.4565289999999962</v>
      </c>
    </row>
    <row r="146" spans="1:5" s="17" customFormat="1">
      <c r="A146" s="20" t="s">
        <v>46</v>
      </c>
      <c r="B146" s="19">
        <v>-2.192717</v>
      </c>
      <c r="C146" s="19">
        <v>-2.280590000000001</v>
      </c>
      <c r="D146" s="19">
        <v>-2.3969259999999988</v>
      </c>
      <c r="E146" s="19">
        <v>-2.0467579999999996</v>
      </c>
    </row>
    <row r="147" spans="1:5" s="17" customFormat="1">
      <c r="A147" s="4" t="s">
        <v>47</v>
      </c>
      <c r="B147" s="21">
        <v>69.078551924679076</v>
      </c>
      <c r="C147" s="21">
        <v>23.998332830526778</v>
      </c>
      <c r="D147" s="21">
        <v>45.256115341333853</v>
      </c>
      <c r="E147" s="21">
        <v>2.6033241014156943</v>
      </c>
    </row>
    <row r="148" spans="1:5" s="17" customFormat="1">
      <c r="A148" s="22" t="s">
        <v>30</v>
      </c>
      <c r="B148" s="19">
        <v>-15.656636481169778</v>
      </c>
      <c r="C148" s="19">
        <v>-7.3809237076316965</v>
      </c>
      <c r="D148" s="19">
        <v>-14.6876495853334</v>
      </c>
      <c r="E148" s="19">
        <v>-16.222993525354063</v>
      </c>
    </row>
    <row r="149" spans="1:5" s="17" customFormat="1">
      <c r="A149" s="17" t="s">
        <v>48</v>
      </c>
      <c r="B149" s="19">
        <v>53.421915443509299</v>
      </c>
      <c r="C149" s="19">
        <v>16.617409122895076</v>
      </c>
      <c r="D149" s="19">
        <v>30.568465756000464</v>
      </c>
      <c r="E149" s="19">
        <v>-13.619669423938376</v>
      </c>
    </row>
    <row r="150" spans="1:5" s="17" customFormat="1">
      <c r="A150" s="17" t="s">
        <v>49</v>
      </c>
      <c r="B150" s="19">
        <v>0</v>
      </c>
      <c r="C150" s="19">
        <v>0</v>
      </c>
      <c r="D150" s="19">
        <v>-1.3109999999999999E-3</v>
      </c>
      <c r="E150" s="19">
        <v>1.3109999999999999E-3</v>
      </c>
    </row>
    <row r="151" spans="1:5" s="17" customFormat="1">
      <c r="A151" s="4" t="s">
        <v>50</v>
      </c>
      <c r="B151" s="21">
        <v>53.421915443509299</v>
      </c>
      <c r="C151" s="21">
        <v>16.617409122895076</v>
      </c>
      <c r="D151" s="21">
        <v>30.567154756000463</v>
      </c>
      <c r="E151" s="21">
        <v>-13.618358423938375</v>
      </c>
    </row>
    <row r="152" spans="1:5" s="17" customFormat="1">
      <c r="A152" s="20" t="s">
        <v>51</v>
      </c>
      <c r="B152" s="19">
        <v>37.930923529764222</v>
      </c>
      <c r="C152" s="19">
        <v>16.800731140712777</v>
      </c>
      <c r="D152" s="19">
        <v>26.746199862594466</v>
      </c>
      <c r="E152" s="19">
        <v>-17.601476409748862</v>
      </c>
    </row>
    <row r="153" spans="1:5" s="17" customFormat="1">
      <c r="A153" s="23" t="s">
        <v>52</v>
      </c>
      <c r="B153" s="21">
        <v>15.490991913745077</v>
      </c>
      <c r="C153" s="21">
        <v>-0.18332201781770152</v>
      </c>
      <c r="D153" s="21">
        <v>3.8209548934059967</v>
      </c>
      <c r="E153" s="21">
        <v>3.9831179858104875</v>
      </c>
    </row>
    <row r="154" spans="1:5" s="17" customFormat="1">
      <c r="B154" s="19"/>
      <c r="C154" s="19"/>
      <c r="D154" s="19"/>
      <c r="E154" s="19"/>
    </row>
    <row r="155" spans="1:5" s="17" customFormat="1">
      <c r="A155" s="17" t="s">
        <v>3</v>
      </c>
      <c r="B155" s="19">
        <v>319.08254192358646</v>
      </c>
      <c r="C155" s="19">
        <v>307.96213783161926</v>
      </c>
      <c r="D155" s="19">
        <v>331.37721834133401</v>
      </c>
      <c r="E155" s="19">
        <v>336.24389510141577</v>
      </c>
    </row>
    <row r="156" spans="1:5" s="17" customFormat="1">
      <c r="A156" s="17" t="s">
        <v>102</v>
      </c>
      <c r="B156" s="19">
        <v>-227.48624199890739</v>
      </c>
      <c r="C156" s="19">
        <v>-232.28362700109247</v>
      </c>
      <c r="D156" s="19">
        <v>-228.66714100000013</v>
      </c>
      <c r="E156" s="19">
        <v>-238.05764000000011</v>
      </c>
    </row>
    <row r="157" spans="1:5" s="17" customFormat="1">
      <c r="A157" s="4" t="s">
        <v>103</v>
      </c>
      <c r="B157" s="21">
        <v>91.596299924679073</v>
      </c>
      <c r="C157" s="21">
        <v>75.67851083052679</v>
      </c>
      <c r="D157" s="21">
        <v>102.71007734133389</v>
      </c>
      <c r="E157" s="21">
        <v>98.186255101415668</v>
      </c>
    </row>
    <row r="158" spans="1:5" s="17" customFormat="1">
      <c r="B158" s="19"/>
      <c r="C158" s="19"/>
      <c r="D158" s="19"/>
      <c r="E158" s="19"/>
    </row>
    <row r="159" spans="1:5" s="17" customFormat="1">
      <c r="A159" s="17" t="s">
        <v>104</v>
      </c>
      <c r="B159" s="19">
        <v>22544.355499999998</v>
      </c>
      <c r="C159" s="19">
        <v>22501.022150000004</v>
      </c>
      <c r="D159" s="19">
        <v>22324.087500000001</v>
      </c>
      <c r="E159" s="19">
        <v>22464</v>
      </c>
    </row>
    <row r="160" spans="1:5" s="17" customFormat="1">
      <c r="A160" s="17" t="s">
        <v>105</v>
      </c>
      <c r="B160" s="19">
        <v>2198.1827742056798</v>
      </c>
      <c r="C160" s="19">
        <v>2071.8264328871351</v>
      </c>
      <c r="D160" s="19">
        <v>2030.7637048620109</v>
      </c>
      <c r="E160" s="19">
        <v>2014.1043769625503</v>
      </c>
    </row>
    <row r="161" spans="1:5" s="17" customFormat="1">
      <c r="B161" s="19"/>
      <c r="C161" s="19"/>
      <c r="D161" s="19"/>
      <c r="E161" s="19"/>
    </row>
    <row r="162" spans="1:5" s="17" customFormat="1">
      <c r="A162" s="17" t="s">
        <v>106</v>
      </c>
      <c r="B162" s="24">
        <v>0.71293854131758028</v>
      </c>
      <c r="C162" s="24">
        <v>0.75426034069193071</v>
      </c>
      <c r="D162" s="24">
        <v>0.69005087961255773</v>
      </c>
      <c r="E162" s="24">
        <v>0.70799096568935072</v>
      </c>
    </row>
    <row r="163" spans="1:5" s="17" customFormat="1">
      <c r="A163" s="17" t="s">
        <v>107</v>
      </c>
      <c r="B163" s="24">
        <v>9.8561206332641024E-2</v>
      </c>
      <c r="C163" s="24">
        <v>3.2170766974026557E-2</v>
      </c>
      <c r="D163" s="24">
        <v>5.971736824292459E-2</v>
      </c>
      <c r="E163" s="24">
        <v>-2.6825499913815876E-2</v>
      </c>
    </row>
    <row r="164" spans="1:5" s="17" customFormat="1">
      <c r="B164" s="19"/>
      <c r="C164" s="19"/>
      <c r="D164" s="19"/>
      <c r="E164" s="19"/>
    </row>
    <row r="165" spans="1:5" s="17" customFormat="1">
      <c r="A165" s="17" t="s">
        <v>108</v>
      </c>
      <c r="B165" s="19">
        <v>55893.843458000003</v>
      </c>
      <c r="C165" s="19">
        <v>55933.318631000009</v>
      </c>
      <c r="D165" s="19">
        <v>55698.494288000002</v>
      </c>
      <c r="E165" s="19">
        <v>55962.987280999994</v>
      </c>
    </row>
    <row r="166" spans="1:5" s="17" customFormat="1">
      <c r="A166" s="17" t="s">
        <v>109</v>
      </c>
      <c r="B166" s="19">
        <v>52072.300669999997</v>
      </c>
      <c r="C166" s="19">
        <v>52195.561969000002</v>
      </c>
      <c r="D166" s="19">
        <v>51927.056432999998</v>
      </c>
      <c r="E166" s="19">
        <v>52219.809658999999</v>
      </c>
    </row>
    <row r="167" spans="1:5" s="17" customFormat="1">
      <c r="B167" s="19"/>
      <c r="C167" s="19"/>
      <c r="D167" s="19"/>
      <c r="E167" s="19"/>
    </row>
    <row r="168" spans="1:5" s="9" customFormat="1">
      <c r="A168" s="7" t="s">
        <v>114</v>
      </c>
      <c r="B168" s="8"/>
      <c r="C168" s="8"/>
      <c r="D168" s="8"/>
      <c r="E168" s="8"/>
    </row>
    <row r="169" spans="1:5" s="17" customFormat="1">
      <c r="A169" s="17" t="s">
        <v>18</v>
      </c>
      <c r="B169" s="19">
        <v>42.838451099363603</v>
      </c>
      <c r="C169" s="19">
        <v>48.608446551990021</v>
      </c>
      <c r="D169" s="19">
        <v>46.866844595925926</v>
      </c>
      <c r="E169" s="19">
        <v>46.98275339776751</v>
      </c>
    </row>
    <row r="170" spans="1:5" s="17" customFormat="1">
      <c r="A170" s="17" t="s">
        <v>36</v>
      </c>
      <c r="B170" s="19">
        <v>22.102088999999996</v>
      </c>
      <c r="C170" s="19">
        <v>17.253102000000002</v>
      </c>
      <c r="D170" s="19">
        <v>15.140860000000004</v>
      </c>
      <c r="E170" s="19">
        <v>31.456306000000005</v>
      </c>
    </row>
    <row r="171" spans="1:5" s="17" customFormat="1">
      <c r="A171" s="17" t="s">
        <v>37</v>
      </c>
      <c r="B171" s="19">
        <v>0</v>
      </c>
      <c r="C171" s="19">
        <v>0</v>
      </c>
      <c r="D171" s="19">
        <v>0</v>
      </c>
      <c r="E171" s="19">
        <v>0</v>
      </c>
    </row>
    <row r="172" spans="1:5" s="17" customFormat="1">
      <c r="A172" s="17" t="s">
        <v>38</v>
      </c>
      <c r="B172" s="19">
        <v>2.0028549999999998</v>
      </c>
      <c r="C172" s="19">
        <v>3.4947189999999995</v>
      </c>
      <c r="D172" s="19">
        <v>1.2836280000000002</v>
      </c>
      <c r="E172" s="19">
        <v>1.5717000000000008</v>
      </c>
    </row>
    <row r="173" spans="1:5" s="17" customFormat="1">
      <c r="A173" s="17" t="s">
        <v>39</v>
      </c>
      <c r="B173" s="19">
        <v>0</v>
      </c>
      <c r="C173" s="19">
        <v>0</v>
      </c>
      <c r="D173" s="19">
        <v>0</v>
      </c>
      <c r="E173" s="19">
        <v>0</v>
      </c>
    </row>
    <row r="174" spans="1:5" s="17" customFormat="1">
      <c r="A174" s="17" t="s">
        <v>40</v>
      </c>
      <c r="B174" s="19">
        <v>0</v>
      </c>
      <c r="C174" s="19">
        <v>0</v>
      </c>
      <c r="D174" s="19">
        <v>0</v>
      </c>
      <c r="E174" s="19">
        <v>0</v>
      </c>
    </row>
    <row r="175" spans="1:5" s="17" customFormat="1">
      <c r="A175" s="17" t="s">
        <v>24</v>
      </c>
      <c r="B175" s="19">
        <v>-15.505754000000001</v>
      </c>
      <c r="C175" s="19">
        <v>-16.372836</v>
      </c>
      <c r="D175" s="19">
        <v>-17.303438</v>
      </c>
      <c r="E175" s="19">
        <v>-18.514572999999999</v>
      </c>
    </row>
    <row r="176" spans="1:5" s="17" customFormat="1">
      <c r="A176" s="17" t="s">
        <v>44</v>
      </c>
      <c r="B176" s="19">
        <v>2.4979999999999999E-2</v>
      </c>
      <c r="C176" s="19">
        <v>0</v>
      </c>
      <c r="D176" s="19">
        <v>-3.1475559999999998</v>
      </c>
      <c r="E176" s="19">
        <v>-3.1279300000000005</v>
      </c>
    </row>
    <row r="177" spans="1:5" s="17" customFormat="1">
      <c r="A177" s="17" t="s">
        <v>45</v>
      </c>
      <c r="B177" s="19">
        <v>-32.498599999999996</v>
      </c>
      <c r="C177" s="19">
        <v>-71.057638000000011</v>
      </c>
      <c r="D177" s="19">
        <v>-55.116026999999974</v>
      </c>
      <c r="E177" s="19">
        <v>-70.57061600000003</v>
      </c>
    </row>
    <row r="178" spans="1:5" s="17" customFormat="1">
      <c r="A178" s="17" t="s">
        <v>25</v>
      </c>
      <c r="B178" s="19">
        <v>-7.2299280000000001</v>
      </c>
      <c r="C178" s="19">
        <v>-4.4123740000000007</v>
      </c>
      <c r="D178" s="19">
        <v>-5.7190309999999975</v>
      </c>
      <c r="E178" s="19">
        <v>-10.885738000000007</v>
      </c>
    </row>
    <row r="179" spans="1:5" s="17" customFormat="1">
      <c r="A179" s="20" t="s">
        <v>46</v>
      </c>
      <c r="B179" s="19">
        <v>-0.44301800000000002</v>
      </c>
      <c r="C179" s="19">
        <v>-1.0890170000000001</v>
      </c>
      <c r="D179" s="19">
        <v>-0.53293682502168194</v>
      </c>
      <c r="E179" s="19">
        <v>-0.71876951887986262</v>
      </c>
    </row>
    <row r="180" spans="1:5" s="17" customFormat="1">
      <c r="A180" s="4" t="s">
        <v>47</v>
      </c>
      <c r="B180" s="21">
        <v>11.734093099363598</v>
      </c>
      <c r="C180" s="21">
        <v>-22.48658044801001</v>
      </c>
      <c r="D180" s="21">
        <v>-17.994719404074029</v>
      </c>
      <c r="E180" s="21">
        <v>-23.08809760223247</v>
      </c>
    </row>
    <row r="181" spans="1:5" s="17" customFormat="1">
      <c r="A181" s="22" t="s">
        <v>30</v>
      </c>
      <c r="B181" s="19">
        <v>1.7788791757303395</v>
      </c>
      <c r="C181" s="19">
        <v>0.19053393301223354</v>
      </c>
      <c r="D181" s="19">
        <v>5.852835937250326</v>
      </c>
      <c r="E181" s="19">
        <v>1.3188576918531574</v>
      </c>
    </row>
    <row r="182" spans="1:5" s="17" customFormat="1">
      <c r="A182" s="17" t="s">
        <v>48</v>
      </c>
      <c r="B182" s="19">
        <v>13.512972275093937</v>
      </c>
      <c r="C182" s="19">
        <v>-22.296046514997776</v>
      </c>
      <c r="D182" s="19">
        <v>-12.141883466823701</v>
      </c>
      <c r="E182" s="19">
        <v>-21.769239910379312</v>
      </c>
    </row>
    <row r="183" spans="1:5" s="17" customFormat="1">
      <c r="A183" s="17" t="s">
        <v>49</v>
      </c>
      <c r="B183" s="19">
        <v>0</v>
      </c>
      <c r="C183" s="19">
        <v>0</v>
      </c>
      <c r="D183" s="19">
        <v>0</v>
      </c>
      <c r="E183" s="19">
        <v>0</v>
      </c>
    </row>
    <row r="184" spans="1:5" s="17" customFormat="1">
      <c r="A184" s="4" t="s">
        <v>50</v>
      </c>
      <c r="B184" s="21">
        <v>13.512972275093937</v>
      </c>
      <c r="C184" s="21">
        <v>-22.296046514997776</v>
      </c>
      <c r="D184" s="21">
        <v>-12.141883466823701</v>
      </c>
      <c r="E184" s="21">
        <v>-21.769239910379312</v>
      </c>
    </row>
    <row r="185" spans="1:5" s="17" customFormat="1">
      <c r="A185" s="20" t="s">
        <v>51</v>
      </c>
      <c r="B185" s="19">
        <v>-1.1053480682911729</v>
      </c>
      <c r="C185" s="19">
        <v>2.1659725147111328</v>
      </c>
      <c r="D185" s="19">
        <v>0.77268406977320092</v>
      </c>
      <c r="E185" s="19">
        <v>0.55161691280410885</v>
      </c>
    </row>
    <row r="186" spans="1:5" s="17" customFormat="1">
      <c r="A186" s="23" t="s">
        <v>52</v>
      </c>
      <c r="B186" s="21">
        <v>14.618320343385109</v>
      </c>
      <c r="C186" s="21">
        <v>-24.462019029708905</v>
      </c>
      <c r="D186" s="21">
        <v>-12.914567536596902</v>
      </c>
      <c r="E186" s="21">
        <v>-22.320856823183423</v>
      </c>
    </row>
    <row r="187" spans="1:5" s="17" customFormat="1">
      <c r="B187" s="19"/>
      <c r="C187" s="19"/>
      <c r="D187" s="19"/>
      <c r="E187" s="19"/>
    </row>
    <row r="188" spans="1:5" s="17" customFormat="1">
      <c r="A188" s="17" t="s">
        <v>3</v>
      </c>
      <c r="B188" s="19">
        <v>66.943395099363599</v>
      </c>
      <c r="C188" s="19">
        <v>69.356267551990001</v>
      </c>
      <c r="D188" s="19">
        <v>63.291332595925951</v>
      </c>
      <c r="E188" s="19">
        <v>80.010759397767544</v>
      </c>
    </row>
    <row r="189" spans="1:5" s="17" customFormat="1">
      <c r="A189" s="17" t="s">
        <v>102</v>
      </c>
      <c r="B189" s="19">
        <v>-15.505754000000001</v>
      </c>
      <c r="C189" s="19">
        <v>-16.372836</v>
      </c>
      <c r="D189" s="19">
        <v>-17.303438</v>
      </c>
      <c r="E189" s="19">
        <v>-18.514572999999999</v>
      </c>
    </row>
    <row r="190" spans="1:5" s="17" customFormat="1">
      <c r="A190" s="4" t="s">
        <v>103</v>
      </c>
      <c r="B190" s="21">
        <v>51.437641099363596</v>
      </c>
      <c r="C190" s="21">
        <v>52.983431551990002</v>
      </c>
      <c r="D190" s="21">
        <v>45.987894595925951</v>
      </c>
      <c r="E190" s="21">
        <v>61.496186397767559</v>
      </c>
    </row>
    <row r="191" spans="1:5" s="17" customFormat="1">
      <c r="B191" s="19"/>
      <c r="C191" s="19"/>
      <c r="D191" s="19"/>
      <c r="E191" s="19"/>
    </row>
    <row r="192" spans="1:5" s="17" customFormat="1">
      <c r="A192" s="17" t="s">
        <v>104</v>
      </c>
      <c r="B192" s="19">
        <v>8193.3667180351604</v>
      </c>
      <c r="C192" s="19">
        <v>7917.7744908946879</v>
      </c>
      <c r="D192" s="19">
        <v>8109.3515038417581</v>
      </c>
      <c r="E192" s="19">
        <v>7187.4929482947728</v>
      </c>
    </row>
    <row r="193" spans="1:5" s="17" customFormat="1">
      <c r="A193" s="17" t="s">
        <v>105</v>
      </c>
      <c r="B193" s="19">
        <v>763.758349223972</v>
      </c>
      <c r="C193" s="19">
        <v>763.67435854006828</v>
      </c>
      <c r="D193" s="19">
        <v>766.99546729165809</v>
      </c>
      <c r="E193" s="19">
        <v>769.22235489935565</v>
      </c>
    </row>
    <row r="194" spans="1:5" s="17" customFormat="1">
      <c r="B194" s="19"/>
      <c r="C194" s="19"/>
      <c r="D194" s="19"/>
      <c r="E194" s="19"/>
    </row>
    <row r="195" spans="1:5" s="17" customFormat="1">
      <c r="A195" s="17" t="s">
        <v>106</v>
      </c>
      <c r="B195" s="24">
        <v>0.23162485226488622</v>
      </c>
      <c r="C195" s="24">
        <v>0.23606858583799645</v>
      </c>
      <c r="D195" s="24">
        <v>0.2733934851786296</v>
      </c>
      <c r="E195" s="24">
        <v>0.23140104080197732</v>
      </c>
    </row>
    <row r="196" spans="1:5" s="17" customFormat="1">
      <c r="A196" s="17" t="s">
        <v>107</v>
      </c>
      <c r="B196" s="24">
        <v>7.1753860154862348E-2</v>
      </c>
      <c r="C196" s="24">
        <v>-0.11710383694316977</v>
      </c>
      <c r="D196" s="24">
        <v>-6.280559004446272E-2</v>
      </c>
      <c r="E196" s="24">
        <v>-0.11227844923201785</v>
      </c>
    </row>
    <row r="197" spans="1:5" s="17" customFormat="1">
      <c r="B197" s="19"/>
      <c r="C197" s="19"/>
      <c r="D197" s="19"/>
      <c r="E197" s="19"/>
    </row>
    <row r="198" spans="1:5" s="17" customFormat="1">
      <c r="A198" s="17" t="s">
        <v>108</v>
      </c>
      <c r="B198" s="19">
        <v>8002.8338279999998</v>
      </c>
      <c r="C198" s="19">
        <v>7935.5122740000006</v>
      </c>
      <c r="D198" s="19">
        <v>7714.7334450000008</v>
      </c>
      <c r="E198" s="19">
        <v>7493.7162369999996</v>
      </c>
    </row>
    <row r="199" spans="1:5" s="17" customFormat="1">
      <c r="A199" s="17" t="s">
        <v>109</v>
      </c>
      <c r="B199" s="19">
        <v>4983.7363509999996</v>
      </c>
      <c r="C199" s="19">
        <v>4961.6220490000005</v>
      </c>
      <c r="D199" s="19">
        <v>5114.6704870000003</v>
      </c>
      <c r="E199" s="19">
        <v>3807.2658949999995</v>
      </c>
    </row>
    <row r="200" spans="1:5" s="17" customFormat="1">
      <c r="A200" s="22"/>
      <c r="B200" s="19"/>
      <c r="C200" s="19"/>
      <c r="D200" s="19"/>
      <c r="E200" s="19"/>
    </row>
    <row r="201" spans="1:5" s="9" customFormat="1">
      <c r="A201" s="7" t="s">
        <v>115</v>
      </c>
      <c r="B201" s="8"/>
      <c r="C201" s="8"/>
      <c r="D201" s="8"/>
      <c r="E201" s="8"/>
    </row>
    <row r="202" spans="1:5" s="17" customFormat="1">
      <c r="A202" s="17" t="s">
        <v>18</v>
      </c>
      <c r="B202" s="19">
        <v>47.024898980337582</v>
      </c>
      <c r="C202" s="19">
        <v>40.618068974502762</v>
      </c>
      <c r="D202" s="19">
        <v>39.742571818324322</v>
      </c>
      <c r="E202" s="19">
        <v>42.654141641445605</v>
      </c>
    </row>
    <row r="203" spans="1:5" s="17" customFormat="1">
      <c r="A203" s="17" t="s">
        <v>36</v>
      </c>
      <c r="B203" s="19">
        <v>1.5043890000000002</v>
      </c>
      <c r="C203" s="19">
        <v>1.7062830000000009</v>
      </c>
      <c r="D203" s="19">
        <v>5.9274799999999992</v>
      </c>
      <c r="E203" s="19">
        <v>5.2113869999999984</v>
      </c>
    </row>
    <row r="204" spans="1:5" s="17" customFormat="1">
      <c r="A204" s="17" t="s">
        <v>37</v>
      </c>
      <c r="B204" s="19">
        <v>8.6020000000000013E-2</v>
      </c>
      <c r="C204" s="19">
        <v>9.6600000000000047E-2</v>
      </c>
      <c r="D204" s="19">
        <v>2.0282800000000001</v>
      </c>
      <c r="E204" s="19">
        <v>0.10077999999999987</v>
      </c>
    </row>
    <row r="205" spans="1:5" s="17" customFormat="1">
      <c r="A205" s="17" t="s">
        <v>38</v>
      </c>
      <c r="B205" s="19">
        <v>2.9376990000000007</v>
      </c>
      <c r="C205" s="19">
        <v>3.2781949999999997</v>
      </c>
      <c r="D205" s="19">
        <v>-1.1910249999999998</v>
      </c>
      <c r="E205" s="19">
        <v>0.87980200000000064</v>
      </c>
    </row>
    <row r="206" spans="1:5" s="17" customFormat="1">
      <c r="A206" s="17" t="s">
        <v>39</v>
      </c>
      <c r="B206" s="19">
        <v>0.51300000000000001</v>
      </c>
      <c r="C206" s="19">
        <v>0.14100000000000001</v>
      </c>
      <c r="D206" s="19">
        <v>-0.59099999999999997</v>
      </c>
      <c r="E206" s="19">
        <v>-0.21299999999999999</v>
      </c>
    </row>
    <row r="207" spans="1:5" s="17" customFormat="1">
      <c r="A207" s="17" t="s">
        <v>40</v>
      </c>
      <c r="B207" s="19">
        <v>22.16169</v>
      </c>
      <c r="C207" s="19">
        <v>20.959920000000004</v>
      </c>
      <c r="D207" s="19">
        <v>20.590109999999996</v>
      </c>
      <c r="E207" s="19">
        <v>20.525809999999993</v>
      </c>
    </row>
    <row r="208" spans="1:5" s="17" customFormat="1">
      <c r="A208" s="17" t="s">
        <v>24</v>
      </c>
      <c r="B208" s="19">
        <v>-34.372567000000004</v>
      </c>
      <c r="C208" s="19">
        <v>-32.491879999999995</v>
      </c>
      <c r="D208" s="19">
        <v>-31.239223999999993</v>
      </c>
      <c r="E208" s="19">
        <v>-35.868694000000005</v>
      </c>
    </row>
    <row r="209" spans="1:6" s="17" customFormat="1">
      <c r="A209" s="17" t="s">
        <v>44</v>
      </c>
      <c r="B209" s="19">
        <v>6.3960000000000003E-2</v>
      </c>
      <c r="C209" s="19">
        <v>-6.3960000000000003E-2</v>
      </c>
      <c r="D209" s="19">
        <v>0</v>
      </c>
      <c r="E209" s="19">
        <v>0.38286000000000003</v>
      </c>
    </row>
    <row r="210" spans="1:6" s="17" customFormat="1">
      <c r="A210" s="17" t="s">
        <v>45</v>
      </c>
      <c r="B210" s="19">
        <v>-102.89928500000001</v>
      </c>
      <c r="C210" s="19">
        <v>-61.060747000000035</v>
      </c>
      <c r="D210" s="19">
        <v>-105.32242099999999</v>
      </c>
      <c r="E210" s="19">
        <v>-111.21642299999996</v>
      </c>
    </row>
    <row r="211" spans="1:6" s="17" customFormat="1">
      <c r="A211" s="17" t="s">
        <v>25</v>
      </c>
      <c r="B211" s="19">
        <v>-9.807660999999996</v>
      </c>
      <c r="C211" s="19">
        <v>-22.048939999999998</v>
      </c>
      <c r="D211" s="19">
        <v>-13.247185000000012</v>
      </c>
      <c r="E211" s="19">
        <v>-5.6051959999999923</v>
      </c>
    </row>
    <row r="212" spans="1:6" s="17" customFormat="1">
      <c r="A212" s="20" t="s">
        <v>46</v>
      </c>
      <c r="B212" s="19">
        <v>-7.2021000000000002E-2</v>
      </c>
      <c r="C212" s="19">
        <v>-0.18188300000000002</v>
      </c>
      <c r="D212" s="19">
        <v>-0.10067454547332344</v>
      </c>
      <c r="E212" s="19">
        <v>-0.11446946677695014</v>
      </c>
    </row>
    <row r="213" spans="1:6" s="17" customFormat="1">
      <c r="A213" s="4" t="s">
        <v>47</v>
      </c>
      <c r="B213" s="21">
        <v>-72.787856019662428</v>
      </c>
      <c r="C213" s="21">
        <v>-48.865460025497271</v>
      </c>
      <c r="D213" s="21">
        <v>-83.302413181675661</v>
      </c>
      <c r="E213" s="21">
        <v>-83.148532358554377</v>
      </c>
    </row>
    <row r="214" spans="1:6" s="17" customFormat="1">
      <c r="A214" s="22" t="s">
        <v>30</v>
      </c>
      <c r="B214" s="19">
        <v>13.109336661642189</v>
      </c>
      <c r="C214" s="19">
        <v>7.4924245481339042</v>
      </c>
      <c r="D214" s="19">
        <v>9.0327079910237877</v>
      </c>
      <c r="E214" s="19">
        <v>-5.4675594675019141</v>
      </c>
    </row>
    <row r="215" spans="1:6" s="17" customFormat="1">
      <c r="A215" s="17" t="s">
        <v>48</v>
      </c>
      <c r="B215" s="19">
        <v>-59.678519358020239</v>
      </c>
      <c r="C215" s="19">
        <v>-41.373035477363359</v>
      </c>
      <c r="D215" s="19">
        <v>-74.269705190651877</v>
      </c>
      <c r="E215" s="19">
        <v>-88.616091826056277</v>
      </c>
    </row>
    <row r="216" spans="1:6" s="17" customFormat="1">
      <c r="A216" s="17" t="s">
        <v>49</v>
      </c>
      <c r="B216" s="19">
        <v>0</v>
      </c>
      <c r="C216" s="19">
        <v>0</v>
      </c>
      <c r="D216" s="19">
        <v>0</v>
      </c>
      <c r="E216" s="19">
        <v>0</v>
      </c>
    </row>
    <row r="217" spans="1:6" s="17" customFormat="1">
      <c r="A217" s="4" t="s">
        <v>50</v>
      </c>
      <c r="B217" s="21">
        <v>-59.678519358020239</v>
      </c>
      <c r="C217" s="21">
        <v>-41.373035477363359</v>
      </c>
      <c r="D217" s="21">
        <v>-74.269705190651877</v>
      </c>
      <c r="E217" s="21">
        <v>-88.616091826056277</v>
      </c>
    </row>
    <row r="218" spans="1:6" s="17" customFormat="1">
      <c r="A218" s="20" t="s">
        <v>51</v>
      </c>
      <c r="B218" s="19">
        <v>3.0126664785048503</v>
      </c>
      <c r="C218" s="19">
        <v>-4.5568311563089363</v>
      </c>
      <c r="D218" s="19">
        <v>-2.6413633371488032</v>
      </c>
      <c r="E218" s="19">
        <v>-2.7476118842961936</v>
      </c>
    </row>
    <row r="219" spans="1:6" s="17" customFormat="1">
      <c r="A219" s="23" t="s">
        <v>52</v>
      </c>
      <c r="B219" s="21">
        <v>-62.691185836525086</v>
      </c>
      <c r="C219" s="21">
        <v>-36.816204321054421</v>
      </c>
      <c r="D219" s="21">
        <v>-71.628341853503073</v>
      </c>
      <c r="E219" s="21">
        <v>-85.868479941760114</v>
      </c>
      <c r="F219" s="19"/>
    </row>
    <row r="220" spans="1:6" s="17" customFormat="1">
      <c r="B220" s="19"/>
      <c r="C220" s="19"/>
      <c r="D220" s="19"/>
      <c r="E220" s="19"/>
    </row>
    <row r="221" spans="1:6" s="17" customFormat="1">
      <c r="A221" s="17" t="s">
        <v>3</v>
      </c>
      <c r="B221" s="19">
        <v>74.227696980337583</v>
      </c>
      <c r="C221" s="19">
        <v>66.800066974502755</v>
      </c>
      <c r="D221" s="19">
        <v>66.50641681832434</v>
      </c>
      <c r="E221" s="19">
        <v>69.158920641445604</v>
      </c>
    </row>
    <row r="222" spans="1:6" s="17" customFormat="1">
      <c r="A222" s="17" t="s">
        <v>102</v>
      </c>
      <c r="B222" s="19">
        <v>-34.372567000000004</v>
      </c>
      <c r="C222" s="19">
        <v>-32.491879999999995</v>
      </c>
      <c r="D222" s="19">
        <v>-31.239223999999993</v>
      </c>
      <c r="E222" s="19">
        <v>-35.868694000000005</v>
      </c>
    </row>
    <row r="223" spans="1:6" s="17" customFormat="1">
      <c r="A223" s="4" t="s">
        <v>103</v>
      </c>
      <c r="B223" s="21">
        <v>39.85512998033758</v>
      </c>
      <c r="C223" s="21">
        <v>34.30818697450276</v>
      </c>
      <c r="D223" s="21">
        <v>35.267192818324347</v>
      </c>
      <c r="E223" s="21">
        <v>33.290226641445599</v>
      </c>
    </row>
    <row r="224" spans="1:6" s="17" customFormat="1">
      <c r="B224" s="19"/>
      <c r="C224" s="19"/>
      <c r="D224" s="19"/>
      <c r="E224" s="19"/>
    </row>
    <row r="225" spans="1:5" s="17" customFormat="1">
      <c r="A225" s="17" t="s">
        <v>104</v>
      </c>
      <c r="B225" s="19">
        <v>11053.627370646162</v>
      </c>
      <c r="C225" s="19">
        <v>10629.323686487127</v>
      </c>
      <c r="D225" s="19">
        <v>10974.111490473479</v>
      </c>
      <c r="E225" s="19">
        <v>9495.201569582483</v>
      </c>
    </row>
    <row r="226" spans="1:5" s="17" customFormat="1">
      <c r="A226" s="17" t="s">
        <v>105</v>
      </c>
      <c r="B226" s="19">
        <v>933.41043264648692</v>
      </c>
      <c r="C226" s="19">
        <v>976.57421829782265</v>
      </c>
      <c r="D226" s="19">
        <v>918.14867369969807</v>
      </c>
      <c r="E226" s="19">
        <v>877.69099626369598</v>
      </c>
    </row>
    <row r="227" spans="1:5" s="17" customFormat="1">
      <c r="B227" s="19"/>
      <c r="C227" s="19"/>
      <c r="D227" s="19"/>
      <c r="E227" s="19"/>
    </row>
    <row r="228" spans="1:5" s="17" customFormat="1">
      <c r="A228" s="17" t="s">
        <v>106</v>
      </c>
      <c r="B228" s="24">
        <v>0.46306929082152537</v>
      </c>
      <c r="C228" s="24">
        <v>0.48640490154601163</v>
      </c>
      <c r="D228" s="24">
        <v>0.4697174422332242</v>
      </c>
      <c r="E228" s="24">
        <v>0.51864161076141191</v>
      </c>
    </row>
    <row r="229" spans="1:5" s="17" customFormat="1">
      <c r="A229" s="17" t="s">
        <v>107</v>
      </c>
      <c r="B229" s="24">
        <v>-0.25929595627458907</v>
      </c>
      <c r="C229" s="24">
        <v>-0.16992747457557258</v>
      </c>
      <c r="D229" s="24">
        <v>-0.32092513009090651</v>
      </c>
      <c r="E229" s="24">
        <v>-0.4005677552038554</v>
      </c>
    </row>
    <row r="230" spans="1:5" s="17" customFormat="1">
      <c r="B230" s="19"/>
      <c r="C230" s="19"/>
      <c r="D230" s="19"/>
      <c r="E230" s="19"/>
    </row>
    <row r="231" spans="1:5" s="17" customFormat="1">
      <c r="A231" s="17" t="s">
        <v>108</v>
      </c>
      <c r="B231" s="19">
        <v>12124.899644999998</v>
      </c>
      <c r="C231" s="19">
        <v>11665.170816</v>
      </c>
      <c r="D231" s="19">
        <v>11495.326731000001</v>
      </c>
      <c r="E231" s="19">
        <v>10908.402642999999</v>
      </c>
    </row>
    <row r="232" spans="1:5" s="17" customFormat="1">
      <c r="A232" s="17" t="s">
        <v>109</v>
      </c>
      <c r="B232" s="19">
        <v>5968.8052529999995</v>
      </c>
      <c r="C232" s="19">
        <v>5659.3836249999995</v>
      </c>
      <c r="D232" s="19">
        <v>5685.7217950000004</v>
      </c>
      <c r="E232" s="19">
        <v>5206.9286620000003</v>
      </c>
    </row>
    <row r="233" spans="1:5" s="17" customFormat="1">
      <c r="A233" s="22"/>
      <c r="B233" s="19"/>
      <c r="C233" s="19"/>
      <c r="D233" s="19"/>
      <c r="E233" s="19"/>
    </row>
    <row r="234" spans="1:5" s="9" customFormat="1">
      <c r="A234" s="7" t="s">
        <v>116</v>
      </c>
      <c r="B234" s="8"/>
      <c r="C234" s="8"/>
      <c r="D234" s="8"/>
      <c r="E234" s="8"/>
    </row>
    <row r="235" spans="1:5" s="17" customFormat="1">
      <c r="A235" s="17" t="s">
        <v>18</v>
      </c>
      <c r="B235" s="19">
        <v>15.488273351944706</v>
      </c>
      <c r="C235" s="19">
        <v>17.760687618307365</v>
      </c>
      <c r="D235" s="19">
        <v>16.723705152200957</v>
      </c>
      <c r="E235" s="19">
        <v>18.940324729873204</v>
      </c>
    </row>
    <row r="236" spans="1:5" s="17" customFormat="1">
      <c r="A236" s="17" t="s">
        <v>36</v>
      </c>
      <c r="B236" s="19">
        <v>6.9103720000000006</v>
      </c>
      <c r="C236" s="19">
        <v>6.5304090000000006</v>
      </c>
      <c r="D236" s="19">
        <v>5.7442050000000009</v>
      </c>
      <c r="E236" s="19">
        <v>8.4957989999999981</v>
      </c>
    </row>
    <row r="237" spans="1:5" s="17" customFormat="1">
      <c r="A237" s="17" t="s">
        <v>37</v>
      </c>
      <c r="B237" s="19">
        <v>2.2699999999999999E-3</v>
      </c>
      <c r="C237" s="19">
        <v>2.6680000000000007E-3</v>
      </c>
      <c r="D237" s="19">
        <v>3.6399999999999887E-4</v>
      </c>
      <c r="E237" s="19">
        <v>2.0000000000011328E-6</v>
      </c>
    </row>
    <row r="238" spans="1:5" s="17" customFormat="1">
      <c r="A238" s="17" t="s">
        <v>38</v>
      </c>
      <c r="B238" s="19">
        <v>3.003546</v>
      </c>
      <c r="C238" s="19">
        <v>5.060713999999999</v>
      </c>
      <c r="D238" s="19">
        <v>2.3841730000000005</v>
      </c>
      <c r="E238" s="19">
        <v>2.6432940000000027</v>
      </c>
    </row>
    <row r="239" spans="1:5" s="17" customFormat="1">
      <c r="A239" s="17" t="s">
        <v>39</v>
      </c>
      <c r="B239" s="19">
        <v>0</v>
      </c>
      <c r="C239" s="19">
        <v>0</v>
      </c>
      <c r="D239" s="19">
        <v>0</v>
      </c>
      <c r="E239" s="19">
        <v>0</v>
      </c>
    </row>
    <row r="240" spans="1:5" s="17" customFormat="1">
      <c r="A240" s="17" t="s">
        <v>40</v>
      </c>
      <c r="B240" s="19">
        <v>0</v>
      </c>
      <c r="C240" s="19">
        <v>0</v>
      </c>
      <c r="D240" s="19">
        <v>0</v>
      </c>
      <c r="E240" s="19">
        <v>0</v>
      </c>
    </row>
    <row r="241" spans="1:5" s="17" customFormat="1">
      <c r="A241" s="17" t="s">
        <v>24</v>
      </c>
      <c r="B241" s="19">
        <v>-11.85388</v>
      </c>
      <c r="C241" s="19">
        <v>-11.919063999999999</v>
      </c>
      <c r="D241" s="19">
        <v>-12.517702000000003</v>
      </c>
      <c r="E241" s="19">
        <v>-14.649972999999996</v>
      </c>
    </row>
    <row r="242" spans="1:5" s="17" customFormat="1">
      <c r="A242" s="17" t="s">
        <v>44</v>
      </c>
      <c r="B242" s="19">
        <v>1.385931</v>
      </c>
      <c r="C242" s="19">
        <v>0</v>
      </c>
      <c r="D242" s="19">
        <v>0</v>
      </c>
      <c r="E242" s="19">
        <v>6.8880000000000008</v>
      </c>
    </row>
    <row r="243" spans="1:5" s="17" customFormat="1">
      <c r="A243" s="17" t="s">
        <v>45</v>
      </c>
      <c r="B243" s="19">
        <v>4.3894220000000006</v>
      </c>
      <c r="C243" s="19">
        <v>-7.8077529999999999</v>
      </c>
      <c r="D243" s="19">
        <v>-6.4240960000000005</v>
      </c>
      <c r="E243" s="19">
        <v>3.6716710000000017</v>
      </c>
    </row>
    <row r="244" spans="1:5" s="17" customFormat="1">
      <c r="A244" s="17" t="s">
        <v>25</v>
      </c>
      <c r="B244" s="19">
        <v>0.12213400000000001</v>
      </c>
      <c r="C244" s="19">
        <v>8.7635999999999978E-2</v>
      </c>
      <c r="D244" s="19">
        <v>8.3022000000000068E-2</v>
      </c>
      <c r="E244" s="19">
        <v>0.11392699999999994</v>
      </c>
    </row>
    <row r="245" spans="1:5" s="17" customFormat="1">
      <c r="A245" s="20" t="s">
        <v>46</v>
      </c>
      <c r="B245" s="19">
        <v>0</v>
      </c>
      <c r="C245" s="19">
        <v>0</v>
      </c>
      <c r="D245" s="19">
        <v>0</v>
      </c>
      <c r="E245" s="19">
        <v>0</v>
      </c>
    </row>
    <row r="246" spans="1:5" s="17" customFormat="1">
      <c r="A246" s="4" t="s">
        <v>47</v>
      </c>
      <c r="B246" s="21">
        <v>19.448068351944706</v>
      </c>
      <c r="C246" s="21">
        <v>9.7152976183073712</v>
      </c>
      <c r="D246" s="21">
        <v>5.9936711522009425</v>
      </c>
      <c r="E246" s="21">
        <v>26.103044729873226</v>
      </c>
    </row>
    <row r="247" spans="1:5" s="17" customFormat="1">
      <c r="A247" s="22" t="s">
        <v>30</v>
      </c>
      <c r="B247" s="19">
        <v>-4.2304858299541284</v>
      </c>
      <c r="C247" s="19">
        <v>-2.4016524840577933</v>
      </c>
      <c r="D247" s="19">
        <v>-1.4080499242686955</v>
      </c>
      <c r="E247" s="19">
        <v>-5.2877643953173479</v>
      </c>
    </row>
    <row r="248" spans="1:5" s="17" customFormat="1">
      <c r="A248" s="17" t="s">
        <v>48</v>
      </c>
      <c r="B248" s="19">
        <v>15.217582521990577</v>
      </c>
      <c r="C248" s="19">
        <v>7.3136451342495779</v>
      </c>
      <c r="D248" s="19">
        <v>4.585621227932247</v>
      </c>
      <c r="E248" s="19">
        <v>20.815280334555876</v>
      </c>
    </row>
    <row r="249" spans="1:5" s="17" customFormat="1">
      <c r="A249" s="17" t="s">
        <v>49</v>
      </c>
      <c r="B249" s="19">
        <v>0</v>
      </c>
      <c r="C249" s="19">
        <v>0</v>
      </c>
      <c r="D249" s="19">
        <v>6.0000000000000001E-3</v>
      </c>
      <c r="E249" s="19">
        <v>-2E-3</v>
      </c>
    </row>
    <row r="250" spans="1:5" s="17" customFormat="1">
      <c r="A250" s="4" t="s">
        <v>50</v>
      </c>
      <c r="B250" s="21">
        <v>15.217582521990577</v>
      </c>
      <c r="C250" s="21">
        <v>7.3136451342495779</v>
      </c>
      <c r="D250" s="21">
        <v>4.5916212279322473</v>
      </c>
      <c r="E250" s="21">
        <v>20.813280334555873</v>
      </c>
    </row>
    <row r="251" spans="1:5" s="17" customFormat="1">
      <c r="A251" s="20" t="s">
        <v>51</v>
      </c>
      <c r="B251" s="19">
        <v>-2.6340304064695511E-2</v>
      </c>
      <c r="C251" s="19">
        <v>6.4303600555550879E-3</v>
      </c>
      <c r="D251" s="19">
        <v>-1.7296418972976985E-2</v>
      </c>
      <c r="E251" s="19">
        <v>6.2835868935895905E-2</v>
      </c>
    </row>
    <row r="252" spans="1:5" s="17" customFormat="1">
      <c r="A252" s="23" t="s">
        <v>52</v>
      </c>
      <c r="B252" s="21">
        <v>15.243922826055273</v>
      </c>
      <c r="C252" s="21">
        <v>7.307214774194021</v>
      </c>
      <c r="D252" s="21">
        <v>4.6089176469052262</v>
      </c>
      <c r="E252" s="21">
        <v>20.750444465619974</v>
      </c>
    </row>
    <row r="253" spans="1:5" s="17" customFormat="1">
      <c r="B253" s="19"/>
      <c r="C253" s="19"/>
      <c r="D253" s="19"/>
      <c r="E253" s="19"/>
    </row>
    <row r="254" spans="1:5" s="17" customFormat="1">
      <c r="A254" s="17" t="s">
        <v>3</v>
      </c>
      <c r="B254" s="19">
        <v>25.404461351944708</v>
      </c>
      <c r="C254" s="19">
        <v>29.354478618307358</v>
      </c>
      <c r="D254" s="19">
        <v>24.852447152200973</v>
      </c>
      <c r="E254" s="19">
        <v>30.079419729873194</v>
      </c>
    </row>
    <row r="255" spans="1:5" s="17" customFormat="1">
      <c r="A255" s="17" t="s">
        <v>102</v>
      </c>
      <c r="B255" s="19">
        <v>-11.85388</v>
      </c>
      <c r="C255" s="19">
        <v>-11.919063999999999</v>
      </c>
      <c r="D255" s="19">
        <v>-12.517702000000003</v>
      </c>
      <c r="E255" s="19">
        <v>-14.649972999999996</v>
      </c>
    </row>
    <row r="256" spans="1:5" s="17" customFormat="1">
      <c r="A256" s="4" t="s">
        <v>103</v>
      </c>
      <c r="B256" s="21">
        <v>13.550581351944707</v>
      </c>
      <c r="C256" s="21">
        <v>17.435414618307359</v>
      </c>
      <c r="D256" s="21">
        <v>12.334745152200963</v>
      </c>
      <c r="E256" s="21">
        <v>15.429446729873206</v>
      </c>
    </row>
    <row r="257" spans="1:5" s="17" customFormat="1">
      <c r="B257" s="19"/>
      <c r="C257" s="19"/>
      <c r="D257" s="19"/>
      <c r="E257" s="19"/>
    </row>
    <row r="258" spans="1:5" s="17" customFormat="1">
      <c r="A258" s="17" t="s">
        <v>104</v>
      </c>
      <c r="B258" s="19">
        <v>3382.4858741554408</v>
      </c>
      <c r="C258" s="19">
        <v>3242.9459477755809</v>
      </c>
      <c r="D258" s="19">
        <v>3210.1278887855192</v>
      </c>
      <c r="E258" s="19">
        <v>3335.1193043761004</v>
      </c>
    </row>
    <row r="259" spans="1:5" s="17" customFormat="1">
      <c r="A259" s="17" t="s">
        <v>105</v>
      </c>
      <c r="B259" s="19">
        <v>323.14611888566014</v>
      </c>
      <c r="C259" s="19">
        <v>356.44460421062774</v>
      </c>
      <c r="D259" s="19">
        <v>307.77182820070186</v>
      </c>
      <c r="E259" s="19">
        <v>342.26214353985279</v>
      </c>
    </row>
    <row r="260" spans="1:5" s="17" customFormat="1">
      <c r="B260" s="19"/>
      <c r="C260" s="19"/>
      <c r="D260" s="19"/>
      <c r="E260" s="19"/>
    </row>
    <row r="261" spans="1:5" s="17" customFormat="1">
      <c r="A261" s="17" t="s">
        <v>106</v>
      </c>
      <c r="B261" s="24">
        <v>0.46660623249516714</v>
      </c>
      <c r="C261" s="24">
        <v>0.40603902917105456</v>
      </c>
      <c r="D261" s="24">
        <v>0.50368086182174676</v>
      </c>
      <c r="E261" s="24">
        <v>0.4870430723585556</v>
      </c>
    </row>
    <row r="262" spans="1:5" s="17" customFormat="1">
      <c r="A262" s="17" t="s">
        <v>107</v>
      </c>
      <c r="B262" s="24">
        <v>0.1909840401364099</v>
      </c>
      <c r="C262" s="24">
        <v>8.2298763727151003E-2</v>
      </c>
      <c r="D262" s="24">
        <v>5.9189166984698512E-2</v>
      </c>
      <c r="E262" s="24">
        <v>0.24126076743470073</v>
      </c>
    </row>
    <row r="263" spans="1:5" s="17" customFormat="1">
      <c r="B263" s="19"/>
      <c r="C263" s="19"/>
      <c r="D263" s="19"/>
      <c r="E263" s="19"/>
    </row>
    <row r="264" spans="1:5" s="17" customFormat="1">
      <c r="A264" s="17" t="s">
        <v>108</v>
      </c>
      <c r="B264" s="19">
        <v>4122.4377299999996</v>
      </c>
      <c r="C264" s="19">
        <v>3919.6289359999996</v>
      </c>
      <c r="D264" s="19">
        <v>3770.6790649999998</v>
      </c>
      <c r="E264" s="19">
        <v>3697.8169099999996</v>
      </c>
    </row>
    <row r="265" spans="1:5" s="17" customFormat="1">
      <c r="A265" s="17" t="s">
        <v>109</v>
      </c>
      <c r="B265" s="19">
        <v>58.582665000000006</v>
      </c>
      <c r="C265" s="19">
        <v>98.814899000000011</v>
      </c>
      <c r="D265" s="19">
        <v>44.973120000000009</v>
      </c>
      <c r="E265" s="19">
        <v>58.40005</v>
      </c>
    </row>
    <row r="266" spans="1:5" s="17" customFormat="1">
      <c r="A266" s="22"/>
      <c r="B266" s="19"/>
      <c r="C266" s="19"/>
      <c r="D266" s="19"/>
      <c r="E266" s="19"/>
    </row>
    <row r="267" spans="1:5" s="9" customFormat="1">
      <c r="A267" s="7" t="s">
        <v>117</v>
      </c>
      <c r="B267" s="8"/>
      <c r="C267" s="8"/>
      <c r="D267" s="8"/>
      <c r="E267" s="8"/>
    </row>
    <row r="268" spans="1:5" s="17" customFormat="1">
      <c r="A268" s="17" t="s">
        <v>18</v>
      </c>
      <c r="B268" s="19">
        <v>45.581122183297254</v>
      </c>
      <c r="C268" s="19">
        <v>52.365213384465093</v>
      </c>
      <c r="D268" s="19">
        <v>59.206740956097448</v>
      </c>
      <c r="E268" s="19">
        <v>60.003439095956963</v>
      </c>
    </row>
    <row r="269" spans="1:5" s="17" customFormat="1">
      <c r="A269" s="17" t="s">
        <v>36</v>
      </c>
      <c r="B269" s="19">
        <v>25.706794118444428</v>
      </c>
      <c r="C269" s="19">
        <v>23.772516833736134</v>
      </c>
      <c r="D269" s="19">
        <v>25.305346418779003</v>
      </c>
      <c r="E269" s="19">
        <v>30.111234031414767</v>
      </c>
    </row>
    <row r="270" spans="1:5" s="17" customFormat="1">
      <c r="A270" s="17" t="s">
        <v>37</v>
      </c>
      <c r="B270" s="19">
        <v>8.5404471698466614E-2</v>
      </c>
      <c r="C270" s="19">
        <v>0.26796024702062232</v>
      </c>
      <c r="D270" s="19">
        <v>0.13416228128091107</v>
      </c>
      <c r="E270" s="19">
        <v>4.6411314305972284E-2</v>
      </c>
    </row>
    <row r="271" spans="1:5" s="17" customFormat="1">
      <c r="A271" s="17" t="s">
        <v>38</v>
      </c>
      <c r="B271" s="19">
        <v>46.325297868511122</v>
      </c>
      <c r="C271" s="19">
        <v>33.19250365668271</v>
      </c>
      <c r="D271" s="19">
        <v>27.107965549817507</v>
      </c>
      <c r="E271" s="19">
        <v>10.129089275306242</v>
      </c>
    </row>
    <row r="272" spans="1:5" s="17" customFormat="1">
      <c r="A272" s="17" t="s">
        <v>39</v>
      </c>
      <c r="B272" s="19">
        <v>0</v>
      </c>
      <c r="C272" s="19">
        <v>0</v>
      </c>
      <c r="D272" s="19">
        <v>0</v>
      </c>
      <c r="E272" s="19">
        <v>0</v>
      </c>
    </row>
    <row r="273" spans="1:5" s="17" customFormat="1">
      <c r="A273" s="17" t="s">
        <v>40</v>
      </c>
      <c r="B273" s="19">
        <v>0</v>
      </c>
      <c r="C273" s="19">
        <v>0</v>
      </c>
      <c r="D273" s="19">
        <v>0</v>
      </c>
      <c r="E273" s="19">
        <v>0</v>
      </c>
    </row>
    <row r="274" spans="1:5" s="17" customFormat="1">
      <c r="A274" s="17" t="s">
        <v>24</v>
      </c>
      <c r="B274" s="19">
        <v>-45.522855172565912</v>
      </c>
      <c r="C274" s="19">
        <v>-47.432646998466581</v>
      </c>
      <c r="D274" s="19">
        <v>-42.87072756743575</v>
      </c>
      <c r="E274" s="19">
        <v>-52.244805489160541</v>
      </c>
    </row>
    <row r="275" spans="1:5" s="17" customFormat="1">
      <c r="A275" s="17" t="s">
        <v>44</v>
      </c>
      <c r="B275" s="19">
        <v>0</v>
      </c>
      <c r="C275" s="19">
        <v>5.0243999999999997E-2</v>
      </c>
      <c r="D275" s="19">
        <v>-5.0243999999999997E-2</v>
      </c>
      <c r="E275" s="19">
        <v>-4.8532395875588608E-2</v>
      </c>
    </row>
    <row r="276" spans="1:5" s="17" customFormat="1">
      <c r="A276" s="17" t="s">
        <v>45</v>
      </c>
      <c r="B276" s="19">
        <v>8.5090000000000009E-3</v>
      </c>
      <c r="C276" s="19">
        <v>11.950018999999998</v>
      </c>
      <c r="D276" s="19">
        <v>-0.51697699999999891</v>
      </c>
      <c r="E276" s="19">
        <v>0.79145745652037647</v>
      </c>
    </row>
    <row r="277" spans="1:5" s="17" customFormat="1">
      <c r="A277" s="17" t="s">
        <v>25</v>
      </c>
      <c r="B277" s="19">
        <v>-0.6577019952770321</v>
      </c>
      <c r="C277" s="19">
        <v>4.8199865639253749</v>
      </c>
      <c r="D277" s="19">
        <v>-5.4497752976796514</v>
      </c>
      <c r="E277" s="19">
        <v>-1.8233910937258997</v>
      </c>
    </row>
    <row r="278" spans="1:5" s="17" customFormat="1">
      <c r="A278" s="20" t="s">
        <v>46</v>
      </c>
      <c r="B278" s="19">
        <v>-0.85329600000000005</v>
      </c>
      <c r="C278" s="19">
        <v>-0.69689999999999985</v>
      </c>
      <c r="D278" s="19">
        <v>-0.49665000000000004</v>
      </c>
      <c r="E278" s="19">
        <v>-0.49639200000000017</v>
      </c>
    </row>
    <row r="279" spans="1:5" s="17" customFormat="1">
      <c r="A279" s="4" t="s">
        <v>47</v>
      </c>
      <c r="B279" s="21">
        <v>71.526570474108325</v>
      </c>
      <c r="C279" s="21">
        <v>78.985796687363347</v>
      </c>
      <c r="D279" s="21">
        <v>62.866491340859454</v>
      </c>
      <c r="E279" s="21">
        <v>46.964902194742365</v>
      </c>
    </row>
    <row r="280" spans="1:5" s="17" customFormat="1">
      <c r="A280" s="22" t="s">
        <v>30</v>
      </c>
      <c r="B280" s="19">
        <v>-17.422659379008117</v>
      </c>
      <c r="C280" s="19">
        <v>-12.979073609888594</v>
      </c>
      <c r="D280" s="19">
        <v>-14.79704507877716</v>
      </c>
      <c r="E280" s="19">
        <v>-6.6277124049636313</v>
      </c>
    </row>
    <row r="281" spans="1:5" s="17" customFormat="1">
      <c r="A281" s="17" t="s">
        <v>48</v>
      </c>
      <c r="B281" s="19">
        <v>54.103911095100209</v>
      </c>
      <c r="C281" s="19">
        <v>66.00672307747476</v>
      </c>
      <c r="D281" s="19">
        <v>48.069446262082309</v>
      </c>
      <c r="E281" s="19">
        <v>40.337189789778733</v>
      </c>
    </row>
    <row r="282" spans="1:5" s="17" customFormat="1">
      <c r="A282" s="17" t="s">
        <v>49</v>
      </c>
      <c r="B282" s="19">
        <v>0</v>
      </c>
      <c r="C282" s="19">
        <v>0</v>
      </c>
      <c r="D282" s="19">
        <v>0</v>
      </c>
      <c r="E282" s="19">
        <v>0</v>
      </c>
    </row>
    <row r="283" spans="1:5" s="17" customFormat="1">
      <c r="A283" s="4" t="s">
        <v>50</v>
      </c>
      <c r="B283" s="21">
        <v>54.103911095100209</v>
      </c>
      <c r="C283" s="21">
        <v>66.00672307747476</v>
      </c>
      <c r="D283" s="21">
        <v>48.069446262082309</v>
      </c>
      <c r="E283" s="21">
        <v>40.337189789778733</v>
      </c>
    </row>
    <row r="284" spans="1:5" s="17" customFormat="1">
      <c r="A284" s="20" t="s">
        <v>51</v>
      </c>
      <c r="B284" s="19">
        <v>2.849574704727559</v>
      </c>
      <c r="C284" s="19">
        <v>-0.13364674835777857</v>
      </c>
      <c r="D284" s="19">
        <v>-0.1332018238977084</v>
      </c>
      <c r="E284" s="19">
        <v>-7.585753480311519E-2</v>
      </c>
    </row>
    <row r="285" spans="1:5" s="17" customFormat="1">
      <c r="A285" s="23" t="s">
        <v>52</v>
      </c>
      <c r="B285" s="21">
        <v>51.25433639037265</v>
      </c>
      <c r="C285" s="21">
        <v>66.140369825832522</v>
      </c>
      <c r="D285" s="21">
        <v>48.20264808598003</v>
      </c>
      <c r="E285" s="21">
        <v>40.413047324581839</v>
      </c>
    </row>
    <row r="286" spans="1:5" s="17" customFormat="1">
      <c r="B286" s="19"/>
      <c r="C286" s="19"/>
      <c r="D286" s="19"/>
      <c r="E286" s="19"/>
    </row>
    <row r="287" spans="1:5" s="17" customFormat="1">
      <c r="A287" s="17" t="s">
        <v>3</v>
      </c>
      <c r="B287" s="19">
        <v>117.69861864195127</v>
      </c>
      <c r="C287" s="19">
        <v>109.59819412190456</v>
      </c>
      <c r="D287" s="19">
        <v>111.75421520597484</v>
      </c>
      <c r="E287" s="19">
        <v>100.29017371698404</v>
      </c>
    </row>
    <row r="288" spans="1:5" s="17" customFormat="1">
      <c r="A288" s="17" t="s">
        <v>102</v>
      </c>
      <c r="B288" s="19">
        <v>-45.522855172565912</v>
      </c>
      <c r="C288" s="19">
        <v>-47.432646998466581</v>
      </c>
      <c r="D288" s="19">
        <v>-42.87072756743575</v>
      </c>
      <c r="E288" s="19">
        <v>-52.244805489160541</v>
      </c>
    </row>
    <row r="289" spans="1:5" s="17" customFormat="1">
      <c r="A289" s="4" t="s">
        <v>103</v>
      </c>
      <c r="B289" s="21">
        <v>72.175763469385359</v>
      </c>
      <c r="C289" s="21">
        <v>62.165547123437975</v>
      </c>
      <c r="D289" s="21">
        <v>68.883487638539094</v>
      </c>
      <c r="E289" s="21">
        <v>48.045368227823502</v>
      </c>
    </row>
    <row r="290" spans="1:5" s="17" customFormat="1">
      <c r="B290" s="19"/>
      <c r="C290" s="19"/>
      <c r="D290" s="19"/>
      <c r="E290" s="19"/>
    </row>
    <row r="291" spans="1:5" s="17" customFormat="1">
      <c r="A291" s="17" t="s">
        <v>104</v>
      </c>
      <c r="B291" s="19">
        <v>2073.655566655003</v>
      </c>
      <c r="C291" s="19">
        <v>1952.9999274970778</v>
      </c>
      <c r="D291" s="19">
        <v>1709.6045115184995</v>
      </c>
      <c r="E291" s="19">
        <v>1781.6851765182009</v>
      </c>
    </row>
    <row r="292" spans="1:5" s="17" customFormat="1">
      <c r="A292" s="17" t="s">
        <v>105</v>
      </c>
      <c r="B292" s="19">
        <v>494.22553912918022</v>
      </c>
      <c r="C292" s="19">
        <v>481.3601358195491</v>
      </c>
      <c r="D292" s="19">
        <v>422.97895678145687</v>
      </c>
      <c r="E292" s="19">
        <v>442.68910170591562</v>
      </c>
    </row>
    <row r="293" spans="1:5" s="17" customFormat="1">
      <c r="B293" s="19"/>
      <c r="C293" s="19"/>
      <c r="D293" s="19"/>
      <c r="E293" s="19"/>
    </row>
    <row r="294" spans="1:5" s="17" customFormat="1">
      <c r="A294" s="17" t="s">
        <v>106</v>
      </c>
      <c r="B294" s="24">
        <v>0.38677476165672026</v>
      </c>
      <c r="C294" s="24">
        <v>0.43278675692144986</v>
      </c>
      <c r="D294" s="24">
        <v>0.38361620175507888</v>
      </c>
      <c r="E294" s="24">
        <v>0.52093643427713932</v>
      </c>
    </row>
    <row r="295" spans="1:5" s="17" customFormat="1">
      <c r="A295" s="17" t="s">
        <v>107</v>
      </c>
      <c r="B295" s="24">
        <v>0.44397021166821032</v>
      </c>
      <c r="C295" s="24">
        <v>0.55000865508812224</v>
      </c>
      <c r="D295" s="24">
        <v>0.45087421028260732</v>
      </c>
      <c r="E295" s="24">
        <v>0.36150294958042228</v>
      </c>
    </row>
    <row r="296" spans="1:5" s="17" customFormat="1">
      <c r="B296" s="19"/>
      <c r="C296" s="19"/>
      <c r="D296" s="19"/>
      <c r="E296" s="19"/>
    </row>
    <row r="297" spans="1:5" s="17" customFormat="1">
      <c r="A297" s="17" t="s">
        <v>108</v>
      </c>
      <c r="B297" s="19">
        <v>28301.773437</v>
      </c>
      <c r="C297" s="19">
        <v>28812.124506</v>
      </c>
      <c r="D297" s="19">
        <v>28343.574766000005</v>
      </c>
      <c r="E297" s="19">
        <v>24589.543937999995</v>
      </c>
    </row>
    <row r="298" spans="1:5" s="17" customFormat="1">
      <c r="A298" s="17" t="s">
        <v>109</v>
      </c>
      <c r="B298" s="19">
        <v>19118.145184000001</v>
      </c>
      <c r="C298" s="19">
        <v>20197.646332</v>
      </c>
      <c r="D298" s="19">
        <v>20875.326607999996</v>
      </c>
      <c r="E298" s="19">
        <v>16117.293178999998</v>
      </c>
    </row>
    <row r="299" spans="1:5" s="17" customFormat="1">
      <c r="A299" s="22"/>
      <c r="B299" s="19"/>
      <c r="C299" s="19"/>
      <c r="D299" s="19"/>
      <c r="E299" s="19"/>
    </row>
    <row r="300" spans="1:5" s="9" customFormat="1">
      <c r="A300" s="7" t="s">
        <v>118</v>
      </c>
      <c r="B300" s="8"/>
      <c r="C300" s="8"/>
      <c r="D300" s="8"/>
      <c r="E300" s="8"/>
    </row>
    <row r="301" spans="1:5" s="17" customFormat="1">
      <c r="A301" s="17" t="s">
        <v>18</v>
      </c>
      <c r="B301" s="19">
        <v>57.212372246193155</v>
      </c>
      <c r="C301" s="19">
        <v>32.709708224613991</v>
      </c>
      <c r="D301" s="19">
        <v>16.020579681409743</v>
      </c>
      <c r="E301" s="19">
        <v>30.196040139656589</v>
      </c>
    </row>
    <row r="302" spans="1:5" s="17" customFormat="1">
      <c r="A302" s="17" t="s">
        <v>36</v>
      </c>
      <c r="B302" s="19">
        <v>34.244112000000065</v>
      </c>
      <c r="C302" s="19">
        <v>37.843118999999867</v>
      </c>
      <c r="D302" s="19">
        <v>38.028012000000061</v>
      </c>
      <c r="E302" s="19">
        <v>27.457556000000011</v>
      </c>
    </row>
    <row r="303" spans="1:5" s="17" customFormat="1">
      <c r="A303" s="17" t="s">
        <v>37</v>
      </c>
      <c r="B303" s="19">
        <v>6.1305110000000029</v>
      </c>
      <c r="C303" s="19">
        <v>5.4035340000000067</v>
      </c>
      <c r="D303" s="19">
        <v>4.3114209999999975</v>
      </c>
      <c r="E303" s="19">
        <v>4.8883339999999205</v>
      </c>
    </row>
    <row r="304" spans="1:5" s="17" customFormat="1">
      <c r="A304" s="17" t="s">
        <v>38</v>
      </c>
      <c r="B304" s="19">
        <v>1.9355580000000137</v>
      </c>
      <c r="C304" s="19">
        <v>7.5764919999999298</v>
      </c>
      <c r="D304" s="19">
        <v>-0.61508660413593397</v>
      </c>
      <c r="E304" s="19">
        <v>11.970593604135988</v>
      </c>
    </row>
    <row r="305" spans="1:5" s="17" customFormat="1">
      <c r="A305" s="17" t="s">
        <v>39</v>
      </c>
      <c r="B305" s="19">
        <v>0.38687899999999986</v>
      </c>
      <c r="C305" s="19">
        <v>1.7989249999999979</v>
      </c>
      <c r="D305" s="19">
        <v>4.2138530000000021</v>
      </c>
      <c r="E305" s="19">
        <v>-0.20680500000000013</v>
      </c>
    </row>
    <row r="306" spans="1:5" s="17" customFormat="1">
      <c r="A306" s="17" t="s">
        <v>40</v>
      </c>
      <c r="B306" s="19">
        <v>9.2385559999999991</v>
      </c>
      <c r="C306" s="19">
        <v>10.121436000000003</v>
      </c>
      <c r="D306" s="19">
        <v>12.603062999999995</v>
      </c>
      <c r="E306" s="19">
        <v>8.364128000000008</v>
      </c>
    </row>
    <row r="307" spans="1:5" s="17" customFormat="1">
      <c r="A307" s="17" t="s">
        <v>24</v>
      </c>
      <c r="B307" s="19">
        <v>-174.64005600000007</v>
      </c>
      <c r="C307" s="19">
        <v>-154.44118188402729</v>
      </c>
      <c r="D307" s="19">
        <v>-171.89430111597267</v>
      </c>
      <c r="E307" s="19">
        <v>-168.06559900000025</v>
      </c>
    </row>
    <row r="308" spans="1:5" s="17" customFormat="1">
      <c r="A308" s="17" t="s">
        <v>44</v>
      </c>
      <c r="B308" s="19">
        <v>1.151011</v>
      </c>
      <c r="C308" s="19">
        <v>0.30875699999999751</v>
      </c>
      <c r="D308" s="19">
        <v>1.1167740000000024</v>
      </c>
      <c r="E308" s="19">
        <v>-10.084239</v>
      </c>
    </row>
    <row r="309" spans="1:5" s="17" customFormat="1">
      <c r="A309" s="17" t="s">
        <v>45</v>
      </c>
      <c r="B309" s="19">
        <v>-3.9548899999999998</v>
      </c>
      <c r="C309" s="19">
        <v>12.761424000000115</v>
      </c>
      <c r="D309" s="19">
        <v>-17.235551000000115</v>
      </c>
      <c r="E309" s="19">
        <v>-6.9705539999999999</v>
      </c>
    </row>
    <row r="310" spans="1:5" s="17" customFormat="1">
      <c r="A310" s="17" t="s">
        <v>25</v>
      </c>
      <c r="B310" s="19">
        <v>29.368820788668735</v>
      </c>
      <c r="C310" s="19">
        <v>-121.27516290464089</v>
      </c>
      <c r="D310" s="19">
        <v>-5.9061367197637367</v>
      </c>
      <c r="E310" s="19">
        <v>-319.82296716426401</v>
      </c>
    </row>
    <row r="311" spans="1:5" s="17" customFormat="1">
      <c r="A311" s="20" t="s">
        <v>46</v>
      </c>
      <c r="B311" s="19">
        <v>-36.96439100000002</v>
      </c>
      <c r="C311" s="19">
        <v>-36.856304999999963</v>
      </c>
      <c r="D311" s="19">
        <v>-36.947922587064681</v>
      </c>
      <c r="E311" s="19">
        <v>-36.825386412935316</v>
      </c>
    </row>
    <row r="312" spans="1:5" s="17" customFormat="1">
      <c r="A312" s="4" t="s">
        <v>47</v>
      </c>
      <c r="B312" s="21">
        <v>-38.927125965138124</v>
      </c>
      <c r="C312" s="21">
        <v>-167.19294956405429</v>
      </c>
      <c r="D312" s="21">
        <v>-119.35737275846262</v>
      </c>
      <c r="E312" s="21">
        <v>-422.27351242047172</v>
      </c>
    </row>
    <row r="313" spans="1:5" s="17" customFormat="1">
      <c r="A313" s="22" t="s">
        <v>30</v>
      </c>
      <c r="B313" s="19">
        <v>8.9063034811869208</v>
      </c>
      <c r="C313" s="19">
        <v>37.427484675451709</v>
      </c>
      <c r="D313" s="19">
        <v>33.237041307911142</v>
      </c>
      <c r="E313" s="19">
        <v>-60.437851832492818</v>
      </c>
    </row>
    <row r="314" spans="1:5" s="17" customFormat="1">
      <c r="A314" s="17" t="s">
        <v>48</v>
      </c>
      <c r="B314" s="19">
        <v>-30.020822483951203</v>
      </c>
      <c r="C314" s="19">
        <v>-129.76546488860257</v>
      </c>
      <c r="D314" s="19">
        <v>-86.120331450551475</v>
      </c>
      <c r="E314" s="19">
        <v>-482.71136425296453</v>
      </c>
    </row>
    <row r="315" spans="1:5" s="17" customFormat="1">
      <c r="A315" s="17" t="s">
        <v>49</v>
      </c>
      <c r="B315" s="19">
        <v>0</v>
      </c>
      <c r="C315" s="19">
        <v>0</v>
      </c>
      <c r="D315" s="19">
        <v>-6.0000000000000001E-3</v>
      </c>
      <c r="E315" s="19">
        <v>2E-3</v>
      </c>
    </row>
    <row r="316" spans="1:5" s="17" customFormat="1">
      <c r="A316" s="4" t="s">
        <v>50</v>
      </c>
      <c r="B316" s="21">
        <v>-30.020822483951203</v>
      </c>
      <c r="C316" s="21">
        <v>-129.76546488860257</v>
      </c>
      <c r="D316" s="21">
        <v>-86.126331450551476</v>
      </c>
      <c r="E316" s="21">
        <v>-482.70936425296452</v>
      </c>
    </row>
    <row r="317" spans="1:5" s="17" customFormat="1">
      <c r="A317" s="20" t="s">
        <v>51</v>
      </c>
      <c r="B317" s="19">
        <v>12.498744934951173</v>
      </c>
      <c r="C317" s="19">
        <v>11.350252466484164</v>
      </c>
      <c r="D317" s="19">
        <v>8.3985885832820806</v>
      </c>
      <c r="E317" s="19">
        <v>22.761318508199238</v>
      </c>
    </row>
    <row r="318" spans="1:5" s="17" customFormat="1">
      <c r="A318" s="23" t="s">
        <v>52</v>
      </c>
      <c r="B318" s="21">
        <v>-42.519567418902376</v>
      </c>
      <c r="C318" s="21">
        <v>-141.11571735508673</v>
      </c>
      <c r="D318" s="21">
        <v>-94.524920033833553</v>
      </c>
      <c r="E318" s="21">
        <v>-505.47068276116386</v>
      </c>
    </row>
    <row r="319" spans="1:5" s="17" customFormat="1">
      <c r="B319" s="19"/>
      <c r="C319" s="19"/>
      <c r="D319" s="19"/>
      <c r="E319" s="19"/>
    </row>
    <row r="320" spans="1:5" s="17" customFormat="1">
      <c r="A320" s="17" t="s">
        <v>3</v>
      </c>
      <c r="B320" s="19">
        <v>109.14798824619325</v>
      </c>
      <c r="C320" s="19">
        <v>95.453214224613816</v>
      </c>
      <c r="D320" s="19">
        <v>74.561842077273894</v>
      </c>
      <c r="E320" s="19">
        <v>82.669846743792448</v>
      </c>
    </row>
    <row r="321" spans="1:5" s="17" customFormat="1">
      <c r="A321" s="17" t="s">
        <v>102</v>
      </c>
      <c r="B321" s="19">
        <v>-174.64005600000007</v>
      </c>
      <c r="C321" s="19">
        <v>-154.44118188402729</v>
      </c>
      <c r="D321" s="19">
        <v>-171.89430111597267</v>
      </c>
      <c r="E321" s="19">
        <v>-168.06559900000025</v>
      </c>
    </row>
    <row r="322" spans="1:5" s="17" customFormat="1">
      <c r="A322" s="4" t="s">
        <v>103</v>
      </c>
      <c r="B322" s="21">
        <v>-65.492067753806793</v>
      </c>
      <c r="C322" s="21">
        <v>-58.987967659413442</v>
      </c>
      <c r="D322" s="21">
        <v>-97.332459038698772</v>
      </c>
      <c r="E322" s="21">
        <v>-85.395752256207913</v>
      </c>
    </row>
    <row r="323" spans="1:5" s="17" customFormat="1">
      <c r="B323" s="19"/>
      <c r="C323" s="19"/>
      <c r="D323" s="19"/>
      <c r="E323" s="19"/>
    </row>
    <row r="324" spans="1:5" s="17" customFormat="1">
      <c r="A324" s="17" t="s">
        <v>104</v>
      </c>
      <c r="B324" s="19">
        <v>2018.1043921961234</v>
      </c>
      <c r="C324" s="19">
        <v>823.82031983011291</v>
      </c>
      <c r="D324" s="19">
        <v>1064.4401915949366</v>
      </c>
      <c r="E324" s="19">
        <v>3172.9219850489521</v>
      </c>
    </row>
    <row r="325" spans="1:5" s="17" customFormat="1">
      <c r="A325" s="17" t="s">
        <v>105</v>
      </c>
      <c r="B325" s="19">
        <v>5647.5735017120469</v>
      </c>
      <c r="C325" s="19">
        <v>6176.6128974100257</v>
      </c>
      <c r="D325" s="19">
        <v>5680.2795442471197</v>
      </c>
      <c r="E325" s="19">
        <v>5473.7626482911619</v>
      </c>
    </row>
    <row r="326" spans="1:5" s="17" customFormat="1">
      <c r="B326" s="19"/>
      <c r="C326" s="19"/>
      <c r="D326" s="19"/>
      <c r="E326" s="19"/>
    </row>
    <row r="327" spans="1:5" s="17" customFormat="1">
      <c r="A327" s="17" t="s">
        <v>106</v>
      </c>
      <c r="B327" s="24">
        <v>1.6000300033573087</v>
      </c>
      <c r="C327" s="24">
        <v>1.6179778034567502</v>
      </c>
      <c r="D327" s="24">
        <v>2.3053923605833937</v>
      </c>
      <c r="E327" s="24">
        <v>2.032973395013824</v>
      </c>
    </row>
    <row r="328" spans="1:5" s="17" customFormat="1">
      <c r="A328" s="17" t="s">
        <v>107</v>
      </c>
      <c r="B328" s="24">
        <v>-2.1558128171368981E-2</v>
      </c>
      <c r="C328" s="24">
        <v>-8.4267520454829867E-2</v>
      </c>
      <c r="D328" s="24">
        <v>-6.0154937060863632E-2</v>
      </c>
      <c r="E328" s="24">
        <v>-0.34986846476844358</v>
      </c>
    </row>
    <row r="329" spans="1:5" s="17" customFormat="1">
      <c r="B329" s="19"/>
      <c r="C329" s="19"/>
      <c r="D329" s="19"/>
      <c r="E329" s="19"/>
    </row>
    <row r="330" spans="1:5" s="17" customFormat="1">
      <c r="A330" s="17" t="s">
        <v>108</v>
      </c>
      <c r="B330" s="19">
        <v>16626.956290999973</v>
      </c>
      <c r="C330" s="19">
        <v>16511.336392999987</v>
      </c>
      <c r="D330" s="19">
        <v>15167.955645999999</v>
      </c>
      <c r="E330" s="19">
        <v>13047.532338999998</v>
      </c>
    </row>
    <row r="331" spans="1:5" s="17" customFormat="1">
      <c r="A331" s="17" t="s">
        <v>109</v>
      </c>
      <c r="B331" s="19">
        <v>13493.984215000031</v>
      </c>
      <c r="C331" s="19">
        <v>13001.917222999999</v>
      </c>
      <c r="D331" s="19">
        <v>12356.156234999997</v>
      </c>
      <c r="E331" s="19">
        <v>11264.98751600003</v>
      </c>
    </row>
    <row r="332" spans="1:5" s="17" customFormat="1">
      <c r="A332" s="22"/>
      <c r="B332" s="19"/>
      <c r="C332" s="19"/>
      <c r="D332" s="19"/>
      <c r="E332" s="19"/>
    </row>
    <row r="333" spans="1:5" s="9" customFormat="1">
      <c r="A333" s="7" t="s">
        <v>119</v>
      </c>
      <c r="B333" s="8"/>
      <c r="C333" s="8"/>
      <c r="D333" s="8"/>
      <c r="E333" s="8"/>
    </row>
    <row r="334" spans="1:5" s="17" customFormat="1">
      <c r="A334" s="17" t="s">
        <v>18</v>
      </c>
      <c r="B334" s="19">
        <v>7.101778999999798</v>
      </c>
      <c r="C334" s="19">
        <v>-9.8253480000001048</v>
      </c>
      <c r="D334" s="19">
        <v>-16.03390699999953</v>
      </c>
      <c r="E334" s="19">
        <v>3.2483220000000355</v>
      </c>
    </row>
    <row r="335" spans="1:5" s="17" customFormat="1">
      <c r="A335" s="17" t="s">
        <v>36</v>
      </c>
      <c r="B335" s="19">
        <v>-31.721430999999924</v>
      </c>
      <c r="C335" s="19">
        <v>-33.234663000000069</v>
      </c>
      <c r="D335" s="19">
        <v>-29.69740900000015</v>
      </c>
      <c r="E335" s="19">
        <v>-47.763282999999689</v>
      </c>
    </row>
    <row r="336" spans="1:5" s="17" customFormat="1">
      <c r="A336" s="17" t="s">
        <v>37</v>
      </c>
      <c r="B336" s="19">
        <v>0.22626599999999999</v>
      </c>
      <c r="C336" s="19">
        <v>-0.22626599999999999</v>
      </c>
      <c r="D336" s="19">
        <v>-8.9480999999999991E-2</v>
      </c>
      <c r="E336" s="19">
        <v>8.9480999999999991E-2</v>
      </c>
    </row>
    <row r="337" spans="1:5" s="17" customFormat="1">
      <c r="A337" s="17" t="s">
        <v>38</v>
      </c>
      <c r="B337" s="19">
        <v>1.4338489999999999</v>
      </c>
      <c r="C337" s="19">
        <v>8.5411719999999516</v>
      </c>
      <c r="D337" s="19">
        <v>10.771517000000003</v>
      </c>
      <c r="E337" s="19">
        <v>11.971743000000014</v>
      </c>
    </row>
    <row r="338" spans="1:5" s="17" customFormat="1">
      <c r="A338" s="17" t="s">
        <v>39</v>
      </c>
      <c r="B338" s="19">
        <v>0</v>
      </c>
      <c r="C338" s="19">
        <v>0</v>
      </c>
      <c r="D338" s="19">
        <v>0</v>
      </c>
      <c r="E338" s="19">
        <v>0</v>
      </c>
    </row>
    <row r="339" spans="1:5" s="17" customFormat="1">
      <c r="A339" s="17" t="s">
        <v>40</v>
      </c>
      <c r="B339" s="19">
        <v>-8.8459609999999955</v>
      </c>
      <c r="C339" s="19">
        <v>-10.357050000000005</v>
      </c>
      <c r="D339" s="19">
        <v>-8.2657520000000027</v>
      </c>
      <c r="E339" s="19">
        <v>-9.4570680000000067</v>
      </c>
    </row>
    <row r="340" spans="1:5" s="17" customFormat="1">
      <c r="A340" s="17" t="s">
        <v>24</v>
      </c>
      <c r="B340" s="19">
        <v>85.388347000000024</v>
      </c>
      <c r="C340" s="19">
        <v>90.081703999999959</v>
      </c>
      <c r="D340" s="19">
        <v>94.011021000000284</v>
      </c>
      <c r="E340" s="19">
        <v>118.45750099999975</v>
      </c>
    </row>
    <row r="341" spans="1:5" s="17" customFormat="1">
      <c r="A341" s="17" t="s">
        <v>44</v>
      </c>
      <c r="B341" s="19">
        <v>-5.3860999999999999E-2</v>
      </c>
      <c r="C341" s="19">
        <v>5.5425000000000002E-2</v>
      </c>
      <c r="D341" s="19">
        <v>-1.5640000000000001E-3</v>
      </c>
      <c r="E341" s="19">
        <v>0.10704199999999998</v>
      </c>
    </row>
    <row r="342" spans="1:5" s="17" customFormat="1">
      <c r="A342" s="17" t="s">
        <v>45</v>
      </c>
      <c r="B342" s="19">
        <v>1.738381</v>
      </c>
      <c r="C342" s="19">
        <v>-1.7738769999999999</v>
      </c>
      <c r="D342" s="19">
        <v>-1.128738</v>
      </c>
      <c r="E342" s="19">
        <v>1.1638499999999989</v>
      </c>
    </row>
    <row r="343" spans="1:5" s="17" customFormat="1">
      <c r="A343" s="17" t="s">
        <v>25</v>
      </c>
      <c r="B343" s="19">
        <v>-55.305434000000034</v>
      </c>
      <c r="C343" s="19">
        <v>-43.20743999999992</v>
      </c>
      <c r="D343" s="19">
        <v>-49.565787000000114</v>
      </c>
      <c r="E343" s="19">
        <v>-77.833134999999459</v>
      </c>
    </row>
    <row r="344" spans="1:5" s="17" customFormat="1">
      <c r="A344" s="20" t="s">
        <v>46</v>
      </c>
      <c r="B344" s="19">
        <v>0</v>
      </c>
      <c r="C344" s="19">
        <v>0</v>
      </c>
      <c r="D344" s="19">
        <v>0</v>
      </c>
      <c r="E344" s="19">
        <v>0</v>
      </c>
    </row>
    <row r="345" spans="1:5" s="17" customFormat="1">
      <c r="A345" s="4" t="s">
        <v>47</v>
      </c>
      <c r="B345" s="21">
        <v>-3.8065000000138127E-2</v>
      </c>
      <c r="C345" s="21">
        <v>5.365699999982354E-2</v>
      </c>
      <c r="D345" s="21">
        <v>-9.9999999520150595E-5</v>
      </c>
      <c r="E345" s="21">
        <v>-1.554699999934428E-2</v>
      </c>
    </row>
    <row r="346" spans="1:5" s="17" customFormat="1">
      <c r="A346" s="22" t="s">
        <v>30</v>
      </c>
      <c r="B346" s="19">
        <v>3.0889E-2</v>
      </c>
      <c r="C346" s="19">
        <v>-3.0889E-2</v>
      </c>
      <c r="D346" s="19">
        <v>0</v>
      </c>
      <c r="E346" s="19">
        <v>0</v>
      </c>
    </row>
    <row r="347" spans="1:5" s="17" customFormat="1">
      <c r="A347" s="17" t="s">
        <v>48</v>
      </c>
      <c r="B347" s="19">
        <v>-7.1760000001381274E-3</v>
      </c>
      <c r="C347" s="19">
        <v>2.2767999999823541E-2</v>
      </c>
      <c r="D347" s="19">
        <v>-9.9999999520150595E-5</v>
      </c>
      <c r="E347" s="19">
        <v>-1.554699999934428E-2</v>
      </c>
    </row>
    <row r="348" spans="1:5" s="17" customFormat="1">
      <c r="A348" s="17" t="s">
        <v>49</v>
      </c>
      <c r="B348" s="19">
        <v>0</v>
      </c>
      <c r="C348" s="19">
        <v>0</v>
      </c>
      <c r="D348" s="19">
        <v>0</v>
      </c>
      <c r="E348" s="19">
        <v>0</v>
      </c>
    </row>
    <row r="349" spans="1:5" s="17" customFormat="1">
      <c r="A349" s="4" t="s">
        <v>50</v>
      </c>
      <c r="B349" s="21">
        <v>-7.1760000001381274E-3</v>
      </c>
      <c r="C349" s="21">
        <v>2.2767999999823541E-2</v>
      </c>
      <c r="D349" s="21">
        <v>-9.9999999520150595E-5</v>
      </c>
      <c r="E349" s="21">
        <v>-1.554699999934428E-2</v>
      </c>
    </row>
    <row r="350" spans="1:5" s="17" customFormat="1">
      <c r="A350" s="20" t="s">
        <v>51</v>
      </c>
      <c r="B350" s="19">
        <v>0</v>
      </c>
      <c r="C350" s="19">
        <v>0</v>
      </c>
      <c r="D350" s="19">
        <v>0</v>
      </c>
      <c r="E350" s="19">
        <v>0</v>
      </c>
    </row>
    <row r="351" spans="1:5" s="17" customFormat="1">
      <c r="A351" s="23" t="s">
        <v>52</v>
      </c>
      <c r="B351" s="21">
        <v>-7.1760000001381274E-3</v>
      </c>
      <c r="C351" s="21">
        <v>2.2767999999823541E-2</v>
      </c>
      <c r="D351" s="21">
        <v>-9.9999999520150595E-5</v>
      </c>
      <c r="E351" s="21">
        <v>-1.554699999934428E-2</v>
      </c>
    </row>
    <row r="352" spans="1:5" s="17" customFormat="1">
      <c r="B352" s="19"/>
      <c r="C352" s="19"/>
      <c r="D352" s="19"/>
      <c r="E352" s="19"/>
    </row>
    <row r="353" spans="1:5" s="17" customFormat="1">
      <c r="A353" s="17" t="s">
        <v>3</v>
      </c>
      <c r="B353" s="19">
        <v>-31.805498000000124</v>
      </c>
      <c r="C353" s="19">
        <v>-45.102155000000224</v>
      </c>
      <c r="D353" s="19">
        <v>-43.31503199999969</v>
      </c>
      <c r="E353" s="19">
        <v>-41.910804999999641</v>
      </c>
    </row>
    <row r="354" spans="1:5" s="17" customFormat="1">
      <c r="A354" s="17" t="s">
        <v>102</v>
      </c>
      <c r="B354" s="19">
        <v>85.388347000000024</v>
      </c>
      <c r="C354" s="19">
        <v>90.081703999999959</v>
      </c>
      <c r="D354" s="19">
        <v>94.011021000000284</v>
      </c>
      <c r="E354" s="19">
        <v>118.45750099999975</v>
      </c>
    </row>
    <row r="355" spans="1:5" s="17" customFormat="1">
      <c r="A355" s="4" t="s">
        <v>103</v>
      </c>
      <c r="B355" s="21">
        <v>53.582848999999896</v>
      </c>
      <c r="C355" s="21">
        <v>44.979548999999736</v>
      </c>
      <c r="D355" s="21">
        <v>50.695989000000594</v>
      </c>
      <c r="E355" s="21">
        <v>76.546696000000111</v>
      </c>
    </row>
    <row r="356" spans="1:5" s="17" customFormat="1">
      <c r="B356" s="19"/>
      <c r="C356" s="19"/>
      <c r="D356" s="19"/>
      <c r="E356" s="19"/>
    </row>
    <row r="357" spans="1:5" s="17" customFormat="1">
      <c r="A357" s="17" t="s">
        <v>104</v>
      </c>
      <c r="B357" s="19">
        <v>0</v>
      </c>
      <c r="C357" s="19">
        <v>0</v>
      </c>
      <c r="D357" s="19">
        <v>0</v>
      </c>
      <c r="E357" s="19">
        <v>0</v>
      </c>
    </row>
    <row r="358" spans="1:5" s="17" customFormat="1">
      <c r="A358" s="17" t="s">
        <v>105</v>
      </c>
      <c r="B358" s="19">
        <v>0</v>
      </c>
      <c r="C358" s="19">
        <v>0</v>
      </c>
      <c r="D358" s="19">
        <v>0</v>
      </c>
      <c r="E358" s="19">
        <v>0</v>
      </c>
    </row>
    <row r="359" spans="1:5" s="17" customFormat="1">
      <c r="B359" s="19"/>
      <c r="C359" s="19"/>
      <c r="D359" s="19"/>
      <c r="E359" s="19"/>
    </row>
    <row r="360" spans="1:5" s="17" customFormat="1">
      <c r="A360" s="17" t="s">
        <v>106</v>
      </c>
      <c r="B360" s="24">
        <v>2.6847039779097215</v>
      </c>
      <c r="C360" s="24">
        <v>1.9972815933074486</v>
      </c>
      <c r="D360" s="24">
        <v>2.1704017441335597</v>
      </c>
      <c r="E360" s="24">
        <v>2.8264191298640235</v>
      </c>
    </row>
    <row r="361" spans="1:5" s="17" customFormat="1">
      <c r="A361" s="17" t="s">
        <v>107</v>
      </c>
      <c r="B361" s="25" t="s">
        <v>120</v>
      </c>
      <c r="C361" s="25" t="s">
        <v>120</v>
      </c>
      <c r="D361" s="25" t="s">
        <v>120</v>
      </c>
      <c r="E361" s="25" t="s">
        <v>120</v>
      </c>
    </row>
    <row r="362" spans="1:5" s="17" customFormat="1">
      <c r="B362" s="19"/>
      <c r="C362" s="19"/>
      <c r="D362" s="19"/>
      <c r="E362" s="19"/>
    </row>
    <row r="363" spans="1:5" s="17" customFormat="1">
      <c r="A363" s="17" t="s">
        <v>108</v>
      </c>
      <c r="B363" s="19">
        <v>-49044.436116999976</v>
      </c>
      <c r="C363" s="19">
        <v>-49240.332326999982</v>
      </c>
      <c r="D363" s="19">
        <v>-46633.471247999943</v>
      </c>
      <c r="E363" s="19">
        <v>-45649.013653000002</v>
      </c>
    </row>
    <row r="364" spans="1:5" s="17" customFormat="1">
      <c r="A364" s="17" t="s">
        <v>109</v>
      </c>
      <c r="B364" s="19">
        <v>-49044.828995000054</v>
      </c>
      <c r="C364" s="19">
        <v>-49240.345289999983</v>
      </c>
      <c r="D364" s="19">
        <v>-46633.481374999981</v>
      </c>
      <c r="E364" s="19">
        <v>-45637.99934999994</v>
      </c>
    </row>
  </sheetData>
  <pageMargins left="0.7" right="0.7" top="0.78740157499999996" bottom="0.78740157499999996" header="0.3" footer="0.3"/>
  <pageSetup paperSize="9" scale="68" orientation="portrait" r:id="rId1"/>
  <rowBreaks count="5" manualBreakCount="5">
    <brk id="68" max="4" man="1"/>
    <brk id="134" max="4" man="1"/>
    <brk id="200" max="4" man="1"/>
    <brk id="266" max="4" man="1"/>
    <brk id="332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2"/>
  <dimension ref="A1:E430"/>
  <sheetViews>
    <sheetView view="pageBreakPreview" zoomScaleNormal="100" zoomScaleSheetLayoutView="100" workbookViewId="0">
      <pane ySplit="2" topLeftCell="A5" activePane="bottomLeft" state="frozenSplit"/>
      <selection activeCell="E33" sqref="E33"/>
      <selection pane="bottomLeft" activeCell="G43" sqref="G43"/>
    </sheetView>
  </sheetViews>
  <sheetFormatPr baseColWidth="10" defaultColWidth="12.5703125" defaultRowHeight="12"/>
  <cols>
    <col min="1" max="1" width="75" style="17" customWidth="1"/>
    <col min="2" max="5" width="12.5703125" style="19"/>
    <col min="6" max="16384" width="12.5703125" style="17"/>
  </cols>
  <sheetData>
    <row r="1" spans="1:5" s="1" customFormat="1">
      <c r="A1" s="1" t="s">
        <v>121</v>
      </c>
      <c r="B1" s="2"/>
      <c r="C1" s="2"/>
      <c r="D1" s="2"/>
      <c r="E1" s="2"/>
    </row>
    <row r="2" spans="1:5" s="4" customFormat="1">
      <c r="A2" s="4" t="s">
        <v>0</v>
      </c>
      <c r="B2" s="5" t="s">
        <v>54</v>
      </c>
      <c r="C2" s="5" t="s">
        <v>55</v>
      </c>
      <c r="D2" s="5" t="s">
        <v>56</v>
      </c>
      <c r="E2" s="5" t="s">
        <v>57</v>
      </c>
    </row>
    <row r="3" spans="1:5" s="9" customFormat="1">
      <c r="A3" s="7" t="s">
        <v>101</v>
      </c>
      <c r="B3" s="8"/>
      <c r="C3" s="8"/>
      <c r="D3" s="8"/>
      <c r="E3" s="8"/>
    </row>
    <row r="4" spans="1:5">
      <c r="A4" s="17" t="s">
        <v>18</v>
      </c>
      <c r="B4" s="19">
        <v>1190.6831339186579</v>
      </c>
      <c r="C4" s="19">
        <v>1141.1090435819174</v>
      </c>
      <c r="D4" s="19">
        <v>1174.5652613414177</v>
      </c>
      <c r="E4" s="19">
        <v>1167.1859119114333</v>
      </c>
    </row>
    <row r="5" spans="1:5">
      <c r="A5" s="17" t="s">
        <v>36</v>
      </c>
      <c r="B5" s="19">
        <v>448.21843000000001</v>
      </c>
      <c r="C5" s="19">
        <v>447.69009399999993</v>
      </c>
      <c r="D5" s="19">
        <v>450.41861199999994</v>
      </c>
      <c r="E5" s="19">
        <v>463.71073500000011</v>
      </c>
    </row>
    <row r="6" spans="1:5">
      <c r="A6" s="17" t="s">
        <v>37</v>
      </c>
      <c r="B6" s="19">
        <v>26.78904</v>
      </c>
      <c r="C6" s="19">
        <v>21.151703000000005</v>
      </c>
      <c r="D6" s="19">
        <v>20.175445000000003</v>
      </c>
      <c r="E6" s="19">
        <v>21.559060324727767</v>
      </c>
    </row>
    <row r="7" spans="1:5">
      <c r="A7" s="17" t="s">
        <v>38</v>
      </c>
      <c r="B7" s="19">
        <v>31.363623999999994</v>
      </c>
      <c r="C7" s="19">
        <v>70.103664000000009</v>
      </c>
      <c r="D7" s="19">
        <v>84.526902000000021</v>
      </c>
      <c r="E7" s="19">
        <v>30.901756999999975</v>
      </c>
    </row>
    <row r="8" spans="1:5">
      <c r="A8" s="17" t="s">
        <v>39</v>
      </c>
      <c r="B8" s="19">
        <v>2.7982499999999999</v>
      </c>
      <c r="C8" s="19">
        <v>9.3978649999999995</v>
      </c>
      <c r="D8" s="19">
        <v>7.4766610000000036</v>
      </c>
      <c r="E8" s="19">
        <v>2.1455359999999963</v>
      </c>
    </row>
    <row r="9" spans="1:5">
      <c r="A9" s="17" t="s">
        <v>40</v>
      </c>
      <c r="B9" s="19">
        <v>43.692955999999995</v>
      </c>
      <c r="C9" s="19">
        <v>41.479640000000003</v>
      </c>
      <c r="D9" s="19">
        <v>46.588764999999995</v>
      </c>
      <c r="E9" s="19">
        <v>41.564658999999978</v>
      </c>
    </row>
    <row r="10" spans="1:5">
      <c r="A10" s="17" t="s">
        <v>24</v>
      </c>
      <c r="B10" s="19">
        <v>-989.94849399999998</v>
      </c>
      <c r="C10" s="19">
        <v>-970.22839199999976</v>
      </c>
      <c r="D10" s="19">
        <v>-964.2479999556117</v>
      </c>
      <c r="E10" s="19">
        <v>-971.67073804438905</v>
      </c>
    </row>
    <row r="11" spans="1:5">
      <c r="A11" s="17" t="s">
        <v>44</v>
      </c>
      <c r="B11" s="19">
        <v>16.668775</v>
      </c>
      <c r="C11" s="19">
        <v>3.4586279999999938</v>
      </c>
      <c r="D11" s="19">
        <v>6.932570000000009</v>
      </c>
      <c r="E11" s="19">
        <v>41.130780999999999</v>
      </c>
    </row>
    <row r="12" spans="1:5">
      <c r="A12" s="17" t="s">
        <v>45</v>
      </c>
      <c r="B12" s="19">
        <v>-371.75057199999998</v>
      </c>
      <c r="C12" s="19">
        <v>-412.55161700000002</v>
      </c>
      <c r="D12" s="19">
        <v>-460.70162099999993</v>
      </c>
      <c r="E12" s="19">
        <v>-529.36676600000033</v>
      </c>
    </row>
    <row r="13" spans="1:5">
      <c r="A13" s="17" t="s">
        <v>25</v>
      </c>
      <c r="B13" s="19">
        <v>-97.13222300000001</v>
      </c>
      <c r="C13" s="19">
        <v>-283.71678199999991</v>
      </c>
      <c r="D13" s="19">
        <v>-141.42863800000021</v>
      </c>
      <c r="E13" s="19">
        <v>-486.45448599999986</v>
      </c>
    </row>
    <row r="14" spans="1:5">
      <c r="A14" s="20" t="s">
        <v>46</v>
      </c>
      <c r="B14" s="19">
        <v>-71.588128000000012</v>
      </c>
      <c r="C14" s="19">
        <v>-113.11509199999998</v>
      </c>
      <c r="D14" s="19">
        <v>-62.376558000000045</v>
      </c>
      <c r="E14" s="19">
        <v>-63.956505126028105</v>
      </c>
    </row>
    <row r="15" spans="1:5">
      <c r="A15" s="4" t="s">
        <v>47</v>
      </c>
      <c r="B15" s="21">
        <v>301.38291991865788</v>
      </c>
      <c r="C15" s="21">
        <v>67.893846581917558</v>
      </c>
      <c r="D15" s="21">
        <v>224.30595738580649</v>
      </c>
      <c r="E15" s="21">
        <v>-219.29354980822768</v>
      </c>
    </row>
    <row r="16" spans="1:5">
      <c r="A16" s="22" t="s">
        <v>30</v>
      </c>
      <c r="B16" s="19">
        <v>-66.396792979664383</v>
      </c>
      <c r="C16" s="19">
        <v>91.401632104520743</v>
      </c>
      <c r="D16" s="19">
        <v>-56.04133283535468</v>
      </c>
      <c r="E16" s="19">
        <v>-147.49972905904039</v>
      </c>
    </row>
    <row r="17" spans="1:5">
      <c r="A17" s="17" t="s">
        <v>48</v>
      </c>
      <c r="B17" s="19">
        <v>234.98612693899349</v>
      </c>
      <c r="C17" s="19">
        <v>159.29547868643834</v>
      </c>
      <c r="D17" s="19">
        <v>168.26462455045186</v>
      </c>
      <c r="E17" s="19">
        <v>-366.7932788672681</v>
      </c>
    </row>
    <row r="18" spans="1:5">
      <c r="A18" s="17" t="s">
        <v>49</v>
      </c>
      <c r="B18" s="19">
        <v>0</v>
      </c>
      <c r="C18" s="19">
        <v>0</v>
      </c>
      <c r="D18" s="19">
        <v>-1.3109999999999997E-3</v>
      </c>
      <c r="E18" s="19">
        <v>-2.6890000000000004E-3</v>
      </c>
    </row>
    <row r="19" spans="1:5">
      <c r="A19" s="4" t="s">
        <v>50</v>
      </c>
      <c r="B19" s="21">
        <v>234.98612693899349</v>
      </c>
      <c r="C19" s="21">
        <v>159.29547868643834</v>
      </c>
      <c r="D19" s="21">
        <v>168.26331355045187</v>
      </c>
      <c r="E19" s="21">
        <v>-366.79596786726825</v>
      </c>
    </row>
    <row r="20" spans="1:5">
      <c r="A20" s="20" t="s">
        <v>51</v>
      </c>
      <c r="B20" s="19">
        <v>58.770505000000007</v>
      </c>
      <c r="C20" s="19">
        <v>34.302958000000068</v>
      </c>
      <c r="D20" s="19">
        <v>39.210865526756024</v>
      </c>
      <c r="E20" s="19">
        <v>2.4925843050372123</v>
      </c>
    </row>
    <row r="21" spans="1:5">
      <c r="A21" s="23" t="s">
        <v>52</v>
      </c>
      <c r="B21" s="21">
        <v>176.21562193899348</v>
      </c>
      <c r="C21" s="21">
        <v>124.9925206864383</v>
      </c>
      <c r="D21" s="21">
        <v>129.05244802369589</v>
      </c>
      <c r="E21" s="21">
        <v>-369.28855217230551</v>
      </c>
    </row>
    <row r="23" spans="1:5">
      <c r="A23" s="17" t="s">
        <v>3</v>
      </c>
      <c r="B23" s="19">
        <v>1743.5454339186579</v>
      </c>
      <c r="C23" s="19">
        <v>1730.9320095819169</v>
      </c>
      <c r="D23" s="19">
        <v>1783.7516463414186</v>
      </c>
      <c r="E23" s="19">
        <v>1727.0676592361606</v>
      </c>
    </row>
    <row r="24" spans="1:5">
      <c r="A24" s="17" t="s">
        <v>102</v>
      </c>
      <c r="B24" s="19">
        <v>-989.94849399999998</v>
      </c>
      <c r="C24" s="19">
        <v>-970.22839199999976</v>
      </c>
      <c r="D24" s="19">
        <v>-964.2479999556117</v>
      </c>
      <c r="E24" s="19">
        <v>-971.67073804438905</v>
      </c>
    </row>
    <row r="25" spans="1:5">
      <c r="A25" s="4" t="s">
        <v>103</v>
      </c>
      <c r="B25" s="21">
        <v>753.59693991865799</v>
      </c>
      <c r="C25" s="21">
        <v>760.70361758191723</v>
      </c>
      <c r="D25" s="21">
        <v>819.50364638580663</v>
      </c>
      <c r="E25" s="21">
        <v>755.39692119177289</v>
      </c>
    </row>
    <row r="27" spans="1:5">
      <c r="A27" s="17" t="s">
        <v>104</v>
      </c>
      <c r="B27" s="19">
        <v>90072.699997000003</v>
      </c>
      <c r="C27" s="19">
        <v>87317.24715000001</v>
      </c>
      <c r="D27" s="19">
        <v>86632.562477000014</v>
      </c>
      <c r="E27" s="19">
        <v>84857.987500000003</v>
      </c>
    </row>
    <row r="28" spans="1:5">
      <c r="A28" s="17" t="s">
        <v>105</v>
      </c>
      <c r="B28" s="19">
        <v>16511.999958999982</v>
      </c>
      <c r="C28" s="19">
        <v>16526.461281000007</v>
      </c>
      <c r="D28" s="19">
        <v>15814.474679000006</v>
      </c>
      <c r="E28" s="19">
        <v>15164.164050818188</v>
      </c>
    </row>
    <row r="30" spans="1:5">
      <c r="A30" s="17" t="s">
        <v>106</v>
      </c>
      <c r="B30" s="24">
        <v>0.56777900635205603</v>
      </c>
      <c r="C30" s="24">
        <v>0.56052368702474065</v>
      </c>
      <c r="D30" s="24">
        <v>0.54057301190630547</v>
      </c>
      <c r="E30" s="24">
        <v>0.56261301220482296</v>
      </c>
    </row>
    <row r="31" spans="1:5">
      <c r="A31" s="17" t="s">
        <v>107</v>
      </c>
      <c r="B31" s="24">
        <v>5.7715558076081461E-2</v>
      </c>
      <c r="C31" s="24">
        <v>3.8661175169187635E-2</v>
      </c>
      <c r="D31" s="24">
        <v>4.2212366870919456E-2</v>
      </c>
      <c r="E31" s="24">
        <v>-9.5964612919623993E-2</v>
      </c>
    </row>
    <row r="33" spans="1:5">
      <c r="A33" s="17" t="s">
        <v>108</v>
      </c>
      <c r="B33" s="19">
        <v>212989.50491099997</v>
      </c>
      <c r="C33" s="19">
        <v>210200.69893100002</v>
      </c>
      <c r="D33" s="19">
        <v>207851.92297099996</v>
      </c>
      <c r="E33" s="19">
        <v>199876.14236299999</v>
      </c>
    </row>
    <row r="34" spans="1:5">
      <c r="A34" s="17" t="s">
        <v>109</v>
      </c>
      <c r="B34" s="19">
        <v>196559.83172300001</v>
      </c>
      <c r="C34" s="19">
        <v>193966.97665900001</v>
      </c>
      <c r="D34" s="19">
        <v>192561.56422099998</v>
      </c>
      <c r="E34" s="19">
        <v>185094.86084499999</v>
      </c>
    </row>
    <row r="35" spans="1:5">
      <c r="A35" s="22"/>
    </row>
    <row r="36" spans="1:5" s="9" customFormat="1">
      <c r="A36" s="7" t="s">
        <v>122</v>
      </c>
      <c r="B36" s="8"/>
      <c r="C36" s="8"/>
      <c r="D36" s="8"/>
      <c r="E36" s="8"/>
    </row>
    <row r="37" spans="1:5">
      <c r="A37" s="17" t="s">
        <v>18</v>
      </c>
      <c r="B37" s="19">
        <v>428.9998973933412</v>
      </c>
      <c r="C37" s="19">
        <v>429.93004400506965</v>
      </c>
      <c r="D37" s="19">
        <v>458.15449695590314</v>
      </c>
      <c r="E37" s="19">
        <v>458.16968950303681</v>
      </c>
    </row>
    <row r="38" spans="1:5">
      <c r="A38" s="17" t="s">
        <v>36</v>
      </c>
      <c r="B38" s="19">
        <v>232.32606199999992</v>
      </c>
      <c r="C38" s="19">
        <v>220.81122500000015</v>
      </c>
      <c r="D38" s="19">
        <v>213.15409599999981</v>
      </c>
      <c r="E38" s="19">
        <v>246.11925600000006</v>
      </c>
    </row>
    <row r="39" spans="1:5">
      <c r="A39" s="17" t="s">
        <v>37</v>
      </c>
      <c r="B39" s="19">
        <v>20.340718999999996</v>
      </c>
      <c r="C39" s="19">
        <v>11.719382</v>
      </c>
      <c r="D39" s="19">
        <v>15.347862000000006</v>
      </c>
      <c r="E39" s="19">
        <v>16.451489324727838</v>
      </c>
    </row>
    <row r="40" spans="1:5">
      <c r="A40" s="17" t="s">
        <v>38</v>
      </c>
      <c r="B40" s="19">
        <v>33.810048000000002</v>
      </c>
      <c r="C40" s="19">
        <v>23.765649999999994</v>
      </c>
      <c r="D40" s="19">
        <v>11.189704604136004</v>
      </c>
      <c r="E40" s="19">
        <v>-2.451139604136003</v>
      </c>
    </row>
    <row r="41" spans="1:5">
      <c r="A41" s="17" t="s">
        <v>39</v>
      </c>
      <c r="B41" s="19">
        <v>0.58861200000000002</v>
      </c>
      <c r="C41" s="19">
        <v>4.0746039999999999</v>
      </c>
      <c r="D41" s="19">
        <v>1.0184449999999998</v>
      </c>
      <c r="E41" s="19">
        <v>-1.1877380000000004</v>
      </c>
    </row>
    <row r="42" spans="1:5">
      <c r="A42" s="17" t="s">
        <v>40</v>
      </c>
      <c r="B42" s="19">
        <v>33.231229999999996</v>
      </c>
      <c r="C42" s="19">
        <v>31.653801000000001</v>
      </c>
      <c r="D42" s="19">
        <v>32.681861999999995</v>
      </c>
      <c r="E42" s="19">
        <v>32.868812999999989</v>
      </c>
    </row>
    <row r="43" spans="1:5">
      <c r="A43" s="17" t="s">
        <v>24</v>
      </c>
      <c r="B43" s="19">
        <v>-469.46952299999992</v>
      </c>
      <c r="C43" s="19">
        <v>-476.3340921159724</v>
      </c>
      <c r="D43" s="19">
        <v>-457.02699383963898</v>
      </c>
      <c r="E43" s="19">
        <v>-495.71091104438915</v>
      </c>
    </row>
    <row r="44" spans="1:5">
      <c r="A44" s="17" t="s">
        <v>44</v>
      </c>
      <c r="B44" s="19">
        <v>5.1099130000000006</v>
      </c>
      <c r="C44" s="19">
        <v>3.1239439999999981</v>
      </c>
      <c r="D44" s="19">
        <v>7.6158710000000021</v>
      </c>
      <c r="E44" s="19">
        <v>24.175167999999999</v>
      </c>
    </row>
    <row r="45" spans="1:5">
      <c r="A45" s="17" t="s">
        <v>45</v>
      </c>
      <c r="B45" s="19">
        <v>-113.29734000000002</v>
      </c>
      <c r="C45" s="19">
        <v>-160.70283799999999</v>
      </c>
      <c r="D45" s="19">
        <v>-194.98065999999994</v>
      </c>
      <c r="E45" s="19">
        <v>-277.86635000000001</v>
      </c>
    </row>
    <row r="46" spans="1:5">
      <c r="A46" s="17" t="s">
        <v>25</v>
      </c>
      <c r="B46" s="19">
        <v>-24.712061788668759</v>
      </c>
      <c r="C46" s="19">
        <v>-26.319000095359005</v>
      </c>
      <c r="D46" s="19">
        <v>-22.338812280236382</v>
      </c>
      <c r="E46" s="19">
        <v>-26.454450835735841</v>
      </c>
    </row>
    <row r="47" spans="1:5">
      <c r="A47" s="20" t="s">
        <v>46</v>
      </c>
      <c r="B47" s="19">
        <v>-4.6028199999999995</v>
      </c>
      <c r="C47" s="19">
        <v>-4.904575000000003</v>
      </c>
      <c r="D47" s="19">
        <v>-4.9121219999999965</v>
      </c>
      <c r="E47" s="19">
        <v>-4.5618000000000016</v>
      </c>
    </row>
    <row r="48" spans="1:5">
      <c r="A48" s="4" t="s">
        <v>47</v>
      </c>
      <c r="B48" s="21">
        <v>146.92755660467239</v>
      </c>
      <c r="C48" s="21">
        <v>61.722719793738236</v>
      </c>
      <c r="D48" s="21">
        <v>64.815871440164102</v>
      </c>
      <c r="E48" s="21">
        <v>-25.886173656496425</v>
      </c>
    </row>
    <row r="49" spans="1:5">
      <c r="A49" s="22" t="s">
        <v>30</v>
      </c>
      <c r="B49" s="19">
        <v>-36.605630598336433</v>
      </c>
      <c r="C49" s="19">
        <v>-16.961043001285468</v>
      </c>
      <c r="D49" s="19">
        <v>-29.890344533940898</v>
      </c>
      <c r="E49" s="19">
        <v>-36.403271411956823</v>
      </c>
    </row>
    <row r="50" spans="1:5">
      <c r="A50" s="17" t="s">
        <v>48</v>
      </c>
      <c r="B50" s="19">
        <v>110.32192600633597</v>
      </c>
      <c r="C50" s="19">
        <v>44.761676792452747</v>
      </c>
      <c r="D50" s="19">
        <v>34.92552690622324</v>
      </c>
      <c r="E50" s="19">
        <v>-62.289445068453347</v>
      </c>
    </row>
    <row r="51" spans="1:5">
      <c r="A51" s="17" t="s">
        <v>49</v>
      </c>
      <c r="B51" s="19">
        <v>0</v>
      </c>
      <c r="C51" s="19">
        <v>0</v>
      </c>
      <c r="D51" s="19">
        <v>4.6890000000000005E-3</v>
      </c>
      <c r="E51" s="19">
        <v>-4.6890000000000005E-3</v>
      </c>
    </row>
    <row r="52" spans="1:5">
      <c r="A52" s="4" t="s">
        <v>50</v>
      </c>
      <c r="B52" s="21">
        <v>110.32192600633597</v>
      </c>
      <c r="C52" s="21">
        <v>44.761676792452747</v>
      </c>
      <c r="D52" s="21">
        <v>34.930215906223253</v>
      </c>
      <c r="E52" s="21">
        <v>-62.29413406845336</v>
      </c>
    </row>
    <row r="53" spans="1:5">
      <c r="A53" s="20" t="s">
        <v>51</v>
      </c>
      <c r="B53" s="19">
        <v>42.827001812928245</v>
      </c>
      <c r="C53" s="19">
        <v>15.25359545779434</v>
      </c>
      <c r="D53" s="19">
        <v>26.722307572539343</v>
      </c>
      <c r="E53" s="19">
        <v>-19.557527379808292</v>
      </c>
    </row>
    <row r="54" spans="1:5">
      <c r="A54" s="23" t="s">
        <v>52</v>
      </c>
      <c r="B54" s="21">
        <v>67.494924193407726</v>
      </c>
      <c r="C54" s="21">
        <v>29.508081334658428</v>
      </c>
      <c r="D54" s="21">
        <v>8.207908333683875</v>
      </c>
      <c r="E54" s="21">
        <v>-42.73660668864504</v>
      </c>
    </row>
    <row r="56" spans="1:5">
      <c r="A56" s="17" t="s">
        <v>3</v>
      </c>
      <c r="B56" s="19">
        <v>749.29656839334109</v>
      </c>
      <c r="C56" s="19">
        <v>721.95470600506962</v>
      </c>
      <c r="D56" s="19">
        <v>731.54646656003933</v>
      </c>
      <c r="E56" s="19">
        <v>749.97037022362883</v>
      </c>
    </row>
    <row r="57" spans="1:5">
      <c r="A57" s="17" t="s">
        <v>102</v>
      </c>
      <c r="B57" s="19">
        <v>-469.46952299999992</v>
      </c>
      <c r="C57" s="19">
        <v>-476.3340921159724</v>
      </c>
      <c r="D57" s="19">
        <v>-457.02699383963898</v>
      </c>
      <c r="E57" s="19">
        <v>-495.71091104438915</v>
      </c>
    </row>
    <row r="58" spans="1:5">
      <c r="A58" s="4" t="s">
        <v>103</v>
      </c>
      <c r="B58" s="21">
        <v>279.82704539334117</v>
      </c>
      <c r="C58" s="21">
        <v>245.62061388909723</v>
      </c>
      <c r="D58" s="21">
        <v>274.51947272040059</v>
      </c>
      <c r="E58" s="21">
        <v>254.25945917923923</v>
      </c>
    </row>
    <row r="60" spans="1:5">
      <c r="A60" s="17" t="s">
        <v>104</v>
      </c>
      <c r="B60" s="19">
        <v>51720.087053833129</v>
      </c>
      <c r="C60" s="19">
        <v>50716.567840654476</v>
      </c>
      <c r="D60" s="19">
        <v>50957.847228619255</v>
      </c>
      <c r="E60" s="19">
        <v>48716.93245977156</v>
      </c>
    </row>
    <row r="61" spans="1:5">
      <c r="A61" s="17" t="s">
        <v>105</v>
      </c>
      <c r="B61" s="19">
        <v>5114.2938085753221</v>
      </c>
      <c r="C61" s="19">
        <v>5048.6702388676176</v>
      </c>
      <c r="D61" s="19">
        <v>4756.0536802963798</v>
      </c>
      <c r="E61" s="19">
        <v>4662.9636075348099</v>
      </c>
    </row>
    <row r="63" spans="1:5">
      <c r="A63" s="17" t="s">
        <v>106</v>
      </c>
      <c r="B63" s="24">
        <v>0.62654700795794016</v>
      </c>
      <c r="C63" s="24">
        <v>0.65978390078203542</v>
      </c>
      <c r="D63" s="24">
        <v>0.62474089443521352</v>
      </c>
      <c r="E63" s="24">
        <v>0.66097399407469437</v>
      </c>
    </row>
    <row r="64" spans="1:5">
      <c r="A64" s="17" t="s">
        <v>107</v>
      </c>
      <c r="B64" s="24">
        <v>8.7483573815095431E-2</v>
      </c>
      <c r="C64" s="24">
        <v>3.5561560813732032E-2</v>
      </c>
      <c r="D64" s="24">
        <v>2.9137987954060758E-2</v>
      </c>
      <c r="E64" s="24">
        <v>-5.3001744516234579E-2</v>
      </c>
    </row>
    <row r="66" spans="1:5">
      <c r="A66" s="17" t="s">
        <v>108</v>
      </c>
      <c r="B66" s="19">
        <v>138625.47680499998</v>
      </c>
      <c r="C66" s="19">
        <v>139237.60027499998</v>
      </c>
      <c r="D66" s="19">
        <v>137634.03210399998</v>
      </c>
      <c r="E66" s="19">
        <v>132927.90447099996</v>
      </c>
    </row>
    <row r="67" spans="1:5">
      <c r="A67" s="17" t="s">
        <v>109</v>
      </c>
      <c r="B67" s="19">
        <v>114892.122044</v>
      </c>
      <c r="C67" s="19">
        <v>116120.443292</v>
      </c>
      <c r="D67" s="19">
        <v>116383.84506599999</v>
      </c>
      <c r="E67" s="19">
        <v>110657.279072</v>
      </c>
    </row>
    <row r="68" spans="1:5">
      <c r="A68" s="22"/>
    </row>
    <row r="69" spans="1:5" s="9" customFormat="1">
      <c r="A69" s="7" t="s">
        <v>123</v>
      </c>
      <c r="B69" s="8"/>
      <c r="C69" s="8"/>
      <c r="D69" s="8"/>
      <c r="E69" s="8"/>
    </row>
    <row r="70" spans="1:5">
      <c r="A70" s="17" t="s">
        <v>18</v>
      </c>
      <c r="B70" s="19">
        <v>134.73150405235123</v>
      </c>
      <c r="C70" s="19">
        <v>135.15104521631707</v>
      </c>
      <c r="D70" s="19">
        <v>144.30783844010557</v>
      </c>
      <c r="E70" s="19">
        <v>145.44657107071851</v>
      </c>
    </row>
    <row r="71" spans="1:5">
      <c r="A71" s="17" t="s">
        <v>36</v>
      </c>
      <c r="B71" s="19">
        <v>85.835245999999998</v>
      </c>
      <c r="C71" s="19">
        <v>83.474374000000054</v>
      </c>
      <c r="D71" s="19">
        <v>79.124723999999958</v>
      </c>
      <c r="E71" s="19">
        <v>83.767413999999974</v>
      </c>
    </row>
    <row r="72" spans="1:5">
      <c r="A72" s="17" t="s">
        <v>37</v>
      </c>
      <c r="B72" s="19">
        <v>7.5694029999999994</v>
      </c>
      <c r="C72" s="19">
        <v>2.420973</v>
      </c>
      <c r="D72" s="19">
        <v>3.2001590000000011</v>
      </c>
      <c r="E72" s="19">
        <v>3.8249250000000217</v>
      </c>
    </row>
    <row r="73" spans="1:5">
      <c r="A73" s="17" t="s">
        <v>38</v>
      </c>
      <c r="B73" s="19">
        <v>7.130237000000001</v>
      </c>
      <c r="C73" s="19">
        <v>0.53170399999999951</v>
      </c>
      <c r="D73" s="19">
        <v>2.566434000000001</v>
      </c>
      <c r="E73" s="19">
        <v>1.0312979999999978</v>
      </c>
    </row>
    <row r="74" spans="1:5">
      <c r="A74" s="17" t="s">
        <v>39</v>
      </c>
      <c r="B74" s="19">
        <v>0</v>
      </c>
      <c r="C74" s="19">
        <v>3.964216</v>
      </c>
      <c r="D74" s="19">
        <v>1.5864250000000006</v>
      </c>
      <c r="E74" s="19">
        <v>-0.91319000000000017</v>
      </c>
    </row>
    <row r="75" spans="1:5">
      <c r="A75" s="17" t="s">
        <v>40</v>
      </c>
      <c r="B75" s="19">
        <v>4.8061560000000005</v>
      </c>
      <c r="C75" s="19">
        <v>4.5055179999999995</v>
      </c>
      <c r="D75" s="19">
        <v>4.40517</v>
      </c>
      <c r="E75" s="19">
        <v>4.7288170000000012</v>
      </c>
    </row>
    <row r="76" spans="1:5">
      <c r="A76" s="17" t="s">
        <v>24</v>
      </c>
      <c r="B76" s="19">
        <v>-153.29751600109262</v>
      </c>
      <c r="C76" s="19">
        <v>-154.45767099890736</v>
      </c>
      <c r="D76" s="19">
        <v>-145.62064399999997</v>
      </c>
      <c r="E76" s="19">
        <v>-153.56445200000007</v>
      </c>
    </row>
    <row r="77" spans="1:5">
      <c r="A77" s="17" t="s">
        <v>44</v>
      </c>
      <c r="B77" s="19">
        <v>0.49796899999999999</v>
      </c>
      <c r="C77" s="19">
        <v>0.18254800000000015</v>
      </c>
      <c r="D77" s="19">
        <v>8.2029999999998493E-3</v>
      </c>
      <c r="E77" s="19">
        <v>0.36398200000000003</v>
      </c>
    </row>
    <row r="78" spans="1:5">
      <c r="A78" s="17" t="s">
        <v>45</v>
      </c>
      <c r="B78" s="19">
        <v>4.0187400000000002</v>
      </c>
      <c r="C78" s="19">
        <v>-43.133897999999995</v>
      </c>
      <c r="D78" s="19">
        <v>-6.4273510000000016</v>
      </c>
      <c r="E78" s="19">
        <v>-31.98903</v>
      </c>
    </row>
    <row r="79" spans="1:5">
      <c r="A79" s="17" t="s">
        <v>25</v>
      </c>
      <c r="B79" s="19">
        <v>-4.0116629999999995</v>
      </c>
      <c r="C79" s="19">
        <v>-2.3690630000000006</v>
      </c>
      <c r="D79" s="19">
        <v>-6.1771890000000012</v>
      </c>
      <c r="E79" s="19">
        <v>-22.855705999999998</v>
      </c>
    </row>
    <row r="80" spans="1:5">
      <c r="A80" s="20" t="s">
        <v>46</v>
      </c>
      <c r="B80" s="19">
        <v>-2.4101029999999999</v>
      </c>
      <c r="C80" s="19">
        <v>-2.4244230000000004</v>
      </c>
      <c r="D80" s="19">
        <v>-2.4160429999999993</v>
      </c>
      <c r="E80" s="19">
        <v>-2.4156810000000002</v>
      </c>
    </row>
    <row r="81" spans="1:5">
      <c r="A81" s="4" t="s">
        <v>47</v>
      </c>
      <c r="B81" s="21">
        <v>87.280076051258561</v>
      </c>
      <c r="C81" s="21">
        <v>30.269746217409875</v>
      </c>
      <c r="D81" s="21">
        <v>76.973769440105542</v>
      </c>
      <c r="E81" s="21">
        <v>29.840629070718535</v>
      </c>
    </row>
    <row r="82" spans="1:5">
      <c r="A82" s="22" t="s">
        <v>30</v>
      </c>
      <c r="B82" s="19">
        <v>-20.804880762814648</v>
      </c>
      <c r="C82" s="19">
        <v>-6.7934413043524273</v>
      </c>
      <c r="D82" s="19">
        <v>-18.638008360026404</v>
      </c>
      <c r="E82" s="19">
        <v>-12.84959326767963</v>
      </c>
    </row>
    <row r="83" spans="1:5">
      <c r="A83" s="17" t="s">
        <v>48</v>
      </c>
      <c r="B83" s="19">
        <v>66.475195288443913</v>
      </c>
      <c r="C83" s="19">
        <v>23.476304913057447</v>
      </c>
      <c r="D83" s="19">
        <v>58.335761080079138</v>
      </c>
      <c r="E83" s="19">
        <v>16.991035803038898</v>
      </c>
    </row>
    <row r="84" spans="1:5">
      <c r="A84" s="17" t="s">
        <v>49</v>
      </c>
      <c r="B84" s="19">
        <v>0</v>
      </c>
      <c r="C84" s="19">
        <v>0</v>
      </c>
      <c r="D84" s="19">
        <v>0</v>
      </c>
      <c r="E84" s="19">
        <v>0</v>
      </c>
    </row>
    <row r="85" spans="1:5">
      <c r="A85" s="4" t="s">
        <v>50</v>
      </c>
      <c r="B85" s="21">
        <v>66.475195288443913</v>
      </c>
      <c r="C85" s="21">
        <v>23.476304913057447</v>
      </c>
      <c r="D85" s="21">
        <v>58.335761080079138</v>
      </c>
      <c r="E85" s="21">
        <v>16.991035803038898</v>
      </c>
    </row>
    <row r="86" spans="1:5">
      <c r="A86" s="20" t="s">
        <v>51</v>
      </c>
      <c r="B86" s="19">
        <v>1.548589283164018</v>
      </c>
      <c r="C86" s="19">
        <v>1.7758543170814793</v>
      </c>
      <c r="D86" s="19">
        <v>1.4885037099449621</v>
      </c>
      <c r="E86" s="19">
        <v>1.2775029940511828E-2</v>
      </c>
    </row>
    <row r="87" spans="1:5">
      <c r="A87" s="23" t="s">
        <v>52</v>
      </c>
      <c r="B87" s="21">
        <v>64.926606005279893</v>
      </c>
      <c r="C87" s="21">
        <v>21.700450595975965</v>
      </c>
      <c r="D87" s="21">
        <v>56.847257370134187</v>
      </c>
      <c r="E87" s="21">
        <v>16.978260773098384</v>
      </c>
    </row>
    <row r="89" spans="1:5">
      <c r="A89" s="17" t="s">
        <v>3</v>
      </c>
      <c r="B89" s="19">
        <v>240.07254605235119</v>
      </c>
      <c r="C89" s="19">
        <v>230.04783021631721</v>
      </c>
      <c r="D89" s="19">
        <v>235.19075044010555</v>
      </c>
      <c r="E89" s="19">
        <v>237.8858350707186</v>
      </c>
    </row>
    <row r="90" spans="1:5">
      <c r="A90" s="17" t="s">
        <v>102</v>
      </c>
      <c r="B90" s="19">
        <v>-153.29751600109262</v>
      </c>
      <c r="C90" s="19">
        <v>-154.45767099890736</v>
      </c>
      <c r="D90" s="19">
        <v>-145.62064399999997</v>
      </c>
      <c r="E90" s="19">
        <v>-153.56445200000007</v>
      </c>
    </row>
    <row r="91" spans="1:5">
      <c r="A91" s="4" t="s">
        <v>103</v>
      </c>
      <c r="B91" s="21">
        <v>86.775030051258568</v>
      </c>
      <c r="C91" s="21">
        <v>75.590159217409848</v>
      </c>
      <c r="D91" s="21">
        <v>89.570106440105576</v>
      </c>
      <c r="E91" s="21">
        <v>84.321383070718525</v>
      </c>
    </row>
    <row r="93" spans="1:5">
      <c r="A93" s="17" t="s">
        <v>104</v>
      </c>
      <c r="B93" s="19">
        <v>11566.9375</v>
      </c>
      <c r="C93" s="19">
        <v>11576.4625</v>
      </c>
      <c r="D93" s="19">
        <v>11573.475</v>
      </c>
      <c r="E93" s="19">
        <v>11342.375</v>
      </c>
    </row>
    <row r="94" spans="1:5">
      <c r="A94" s="17" t="s">
        <v>105</v>
      </c>
      <c r="B94" s="19">
        <v>1143.5879239207989</v>
      </c>
      <c r="C94" s="19">
        <v>1150.778844685743</v>
      </c>
      <c r="D94" s="19">
        <v>1093.6457667294612</v>
      </c>
      <c r="E94" s="19">
        <v>1068.3745040971712</v>
      </c>
    </row>
    <row r="96" spans="1:5">
      <c r="A96" s="17" t="s">
        <v>106</v>
      </c>
      <c r="B96" s="24">
        <v>0.63854663318172145</v>
      </c>
      <c r="C96" s="24">
        <v>0.67141546544328912</v>
      </c>
      <c r="D96" s="24">
        <v>0.61915974045537225</v>
      </c>
      <c r="E96" s="24">
        <v>0.64553844475165367</v>
      </c>
    </row>
    <row r="97" spans="1:5">
      <c r="A97" s="17" t="s">
        <v>107</v>
      </c>
      <c r="B97" s="24">
        <v>0.23574387409967124</v>
      </c>
      <c r="C97" s="24">
        <v>8.1825627452001878E-2</v>
      </c>
      <c r="D97" s="24">
        <v>0.21162317661022922</v>
      </c>
      <c r="E97" s="24">
        <v>6.3095934467103293E-2</v>
      </c>
    </row>
    <row r="99" spans="1:5">
      <c r="A99" s="17" t="s">
        <v>108</v>
      </c>
      <c r="B99" s="19">
        <v>42723.373351000002</v>
      </c>
      <c r="C99" s="19">
        <v>42680.605100000001</v>
      </c>
      <c r="D99" s="19">
        <v>42343.699242999995</v>
      </c>
      <c r="E99" s="19">
        <v>42161.846924000005</v>
      </c>
    </row>
    <row r="100" spans="1:5">
      <c r="A100" s="17" t="s">
        <v>109</v>
      </c>
      <c r="B100" s="19">
        <v>40733.420057999996</v>
      </c>
      <c r="C100" s="19">
        <v>40726.864917999999</v>
      </c>
      <c r="D100" s="19">
        <v>40306.455944000001</v>
      </c>
      <c r="E100" s="19">
        <v>40034.422101999997</v>
      </c>
    </row>
    <row r="101" spans="1:5">
      <c r="A101" s="22"/>
    </row>
    <row r="102" spans="1:5" s="9" customFormat="1">
      <c r="A102" s="7" t="s">
        <v>113</v>
      </c>
      <c r="B102" s="8"/>
      <c r="C102" s="8"/>
      <c r="D102" s="8"/>
      <c r="E102" s="8"/>
    </row>
    <row r="103" spans="1:5">
      <c r="A103" s="17" t="s">
        <v>18</v>
      </c>
      <c r="B103" s="19">
        <v>191.7375849235865</v>
      </c>
      <c r="C103" s="19">
        <v>194.66732183161923</v>
      </c>
      <c r="D103" s="19">
        <v>211.93861534133396</v>
      </c>
      <c r="E103" s="19">
        <v>204.89124810141618</v>
      </c>
    </row>
    <row r="104" spans="1:5">
      <c r="A104" s="17" t="s">
        <v>36</v>
      </c>
      <c r="B104" s="19">
        <v>102.52039099999996</v>
      </c>
      <c r="C104" s="19">
        <v>94.468003000000067</v>
      </c>
      <c r="D104" s="19">
        <v>94.917308999999875</v>
      </c>
      <c r="E104" s="19">
        <v>108.07218500000005</v>
      </c>
    </row>
    <row r="105" spans="1:5">
      <c r="A105" s="17" t="s">
        <v>37</v>
      </c>
      <c r="B105" s="19">
        <v>12.517295999999998</v>
      </c>
      <c r="C105" s="19">
        <v>9.1474510000000002</v>
      </c>
      <c r="D105" s="19">
        <v>10.027861000000001</v>
      </c>
      <c r="E105" s="19">
        <v>11.886303000000005</v>
      </c>
    </row>
    <row r="106" spans="1:5">
      <c r="A106" s="17" t="s">
        <v>38</v>
      </c>
      <c r="B106" s="19">
        <v>5.968274000000001</v>
      </c>
      <c r="C106" s="19">
        <v>3.5216109999999965</v>
      </c>
      <c r="D106" s="19">
        <v>6.7838310000000064</v>
      </c>
      <c r="E106" s="19">
        <v>3.8415209999999931</v>
      </c>
    </row>
    <row r="107" spans="1:5">
      <c r="A107" s="17" t="s">
        <v>39</v>
      </c>
      <c r="B107" s="19">
        <v>7.5611999999999999E-2</v>
      </c>
      <c r="C107" s="19">
        <v>-3.0612E-2</v>
      </c>
      <c r="D107" s="19">
        <v>2.3019999999999999E-2</v>
      </c>
      <c r="E107" s="19">
        <v>-6.1547999999999999E-2</v>
      </c>
    </row>
    <row r="108" spans="1:5">
      <c r="A108" s="17" t="s">
        <v>40</v>
      </c>
      <c r="B108" s="19">
        <v>6.2633839999999994</v>
      </c>
      <c r="C108" s="19">
        <v>6.1883630000000016</v>
      </c>
      <c r="D108" s="19">
        <v>7.6865819999999978</v>
      </c>
      <c r="E108" s="19">
        <v>7.6141860000000037</v>
      </c>
    </row>
    <row r="109" spans="1:5">
      <c r="A109" s="17" t="s">
        <v>24</v>
      </c>
      <c r="B109" s="19">
        <v>-227.48624199890727</v>
      </c>
      <c r="C109" s="19">
        <v>-232.28362700109281</v>
      </c>
      <c r="D109" s="19">
        <v>-228.66714100000013</v>
      </c>
      <c r="E109" s="19">
        <v>-238.05764000000033</v>
      </c>
    </row>
    <row r="110" spans="1:5">
      <c r="A110" s="17" t="s">
        <v>44</v>
      </c>
      <c r="B110" s="19">
        <v>3.1370730000000004</v>
      </c>
      <c r="C110" s="19">
        <v>3.0053559999999986</v>
      </c>
      <c r="D110" s="19">
        <v>7.4776680000000022</v>
      </c>
      <c r="E110" s="19">
        <v>16.497544999999995</v>
      </c>
    </row>
    <row r="111" spans="1:5">
      <c r="A111" s="17" t="s">
        <v>45</v>
      </c>
      <c r="B111" s="19">
        <v>-13.183431999999998</v>
      </c>
      <c r="C111" s="19">
        <v>-49.862217000000022</v>
      </c>
      <c r="D111" s="19">
        <v>-57.570527000000006</v>
      </c>
      <c r="E111" s="19">
        <v>-108.62394699999993</v>
      </c>
    </row>
    <row r="112" spans="1:5">
      <c r="A112" s="17" t="s">
        <v>25</v>
      </c>
      <c r="B112" s="19">
        <v>-12.471389</v>
      </c>
      <c r="C112" s="19">
        <v>-4.8233170000000012</v>
      </c>
      <c r="D112" s="19">
        <v>-7.3611029999999964</v>
      </c>
      <c r="E112" s="19">
        <v>-3.4565290000000033</v>
      </c>
    </row>
    <row r="113" spans="1:5">
      <c r="A113" s="20" t="s">
        <v>46</v>
      </c>
      <c r="B113" s="19">
        <v>-2.192717</v>
      </c>
      <c r="C113" s="19">
        <v>-2.280590000000001</v>
      </c>
      <c r="D113" s="19">
        <v>-2.3969259999999988</v>
      </c>
      <c r="E113" s="19">
        <v>-2.0467580000000014</v>
      </c>
    </row>
    <row r="114" spans="1:5">
      <c r="A114" s="4" t="s">
        <v>47</v>
      </c>
      <c r="B114" s="21">
        <v>69.078551924679132</v>
      </c>
      <c r="C114" s="21">
        <v>23.998332830526351</v>
      </c>
      <c r="D114" s="21">
        <v>45.256115341333881</v>
      </c>
      <c r="E114" s="21">
        <v>2.6033241014158648</v>
      </c>
    </row>
    <row r="115" spans="1:5">
      <c r="A115" s="22" t="s">
        <v>30</v>
      </c>
      <c r="B115" s="19">
        <v>-15.656636481169789</v>
      </c>
      <c r="C115" s="19">
        <v>-7.3809237076316965</v>
      </c>
      <c r="D115" s="19">
        <v>-14.687649585333375</v>
      </c>
      <c r="E115" s="19">
        <v>-16.222993525354035</v>
      </c>
    </row>
    <row r="116" spans="1:5">
      <c r="A116" s="17" t="s">
        <v>48</v>
      </c>
      <c r="B116" s="19">
        <v>53.421915443509342</v>
      </c>
      <c r="C116" s="19">
        <v>16.617409122894649</v>
      </c>
      <c r="D116" s="19">
        <v>30.568465756000506</v>
      </c>
      <c r="E116" s="19">
        <v>-13.619669423938163</v>
      </c>
    </row>
    <row r="117" spans="1:5">
      <c r="A117" s="17" t="s">
        <v>49</v>
      </c>
      <c r="B117" s="19">
        <v>0</v>
      </c>
      <c r="C117" s="19">
        <v>0</v>
      </c>
      <c r="D117" s="19">
        <v>-1.3109999999999999E-3</v>
      </c>
      <c r="E117" s="19">
        <v>1.3109999999999999E-3</v>
      </c>
    </row>
    <row r="118" spans="1:5">
      <c r="A118" s="4" t="s">
        <v>50</v>
      </c>
      <c r="B118" s="21">
        <v>53.421915443509342</v>
      </c>
      <c r="C118" s="21">
        <v>16.617409122894649</v>
      </c>
      <c r="D118" s="21">
        <v>30.567154756000505</v>
      </c>
      <c r="E118" s="21">
        <v>-13.618358423938162</v>
      </c>
    </row>
    <row r="119" spans="1:5">
      <c r="A119" s="20" t="s">
        <v>51</v>
      </c>
      <c r="B119" s="19">
        <v>37.930923529764222</v>
      </c>
      <c r="C119" s="19">
        <v>16.80073114071287</v>
      </c>
      <c r="D119" s="19">
        <v>26.746199862594374</v>
      </c>
      <c r="E119" s="19">
        <v>-17.601476409748805</v>
      </c>
    </row>
    <row r="120" spans="1:5">
      <c r="A120" s="23" t="s">
        <v>52</v>
      </c>
      <c r="B120" s="21">
        <v>15.49099191374512</v>
      </c>
      <c r="C120" s="21">
        <v>-0.18332201781822022</v>
      </c>
      <c r="D120" s="21">
        <v>3.8209548934061317</v>
      </c>
      <c r="E120" s="21">
        <v>3.9831179858106438</v>
      </c>
    </row>
    <row r="122" spans="1:5">
      <c r="A122" s="17" t="s">
        <v>3</v>
      </c>
      <c r="B122" s="19">
        <v>319.0825419235864</v>
      </c>
      <c r="C122" s="19">
        <v>307.9621378316192</v>
      </c>
      <c r="D122" s="19">
        <v>331.37721834133401</v>
      </c>
      <c r="E122" s="19">
        <v>336.24389510141611</v>
      </c>
    </row>
    <row r="123" spans="1:5">
      <c r="A123" s="17" t="s">
        <v>102</v>
      </c>
      <c r="B123" s="19">
        <v>-227.48624199890727</v>
      </c>
      <c r="C123" s="19">
        <v>-232.28362700109281</v>
      </c>
      <c r="D123" s="19">
        <v>-228.66714100000013</v>
      </c>
      <c r="E123" s="19">
        <v>-238.05764000000033</v>
      </c>
    </row>
    <row r="124" spans="1:5">
      <c r="A124" s="4" t="s">
        <v>103</v>
      </c>
      <c r="B124" s="21">
        <v>91.59629992467913</v>
      </c>
      <c r="C124" s="21">
        <v>75.678510830526392</v>
      </c>
      <c r="D124" s="21">
        <v>102.71007734133389</v>
      </c>
      <c r="E124" s="21">
        <v>98.186255101415782</v>
      </c>
    </row>
    <row r="126" spans="1:5">
      <c r="A126" s="17" t="s">
        <v>104</v>
      </c>
      <c r="B126" s="19">
        <v>22544.355499999998</v>
      </c>
      <c r="C126" s="19">
        <v>22501.022150000004</v>
      </c>
      <c r="D126" s="19">
        <v>22324.087500000001</v>
      </c>
      <c r="E126" s="19">
        <v>22464</v>
      </c>
    </row>
    <row r="127" spans="1:5">
      <c r="A127" s="17" t="s">
        <v>105</v>
      </c>
      <c r="B127" s="19">
        <v>2198.1827742056803</v>
      </c>
      <c r="C127" s="19">
        <v>2071.8264328871355</v>
      </c>
      <c r="D127" s="19">
        <v>2030.7637048620099</v>
      </c>
      <c r="E127" s="19">
        <v>2014.1043769625503</v>
      </c>
    </row>
    <row r="129" spans="1:5">
      <c r="A129" s="17" t="s">
        <v>106</v>
      </c>
      <c r="B129" s="24">
        <v>0.71293854131758005</v>
      </c>
      <c r="C129" s="24">
        <v>0.75426034069193193</v>
      </c>
      <c r="D129" s="24">
        <v>0.69005087961255773</v>
      </c>
      <c r="E129" s="24">
        <v>0.70799096568935072</v>
      </c>
    </row>
    <row r="130" spans="1:5">
      <c r="A130" s="17" t="s">
        <v>107</v>
      </c>
      <c r="B130" s="24">
        <v>9.856120633264108E-2</v>
      </c>
      <c r="C130" s="24">
        <v>3.2170766974025718E-2</v>
      </c>
      <c r="D130" s="24">
        <v>5.9717368242924694E-2</v>
      </c>
      <c r="E130" s="24">
        <v>-2.6825499913815457E-2</v>
      </c>
    </row>
    <row r="132" spans="1:5">
      <c r="A132" s="17" t="s">
        <v>108</v>
      </c>
      <c r="B132" s="19">
        <v>55893.843457999988</v>
      </c>
      <c r="C132" s="19">
        <v>55933.318630999995</v>
      </c>
      <c r="D132" s="19">
        <v>55698.494287999987</v>
      </c>
      <c r="E132" s="19">
        <v>55962.987280999972</v>
      </c>
    </row>
    <row r="133" spans="1:5">
      <c r="A133" s="17" t="s">
        <v>109</v>
      </c>
      <c r="B133" s="19">
        <v>52072.300670000004</v>
      </c>
      <c r="C133" s="19">
        <v>52195.561968999995</v>
      </c>
      <c r="D133" s="19">
        <v>51927.056432999991</v>
      </c>
      <c r="E133" s="19">
        <v>52219.809659000006</v>
      </c>
    </row>
    <row r="134" spans="1:5">
      <c r="A134" s="22"/>
    </row>
    <row r="135" spans="1:5" s="9" customFormat="1">
      <c r="A135" s="7" t="s">
        <v>124</v>
      </c>
      <c r="B135" s="8"/>
      <c r="C135" s="8"/>
      <c r="D135" s="8"/>
      <c r="E135" s="8"/>
    </row>
    <row r="136" spans="1:5">
      <c r="A136" s="17" t="s">
        <v>18</v>
      </c>
      <c r="B136" s="19">
        <v>102.53080841740348</v>
      </c>
      <c r="C136" s="19">
        <v>100.11167695713331</v>
      </c>
      <c r="D136" s="19">
        <v>101.90804317446376</v>
      </c>
      <c r="E136" s="19">
        <v>107.83187033090212</v>
      </c>
    </row>
    <row r="137" spans="1:5">
      <c r="A137" s="17" t="s">
        <v>36</v>
      </c>
      <c r="B137" s="19">
        <v>43.970424999999992</v>
      </c>
      <c r="C137" s="19">
        <v>42.868848</v>
      </c>
      <c r="D137" s="19">
        <v>39.112062999999978</v>
      </c>
      <c r="E137" s="19">
        <v>54.2796570000001</v>
      </c>
    </row>
    <row r="138" spans="1:5">
      <c r="A138" s="17" t="s">
        <v>37</v>
      </c>
      <c r="B138" s="19">
        <v>0.25402000000000002</v>
      </c>
      <c r="C138" s="19">
        <v>0.15095799999999987</v>
      </c>
      <c r="D138" s="19">
        <v>2.1198420000000002</v>
      </c>
      <c r="E138" s="19">
        <v>0.74026132472781425</v>
      </c>
    </row>
    <row r="139" spans="1:5">
      <c r="A139" s="17" t="s">
        <v>38</v>
      </c>
      <c r="B139" s="19">
        <v>20.711537</v>
      </c>
      <c r="C139" s="19">
        <v>19.712334999999996</v>
      </c>
      <c r="D139" s="19">
        <v>1.8394396041360039</v>
      </c>
      <c r="E139" s="19">
        <v>-7.3239586041360027</v>
      </c>
    </row>
    <row r="140" spans="1:5">
      <c r="A140" s="17" t="s">
        <v>39</v>
      </c>
      <c r="B140" s="19">
        <v>0.51300000000000001</v>
      </c>
      <c r="C140" s="19">
        <v>0.14100000000000001</v>
      </c>
      <c r="D140" s="19">
        <v>-0.59099999999999997</v>
      </c>
      <c r="E140" s="19">
        <v>-0.21299999999999999</v>
      </c>
    </row>
    <row r="141" spans="1:5">
      <c r="A141" s="17" t="s">
        <v>40</v>
      </c>
      <c r="B141" s="19">
        <v>22.16169</v>
      </c>
      <c r="C141" s="19">
        <v>20.959920000000004</v>
      </c>
      <c r="D141" s="19">
        <v>20.590109999999996</v>
      </c>
      <c r="E141" s="19">
        <v>20.525809999999993</v>
      </c>
    </row>
    <row r="142" spans="1:5">
      <c r="A142" s="17" t="s">
        <v>24</v>
      </c>
      <c r="B142" s="19">
        <v>-88.685764999999989</v>
      </c>
      <c r="C142" s="19">
        <v>-89.592794115972239</v>
      </c>
      <c r="D142" s="19">
        <v>-82.739208839638792</v>
      </c>
      <c r="E142" s="19">
        <v>-104.08881904438897</v>
      </c>
    </row>
    <row r="143" spans="1:5">
      <c r="A143" s="17" t="s">
        <v>44</v>
      </c>
      <c r="B143" s="19">
        <v>1.474871</v>
      </c>
      <c r="C143" s="19">
        <v>-6.3960000000000017E-2</v>
      </c>
      <c r="D143" s="19">
        <v>0.12999999999999989</v>
      </c>
      <c r="E143" s="19">
        <v>7.3136410000000023</v>
      </c>
    </row>
    <row r="144" spans="1:5">
      <c r="A144" s="17" t="s">
        <v>45</v>
      </c>
      <c r="B144" s="19">
        <v>-104.13264800000002</v>
      </c>
      <c r="C144" s="19">
        <v>-67.706723000000011</v>
      </c>
      <c r="D144" s="19">
        <v>-130.98278199999993</v>
      </c>
      <c r="E144" s="19">
        <v>-137.25337300000007</v>
      </c>
    </row>
    <row r="145" spans="1:5">
      <c r="A145" s="17" t="s">
        <v>25</v>
      </c>
      <c r="B145" s="19">
        <v>-8.2290097886687583</v>
      </c>
      <c r="C145" s="19">
        <v>-19.126620095359002</v>
      </c>
      <c r="D145" s="19">
        <v>-8.8005202802363875</v>
      </c>
      <c r="E145" s="19">
        <v>-0.14221583573584695</v>
      </c>
    </row>
    <row r="146" spans="1:5">
      <c r="A146" s="20" t="s">
        <v>46</v>
      </c>
      <c r="B146" s="19">
        <v>0</v>
      </c>
      <c r="C146" s="19">
        <v>-0.19956200000000002</v>
      </c>
      <c r="D146" s="19">
        <v>-9.9152999999999936E-2</v>
      </c>
      <c r="E146" s="19">
        <v>-9.9361000000000088E-2</v>
      </c>
    </row>
    <row r="147" spans="1:5">
      <c r="A147" s="4" t="s">
        <v>47</v>
      </c>
      <c r="B147" s="21">
        <v>-9.4310713712652969</v>
      </c>
      <c r="C147" s="21">
        <v>7.4546407458020099</v>
      </c>
      <c r="D147" s="21">
        <v>-57.4140133412753</v>
      </c>
      <c r="E147" s="21">
        <v>-58.330126828630881</v>
      </c>
    </row>
    <row r="148" spans="1:5">
      <c r="A148" s="22" t="s">
        <v>30</v>
      </c>
      <c r="B148" s="19">
        <v>-0.14411335435199657</v>
      </c>
      <c r="C148" s="19">
        <v>-2.7866779893013414</v>
      </c>
      <c r="D148" s="19">
        <v>3.4353134114188926</v>
      </c>
      <c r="E148" s="19">
        <v>-7.3306846189231738</v>
      </c>
    </row>
    <row r="149" spans="1:5">
      <c r="A149" s="17" t="s">
        <v>48</v>
      </c>
      <c r="B149" s="19">
        <v>-9.5751847256172908</v>
      </c>
      <c r="C149" s="19">
        <v>4.6679627565006676</v>
      </c>
      <c r="D149" s="19">
        <v>-53.978699929856418</v>
      </c>
      <c r="E149" s="19">
        <v>-65.660811447554067</v>
      </c>
    </row>
    <row r="150" spans="1:5">
      <c r="A150" s="17" t="s">
        <v>49</v>
      </c>
      <c r="B150" s="19">
        <v>0</v>
      </c>
      <c r="C150" s="19">
        <v>0</v>
      </c>
      <c r="D150" s="19">
        <v>6.0000000000000001E-3</v>
      </c>
      <c r="E150" s="19">
        <v>-6.0000000000000001E-3</v>
      </c>
    </row>
    <row r="151" spans="1:5">
      <c r="A151" s="4" t="s">
        <v>50</v>
      </c>
      <c r="B151" s="21">
        <v>-9.5751847256172908</v>
      </c>
      <c r="C151" s="21">
        <v>4.6679627565006676</v>
      </c>
      <c r="D151" s="21">
        <v>-53.972699929856418</v>
      </c>
      <c r="E151" s="21">
        <v>-65.666811447554068</v>
      </c>
    </row>
    <row r="152" spans="1:5">
      <c r="A152" s="20" t="s">
        <v>51</v>
      </c>
      <c r="B152" s="19">
        <v>3.3474890000000004</v>
      </c>
      <c r="C152" s="19">
        <v>-3.3229900000000017</v>
      </c>
      <c r="D152" s="19">
        <v>-1.5123959999999985</v>
      </c>
      <c r="E152" s="19">
        <v>-1.9688259999999995</v>
      </c>
    </row>
    <row r="153" spans="1:5">
      <c r="A153" s="23" t="s">
        <v>52</v>
      </c>
      <c r="B153" s="21">
        <v>-12.922673725617292</v>
      </c>
      <c r="C153" s="21">
        <v>7.9909527565006737</v>
      </c>
      <c r="D153" s="21">
        <v>-52.46030392985643</v>
      </c>
      <c r="E153" s="21">
        <v>-63.697985447554075</v>
      </c>
    </row>
    <row r="155" spans="1:5">
      <c r="A155" s="17" t="s">
        <v>3</v>
      </c>
      <c r="B155" s="19">
        <v>190.14148041740347</v>
      </c>
      <c r="C155" s="19">
        <v>183.94473795713324</v>
      </c>
      <c r="D155" s="19">
        <v>164.97849777859989</v>
      </c>
      <c r="E155" s="19">
        <v>175.84064005149401</v>
      </c>
    </row>
    <row r="156" spans="1:5">
      <c r="A156" s="17" t="s">
        <v>102</v>
      </c>
      <c r="B156" s="19">
        <v>-88.685764999999989</v>
      </c>
      <c r="C156" s="19">
        <v>-89.592794115972239</v>
      </c>
      <c r="D156" s="19">
        <v>-82.739208839638792</v>
      </c>
      <c r="E156" s="19">
        <v>-104.08881904438897</v>
      </c>
    </row>
    <row r="157" spans="1:5">
      <c r="A157" s="4" t="s">
        <v>103</v>
      </c>
      <c r="B157" s="21">
        <v>101.45571541740348</v>
      </c>
      <c r="C157" s="21">
        <v>94.351943841161003</v>
      </c>
      <c r="D157" s="21">
        <v>82.239288938961039</v>
      </c>
      <c r="E157" s="21">
        <v>71.751821007105036</v>
      </c>
    </row>
    <row r="159" spans="1:5">
      <c r="A159" s="17" t="s">
        <v>104</v>
      </c>
      <c r="B159" s="19">
        <v>17608.794053833131</v>
      </c>
      <c r="C159" s="19">
        <v>16639.083190654474</v>
      </c>
      <c r="D159" s="19">
        <v>17060.284728619252</v>
      </c>
      <c r="E159" s="19">
        <v>14910.557459771557</v>
      </c>
    </row>
    <row r="160" spans="1:5">
      <c r="A160" s="17" t="s">
        <v>105</v>
      </c>
      <c r="B160" s="19">
        <v>1772.5231104488428</v>
      </c>
      <c r="C160" s="19">
        <v>1826.0649612947393</v>
      </c>
      <c r="D160" s="19">
        <v>1631.6442087049081</v>
      </c>
      <c r="E160" s="19">
        <v>1580.4847264750897</v>
      </c>
    </row>
    <row r="162" spans="1:5">
      <c r="A162" s="17" t="s">
        <v>106</v>
      </c>
      <c r="B162" s="24">
        <v>0.46641987221996334</v>
      </c>
      <c r="C162" s="24">
        <v>0.48706364265147439</v>
      </c>
      <c r="D162" s="24">
        <v>0.50151510623326379</v>
      </c>
      <c r="E162" s="24">
        <v>0.59194972796906964</v>
      </c>
    </row>
    <row r="163" spans="1:5">
      <c r="A163" s="17" t="s">
        <v>107</v>
      </c>
      <c r="B163" s="24">
        <v>-2.190814516354294E-2</v>
      </c>
      <c r="C163" s="24">
        <v>1.0253275604584644E-2</v>
      </c>
      <c r="D163" s="24">
        <v>-0.13123622124939224</v>
      </c>
      <c r="E163" s="24">
        <v>-0.16483926251050707</v>
      </c>
    </row>
    <row r="165" spans="1:5">
      <c r="A165" s="17" t="s">
        <v>108</v>
      </c>
      <c r="B165" s="19">
        <v>40008.259995999993</v>
      </c>
      <c r="C165" s="19">
        <v>40623.676543999994</v>
      </c>
      <c r="D165" s="19">
        <v>39591.838572999994</v>
      </c>
      <c r="E165" s="19">
        <v>34803.070265999995</v>
      </c>
    </row>
    <row r="166" spans="1:5">
      <c r="A166" s="17" t="s">
        <v>109</v>
      </c>
      <c r="B166" s="19">
        <v>22086.401316000003</v>
      </c>
      <c r="C166" s="19">
        <v>23198.016405000002</v>
      </c>
      <c r="D166" s="19">
        <v>24150.332688999999</v>
      </c>
      <c r="E166" s="19">
        <v>18403.047311000002</v>
      </c>
    </row>
    <row r="168" spans="1:5" s="9" customFormat="1">
      <c r="A168" s="7" t="s">
        <v>125</v>
      </c>
      <c r="B168" s="8"/>
      <c r="C168" s="8"/>
      <c r="D168" s="8"/>
      <c r="E168" s="8"/>
    </row>
    <row r="169" spans="1:5">
      <c r="A169" s="17" t="s">
        <v>18</v>
      </c>
      <c r="B169" s="19">
        <v>666.69900920131511</v>
      </c>
      <c r="C169" s="19">
        <v>655.26055233176783</v>
      </c>
      <c r="D169" s="19">
        <v>661.2125632431123</v>
      </c>
      <c r="E169" s="19">
        <v>629.12466885427102</v>
      </c>
    </row>
    <row r="170" spans="1:5">
      <c r="A170" s="17" t="s">
        <v>36</v>
      </c>
      <c r="B170" s="19">
        <v>221.44793300000003</v>
      </c>
      <c r="C170" s="19">
        <v>230.64742499999994</v>
      </c>
      <c r="D170" s="19">
        <v>236.14454199999994</v>
      </c>
      <c r="E170" s="19">
        <v>250.91252300000008</v>
      </c>
    </row>
    <row r="171" spans="1:5">
      <c r="A171" s="17" t="s">
        <v>37</v>
      </c>
      <c r="B171" s="19">
        <v>8.9274000000000006E-2</v>
      </c>
      <c r="C171" s="19">
        <v>4.2523850000000003</v>
      </c>
      <c r="D171" s="19">
        <v>0.60527900000000034</v>
      </c>
      <c r="E171" s="19">
        <v>0.12975400000000104</v>
      </c>
    </row>
    <row r="172" spans="1:5">
      <c r="A172" s="17" t="s">
        <v>38</v>
      </c>
      <c r="B172" s="19">
        <v>52.261314999999996</v>
      </c>
      <c r="C172" s="19">
        <v>49.771817999999982</v>
      </c>
      <c r="D172" s="19">
        <v>60.912470000000027</v>
      </c>
      <c r="E172" s="19">
        <v>55.292436999999978</v>
      </c>
    </row>
    <row r="173" spans="1:5">
      <c r="A173" s="17" t="s">
        <v>39</v>
      </c>
      <c r="B173" s="19">
        <v>1.822759</v>
      </c>
      <c r="C173" s="19">
        <v>3.5243360000000004</v>
      </c>
      <c r="D173" s="19">
        <v>2.2443629999999999</v>
      </c>
      <c r="E173" s="19">
        <v>3.5400790000000013</v>
      </c>
    </row>
    <row r="174" spans="1:5">
      <c r="A174" s="17" t="s">
        <v>40</v>
      </c>
      <c r="B174" s="19">
        <v>10.069131</v>
      </c>
      <c r="C174" s="19">
        <v>10.061452999999998</v>
      </c>
      <c r="D174" s="19">
        <v>9.5695919999999965</v>
      </c>
      <c r="E174" s="19">
        <v>9.7887859999999982</v>
      </c>
    </row>
    <row r="175" spans="1:5">
      <c r="A175" s="17" t="s">
        <v>24</v>
      </c>
      <c r="B175" s="19">
        <v>-427.56969399999997</v>
      </c>
      <c r="C175" s="19">
        <v>-425.616015</v>
      </c>
      <c r="D175" s="19">
        <v>-425.44576600000016</v>
      </c>
      <c r="E175" s="19">
        <v>-421.7394119999999</v>
      </c>
    </row>
    <row r="176" spans="1:5">
      <c r="A176" s="17" t="s">
        <v>44</v>
      </c>
      <c r="B176" s="19">
        <v>6.6480189999999997</v>
      </c>
      <c r="C176" s="19">
        <v>-2.9498000000001134E-2</v>
      </c>
      <c r="D176" s="19">
        <v>-1.7985109999999978</v>
      </c>
      <c r="E176" s="19">
        <v>8.8574560000000027</v>
      </c>
    </row>
    <row r="177" spans="1:5">
      <c r="A177" s="17" t="s">
        <v>45</v>
      </c>
      <c r="B177" s="19">
        <v>-256.23672299999998</v>
      </c>
      <c r="C177" s="19">
        <v>-262.8363260000001</v>
      </c>
      <c r="D177" s="19">
        <v>-247.35667199999989</v>
      </c>
      <c r="E177" s="19">
        <v>-245.24471300000016</v>
      </c>
    </row>
    <row r="178" spans="1:5">
      <c r="A178" s="17" t="s">
        <v>25</v>
      </c>
      <c r="B178" s="19">
        <v>-46.607143000000001</v>
      </c>
      <c r="C178" s="19">
        <v>-93.004114999999985</v>
      </c>
      <c r="D178" s="19">
        <v>-63.702397000000019</v>
      </c>
      <c r="E178" s="19">
        <v>-62.459360999999973</v>
      </c>
    </row>
    <row r="179" spans="1:5">
      <c r="A179" s="20" t="s">
        <v>46</v>
      </c>
      <c r="B179" s="19">
        <v>-30.020916999999997</v>
      </c>
      <c r="C179" s="19">
        <v>-71.354212000000004</v>
      </c>
      <c r="D179" s="19">
        <v>-20.516513412935382</v>
      </c>
      <c r="E179" s="19">
        <v>-22.569318713092784</v>
      </c>
    </row>
    <row r="180" spans="1:5">
      <c r="A180" s="4" t="s">
        <v>47</v>
      </c>
      <c r="B180" s="21">
        <v>228.62388020131525</v>
      </c>
      <c r="C180" s="21">
        <v>172.03201533176755</v>
      </c>
      <c r="D180" s="21">
        <v>232.38546324311255</v>
      </c>
      <c r="E180" s="21">
        <v>228.20221785427043</v>
      </c>
    </row>
    <row r="181" spans="1:5">
      <c r="A181" s="22" t="s">
        <v>30</v>
      </c>
      <c r="B181" s="19">
        <v>-46.778435843062773</v>
      </c>
      <c r="C181" s="19">
        <v>70.763745435470994</v>
      </c>
      <c r="D181" s="19">
        <v>-49.829956244076776</v>
      </c>
      <c r="E181" s="19">
        <v>-51.300135210973295</v>
      </c>
    </row>
    <row r="182" spans="1:5">
      <c r="A182" s="17" t="s">
        <v>48</v>
      </c>
      <c r="B182" s="19">
        <v>181.84544435825248</v>
      </c>
      <c r="C182" s="19">
        <v>242.79576076723853</v>
      </c>
      <c r="D182" s="19">
        <v>182.5555069990358</v>
      </c>
      <c r="E182" s="19">
        <v>176.90208264329704</v>
      </c>
    </row>
    <row r="183" spans="1:5">
      <c r="A183" s="17" t="s">
        <v>49</v>
      </c>
      <c r="B183" s="19">
        <v>0</v>
      </c>
      <c r="C183" s="19">
        <v>0</v>
      </c>
      <c r="D183" s="19">
        <v>0</v>
      </c>
      <c r="E183" s="19">
        <v>0</v>
      </c>
    </row>
    <row r="184" spans="1:5">
      <c r="A184" s="4" t="s">
        <v>50</v>
      </c>
      <c r="B184" s="21">
        <v>181.84544435825248</v>
      </c>
      <c r="C184" s="21">
        <v>242.79576076723853</v>
      </c>
      <c r="D184" s="21">
        <v>182.5555069990358</v>
      </c>
      <c r="E184" s="21">
        <v>176.90208264329704</v>
      </c>
    </row>
    <row r="185" spans="1:5">
      <c r="A185" s="20" t="s">
        <v>51</v>
      </c>
      <c r="B185" s="19">
        <v>3.4446781695357109</v>
      </c>
      <c r="C185" s="19">
        <v>7.6990032346047812</v>
      </c>
      <c r="D185" s="19">
        <v>4.0899174441124622</v>
      </c>
      <c r="E185" s="19">
        <v>-0.7112808182219581</v>
      </c>
    </row>
    <row r="186" spans="1:5">
      <c r="A186" s="23" t="s">
        <v>52</v>
      </c>
      <c r="B186" s="21">
        <v>178.40076618871677</v>
      </c>
      <c r="C186" s="21">
        <v>235.09675753263372</v>
      </c>
      <c r="D186" s="21">
        <v>178.46558955492344</v>
      </c>
      <c r="E186" s="21">
        <v>177.61336346151893</v>
      </c>
    </row>
    <row r="188" spans="1:5">
      <c r="A188" s="17" t="s">
        <v>3</v>
      </c>
      <c r="B188" s="19">
        <v>952.38942120131514</v>
      </c>
      <c r="C188" s="19">
        <v>953.51796933176752</v>
      </c>
      <c r="D188" s="19">
        <v>970.68880924311247</v>
      </c>
      <c r="E188" s="19">
        <v>948.78824785427059</v>
      </c>
    </row>
    <row r="189" spans="1:5">
      <c r="A189" s="17" t="s">
        <v>102</v>
      </c>
      <c r="B189" s="19">
        <v>-427.56969399999997</v>
      </c>
      <c r="C189" s="19">
        <v>-425.616015</v>
      </c>
      <c r="D189" s="19">
        <v>-425.44576600000016</v>
      </c>
      <c r="E189" s="19">
        <v>-421.7394119999999</v>
      </c>
    </row>
    <row r="190" spans="1:5">
      <c r="A190" s="4" t="s">
        <v>103</v>
      </c>
      <c r="B190" s="21">
        <v>524.81972720131535</v>
      </c>
      <c r="C190" s="21">
        <v>527.90195433176746</v>
      </c>
      <c r="D190" s="21">
        <v>545.24304324311242</v>
      </c>
      <c r="E190" s="21">
        <v>527.04883585427092</v>
      </c>
    </row>
    <row r="192" spans="1:5">
      <c r="A192" s="17" t="s">
        <v>104</v>
      </c>
      <c r="B192" s="19">
        <v>35838.599942000001</v>
      </c>
      <c r="C192" s="19">
        <v>35212.348553000003</v>
      </c>
      <c r="D192" s="19">
        <v>34296.074478000002</v>
      </c>
      <c r="E192" s="19">
        <v>32652.55</v>
      </c>
    </row>
    <row r="193" spans="1:5">
      <c r="A193" s="17" t="s">
        <v>105</v>
      </c>
      <c r="B193" s="19">
        <v>4756.0443306213883</v>
      </c>
      <c r="C193" s="19">
        <v>4410.2723462326258</v>
      </c>
      <c r="D193" s="19">
        <v>4387.9446246365806</v>
      </c>
      <c r="E193" s="19">
        <v>4225.4256463596357</v>
      </c>
    </row>
    <row r="195" spans="1:5">
      <c r="A195" s="17" t="s">
        <v>106</v>
      </c>
      <c r="B195" s="24">
        <v>0.44894418657094753</v>
      </c>
      <c r="C195" s="24">
        <v>0.4463639162440482</v>
      </c>
      <c r="D195" s="24">
        <v>0.43829264533474782</v>
      </c>
      <c r="E195" s="24">
        <v>0.44450319969053526</v>
      </c>
    </row>
    <row r="196" spans="1:5">
      <c r="A196" s="17" t="s">
        <v>107</v>
      </c>
      <c r="B196" s="24">
        <v>0.15506253744763254</v>
      </c>
      <c r="C196" s="24">
        <v>0.22081428354056198</v>
      </c>
      <c r="D196" s="24">
        <v>0.16505885852850044</v>
      </c>
      <c r="E196" s="24">
        <v>0.16609919168846307</v>
      </c>
    </row>
    <row r="198" spans="1:5">
      <c r="A198" s="17" t="s">
        <v>108</v>
      </c>
      <c r="B198" s="19">
        <v>84685.790837999986</v>
      </c>
      <c r="C198" s="19">
        <v>82498.709475000025</v>
      </c>
      <c r="D198" s="19">
        <v>81765.615068000014</v>
      </c>
      <c r="E198" s="19">
        <v>79324.287762000007</v>
      </c>
    </row>
    <row r="199" spans="1:5">
      <c r="A199" s="17" t="s">
        <v>109</v>
      </c>
      <c r="B199" s="19">
        <v>76131.760548000006</v>
      </c>
      <c r="C199" s="19">
        <v>74240.373139999996</v>
      </c>
      <c r="D199" s="19">
        <v>73211.632747000011</v>
      </c>
      <c r="E199" s="19">
        <v>70884.431325999991</v>
      </c>
    </row>
    <row r="200" spans="1:5">
      <c r="A200" s="22"/>
    </row>
    <row r="201" spans="1:5" s="9" customFormat="1">
      <c r="A201" s="7" t="s">
        <v>126</v>
      </c>
      <c r="B201" s="8"/>
      <c r="C201" s="8"/>
      <c r="D201" s="8"/>
      <c r="E201" s="8"/>
    </row>
    <row r="202" spans="1:5">
      <c r="A202" s="17" t="s">
        <v>18</v>
      </c>
      <c r="B202" s="19">
        <v>256.5833962841387</v>
      </c>
      <c r="C202" s="19">
        <v>247.36476363752035</v>
      </c>
      <c r="D202" s="19">
        <v>254.22836502500564</v>
      </c>
      <c r="E202" s="19">
        <v>241.21184332479265</v>
      </c>
    </row>
    <row r="203" spans="1:5">
      <c r="A203" s="17" t="s">
        <v>36</v>
      </c>
      <c r="B203" s="19">
        <v>114.726422</v>
      </c>
      <c r="C203" s="19">
        <v>108.08475299999999</v>
      </c>
      <c r="D203" s="19">
        <v>105.65060699999998</v>
      </c>
      <c r="E203" s="19">
        <v>106.45957700000008</v>
      </c>
    </row>
    <row r="204" spans="1:5">
      <c r="A204" s="17" t="s">
        <v>37</v>
      </c>
      <c r="B204" s="19">
        <v>1.2520000000000001E-3</v>
      </c>
      <c r="C204" s="19">
        <v>1.7476829999999999</v>
      </c>
      <c r="D204" s="19">
        <v>0.19127200000000011</v>
      </c>
      <c r="E204" s="19">
        <v>6.627599999999978E-2</v>
      </c>
    </row>
    <row r="205" spans="1:5">
      <c r="A205" s="17" t="s">
        <v>38</v>
      </c>
      <c r="B205" s="19">
        <v>17.864680999999997</v>
      </c>
      <c r="C205" s="19">
        <v>20.184878000000005</v>
      </c>
      <c r="D205" s="19">
        <v>21.683255999999986</v>
      </c>
      <c r="E205" s="19">
        <v>19.991505999999987</v>
      </c>
    </row>
    <row r="206" spans="1:5">
      <c r="A206" s="17" t="s">
        <v>39</v>
      </c>
      <c r="B206" s="19">
        <v>0</v>
      </c>
      <c r="C206" s="19">
        <v>0</v>
      </c>
      <c r="D206" s="19">
        <v>0</v>
      </c>
      <c r="E206" s="19">
        <v>0</v>
      </c>
    </row>
    <row r="207" spans="1:5">
      <c r="A207" s="17" t="s">
        <v>40</v>
      </c>
      <c r="B207" s="19">
        <v>8.6292799999999996</v>
      </c>
      <c r="C207" s="19">
        <v>8.0944300000000009</v>
      </c>
      <c r="D207" s="19">
        <v>7.6536029999999968</v>
      </c>
      <c r="E207" s="19">
        <v>7.525817</v>
      </c>
    </row>
    <row r="208" spans="1:5">
      <c r="A208" s="17" t="s">
        <v>24</v>
      </c>
      <c r="B208" s="19">
        <v>-185.36128999999997</v>
      </c>
      <c r="C208" s="19">
        <v>-182.83127099999999</v>
      </c>
      <c r="D208" s="19">
        <v>-182.7871080000001</v>
      </c>
      <c r="E208" s="19">
        <v>-170.82043599999997</v>
      </c>
    </row>
    <row r="209" spans="1:5">
      <c r="A209" s="17" t="s">
        <v>44</v>
      </c>
      <c r="B209" s="19">
        <v>6.52834</v>
      </c>
      <c r="C209" s="19">
        <v>-0.63566900000000093</v>
      </c>
      <c r="D209" s="19">
        <v>-2.5775909999999986</v>
      </c>
      <c r="E209" s="19">
        <v>4.9142860000000024</v>
      </c>
    </row>
    <row r="210" spans="1:5">
      <c r="A210" s="17" t="s">
        <v>45</v>
      </c>
      <c r="B210" s="19">
        <v>-36.756414000000007</v>
      </c>
      <c r="C210" s="19">
        <v>-41.285787999999997</v>
      </c>
      <c r="D210" s="19">
        <v>-34.802105999999995</v>
      </c>
      <c r="E210" s="19">
        <v>-27.260343999999989</v>
      </c>
    </row>
    <row r="211" spans="1:5">
      <c r="A211" s="17" t="s">
        <v>25</v>
      </c>
      <c r="B211" s="19">
        <v>9.0338330000000013</v>
      </c>
      <c r="C211" s="19">
        <v>10.961154999999998</v>
      </c>
      <c r="D211" s="19">
        <v>-19.023250000000001</v>
      </c>
      <c r="E211" s="19">
        <v>0.56834200000000412</v>
      </c>
    </row>
    <row r="212" spans="1:5">
      <c r="A212" s="20" t="s">
        <v>46</v>
      </c>
      <c r="B212" s="19">
        <v>0</v>
      </c>
      <c r="C212" s="19">
        <v>0</v>
      </c>
      <c r="D212" s="19">
        <v>0</v>
      </c>
      <c r="E212" s="19">
        <v>0</v>
      </c>
    </row>
    <row r="213" spans="1:5">
      <c r="A213" s="4" t="s">
        <v>47</v>
      </c>
      <c r="B213" s="21">
        <v>191.24950028413878</v>
      </c>
      <c r="C213" s="21">
        <v>171.68493463752026</v>
      </c>
      <c r="D213" s="21">
        <v>150.21704802500568</v>
      </c>
      <c r="E213" s="21">
        <v>182.65686732479242</v>
      </c>
    </row>
    <row r="214" spans="1:5">
      <c r="A214" s="22" t="s">
        <v>30</v>
      </c>
      <c r="B214" s="19">
        <v>-37.983830875381955</v>
      </c>
      <c r="C214" s="19">
        <v>-34.631768308407587</v>
      </c>
      <c r="D214" s="19">
        <v>-29.802650401472988</v>
      </c>
      <c r="E214" s="19">
        <v>-37.615735192846486</v>
      </c>
    </row>
    <row r="215" spans="1:5">
      <c r="A215" s="17" t="s">
        <v>48</v>
      </c>
      <c r="B215" s="19">
        <v>153.26566940875682</v>
      </c>
      <c r="C215" s="19">
        <v>137.05316632911268</v>
      </c>
      <c r="D215" s="19">
        <v>120.41439762353269</v>
      </c>
      <c r="E215" s="19">
        <v>145.04113213194591</v>
      </c>
    </row>
    <row r="216" spans="1:5">
      <c r="A216" s="17" t="s">
        <v>49</v>
      </c>
      <c r="B216" s="19">
        <v>0</v>
      </c>
      <c r="C216" s="19">
        <v>0</v>
      </c>
      <c r="D216" s="19">
        <v>0</v>
      </c>
      <c r="E216" s="19">
        <v>0</v>
      </c>
    </row>
    <row r="217" spans="1:5">
      <c r="A217" s="4" t="s">
        <v>50</v>
      </c>
      <c r="B217" s="21">
        <v>153.26566940875682</v>
      </c>
      <c r="C217" s="21">
        <v>137.05316632911268</v>
      </c>
      <c r="D217" s="21">
        <v>120.41439762353269</v>
      </c>
      <c r="E217" s="21">
        <v>145.04113213194591</v>
      </c>
    </row>
    <row r="218" spans="1:5">
      <c r="A218" s="20" t="s">
        <v>51</v>
      </c>
      <c r="B218" s="19">
        <v>0.83568684524504966</v>
      </c>
      <c r="C218" s="19">
        <v>0.55325827010327733</v>
      </c>
      <c r="D218" s="19">
        <v>0.40712156148467527</v>
      </c>
      <c r="E218" s="19">
        <v>2.0619008343306313</v>
      </c>
    </row>
    <row r="219" spans="1:5">
      <c r="A219" s="23" t="s">
        <v>52</v>
      </c>
      <c r="B219" s="21">
        <v>152.42998256351177</v>
      </c>
      <c r="C219" s="21">
        <v>136.49990805900939</v>
      </c>
      <c r="D219" s="21">
        <v>120.00727606204805</v>
      </c>
      <c r="E219" s="21">
        <v>142.97923129761523</v>
      </c>
    </row>
    <row r="221" spans="1:5">
      <c r="A221" s="17" t="s">
        <v>3</v>
      </c>
      <c r="B221" s="19">
        <v>397.80503128413875</v>
      </c>
      <c r="C221" s="19">
        <v>385.47650763752029</v>
      </c>
      <c r="D221" s="19">
        <v>389.40710302500577</v>
      </c>
      <c r="E221" s="19">
        <v>375.25501932479233</v>
      </c>
    </row>
    <row r="222" spans="1:5">
      <c r="A222" s="17" t="s">
        <v>102</v>
      </c>
      <c r="B222" s="19">
        <v>-185.36128999999997</v>
      </c>
      <c r="C222" s="19">
        <v>-182.83127099999999</v>
      </c>
      <c r="D222" s="19">
        <v>-182.7871080000001</v>
      </c>
      <c r="E222" s="19">
        <v>-170.82043599999997</v>
      </c>
    </row>
    <row r="223" spans="1:5">
      <c r="A223" s="4" t="s">
        <v>103</v>
      </c>
      <c r="B223" s="21">
        <v>212.44374128413878</v>
      </c>
      <c r="C223" s="21">
        <v>202.6452366375203</v>
      </c>
      <c r="D223" s="21">
        <v>206.61999502500566</v>
      </c>
      <c r="E223" s="21">
        <v>204.43458332479236</v>
      </c>
    </row>
    <row r="225" spans="1:5">
      <c r="A225" s="17" t="s">
        <v>104</v>
      </c>
      <c r="B225" s="19">
        <v>14620.749959999999</v>
      </c>
      <c r="C225" s="19">
        <v>14598.714980000001</v>
      </c>
      <c r="D225" s="19">
        <v>14622.075010999999</v>
      </c>
      <c r="E225" s="19">
        <v>13934.100000000002</v>
      </c>
    </row>
    <row r="226" spans="1:5">
      <c r="A226" s="17" t="s">
        <v>105</v>
      </c>
      <c r="B226" s="19">
        <v>1781.1344616032402</v>
      </c>
      <c r="C226" s="19">
        <v>1531.5487404688602</v>
      </c>
      <c r="D226" s="19">
        <v>1567.9230771488228</v>
      </c>
      <c r="E226" s="19">
        <v>1490.3918405095155</v>
      </c>
    </row>
    <row r="228" spans="1:5">
      <c r="A228" s="17" t="s">
        <v>106</v>
      </c>
      <c r="B228" s="24">
        <v>0.46596014485197057</v>
      </c>
      <c r="C228" s="24">
        <v>0.47429938628562002</v>
      </c>
      <c r="D228" s="24">
        <v>0.46939849473742762</v>
      </c>
      <c r="E228" s="24">
        <v>0.45521159532352778</v>
      </c>
    </row>
    <row r="229" spans="1:5">
      <c r="A229" s="17" t="s">
        <v>107</v>
      </c>
      <c r="B229" s="24">
        <v>0.34897839014755161</v>
      </c>
      <c r="C229" s="24">
        <v>0.35892997038999369</v>
      </c>
      <c r="D229" s="24">
        <v>0.3046903518497931</v>
      </c>
      <c r="E229" s="24">
        <v>0.38609640146468072</v>
      </c>
    </row>
    <row r="231" spans="1:5">
      <c r="A231" s="17" t="s">
        <v>108</v>
      </c>
      <c r="B231" s="19">
        <v>38059.807518000001</v>
      </c>
      <c r="C231" s="19">
        <v>36928.114096000005</v>
      </c>
      <c r="D231" s="19">
        <v>36667.324827999997</v>
      </c>
      <c r="E231" s="19">
        <v>35322.605200999998</v>
      </c>
    </row>
    <row r="232" spans="1:5">
      <c r="A232" s="17" t="s">
        <v>109</v>
      </c>
      <c r="B232" s="19">
        <v>34335.310204000001</v>
      </c>
      <c r="C232" s="19">
        <v>33421.128275999996</v>
      </c>
      <c r="D232" s="19">
        <v>32991.119877000005</v>
      </c>
      <c r="E232" s="19">
        <v>31719.082517999999</v>
      </c>
    </row>
    <row r="233" spans="1:5">
      <c r="A233" s="22"/>
    </row>
    <row r="234" spans="1:5" s="9" customFormat="1">
      <c r="A234" s="7" t="s">
        <v>127</v>
      </c>
      <c r="B234" s="8"/>
      <c r="C234" s="8"/>
      <c r="D234" s="8"/>
      <c r="E234" s="8"/>
    </row>
    <row r="235" spans="1:5">
      <c r="A235" s="17" t="s">
        <v>18</v>
      </c>
      <c r="B235" s="19">
        <v>162.4846660203653</v>
      </c>
      <c r="C235" s="19">
        <v>155.94953899116581</v>
      </c>
      <c r="D235" s="19">
        <v>150.1526482682205</v>
      </c>
      <c r="E235" s="19">
        <v>141.5041983810911</v>
      </c>
    </row>
    <row r="236" spans="1:5">
      <c r="A236" s="17" t="s">
        <v>36</v>
      </c>
      <c r="B236" s="19">
        <v>32.560903000000003</v>
      </c>
      <c r="C236" s="19">
        <v>41.67618999999997</v>
      </c>
      <c r="D236" s="19">
        <v>42.639545000000012</v>
      </c>
      <c r="E236" s="19">
        <v>52.250681000000014</v>
      </c>
    </row>
    <row r="237" spans="1:5">
      <c r="A237" s="17" t="s">
        <v>37</v>
      </c>
      <c r="B237" s="19">
        <v>2.993E-3</v>
      </c>
      <c r="C237" s="19">
        <v>2.3157429999999999</v>
      </c>
      <c r="D237" s="19">
        <v>1.8759000000000192E-2</v>
      </c>
      <c r="E237" s="19">
        <v>1.2356000000000034E-2</v>
      </c>
    </row>
    <row r="238" spans="1:5">
      <c r="A238" s="17" t="s">
        <v>38</v>
      </c>
      <c r="B238" s="19">
        <v>25.985616999999998</v>
      </c>
      <c r="C238" s="19">
        <v>24.511916999999997</v>
      </c>
      <c r="D238" s="19">
        <v>26.148309000000005</v>
      </c>
      <c r="E238" s="19">
        <v>23.208776000000015</v>
      </c>
    </row>
    <row r="239" spans="1:5">
      <c r="A239" s="17" t="s">
        <v>39</v>
      </c>
      <c r="B239" s="19">
        <v>0</v>
      </c>
      <c r="C239" s="19">
        <v>0</v>
      </c>
      <c r="D239" s="19">
        <v>0</v>
      </c>
      <c r="E239" s="19">
        <v>0.79887199999999992</v>
      </c>
    </row>
    <row r="240" spans="1:5">
      <c r="A240" s="17" t="s">
        <v>40</v>
      </c>
      <c r="B240" s="19">
        <v>0.87304099999999996</v>
      </c>
      <c r="C240" s="19">
        <v>1.4519490000000002</v>
      </c>
      <c r="D240" s="19">
        <v>1.2828909999999998</v>
      </c>
      <c r="E240" s="19">
        <v>1.2952829999999995</v>
      </c>
    </row>
    <row r="241" spans="1:5">
      <c r="A241" s="17" t="s">
        <v>24</v>
      </c>
      <c r="B241" s="19">
        <v>-94.338748999999979</v>
      </c>
      <c r="C241" s="19">
        <v>-91.149091999999996</v>
      </c>
      <c r="D241" s="19">
        <v>-91.79968999999997</v>
      </c>
      <c r="E241" s="19">
        <v>-92.002871000000141</v>
      </c>
    </row>
    <row r="242" spans="1:5">
      <c r="A242" s="17" t="s">
        <v>44</v>
      </c>
      <c r="B242" s="19">
        <v>8.3199999999999995E-4</v>
      </c>
      <c r="C242" s="19">
        <v>6.4599999999999996E-3</v>
      </c>
      <c r="D242" s="19">
        <v>0.49726199999999993</v>
      </c>
      <c r="E242" s="19">
        <v>2.6784129999999999</v>
      </c>
    </row>
    <row r="243" spans="1:5">
      <c r="A243" s="17" t="s">
        <v>45</v>
      </c>
      <c r="B243" s="19">
        <v>-114.887823</v>
      </c>
      <c r="C243" s="19">
        <v>-114.71890500000001</v>
      </c>
      <c r="D243" s="19">
        <v>-116.75870499999999</v>
      </c>
      <c r="E243" s="19">
        <v>-107.91533900000002</v>
      </c>
    </row>
    <row r="244" spans="1:5">
      <c r="A244" s="17" t="s">
        <v>25</v>
      </c>
      <c r="B244" s="19">
        <v>-19.307206000000001</v>
      </c>
      <c r="C244" s="19">
        <v>-19.317579000000002</v>
      </c>
      <c r="D244" s="19">
        <v>-12.936993000000001</v>
      </c>
      <c r="E244" s="19">
        <v>-18.701546999999991</v>
      </c>
    </row>
    <row r="245" spans="1:5">
      <c r="A245" s="20" t="s">
        <v>46</v>
      </c>
      <c r="B245" s="19">
        <v>0</v>
      </c>
      <c r="C245" s="19">
        <v>0</v>
      </c>
      <c r="D245" s="19">
        <v>0</v>
      </c>
      <c r="E245" s="19">
        <v>0</v>
      </c>
    </row>
    <row r="246" spans="1:5">
      <c r="A246" s="4" t="s">
        <v>47</v>
      </c>
      <c r="B246" s="21">
        <v>-6.6257259796346872</v>
      </c>
      <c r="C246" s="21">
        <v>0.72622199116579367</v>
      </c>
      <c r="D246" s="21">
        <v>-0.75597373177947702</v>
      </c>
      <c r="E246" s="21">
        <v>3.1288223810908136</v>
      </c>
    </row>
    <row r="247" spans="1:5">
      <c r="A247" s="22" t="s">
        <v>30</v>
      </c>
      <c r="B247" s="19">
        <v>5.8669471396253812</v>
      </c>
      <c r="C247" s="19">
        <v>122.46154969852967</v>
      </c>
      <c r="D247" s="19">
        <v>-1.9238671629153004</v>
      </c>
      <c r="E247" s="19">
        <v>-2.9740824209745682</v>
      </c>
    </row>
    <row r="248" spans="1:5">
      <c r="A248" s="17" t="s">
        <v>48</v>
      </c>
      <c r="B248" s="19">
        <v>-0.75877884000930607</v>
      </c>
      <c r="C248" s="19">
        <v>123.18777168969547</v>
      </c>
      <c r="D248" s="19">
        <v>-2.6798408946947774</v>
      </c>
      <c r="E248" s="19">
        <v>0.15473996011624536</v>
      </c>
    </row>
    <row r="249" spans="1:5">
      <c r="A249" s="17" t="s">
        <v>49</v>
      </c>
      <c r="B249" s="19">
        <v>0</v>
      </c>
      <c r="C249" s="19">
        <v>0</v>
      </c>
      <c r="D249" s="19">
        <v>0</v>
      </c>
      <c r="E249" s="19">
        <v>0</v>
      </c>
    </row>
    <row r="250" spans="1:5">
      <c r="A250" s="4" t="s">
        <v>50</v>
      </c>
      <c r="B250" s="21">
        <v>-0.75877884000930607</v>
      </c>
      <c r="C250" s="21">
        <v>123.18777168969547</v>
      </c>
      <c r="D250" s="21">
        <v>-2.6798408946947774</v>
      </c>
      <c r="E250" s="21">
        <v>0.15473996011624536</v>
      </c>
    </row>
    <row r="251" spans="1:5">
      <c r="A251" s="20" t="s">
        <v>51</v>
      </c>
      <c r="B251" s="19">
        <v>-0.67283196409245205</v>
      </c>
      <c r="C251" s="19">
        <v>6.3610612567285258</v>
      </c>
      <c r="D251" s="19">
        <v>0.33433299420167639</v>
      </c>
      <c r="E251" s="19">
        <v>-0.99628532479777032</v>
      </c>
    </row>
    <row r="252" spans="1:5">
      <c r="A252" s="23" t="s">
        <v>52</v>
      </c>
      <c r="B252" s="21">
        <v>-8.5946875916854015E-2</v>
      </c>
      <c r="C252" s="21">
        <v>116.82671043296695</v>
      </c>
      <c r="D252" s="21">
        <v>-3.0141738888964653</v>
      </c>
      <c r="E252" s="21">
        <v>1.1510252849140272</v>
      </c>
    </row>
    <row r="254" spans="1:5">
      <c r="A254" s="17" t="s">
        <v>3</v>
      </c>
      <c r="B254" s="19">
        <v>221.90722002036529</v>
      </c>
      <c r="C254" s="19">
        <v>225.90533799116577</v>
      </c>
      <c r="D254" s="19">
        <v>220.24215226822054</v>
      </c>
      <c r="E254" s="19">
        <v>219.07016638109098</v>
      </c>
    </row>
    <row r="255" spans="1:5">
      <c r="A255" s="17" t="s">
        <v>102</v>
      </c>
      <c r="B255" s="19">
        <v>-94.338748999999979</v>
      </c>
      <c r="C255" s="19">
        <v>-91.149091999999996</v>
      </c>
      <c r="D255" s="19">
        <v>-91.79968999999997</v>
      </c>
      <c r="E255" s="19">
        <v>-92.002871000000141</v>
      </c>
    </row>
    <row r="256" spans="1:5">
      <c r="A256" s="4" t="s">
        <v>103</v>
      </c>
      <c r="B256" s="21">
        <v>127.56847102036531</v>
      </c>
      <c r="C256" s="21">
        <v>134.7562459911658</v>
      </c>
      <c r="D256" s="21">
        <v>128.44246226822054</v>
      </c>
      <c r="E256" s="21">
        <v>127.06729538109084</v>
      </c>
    </row>
    <row r="258" spans="1:5">
      <c r="A258" s="17" t="s">
        <v>104</v>
      </c>
      <c r="B258" s="19">
        <v>8494.5499809999965</v>
      </c>
      <c r="C258" s="19">
        <v>7988.9582760000003</v>
      </c>
      <c r="D258" s="19">
        <v>7579.6125100000008</v>
      </c>
      <c r="E258" s="19">
        <v>6850.05</v>
      </c>
    </row>
    <row r="259" spans="1:5">
      <c r="A259" s="17" t="s">
        <v>105</v>
      </c>
      <c r="B259" s="19">
        <v>1486.6177044501958</v>
      </c>
      <c r="C259" s="19">
        <v>1389.8177883449855</v>
      </c>
      <c r="D259" s="19">
        <v>1366.1438277754419</v>
      </c>
      <c r="E259" s="19">
        <v>1305.9484527388404</v>
      </c>
    </row>
    <row r="261" spans="1:5">
      <c r="A261" s="17" t="s">
        <v>106</v>
      </c>
      <c r="B261" s="24">
        <v>0.4251269922237868</v>
      </c>
      <c r="C261" s="24">
        <v>0.40348356887239406</v>
      </c>
      <c r="D261" s="24">
        <v>0.41681253590458145</v>
      </c>
      <c r="E261" s="24">
        <v>0.4199698777785808</v>
      </c>
    </row>
    <row r="262" spans="1:5">
      <c r="A262" s="17" t="s">
        <v>107</v>
      </c>
      <c r="B262" s="24">
        <v>-2.069980554399374E-3</v>
      </c>
      <c r="C262" s="24">
        <v>0.35551768201497741</v>
      </c>
      <c r="D262" s="24">
        <v>-7.7824730064917991E-3</v>
      </c>
      <c r="E262" s="24">
        <v>4.7009050848279536E-4</v>
      </c>
    </row>
    <row r="264" spans="1:5">
      <c r="A264" s="17" t="s">
        <v>108</v>
      </c>
      <c r="B264" s="19">
        <v>15971.474163000001</v>
      </c>
      <c r="C264" s="19">
        <v>15630.010939</v>
      </c>
      <c r="D264" s="19">
        <v>15266.778449000001</v>
      </c>
      <c r="E264" s="19">
        <v>14924.302484</v>
      </c>
    </row>
    <row r="265" spans="1:5">
      <c r="A265" s="17" t="s">
        <v>109</v>
      </c>
      <c r="B265" s="19">
        <v>14433.43823</v>
      </c>
      <c r="C265" s="19">
        <v>13980.53795</v>
      </c>
      <c r="D265" s="19">
        <v>13613.204403999998</v>
      </c>
      <c r="E265" s="19">
        <v>13265.291695</v>
      </c>
    </row>
    <row r="266" spans="1:5">
      <c r="A266" s="22"/>
    </row>
    <row r="267" spans="1:5" s="9" customFormat="1">
      <c r="A267" s="7" t="s">
        <v>128</v>
      </c>
      <c r="B267" s="8"/>
      <c r="C267" s="8"/>
      <c r="D267" s="8"/>
      <c r="E267" s="8"/>
    </row>
    <row r="268" spans="1:5">
      <c r="A268" s="17" t="s">
        <v>18</v>
      </c>
      <c r="B268" s="19">
        <v>104.43091706760465</v>
      </c>
      <c r="C268" s="19">
        <v>107.5882982035951</v>
      </c>
      <c r="D268" s="19">
        <v>112.00397451212729</v>
      </c>
      <c r="E268" s="19">
        <v>107.13310576170011</v>
      </c>
    </row>
    <row r="269" spans="1:5">
      <c r="A269" s="17" t="s">
        <v>36</v>
      </c>
      <c r="B269" s="19">
        <v>29.088579999999997</v>
      </c>
      <c r="C269" s="19">
        <v>29.294257000000005</v>
      </c>
      <c r="D269" s="19">
        <v>28.553393000000007</v>
      </c>
      <c r="E269" s="19">
        <v>30.492056999999988</v>
      </c>
    </row>
    <row r="270" spans="1:5">
      <c r="A270" s="17" t="s">
        <v>37</v>
      </c>
      <c r="B270" s="19">
        <v>2.5568E-2</v>
      </c>
      <c r="C270" s="19">
        <v>0.18247099999999997</v>
      </c>
      <c r="D270" s="19">
        <v>0.12345600000000001</v>
      </c>
      <c r="E270" s="19">
        <v>4.6872000000000025E-2</v>
      </c>
    </row>
    <row r="271" spans="1:5">
      <c r="A271" s="17" t="s">
        <v>38</v>
      </c>
      <c r="B271" s="19">
        <v>1.3645949999999998</v>
      </c>
      <c r="C271" s="19">
        <v>2.6597910000000002</v>
      </c>
      <c r="D271" s="19">
        <v>3.8642009999999978</v>
      </c>
      <c r="E271" s="19">
        <v>3.714260000000003</v>
      </c>
    </row>
    <row r="272" spans="1:5">
      <c r="A272" s="17" t="s">
        <v>39</v>
      </c>
      <c r="B272" s="19">
        <v>1.643886</v>
      </c>
      <c r="C272" s="19">
        <v>3.108193</v>
      </c>
      <c r="D272" s="19">
        <v>2.3329630000000003</v>
      </c>
      <c r="E272" s="19">
        <v>2.8282200000000008</v>
      </c>
    </row>
    <row r="273" spans="1:5">
      <c r="A273" s="17" t="s">
        <v>40</v>
      </c>
      <c r="B273" s="19">
        <v>0.44913500000000001</v>
      </c>
      <c r="C273" s="19">
        <v>0.45769200000000004</v>
      </c>
      <c r="D273" s="19">
        <v>0.46448199999999984</v>
      </c>
      <c r="E273" s="19">
        <v>0.46188800000000008</v>
      </c>
    </row>
    <row r="274" spans="1:5">
      <c r="A274" s="17" t="s">
        <v>24</v>
      </c>
      <c r="B274" s="19">
        <v>-58.89658699999999</v>
      </c>
      <c r="C274" s="19">
        <v>-62.085425999999991</v>
      </c>
      <c r="D274" s="19">
        <v>-61.869154000000023</v>
      </c>
      <c r="E274" s="19">
        <v>-66.138921000000039</v>
      </c>
    </row>
    <row r="275" spans="1:5">
      <c r="A275" s="17" t="s">
        <v>44</v>
      </c>
      <c r="B275" s="19">
        <v>0</v>
      </c>
      <c r="C275" s="19">
        <v>0.53867200000000004</v>
      </c>
      <c r="D275" s="19">
        <v>0.24825399999999997</v>
      </c>
      <c r="E275" s="19">
        <v>1.2623450000000001</v>
      </c>
    </row>
    <row r="276" spans="1:5">
      <c r="A276" s="17" t="s">
        <v>45</v>
      </c>
      <c r="B276" s="19">
        <v>-14.295161</v>
      </c>
      <c r="C276" s="19">
        <v>-9.256335</v>
      </c>
      <c r="D276" s="19">
        <v>-5.9586750000000031</v>
      </c>
      <c r="E276" s="19">
        <v>-17.670981000000001</v>
      </c>
    </row>
    <row r="277" spans="1:5">
      <c r="A277" s="17" t="s">
        <v>25</v>
      </c>
      <c r="B277" s="19">
        <v>-14.556837999999999</v>
      </c>
      <c r="C277" s="19">
        <v>-11.654180999999998</v>
      </c>
      <c r="D277" s="19">
        <v>-12.650359000000005</v>
      </c>
      <c r="E277" s="19">
        <v>-8.1995609999999957</v>
      </c>
    </row>
    <row r="278" spans="1:5">
      <c r="A278" s="20" t="s">
        <v>46</v>
      </c>
      <c r="B278" s="19">
        <v>-10.503000999999999</v>
      </c>
      <c r="C278" s="19">
        <v>-10.499508999999998</v>
      </c>
      <c r="D278" s="19">
        <v>-10.104500000000002</v>
      </c>
      <c r="E278" s="19">
        <v>-10.127459999999996</v>
      </c>
    </row>
    <row r="279" spans="1:5">
      <c r="A279" s="4" t="s">
        <v>47</v>
      </c>
      <c r="B279" s="21">
        <v>49.254095067604688</v>
      </c>
      <c r="C279" s="21">
        <v>60.833432203595031</v>
      </c>
      <c r="D279" s="21">
        <v>67.112535512127295</v>
      </c>
      <c r="E279" s="21">
        <v>53.929284761700217</v>
      </c>
    </row>
    <row r="280" spans="1:5">
      <c r="A280" s="22" t="s">
        <v>30</v>
      </c>
      <c r="B280" s="19">
        <v>-9.1574574903152026</v>
      </c>
      <c r="C280" s="19">
        <v>-12.379200639962132</v>
      </c>
      <c r="D280" s="19">
        <v>-15.680401309364537</v>
      </c>
      <c r="E280" s="19">
        <v>-13.15416402221696</v>
      </c>
    </row>
    <row r="281" spans="1:5">
      <c r="A281" s="17" t="s">
        <v>48</v>
      </c>
      <c r="B281" s="19">
        <v>40.096637577289485</v>
      </c>
      <c r="C281" s="19">
        <v>48.454231563632902</v>
      </c>
      <c r="D281" s="19">
        <v>51.432134202762754</v>
      </c>
      <c r="E281" s="19">
        <v>40.77512073948327</v>
      </c>
    </row>
    <row r="282" spans="1:5">
      <c r="A282" s="17" t="s">
        <v>49</v>
      </c>
      <c r="B282" s="19">
        <v>0</v>
      </c>
      <c r="C282" s="19">
        <v>0</v>
      </c>
      <c r="D282" s="19">
        <v>0</v>
      </c>
      <c r="E282" s="19">
        <v>0</v>
      </c>
    </row>
    <row r="283" spans="1:5">
      <c r="A283" s="4" t="s">
        <v>50</v>
      </c>
      <c r="B283" s="21">
        <v>40.096637577289485</v>
      </c>
      <c r="C283" s="21">
        <v>48.454231563632902</v>
      </c>
      <c r="D283" s="21">
        <v>51.432134202762754</v>
      </c>
      <c r="E283" s="21">
        <v>40.77512073948327</v>
      </c>
    </row>
    <row r="284" spans="1:5">
      <c r="A284" s="20" t="s">
        <v>51</v>
      </c>
      <c r="B284" s="19">
        <v>1.1496000000000034E-2</v>
      </c>
      <c r="C284" s="19">
        <v>2.8339999999999199E-3</v>
      </c>
      <c r="D284" s="19">
        <v>1.0837000000000097E-2</v>
      </c>
      <c r="E284" s="19">
        <v>-6.825000000000081E-3</v>
      </c>
    </row>
    <row r="285" spans="1:5">
      <c r="A285" s="23" t="s">
        <v>52</v>
      </c>
      <c r="B285" s="21">
        <v>40.085141577289484</v>
      </c>
      <c r="C285" s="21">
        <v>48.451397563632902</v>
      </c>
      <c r="D285" s="21">
        <v>51.421297202762744</v>
      </c>
      <c r="E285" s="21">
        <v>40.781945739483291</v>
      </c>
    </row>
    <row r="287" spans="1:5">
      <c r="A287" s="17" t="s">
        <v>3</v>
      </c>
      <c r="B287" s="19">
        <v>137.00268106760467</v>
      </c>
      <c r="C287" s="19">
        <v>143.29070220359506</v>
      </c>
      <c r="D287" s="19">
        <v>147.34246951212731</v>
      </c>
      <c r="E287" s="19">
        <v>144.67640276170022</v>
      </c>
    </row>
    <row r="288" spans="1:5">
      <c r="A288" s="17" t="s">
        <v>102</v>
      </c>
      <c r="B288" s="19">
        <v>-58.89658699999999</v>
      </c>
      <c r="C288" s="19">
        <v>-62.085425999999991</v>
      </c>
      <c r="D288" s="19">
        <v>-61.869154000000023</v>
      </c>
      <c r="E288" s="19">
        <v>-66.138921000000039</v>
      </c>
    </row>
    <row r="289" spans="1:5">
      <c r="A289" s="4" t="s">
        <v>103</v>
      </c>
      <c r="B289" s="21">
        <v>78.106094067604687</v>
      </c>
      <c r="C289" s="21">
        <v>81.205276203595048</v>
      </c>
      <c r="D289" s="21">
        <v>85.4733155121273</v>
      </c>
      <c r="E289" s="21">
        <v>78.537481761700207</v>
      </c>
    </row>
    <row r="291" spans="1:5">
      <c r="A291" s="17" t="s">
        <v>104</v>
      </c>
      <c r="B291" s="19">
        <v>4357.9375119999995</v>
      </c>
      <c r="C291" s="19">
        <v>4320.9625000000005</v>
      </c>
      <c r="D291" s="19">
        <v>4261.125</v>
      </c>
      <c r="E291" s="19">
        <v>3877.7249999999999</v>
      </c>
    </row>
    <row r="292" spans="1:5">
      <c r="A292" s="17" t="s">
        <v>105</v>
      </c>
      <c r="B292" s="19">
        <v>523.95170789334816</v>
      </c>
      <c r="C292" s="19">
        <v>512.0390951999691</v>
      </c>
      <c r="D292" s="19">
        <v>506.72512072569521</v>
      </c>
      <c r="E292" s="19">
        <v>480.61471338055844</v>
      </c>
    </row>
    <row r="294" spans="1:5">
      <c r="A294" s="17" t="s">
        <v>106</v>
      </c>
      <c r="B294" s="24">
        <v>0.42989368194142979</v>
      </c>
      <c r="C294" s="24">
        <v>0.43328300472549652</v>
      </c>
      <c r="D294" s="24">
        <v>0.41990034648433638</v>
      </c>
      <c r="E294" s="24">
        <v>0.45715071523404516</v>
      </c>
    </row>
    <row r="295" spans="1:5">
      <c r="A295" s="17" t="s">
        <v>107</v>
      </c>
      <c r="B295" s="24">
        <v>0.31036093371943851</v>
      </c>
      <c r="C295" s="24">
        <v>0.37955967065707796</v>
      </c>
      <c r="D295" s="24">
        <v>0.4026865723725393</v>
      </c>
      <c r="E295" s="24">
        <v>0.3365915669074947</v>
      </c>
    </row>
    <row r="297" spans="1:5">
      <c r="A297" s="17" t="s">
        <v>108</v>
      </c>
      <c r="B297" s="19">
        <v>11967.961148</v>
      </c>
      <c r="C297" s="19">
        <v>11523.797910000001</v>
      </c>
      <c r="D297" s="19">
        <v>11573.570753</v>
      </c>
      <c r="E297" s="19">
        <v>11695.902395000001</v>
      </c>
    </row>
    <row r="298" spans="1:5">
      <c r="A298" s="17" t="s">
        <v>109</v>
      </c>
      <c r="B298" s="19">
        <v>10459.997719999998</v>
      </c>
      <c r="C298" s="19">
        <v>10160.780575999997</v>
      </c>
      <c r="D298" s="19">
        <v>10061.308223000002</v>
      </c>
      <c r="E298" s="19">
        <v>10234.829828999998</v>
      </c>
    </row>
    <row r="299" spans="1:5">
      <c r="A299" s="22"/>
    </row>
    <row r="300" spans="1:5" s="9" customFormat="1">
      <c r="A300" s="7" t="s">
        <v>129</v>
      </c>
      <c r="B300" s="8"/>
      <c r="C300" s="8"/>
      <c r="D300" s="8"/>
      <c r="E300" s="8"/>
    </row>
    <row r="301" spans="1:5">
      <c r="A301" s="17" t="s">
        <v>18</v>
      </c>
      <c r="B301" s="19">
        <v>75.282239256134076</v>
      </c>
      <c r="C301" s="19">
        <v>75.507188515767027</v>
      </c>
      <c r="D301" s="19">
        <v>78.085683703884797</v>
      </c>
      <c r="E301" s="19">
        <v>69.791288946930479</v>
      </c>
    </row>
    <row r="302" spans="1:5">
      <c r="A302" s="17" t="s">
        <v>36</v>
      </c>
      <c r="B302" s="19">
        <v>27.903251999999998</v>
      </c>
      <c r="C302" s="19">
        <v>31.298220000000004</v>
      </c>
      <c r="D302" s="19">
        <v>32.882749999999994</v>
      </c>
      <c r="E302" s="19">
        <v>39.616889</v>
      </c>
    </row>
    <row r="303" spans="1:5">
      <c r="A303" s="17" t="s">
        <v>37</v>
      </c>
      <c r="B303" s="19">
        <v>2.0089999999999999E-3</v>
      </c>
      <c r="C303" s="19">
        <v>2.4729999999999999E-3</v>
      </c>
      <c r="D303" s="19">
        <v>-9.0000000000003272E-6</v>
      </c>
      <c r="E303" s="19">
        <v>-2.9999999999995308E-6</v>
      </c>
    </row>
    <row r="304" spans="1:5">
      <c r="A304" s="17" t="s">
        <v>38</v>
      </c>
      <c r="B304" s="19">
        <v>2.0424710000000004</v>
      </c>
      <c r="C304" s="19">
        <v>-3.8673419999999998</v>
      </c>
      <c r="D304" s="19">
        <v>2.0396879999999999</v>
      </c>
      <c r="E304" s="19">
        <v>3.9169279999999977</v>
      </c>
    </row>
    <row r="305" spans="1:5">
      <c r="A305" s="17" t="s">
        <v>39</v>
      </c>
      <c r="B305" s="19">
        <v>0</v>
      </c>
      <c r="C305" s="19">
        <v>0</v>
      </c>
      <c r="D305" s="19">
        <v>0</v>
      </c>
      <c r="E305" s="19">
        <v>0</v>
      </c>
    </row>
    <row r="306" spans="1:5">
      <c r="A306" s="17" t="s">
        <v>40</v>
      </c>
      <c r="B306" s="19">
        <v>0.10079200000000001</v>
      </c>
      <c r="C306" s="19">
        <v>-2.5136000000000019E-2</v>
      </c>
      <c r="D306" s="19">
        <v>9.2203000000000021E-2</v>
      </c>
      <c r="E306" s="19">
        <v>0.42542800000000003</v>
      </c>
    </row>
    <row r="307" spans="1:5">
      <c r="A307" s="17" t="s">
        <v>24</v>
      </c>
      <c r="B307" s="19">
        <v>-45.779645000000002</v>
      </c>
      <c r="C307" s="19">
        <v>-44.076072999999994</v>
      </c>
      <c r="D307" s="19">
        <v>-44.882748000000049</v>
      </c>
      <c r="E307" s="19">
        <v>-45.403067000000021</v>
      </c>
    </row>
    <row r="308" spans="1:5">
      <c r="A308" s="17" t="s">
        <v>44</v>
      </c>
      <c r="B308" s="19">
        <v>-3.2667000000000002E-2</v>
      </c>
      <c r="C308" s="19">
        <v>3.2667000000000002E-2</v>
      </c>
      <c r="D308" s="19">
        <v>0</v>
      </c>
      <c r="E308" s="19">
        <v>0</v>
      </c>
    </row>
    <row r="309" spans="1:5">
      <c r="A309" s="17" t="s">
        <v>45</v>
      </c>
      <c r="B309" s="19">
        <v>-57.675263000000001</v>
      </c>
      <c r="C309" s="19">
        <v>-52.688196000000005</v>
      </c>
      <c r="D309" s="19">
        <v>-45.33360799999997</v>
      </c>
      <c r="E309" s="19">
        <v>-45.574844000000041</v>
      </c>
    </row>
    <row r="310" spans="1:5">
      <c r="A310" s="17" t="s">
        <v>25</v>
      </c>
      <c r="B310" s="19">
        <v>-21.718944</v>
      </c>
      <c r="C310" s="19">
        <v>-72.303409999999985</v>
      </c>
      <c r="D310" s="19">
        <v>-16.597809000000012</v>
      </c>
      <c r="E310" s="19">
        <v>-26.084692000000004</v>
      </c>
    </row>
    <row r="311" spans="1:5">
      <c r="A311" s="20" t="s">
        <v>46</v>
      </c>
      <c r="B311" s="19">
        <v>-19.517916</v>
      </c>
      <c r="C311" s="19">
        <v>-60.854703000000001</v>
      </c>
      <c r="D311" s="19">
        <v>-10.41201341293538</v>
      </c>
      <c r="E311" s="19">
        <v>-12.441858713092799</v>
      </c>
    </row>
    <row r="312" spans="1:5">
      <c r="A312" s="4" t="s">
        <v>47</v>
      </c>
      <c r="B312" s="21">
        <v>-19.87575574386593</v>
      </c>
      <c r="C312" s="21">
        <v>-66.11960848423297</v>
      </c>
      <c r="D312" s="21">
        <v>6.2861507038848004</v>
      </c>
      <c r="E312" s="21">
        <v>-3.3120720530696275</v>
      </c>
    </row>
    <row r="313" spans="1:5">
      <c r="A313" s="22" t="s">
        <v>30</v>
      </c>
      <c r="B313" s="19">
        <v>-2.7269118986654748</v>
      </c>
      <c r="C313" s="19">
        <v>-3.2854467079957397</v>
      </c>
      <c r="D313" s="19">
        <v>-2.074734883738099</v>
      </c>
      <c r="E313" s="19">
        <v>1.5958394400832177</v>
      </c>
    </row>
    <row r="314" spans="1:5">
      <c r="A314" s="17" t="s">
        <v>48</v>
      </c>
      <c r="B314" s="19">
        <v>-22.602667642531404</v>
      </c>
      <c r="C314" s="19">
        <v>-69.405055192228701</v>
      </c>
      <c r="D314" s="19">
        <v>4.2114158201466978</v>
      </c>
      <c r="E314" s="19">
        <v>-1.7162326129864169</v>
      </c>
    </row>
    <row r="315" spans="1:5">
      <c r="A315" s="17" t="s">
        <v>49</v>
      </c>
      <c r="B315" s="19">
        <v>0</v>
      </c>
      <c r="C315" s="19">
        <v>0</v>
      </c>
      <c r="D315" s="19">
        <v>0</v>
      </c>
      <c r="E315" s="19">
        <v>0</v>
      </c>
    </row>
    <row r="316" spans="1:5">
      <c r="A316" s="4" t="s">
        <v>50</v>
      </c>
      <c r="B316" s="21">
        <v>-22.602667642531404</v>
      </c>
      <c r="C316" s="21">
        <v>-69.405055192228701</v>
      </c>
      <c r="D316" s="21">
        <v>4.2114158201466978</v>
      </c>
      <c r="E316" s="21">
        <v>-1.7162326129864169</v>
      </c>
    </row>
    <row r="317" spans="1:5">
      <c r="A317" s="20" t="s">
        <v>51</v>
      </c>
      <c r="B317" s="19">
        <v>0</v>
      </c>
      <c r="C317" s="19">
        <v>0</v>
      </c>
      <c r="D317" s="19">
        <v>0</v>
      </c>
      <c r="E317" s="19">
        <v>0</v>
      </c>
    </row>
    <row r="318" spans="1:5">
      <c r="A318" s="23" t="s">
        <v>52</v>
      </c>
      <c r="B318" s="21">
        <v>-22.602667642531404</v>
      </c>
      <c r="C318" s="21">
        <v>-69.405055192228701</v>
      </c>
      <c r="D318" s="21">
        <v>4.2114158201466978</v>
      </c>
      <c r="E318" s="21">
        <v>-1.7162326129864169</v>
      </c>
    </row>
    <row r="320" spans="1:5">
      <c r="A320" s="17" t="s">
        <v>3</v>
      </c>
      <c r="B320" s="19">
        <v>105.33076325613408</v>
      </c>
      <c r="C320" s="19">
        <v>102.91540351576703</v>
      </c>
      <c r="D320" s="19">
        <v>113.10031570388483</v>
      </c>
      <c r="E320" s="19">
        <v>113.75053094693044</v>
      </c>
    </row>
    <row r="321" spans="1:5">
      <c r="A321" s="17" t="s">
        <v>102</v>
      </c>
      <c r="B321" s="19">
        <v>-45.779645000000002</v>
      </c>
      <c r="C321" s="19">
        <v>-44.076072999999994</v>
      </c>
      <c r="D321" s="19">
        <v>-44.882748000000049</v>
      </c>
      <c r="E321" s="19">
        <v>-45.403067000000021</v>
      </c>
    </row>
    <row r="322" spans="1:5">
      <c r="A322" s="4" t="s">
        <v>103</v>
      </c>
      <c r="B322" s="21">
        <v>59.551118256134075</v>
      </c>
      <c r="C322" s="21">
        <v>58.839330515767031</v>
      </c>
      <c r="D322" s="21">
        <v>68.217567703884782</v>
      </c>
      <c r="E322" s="21">
        <v>68.347463946930418</v>
      </c>
    </row>
    <row r="324" spans="1:5">
      <c r="A324" s="17" t="s">
        <v>104</v>
      </c>
      <c r="B324" s="19">
        <v>3938.3874850000002</v>
      </c>
      <c r="C324" s="19">
        <v>4111.4125029999996</v>
      </c>
      <c r="D324" s="19">
        <v>4013.4744790000009</v>
      </c>
      <c r="E324" s="19">
        <v>3926.0249999999996</v>
      </c>
    </row>
    <row r="325" spans="1:5">
      <c r="A325" s="17" t="s">
        <v>105</v>
      </c>
      <c r="B325" s="19">
        <v>516.74846221458074</v>
      </c>
      <c r="C325" s="19">
        <v>516.45615394401261</v>
      </c>
      <c r="D325" s="19">
        <v>487.24581672663521</v>
      </c>
      <c r="E325" s="19">
        <v>489.31974273434162</v>
      </c>
    </row>
    <row r="327" spans="1:5">
      <c r="A327" s="17" t="s">
        <v>106</v>
      </c>
      <c r="B327" s="24">
        <v>0.43462748759046865</v>
      </c>
      <c r="C327" s="24">
        <v>0.42827479166660776</v>
      </c>
      <c r="D327" s="24">
        <v>0.39684016548203493</v>
      </c>
      <c r="E327" s="24">
        <v>0.39914597867839863</v>
      </c>
    </row>
    <row r="328" spans="1:5">
      <c r="A328" s="17" t="s">
        <v>107</v>
      </c>
      <c r="B328" s="24">
        <v>-0.17739070559629339</v>
      </c>
      <c r="C328" s="24">
        <v>-0.53902526198437695</v>
      </c>
      <c r="D328" s="24">
        <v>3.4291386257743771E-2</v>
      </c>
      <c r="E328" s="24">
        <v>-1.3915167834740607E-2</v>
      </c>
    </row>
    <row r="330" spans="1:5">
      <c r="A330" s="17" t="s">
        <v>108</v>
      </c>
      <c r="B330" s="19">
        <v>9248.3339319999995</v>
      </c>
      <c r="C330" s="19">
        <v>8794.8160370000005</v>
      </c>
      <c r="D330" s="19">
        <v>8468.9007000000001</v>
      </c>
      <c r="E330" s="19">
        <v>7631.5676200000007</v>
      </c>
    </row>
    <row r="331" spans="1:5">
      <c r="A331" s="17" t="s">
        <v>109</v>
      </c>
      <c r="B331" s="19">
        <v>8576.702126000002</v>
      </c>
      <c r="C331" s="19">
        <v>8174.0562769999997</v>
      </c>
      <c r="D331" s="19">
        <v>7852.4541780000009</v>
      </c>
      <c r="E331" s="19">
        <v>7012.8177679999999</v>
      </c>
    </row>
    <row r="332" spans="1:5">
      <c r="A332" s="22"/>
    </row>
    <row r="333" spans="1:5" s="9" customFormat="1">
      <c r="A333" s="7" t="s">
        <v>130</v>
      </c>
      <c r="B333" s="8"/>
      <c r="C333" s="8"/>
      <c r="D333" s="8"/>
      <c r="E333" s="8"/>
    </row>
    <row r="334" spans="1:5">
      <c r="A334" s="17" t="s">
        <v>18</v>
      </c>
      <c r="B334" s="19">
        <v>59.788482561666818</v>
      </c>
      <c r="C334" s="19">
        <v>61.098017268332534</v>
      </c>
      <c r="D334" s="19">
        <v>58.573187530094359</v>
      </c>
      <c r="E334" s="19">
        <v>61.041481981099821</v>
      </c>
    </row>
    <row r="335" spans="1:5">
      <c r="A335" s="17" t="s">
        <v>36</v>
      </c>
      <c r="B335" s="19">
        <v>14.300025</v>
      </c>
      <c r="C335" s="19">
        <v>16.952850999999995</v>
      </c>
      <c r="D335" s="19">
        <v>22.939126000000005</v>
      </c>
      <c r="E335" s="19">
        <v>18.423194000000009</v>
      </c>
    </row>
    <row r="336" spans="1:5">
      <c r="A336" s="17" t="s">
        <v>37</v>
      </c>
      <c r="B336" s="19">
        <v>5.7227000000000007E-2</v>
      </c>
      <c r="C336" s="19">
        <v>3.7409999999999527E-3</v>
      </c>
      <c r="D336" s="19">
        <v>0.2715760000000001</v>
      </c>
      <c r="E336" s="19">
        <v>4.0209999999998858E-3</v>
      </c>
    </row>
    <row r="337" spans="1:5">
      <c r="A337" s="17" t="s">
        <v>38</v>
      </c>
      <c r="B337" s="19">
        <v>4.4695880000000008</v>
      </c>
      <c r="C337" s="19">
        <v>5.5604690000000003</v>
      </c>
      <c r="D337" s="19">
        <v>6.5493249999999978</v>
      </c>
      <c r="E337" s="19">
        <v>3.7879910000000017</v>
      </c>
    </row>
    <row r="338" spans="1:5">
      <c r="A338" s="17" t="s">
        <v>39</v>
      </c>
      <c r="B338" s="19">
        <v>0.178873</v>
      </c>
      <c r="C338" s="19">
        <v>0.41614299999999999</v>
      </c>
      <c r="D338" s="19">
        <v>-8.8599999999999901E-2</v>
      </c>
      <c r="E338" s="19">
        <v>-8.7013000000000063E-2</v>
      </c>
    </row>
    <row r="339" spans="1:5">
      <c r="A339" s="17" t="s">
        <v>40</v>
      </c>
      <c r="B339" s="19">
        <v>4.1120000000000002E-3</v>
      </c>
      <c r="C339" s="19">
        <v>7.0887999999999993E-2</v>
      </c>
      <c r="D339" s="19">
        <v>6.7029999999999992E-2</v>
      </c>
      <c r="E339" s="19">
        <v>7.0538999999999991E-2</v>
      </c>
    </row>
    <row r="340" spans="1:5">
      <c r="A340" s="17" t="s">
        <v>24</v>
      </c>
      <c r="B340" s="19">
        <v>-34.402568999999993</v>
      </c>
      <c r="C340" s="19">
        <v>-36.083967000000023</v>
      </c>
      <c r="D340" s="19">
        <v>-35.200063999999983</v>
      </c>
      <c r="E340" s="19">
        <v>-37.979110999999989</v>
      </c>
    </row>
    <row r="341" spans="1:5">
      <c r="A341" s="17" t="s">
        <v>44</v>
      </c>
      <c r="B341" s="19">
        <v>0.15151400000000001</v>
      </c>
      <c r="C341" s="19">
        <v>2.8371999999999981E-2</v>
      </c>
      <c r="D341" s="19">
        <v>3.356400000000001E-2</v>
      </c>
      <c r="E341" s="19">
        <v>2.3769999999999902E-3</v>
      </c>
    </row>
    <row r="342" spans="1:5">
      <c r="A342" s="17" t="s">
        <v>45</v>
      </c>
      <c r="B342" s="19">
        <v>-30.682615000000006</v>
      </c>
      <c r="C342" s="19">
        <v>-42.096514000000006</v>
      </c>
      <c r="D342" s="19">
        <v>-42.280874999999995</v>
      </c>
      <c r="E342" s="19">
        <v>-44.139561999999998</v>
      </c>
    </row>
    <row r="343" spans="1:5">
      <c r="A343" s="17" t="s">
        <v>25</v>
      </c>
      <c r="B343" s="19">
        <v>0.27511600000000008</v>
      </c>
      <c r="C343" s="19">
        <v>-1.0839390000000002</v>
      </c>
      <c r="D343" s="19">
        <v>-2.4677039999999999</v>
      </c>
      <c r="E343" s="19">
        <v>-9.8947629999999993</v>
      </c>
    </row>
    <row r="344" spans="1:5">
      <c r="A344" s="20" t="s">
        <v>46</v>
      </c>
      <c r="B344" s="19">
        <v>0</v>
      </c>
      <c r="C344" s="19">
        <v>0</v>
      </c>
      <c r="D344" s="19">
        <v>0</v>
      </c>
      <c r="E344" s="19">
        <v>0</v>
      </c>
    </row>
    <row r="345" spans="1:5">
      <c r="A345" s="4" t="s">
        <v>47</v>
      </c>
      <c r="B345" s="21">
        <v>14.139753561666819</v>
      </c>
      <c r="C345" s="21">
        <v>4.86606126833248</v>
      </c>
      <c r="D345" s="21">
        <v>8.3965655300944313</v>
      </c>
      <c r="E345" s="21">
        <v>-8.7708450189002178</v>
      </c>
    </row>
    <row r="346" spans="1:5">
      <c r="A346" s="22" t="s">
        <v>30</v>
      </c>
      <c r="B346" s="19">
        <v>-2.6004955666146823</v>
      </c>
      <c r="C346" s="19">
        <v>-1.4559389993851855</v>
      </c>
      <c r="D346" s="19">
        <v>-0.36647350601887663</v>
      </c>
      <c r="E346" s="19">
        <v>1.2160242037800448</v>
      </c>
    </row>
    <row r="347" spans="1:5">
      <c r="A347" s="17" t="s">
        <v>48</v>
      </c>
      <c r="B347" s="19">
        <v>11.539257995052136</v>
      </c>
      <c r="C347" s="19">
        <v>3.4101222689472941</v>
      </c>
      <c r="D347" s="19">
        <v>8.0300920240755573</v>
      </c>
      <c r="E347" s="19">
        <v>-7.5548208151201752</v>
      </c>
    </row>
    <row r="348" spans="1:5">
      <c r="A348" s="17" t="s">
        <v>49</v>
      </c>
      <c r="B348" s="19">
        <v>0</v>
      </c>
      <c r="C348" s="19">
        <v>0</v>
      </c>
      <c r="D348" s="19">
        <v>0</v>
      </c>
      <c r="E348" s="19">
        <v>0</v>
      </c>
    </row>
    <row r="349" spans="1:5">
      <c r="A349" s="4" t="s">
        <v>50</v>
      </c>
      <c r="B349" s="21">
        <v>11.539257995052136</v>
      </c>
      <c r="C349" s="21">
        <v>3.4101222689472941</v>
      </c>
      <c r="D349" s="21">
        <v>8.0300920240755573</v>
      </c>
      <c r="E349" s="21">
        <v>-7.5548208151201752</v>
      </c>
    </row>
    <row r="350" spans="1:5">
      <c r="A350" s="20" t="s">
        <v>51</v>
      </c>
      <c r="B350" s="19">
        <v>3.2107874757426353</v>
      </c>
      <c r="C350" s="19">
        <v>0.76322443669760265</v>
      </c>
      <c r="D350" s="19">
        <v>3.1139011848996043</v>
      </c>
      <c r="E350" s="19">
        <v>-1.8094919545271839</v>
      </c>
    </row>
    <row r="351" spans="1:5">
      <c r="A351" s="23" t="s">
        <v>52</v>
      </c>
      <c r="B351" s="21">
        <v>8.3284705193095014</v>
      </c>
      <c r="C351" s="21">
        <v>2.6468978322496906</v>
      </c>
      <c r="D351" s="21">
        <v>4.9161908391759521</v>
      </c>
      <c r="E351" s="21">
        <v>-5.7453288605929913</v>
      </c>
    </row>
    <row r="353" spans="1:5">
      <c r="A353" s="17" t="s">
        <v>3</v>
      </c>
      <c r="B353" s="19">
        <v>78.798307561666817</v>
      </c>
      <c r="C353" s="19">
        <v>84.102109268332512</v>
      </c>
      <c r="D353" s="19">
        <v>88.311644530094412</v>
      </c>
      <c r="E353" s="19">
        <v>83.240213981099771</v>
      </c>
    </row>
    <row r="354" spans="1:5">
      <c r="A354" s="17" t="s">
        <v>102</v>
      </c>
      <c r="B354" s="19">
        <v>-34.402568999999993</v>
      </c>
      <c r="C354" s="19">
        <v>-36.083967000000023</v>
      </c>
      <c r="D354" s="19">
        <v>-35.200063999999983</v>
      </c>
      <c r="E354" s="19">
        <v>-37.979110999999989</v>
      </c>
    </row>
    <row r="355" spans="1:5">
      <c r="A355" s="4" t="s">
        <v>103</v>
      </c>
      <c r="B355" s="21">
        <v>44.395738561666825</v>
      </c>
      <c r="C355" s="21">
        <v>48.01814226833249</v>
      </c>
      <c r="D355" s="21">
        <v>53.111580530094429</v>
      </c>
      <c r="E355" s="21">
        <v>45.261102981099782</v>
      </c>
    </row>
    <row r="357" spans="1:5">
      <c r="A357" s="17" t="s">
        <v>104</v>
      </c>
      <c r="B357" s="19">
        <v>3903.3375370000008</v>
      </c>
      <c r="C357" s="19">
        <v>3714.270829</v>
      </c>
      <c r="D357" s="19">
        <v>3266.4374900000003</v>
      </c>
      <c r="E357" s="19">
        <v>3504.7874999999999</v>
      </c>
    </row>
    <row r="358" spans="1:5">
      <c r="A358" s="17" t="s">
        <v>105</v>
      </c>
      <c r="B358" s="19">
        <v>392.39143183467434</v>
      </c>
      <c r="C358" s="19">
        <v>404.21047534914237</v>
      </c>
      <c r="D358" s="19">
        <v>391.70091628796092</v>
      </c>
      <c r="E358" s="19">
        <v>391.94799625857081</v>
      </c>
    </row>
    <row r="360" spans="1:5">
      <c r="A360" s="17" t="s">
        <v>106</v>
      </c>
      <c r="B360" s="24">
        <v>0.43659020180194685</v>
      </c>
      <c r="C360" s="24">
        <v>0.42904948893578987</v>
      </c>
      <c r="D360" s="24">
        <v>0.39858915760542402</v>
      </c>
      <c r="E360" s="24">
        <v>0.4562591707011156</v>
      </c>
    </row>
    <row r="361" spans="1:5">
      <c r="A361" s="17" t="s">
        <v>107</v>
      </c>
      <c r="B361" s="24">
        <v>0.11926382196984343</v>
      </c>
      <c r="C361" s="24">
        <v>3.3838714682151626E-2</v>
      </c>
      <c r="D361" s="24">
        <v>8.1333782854899547E-2</v>
      </c>
      <c r="E361" s="24">
        <v>-7.6471702098051778E-2</v>
      </c>
    </row>
    <row r="363" spans="1:5">
      <c r="A363" s="17" t="s">
        <v>108</v>
      </c>
      <c r="B363" s="19">
        <v>8621.5376560000004</v>
      </c>
      <c r="C363" s="19">
        <v>8855.4225680000018</v>
      </c>
      <c r="D363" s="19">
        <v>8956.3937710000009</v>
      </c>
      <c r="E363" s="19">
        <v>8900.8895040000007</v>
      </c>
    </row>
    <row r="364" spans="1:5">
      <c r="A364" s="17" t="s">
        <v>109</v>
      </c>
      <c r="B364" s="19">
        <v>7631.278194999999</v>
      </c>
      <c r="C364" s="19">
        <v>7858.9872170000017</v>
      </c>
      <c r="D364" s="19">
        <v>7983.999237</v>
      </c>
      <c r="E364" s="19">
        <v>7927.7941999999994</v>
      </c>
    </row>
    <row r="365" spans="1:5">
      <c r="A365" s="22"/>
    </row>
    <row r="366" spans="1:5" s="9" customFormat="1">
      <c r="A366" s="7" t="s">
        <v>131</v>
      </c>
      <c r="B366" s="8"/>
      <c r="C366" s="8"/>
      <c r="D366" s="8"/>
      <c r="E366" s="8"/>
    </row>
    <row r="367" spans="1:5">
      <c r="A367" s="17" t="s">
        <v>18</v>
      </c>
      <c r="B367" s="19">
        <v>8.1293080114055964</v>
      </c>
      <c r="C367" s="19">
        <v>7.7527457153868777</v>
      </c>
      <c r="D367" s="19">
        <v>8.1687042037798392</v>
      </c>
      <c r="E367" s="19">
        <v>8.442750458656807</v>
      </c>
    </row>
    <row r="368" spans="1:5">
      <c r="A368" s="17" t="s">
        <v>36</v>
      </c>
      <c r="B368" s="19">
        <v>2.8687510000000001</v>
      </c>
      <c r="C368" s="19">
        <v>3.3411540000000008</v>
      </c>
      <c r="D368" s="19">
        <v>3.479121000000001</v>
      </c>
      <c r="E368" s="19">
        <v>3.6701250000000005</v>
      </c>
    </row>
    <row r="369" spans="1:5">
      <c r="A369" s="17" t="s">
        <v>37</v>
      </c>
      <c r="B369" s="19">
        <v>2.2499999999999999E-4</v>
      </c>
      <c r="C369" s="19">
        <v>2.7399999999999999E-4</v>
      </c>
      <c r="D369" s="19">
        <v>2.2499999999999994E-4</v>
      </c>
      <c r="E369" s="19">
        <v>2.32E-4</v>
      </c>
    </row>
    <row r="370" spans="1:5">
      <c r="A370" s="17" t="s">
        <v>38</v>
      </c>
      <c r="B370" s="19">
        <v>0.53436299999999992</v>
      </c>
      <c r="C370" s="19">
        <v>0.72210500000000022</v>
      </c>
      <c r="D370" s="19">
        <v>0.627691</v>
      </c>
      <c r="E370" s="19">
        <v>0.67297600000000002</v>
      </c>
    </row>
    <row r="371" spans="1:5">
      <c r="A371" s="17" t="s">
        <v>39</v>
      </c>
      <c r="B371" s="19">
        <v>0</v>
      </c>
      <c r="C371" s="19">
        <v>0</v>
      </c>
      <c r="D371" s="19">
        <v>0</v>
      </c>
      <c r="E371" s="19">
        <v>0</v>
      </c>
    </row>
    <row r="372" spans="1:5">
      <c r="A372" s="17" t="s">
        <v>40</v>
      </c>
      <c r="B372" s="19">
        <v>1.2771000000000001E-2</v>
      </c>
      <c r="C372" s="19">
        <v>1.1629999999999998E-2</v>
      </c>
      <c r="D372" s="19">
        <v>9.3830000000000024E-3</v>
      </c>
      <c r="E372" s="19">
        <v>9.8309999999999995E-3</v>
      </c>
    </row>
    <row r="373" spans="1:5">
      <c r="A373" s="17" t="s">
        <v>24</v>
      </c>
      <c r="B373" s="19">
        <v>-8.7908540000000013</v>
      </c>
      <c r="C373" s="19">
        <v>-9.3901859999999981</v>
      </c>
      <c r="D373" s="19">
        <v>-8.9070020000000021</v>
      </c>
      <c r="E373" s="19">
        <v>-9.3950059999999951</v>
      </c>
    </row>
    <row r="374" spans="1:5">
      <c r="A374" s="17" t="s">
        <v>44</v>
      </c>
      <c r="B374" s="19">
        <v>0</v>
      </c>
      <c r="C374" s="19">
        <v>0</v>
      </c>
      <c r="D374" s="19">
        <v>0</v>
      </c>
      <c r="E374" s="19">
        <v>3.5000000000000004E-5</v>
      </c>
    </row>
    <row r="375" spans="1:5">
      <c r="A375" s="17" t="s">
        <v>45</v>
      </c>
      <c r="B375" s="19">
        <v>-1.9394470000000001</v>
      </c>
      <c r="C375" s="19">
        <v>-2.7905879999999987</v>
      </c>
      <c r="D375" s="19">
        <v>-2.222703000000001</v>
      </c>
      <c r="E375" s="19">
        <v>-2.6836430000000018</v>
      </c>
    </row>
    <row r="376" spans="1:5">
      <c r="A376" s="17" t="s">
        <v>25</v>
      </c>
      <c r="B376" s="19">
        <v>-0.3331039999999999</v>
      </c>
      <c r="C376" s="19">
        <v>0.39383899999999994</v>
      </c>
      <c r="D376" s="19">
        <v>-2.6281999999999972E-2</v>
      </c>
      <c r="E376" s="19">
        <v>-0.14714000000000005</v>
      </c>
    </row>
    <row r="377" spans="1:5">
      <c r="A377" s="20" t="s">
        <v>46</v>
      </c>
      <c r="B377" s="19">
        <v>0</v>
      </c>
      <c r="C377" s="19">
        <v>0</v>
      </c>
      <c r="D377" s="19">
        <v>0</v>
      </c>
      <c r="E377" s="19">
        <v>0</v>
      </c>
    </row>
    <row r="378" spans="1:5">
      <c r="A378" s="4" t="s">
        <v>47</v>
      </c>
      <c r="B378" s="21">
        <v>0.48201301140559666</v>
      </c>
      <c r="C378" s="21">
        <v>4.0973715386885712E-2</v>
      </c>
      <c r="D378" s="21">
        <v>1.1291372037798235</v>
      </c>
      <c r="E378" s="21">
        <v>0.57016045865682763</v>
      </c>
    </row>
    <row r="379" spans="1:5">
      <c r="A379" s="22" t="s">
        <v>30</v>
      </c>
      <c r="B379" s="19">
        <v>-0.17668715171083954</v>
      </c>
      <c r="C379" s="19">
        <v>5.4550392691967792E-2</v>
      </c>
      <c r="D379" s="19">
        <v>1.8171019433024196E-2</v>
      </c>
      <c r="E379" s="19">
        <v>-0.36801721879852067</v>
      </c>
    </row>
    <row r="380" spans="1:5">
      <c r="A380" s="17" t="s">
        <v>48</v>
      </c>
      <c r="B380" s="19">
        <v>0.30532585969475712</v>
      </c>
      <c r="C380" s="19">
        <v>9.5524108078853476E-2</v>
      </c>
      <c r="D380" s="19">
        <v>1.1473082232128478</v>
      </c>
      <c r="E380" s="19">
        <v>0.20214323985830696</v>
      </c>
    </row>
    <row r="381" spans="1:5">
      <c r="A381" s="17" t="s">
        <v>49</v>
      </c>
      <c r="B381" s="19">
        <v>0</v>
      </c>
      <c r="C381" s="19">
        <v>0</v>
      </c>
      <c r="D381" s="19">
        <v>0</v>
      </c>
      <c r="E381" s="19">
        <v>0</v>
      </c>
    </row>
    <row r="382" spans="1:5">
      <c r="A382" s="4" t="s">
        <v>50</v>
      </c>
      <c r="B382" s="21">
        <v>0.30532585969475712</v>
      </c>
      <c r="C382" s="21">
        <v>9.5524108078853476E-2</v>
      </c>
      <c r="D382" s="21">
        <v>1.1473082232128478</v>
      </c>
      <c r="E382" s="21">
        <v>0.20214323985830696</v>
      </c>
    </row>
    <row r="383" spans="1:5">
      <c r="A383" s="20" t="s">
        <v>51</v>
      </c>
      <c r="B383" s="19">
        <v>5.9539812640477835E-2</v>
      </c>
      <c r="C383" s="19">
        <v>1.8625271075375399E-2</v>
      </c>
      <c r="D383" s="19">
        <v>0.22372470352650814</v>
      </c>
      <c r="E383" s="19">
        <v>3.9420626772365408E-2</v>
      </c>
    </row>
    <row r="384" spans="1:5">
      <c r="A384" s="23" t="s">
        <v>52</v>
      </c>
      <c r="B384" s="21">
        <v>0.24578604705427928</v>
      </c>
      <c r="C384" s="21">
        <v>7.6898837003478077E-2</v>
      </c>
      <c r="D384" s="21">
        <v>0.92358351968633956</v>
      </c>
      <c r="E384" s="21">
        <v>0.1627226130859416</v>
      </c>
    </row>
    <row r="386" spans="1:5">
      <c r="A386" s="17" t="s">
        <v>3</v>
      </c>
      <c r="B386" s="19">
        <v>11.545418011405598</v>
      </c>
      <c r="C386" s="19">
        <v>11.827908715386883</v>
      </c>
      <c r="D386" s="19">
        <v>12.285124203779827</v>
      </c>
      <c r="E386" s="19">
        <v>12.795914458656824</v>
      </c>
    </row>
    <row r="387" spans="1:5">
      <c r="A387" s="17" t="s">
        <v>102</v>
      </c>
      <c r="B387" s="19">
        <v>-8.7908540000000013</v>
      </c>
      <c r="C387" s="19">
        <v>-9.3901859999999981</v>
      </c>
      <c r="D387" s="19">
        <v>-8.9070020000000021</v>
      </c>
      <c r="E387" s="19">
        <v>-9.3950059999999951</v>
      </c>
    </row>
    <row r="388" spans="1:5">
      <c r="A388" s="4" t="s">
        <v>103</v>
      </c>
      <c r="B388" s="21">
        <v>2.7545640114055967</v>
      </c>
      <c r="C388" s="21">
        <v>2.4377227153868848</v>
      </c>
      <c r="D388" s="21">
        <v>3.3781222037798244</v>
      </c>
      <c r="E388" s="21">
        <v>3.4009084586568292</v>
      </c>
    </row>
    <row r="390" spans="1:5">
      <c r="A390" s="17" t="s">
        <v>104</v>
      </c>
      <c r="B390" s="19">
        <v>523.63746700000002</v>
      </c>
      <c r="C390" s="19">
        <v>478.0294649999999</v>
      </c>
      <c r="D390" s="19">
        <v>553.34998799999994</v>
      </c>
      <c r="E390" s="19">
        <v>559.86249999999995</v>
      </c>
    </row>
    <row r="391" spans="1:5">
      <c r="A391" s="17" t="s">
        <v>105</v>
      </c>
      <c r="B391" s="19">
        <v>55.200562625349285</v>
      </c>
      <c r="C391" s="19">
        <v>56.200092925654126</v>
      </c>
      <c r="D391" s="19">
        <v>68.205865972025691</v>
      </c>
      <c r="E391" s="19">
        <v>67.202900737808477</v>
      </c>
    </row>
    <row r="393" spans="1:5">
      <c r="A393" s="17" t="s">
        <v>106</v>
      </c>
      <c r="B393" s="24">
        <v>0.76141496057705393</v>
      </c>
      <c r="C393" s="24">
        <v>0.79390078381179419</v>
      </c>
      <c r="D393" s="24">
        <v>0.72502335770114068</v>
      </c>
      <c r="E393" s="24">
        <v>0.73421919397436952</v>
      </c>
    </row>
    <row r="394" spans="1:5">
      <c r="A394" s="17" t="s">
        <v>107</v>
      </c>
      <c r="B394" s="24">
        <v>2.2432126189438691E-2</v>
      </c>
      <c r="C394" s="24">
        <v>6.817535841011216E-3</v>
      </c>
      <c r="D394" s="24">
        <v>6.6736498442059436E-2</v>
      </c>
      <c r="E394" s="24">
        <v>1.1933730884258508E-2</v>
      </c>
    </row>
    <row r="396" spans="1:5">
      <c r="A396" s="17" t="s">
        <v>108</v>
      </c>
      <c r="B396" s="19">
        <v>816.67642099999989</v>
      </c>
      <c r="C396" s="19">
        <v>766.54792499999996</v>
      </c>
      <c r="D396" s="19">
        <v>832.646567</v>
      </c>
      <c r="E396" s="19">
        <v>849.02055799999994</v>
      </c>
    </row>
    <row r="397" spans="1:5">
      <c r="A397" s="17" t="s">
        <v>109</v>
      </c>
      <c r="B397" s="19">
        <v>695.03407300000003</v>
      </c>
      <c r="C397" s="19">
        <v>644.88284400000009</v>
      </c>
      <c r="D397" s="19">
        <v>709.54682799999989</v>
      </c>
      <c r="E397" s="19">
        <v>724.61531599999989</v>
      </c>
    </row>
    <row r="398" spans="1:5">
      <c r="A398" s="22"/>
    </row>
    <row r="399" spans="1:5" s="9" customFormat="1">
      <c r="A399" s="7" t="s">
        <v>132</v>
      </c>
      <c r="B399" s="8"/>
      <c r="C399" s="8"/>
      <c r="D399" s="8"/>
      <c r="E399" s="8"/>
    </row>
    <row r="400" spans="1:5">
      <c r="A400" s="17" t="s">
        <v>18</v>
      </c>
      <c r="B400" s="19">
        <v>94.98422732400148</v>
      </c>
      <c r="C400" s="19">
        <v>55.918447245080145</v>
      </c>
      <c r="D400" s="19">
        <v>55.19820114240207</v>
      </c>
      <c r="E400" s="19">
        <v>79.891553554126119</v>
      </c>
    </row>
    <row r="401" spans="1:5">
      <c r="A401" s="17" t="s">
        <v>36</v>
      </c>
      <c r="B401" s="19">
        <v>-5.555564999999941</v>
      </c>
      <c r="C401" s="19">
        <v>-3.7685560000001779</v>
      </c>
      <c r="D401" s="19">
        <v>1.1199740000001626</v>
      </c>
      <c r="E401" s="19">
        <v>-33.321044000000022</v>
      </c>
    </row>
    <row r="402" spans="1:5">
      <c r="A402" s="17" t="s">
        <v>37</v>
      </c>
      <c r="B402" s="19">
        <v>6.359047000000003</v>
      </c>
      <c r="C402" s="19">
        <v>5.1799360000000059</v>
      </c>
      <c r="D402" s="19">
        <v>4.2223039999999994</v>
      </c>
      <c r="E402" s="19">
        <v>4.9778169999999182</v>
      </c>
    </row>
    <row r="403" spans="1:5">
      <c r="A403" s="17" t="s">
        <v>38</v>
      </c>
      <c r="B403" s="19">
        <v>-54.707738999999997</v>
      </c>
      <c r="C403" s="19">
        <v>-3.4338039999999737</v>
      </c>
      <c r="D403" s="19">
        <v>12.424727395863997</v>
      </c>
      <c r="E403" s="19">
        <v>-21.939540395864014</v>
      </c>
    </row>
    <row r="404" spans="1:5">
      <c r="A404" s="17" t="s">
        <v>39</v>
      </c>
      <c r="B404" s="19">
        <v>0.38687899999999992</v>
      </c>
      <c r="C404" s="19">
        <v>1.7989249999999979</v>
      </c>
      <c r="D404" s="19">
        <v>4.2138530000000021</v>
      </c>
      <c r="E404" s="19">
        <v>-0.20680500000000013</v>
      </c>
    </row>
    <row r="405" spans="1:5">
      <c r="A405" s="17" t="s">
        <v>40</v>
      </c>
      <c r="B405" s="19">
        <v>0.3925950000000018</v>
      </c>
      <c r="C405" s="19">
        <v>-0.23561399999999644</v>
      </c>
      <c r="D405" s="19">
        <v>4.3373109999999926</v>
      </c>
      <c r="E405" s="19">
        <v>-1.0929399999999951</v>
      </c>
    </row>
    <row r="406" spans="1:5">
      <c r="A406" s="17" t="s">
        <v>24</v>
      </c>
      <c r="B406" s="19">
        <v>-92.909277000000088</v>
      </c>
      <c r="C406" s="19">
        <v>-68.278284884027329</v>
      </c>
      <c r="D406" s="19">
        <v>-81.775240115972593</v>
      </c>
      <c r="E406" s="19">
        <v>-54.220414999999605</v>
      </c>
    </row>
    <row r="407" spans="1:5">
      <c r="A407" s="17" t="s">
        <v>44</v>
      </c>
      <c r="B407" s="19">
        <v>4.9108429999999998</v>
      </c>
      <c r="C407" s="19">
        <v>0.3641819999999969</v>
      </c>
      <c r="D407" s="19">
        <v>1.1152100000000038</v>
      </c>
      <c r="E407" s="19">
        <v>8.0981569999999969</v>
      </c>
    </row>
    <row r="408" spans="1:5">
      <c r="A408" s="17" t="s">
        <v>45</v>
      </c>
      <c r="B408" s="19">
        <v>-2.2165090000000003</v>
      </c>
      <c r="C408" s="19">
        <v>10.987547000000118</v>
      </c>
      <c r="D408" s="19">
        <v>-18.36428900000012</v>
      </c>
      <c r="E408" s="19">
        <v>-6.2557029999999969</v>
      </c>
    </row>
    <row r="409" spans="1:5">
      <c r="A409" s="17" t="s">
        <v>25</v>
      </c>
      <c r="B409" s="19">
        <v>-25.813018211331247</v>
      </c>
      <c r="C409" s="19">
        <v>-164.39366690464092</v>
      </c>
      <c r="D409" s="19">
        <v>-55.387428719763761</v>
      </c>
      <c r="E409" s="19">
        <v>-397.54067416426403</v>
      </c>
    </row>
    <row r="410" spans="1:5">
      <c r="A410" s="20" t="s">
        <v>46</v>
      </c>
      <c r="B410" s="19">
        <v>-36.96439100000002</v>
      </c>
      <c r="C410" s="19">
        <v>-36.856304999999963</v>
      </c>
      <c r="D410" s="19">
        <v>-36.947922587064681</v>
      </c>
      <c r="E410" s="19">
        <v>-36.825386412935316</v>
      </c>
    </row>
    <row r="411" spans="1:5">
      <c r="A411" s="4" t="s">
        <v>47</v>
      </c>
      <c r="B411" s="21">
        <v>-74.168516887329744</v>
      </c>
      <c r="C411" s="21">
        <v>-165.8608885435882</v>
      </c>
      <c r="D411" s="21">
        <v>-72.895377297470304</v>
      </c>
      <c r="E411" s="21">
        <v>-421.60959400600149</v>
      </c>
    </row>
    <row r="412" spans="1:5">
      <c r="A412" s="22" t="s">
        <v>30</v>
      </c>
      <c r="B412" s="19">
        <v>16.987273461734809</v>
      </c>
      <c r="C412" s="19">
        <v>37.598929670335231</v>
      </c>
      <c r="D412" s="19">
        <v>23.678967942662993</v>
      </c>
      <c r="E412" s="19">
        <v>-59.796322436110259</v>
      </c>
    </row>
    <row r="413" spans="1:5">
      <c r="A413" s="17" t="s">
        <v>48</v>
      </c>
      <c r="B413" s="19">
        <v>-57.181243425594957</v>
      </c>
      <c r="C413" s="19">
        <v>-128.26195887325292</v>
      </c>
      <c r="D413" s="19">
        <v>-49.216409354807183</v>
      </c>
      <c r="E413" s="19">
        <v>-481.40591644211185</v>
      </c>
    </row>
    <row r="414" spans="1:5">
      <c r="A414" s="17" t="s">
        <v>49</v>
      </c>
      <c r="B414" s="19">
        <v>0</v>
      </c>
      <c r="C414" s="19">
        <v>0</v>
      </c>
      <c r="D414" s="19">
        <v>-6.0000000000000001E-3</v>
      </c>
      <c r="E414" s="19">
        <v>2E-3</v>
      </c>
    </row>
    <row r="415" spans="1:5">
      <c r="A415" s="4" t="s">
        <v>50</v>
      </c>
      <c r="B415" s="21">
        <v>-57.181243425594957</v>
      </c>
      <c r="C415" s="21">
        <v>-128.26195887325292</v>
      </c>
      <c r="D415" s="21">
        <v>-49.222409354807155</v>
      </c>
      <c r="E415" s="21">
        <v>-481.40391644211201</v>
      </c>
    </row>
    <row r="416" spans="1:5">
      <c r="A416" s="20" t="s">
        <v>51</v>
      </c>
      <c r="B416" s="19">
        <v>12.498825017536051</v>
      </c>
      <c r="C416" s="19">
        <v>11.350359307600948</v>
      </c>
      <c r="D416" s="19">
        <v>8.3986405101042116</v>
      </c>
      <c r="E416" s="19">
        <v>22.761392503067448</v>
      </c>
    </row>
    <row r="417" spans="1:5">
      <c r="A417" s="23" t="s">
        <v>52</v>
      </c>
      <c r="B417" s="21">
        <v>-69.680068443131006</v>
      </c>
      <c r="C417" s="21">
        <v>-139.61231818085389</v>
      </c>
      <c r="D417" s="21">
        <v>-57.621049864911356</v>
      </c>
      <c r="E417" s="21">
        <v>-504.16530894517945</v>
      </c>
    </row>
    <row r="419" spans="1:5">
      <c r="A419" s="17" t="s">
        <v>3</v>
      </c>
      <c r="B419" s="19">
        <v>41.859444324001529</v>
      </c>
      <c r="C419" s="19">
        <v>55.459334245080115</v>
      </c>
      <c r="D419" s="19">
        <v>81.516370538266074</v>
      </c>
      <c r="E419" s="19">
        <v>28.309041158262175</v>
      </c>
    </row>
    <row r="420" spans="1:5">
      <c r="A420" s="17" t="s">
        <v>102</v>
      </c>
      <c r="B420" s="19">
        <v>-92.909277000000088</v>
      </c>
      <c r="C420" s="19">
        <v>-68.278284884027329</v>
      </c>
      <c r="D420" s="19">
        <v>-81.775240115972593</v>
      </c>
      <c r="E420" s="19">
        <v>-54.220414999999605</v>
      </c>
    </row>
    <row r="421" spans="1:5">
      <c r="A421" s="4" t="s">
        <v>103</v>
      </c>
      <c r="B421" s="21">
        <v>-51.049832675998559</v>
      </c>
      <c r="C421" s="21">
        <v>-12.818950638947243</v>
      </c>
      <c r="D421" s="21">
        <v>-0.25886957770649133</v>
      </c>
      <c r="E421" s="21">
        <v>-25.911373841737259</v>
      </c>
    </row>
    <row r="423" spans="1:5">
      <c r="A423" s="17" t="s">
        <v>104</v>
      </c>
      <c r="B423" s="19">
        <v>2514.0130011668743</v>
      </c>
      <c r="C423" s="19">
        <v>1388.3307563455287</v>
      </c>
      <c r="D423" s="19">
        <v>1378.640770380749</v>
      </c>
      <c r="E423" s="19">
        <v>3488.5050402284373</v>
      </c>
    </row>
    <row r="424" spans="1:5">
      <c r="A424" s="17" t="s">
        <v>105</v>
      </c>
      <c r="B424" s="19">
        <v>6641.661819803272</v>
      </c>
      <c r="C424" s="19">
        <v>7067.518695899762</v>
      </c>
      <c r="D424" s="19">
        <v>6670.4763740670514</v>
      </c>
      <c r="E424" s="19">
        <v>6275.7747969237425</v>
      </c>
    </row>
    <row r="426" spans="1:5">
      <c r="A426" s="17" t="s">
        <v>106</v>
      </c>
      <c r="B426" s="24">
        <v>2.2195535201294443</v>
      </c>
      <c r="C426" s="24">
        <v>1.2311414446898883</v>
      </c>
      <c r="D426" s="24">
        <v>1.0031756759531509</v>
      </c>
      <c r="E426" s="24">
        <v>1.915303831623242</v>
      </c>
    </row>
    <row r="427" spans="1:5">
      <c r="A427" s="17" t="s">
        <v>107</v>
      </c>
      <c r="B427" s="24">
        <v>-3.4916217618426587E-2</v>
      </c>
      <c r="C427" s="24">
        <v>-7.2791785873450268E-2</v>
      </c>
      <c r="D427" s="24">
        <v>-2.9275953905259722E-2</v>
      </c>
      <c r="E427" s="24">
        <v>-0.30433177954499346</v>
      </c>
    </row>
    <row r="429" spans="1:5">
      <c r="A429" s="17" t="s">
        <v>108</v>
      </c>
      <c r="B429" s="19">
        <v>-10321.762732000017</v>
      </c>
      <c r="C429" s="19">
        <v>-11535.610819000009</v>
      </c>
      <c r="D429" s="19">
        <v>-11547.724201000019</v>
      </c>
      <c r="E429" s="19">
        <v>-12376.049869999952</v>
      </c>
    </row>
    <row r="430" spans="1:5">
      <c r="A430" s="17" t="s">
        <v>109</v>
      </c>
      <c r="B430" s="19">
        <v>5535.9491310000021</v>
      </c>
      <c r="C430" s="19">
        <v>3606.1602270000117</v>
      </c>
      <c r="D430" s="19">
        <v>2966.0864079999765</v>
      </c>
      <c r="E430" s="19">
        <v>3553.1504470000068</v>
      </c>
    </row>
  </sheetData>
  <pageMargins left="0.7" right="0.7" top="0.78740157499999996" bottom="0.78740157499999996" header="0.3" footer="0.3"/>
  <pageSetup paperSize="9" scale="71" orientation="portrait" r:id="rId1"/>
  <rowBreaks count="6" manualBreakCount="6">
    <brk id="68" max="16383" man="1"/>
    <brk id="134" max="16383" man="1"/>
    <brk id="200" max="16383" man="1"/>
    <brk id="266" max="16383" man="1"/>
    <brk id="332" max="16383" man="1"/>
    <brk id="3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F661"/>
  <sheetViews>
    <sheetView view="pageBreakPreview" zoomScaleNormal="100" zoomScaleSheetLayoutView="100" workbookViewId="0">
      <pane ySplit="2" topLeftCell="A33" activePane="bottomLeft" state="frozenSplit"/>
      <selection activeCell="I29" sqref="I29"/>
      <selection pane="bottomLeft" activeCell="B1" sqref="B1"/>
    </sheetView>
  </sheetViews>
  <sheetFormatPr baseColWidth="10" defaultColWidth="12.5703125" defaultRowHeight="12"/>
  <cols>
    <col min="1" max="1" width="40.7109375" style="6" customWidth="1"/>
    <col min="2" max="5" width="12.140625" style="6" customWidth="1"/>
    <col min="6" max="16384" width="12.5703125" style="6"/>
  </cols>
  <sheetData>
    <row r="1" spans="1:6" s="1" customFormat="1" ht="12.75" customHeight="1">
      <c r="A1" s="1" t="s">
        <v>133</v>
      </c>
      <c r="B1" s="74" t="s">
        <v>14</v>
      </c>
      <c r="C1" s="74"/>
      <c r="D1" s="74"/>
      <c r="E1" s="74"/>
    </row>
    <row r="2" spans="1:6" s="4" customFormat="1">
      <c r="A2" s="4" t="s">
        <v>0</v>
      </c>
      <c r="B2" s="5" t="s">
        <v>54</v>
      </c>
      <c r="C2" s="5" t="s">
        <v>55</v>
      </c>
      <c r="D2" s="5" t="s">
        <v>56</v>
      </c>
      <c r="E2" s="5" t="s">
        <v>57</v>
      </c>
    </row>
    <row r="3" spans="1:6" s="9" customFormat="1">
      <c r="A3" s="7" t="s">
        <v>101</v>
      </c>
      <c r="B3" s="8"/>
      <c r="C3" s="8"/>
      <c r="D3" s="8"/>
      <c r="E3" s="8"/>
    </row>
    <row r="4" spans="1:6">
      <c r="A4" s="6" t="s">
        <v>134</v>
      </c>
      <c r="B4" s="26">
        <v>95178045479.999924</v>
      </c>
      <c r="C4" s="26">
        <v>95080548589.999908</v>
      </c>
      <c r="D4" s="26">
        <v>95654563349.999924</v>
      </c>
      <c r="E4" s="26">
        <v>95262894869.999802</v>
      </c>
    </row>
    <row r="5" spans="1:6">
      <c r="A5" s="6" t="s">
        <v>135</v>
      </c>
      <c r="B5" s="26">
        <v>18867300690.000004</v>
      </c>
      <c r="C5" s="26">
        <v>18312698800.299999</v>
      </c>
      <c r="D5" s="26">
        <v>17492390812.740005</v>
      </c>
      <c r="E5" s="26">
        <v>16581887012.900003</v>
      </c>
    </row>
    <row r="6" spans="1:6">
      <c r="A6" s="6" t="s">
        <v>136</v>
      </c>
      <c r="B6" s="26">
        <v>4057339120</v>
      </c>
      <c r="C6" s="26">
        <v>3789953060</v>
      </c>
      <c r="D6" s="26">
        <v>3897211890</v>
      </c>
      <c r="E6" s="26">
        <v>3556578920</v>
      </c>
    </row>
    <row r="7" spans="1:6">
      <c r="A7" s="6" t="s">
        <v>137</v>
      </c>
      <c r="B7" s="26">
        <v>12232270040.000002</v>
      </c>
      <c r="C7" s="26">
        <v>12572618909.700001</v>
      </c>
      <c r="D7" s="26">
        <v>12448064527.26</v>
      </c>
      <c r="E7" s="26">
        <v>12296356237.100002</v>
      </c>
    </row>
    <row r="8" spans="1:6">
      <c r="A8" s="6" t="s">
        <v>138</v>
      </c>
      <c r="B8" s="26">
        <v>130334955329.99992</v>
      </c>
      <c r="C8" s="26">
        <v>129755819359.99991</v>
      </c>
      <c r="D8" s="26">
        <v>129492230579.99992</v>
      </c>
      <c r="E8" s="26">
        <v>127697717039.99982</v>
      </c>
      <c r="F8" s="26"/>
    </row>
    <row r="9" spans="1:6">
      <c r="B9" s="26"/>
      <c r="C9" s="26"/>
      <c r="D9" s="26"/>
      <c r="E9" s="26"/>
    </row>
    <row r="10" spans="1:6">
      <c r="A10" s="6" t="s">
        <v>139</v>
      </c>
      <c r="B10" s="26">
        <v>7632027640</v>
      </c>
      <c r="C10" s="26">
        <v>7757183740</v>
      </c>
      <c r="D10" s="26">
        <v>7836615500</v>
      </c>
      <c r="E10" s="26">
        <v>7753220489.9999952</v>
      </c>
    </row>
    <row r="11" spans="1:6">
      <c r="A11" s="6" t="s">
        <v>140</v>
      </c>
      <c r="B11" s="27">
        <v>0.62392569940354248</v>
      </c>
      <c r="C11" s="27">
        <v>0.61699028624936636</v>
      </c>
      <c r="D11" s="27">
        <v>0.62954489694671856</v>
      </c>
      <c r="E11" s="27">
        <v>0.63052991800996572</v>
      </c>
    </row>
    <row r="12" spans="1:6">
      <c r="A12" s="6" t="s">
        <v>141</v>
      </c>
      <c r="B12" s="27">
        <v>9.3852566328262915E-2</v>
      </c>
      <c r="C12" s="27">
        <v>9.6894451221628888E-2</v>
      </c>
      <c r="D12" s="27">
        <v>9.612981776207509E-2</v>
      </c>
      <c r="E12" s="27">
        <v>9.6292686526637847E-2</v>
      </c>
    </row>
    <row r="13" spans="1:6">
      <c r="B13" s="26"/>
      <c r="C13" s="26"/>
      <c r="D13" s="26"/>
      <c r="E13" s="26"/>
    </row>
    <row r="14" spans="1:6">
      <c r="A14" s="12" t="s">
        <v>142</v>
      </c>
      <c r="B14" s="26"/>
      <c r="C14" s="26"/>
      <c r="D14" s="26"/>
      <c r="E14" s="26"/>
    </row>
    <row r="15" spans="1:6">
      <c r="A15" s="6" t="s">
        <v>143</v>
      </c>
      <c r="B15" s="26">
        <v>24929331930</v>
      </c>
      <c r="C15" s="26">
        <v>24987448730</v>
      </c>
      <c r="D15" s="26">
        <v>25221864350</v>
      </c>
      <c r="E15" s="26">
        <v>24083621760</v>
      </c>
    </row>
    <row r="16" spans="1:6">
      <c r="A16" s="6" t="s">
        <v>144</v>
      </c>
      <c r="B16" s="26">
        <v>12088864070.000006</v>
      </c>
      <c r="C16" s="26">
        <v>11474553100.000002</v>
      </c>
      <c r="D16" s="26">
        <v>11248166440</v>
      </c>
      <c r="E16" s="26">
        <v>10672772540.000002</v>
      </c>
    </row>
    <row r="17" spans="1:5">
      <c r="A17" s="6" t="s">
        <v>145</v>
      </c>
      <c r="B17" s="26">
        <v>89632422599.999908</v>
      </c>
      <c r="C17" s="26">
        <v>89631844919.999908</v>
      </c>
      <c r="D17" s="26">
        <v>89485502219.999924</v>
      </c>
      <c r="E17" s="26">
        <v>89610157899.999802</v>
      </c>
    </row>
    <row r="18" spans="1:5">
      <c r="A18" s="6" t="s">
        <v>146</v>
      </c>
      <c r="B18" s="26">
        <v>1595112430</v>
      </c>
      <c r="C18" s="26">
        <v>1721101070</v>
      </c>
      <c r="D18" s="26">
        <v>1615800160</v>
      </c>
      <c r="E18" s="26">
        <v>1646594000</v>
      </c>
    </row>
    <row r="19" spans="1:5">
      <c r="A19" s="6" t="s">
        <v>132</v>
      </c>
      <c r="B19" s="26">
        <v>2089224300</v>
      </c>
      <c r="C19" s="26">
        <v>1940871540</v>
      </c>
      <c r="D19" s="26">
        <v>1920897410</v>
      </c>
      <c r="E19" s="26">
        <v>1684570849.9999993</v>
      </c>
    </row>
    <row r="20" spans="1:5">
      <c r="B20" s="26"/>
      <c r="C20" s="26"/>
      <c r="D20" s="26"/>
      <c r="E20" s="26"/>
    </row>
    <row r="21" spans="1:5" s="9" customFormat="1">
      <c r="A21" s="7" t="s">
        <v>147</v>
      </c>
      <c r="B21" s="70"/>
      <c r="C21" s="70"/>
      <c r="D21" s="70"/>
      <c r="E21" s="70"/>
    </row>
    <row r="22" spans="1:5">
      <c r="A22" s="12" t="s">
        <v>148</v>
      </c>
      <c r="B22" s="71"/>
      <c r="C22" s="71"/>
      <c r="D22" s="71"/>
      <c r="E22" s="71"/>
    </row>
    <row r="23" spans="1:5">
      <c r="A23" s="6" t="s">
        <v>134</v>
      </c>
      <c r="B23" s="26">
        <v>1364733469.9999998</v>
      </c>
      <c r="C23" s="26">
        <v>1338573620</v>
      </c>
      <c r="D23" s="26">
        <v>1408151000</v>
      </c>
      <c r="E23" s="26">
        <v>1419017790.0000002</v>
      </c>
    </row>
    <row r="24" spans="1:5">
      <c r="A24" s="6" t="s">
        <v>135</v>
      </c>
      <c r="B24" s="26">
        <v>487711830</v>
      </c>
      <c r="C24" s="26">
        <v>494244750.00000012</v>
      </c>
      <c r="D24" s="26">
        <v>490183320</v>
      </c>
      <c r="E24" s="26">
        <v>449292720</v>
      </c>
    </row>
    <row r="25" spans="1:5">
      <c r="A25" s="6" t="s">
        <v>136</v>
      </c>
      <c r="B25" s="26">
        <v>56749730</v>
      </c>
      <c r="C25" s="26">
        <v>66563610</v>
      </c>
      <c r="D25" s="26">
        <v>57208330.000000015</v>
      </c>
      <c r="E25" s="26">
        <v>82490080</v>
      </c>
    </row>
    <row r="26" spans="1:5">
      <c r="A26" s="6" t="s">
        <v>137</v>
      </c>
      <c r="B26" s="26">
        <v>247346350.00000003</v>
      </c>
      <c r="C26" s="26">
        <v>275898810</v>
      </c>
      <c r="D26" s="26">
        <v>268656210</v>
      </c>
      <c r="E26" s="26">
        <v>266918880</v>
      </c>
    </row>
    <row r="27" spans="1:5">
      <c r="A27" s="6" t="s">
        <v>138</v>
      </c>
      <c r="B27" s="26">
        <v>2156541380</v>
      </c>
      <c r="C27" s="26">
        <v>2175280790</v>
      </c>
      <c r="D27" s="26">
        <v>2224198860</v>
      </c>
      <c r="E27" s="26">
        <v>2217719470</v>
      </c>
    </row>
    <row r="28" spans="1:5">
      <c r="B28" s="26"/>
      <c r="C28" s="26"/>
      <c r="D28" s="26"/>
      <c r="E28" s="26"/>
    </row>
    <row r="29" spans="1:5">
      <c r="A29" s="6" t="s">
        <v>139</v>
      </c>
      <c r="B29" s="26">
        <v>161105510</v>
      </c>
      <c r="C29" s="26">
        <v>169814590</v>
      </c>
      <c r="D29" s="26">
        <v>169577060</v>
      </c>
      <c r="E29" s="26">
        <v>171275440</v>
      </c>
    </row>
    <row r="30" spans="1:5">
      <c r="A30" s="6" t="s">
        <v>140</v>
      </c>
      <c r="B30" s="27">
        <v>0.65133570800620255</v>
      </c>
      <c r="C30" s="27">
        <v>0.61549591315743624</v>
      </c>
      <c r="D30" s="27">
        <v>0.63120469093195353</v>
      </c>
      <c r="E30" s="27">
        <v>0.64167600283651727</v>
      </c>
    </row>
    <row r="31" spans="1:5">
      <c r="A31" s="6" t="s">
        <v>141</v>
      </c>
      <c r="B31" s="27">
        <v>0.11469585155838745</v>
      </c>
      <c r="C31" s="27">
        <v>0.12683365350732492</v>
      </c>
      <c r="D31" s="27">
        <v>0.12078785527297681</v>
      </c>
      <c r="E31" s="27">
        <v>0.12035736873428811</v>
      </c>
    </row>
    <row r="32" spans="1:5">
      <c r="B32" s="26"/>
      <c r="C32" s="26"/>
      <c r="D32" s="26"/>
      <c r="E32" s="26"/>
    </row>
    <row r="33" spans="1:5">
      <c r="A33" s="12" t="s">
        <v>149</v>
      </c>
      <c r="B33" s="71"/>
      <c r="C33" s="71"/>
      <c r="D33" s="71"/>
      <c r="E33" s="71"/>
    </row>
    <row r="34" spans="1:5">
      <c r="A34" s="6" t="s">
        <v>134</v>
      </c>
      <c r="B34" s="26">
        <v>215181770</v>
      </c>
      <c r="C34" s="26">
        <v>279182260</v>
      </c>
      <c r="D34" s="26">
        <v>289876420</v>
      </c>
      <c r="E34" s="26">
        <v>278969380</v>
      </c>
    </row>
    <row r="35" spans="1:5">
      <c r="A35" s="6" t="s">
        <v>135</v>
      </c>
      <c r="B35" s="26">
        <v>86839170</v>
      </c>
      <c r="C35" s="26">
        <v>65425460</v>
      </c>
      <c r="D35" s="26">
        <v>82069980</v>
      </c>
      <c r="E35" s="26">
        <v>96702390</v>
      </c>
    </row>
    <row r="36" spans="1:5">
      <c r="A36" s="6" t="s">
        <v>136</v>
      </c>
      <c r="B36" s="26">
        <v>4035700</v>
      </c>
      <c r="C36" s="26">
        <v>6328270</v>
      </c>
      <c r="D36" s="26">
        <v>5108000</v>
      </c>
      <c r="E36" s="26">
        <v>5304310</v>
      </c>
    </row>
    <row r="37" spans="1:5">
      <c r="A37" s="6" t="s">
        <v>137</v>
      </c>
      <c r="B37" s="26">
        <v>68053250</v>
      </c>
      <c r="C37" s="26">
        <v>80078200</v>
      </c>
      <c r="D37" s="26">
        <v>83583900</v>
      </c>
      <c r="E37" s="26">
        <v>58130060</v>
      </c>
    </row>
    <row r="38" spans="1:5">
      <c r="A38" s="6" t="s">
        <v>138</v>
      </c>
      <c r="B38" s="26">
        <v>374109890</v>
      </c>
      <c r="C38" s="26">
        <v>431014190</v>
      </c>
      <c r="D38" s="26">
        <v>460638300</v>
      </c>
      <c r="E38" s="26">
        <v>439106140</v>
      </c>
    </row>
    <row r="39" spans="1:5">
      <c r="B39" s="26"/>
      <c r="C39" s="26"/>
      <c r="D39" s="26"/>
      <c r="E39" s="26"/>
    </row>
    <row r="40" spans="1:5">
      <c r="A40" s="6" t="s">
        <v>139</v>
      </c>
      <c r="B40" s="26">
        <v>59337370</v>
      </c>
      <c r="C40" s="26">
        <v>68230080</v>
      </c>
      <c r="D40" s="26">
        <v>64421920</v>
      </c>
      <c r="E40" s="26">
        <v>42002650</v>
      </c>
    </row>
    <row r="41" spans="1:5">
      <c r="A41" s="6" t="s">
        <v>140</v>
      </c>
      <c r="B41" s="27">
        <v>0.87192558768317452</v>
      </c>
      <c r="C41" s="27">
        <v>0.85204312784253389</v>
      </c>
      <c r="D41" s="27">
        <v>0.77074556224344637</v>
      </c>
      <c r="E41" s="27">
        <v>0.72256333470152967</v>
      </c>
    </row>
    <row r="42" spans="1:5">
      <c r="A42" s="6" t="s">
        <v>141</v>
      </c>
      <c r="B42" s="27">
        <v>0.18190711290738665</v>
      </c>
      <c r="C42" s="27">
        <v>0.1857901708526116</v>
      </c>
      <c r="D42" s="27">
        <v>0.18145234558220624</v>
      </c>
      <c r="E42" s="27">
        <v>0.13238270819897896</v>
      </c>
    </row>
    <row r="43" spans="1:5">
      <c r="B43" s="26"/>
      <c r="C43" s="26"/>
      <c r="D43" s="26"/>
      <c r="E43" s="26"/>
    </row>
    <row r="44" spans="1:5">
      <c r="A44" s="12" t="s">
        <v>150</v>
      </c>
      <c r="B44" s="71"/>
      <c r="C44" s="71"/>
      <c r="D44" s="71"/>
      <c r="E44" s="71"/>
    </row>
    <row r="45" spans="1:5">
      <c r="A45" s="6" t="s">
        <v>134</v>
      </c>
      <c r="B45" s="26">
        <v>6232234720</v>
      </c>
      <c r="C45" s="26">
        <v>5946052590</v>
      </c>
      <c r="D45" s="26">
        <v>5895998470.000001</v>
      </c>
      <c r="E45" s="26">
        <v>5813952910.000001</v>
      </c>
    </row>
    <row r="46" spans="1:5">
      <c r="A46" s="6" t="s">
        <v>135</v>
      </c>
      <c r="B46" s="26">
        <v>1938882430</v>
      </c>
      <c r="C46" s="26">
        <v>1812014890</v>
      </c>
      <c r="D46" s="26">
        <v>1590012510</v>
      </c>
      <c r="E46" s="26">
        <v>1453778880</v>
      </c>
    </row>
    <row r="47" spans="1:5">
      <c r="A47" s="6" t="s">
        <v>136</v>
      </c>
      <c r="B47" s="26">
        <v>498859919.99999994</v>
      </c>
      <c r="C47" s="26">
        <v>496100870</v>
      </c>
      <c r="D47" s="26">
        <v>449745910</v>
      </c>
      <c r="E47" s="26">
        <v>413682600</v>
      </c>
    </row>
    <row r="48" spans="1:5">
      <c r="A48" s="6" t="s">
        <v>137</v>
      </c>
      <c r="B48" s="26">
        <v>1699407310</v>
      </c>
      <c r="C48" s="26">
        <v>1740287970</v>
      </c>
      <c r="D48" s="26">
        <v>1685816240</v>
      </c>
      <c r="E48" s="26">
        <v>1635017750</v>
      </c>
    </row>
    <row r="49" spans="1:5">
      <c r="A49" s="6" t="s">
        <v>138</v>
      </c>
      <c r="B49" s="26">
        <v>10369384380</v>
      </c>
      <c r="C49" s="26">
        <v>9994456320</v>
      </c>
      <c r="D49" s="26">
        <v>9621573130</v>
      </c>
      <c r="E49" s="26">
        <v>9316432140</v>
      </c>
    </row>
    <row r="50" spans="1:5">
      <c r="B50" s="26"/>
      <c r="C50" s="26"/>
      <c r="D50" s="26"/>
      <c r="E50" s="26"/>
    </row>
    <row r="51" spans="1:5">
      <c r="A51" s="6" t="s">
        <v>139</v>
      </c>
      <c r="B51" s="26">
        <v>1074928320</v>
      </c>
      <c r="C51" s="26">
        <v>1119568330</v>
      </c>
      <c r="D51" s="26">
        <v>1088276530</v>
      </c>
      <c r="E51" s="26">
        <v>1110768690</v>
      </c>
    </row>
    <row r="52" spans="1:5">
      <c r="A52" s="6" t="s">
        <v>140</v>
      </c>
      <c r="B52" s="27">
        <v>0.63253130292819559</v>
      </c>
      <c r="C52" s="27">
        <v>0.64332360465607308</v>
      </c>
      <c r="D52" s="27">
        <v>0.64554872837148614</v>
      </c>
      <c r="E52" s="27">
        <v>0.67936185402268567</v>
      </c>
    </row>
    <row r="53" spans="1:5">
      <c r="A53" s="6" t="s">
        <v>141</v>
      </c>
      <c r="B53" s="27">
        <v>0.16388700116833743</v>
      </c>
      <c r="C53" s="27">
        <v>0.17412532650900614</v>
      </c>
      <c r="D53" s="27">
        <v>0.17521212147145007</v>
      </c>
      <c r="E53" s="27">
        <v>0.17549827288282058</v>
      </c>
    </row>
    <row r="54" spans="1:5">
      <c r="B54" s="26"/>
      <c r="C54" s="26"/>
      <c r="D54" s="26"/>
      <c r="E54" s="26"/>
    </row>
    <row r="55" spans="1:5">
      <c r="A55" s="12" t="s">
        <v>151</v>
      </c>
      <c r="B55" s="71"/>
      <c r="C55" s="71"/>
      <c r="D55" s="71"/>
      <c r="E55" s="71"/>
    </row>
    <row r="56" spans="1:5">
      <c r="A56" s="6" t="s">
        <v>134</v>
      </c>
      <c r="B56" s="26">
        <v>1875050060</v>
      </c>
      <c r="C56" s="26">
        <v>1845092440</v>
      </c>
      <c r="D56" s="26">
        <v>2016216380</v>
      </c>
      <c r="E56" s="26">
        <v>2171763430</v>
      </c>
    </row>
    <row r="57" spans="1:5">
      <c r="A57" s="6" t="s">
        <v>135</v>
      </c>
      <c r="B57" s="26">
        <v>298323220</v>
      </c>
      <c r="C57" s="26">
        <v>362030330</v>
      </c>
      <c r="D57" s="26">
        <v>284098520</v>
      </c>
      <c r="E57" s="26">
        <v>332176650</v>
      </c>
    </row>
    <row r="58" spans="1:5">
      <c r="A58" s="6" t="s">
        <v>136</v>
      </c>
      <c r="B58" s="26">
        <v>53237980</v>
      </c>
      <c r="C58" s="26">
        <v>61837840</v>
      </c>
      <c r="D58" s="26">
        <v>119769240</v>
      </c>
      <c r="E58" s="26">
        <v>88455950</v>
      </c>
    </row>
    <row r="59" spans="1:5">
      <c r="A59" s="6" t="s">
        <v>137</v>
      </c>
      <c r="B59" s="26">
        <v>248390500</v>
      </c>
      <c r="C59" s="26">
        <v>259013270</v>
      </c>
      <c r="D59" s="26">
        <v>226055810</v>
      </c>
      <c r="E59" s="26">
        <v>204932040</v>
      </c>
    </row>
    <row r="60" spans="1:5">
      <c r="A60" s="6" t="s">
        <v>138</v>
      </c>
      <c r="B60" s="26">
        <v>2475001760</v>
      </c>
      <c r="C60" s="26">
        <v>2527973880</v>
      </c>
      <c r="D60" s="26">
        <v>2646139950</v>
      </c>
      <c r="E60" s="26">
        <v>2797328070</v>
      </c>
    </row>
    <row r="61" spans="1:5">
      <c r="B61" s="26"/>
      <c r="C61" s="26"/>
      <c r="D61" s="26"/>
      <c r="E61" s="26"/>
    </row>
    <row r="62" spans="1:5">
      <c r="A62" s="6" t="s">
        <v>139</v>
      </c>
      <c r="B62" s="26">
        <v>123491430</v>
      </c>
      <c r="C62" s="26">
        <v>127465650</v>
      </c>
      <c r="D62" s="26">
        <v>146350670</v>
      </c>
      <c r="E62" s="26">
        <v>126409060</v>
      </c>
    </row>
    <row r="63" spans="1:5">
      <c r="A63" s="6" t="s">
        <v>140</v>
      </c>
      <c r="B63" s="27">
        <v>0.49716647778397322</v>
      </c>
      <c r="C63" s="27">
        <v>0.4921201527628295</v>
      </c>
      <c r="D63" s="27">
        <v>0.64740946052216042</v>
      </c>
      <c r="E63" s="27">
        <v>0.61683404898521477</v>
      </c>
    </row>
    <row r="64" spans="1:5">
      <c r="A64" s="6" t="s">
        <v>141</v>
      </c>
      <c r="B64" s="27">
        <v>0.10035972661288128</v>
      </c>
      <c r="C64" s="27">
        <v>0.10245883948769281</v>
      </c>
      <c r="D64" s="27">
        <v>8.5428516356438361E-2</v>
      </c>
      <c r="E64" s="27">
        <v>7.3259923352501158E-2</v>
      </c>
    </row>
    <row r="65" spans="1:5">
      <c r="B65" s="26"/>
      <c r="C65" s="26"/>
      <c r="D65" s="26"/>
      <c r="E65" s="26"/>
    </row>
    <row r="66" spans="1:5">
      <c r="A66" s="12" t="s">
        <v>152</v>
      </c>
      <c r="B66" s="71"/>
      <c r="C66" s="71"/>
      <c r="D66" s="71"/>
      <c r="E66" s="71"/>
    </row>
    <row r="67" spans="1:5">
      <c r="A67" s="6" t="s">
        <v>134</v>
      </c>
      <c r="B67" s="26">
        <v>3554689580.0000005</v>
      </c>
      <c r="C67" s="26">
        <v>3717706680.0000005</v>
      </c>
      <c r="D67" s="26">
        <v>4050942250.000001</v>
      </c>
      <c r="E67" s="26">
        <v>3846004339.9999995</v>
      </c>
    </row>
    <row r="68" spans="1:5">
      <c r="A68" s="6" t="s">
        <v>135</v>
      </c>
      <c r="B68" s="26">
        <v>1351404360</v>
      </c>
      <c r="C68" s="26">
        <v>1325180060</v>
      </c>
      <c r="D68" s="26">
        <v>1150839260</v>
      </c>
      <c r="E68" s="26">
        <v>1090975690.0000002</v>
      </c>
    </row>
    <row r="69" spans="1:5">
      <c r="A69" s="6" t="s">
        <v>136</v>
      </c>
      <c r="B69" s="26">
        <v>169701889.99999997</v>
      </c>
      <c r="C69" s="26">
        <v>178198460</v>
      </c>
      <c r="D69" s="26">
        <v>193851880</v>
      </c>
      <c r="E69" s="26">
        <v>158840980</v>
      </c>
    </row>
    <row r="70" spans="1:5">
      <c r="A70" s="6" t="s">
        <v>137</v>
      </c>
      <c r="B70" s="26">
        <v>1699085780</v>
      </c>
      <c r="C70" s="26">
        <v>1677828600</v>
      </c>
      <c r="D70" s="26">
        <v>1703519670</v>
      </c>
      <c r="E70" s="26">
        <v>1647274920</v>
      </c>
    </row>
    <row r="71" spans="1:5">
      <c r="A71" s="6" t="s">
        <v>138</v>
      </c>
      <c r="B71" s="26">
        <v>6774881610</v>
      </c>
      <c r="C71" s="26">
        <v>6898913800</v>
      </c>
      <c r="D71" s="26">
        <v>7099153060.000001</v>
      </c>
      <c r="E71" s="26">
        <v>6743095930</v>
      </c>
    </row>
    <row r="72" spans="1:5">
      <c r="B72" s="26"/>
      <c r="C72" s="26"/>
      <c r="D72" s="26"/>
      <c r="E72" s="26"/>
    </row>
    <row r="73" spans="1:5">
      <c r="A73" s="6" t="s">
        <v>139</v>
      </c>
      <c r="B73" s="26">
        <v>970885630</v>
      </c>
      <c r="C73" s="26">
        <v>970985040</v>
      </c>
      <c r="D73" s="26">
        <v>1010825500</v>
      </c>
      <c r="E73" s="26">
        <v>1034124830</v>
      </c>
    </row>
    <row r="74" spans="1:5">
      <c r="A74" s="6" t="s">
        <v>140</v>
      </c>
      <c r="B74" s="27">
        <v>0.571416488460047</v>
      </c>
      <c r="C74" s="27">
        <v>0.57871527520749144</v>
      </c>
      <c r="D74" s="27">
        <v>0.5933747157730207</v>
      </c>
      <c r="E74" s="27">
        <v>0.62777913840878485</v>
      </c>
    </row>
    <row r="75" spans="1:5">
      <c r="A75" s="6" t="s">
        <v>141</v>
      </c>
      <c r="B75" s="27">
        <v>0.25079195147736316</v>
      </c>
      <c r="C75" s="27">
        <v>0.24320185012313097</v>
      </c>
      <c r="D75" s="27">
        <v>0.23996097218954732</v>
      </c>
      <c r="E75" s="27">
        <v>0.24429059546243176</v>
      </c>
    </row>
    <row r="76" spans="1:5">
      <c r="B76" s="26"/>
      <c r="C76" s="26"/>
      <c r="D76" s="26"/>
      <c r="E76" s="26"/>
    </row>
    <row r="77" spans="1:5">
      <c r="A77" s="14" t="s">
        <v>153</v>
      </c>
      <c r="B77" s="71"/>
      <c r="C77" s="71"/>
      <c r="D77" s="71"/>
      <c r="E77" s="71"/>
    </row>
    <row r="78" spans="1:5">
      <c r="A78" s="11" t="s">
        <v>134</v>
      </c>
      <c r="B78" s="26">
        <v>2006371600</v>
      </c>
      <c r="C78" s="26">
        <v>1887298370.0000005</v>
      </c>
      <c r="D78" s="26">
        <v>2261652480.000001</v>
      </c>
      <c r="E78" s="26">
        <v>2270430760</v>
      </c>
    </row>
    <row r="79" spans="1:5">
      <c r="A79" s="11" t="s">
        <v>135</v>
      </c>
      <c r="B79" s="26">
        <v>307763320</v>
      </c>
      <c r="C79" s="26">
        <v>366960240</v>
      </c>
      <c r="D79" s="26">
        <v>282112860</v>
      </c>
      <c r="E79" s="26">
        <v>332433190</v>
      </c>
    </row>
    <row r="80" spans="1:5">
      <c r="A80" s="11" t="s">
        <v>136</v>
      </c>
      <c r="B80" s="26">
        <v>41889229.999999993</v>
      </c>
      <c r="C80" s="26">
        <v>65193220</v>
      </c>
      <c r="D80" s="26">
        <v>78156580</v>
      </c>
      <c r="E80" s="26">
        <v>48047070</v>
      </c>
    </row>
    <row r="81" spans="1:5">
      <c r="A81" s="11" t="s">
        <v>137</v>
      </c>
      <c r="B81" s="26">
        <v>630987950</v>
      </c>
      <c r="C81" s="26">
        <v>579774170</v>
      </c>
      <c r="D81" s="26">
        <v>639057580</v>
      </c>
      <c r="E81" s="26">
        <v>577165880</v>
      </c>
    </row>
    <row r="82" spans="1:5">
      <c r="A82" s="11" t="s">
        <v>138</v>
      </c>
      <c r="B82" s="26">
        <v>2987012100</v>
      </c>
      <c r="C82" s="26">
        <v>2899226000.0000005</v>
      </c>
      <c r="D82" s="26">
        <v>3260979500.000001</v>
      </c>
      <c r="E82" s="26">
        <v>3228076900</v>
      </c>
    </row>
    <row r="83" spans="1:5">
      <c r="B83" s="26"/>
      <c r="C83" s="26"/>
      <c r="D83" s="26"/>
      <c r="E83" s="26"/>
    </row>
    <row r="84" spans="1:5">
      <c r="A84" s="11" t="s">
        <v>139</v>
      </c>
      <c r="B84" s="26">
        <v>291883590</v>
      </c>
      <c r="C84" s="26">
        <v>162020560</v>
      </c>
      <c r="D84" s="26">
        <v>338924060</v>
      </c>
      <c r="E84" s="26">
        <v>329381810</v>
      </c>
    </row>
    <row r="85" spans="1:5">
      <c r="A85" s="11" t="s">
        <v>140</v>
      </c>
      <c r="B85" s="27">
        <v>0.46258187656356986</v>
      </c>
      <c r="C85" s="27">
        <v>0.27945460212551382</v>
      </c>
      <c r="D85" s="27">
        <v>0.53034980040452695</v>
      </c>
      <c r="E85" s="27">
        <v>0.57068829155320133</v>
      </c>
    </row>
    <row r="86" spans="1:5">
      <c r="A86" s="11" t="s">
        <v>141</v>
      </c>
      <c r="B86" s="27">
        <v>0.21124385468676207</v>
      </c>
      <c r="C86" s="27">
        <v>0.19997550035768163</v>
      </c>
      <c r="D86" s="27">
        <v>0.19597105102929957</v>
      </c>
      <c r="E86" s="27">
        <v>0.17879557949812161</v>
      </c>
    </row>
    <row r="87" spans="1:5">
      <c r="B87" s="26"/>
      <c r="C87" s="26"/>
      <c r="D87" s="26"/>
      <c r="E87" s="26"/>
    </row>
    <row r="88" spans="1:5">
      <c r="A88" s="12" t="s">
        <v>154</v>
      </c>
      <c r="B88" s="71"/>
      <c r="C88" s="71"/>
      <c r="D88" s="71"/>
      <c r="E88" s="71"/>
    </row>
    <row r="89" spans="1:5">
      <c r="A89" s="6" t="s">
        <v>134</v>
      </c>
      <c r="B89" s="26">
        <v>5623638960</v>
      </c>
      <c r="C89" s="26">
        <v>5475506160.000001</v>
      </c>
      <c r="D89" s="26">
        <v>5335506610.000001</v>
      </c>
      <c r="E89" s="26">
        <v>5275511579.9999981</v>
      </c>
    </row>
    <row r="90" spans="1:5">
      <c r="A90" s="6" t="s">
        <v>135</v>
      </c>
      <c r="B90" s="26">
        <v>1518640950.0000002</v>
      </c>
      <c r="C90" s="26">
        <v>1497027990</v>
      </c>
      <c r="D90" s="26">
        <v>1470105230</v>
      </c>
      <c r="E90" s="26">
        <v>1365785080</v>
      </c>
    </row>
    <row r="91" spans="1:5">
      <c r="A91" s="6" t="s">
        <v>136</v>
      </c>
      <c r="B91" s="26">
        <v>455631770</v>
      </c>
      <c r="C91" s="26">
        <v>439121340</v>
      </c>
      <c r="D91" s="26">
        <v>326447390</v>
      </c>
      <c r="E91" s="26">
        <v>273156270</v>
      </c>
    </row>
    <row r="92" spans="1:5">
      <c r="A92" s="6" t="s">
        <v>137</v>
      </c>
      <c r="B92" s="26">
        <v>1346253450</v>
      </c>
      <c r="C92" s="26">
        <v>1354458830</v>
      </c>
      <c r="D92" s="26">
        <v>1431101140</v>
      </c>
      <c r="E92" s="26">
        <v>1461972820.0000002</v>
      </c>
    </row>
    <row r="93" spans="1:5">
      <c r="A93" s="6" t="s">
        <v>138</v>
      </c>
      <c r="B93" s="26">
        <v>8944165130</v>
      </c>
      <c r="C93" s="26">
        <v>8766114320</v>
      </c>
      <c r="D93" s="26">
        <v>8563160370.000001</v>
      </c>
      <c r="E93" s="26">
        <v>8376425749.9999981</v>
      </c>
    </row>
    <row r="94" spans="1:5">
      <c r="B94" s="26"/>
      <c r="C94" s="26"/>
      <c r="D94" s="26"/>
      <c r="E94" s="26"/>
    </row>
    <row r="95" spans="1:5">
      <c r="A95" s="6" t="s">
        <v>139</v>
      </c>
      <c r="B95" s="26">
        <v>852281970</v>
      </c>
      <c r="C95" s="26">
        <v>859523180</v>
      </c>
      <c r="D95" s="26">
        <v>924862710</v>
      </c>
      <c r="E95" s="26">
        <v>923841000</v>
      </c>
    </row>
    <row r="96" spans="1:5">
      <c r="A96" s="6" t="s">
        <v>140</v>
      </c>
      <c r="B96" s="27">
        <v>0.63307690687812168</v>
      </c>
      <c r="C96" s="27">
        <v>0.634587896628796</v>
      </c>
      <c r="D96" s="27">
        <v>0.64625950196643689</v>
      </c>
      <c r="E96" s="27">
        <v>0.63191393667633289</v>
      </c>
    </row>
    <row r="97" spans="1:5">
      <c r="A97" s="6" t="s">
        <v>141</v>
      </c>
      <c r="B97" s="27">
        <v>0.15051750839041139</v>
      </c>
      <c r="C97" s="27">
        <v>0.15451074222358532</v>
      </c>
      <c r="D97" s="27">
        <v>0.16712301044993741</v>
      </c>
      <c r="E97" s="27">
        <v>0.17453420631108688</v>
      </c>
    </row>
    <row r="98" spans="1:5">
      <c r="B98" s="26"/>
      <c r="C98" s="26"/>
      <c r="D98" s="26"/>
      <c r="E98" s="26"/>
    </row>
    <row r="99" spans="1:5">
      <c r="A99" s="12" t="s">
        <v>155</v>
      </c>
      <c r="B99" s="71"/>
      <c r="C99" s="71"/>
      <c r="D99" s="71"/>
      <c r="E99" s="71"/>
    </row>
    <row r="100" spans="1:5">
      <c r="A100" s="6" t="s">
        <v>134</v>
      </c>
      <c r="B100" s="26">
        <v>2392383040</v>
      </c>
      <c r="C100" s="26">
        <v>2491537040</v>
      </c>
      <c r="D100" s="26">
        <v>2544623580</v>
      </c>
      <c r="E100" s="26">
        <v>2590319070</v>
      </c>
    </row>
    <row r="101" spans="1:5">
      <c r="A101" s="6" t="s">
        <v>135</v>
      </c>
      <c r="B101" s="26">
        <v>729892940</v>
      </c>
      <c r="C101" s="26">
        <v>701331090</v>
      </c>
      <c r="D101" s="26">
        <v>709583550</v>
      </c>
      <c r="E101" s="26">
        <v>534664040</v>
      </c>
    </row>
    <row r="102" spans="1:5">
      <c r="A102" s="6" t="s">
        <v>136</v>
      </c>
      <c r="B102" s="26">
        <v>55691890</v>
      </c>
      <c r="C102" s="26">
        <v>88166940</v>
      </c>
      <c r="D102" s="26">
        <v>79823560</v>
      </c>
      <c r="E102" s="26">
        <v>69897030</v>
      </c>
    </row>
    <row r="103" spans="1:5">
      <c r="A103" s="6" t="s">
        <v>137</v>
      </c>
      <c r="B103" s="26">
        <v>393820380</v>
      </c>
      <c r="C103" s="26">
        <v>370521890</v>
      </c>
      <c r="D103" s="26">
        <v>356630710</v>
      </c>
      <c r="E103" s="26">
        <v>320811410</v>
      </c>
    </row>
    <row r="104" spans="1:5">
      <c r="A104" s="6" t="s">
        <v>138</v>
      </c>
      <c r="B104" s="26">
        <v>3571788250</v>
      </c>
      <c r="C104" s="26">
        <v>3651556960</v>
      </c>
      <c r="D104" s="26">
        <v>3690661400</v>
      </c>
      <c r="E104" s="26">
        <v>3515691550</v>
      </c>
    </row>
    <row r="105" spans="1:5">
      <c r="B105" s="26"/>
      <c r="C105" s="26"/>
      <c r="D105" s="26"/>
      <c r="E105" s="26"/>
    </row>
    <row r="106" spans="1:5">
      <c r="A106" s="6" t="s">
        <v>139</v>
      </c>
      <c r="B106" s="26">
        <v>277054830</v>
      </c>
      <c r="C106" s="26">
        <v>265353660</v>
      </c>
      <c r="D106" s="26">
        <v>248560150</v>
      </c>
      <c r="E106" s="26">
        <v>234427490</v>
      </c>
    </row>
    <row r="107" spans="1:5">
      <c r="A107" s="6" t="s">
        <v>140</v>
      </c>
      <c r="B107" s="27">
        <v>0.70350556769052941</v>
      </c>
      <c r="C107" s="27">
        <v>0.71616189801903474</v>
      </c>
      <c r="D107" s="27">
        <v>0.6969678803039705</v>
      </c>
      <c r="E107" s="27">
        <v>0.73073301850454753</v>
      </c>
    </row>
    <row r="108" spans="1:5">
      <c r="A108" s="6" t="s">
        <v>141</v>
      </c>
      <c r="B108" s="27">
        <v>0.11025860225616678</v>
      </c>
      <c r="C108" s="27">
        <v>0.10146956327363438</v>
      </c>
      <c r="D108" s="27">
        <v>9.6630568710529774E-2</v>
      </c>
      <c r="E108" s="27">
        <v>9.1251295922135142E-2</v>
      </c>
    </row>
    <row r="109" spans="1:5">
      <c r="B109" s="26"/>
      <c r="C109" s="26"/>
      <c r="D109" s="26"/>
      <c r="E109" s="26"/>
    </row>
    <row r="110" spans="1:5">
      <c r="A110" s="12" t="s">
        <v>156</v>
      </c>
      <c r="B110" s="71"/>
      <c r="C110" s="71"/>
      <c r="D110" s="71"/>
      <c r="E110" s="71"/>
    </row>
    <row r="111" spans="1:5">
      <c r="A111" s="6" t="s">
        <v>134</v>
      </c>
      <c r="B111" s="26">
        <v>2092183640.0000005</v>
      </c>
      <c r="C111" s="26">
        <v>2056356509.9999998</v>
      </c>
      <c r="D111" s="26">
        <v>1982837240</v>
      </c>
      <c r="E111" s="26">
        <v>1976168570.0000005</v>
      </c>
    </row>
    <row r="112" spans="1:5">
      <c r="A112" s="6" t="s">
        <v>135</v>
      </c>
      <c r="B112" s="26">
        <v>832656249.99999988</v>
      </c>
      <c r="C112" s="26">
        <v>822639710.00000024</v>
      </c>
      <c r="D112" s="26">
        <v>840059249.99999976</v>
      </c>
      <c r="E112" s="26">
        <v>838427440</v>
      </c>
    </row>
    <row r="113" spans="1:5">
      <c r="A113" s="6" t="s">
        <v>136</v>
      </c>
      <c r="B113" s="26">
        <v>266164850.00000003</v>
      </c>
      <c r="C113" s="26">
        <v>261176020</v>
      </c>
      <c r="D113" s="26">
        <v>264309690</v>
      </c>
      <c r="E113" s="26">
        <v>200371290</v>
      </c>
    </row>
    <row r="114" spans="1:5">
      <c r="A114" s="6" t="s">
        <v>137</v>
      </c>
      <c r="B114" s="26">
        <v>763246090</v>
      </c>
      <c r="C114" s="26">
        <v>789263880</v>
      </c>
      <c r="D114" s="26">
        <v>750103570</v>
      </c>
      <c r="E114" s="26">
        <v>807452880</v>
      </c>
    </row>
    <row r="115" spans="1:5">
      <c r="A115" s="6" t="s">
        <v>138</v>
      </c>
      <c r="B115" s="26">
        <v>3954250830.0000005</v>
      </c>
      <c r="C115" s="26">
        <v>3929436120</v>
      </c>
      <c r="D115" s="26">
        <v>3837309750</v>
      </c>
      <c r="E115" s="26">
        <v>3822420180.0000005</v>
      </c>
    </row>
    <row r="116" spans="1:5">
      <c r="B116" s="26"/>
      <c r="C116" s="26"/>
      <c r="D116" s="26"/>
      <c r="E116" s="26"/>
    </row>
    <row r="117" spans="1:5">
      <c r="A117" s="6" t="s">
        <v>139</v>
      </c>
      <c r="B117" s="26">
        <v>365418490.00000006</v>
      </c>
      <c r="C117" s="26">
        <v>383947750</v>
      </c>
      <c r="D117" s="26">
        <v>362213330</v>
      </c>
      <c r="E117" s="26">
        <v>390465470</v>
      </c>
    </row>
    <row r="118" spans="1:5">
      <c r="A118" s="6" t="s">
        <v>140</v>
      </c>
      <c r="B118" s="27">
        <v>0.47876889877025125</v>
      </c>
      <c r="C118" s="27">
        <v>0.48646309520714415</v>
      </c>
      <c r="D118" s="27">
        <v>0.48288442354700434</v>
      </c>
      <c r="E118" s="27">
        <v>0.48357678778729479</v>
      </c>
    </row>
    <row r="119" spans="1:5">
      <c r="A119" s="6" t="s">
        <v>141</v>
      </c>
      <c r="B119" s="27">
        <v>0.19301913884911542</v>
      </c>
      <c r="C119" s="27">
        <v>0.20085932329649375</v>
      </c>
      <c r="D119" s="27">
        <v>0.19547641938470045</v>
      </c>
      <c r="E119" s="27">
        <v>0.21124126652135869</v>
      </c>
    </row>
    <row r="120" spans="1:5">
      <c r="B120" s="26"/>
      <c r="C120" s="26"/>
      <c r="D120" s="26"/>
      <c r="E120" s="26"/>
    </row>
    <row r="121" spans="1:5">
      <c r="A121" s="12" t="s">
        <v>157</v>
      </c>
      <c r="B121" s="71"/>
      <c r="C121" s="71"/>
      <c r="D121" s="71"/>
      <c r="E121" s="71"/>
    </row>
    <row r="122" spans="1:5">
      <c r="A122" s="6" t="s">
        <v>134</v>
      </c>
      <c r="B122" s="26">
        <v>4888915710</v>
      </c>
      <c r="C122" s="26">
        <v>5074169480</v>
      </c>
      <c r="D122" s="26">
        <v>4758628010</v>
      </c>
      <c r="E122" s="26">
        <v>4661507720</v>
      </c>
    </row>
    <row r="123" spans="1:5">
      <c r="A123" s="6" t="s">
        <v>135</v>
      </c>
      <c r="B123" s="26">
        <v>644102350</v>
      </c>
      <c r="C123" s="26">
        <v>589080390</v>
      </c>
      <c r="D123" s="26">
        <v>450469580</v>
      </c>
      <c r="E123" s="26">
        <v>462686250.00000006</v>
      </c>
    </row>
    <row r="124" spans="1:5">
      <c r="A124" s="6" t="s">
        <v>136</v>
      </c>
      <c r="B124" s="26">
        <v>54403610</v>
      </c>
      <c r="C124" s="26">
        <v>79095220</v>
      </c>
      <c r="D124" s="26">
        <v>168426760</v>
      </c>
      <c r="E124" s="26">
        <v>33882340</v>
      </c>
    </row>
    <row r="125" spans="1:5">
      <c r="A125" s="6" t="s">
        <v>137</v>
      </c>
      <c r="B125" s="26">
        <v>258274200</v>
      </c>
      <c r="C125" s="26">
        <v>291193970</v>
      </c>
      <c r="D125" s="26">
        <v>307855740</v>
      </c>
      <c r="E125" s="26">
        <v>417970640</v>
      </c>
    </row>
    <row r="126" spans="1:5">
      <c r="A126" s="6" t="s">
        <v>138</v>
      </c>
      <c r="B126" s="26">
        <v>5845695870</v>
      </c>
      <c r="C126" s="26">
        <v>6033539060</v>
      </c>
      <c r="D126" s="26">
        <v>5685380090</v>
      </c>
      <c r="E126" s="26">
        <v>5576046950</v>
      </c>
    </row>
    <row r="127" spans="1:5">
      <c r="B127" s="26"/>
      <c r="C127" s="26"/>
      <c r="D127" s="26"/>
      <c r="E127" s="26"/>
    </row>
    <row r="128" spans="1:5">
      <c r="A128" s="6" t="s">
        <v>139</v>
      </c>
      <c r="B128" s="26">
        <v>198547440</v>
      </c>
      <c r="C128" s="26">
        <v>201838960</v>
      </c>
      <c r="D128" s="26">
        <v>216867310</v>
      </c>
      <c r="E128" s="26">
        <v>253570810</v>
      </c>
    </row>
    <row r="129" spans="1:5">
      <c r="A129" s="6" t="s">
        <v>140</v>
      </c>
      <c r="B129" s="27">
        <v>0.76874670408426393</v>
      </c>
      <c r="C129" s="27">
        <v>0.69314264989759233</v>
      </c>
      <c r="D129" s="27">
        <v>0.70444458823473621</v>
      </c>
      <c r="E129" s="27">
        <v>0.60667134418819468</v>
      </c>
    </row>
    <row r="130" spans="1:5">
      <c r="A130" s="6" t="s">
        <v>141</v>
      </c>
      <c r="B130" s="27">
        <v>4.4181942705137686E-2</v>
      </c>
      <c r="C130" s="27">
        <v>4.8262548249749793E-2</v>
      </c>
      <c r="D130" s="27">
        <v>5.4148664667378464E-2</v>
      </c>
      <c r="E130" s="27">
        <v>7.4958235421600961E-2</v>
      </c>
    </row>
    <row r="131" spans="1:5">
      <c r="B131" s="26"/>
      <c r="C131" s="26"/>
      <c r="D131" s="26"/>
      <c r="E131" s="26"/>
    </row>
    <row r="132" spans="1:5">
      <c r="A132" s="14" t="s">
        <v>158</v>
      </c>
      <c r="B132" s="71"/>
      <c r="C132" s="71"/>
      <c r="D132" s="71"/>
      <c r="E132" s="71"/>
    </row>
    <row r="133" spans="1:5">
      <c r="A133" s="11" t="s">
        <v>134</v>
      </c>
      <c r="B133" s="26">
        <v>2840924040</v>
      </c>
      <c r="C133" s="26">
        <v>2868819590</v>
      </c>
      <c r="D133" s="26">
        <v>2889787000</v>
      </c>
      <c r="E133" s="26">
        <v>2805846880</v>
      </c>
    </row>
    <row r="134" spans="1:5">
      <c r="A134" s="11" t="s">
        <v>135</v>
      </c>
      <c r="B134" s="26">
        <v>468538630</v>
      </c>
      <c r="C134" s="26">
        <v>382532680</v>
      </c>
      <c r="D134" s="26">
        <v>274711920</v>
      </c>
      <c r="E134" s="26">
        <v>253566820.00000006</v>
      </c>
    </row>
    <row r="135" spans="1:5">
      <c r="A135" s="11" t="s">
        <v>136</v>
      </c>
      <c r="B135" s="26">
        <v>35890930</v>
      </c>
      <c r="C135" s="26">
        <v>64392010</v>
      </c>
      <c r="D135" s="26">
        <v>151581410</v>
      </c>
      <c r="E135" s="26">
        <v>20961380</v>
      </c>
    </row>
    <row r="136" spans="1:5">
      <c r="A136" s="11" t="s">
        <v>137</v>
      </c>
      <c r="B136" s="26">
        <v>158509990</v>
      </c>
      <c r="C136" s="26">
        <v>199324360</v>
      </c>
      <c r="D136" s="26">
        <v>220903200</v>
      </c>
      <c r="E136" s="26">
        <v>301687760</v>
      </c>
    </row>
    <row r="137" spans="1:5">
      <c r="A137" s="11" t="s">
        <v>138</v>
      </c>
      <c r="B137" s="26">
        <v>3503863590</v>
      </c>
      <c r="C137" s="26">
        <v>3515068640</v>
      </c>
      <c r="D137" s="26">
        <v>3536983530</v>
      </c>
      <c r="E137" s="26">
        <v>3382062840</v>
      </c>
    </row>
    <row r="138" spans="1:5">
      <c r="B138" s="26"/>
      <c r="C138" s="26"/>
      <c r="D138" s="26"/>
      <c r="E138" s="26"/>
    </row>
    <row r="139" spans="1:5">
      <c r="A139" s="11" t="s">
        <v>139</v>
      </c>
      <c r="B139" s="26">
        <v>101754280</v>
      </c>
      <c r="C139" s="26">
        <v>111505370</v>
      </c>
      <c r="D139" s="26">
        <v>121063970</v>
      </c>
      <c r="E139" s="26">
        <v>162710300</v>
      </c>
    </row>
    <row r="140" spans="1:5">
      <c r="A140" s="11" t="s">
        <v>140</v>
      </c>
      <c r="B140" s="27">
        <v>0.64194237852137903</v>
      </c>
      <c r="C140" s="27">
        <v>0.55941667139932116</v>
      </c>
      <c r="D140" s="27">
        <v>0.54804081606785238</v>
      </c>
      <c r="E140" s="27">
        <v>0.53933344859599208</v>
      </c>
    </row>
    <row r="141" spans="1:5">
      <c r="A141" s="11" t="s">
        <v>141</v>
      </c>
      <c r="B141" s="27">
        <v>4.5238630422824194E-2</v>
      </c>
      <c r="C141" s="27">
        <v>5.6705680717517935E-2</v>
      </c>
      <c r="D141" s="27">
        <v>6.2455252654229916E-2</v>
      </c>
      <c r="E141" s="27">
        <v>8.9202292882293102E-2</v>
      </c>
    </row>
    <row r="142" spans="1:5">
      <c r="B142" s="26"/>
      <c r="C142" s="26"/>
      <c r="D142" s="26"/>
      <c r="E142" s="26"/>
    </row>
    <row r="143" spans="1:5">
      <c r="A143" s="12" t="s">
        <v>159</v>
      </c>
      <c r="B143" s="71"/>
      <c r="C143" s="71"/>
      <c r="D143" s="71"/>
      <c r="E143" s="71"/>
    </row>
    <row r="144" spans="1:5">
      <c r="A144" s="6" t="s">
        <v>134</v>
      </c>
      <c r="B144" s="26">
        <v>15682744609.999998</v>
      </c>
      <c r="C144" s="26">
        <v>15552471650</v>
      </c>
      <c r="D144" s="26">
        <v>15683965470.000004</v>
      </c>
      <c r="E144" s="26">
        <v>15759229429.999996</v>
      </c>
    </row>
    <row r="145" spans="1:5">
      <c r="A145" s="6" t="s">
        <v>135</v>
      </c>
      <c r="B145" s="26">
        <v>2731827570.0000005</v>
      </c>
      <c r="C145" s="26">
        <v>2765350150</v>
      </c>
      <c r="D145" s="26">
        <v>2630107530</v>
      </c>
      <c r="E145" s="26">
        <v>2457712940</v>
      </c>
    </row>
    <row r="146" spans="1:5">
      <c r="A146" s="6" t="s">
        <v>136</v>
      </c>
      <c r="B146" s="26">
        <v>642792200</v>
      </c>
      <c r="C146" s="26">
        <v>604024670</v>
      </c>
      <c r="D146" s="26">
        <v>555884660</v>
      </c>
      <c r="E146" s="26">
        <v>522729350</v>
      </c>
    </row>
    <row r="147" spans="1:5">
      <c r="A147" s="6" t="s">
        <v>137</v>
      </c>
      <c r="B147" s="26">
        <v>1290592720</v>
      </c>
      <c r="C147" s="26">
        <v>1364888390</v>
      </c>
      <c r="D147" s="26">
        <v>1306740510</v>
      </c>
      <c r="E147" s="26">
        <v>1235637310</v>
      </c>
    </row>
    <row r="148" spans="1:5">
      <c r="A148" s="6" t="s">
        <v>138</v>
      </c>
      <c r="B148" s="26">
        <v>20347957100</v>
      </c>
      <c r="C148" s="26">
        <v>20286734860</v>
      </c>
      <c r="D148" s="26">
        <v>20176698170.000004</v>
      </c>
      <c r="E148" s="26">
        <v>19975309029.999996</v>
      </c>
    </row>
    <row r="149" spans="1:5">
      <c r="B149" s="26"/>
      <c r="C149" s="26"/>
      <c r="D149" s="26"/>
      <c r="E149" s="26"/>
    </row>
    <row r="150" spans="1:5">
      <c r="A150" s="6" t="s">
        <v>139</v>
      </c>
      <c r="B150" s="26">
        <v>721006990</v>
      </c>
      <c r="C150" s="26">
        <v>753619420</v>
      </c>
      <c r="D150" s="26">
        <v>744438080</v>
      </c>
      <c r="E150" s="26">
        <v>745631300</v>
      </c>
    </row>
    <row r="151" spans="1:5">
      <c r="A151" s="6" t="s">
        <v>140</v>
      </c>
      <c r="B151" s="27">
        <v>0.5586634565860561</v>
      </c>
      <c r="C151" s="27">
        <v>0.55214728583045536</v>
      </c>
      <c r="D151" s="27">
        <v>0.56969082561005169</v>
      </c>
      <c r="E151" s="27">
        <v>0.60343864171599026</v>
      </c>
    </row>
    <row r="152" spans="1:5">
      <c r="A152" s="6" t="s">
        <v>141</v>
      </c>
      <c r="B152" s="27">
        <v>6.3426156918720847E-2</v>
      </c>
      <c r="C152" s="27">
        <v>6.7279845643923405E-2</v>
      </c>
      <c r="D152" s="27">
        <v>6.4764834116562475E-2</v>
      </c>
      <c r="E152" s="27">
        <v>6.1858232488130882E-2</v>
      </c>
    </row>
    <row r="153" spans="1:5">
      <c r="B153" s="26"/>
      <c r="C153" s="26"/>
      <c r="D153" s="26"/>
      <c r="E153" s="26"/>
    </row>
    <row r="154" spans="1:5">
      <c r="A154" s="12" t="s">
        <v>160</v>
      </c>
      <c r="B154" s="71"/>
      <c r="C154" s="71"/>
      <c r="D154" s="71"/>
      <c r="E154" s="71"/>
    </row>
    <row r="155" spans="1:5">
      <c r="A155" s="6" t="s">
        <v>134</v>
      </c>
      <c r="B155" s="26">
        <v>3272573199.9999995</v>
      </c>
      <c r="C155" s="26">
        <v>3301565790</v>
      </c>
      <c r="D155" s="26">
        <v>3324741240</v>
      </c>
      <c r="E155" s="26">
        <v>3367956640.0000005</v>
      </c>
    </row>
    <row r="156" spans="1:5">
      <c r="A156" s="6" t="s">
        <v>135</v>
      </c>
      <c r="B156" s="26">
        <v>843633400</v>
      </c>
      <c r="C156" s="26">
        <v>785993719.99999988</v>
      </c>
      <c r="D156" s="26">
        <v>788218760</v>
      </c>
      <c r="E156" s="26">
        <v>764643890</v>
      </c>
    </row>
    <row r="157" spans="1:5">
      <c r="A157" s="6" t="s">
        <v>136</v>
      </c>
      <c r="B157" s="26">
        <v>160983880</v>
      </c>
      <c r="C157" s="26">
        <v>164933730</v>
      </c>
      <c r="D157" s="26">
        <v>160699670</v>
      </c>
      <c r="E157" s="26">
        <v>159170730</v>
      </c>
    </row>
    <row r="158" spans="1:5">
      <c r="A158" s="6" t="s">
        <v>137</v>
      </c>
      <c r="B158" s="26">
        <v>497472410</v>
      </c>
      <c r="C158" s="26">
        <v>486643580</v>
      </c>
      <c r="D158" s="26">
        <v>492305310</v>
      </c>
      <c r="E158" s="26">
        <v>451111700</v>
      </c>
    </row>
    <row r="159" spans="1:5">
      <c r="A159" s="6" t="s">
        <v>138</v>
      </c>
      <c r="B159" s="26">
        <v>4774662890</v>
      </c>
      <c r="C159" s="26">
        <v>4739136820</v>
      </c>
      <c r="D159" s="26">
        <v>4765964980</v>
      </c>
      <c r="E159" s="26">
        <v>4742882960</v>
      </c>
    </row>
    <row r="160" spans="1:5">
      <c r="B160" s="26"/>
      <c r="C160" s="26"/>
      <c r="D160" s="26"/>
      <c r="E160" s="26"/>
    </row>
    <row r="161" spans="1:5">
      <c r="A161" s="6" t="s">
        <v>139</v>
      </c>
      <c r="B161" s="26">
        <v>321377050</v>
      </c>
      <c r="C161" s="26">
        <v>309938890</v>
      </c>
      <c r="D161" s="26">
        <v>326146710</v>
      </c>
      <c r="E161" s="26">
        <v>304399570</v>
      </c>
    </row>
    <row r="162" spans="1:5">
      <c r="A162" s="6" t="s">
        <v>140</v>
      </c>
      <c r="B162" s="27">
        <v>0.64601984660817668</v>
      </c>
      <c r="C162" s="27">
        <v>0.63689094593624351</v>
      </c>
      <c r="D162" s="27">
        <v>0.66248871051177571</v>
      </c>
      <c r="E162" s="27">
        <v>0.67477649105531956</v>
      </c>
    </row>
    <row r="163" spans="1:5">
      <c r="A163" s="6" t="s">
        <v>141</v>
      </c>
      <c r="B163" s="27">
        <v>0.10419005937401374</v>
      </c>
      <c r="C163" s="27">
        <v>0.10268612164693738</v>
      </c>
      <c r="D163" s="27">
        <v>0.10329604016519651</v>
      </c>
      <c r="E163" s="27">
        <v>9.5113394912869617E-2</v>
      </c>
    </row>
    <row r="164" spans="1:5">
      <c r="B164" s="26"/>
      <c r="C164" s="26"/>
      <c r="D164" s="26"/>
      <c r="E164" s="26"/>
    </row>
    <row r="165" spans="1:5">
      <c r="A165" s="12" t="s">
        <v>161</v>
      </c>
      <c r="B165" s="71"/>
      <c r="C165" s="71"/>
      <c r="D165" s="71"/>
      <c r="E165" s="71"/>
    </row>
    <row r="166" spans="1:5">
      <c r="A166" s="6" t="s">
        <v>134</v>
      </c>
      <c r="B166" s="26">
        <v>5997066750</v>
      </c>
      <c r="C166" s="26">
        <v>5755661040</v>
      </c>
      <c r="D166" s="26">
        <v>5638227710</v>
      </c>
      <c r="E166" s="26">
        <v>5748993420</v>
      </c>
    </row>
    <row r="167" spans="1:5">
      <c r="A167" s="6" t="s">
        <v>135</v>
      </c>
      <c r="B167" s="26">
        <v>314324300</v>
      </c>
      <c r="C167" s="26">
        <v>233483550</v>
      </c>
      <c r="D167" s="26">
        <v>292261100</v>
      </c>
      <c r="E167" s="26">
        <v>267852379.99999997</v>
      </c>
    </row>
    <row r="168" spans="1:5">
      <c r="A168" s="6" t="s">
        <v>136</v>
      </c>
      <c r="B168" s="26">
        <v>81553560</v>
      </c>
      <c r="C168" s="26">
        <v>28345880</v>
      </c>
      <c r="D168" s="26">
        <v>27181090</v>
      </c>
      <c r="E168" s="26">
        <v>22434560</v>
      </c>
    </row>
    <row r="169" spans="1:5">
      <c r="A169" s="6" t="s">
        <v>137</v>
      </c>
      <c r="B169" s="26">
        <v>40122150</v>
      </c>
      <c r="C169" s="26">
        <v>28726080</v>
      </c>
      <c r="D169" s="26">
        <v>30573920</v>
      </c>
      <c r="E169" s="26">
        <v>22449510</v>
      </c>
    </row>
    <row r="170" spans="1:5">
      <c r="A170" s="6" t="s">
        <v>138</v>
      </c>
      <c r="B170" s="26">
        <v>6433066760</v>
      </c>
      <c r="C170" s="26">
        <v>6046216550</v>
      </c>
      <c r="D170" s="26">
        <v>5988243820</v>
      </c>
      <c r="E170" s="26">
        <v>6061729870</v>
      </c>
    </row>
    <row r="171" spans="1:5">
      <c r="B171" s="26"/>
      <c r="C171" s="26"/>
      <c r="D171" s="26"/>
      <c r="E171" s="26"/>
    </row>
    <row r="172" spans="1:5">
      <c r="A172" s="6" t="s">
        <v>139</v>
      </c>
      <c r="B172" s="26">
        <v>32016080</v>
      </c>
      <c r="C172" s="26">
        <v>27506400</v>
      </c>
      <c r="D172" s="26">
        <v>29759550</v>
      </c>
      <c r="E172" s="26">
        <v>17249260</v>
      </c>
    </row>
    <row r="173" spans="1:5">
      <c r="A173" s="6" t="s">
        <v>140</v>
      </c>
      <c r="B173" s="27">
        <v>0.79796521372857632</v>
      </c>
      <c r="C173" s="27">
        <v>0.9575410219563546</v>
      </c>
      <c r="D173" s="27">
        <v>0.97336389968967019</v>
      </c>
      <c r="E173" s="27">
        <v>0.76835797306934539</v>
      </c>
    </row>
    <row r="174" spans="1:5">
      <c r="A174" s="6" t="s">
        <v>141</v>
      </c>
      <c r="B174" s="27">
        <v>6.2368620592396897E-3</v>
      </c>
      <c r="C174" s="27">
        <v>4.7510835515806992E-3</v>
      </c>
      <c r="D174" s="27">
        <v>5.1056571707863421E-3</v>
      </c>
      <c r="E174" s="27">
        <v>3.7034824186251637E-3</v>
      </c>
    </row>
    <row r="175" spans="1:5">
      <c r="B175" s="26"/>
      <c r="C175" s="26"/>
      <c r="D175" s="26"/>
      <c r="E175" s="26"/>
    </row>
    <row r="176" spans="1:5">
      <c r="A176" s="12" t="s">
        <v>162</v>
      </c>
      <c r="B176" s="71"/>
      <c r="C176" s="71"/>
      <c r="D176" s="71"/>
      <c r="E176" s="71"/>
    </row>
    <row r="177" spans="1:5">
      <c r="A177" s="6" t="s">
        <v>134</v>
      </c>
      <c r="B177" s="26">
        <v>1692370829.9999998</v>
      </c>
      <c r="C177" s="26">
        <v>1722929200</v>
      </c>
      <c r="D177" s="26">
        <v>1694399290</v>
      </c>
      <c r="E177" s="26">
        <v>1817133180</v>
      </c>
    </row>
    <row r="178" spans="1:5">
      <c r="A178" s="6" t="s">
        <v>135</v>
      </c>
      <c r="B178" s="26">
        <v>605494140</v>
      </c>
      <c r="C178" s="26">
        <v>488029850</v>
      </c>
      <c r="D178" s="26">
        <v>597555990</v>
      </c>
      <c r="E178" s="26">
        <v>418852280</v>
      </c>
    </row>
    <row r="179" spans="1:5">
      <c r="A179" s="6" t="s">
        <v>136</v>
      </c>
      <c r="B179" s="26">
        <v>45269530</v>
      </c>
      <c r="C179" s="26">
        <v>43827110</v>
      </c>
      <c r="D179" s="26">
        <v>50230460</v>
      </c>
      <c r="E179" s="26">
        <v>58336310</v>
      </c>
    </row>
    <row r="180" spans="1:5">
      <c r="A180" s="6" t="s">
        <v>137</v>
      </c>
      <c r="B180" s="26">
        <v>197677600</v>
      </c>
      <c r="C180" s="26">
        <v>263215680</v>
      </c>
      <c r="D180" s="26">
        <v>255296620</v>
      </c>
      <c r="E180" s="26">
        <v>351255560</v>
      </c>
    </row>
    <row r="181" spans="1:5">
      <c r="A181" s="6" t="s">
        <v>138</v>
      </c>
      <c r="B181" s="26">
        <v>2540812100</v>
      </c>
      <c r="C181" s="26">
        <v>2518001840</v>
      </c>
      <c r="D181" s="26">
        <v>2597482360</v>
      </c>
      <c r="E181" s="26">
        <v>2645577330</v>
      </c>
    </row>
    <row r="182" spans="1:5">
      <c r="B182" s="26"/>
      <c r="C182" s="26"/>
      <c r="D182" s="26"/>
      <c r="E182" s="26"/>
    </row>
    <row r="183" spans="1:5">
      <c r="A183" s="6" t="s">
        <v>139</v>
      </c>
      <c r="B183" s="26">
        <v>84982920</v>
      </c>
      <c r="C183" s="26">
        <v>83907040</v>
      </c>
      <c r="D183" s="26">
        <v>82216080</v>
      </c>
      <c r="E183" s="26">
        <v>80614530</v>
      </c>
    </row>
    <row r="184" spans="1:5">
      <c r="A184" s="6" t="s">
        <v>140</v>
      </c>
      <c r="B184" s="27">
        <v>0.42990667632549162</v>
      </c>
      <c r="C184" s="27">
        <v>0.31877675372531</v>
      </c>
      <c r="D184" s="27">
        <v>0.32204139639608231</v>
      </c>
      <c r="E184" s="27">
        <v>0.22950392585956503</v>
      </c>
    </row>
    <row r="185" spans="1:5">
      <c r="A185" s="6" t="s">
        <v>141</v>
      </c>
      <c r="B185" s="27">
        <v>7.7800951908250121E-2</v>
      </c>
      <c r="C185" s="27">
        <v>0.10453355347826115</v>
      </c>
      <c r="D185" s="27">
        <v>9.8286180468998452E-2</v>
      </c>
      <c r="E185" s="27">
        <v>0.13277085346055637</v>
      </c>
    </row>
    <row r="186" spans="1:5">
      <c r="B186" s="26"/>
      <c r="C186" s="26"/>
      <c r="D186" s="26"/>
      <c r="E186" s="26"/>
    </row>
    <row r="187" spans="1:5">
      <c r="A187" s="12" t="s">
        <v>163</v>
      </c>
      <c r="B187" s="71"/>
      <c r="C187" s="71"/>
      <c r="D187" s="71"/>
      <c r="E187" s="71"/>
    </row>
    <row r="188" spans="1:5">
      <c r="A188" s="6" t="s">
        <v>134</v>
      </c>
      <c r="B188" s="26">
        <v>40239972419.999924</v>
      </c>
      <c r="C188" s="26">
        <v>40437280749.999908</v>
      </c>
      <c r="D188" s="26">
        <v>40999073349.999916</v>
      </c>
      <c r="E188" s="26">
        <v>40508962359.999802</v>
      </c>
    </row>
    <row r="189" spans="1:5">
      <c r="A189" s="6" t="s">
        <v>135</v>
      </c>
      <c r="B189" s="26">
        <v>6451987670.0000038</v>
      </c>
      <c r="C189" s="26">
        <v>6351277440.3000011</v>
      </c>
      <c r="D189" s="26">
        <v>6104324462.7400055</v>
      </c>
      <c r="E189" s="26">
        <v>6032859452.9000044</v>
      </c>
    </row>
    <row r="190" spans="1:5">
      <c r="A190" s="6" t="s">
        <v>136</v>
      </c>
      <c r="B190" s="26">
        <v>1440248340</v>
      </c>
      <c r="C190" s="26">
        <v>1239053540</v>
      </c>
      <c r="D190" s="26">
        <v>1319127869.9999998</v>
      </c>
      <c r="E190" s="26">
        <v>1335756420</v>
      </c>
    </row>
    <row r="191" spans="1:5">
      <c r="A191" s="6" t="s">
        <v>137</v>
      </c>
      <c r="B191" s="26">
        <v>3443614810.0000014</v>
      </c>
      <c r="C191" s="26">
        <v>3562011259.6999998</v>
      </c>
      <c r="D191" s="26">
        <v>3521352817.2600002</v>
      </c>
      <c r="E191" s="26">
        <v>3388611807.1000009</v>
      </c>
    </row>
    <row r="192" spans="1:5">
      <c r="A192" s="6" t="s">
        <v>138</v>
      </c>
      <c r="B192" s="26">
        <v>51575823239.999924</v>
      </c>
      <c r="C192" s="26">
        <v>51589622989.999908</v>
      </c>
      <c r="D192" s="26">
        <v>51943878499.999924</v>
      </c>
      <c r="E192" s="26">
        <v>51266190039.999802</v>
      </c>
    </row>
    <row r="193" spans="1:5">
      <c r="B193" s="26"/>
      <c r="C193" s="26"/>
      <c r="D193" s="26"/>
      <c r="E193" s="26"/>
    </row>
    <row r="194" spans="1:5">
      <c r="A194" s="6" t="s">
        <v>139</v>
      </c>
      <c r="B194" s="26">
        <v>2296584470</v>
      </c>
      <c r="C194" s="26">
        <v>2323478250</v>
      </c>
      <c r="D194" s="26">
        <v>2300786670</v>
      </c>
      <c r="E194" s="26">
        <v>2243849669.9999952</v>
      </c>
    </row>
    <row r="195" spans="1:5">
      <c r="A195" s="6" t="s">
        <v>140</v>
      </c>
      <c r="B195" s="27">
        <v>0.66691096325027099</v>
      </c>
      <c r="C195" s="27">
        <v>0.6522939094234329</v>
      </c>
      <c r="D195" s="27">
        <v>0.65338146712327028</v>
      </c>
      <c r="E195" s="27">
        <v>0.66217371529502478</v>
      </c>
    </row>
    <row r="196" spans="1:5">
      <c r="A196" s="6" t="s">
        <v>141</v>
      </c>
      <c r="B196" s="27">
        <v>6.6768004729186495E-2</v>
      </c>
      <c r="C196" s="27">
        <v>6.9045111269575618E-2</v>
      </c>
      <c r="D196" s="27">
        <v>6.7791488024137536E-2</v>
      </c>
      <c r="E196" s="27">
        <v>6.6098374083505704E-2</v>
      </c>
    </row>
    <row r="197" spans="1:5">
      <c r="B197" s="26"/>
      <c r="C197" s="26"/>
      <c r="D197" s="26"/>
      <c r="E197" s="26"/>
    </row>
    <row r="198" spans="1:5">
      <c r="A198" s="12" t="s">
        <v>132</v>
      </c>
      <c r="B198" s="71"/>
      <c r="C198" s="71"/>
      <c r="D198" s="71"/>
      <c r="E198" s="71"/>
    </row>
    <row r="199" spans="1:5">
      <c r="A199" s="6" t="s">
        <v>134</v>
      </c>
      <c r="B199" s="26">
        <v>54306720</v>
      </c>
      <c r="C199" s="26">
        <v>86463380</v>
      </c>
      <c r="D199" s="26">
        <v>31376330</v>
      </c>
      <c r="E199" s="26">
        <v>27405050</v>
      </c>
    </row>
    <row r="200" spans="1:5">
      <c r="A200" s="6" t="s">
        <v>135</v>
      </c>
      <c r="B200" s="26">
        <v>31580110</v>
      </c>
      <c r="C200" s="26">
        <v>19589420</v>
      </c>
      <c r="D200" s="26">
        <v>12501770</v>
      </c>
      <c r="E200" s="26">
        <v>15476930.000000002</v>
      </c>
    </row>
    <row r="201" spans="1:5">
      <c r="A201" s="6" t="s">
        <v>136</v>
      </c>
      <c r="B201" s="26">
        <v>72014269.999999985</v>
      </c>
      <c r="C201" s="26">
        <v>33179560</v>
      </c>
      <c r="D201" s="26">
        <v>119397380</v>
      </c>
      <c r="E201" s="26">
        <v>132070700</v>
      </c>
    </row>
    <row r="202" spans="1:5">
      <c r="A202" s="6" t="s">
        <v>137</v>
      </c>
      <c r="B202" s="26">
        <v>38913040</v>
      </c>
      <c r="C202" s="26">
        <v>28588500</v>
      </c>
      <c r="D202" s="26">
        <v>28472360</v>
      </c>
      <c r="E202" s="26">
        <v>26808949.999999996</v>
      </c>
    </row>
    <row r="203" spans="1:5">
      <c r="A203" s="6" t="s">
        <v>138</v>
      </c>
      <c r="B203" s="26">
        <v>196814140</v>
      </c>
      <c r="C203" s="26">
        <v>167820860</v>
      </c>
      <c r="D203" s="26">
        <v>191747840</v>
      </c>
      <c r="E203" s="26">
        <v>201761630</v>
      </c>
    </row>
    <row r="204" spans="1:5">
      <c r="B204" s="26"/>
      <c r="C204" s="26"/>
      <c r="D204" s="26"/>
      <c r="E204" s="26"/>
    </row>
    <row r="205" spans="1:5">
      <c r="A205" s="6" t="s">
        <v>139</v>
      </c>
      <c r="B205" s="26">
        <v>93009140</v>
      </c>
      <c r="C205" s="26">
        <v>92006500</v>
      </c>
      <c r="D205" s="26">
        <v>121313230</v>
      </c>
      <c r="E205" s="26">
        <v>74590720</v>
      </c>
    </row>
    <row r="206" spans="1:5">
      <c r="A206" s="6" t="s">
        <v>140</v>
      </c>
      <c r="B206" s="27">
        <v>2.3901792304070821</v>
      </c>
      <c r="C206" s="27">
        <v>3.2183045630235934</v>
      </c>
      <c r="D206" s="27">
        <v>4.260736728532514</v>
      </c>
      <c r="E206" s="27">
        <v>2.7823066550536297</v>
      </c>
    </row>
    <row r="207" spans="1:5">
      <c r="A207" s="6" t="s">
        <v>141</v>
      </c>
      <c r="B207" s="27">
        <v>0.19771465607095101</v>
      </c>
      <c r="C207" s="27">
        <v>0.1703512900601272</v>
      </c>
      <c r="D207" s="27">
        <v>0.14848855663771754</v>
      </c>
      <c r="E207" s="27">
        <v>0.1328743725950271</v>
      </c>
    </row>
    <row r="208" spans="1:5">
      <c r="B208" s="26"/>
      <c r="C208" s="26"/>
      <c r="D208" s="26"/>
      <c r="E208" s="26"/>
    </row>
    <row r="209" spans="1:5" s="9" customFormat="1">
      <c r="A209" s="7" t="s">
        <v>164</v>
      </c>
      <c r="B209" s="70"/>
      <c r="C209" s="70"/>
      <c r="D209" s="70"/>
      <c r="E209" s="70"/>
    </row>
    <row r="210" spans="1:5">
      <c r="A210" s="12" t="s">
        <v>165</v>
      </c>
      <c r="B210" s="71"/>
      <c r="C210" s="71"/>
      <c r="D210" s="71"/>
      <c r="E210" s="71"/>
    </row>
    <row r="211" spans="1:5">
      <c r="A211" s="6" t="s">
        <v>134</v>
      </c>
      <c r="B211" s="26">
        <v>88552498619.999924</v>
      </c>
      <c r="C211" s="26">
        <v>88428821549.999908</v>
      </c>
      <c r="D211" s="26">
        <v>89049472569.999908</v>
      </c>
      <c r="E211" s="26">
        <v>88949358969.999802</v>
      </c>
    </row>
    <row r="212" spans="1:5">
      <c r="A212" s="6" t="s">
        <v>135</v>
      </c>
      <c r="B212" s="26">
        <v>17066661580.000004</v>
      </c>
      <c r="C212" s="26">
        <v>16613721920.299999</v>
      </c>
      <c r="D212" s="26">
        <v>16048186222.740005</v>
      </c>
      <c r="E212" s="26">
        <v>15078927422.900003</v>
      </c>
    </row>
    <row r="213" spans="1:5">
      <c r="A213" s="6" t="s">
        <v>136</v>
      </c>
      <c r="B213" s="26">
        <v>3635883480</v>
      </c>
      <c r="C213" s="26">
        <v>3390852540</v>
      </c>
      <c r="D213" s="26">
        <v>3417451560</v>
      </c>
      <c r="E213" s="26">
        <v>3222336480</v>
      </c>
    </row>
    <row r="214" spans="1:5">
      <c r="A214" s="6" t="s">
        <v>137</v>
      </c>
      <c r="B214" s="26">
        <v>11202265910.000002</v>
      </c>
      <c r="C214" s="26">
        <v>11573581479.700001</v>
      </c>
      <c r="D214" s="26">
        <v>11376095917.26</v>
      </c>
      <c r="E214" s="26">
        <v>11173593067.1</v>
      </c>
    </row>
    <row r="215" spans="1:5">
      <c r="A215" s="6" t="s">
        <v>138</v>
      </c>
      <c r="B215" s="26">
        <v>120457309589.99994</v>
      </c>
      <c r="C215" s="26">
        <v>120006977489.99991</v>
      </c>
      <c r="D215" s="26">
        <v>119891206269.99992</v>
      </c>
      <c r="E215" s="26">
        <v>118424215939.9998</v>
      </c>
    </row>
    <row r="216" spans="1:5">
      <c r="B216" s="26"/>
      <c r="C216" s="26"/>
      <c r="D216" s="26"/>
      <c r="E216" s="26"/>
    </row>
    <row r="217" spans="1:5">
      <c r="A217" s="6" t="s">
        <v>139</v>
      </c>
      <c r="B217" s="26">
        <v>7012661160</v>
      </c>
      <c r="C217" s="26">
        <v>7114197620</v>
      </c>
      <c r="D217" s="26">
        <v>7162670040</v>
      </c>
      <c r="E217" s="26">
        <v>7046476239.9999952</v>
      </c>
    </row>
    <row r="218" spans="1:5">
      <c r="A218" s="6" t="s">
        <v>140</v>
      </c>
      <c r="B218" s="27">
        <v>0.62600381175918707</v>
      </c>
      <c r="C218" s="27">
        <v>0.61469283578970468</v>
      </c>
      <c r="D218" s="27">
        <v>0.62962461745181653</v>
      </c>
      <c r="E218" s="27">
        <v>0.63063655510669503</v>
      </c>
    </row>
    <row r="219" spans="1:5">
      <c r="A219" s="6" t="s">
        <v>141</v>
      </c>
      <c r="B219" s="27">
        <v>9.2997809332859158E-2</v>
      </c>
      <c r="C219" s="27">
        <v>9.6440904702098831E-2</v>
      </c>
      <c r="D219" s="27">
        <v>9.4886825074063944E-2</v>
      </c>
      <c r="E219" s="27">
        <v>9.4352265526175455E-2</v>
      </c>
    </row>
    <row r="220" spans="1:5">
      <c r="B220" s="26"/>
      <c r="C220" s="26"/>
      <c r="D220" s="26"/>
      <c r="E220" s="26"/>
    </row>
    <row r="221" spans="1:5">
      <c r="A221" s="12" t="s">
        <v>122</v>
      </c>
      <c r="B221" s="71"/>
      <c r="C221" s="71"/>
      <c r="D221" s="71"/>
      <c r="E221" s="71"/>
    </row>
    <row r="222" spans="1:5">
      <c r="A222" s="6" t="s">
        <v>134</v>
      </c>
      <c r="B222" s="26">
        <v>52858094399.999924</v>
      </c>
      <c r="C222" s="26">
        <v>52950015019.999916</v>
      </c>
      <c r="D222" s="26">
        <v>53234955359.999916</v>
      </c>
      <c r="E222" s="26">
        <v>53355485179.999802</v>
      </c>
    </row>
    <row r="223" spans="1:5">
      <c r="A223" s="6" t="s">
        <v>135</v>
      </c>
      <c r="B223" s="26">
        <v>7418951400.0000048</v>
      </c>
      <c r="C223" s="26">
        <v>7277498330.3000002</v>
      </c>
      <c r="D223" s="26">
        <v>7106590022.7400055</v>
      </c>
      <c r="E223" s="26">
        <v>7182434842.9000034</v>
      </c>
    </row>
    <row r="224" spans="1:5">
      <c r="A224" s="6" t="s">
        <v>136</v>
      </c>
      <c r="B224" s="26">
        <v>1051534120</v>
      </c>
      <c r="C224" s="26">
        <v>1058628420</v>
      </c>
      <c r="D224" s="26">
        <v>1043103429.9999999</v>
      </c>
      <c r="E224" s="26">
        <v>1033926519.9999999</v>
      </c>
    </row>
    <row r="225" spans="1:5">
      <c r="A225" s="6" t="s">
        <v>137</v>
      </c>
      <c r="B225" s="26">
        <v>3077195310.0000014</v>
      </c>
      <c r="C225" s="26">
        <v>3158663929.6999998</v>
      </c>
      <c r="D225" s="26">
        <v>3103909177.2600002</v>
      </c>
      <c r="E225" s="26">
        <v>3087593997.1000009</v>
      </c>
    </row>
    <row r="226" spans="1:5">
      <c r="A226" s="6" t="s">
        <v>138</v>
      </c>
      <c r="B226" s="26">
        <v>64405775229.999931</v>
      </c>
      <c r="C226" s="26">
        <v>64444805699.999916</v>
      </c>
      <c r="D226" s="26">
        <v>64488557989.999924</v>
      </c>
      <c r="E226" s="26">
        <v>64659440539.999802</v>
      </c>
    </row>
    <row r="227" spans="1:5">
      <c r="B227" s="26"/>
      <c r="C227" s="26"/>
      <c r="D227" s="26"/>
      <c r="E227" s="26"/>
    </row>
    <row r="228" spans="1:5">
      <c r="A228" s="6" t="s">
        <v>139</v>
      </c>
      <c r="B228" s="26">
        <v>1984628710</v>
      </c>
      <c r="C228" s="26">
        <v>1945240880</v>
      </c>
      <c r="D228" s="26">
        <v>1939204170</v>
      </c>
      <c r="E228" s="26">
        <v>1916864310.000001</v>
      </c>
    </row>
    <row r="229" spans="1:5">
      <c r="A229" s="6" t="s">
        <v>140</v>
      </c>
      <c r="B229" s="27">
        <v>0.6449472685567037</v>
      </c>
      <c r="C229" s="27">
        <v>0.61584293970291193</v>
      </c>
      <c r="D229" s="27">
        <v>0.62476189194164744</v>
      </c>
      <c r="E229" s="27">
        <v>0.62082783934688346</v>
      </c>
    </row>
    <row r="230" spans="1:5">
      <c r="A230" s="6" t="s">
        <v>141</v>
      </c>
      <c r="B230" s="27">
        <v>4.7778251236181957E-2</v>
      </c>
      <c r="C230" s="27">
        <v>4.9013475878941226E-2</v>
      </c>
      <c r="D230" s="27">
        <v>4.8131161154841076E-2</v>
      </c>
      <c r="E230" s="27">
        <v>4.77516348937468E-2</v>
      </c>
    </row>
    <row r="231" spans="1:5">
      <c r="B231" s="26"/>
      <c r="C231" s="26"/>
      <c r="D231" s="26"/>
      <c r="E231" s="26"/>
    </row>
    <row r="232" spans="1:5">
      <c r="A232" s="12" t="s">
        <v>126</v>
      </c>
      <c r="B232" s="71"/>
      <c r="C232" s="71"/>
      <c r="D232" s="71"/>
      <c r="E232" s="71"/>
    </row>
    <row r="233" spans="1:5">
      <c r="A233" s="6" t="s">
        <v>134</v>
      </c>
      <c r="B233" s="26">
        <v>16083037880</v>
      </c>
      <c r="C233" s="26">
        <v>16114509700</v>
      </c>
      <c r="D233" s="26">
        <v>16503225370</v>
      </c>
      <c r="E233" s="26">
        <v>15958253700</v>
      </c>
    </row>
    <row r="234" spans="1:5">
      <c r="A234" s="6" t="s">
        <v>135</v>
      </c>
      <c r="B234" s="26">
        <v>2929347460</v>
      </c>
      <c r="C234" s="26">
        <v>2663046380</v>
      </c>
      <c r="D234" s="26">
        <v>2590894450</v>
      </c>
      <c r="E234" s="26">
        <v>2268734610</v>
      </c>
    </row>
    <row r="235" spans="1:5">
      <c r="A235" s="6" t="s">
        <v>136</v>
      </c>
      <c r="B235" s="26">
        <v>602131450</v>
      </c>
      <c r="C235" s="26">
        <v>613964630</v>
      </c>
      <c r="D235" s="26">
        <v>594804150</v>
      </c>
      <c r="E235" s="26">
        <v>472512010</v>
      </c>
    </row>
    <row r="236" spans="1:5">
      <c r="A236" s="6" t="s">
        <v>137</v>
      </c>
      <c r="B236" s="26">
        <v>1031957410</v>
      </c>
      <c r="C236" s="26">
        <v>1068797010</v>
      </c>
      <c r="D236" s="26">
        <v>1004240000</v>
      </c>
      <c r="E236" s="26">
        <v>1074150880</v>
      </c>
    </row>
    <row r="237" spans="1:5">
      <c r="A237" s="6" t="s">
        <v>138</v>
      </c>
      <c r="B237" s="26">
        <v>20646474200</v>
      </c>
      <c r="C237" s="26">
        <v>20460317720</v>
      </c>
      <c r="D237" s="26">
        <v>20693163970</v>
      </c>
      <c r="E237" s="26">
        <v>19773651200</v>
      </c>
    </row>
    <row r="238" spans="1:5">
      <c r="B238" s="26"/>
      <c r="C238" s="26"/>
      <c r="D238" s="26"/>
      <c r="E238" s="26"/>
    </row>
    <row r="239" spans="1:5">
      <c r="A239" s="6" t="s">
        <v>139</v>
      </c>
      <c r="B239" s="26">
        <v>741275760</v>
      </c>
      <c r="C239" s="26">
        <v>756201430</v>
      </c>
      <c r="D239" s="26">
        <v>757226370</v>
      </c>
      <c r="E239" s="26">
        <v>753059100</v>
      </c>
    </row>
    <row r="240" spans="1:5">
      <c r="A240" s="6" t="s">
        <v>140</v>
      </c>
      <c r="B240" s="27">
        <v>0.71832010974173832</v>
      </c>
      <c r="C240" s="27">
        <v>0.70752577236345371</v>
      </c>
      <c r="D240" s="27">
        <v>0.75402928582808892</v>
      </c>
      <c r="E240" s="27">
        <v>0.70107385658893651</v>
      </c>
    </row>
    <row r="241" spans="1:5">
      <c r="A241" s="6" t="s">
        <v>141</v>
      </c>
      <c r="B241" s="27">
        <v>4.9982258472005839E-2</v>
      </c>
      <c r="C241" s="27">
        <v>5.2237556846697883E-2</v>
      </c>
      <c r="D241" s="27">
        <v>4.8530036366401054E-2</v>
      </c>
      <c r="E241" s="27">
        <v>5.4322333752908514E-2</v>
      </c>
    </row>
    <row r="242" spans="1:5">
      <c r="B242" s="26"/>
      <c r="C242" s="26"/>
      <c r="D242" s="26"/>
      <c r="E242" s="26"/>
    </row>
    <row r="243" spans="1:5">
      <c r="A243" s="12" t="s">
        <v>127</v>
      </c>
      <c r="B243" s="71"/>
      <c r="C243" s="71"/>
      <c r="D243" s="71"/>
      <c r="E243" s="71"/>
    </row>
    <row r="244" spans="1:5">
      <c r="A244" s="6" t="s">
        <v>134</v>
      </c>
      <c r="B244" s="26">
        <v>5571918970</v>
      </c>
      <c r="C244" s="26">
        <v>5248303360</v>
      </c>
      <c r="D244" s="26">
        <v>5200650620</v>
      </c>
      <c r="E244" s="26">
        <v>5132668670</v>
      </c>
    </row>
    <row r="245" spans="1:5">
      <c r="A245" s="6" t="s">
        <v>135</v>
      </c>
      <c r="B245" s="26">
        <v>2509118020</v>
      </c>
      <c r="C245" s="26">
        <v>2653335010</v>
      </c>
      <c r="D245" s="26">
        <v>2352607440.0000005</v>
      </c>
      <c r="E245" s="26">
        <v>2143858860</v>
      </c>
    </row>
    <row r="246" spans="1:5">
      <c r="A246" s="6" t="s">
        <v>136</v>
      </c>
      <c r="B246" s="26">
        <v>768808510</v>
      </c>
      <c r="C246" s="26">
        <v>578206350</v>
      </c>
      <c r="D246" s="26">
        <v>709990989.99999988</v>
      </c>
      <c r="E246" s="26">
        <v>690348820</v>
      </c>
    </row>
    <row r="247" spans="1:5">
      <c r="A247" s="6" t="s">
        <v>137</v>
      </c>
      <c r="B247" s="26">
        <v>3504394920</v>
      </c>
      <c r="C247" s="26">
        <v>3594422710</v>
      </c>
      <c r="D247" s="26">
        <v>3450115540.0000005</v>
      </c>
      <c r="E247" s="26">
        <v>3240911220</v>
      </c>
    </row>
    <row r="248" spans="1:5">
      <c r="A248" s="6" t="s">
        <v>138</v>
      </c>
      <c r="B248" s="26">
        <v>12354240420</v>
      </c>
      <c r="C248" s="26">
        <v>12074267430</v>
      </c>
      <c r="D248" s="26">
        <v>11713364590</v>
      </c>
      <c r="E248" s="26">
        <v>11207787570</v>
      </c>
    </row>
    <row r="249" spans="1:5">
      <c r="B249" s="26"/>
      <c r="C249" s="26"/>
      <c r="D249" s="26"/>
      <c r="E249" s="26"/>
    </row>
    <row r="250" spans="1:5">
      <c r="A250" s="6" t="s">
        <v>139</v>
      </c>
      <c r="B250" s="26">
        <v>2099933550</v>
      </c>
      <c r="C250" s="26">
        <v>2184555480</v>
      </c>
      <c r="D250" s="26">
        <v>2182053140</v>
      </c>
      <c r="E250" s="26">
        <v>2125316989.999994</v>
      </c>
    </row>
    <row r="251" spans="1:5">
      <c r="A251" s="6" t="s">
        <v>140</v>
      </c>
      <c r="B251" s="27">
        <v>0.59922856810898473</v>
      </c>
      <c r="C251" s="27">
        <v>0.6077625410952292</v>
      </c>
      <c r="D251" s="27">
        <v>0.63245799008806525</v>
      </c>
      <c r="E251" s="27">
        <v>0.65577760257190698</v>
      </c>
    </row>
    <row r="252" spans="1:5">
      <c r="A252" s="6" t="s">
        <v>141</v>
      </c>
      <c r="B252" s="27">
        <v>0.28365927818005016</v>
      </c>
      <c r="C252" s="27">
        <v>0.29769281911623185</v>
      </c>
      <c r="D252" s="27">
        <v>0.29454521913758686</v>
      </c>
      <c r="E252" s="27">
        <v>0.28916601066520747</v>
      </c>
    </row>
    <row r="253" spans="1:5">
      <c r="B253" s="26"/>
      <c r="C253" s="26"/>
      <c r="D253" s="26"/>
      <c r="E253" s="26"/>
    </row>
    <row r="254" spans="1:5">
      <c r="A254" s="12" t="s">
        <v>128</v>
      </c>
      <c r="B254" s="71"/>
      <c r="C254" s="71"/>
      <c r="D254" s="71"/>
      <c r="E254" s="71"/>
    </row>
    <row r="255" spans="1:5">
      <c r="A255" s="6" t="s">
        <v>134</v>
      </c>
      <c r="B255" s="26">
        <v>5978422940</v>
      </c>
      <c r="C255" s="26">
        <v>6015505340</v>
      </c>
      <c r="D255" s="26">
        <v>6111761580</v>
      </c>
      <c r="E255" s="26">
        <v>6446137600.0000038</v>
      </c>
    </row>
    <row r="256" spans="1:5">
      <c r="A256" s="6" t="s">
        <v>135</v>
      </c>
      <c r="B256" s="26">
        <v>989352380</v>
      </c>
      <c r="C256" s="26">
        <v>1014270940</v>
      </c>
      <c r="D256" s="26">
        <v>1015001490</v>
      </c>
      <c r="E256" s="26">
        <v>792998350</v>
      </c>
    </row>
    <row r="257" spans="1:5">
      <c r="A257" s="6" t="s">
        <v>136</v>
      </c>
      <c r="B257" s="26">
        <v>234601750</v>
      </c>
      <c r="C257" s="26">
        <v>245000670</v>
      </c>
      <c r="D257" s="26">
        <v>215213400</v>
      </c>
      <c r="E257" s="26">
        <v>255302849.99999997</v>
      </c>
    </row>
    <row r="258" spans="1:5">
      <c r="A258" s="6" t="s">
        <v>137</v>
      </c>
      <c r="B258" s="26">
        <v>434219050</v>
      </c>
      <c r="C258" s="26">
        <v>420247570</v>
      </c>
      <c r="D258" s="26">
        <v>439575560</v>
      </c>
      <c r="E258" s="26">
        <v>457752790</v>
      </c>
    </row>
    <row r="259" spans="1:5">
      <c r="A259" s="6" t="s">
        <v>138</v>
      </c>
      <c r="B259" s="26">
        <v>7636596120</v>
      </c>
      <c r="C259" s="26">
        <v>7695024520</v>
      </c>
      <c r="D259" s="26">
        <v>7781552030</v>
      </c>
      <c r="E259" s="26">
        <v>7952191590.0000038</v>
      </c>
    </row>
    <row r="260" spans="1:5">
      <c r="B260" s="26"/>
      <c r="C260" s="26"/>
      <c r="D260" s="26"/>
      <c r="E260" s="26"/>
    </row>
    <row r="261" spans="1:5">
      <c r="A261" s="6" t="s">
        <v>139</v>
      </c>
      <c r="B261" s="26">
        <v>393742700</v>
      </c>
      <c r="C261" s="26">
        <v>390986570</v>
      </c>
      <c r="D261" s="26">
        <v>390527280</v>
      </c>
      <c r="E261" s="26">
        <v>388153050</v>
      </c>
    </row>
    <row r="262" spans="1:5">
      <c r="A262" s="6" t="s">
        <v>140</v>
      </c>
      <c r="B262" s="27">
        <v>0.90678356926072223</v>
      </c>
      <c r="C262" s="27">
        <v>0.93037199477441357</v>
      </c>
      <c r="D262" s="27">
        <v>0.88841900127477513</v>
      </c>
      <c r="E262" s="27">
        <v>0.84795343355526021</v>
      </c>
    </row>
    <row r="263" spans="1:5">
      <c r="A263" s="6" t="s">
        <v>141</v>
      </c>
      <c r="B263" s="27">
        <v>5.686028738154611E-2</v>
      </c>
      <c r="C263" s="27">
        <v>5.4612895502508418E-2</v>
      </c>
      <c r="D263" s="27">
        <v>5.6489445589429539E-2</v>
      </c>
      <c r="E263" s="27">
        <v>5.7563098778408553E-2</v>
      </c>
    </row>
    <row r="264" spans="1:5">
      <c r="B264" s="26"/>
      <c r="C264" s="26"/>
      <c r="D264" s="26"/>
      <c r="E264" s="26"/>
    </row>
    <row r="265" spans="1:5">
      <c r="A265" s="12" t="s">
        <v>129</v>
      </c>
      <c r="B265" s="71"/>
      <c r="C265" s="71"/>
      <c r="D265" s="71"/>
      <c r="E265" s="71"/>
    </row>
    <row r="266" spans="1:5">
      <c r="A266" s="6" t="s">
        <v>134</v>
      </c>
      <c r="B266" s="26">
        <v>3203077370</v>
      </c>
      <c r="C266" s="26">
        <v>3200157870</v>
      </c>
      <c r="D266" s="26">
        <v>3160731520</v>
      </c>
      <c r="E266" s="26">
        <v>3104294940</v>
      </c>
    </row>
    <row r="267" spans="1:5">
      <c r="A267" s="6" t="s">
        <v>135</v>
      </c>
      <c r="B267" s="26">
        <v>1570678020</v>
      </c>
      <c r="C267" s="26">
        <v>1397366710</v>
      </c>
      <c r="D267" s="26">
        <v>1325216440</v>
      </c>
      <c r="E267" s="26">
        <v>1200998720</v>
      </c>
    </row>
    <row r="268" spans="1:5">
      <c r="A268" s="6" t="s">
        <v>136</v>
      </c>
      <c r="B268" s="26">
        <v>462285260</v>
      </c>
      <c r="C268" s="26">
        <v>385252390</v>
      </c>
      <c r="D268" s="26">
        <v>354737690</v>
      </c>
      <c r="E268" s="26">
        <v>291062770</v>
      </c>
    </row>
    <row r="269" spans="1:5">
      <c r="A269" s="6" t="s">
        <v>137</v>
      </c>
      <c r="B269" s="26">
        <v>1694127240</v>
      </c>
      <c r="C269" s="26">
        <v>1756360360</v>
      </c>
      <c r="D269" s="26">
        <v>1775217030</v>
      </c>
      <c r="E269" s="26">
        <v>1663489880</v>
      </c>
    </row>
    <row r="270" spans="1:5">
      <c r="A270" s="6" t="s">
        <v>138</v>
      </c>
      <c r="B270" s="26">
        <v>6930167890</v>
      </c>
      <c r="C270" s="26">
        <v>6739137330</v>
      </c>
      <c r="D270" s="26">
        <v>6615902680</v>
      </c>
      <c r="E270" s="26">
        <v>6259846310</v>
      </c>
    </row>
    <row r="271" spans="1:5">
      <c r="B271" s="26"/>
      <c r="C271" s="26"/>
      <c r="D271" s="26"/>
      <c r="E271" s="26"/>
    </row>
    <row r="272" spans="1:5">
      <c r="A272" s="6" t="s">
        <v>139</v>
      </c>
      <c r="B272" s="26">
        <v>1041931580</v>
      </c>
      <c r="C272" s="26">
        <v>1035061820</v>
      </c>
      <c r="D272" s="26">
        <v>1048454890</v>
      </c>
      <c r="E272" s="26">
        <v>968270430</v>
      </c>
    </row>
    <row r="273" spans="1:5">
      <c r="A273" s="6" t="s">
        <v>140</v>
      </c>
      <c r="B273" s="27">
        <v>0.61502557505657018</v>
      </c>
      <c r="C273" s="27">
        <v>0.58932201134395901</v>
      </c>
      <c r="D273" s="27">
        <v>0.59060659754937117</v>
      </c>
      <c r="E273" s="27">
        <v>0.58207172862392165</v>
      </c>
    </row>
    <row r="274" spans="1:5">
      <c r="A274" s="6" t="s">
        <v>141</v>
      </c>
      <c r="B274" s="27">
        <v>0.24445688284761019</v>
      </c>
      <c r="C274" s="27">
        <v>0.26062094805241193</v>
      </c>
      <c r="D274" s="27">
        <v>0.26832574719796209</v>
      </c>
      <c r="E274" s="27">
        <v>0.2657397318753022</v>
      </c>
    </row>
    <row r="275" spans="1:5">
      <c r="B275" s="26"/>
      <c r="C275" s="26"/>
      <c r="D275" s="26"/>
      <c r="E275" s="26"/>
    </row>
    <row r="276" spans="1:5">
      <c r="A276" s="28" t="s">
        <v>130</v>
      </c>
      <c r="B276" s="71"/>
      <c r="C276" s="71"/>
      <c r="D276" s="71"/>
      <c r="E276" s="71"/>
    </row>
    <row r="277" spans="1:5">
      <c r="A277" s="29" t="s">
        <v>134</v>
      </c>
      <c r="B277" s="26">
        <v>4130598930</v>
      </c>
      <c r="C277" s="26">
        <v>4251936580</v>
      </c>
      <c r="D277" s="26">
        <v>4191498750</v>
      </c>
      <c r="E277" s="26">
        <v>4333928690</v>
      </c>
    </row>
    <row r="278" spans="1:5">
      <c r="A278" s="29" t="s">
        <v>135</v>
      </c>
      <c r="B278" s="26">
        <v>1462433150</v>
      </c>
      <c r="C278" s="26">
        <v>1409766300</v>
      </c>
      <c r="D278" s="26">
        <v>1464151320</v>
      </c>
      <c r="E278" s="26">
        <v>1317660370</v>
      </c>
    </row>
    <row r="279" spans="1:5">
      <c r="A279" s="29" t="s">
        <v>136</v>
      </c>
      <c r="B279" s="26">
        <v>468931830</v>
      </c>
      <c r="C279" s="26">
        <v>472955690</v>
      </c>
      <c r="D279" s="26">
        <v>456591980</v>
      </c>
      <c r="E279" s="26">
        <v>434617370</v>
      </c>
    </row>
    <row r="280" spans="1:5">
      <c r="A280" s="29" t="s">
        <v>137</v>
      </c>
      <c r="B280" s="26">
        <v>1346790400</v>
      </c>
      <c r="C280" s="26">
        <v>1456142690</v>
      </c>
      <c r="D280" s="26">
        <v>1482520260</v>
      </c>
      <c r="E280" s="26">
        <v>1510714390</v>
      </c>
    </row>
    <row r="281" spans="1:5">
      <c r="A281" s="29" t="s">
        <v>138</v>
      </c>
      <c r="B281" s="26">
        <v>7408754310</v>
      </c>
      <c r="C281" s="26">
        <v>7590801260</v>
      </c>
      <c r="D281" s="26">
        <v>7594762310</v>
      </c>
      <c r="E281" s="26">
        <v>7596920820</v>
      </c>
    </row>
    <row r="282" spans="1:5">
      <c r="B282" s="26"/>
      <c r="C282" s="26"/>
      <c r="D282" s="26"/>
      <c r="E282" s="26"/>
    </row>
    <row r="283" spans="1:5">
      <c r="A283" s="6" t="s">
        <v>139</v>
      </c>
      <c r="B283" s="26">
        <v>665386090</v>
      </c>
      <c r="C283" s="26">
        <v>718627790</v>
      </c>
      <c r="D283" s="26">
        <v>756244780</v>
      </c>
      <c r="E283" s="26">
        <v>797229559.99999988</v>
      </c>
    </row>
    <row r="284" spans="1:5">
      <c r="A284" s="6" t="s">
        <v>140</v>
      </c>
      <c r="B284" s="27">
        <v>0.49405318748930793</v>
      </c>
      <c r="C284" s="27">
        <v>0.4935146774661211</v>
      </c>
      <c r="D284" s="27">
        <v>0.51010755158246535</v>
      </c>
      <c r="E284" s="27">
        <v>0.52771693000157349</v>
      </c>
    </row>
    <row r="285" spans="1:5">
      <c r="A285" s="6" t="s">
        <v>141</v>
      </c>
      <c r="B285" s="27">
        <v>0.18178364994263119</v>
      </c>
      <c r="C285" s="27">
        <v>0.19182990571406425</v>
      </c>
      <c r="D285" s="27">
        <v>0.19520298325175631</v>
      </c>
      <c r="E285" s="27">
        <v>0.198858777891014</v>
      </c>
    </row>
    <row r="286" spans="1:5">
      <c r="B286" s="26"/>
      <c r="C286" s="26"/>
      <c r="D286" s="26"/>
      <c r="E286" s="26"/>
    </row>
    <row r="287" spans="1:5">
      <c r="A287" s="12" t="s">
        <v>131</v>
      </c>
      <c r="B287" s="71"/>
      <c r="C287" s="71"/>
      <c r="D287" s="71"/>
      <c r="E287" s="71"/>
    </row>
    <row r="288" spans="1:5">
      <c r="A288" s="6" t="s">
        <v>134</v>
      </c>
      <c r="B288" s="26">
        <v>727348130</v>
      </c>
      <c r="C288" s="26">
        <v>648393680</v>
      </c>
      <c r="D288" s="26">
        <v>646649370</v>
      </c>
      <c r="E288" s="26">
        <v>618590190</v>
      </c>
    </row>
    <row r="289" spans="1:5">
      <c r="A289" s="6" t="s">
        <v>135</v>
      </c>
      <c r="B289" s="26">
        <v>186781150</v>
      </c>
      <c r="C289" s="26">
        <v>198438250</v>
      </c>
      <c r="D289" s="26">
        <v>193725060</v>
      </c>
      <c r="E289" s="26">
        <v>172241670</v>
      </c>
    </row>
    <row r="290" spans="1:5">
      <c r="A290" s="6" t="s">
        <v>136</v>
      </c>
      <c r="B290" s="26">
        <v>47590560</v>
      </c>
      <c r="C290" s="26">
        <v>36844390</v>
      </c>
      <c r="D290" s="26">
        <v>43009920</v>
      </c>
      <c r="E290" s="26">
        <v>44566140</v>
      </c>
    </row>
    <row r="291" spans="1:5">
      <c r="A291" s="6" t="s">
        <v>137</v>
      </c>
      <c r="B291" s="26">
        <v>113581580</v>
      </c>
      <c r="C291" s="26">
        <v>118947210</v>
      </c>
      <c r="D291" s="26">
        <v>120518350</v>
      </c>
      <c r="E291" s="26">
        <v>138979910</v>
      </c>
    </row>
    <row r="292" spans="1:5">
      <c r="A292" s="6" t="s">
        <v>138</v>
      </c>
      <c r="B292" s="26">
        <v>1075301420</v>
      </c>
      <c r="C292" s="26">
        <v>1002623530</v>
      </c>
      <c r="D292" s="26">
        <v>1003902700</v>
      </c>
      <c r="E292" s="26">
        <v>974377910</v>
      </c>
    </row>
    <row r="293" spans="1:5">
      <c r="B293" s="26"/>
      <c r="C293" s="26"/>
      <c r="D293" s="26"/>
      <c r="E293" s="26"/>
    </row>
    <row r="294" spans="1:5">
      <c r="A294" s="6" t="s">
        <v>139</v>
      </c>
      <c r="B294" s="26">
        <v>85762770</v>
      </c>
      <c r="C294" s="26">
        <v>83523650</v>
      </c>
      <c r="D294" s="26">
        <v>88959410</v>
      </c>
      <c r="E294" s="26">
        <v>97582800</v>
      </c>
    </row>
    <row r="295" spans="1:5">
      <c r="A295" s="6" t="s">
        <v>140</v>
      </c>
      <c r="B295" s="27">
        <v>0.75507639530987336</v>
      </c>
      <c r="C295" s="27">
        <v>0.70219091309497716</v>
      </c>
      <c r="D295" s="27">
        <v>0.73813995959951328</v>
      </c>
      <c r="E295" s="27">
        <v>0.70213601375911094</v>
      </c>
    </row>
    <row r="296" spans="1:5">
      <c r="A296" s="6" t="s">
        <v>141</v>
      </c>
      <c r="B296" s="27">
        <v>0.10562766670576888</v>
      </c>
      <c r="C296" s="27">
        <v>0.11863596498677824</v>
      </c>
      <c r="D296" s="27">
        <v>0.12004983152251707</v>
      </c>
      <c r="E296" s="27">
        <v>0.14263450410118594</v>
      </c>
    </row>
    <row r="297" spans="1:5">
      <c r="B297" s="26"/>
      <c r="C297" s="26"/>
      <c r="D297" s="26"/>
      <c r="E297" s="26"/>
    </row>
    <row r="298" spans="1:5">
      <c r="A298" s="12" t="s">
        <v>166</v>
      </c>
      <c r="B298" s="71"/>
      <c r="C298" s="71"/>
      <c r="D298" s="71"/>
      <c r="E298" s="71"/>
    </row>
    <row r="299" spans="1:5">
      <c r="A299" s="6" t="s">
        <v>134</v>
      </c>
      <c r="B299" s="26">
        <v>4749199320</v>
      </c>
      <c r="C299" s="26">
        <v>4651765440</v>
      </c>
      <c r="D299" s="26">
        <v>4506778930</v>
      </c>
      <c r="E299" s="26">
        <v>4190406630</v>
      </c>
    </row>
    <row r="300" spans="1:5">
      <c r="A300" s="6" t="s">
        <v>135</v>
      </c>
      <c r="B300" s="26">
        <v>1138539050</v>
      </c>
      <c r="C300" s="26">
        <v>1072988380</v>
      </c>
      <c r="D300" s="26">
        <v>877379380</v>
      </c>
      <c r="E300" s="26">
        <v>909206390</v>
      </c>
    </row>
    <row r="301" spans="1:5">
      <c r="A301" s="6" t="s">
        <v>136</v>
      </c>
      <c r="B301" s="26">
        <v>298313970</v>
      </c>
      <c r="C301" s="26">
        <v>279106320</v>
      </c>
      <c r="D301" s="26">
        <v>366495970</v>
      </c>
      <c r="E301" s="26">
        <v>253220600</v>
      </c>
    </row>
    <row r="302" spans="1:5">
      <c r="A302" s="6" t="s">
        <v>137</v>
      </c>
      <c r="B302" s="26">
        <v>743552060</v>
      </c>
      <c r="C302" s="26">
        <v>707695120</v>
      </c>
      <c r="D302" s="26">
        <v>743014340</v>
      </c>
      <c r="E302" s="26">
        <v>823394190</v>
      </c>
    </row>
    <row r="303" spans="1:5">
      <c r="A303" s="6" t="s">
        <v>138</v>
      </c>
      <c r="B303" s="26">
        <v>6929604400</v>
      </c>
      <c r="C303" s="26">
        <v>6711555260</v>
      </c>
      <c r="D303" s="26">
        <v>6493668620</v>
      </c>
      <c r="E303" s="26">
        <v>6176227810</v>
      </c>
    </row>
    <row r="304" spans="1:5">
      <c r="B304" s="26"/>
      <c r="C304" s="26"/>
      <c r="D304" s="26"/>
      <c r="E304" s="26"/>
    </row>
    <row r="305" spans="1:5">
      <c r="A305" s="6" t="s">
        <v>139</v>
      </c>
      <c r="B305" s="26">
        <v>315447500</v>
      </c>
      <c r="C305" s="26">
        <v>315013790</v>
      </c>
      <c r="D305" s="26">
        <v>308310810</v>
      </c>
      <c r="E305" s="26">
        <v>327574100</v>
      </c>
    </row>
    <row r="306" spans="1:5">
      <c r="A306" s="6" t="s">
        <v>140</v>
      </c>
      <c r="B306" s="27">
        <v>0.42424399980816407</v>
      </c>
      <c r="C306" s="27">
        <v>0.445126412628082</v>
      </c>
      <c r="D306" s="27">
        <v>0.4149459753360884</v>
      </c>
      <c r="E306" s="27">
        <v>0.39783387346952254</v>
      </c>
    </row>
    <row r="307" spans="1:5">
      <c r="A307" s="6" t="s">
        <v>141</v>
      </c>
      <c r="B307" s="27">
        <v>0.10730079483325196</v>
      </c>
      <c r="C307" s="27">
        <v>0.10544428118140832</v>
      </c>
      <c r="D307" s="27">
        <v>0.11442135154719367</v>
      </c>
      <c r="E307" s="27">
        <v>0.13331668055812856</v>
      </c>
    </row>
    <row r="308" spans="1:5">
      <c r="B308" s="26"/>
      <c r="C308" s="26"/>
      <c r="D308" s="26"/>
      <c r="E308" s="26"/>
    </row>
    <row r="309" spans="1:5">
      <c r="A309" s="12" t="s">
        <v>167</v>
      </c>
      <c r="B309" s="71"/>
      <c r="C309" s="71"/>
      <c r="D309" s="71"/>
      <c r="E309" s="71"/>
    </row>
    <row r="310" spans="1:5">
      <c r="A310" s="6" t="s">
        <v>134</v>
      </c>
      <c r="B310" s="26">
        <v>594697430</v>
      </c>
      <c r="C310" s="26">
        <v>681405100</v>
      </c>
      <c r="D310" s="26">
        <v>706624990</v>
      </c>
      <c r="E310" s="26">
        <v>761804680</v>
      </c>
    </row>
    <row r="311" spans="1:5">
      <c r="A311" s="6" t="s">
        <v>135</v>
      </c>
      <c r="B311" s="26">
        <v>121651850</v>
      </c>
      <c r="C311" s="26">
        <v>124438340</v>
      </c>
      <c r="D311" s="26">
        <v>77204370</v>
      </c>
      <c r="E311" s="26">
        <v>127105390</v>
      </c>
    </row>
    <row r="312" spans="1:5">
      <c r="A312" s="6" t="s">
        <v>136</v>
      </c>
      <c r="B312" s="26">
        <v>15441020</v>
      </c>
      <c r="C312" s="26">
        <v>14319770</v>
      </c>
      <c r="D312" s="26">
        <v>30943009.999999996</v>
      </c>
      <c r="E312" s="26">
        <v>28249300</v>
      </c>
    </row>
    <row r="313" spans="1:5">
      <c r="A313" s="6" t="s">
        <v>137</v>
      </c>
      <c r="B313" s="26">
        <v>75404699.999999985</v>
      </c>
      <c r="C313" s="26">
        <v>72619090</v>
      </c>
      <c r="D313" s="26">
        <v>87253910</v>
      </c>
      <c r="E313" s="26">
        <v>79841290</v>
      </c>
    </row>
    <row r="314" spans="1:5">
      <c r="A314" s="6" t="s">
        <v>138</v>
      </c>
      <c r="B314" s="26">
        <v>807195000</v>
      </c>
      <c r="C314" s="26">
        <v>892782300</v>
      </c>
      <c r="D314" s="26">
        <v>902026280</v>
      </c>
      <c r="E314" s="26">
        <v>997000660</v>
      </c>
    </row>
    <row r="315" spans="1:5">
      <c r="B315" s="26"/>
      <c r="C315" s="26"/>
      <c r="D315" s="26"/>
      <c r="E315" s="26"/>
    </row>
    <row r="316" spans="1:5">
      <c r="A316" s="6" t="s">
        <v>139</v>
      </c>
      <c r="B316" s="26">
        <v>47629630.000000007</v>
      </c>
      <c r="C316" s="26">
        <v>46475670</v>
      </c>
      <c r="D316" s="26">
        <v>52073700</v>
      </c>
      <c r="E316" s="26">
        <v>50835160</v>
      </c>
    </row>
    <row r="317" spans="1:5">
      <c r="A317" s="6" t="s">
        <v>140</v>
      </c>
      <c r="B317" s="27">
        <v>0.63165333195410922</v>
      </c>
      <c r="C317" s="27">
        <v>0.63999245928308934</v>
      </c>
      <c r="D317" s="27">
        <v>0.59680649268325048</v>
      </c>
      <c r="E317" s="27">
        <v>0.63670263844684871</v>
      </c>
    </row>
    <row r="318" spans="1:5">
      <c r="A318" s="6" t="s">
        <v>141</v>
      </c>
      <c r="B318" s="27">
        <v>9.34157173917083E-2</v>
      </c>
      <c r="C318" s="27">
        <v>8.134019906084608E-2</v>
      </c>
      <c r="D318" s="27">
        <v>9.673100655116168E-2</v>
      </c>
      <c r="E318" s="27">
        <v>8.0081481590995138E-2</v>
      </c>
    </row>
    <row r="319" spans="1:5">
      <c r="B319" s="26"/>
      <c r="C319" s="26"/>
      <c r="D319" s="26"/>
      <c r="E319" s="26"/>
    </row>
    <row r="320" spans="1:5">
      <c r="A320" s="12" t="s">
        <v>168</v>
      </c>
      <c r="B320" s="71"/>
      <c r="C320" s="71"/>
      <c r="D320" s="71"/>
      <c r="E320" s="71"/>
    </row>
    <row r="321" spans="1:5">
      <c r="A321" s="6" t="s">
        <v>134</v>
      </c>
      <c r="B321" s="26">
        <v>1281650110</v>
      </c>
      <c r="C321" s="26">
        <v>1318556500</v>
      </c>
      <c r="D321" s="26">
        <v>1391686860</v>
      </c>
      <c r="E321" s="26">
        <v>1361324590.0000019</v>
      </c>
    </row>
    <row r="322" spans="1:5">
      <c r="A322" s="6" t="s">
        <v>135</v>
      </c>
      <c r="B322" s="26">
        <v>540448210</v>
      </c>
      <c r="C322" s="26">
        <v>501550160</v>
      </c>
      <c r="D322" s="26">
        <v>489620840</v>
      </c>
      <c r="E322" s="26">
        <v>466647810</v>
      </c>
    </row>
    <row r="323" spans="1:5">
      <c r="A323" s="6" t="s">
        <v>136</v>
      </c>
      <c r="B323" s="26">
        <v>107700650</v>
      </c>
      <c r="C323" s="26">
        <v>105674430</v>
      </c>
      <c r="D323" s="26">
        <v>82321350</v>
      </c>
      <c r="E323" s="26">
        <v>52772540</v>
      </c>
    </row>
    <row r="324" spans="1:5">
      <c r="A324" s="6" t="s">
        <v>137</v>
      </c>
      <c r="B324" s="26">
        <v>211047370</v>
      </c>
      <c r="C324" s="26">
        <v>218723220</v>
      </c>
      <c r="D324" s="26">
        <v>241700360</v>
      </c>
      <c r="E324" s="26">
        <v>219527690</v>
      </c>
    </row>
    <row r="325" spans="1:5">
      <c r="A325" s="6" t="s">
        <v>138</v>
      </c>
      <c r="B325" s="26">
        <v>2140846340</v>
      </c>
      <c r="C325" s="26">
        <v>2144504310</v>
      </c>
      <c r="D325" s="26">
        <v>2205329410</v>
      </c>
      <c r="E325" s="26">
        <v>2100272630.0000019</v>
      </c>
    </row>
    <row r="326" spans="1:5">
      <c r="B326" s="26"/>
      <c r="C326" s="26"/>
      <c r="D326" s="26"/>
      <c r="E326" s="26"/>
    </row>
    <row r="327" spans="1:5">
      <c r="A327" s="6" t="s">
        <v>139</v>
      </c>
      <c r="B327" s="26">
        <v>148799160</v>
      </c>
      <c r="C327" s="26">
        <v>150741310</v>
      </c>
      <c r="D327" s="26">
        <v>163021700</v>
      </c>
      <c r="E327" s="26">
        <v>156247370</v>
      </c>
    </row>
    <row r="328" spans="1:5">
      <c r="A328" s="6" t="s">
        <v>140</v>
      </c>
      <c r="B328" s="27">
        <v>0.70505100347850813</v>
      </c>
      <c r="C328" s="27">
        <v>0.68918750373188542</v>
      </c>
      <c r="D328" s="27">
        <v>0.67447851546435433</v>
      </c>
      <c r="E328" s="27">
        <v>0.71174333406414469</v>
      </c>
    </row>
    <row r="329" spans="1:5">
      <c r="A329" s="6" t="s">
        <v>141</v>
      </c>
      <c r="B329" s="27">
        <v>9.8581278841338979E-2</v>
      </c>
      <c r="C329" s="27">
        <v>0.10199243665777477</v>
      </c>
      <c r="D329" s="27">
        <v>0.10959830259552926</v>
      </c>
      <c r="E329" s="27">
        <v>0.10452342560879813</v>
      </c>
    </row>
    <row r="330" spans="1:5">
      <c r="B330" s="26"/>
      <c r="C330" s="26"/>
      <c r="D330" s="26"/>
      <c r="E330" s="26"/>
    </row>
    <row r="331" spans="1:5">
      <c r="A331" s="14" t="s">
        <v>169</v>
      </c>
      <c r="B331" s="71"/>
      <c r="C331" s="71"/>
      <c r="D331" s="71"/>
      <c r="E331" s="71"/>
    </row>
    <row r="332" spans="1:5">
      <c r="A332" s="11" t="s">
        <v>134</v>
      </c>
      <c r="B332" s="26">
        <v>923449550</v>
      </c>
      <c r="C332" s="26">
        <v>976957300</v>
      </c>
      <c r="D332" s="26">
        <v>1028489180</v>
      </c>
      <c r="E332" s="26">
        <v>990996020.00000215</v>
      </c>
    </row>
    <row r="333" spans="1:5">
      <c r="A333" s="11" t="s">
        <v>135</v>
      </c>
      <c r="B333" s="26">
        <v>516838040</v>
      </c>
      <c r="C333" s="26">
        <v>478196820</v>
      </c>
      <c r="D333" s="26">
        <v>465795240</v>
      </c>
      <c r="E333" s="26">
        <v>442882330</v>
      </c>
    </row>
    <row r="334" spans="1:5">
      <c r="A334" s="11" t="s">
        <v>136</v>
      </c>
      <c r="B334" s="26">
        <v>107197070</v>
      </c>
      <c r="C334" s="26">
        <v>105138020</v>
      </c>
      <c r="D334" s="26">
        <v>82029730</v>
      </c>
      <c r="E334" s="26">
        <v>52347860</v>
      </c>
    </row>
    <row r="335" spans="1:5">
      <c r="A335" s="11" t="s">
        <v>137</v>
      </c>
      <c r="B335" s="26">
        <v>182913270</v>
      </c>
      <c r="C335" s="26">
        <v>193707220</v>
      </c>
      <c r="D335" s="26">
        <v>216165530</v>
      </c>
      <c r="E335" s="26">
        <v>196571960</v>
      </c>
    </row>
    <row r="336" spans="1:5">
      <c r="A336" s="11" t="s">
        <v>138</v>
      </c>
      <c r="B336" s="26">
        <v>1730397930</v>
      </c>
      <c r="C336" s="26">
        <v>1753999360</v>
      </c>
      <c r="D336" s="26">
        <v>1792479680</v>
      </c>
      <c r="E336" s="26">
        <v>1682798170.0000021</v>
      </c>
    </row>
    <row r="337" spans="1:5">
      <c r="A337" s="11"/>
      <c r="B337" s="26"/>
      <c r="C337" s="26"/>
      <c r="D337" s="26"/>
      <c r="E337" s="26"/>
    </row>
    <row r="338" spans="1:5">
      <c r="A338" s="11" t="s">
        <v>139</v>
      </c>
      <c r="B338" s="26">
        <v>141601570</v>
      </c>
      <c r="C338" s="26">
        <v>147654750</v>
      </c>
      <c r="D338" s="26">
        <v>159836980</v>
      </c>
      <c r="E338" s="26">
        <v>152991460</v>
      </c>
    </row>
    <row r="339" spans="1:5">
      <c r="A339" s="11" t="s">
        <v>140</v>
      </c>
      <c r="B339" s="27">
        <v>0.77414596546221059</v>
      </c>
      <c r="C339" s="27">
        <v>0.7622573386784447</v>
      </c>
      <c r="D339" s="27">
        <v>0.73941936996152902</v>
      </c>
      <c r="E339" s="27">
        <v>0.77829747437020014</v>
      </c>
    </row>
    <row r="340" spans="1:5">
      <c r="A340" s="11" t="s">
        <v>141</v>
      </c>
      <c r="B340" s="27">
        <v>0.10570589968285503</v>
      </c>
      <c r="C340" s="27">
        <v>0.11043745192700641</v>
      </c>
      <c r="D340" s="27">
        <v>0.12059580502469071</v>
      </c>
      <c r="E340" s="27">
        <v>0.11681255869205025</v>
      </c>
    </row>
    <row r="341" spans="1:5">
      <c r="A341" s="11"/>
      <c r="B341" s="26"/>
      <c r="C341" s="26"/>
      <c r="D341" s="26"/>
      <c r="E341" s="26"/>
    </row>
    <row r="342" spans="1:5">
      <c r="A342" s="14" t="s">
        <v>170</v>
      </c>
      <c r="B342" s="71"/>
      <c r="C342" s="71"/>
      <c r="D342" s="71"/>
      <c r="E342" s="71"/>
    </row>
    <row r="343" spans="1:5">
      <c r="A343" s="11" t="s">
        <v>134</v>
      </c>
      <c r="B343" s="26">
        <v>165910710</v>
      </c>
      <c r="C343" s="26">
        <v>170210290</v>
      </c>
      <c r="D343" s="26">
        <v>180138880</v>
      </c>
      <c r="E343" s="26">
        <v>177754370</v>
      </c>
    </row>
    <row r="344" spans="1:5">
      <c r="A344" s="11" t="s">
        <v>135</v>
      </c>
      <c r="B344" s="26">
        <v>10669960</v>
      </c>
      <c r="C344" s="26">
        <v>11200500</v>
      </c>
      <c r="D344" s="26">
        <v>10484770</v>
      </c>
      <c r="E344" s="26">
        <v>10918860</v>
      </c>
    </row>
    <row r="345" spans="1:5">
      <c r="A345" s="11" t="s">
        <v>136</v>
      </c>
      <c r="B345" s="26">
        <v>72190</v>
      </c>
      <c r="C345" s="26">
        <v>96900</v>
      </c>
      <c r="D345" s="26">
        <v>80220</v>
      </c>
      <c r="E345" s="26">
        <v>147900</v>
      </c>
    </row>
    <row r="346" spans="1:5">
      <c r="A346" s="11" t="s">
        <v>137</v>
      </c>
      <c r="B346" s="26">
        <v>16770870.000000002</v>
      </c>
      <c r="C346" s="26">
        <v>18914510</v>
      </c>
      <c r="D346" s="26">
        <v>19209450</v>
      </c>
      <c r="E346" s="26">
        <v>16811100</v>
      </c>
    </row>
    <row r="347" spans="1:5">
      <c r="A347" s="11" t="s">
        <v>138</v>
      </c>
      <c r="B347" s="26">
        <v>193423730</v>
      </c>
      <c r="C347" s="26">
        <v>200422200</v>
      </c>
      <c r="D347" s="26">
        <v>209913320</v>
      </c>
      <c r="E347" s="26">
        <v>205632230</v>
      </c>
    </row>
    <row r="348" spans="1:5">
      <c r="A348" s="11"/>
      <c r="B348" s="26"/>
      <c r="C348" s="26"/>
      <c r="D348" s="26"/>
      <c r="E348" s="26"/>
    </row>
    <row r="349" spans="1:5">
      <c r="A349" s="11" t="s">
        <v>139</v>
      </c>
      <c r="B349" s="26">
        <v>563790</v>
      </c>
      <c r="C349" s="26">
        <v>587820</v>
      </c>
      <c r="D349" s="26">
        <v>559350</v>
      </c>
      <c r="E349" s="26">
        <v>564590</v>
      </c>
    </row>
    <row r="350" spans="1:5">
      <c r="A350" s="11" t="s">
        <v>140</v>
      </c>
      <c r="B350" s="27">
        <v>3.3617218426951014E-2</v>
      </c>
      <c r="C350" s="27">
        <v>3.1077728156848894E-2</v>
      </c>
      <c r="D350" s="27">
        <v>2.9118480747756963E-2</v>
      </c>
      <c r="E350" s="27">
        <v>3.3584357953970891E-2</v>
      </c>
    </row>
    <row r="351" spans="1:5">
      <c r="A351" s="11" t="s">
        <v>141</v>
      </c>
      <c r="B351" s="27">
        <v>8.6705338584877889E-2</v>
      </c>
      <c r="C351" s="27">
        <v>9.4373327904792984E-2</v>
      </c>
      <c r="D351" s="27">
        <v>9.1511343825156022E-2</v>
      </c>
      <c r="E351" s="27">
        <v>8.1753234889297269E-2</v>
      </c>
    </row>
    <row r="352" spans="1:5">
      <c r="A352" s="11"/>
      <c r="B352" s="26"/>
      <c r="C352" s="26"/>
      <c r="D352" s="26"/>
      <c r="E352" s="26"/>
    </row>
    <row r="353" spans="1:5">
      <c r="A353" s="14" t="s">
        <v>171</v>
      </c>
      <c r="B353" s="71"/>
      <c r="C353" s="71"/>
      <c r="D353" s="71"/>
      <c r="E353" s="71"/>
    </row>
    <row r="354" spans="1:5">
      <c r="A354" s="11" t="s">
        <v>134</v>
      </c>
      <c r="B354" s="26">
        <v>78769710</v>
      </c>
      <c r="C354" s="26">
        <v>47369650</v>
      </c>
      <c r="D354" s="26">
        <v>45732480</v>
      </c>
      <c r="E354" s="26">
        <v>51114610</v>
      </c>
    </row>
    <row r="355" spans="1:5">
      <c r="A355" s="11" t="s">
        <v>135</v>
      </c>
      <c r="B355" s="26">
        <v>1149580</v>
      </c>
      <c r="C355" s="26">
        <v>1821330</v>
      </c>
      <c r="D355" s="26">
        <v>2037960</v>
      </c>
      <c r="E355" s="26">
        <v>1672420</v>
      </c>
    </row>
    <row r="356" spans="1:5">
      <c r="A356" s="11" t="s">
        <v>136</v>
      </c>
      <c r="B356" s="26">
        <v>1770</v>
      </c>
      <c r="C356" s="26">
        <v>1710</v>
      </c>
      <c r="D356" s="26">
        <v>34640</v>
      </c>
      <c r="E356" s="26">
        <v>76790</v>
      </c>
    </row>
    <row r="357" spans="1:5">
      <c r="A357" s="11" t="s">
        <v>137</v>
      </c>
      <c r="B357" s="26">
        <v>5176040</v>
      </c>
      <c r="C357" s="26">
        <v>341380</v>
      </c>
      <c r="D357" s="26">
        <v>360210</v>
      </c>
      <c r="E357" s="26">
        <v>264410</v>
      </c>
    </row>
    <row r="358" spans="1:5">
      <c r="A358" s="11" t="s">
        <v>138</v>
      </c>
      <c r="B358" s="26">
        <v>85097100</v>
      </c>
      <c r="C358" s="26">
        <v>49534070</v>
      </c>
      <c r="D358" s="26">
        <v>48165290</v>
      </c>
      <c r="E358" s="26">
        <v>53128230</v>
      </c>
    </row>
    <row r="359" spans="1:5">
      <c r="A359" s="11"/>
      <c r="B359" s="26"/>
      <c r="C359" s="26"/>
      <c r="D359" s="26"/>
      <c r="E359" s="26"/>
    </row>
    <row r="360" spans="1:5">
      <c r="A360" s="11" t="s">
        <v>139</v>
      </c>
      <c r="B360" s="26">
        <v>4745970</v>
      </c>
      <c r="C360" s="26">
        <v>831460</v>
      </c>
      <c r="D360" s="26">
        <v>831870</v>
      </c>
      <c r="E360" s="26">
        <v>812680</v>
      </c>
    </row>
    <row r="361" spans="1:5">
      <c r="A361" s="11" t="s">
        <v>140</v>
      </c>
      <c r="B361" s="27">
        <v>0.91691138399239569</v>
      </c>
      <c r="C361" s="27">
        <v>2.4355849786162049</v>
      </c>
      <c r="D361" s="27">
        <v>2.3094028483384692</v>
      </c>
      <c r="E361" s="27">
        <v>3.073560001512802</v>
      </c>
    </row>
    <row r="362" spans="1:5">
      <c r="A362" s="11" t="s">
        <v>141</v>
      </c>
      <c r="B362" s="27">
        <v>6.082510449827315E-2</v>
      </c>
      <c r="C362" s="27">
        <v>6.891822133735427E-3</v>
      </c>
      <c r="D362" s="27">
        <v>7.4786220533500369E-3</v>
      </c>
      <c r="E362" s="27">
        <v>4.9768268206940077E-3</v>
      </c>
    </row>
    <row r="363" spans="1:5">
      <c r="A363" s="11"/>
      <c r="B363" s="26"/>
      <c r="C363" s="26"/>
      <c r="D363" s="26"/>
      <c r="E363" s="26"/>
    </row>
    <row r="364" spans="1:5">
      <c r="A364" s="14" t="s">
        <v>172</v>
      </c>
      <c r="B364" s="71"/>
      <c r="C364" s="71"/>
      <c r="D364" s="71"/>
      <c r="E364" s="71"/>
    </row>
    <row r="365" spans="1:5">
      <c r="A365" s="11" t="s">
        <v>134</v>
      </c>
      <c r="B365" s="26">
        <v>113520140</v>
      </c>
      <c r="C365" s="26">
        <v>124019260</v>
      </c>
      <c r="D365" s="26">
        <v>137326320.00000003</v>
      </c>
      <c r="E365" s="26">
        <v>141459590</v>
      </c>
    </row>
    <row r="366" spans="1:5">
      <c r="A366" s="11" t="s">
        <v>135</v>
      </c>
      <c r="B366" s="26">
        <v>11790630</v>
      </c>
      <c r="C366" s="26">
        <v>10331510</v>
      </c>
      <c r="D366" s="26">
        <v>11302870</v>
      </c>
      <c r="E366" s="26">
        <v>11174200</v>
      </c>
    </row>
    <row r="367" spans="1:5">
      <c r="A367" s="11" t="s">
        <v>136</v>
      </c>
      <c r="B367" s="26">
        <v>429620</v>
      </c>
      <c r="C367" s="26">
        <v>437799.99999999994</v>
      </c>
      <c r="D367" s="26">
        <v>176760</v>
      </c>
      <c r="E367" s="26">
        <v>199990</v>
      </c>
    </row>
    <row r="368" spans="1:5">
      <c r="A368" s="11" t="s">
        <v>137</v>
      </c>
      <c r="B368" s="26">
        <v>6187190</v>
      </c>
      <c r="C368" s="26">
        <v>5760110</v>
      </c>
      <c r="D368" s="26">
        <v>5965170</v>
      </c>
      <c r="E368" s="26">
        <v>5880220</v>
      </c>
    </row>
    <row r="369" spans="1:5">
      <c r="A369" s="11" t="s">
        <v>138</v>
      </c>
      <c r="B369" s="26">
        <v>131927580</v>
      </c>
      <c r="C369" s="26">
        <v>140548680</v>
      </c>
      <c r="D369" s="26">
        <v>154771120.00000003</v>
      </c>
      <c r="E369" s="26">
        <v>158714000</v>
      </c>
    </row>
    <row r="370" spans="1:5">
      <c r="A370" s="11"/>
      <c r="B370" s="26"/>
      <c r="C370" s="26"/>
      <c r="D370" s="26"/>
      <c r="E370" s="26"/>
    </row>
    <row r="371" spans="1:5">
      <c r="A371" s="11" t="s">
        <v>139</v>
      </c>
      <c r="B371" s="26">
        <v>1887830</v>
      </c>
      <c r="C371" s="26">
        <v>1667280</v>
      </c>
      <c r="D371" s="26">
        <v>1793500</v>
      </c>
      <c r="E371" s="26">
        <v>1878640</v>
      </c>
    </row>
    <row r="372" spans="1:5">
      <c r="A372" s="11" t="s">
        <v>140</v>
      </c>
      <c r="B372" s="27">
        <v>0.30511912516021006</v>
      </c>
      <c r="C372" s="27">
        <v>0.28945280558878217</v>
      </c>
      <c r="D372" s="27">
        <v>0.30066200963258383</v>
      </c>
      <c r="E372" s="27">
        <v>0.319484645132325</v>
      </c>
    </row>
    <row r="373" spans="1:5">
      <c r="A373" s="11" t="s">
        <v>141</v>
      </c>
      <c r="B373" s="27">
        <v>4.6898381672732872E-2</v>
      </c>
      <c r="C373" s="27">
        <v>4.0983024529294761E-2</v>
      </c>
      <c r="D373" s="27">
        <v>3.8541880423169382E-2</v>
      </c>
      <c r="E373" s="27">
        <v>3.7049157604244112E-2</v>
      </c>
    </row>
    <row r="374" spans="1:5">
      <c r="B374" s="26"/>
      <c r="C374" s="26"/>
      <c r="D374" s="26"/>
      <c r="E374" s="26"/>
    </row>
    <row r="375" spans="1:5" s="9" customFormat="1">
      <c r="A375" s="7" t="s">
        <v>100</v>
      </c>
      <c r="B375" s="70"/>
      <c r="C375" s="70"/>
      <c r="D375" s="70"/>
      <c r="E375" s="70"/>
    </row>
    <row r="376" spans="1:5">
      <c r="A376" s="28" t="s">
        <v>110</v>
      </c>
      <c r="B376" s="26"/>
      <c r="C376" s="26"/>
      <c r="D376" s="26"/>
      <c r="E376" s="26"/>
    </row>
    <row r="377" spans="1:5">
      <c r="A377" s="29" t="s">
        <v>134</v>
      </c>
      <c r="B377" s="26">
        <v>37194252699.999924</v>
      </c>
      <c r="C377" s="26">
        <v>37487097429.999924</v>
      </c>
      <c r="D377" s="26">
        <v>37895826879.999924</v>
      </c>
      <c r="E377" s="26">
        <v>37190372499.99984</v>
      </c>
    </row>
    <row r="378" spans="1:5">
      <c r="A378" s="29" t="s">
        <v>135</v>
      </c>
      <c r="B378" s="26">
        <v>5336932620.000001</v>
      </c>
      <c r="C378" s="26">
        <v>5254953210.0000019</v>
      </c>
      <c r="D378" s="26">
        <v>4982480910.0000038</v>
      </c>
      <c r="E378" s="26">
        <v>4704408850.0000019</v>
      </c>
    </row>
    <row r="379" spans="1:5">
      <c r="A379" s="29" t="s">
        <v>136</v>
      </c>
      <c r="B379" s="26">
        <v>1344799550</v>
      </c>
      <c r="C379" s="26">
        <v>1135599449.9999998</v>
      </c>
      <c r="D379" s="26">
        <v>1225700699.9999998</v>
      </c>
      <c r="E379" s="26">
        <v>1215023349.9999998</v>
      </c>
    </row>
    <row r="380" spans="1:5">
      <c r="A380" s="29" t="s">
        <v>137</v>
      </c>
      <c r="B380" s="26">
        <v>3609504170.0000005</v>
      </c>
      <c r="C380" s="26">
        <v>3648172410</v>
      </c>
      <c r="D380" s="26">
        <v>3649760100</v>
      </c>
      <c r="E380" s="26">
        <v>3466357610.000001</v>
      </c>
    </row>
    <row r="381" spans="1:5">
      <c r="A381" s="29" t="s">
        <v>138</v>
      </c>
      <c r="B381" s="26">
        <v>47485489039.999924</v>
      </c>
      <c r="C381" s="26">
        <v>47525822499.999924</v>
      </c>
      <c r="D381" s="26">
        <v>47753768589.999924</v>
      </c>
      <c r="E381" s="26">
        <v>46576162309.99984</v>
      </c>
    </row>
    <row r="382" spans="1:5">
      <c r="A382" s="29"/>
      <c r="B382" s="26"/>
      <c r="C382" s="26"/>
      <c r="D382" s="26"/>
      <c r="E382" s="26"/>
    </row>
    <row r="383" spans="1:5">
      <c r="A383" s="29" t="s">
        <v>139</v>
      </c>
      <c r="B383" s="26">
        <v>2493123090</v>
      </c>
      <c r="C383" s="26">
        <v>2476614710</v>
      </c>
      <c r="D383" s="26">
        <v>2479763940</v>
      </c>
      <c r="E383" s="26">
        <v>2361067169.9999948</v>
      </c>
    </row>
    <row r="384" spans="1:5">
      <c r="A384" s="29" t="s">
        <v>140</v>
      </c>
      <c r="B384" s="27">
        <v>0.69071068284705694</v>
      </c>
      <c r="C384" s="27">
        <v>0.67886449204301724</v>
      </c>
      <c r="D384" s="27">
        <v>0.67943203719060874</v>
      </c>
      <c r="E384" s="27">
        <v>0.68113779235835803</v>
      </c>
    </row>
    <row r="385" spans="1:5">
      <c r="A385" s="29" t="s">
        <v>141</v>
      </c>
      <c r="B385" s="27">
        <v>7.6012782914786761E-2</v>
      </c>
      <c r="C385" s="27">
        <v>7.6761899491587043E-2</v>
      </c>
      <c r="D385" s="27">
        <v>7.642873448032525E-2</v>
      </c>
      <c r="E385" s="27">
        <v>7.4423426879371271E-2</v>
      </c>
    </row>
    <row r="386" spans="1:5">
      <c r="B386" s="26"/>
      <c r="C386" s="26"/>
      <c r="D386" s="26"/>
      <c r="E386" s="26"/>
    </row>
    <row r="387" spans="1:5">
      <c r="A387" s="28" t="s">
        <v>111</v>
      </c>
      <c r="B387" s="71"/>
      <c r="C387" s="71"/>
      <c r="D387" s="71"/>
      <c r="E387" s="71"/>
    </row>
    <row r="388" spans="1:5">
      <c r="A388" s="29" t="s">
        <v>134</v>
      </c>
      <c r="B388" s="26">
        <v>15963302219.999998</v>
      </c>
      <c r="C388" s="26">
        <v>15854190659.999998</v>
      </c>
      <c r="D388" s="26">
        <v>16450565410</v>
      </c>
      <c r="E388" s="26">
        <v>16522717649.999998</v>
      </c>
    </row>
    <row r="389" spans="1:5">
      <c r="A389" s="29" t="s">
        <v>135</v>
      </c>
      <c r="B389" s="26">
        <v>4016180430</v>
      </c>
      <c r="C389" s="26">
        <v>3811081420</v>
      </c>
      <c r="D389" s="26">
        <v>3551557500</v>
      </c>
      <c r="E389" s="26">
        <v>3134213280</v>
      </c>
    </row>
    <row r="390" spans="1:5">
      <c r="A390" s="29" t="s">
        <v>136</v>
      </c>
      <c r="B390" s="26">
        <v>756328230</v>
      </c>
      <c r="C390" s="26">
        <v>692215930</v>
      </c>
      <c r="D390" s="26">
        <v>636009150</v>
      </c>
      <c r="E390" s="26">
        <v>568296160</v>
      </c>
    </row>
    <row r="391" spans="1:5">
      <c r="A391" s="29" t="s">
        <v>137</v>
      </c>
      <c r="B391" s="26">
        <v>3393682500</v>
      </c>
      <c r="C391" s="26">
        <v>3553991800</v>
      </c>
      <c r="D391" s="26">
        <v>3496120290</v>
      </c>
      <c r="E391" s="26">
        <v>3413144620</v>
      </c>
    </row>
    <row r="392" spans="1:5">
      <c r="A392" s="29" t="s">
        <v>138</v>
      </c>
      <c r="B392" s="26">
        <v>24129493380</v>
      </c>
      <c r="C392" s="26">
        <v>23911479810</v>
      </c>
      <c r="D392" s="26">
        <v>24134252350</v>
      </c>
      <c r="E392" s="26">
        <v>23638371710</v>
      </c>
    </row>
    <row r="393" spans="1:5">
      <c r="A393" s="29"/>
      <c r="B393" s="26"/>
      <c r="C393" s="26"/>
      <c r="D393" s="26"/>
      <c r="E393" s="26"/>
    </row>
    <row r="394" spans="1:5">
      <c r="A394" s="29" t="s">
        <v>139</v>
      </c>
      <c r="B394" s="26">
        <v>2066008200</v>
      </c>
      <c r="C394" s="26">
        <v>2165888770</v>
      </c>
      <c r="D394" s="26">
        <v>2168040760</v>
      </c>
      <c r="E394" s="26">
        <v>2123755730</v>
      </c>
    </row>
    <row r="395" spans="1:5">
      <c r="A395" s="29" t="s">
        <v>140</v>
      </c>
      <c r="B395" s="27">
        <v>0.60878063873093613</v>
      </c>
      <c r="C395" s="27">
        <v>0.6094242451544204</v>
      </c>
      <c r="D395" s="27">
        <v>0.6201276215241438</v>
      </c>
      <c r="E395" s="27">
        <v>0.622228462736513</v>
      </c>
    </row>
    <row r="396" spans="1:5">
      <c r="A396" s="29" t="s">
        <v>141</v>
      </c>
      <c r="B396" s="27">
        <v>0.14064458157305912</v>
      </c>
      <c r="C396" s="27">
        <v>0.14863119423138704</v>
      </c>
      <c r="D396" s="27">
        <v>0.14486134640918347</v>
      </c>
      <c r="E396" s="27">
        <v>0.14439000544847597</v>
      </c>
    </row>
    <row r="397" spans="1:5">
      <c r="B397" s="26"/>
      <c r="C397" s="26"/>
      <c r="D397" s="26"/>
      <c r="E397" s="26"/>
    </row>
    <row r="398" spans="1:5">
      <c r="A398" s="28" t="s">
        <v>112</v>
      </c>
      <c r="B398" s="71"/>
      <c r="C398" s="71"/>
      <c r="D398" s="71"/>
      <c r="E398" s="71"/>
    </row>
    <row r="399" spans="1:5">
      <c r="A399" s="29" t="s">
        <v>134</v>
      </c>
      <c r="B399" s="26">
        <v>396868340</v>
      </c>
      <c r="C399" s="26">
        <v>326786690</v>
      </c>
      <c r="D399" s="26">
        <v>65783280.000000007</v>
      </c>
      <c r="E399" s="26">
        <v>127495780</v>
      </c>
    </row>
    <row r="400" spans="1:5">
      <c r="A400" s="29" t="s">
        <v>135</v>
      </c>
      <c r="B400" s="26">
        <v>28694080</v>
      </c>
      <c r="C400" s="26">
        <v>29351920</v>
      </c>
      <c r="D400" s="26">
        <v>26216220</v>
      </c>
      <c r="E400" s="26">
        <v>9372040</v>
      </c>
    </row>
    <row r="401" spans="1:5">
      <c r="A401" s="29" t="s">
        <v>136</v>
      </c>
      <c r="B401" s="26">
        <v>25140</v>
      </c>
      <c r="C401" s="26">
        <v>1100910</v>
      </c>
      <c r="D401" s="26">
        <v>2409289.9999999995</v>
      </c>
      <c r="E401" s="26">
        <v>5585310</v>
      </c>
    </row>
    <row r="402" spans="1:5">
      <c r="A402" s="29" t="s">
        <v>137</v>
      </c>
      <c r="B402" s="26">
        <v>20664290</v>
      </c>
      <c r="C402" s="26">
        <v>18585010</v>
      </c>
      <c r="D402" s="26">
        <v>17149740</v>
      </c>
      <c r="E402" s="26">
        <v>16804330</v>
      </c>
    </row>
    <row r="403" spans="1:5">
      <c r="A403" s="29" t="s">
        <v>138</v>
      </c>
      <c r="B403" s="26">
        <v>446251850</v>
      </c>
      <c r="C403" s="26">
        <v>375824530</v>
      </c>
      <c r="D403" s="26">
        <v>111558530</v>
      </c>
      <c r="E403" s="26">
        <v>159257460</v>
      </c>
    </row>
    <row r="404" spans="1:5">
      <c r="A404" s="29"/>
      <c r="B404" s="26"/>
      <c r="C404" s="26"/>
      <c r="D404" s="26"/>
      <c r="E404" s="26"/>
    </row>
    <row r="405" spans="1:5">
      <c r="A405" s="29" t="s">
        <v>139</v>
      </c>
      <c r="B405" s="26">
        <v>8003620</v>
      </c>
      <c r="C405" s="26">
        <v>8377520</v>
      </c>
      <c r="D405" s="26">
        <v>29090910</v>
      </c>
      <c r="E405" s="26">
        <v>13974580</v>
      </c>
    </row>
    <row r="406" spans="1:5">
      <c r="A406" s="29" t="s">
        <v>140</v>
      </c>
      <c r="B406" s="27">
        <v>0.38731647687871201</v>
      </c>
      <c r="C406" s="27">
        <v>0.45076758096982461</v>
      </c>
      <c r="D406" s="27">
        <v>1.6962886900909284</v>
      </c>
      <c r="E406" s="27">
        <v>0.83160590157417758</v>
      </c>
    </row>
    <row r="407" spans="1:5">
      <c r="A407" s="29" t="s">
        <v>141</v>
      </c>
      <c r="B407" s="27">
        <v>4.6306340242623083E-2</v>
      </c>
      <c r="C407" s="27">
        <v>4.9451295794875338E-2</v>
      </c>
      <c r="D407" s="27">
        <v>0.15372863016391486</v>
      </c>
      <c r="E407" s="27">
        <v>0.1055167525590324</v>
      </c>
    </row>
    <row r="408" spans="1:5">
      <c r="B408" s="26"/>
      <c r="C408" s="26"/>
      <c r="D408" s="26"/>
      <c r="E408" s="26"/>
    </row>
    <row r="409" spans="1:5">
      <c r="A409" s="28" t="s">
        <v>114</v>
      </c>
      <c r="B409" s="26"/>
      <c r="C409" s="26"/>
      <c r="D409" s="26"/>
      <c r="E409" s="26"/>
    </row>
    <row r="410" spans="1:5">
      <c r="A410" s="29" t="s">
        <v>134</v>
      </c>
      <c r="B410" s="26">
        <v>6134027180</v>
      </c>
      <c r="C410" s="26">
        <v>6237379480</v>
      </c>
      <c r="D410" s="26">
        <v>5940988180</v>
      </c>
      <c r="E410" s="26">
        <v>5362184500</v>
      </c>
    </row>
    <row r="411" spans="1:5">
      <c r="A411" s="29" t="s">
        <v>135</v>
      </c>
      <c r="B411" s="26">
        <v>1176966120</v>
      </c>
      <c r="C411" s="26">
        <v>1088499770</v>
      </c>
      <c r="D411" s="26">
        <v>1062480740</v>
      </c>
      <c r="E411" s="26">
        <v>697628410</v>
      </c>
    </row>
    <row r="412" spans="1:5">
      <c r="A412" s="29" t="s">
        <v>136</v>
      </c>
      <c r="B412" s="26">
        <v>295646730</v>
      </c>
      <c r="C412" s="26">
        <v>302274180</v>
      </c>
      <c r="D412" s="26">
        <v>297012840</v>
      </c>
      <c r="E412" s="26">
        <v>238899279.99999997</v>
      </c>
    </row>
    <row r="413" spans="1:5">
      <c r="A413" s="29" t="s">
        <v>137</v>
      </c>
      <c r="B413" s="26">
        <v>694388600</v>
      </c>
      <c r="C413" s="26">
        <v>677554100</v>
      </c>
      <c r="D413" s="26">
        <v>667863700</v>
      </c>
      <c r="E413" s="26">
        <v>534992900</v>
      </c>
    </row>
    <row r="414" spans="1:5">
      <c r="A414" s="29" t="s">
        <v>138</v>
      </c>
      <c r="B414" s="26">
        <v>8301028630</v>
      </c>
      <c r="C414" s="26">
        <v>8305707530</v>
      </c>
      <c r="D414" s="26">
        <v>7968345460</v>
      </c>
      <c r="E414" s="26">
        <v>6833705090</v>
      </c>
    </row>
    <row r="415" spans="1:5">
      <c r="A415" s="29"/>
      <c r="B415" s="26"/>
      <c r="C415" s="26"/>
      <c r="D415" s="26"/>
      <c r="E415" s="26"/>
    </row>
    <row r="416" spans="1:5">
      <c r="A416" s="29" t="s">
        <v>139</v>
      </c>
      <c r="B416" s="26">
        <v>488509740</v>
      </c>
      <c r="C416" s="26">
        <v>461658090</v>
      </c>
      <c r="D416" s="26">
        <v>469095460</v>
      </c>
      <c r="E416" s="26">
        <v>415425860</v>
      </c>
    </row>
    <row r="417" spans="1:5">
      <c r="A417" s="29" t="s">
        <v>140</v>
      </c>
      <c r="B417" s="27">
        <v>0.70351059910833791</v>
      </c>
      <c r="C417" s="27">
        <v>0.68135974677151245</v>
      </c>
      <c r="D417" s="27">
        <v>0.70238202794971494</v>
      </c>
      <c r="E417" s="27">
        <v>0.77650723962878765</v>
      </c>
    </row>
    <row r="418" spans="1:5">
      <c r="A418" s="29" t="s">
        <v>141</v>
      </c>
      <c r="B418" s="27">
        <v>8.3650910140277396E-2</v>
      </c>
      <c r="C418" s="27">
        <v>8.157692737827478E-2</v>
      </c>
      <c r="D418" s="27">
        <v>8.3814601582296352E-2</v>
      </c>
      <c r="E418" s="27">
        <v>7.8287384801383059E-2</v>
      </c>
    </row>
    <row r="419" spans="1:5">
      <c r="B419" s="26"/>
      <c r="C419" s="26"/>
      <c r="D419" s="26"/>
      <c r="E419" s="26"/>
    </row>
    <row r="420" spans="1:5">
      <c r="A420" s="28" t="s">
        <v>115</v>
      </c>
      <c r="B420" s="71"/>
      <c r="C420" s="71"/>
      <c r="D420" s="71"/>
      <c r="E420" s="71"/>
    </row>
    <row r="421" spans="1:5">
      <c r="A421" s="29" t="s">
        <v>134</v>
      </c>
      <c r="B421" s="26">
        <v>6676577970</v>
      </c>
      <c r="C421" s="26">
        <v>6334173850</v>
      </c>
      <c r="D421" s="26">
        <v>6046752170</v>
      </c>
      <c r="E421" s="26">
        <v>5747387490</v>
      </c>
    </row>
    <row r="422" spans="1:5">
      <c r="A422" s="29" t="s">
        <v>135</v>
      </c>
      <c r="B422" s="26">
        <v>2030895150</v>
      </c>
      <c r="C422" s="26">
        <v>1876302110</v>
      </c>
      <c r="D422" s="26">
        <v>1933793300</v>
      </c>
      <c r="E422" s="26">
        <v>1699252250</v>
      </c>
    </row>
    <row r="423" spans="1:5">
      <c r="A423" s="29" t="s">
        <v>136</v>
      </c>
      <c r="B423" s="26">
        <v>684623960</v>
      </c>
      <c r="C423" s="26">
        <v>684827220</v>
      </c>
      <c r="D423" s="26">
        <v>782433630</v>
      </c>
      <c r="E423" s="26">
        <v>564859340</v>
      </c>
    </row>
    <row r="424" spans="1:5">
      <c r="A424" s="29" t="s">
        <v>137</v>
      </c>
      <c r="B424" s="26">
        <v>1912154740</v>
      </c>
      <c r="C424" s="26">
        <v>2022266520</v>
      </c>
      <c r="D424" s="26">
        <v>1982714810</v>
      </c>
      <c r="E424" s="26">
        <v>2145650050</v>
      </c>
    </row>
    <row r="425" spans="1:5">
      <c r="A425" s="29" t="s">
        <v>138</v>
      </c>
      <c r="B425" s="26">
        <v>11304251820</v>
      </c>
      <c r="C425" s="26">
        <v>10917569700</v>
      </c>
      <c r="D425" s="26">
        <v>10745693910</v>
      </c>
      <c r="E425" s="26">
        <v>10157149130</v>
      </c>
    </row>
    <row r="426" spans="1:5">
      <c r="A426" s="29"/>
      <c r="B426" s="26"/>
      <c r="C426" s="26"/>
      <c r="D426" s="26"/>
      <c r="E426" s="26"/>
    </row>
    <row r="427" spans="1:5">
      <c r="A427" s="29" t="s">
        <v>139</v>
      </c>
      <c r="B427" s="26">
        <v>1024345710</v>
      </c>
      <c r="C427" s="26">
        <v>1076311150</v>
      </c>
      <c r="D427" s="26">
        <v>1155248890</v>
      </c>
      <c r="E427" s="26">
        <v>1209900810</v>
      </c>
    </row>
    <row r="428" spans="1:5">
      <c r="A428" s="29" t="s">
        <v>140</v>
      </c>
      <c r="B428" s="27">
        <v>0.5357023093225185</v>
      </c>
      <c r="C428" s="27">
        <v>0.5322301187085865</v>
      </c>
      <c r="D428" s="27">
        <v>0.58266014061800442</v>
      </c>
      <c r="E428" s="27">
        <v>0.56388543416015113</v>
      </c>
    </row>
    <row r="429" spans="1:5">
      <c r="A429" s="29" t="s">
        <v>141</v>
      </c>
      <c r="B429" s="27">
        <v>0.16915358667231106</v>
      </c>
      <c r="C429" s="27">
        <v>0.18523046571436133</v>
      </c>
      <c r="D429" s="27">
        <v>0.18451249650382048</v>
      </c>
      <c r="E429" s="27">
        <v>0.21124530343486253</v>
      </c>
    </row>
    <row r="430" spans="1:5">
      <c r="B430" s="26"/>
      <c r="C430" s="26"/>
      <c r="D430" s="26"/>
      <c r="E430" s="26"/>
    </row>
    <row r="431" spans="1:5">
      <c r="A431" s="28" t="s">
        <v>116</v>
      </c>
      <c r="B431" s="71"/>
      <c r="C431" s="71"/>
      <c r="D431" s="71"/>
      <c r="E431" s="71"/>
    </row>
    <row r="432" spans="1:5">
      <c r="A432" s="29" t="s">
        <v>134</v>
      </c>
      <c r="B432" s="26">
        <v>733364730</v>
      </c>
      <c r="C432" s="26">
        <v>656578880</v>
      </c>
      <c r="D432" s="26">
        <v>688143440</v>
      </c>
      <c r="E432" s="26">
        <v>1330568080</v>
      </c>
    </row>
    <row r="433" spans="1:5">
      <c r="A433" s="29" t="s">
        <v>135</v>
      </c>
      <c r="B433" s="26">
        <v>104796890</v>
      </c>
      <c r="C433" s="26">
        <v>109392070</v>
      </c>
      <c r="D433" s="26">
        <v>67651410</v>
      </c>
      <c r="E433" s="26">
        <v>322435510</v>
      </c>
    </row>
    <row r="434" spans="1:5">
      <c r="A434" s="29" t="s">
        <v>136</v>
      </c>
      <c r="B434" s="26">
        <v>10337190</v>
      </c>
      <c r="C434" s="26">
        <v>9662610</v>
      </c>
      <c r="D434" s="26">
        <v>25482619.999999996</v>
      </c>
      <c r="E434" s="26">
        <v>58975740</v>
      </c>
    </row>
    <row r="435" spans="1:5">
      <c r="A435" s="29" t="s">
        <v>137</v>
      </c>
      <c r="B435" s="26">
        <v>40255740</v>
      </c>
      <c r="C435" s="26">
        <v>35284580</v>
      </c>
      <c r="D435" s="26">
        <v>34983670</v>
      </c>
      <c r="E435" s="26">
        <v>125869240</v>
      </c>
    </row>
    <row r="436" spans="1:5">
      <c r="A436" s="29" t="s">
        <v>138</v>
      </c>
      <c r="B436" s="26">
        <v>888754550</v>
      </c>
      <c r="C436" s="26">
        <v>810918140</v>
      </c>
      <c r="D436" s="26">
        <v>816261140</v>
      </c>
      <c r="E436" s="26">
        <v>1837848570</v>
      </c>
    </row>
    <row r="437" spans="1:5">
      <c r="A437" s="29"/>
      <c r="B437" s="26"/>
      <c r="C437" s="26"/>
      <c r="D437" s="26"/>
      <c r="E437" s="26"/>
    </row>
    <row r="438" spans="1:5">
      <c r="A438" s="29" t="s">
        <v>139</v>
      </c>
      <c r="B438" s="26">
        <v>18575020</v>
      </c>
      <c r="C438" s="26">
        <v>16607570</v>
      </c>
      <c r="D438" s="26">
        <v>16450830</v>
      </c>
      <c r="E438" s="26">
        <v>73141990</v>
      </c>
    </row>
    <row r="439" spans="1:5">
      <c r="A439" s="29" t="s">
        <v>140</v>
      </c>
      <c r="B439" s="27">
        <v>0.46142537685308976</v>
      </c>
      <c r="C439" s="27">
        <v>0.47067500874319601</v>
      </c>
      <c r="D439" s="27">
        <v>0.47024311628825677</v>
      </c>
      <c r="E439" s="27">
        <v>0.58109503163759468</v>
      </c>
    </row>
    <row r="440" spans="1:5">
      <c r="A440" s="29" t="s">
        <v>141</v>
      </c>
      <c r="B440" s="27">
        <v>4.5294552922401352E-2</v>
      </c>
      <c r="C440" s="27">
        <v>4.3511888881903667E-2</v>
      </c>
      <c r="D440" s="27">
        <v>4.28584288601562E-2</v>
      </c>
      <c r="E440" s="27">
        <v>6.8487274770412665E-2</v>
      </c>
    </row>
    <row r="441" spans="1:5">
      <c r="B441" s="26"/>
      <c r="C441" s="26"/>
      <c r="D441" s="26"/>
      <c r="E441" s="26"/>
    </row>
    <row r="442" spans="1:5">
      <c r="A442" s="28" t="s">
        <v>117</v>
      </c>
      <c r="B442" s="26"/>
      <c r="C442" s="26"/>
      <c r="D442" s="26"/>
      <c r="E442" s="26"/>
    </row>
    <row r="443" spans="1:5">
      <c r="A443" s="29" t="s">
        <v>134</v>
      </c>
      <c r="B443" s="26">
        <v>81167880</v>
      </c>
      <c r="C443" s="26">
        <v>111179490</v>
      </c>
      <c r="D443" s="26">
        <v>90795260</v>
      </c>
      <c r="E443" s="26">
        <v>207414359.99999997</v>
      </c>
    </row>
    <row r="444" spans="1:5">
      <c r="A444" s="29" t="s">
        <v>135</v>
      </c>
      <c r="B444" s="26">
        <v>14116930</v>
      </c>
      <c r="C444" s="26">
        <v>15212850</v>
      </c>
      <c r="D444" s="26">
        <v>24461550</v>
      </c>
      <c r="E444" s="26">
        <v>30158340</v>
      </c>
    </row>
    <row r="445" spans="1:5">
      <c r="A445" s="29" t="s">
        <v>136</v>
      </c>
      <c r="B445" s="26">
        <v>4320</v>
      </c>
      <c r="C445" s="26">
        <v>0</v>
      </c>
      <c r="D445" s="26">
        <v>2015720</v>
      </c>
      <c r="E445" s="26">
        <v>0</v>
      </c>
    </row>
    <row r="446" spans="1:5">
      <c r="A446" s="29" t="s">
        <v>137</v>
      </c>
      <c r="B446" s="26">
        <v>1077910</v>
      </c>
      <c r="C446" s="26">
        <v>3490090</v>
      </c>
      <c r="D446" s="26">
        <v>71610</v>
      </c>
      <c r="E446" s="26">
        <v>71760</v>
      </c>
    </row>
    <row r="447" spans="1:5">
      <c r="A447" s="29" t="s">
        <v>138</v>
      </c>
      <c r="B447" s="26">
        <v>96367040</v>
      </c>
      <c r="C447" s="26">
        <v>129882430</v>
      </c>
      <c r="D447" s="26">
        <v>117344140</v>
      </c>
      <c r="E447" s="26">
        <v>237644459.99999997</v>
      </c>
    </row>
    <row r="448" spans="1:5">
      <c r="A448" s="29"/>
      <c r="B448" s="26"/>
      <c r="C448" s="26"/>
      <c r="D448" s="26"/>
      <c r="E448" s="26"/>
    </row>
    <row r="449" spans="1:5">
      <c r="A449" s="29" t="s">
        <v>139</v>
      </c>
      <c r="B449" s="26">
        <v>301870</v>
      </c>
      <c r="C449" s="26">
        <v>660960</v>
      </c>
      <c r="D449" s="26">
        <v>585770</v>
      </c>
      <c r="E449" s="26">
        <v>309980</v>
      </c>
    </row>
    <row r="450" spans="1:5">
      <c r="A450" s="29" t="s">
        <v>140</v>
      </c>
      <c r="B450" s="27">
        <v>0.28005121021235541</v>
      </c>
      <c r="C450" s="27">
        <v>0.18938193570939432</v>
      </c>
      <c r="D450" s="27">
        <v>8.1800027929060182</v>
      </c>
      <c r="E450" s="27">
        <v>4.3196767001114829</v>
      </c>
    </row>
    <row r="451" spans="1:5">
      <c r="A451" s="29" t="s">
        <v>141</v>
      </c>
      <c r="B451" s="27">
        <v>1.1185463411556483E-2</v>
      </c>
      <c r="C451" s="27">
        <v>2.6871148006701137E-2</v>
      </c>
      <c r="D451" s="27">
        <v>6.1025629400837569E-4</v>
      </c>
      <c r="E451" s="27">
        <v>3.0196369820697697E-4</v>
      </c>
    </row>
    <row r="452" spans="1:5">
      <c r="B452" s="26"/>
      <c r="C452" s="26"/>
      <c r="D452" s="26"/>
      <c r="E452" s="26"/>
    </row>
    <row r="453" spans="1:5">
      <c r="A453" s="28" t="s">
        <v>118</v>
      </c>
      <c r="B453" s="71"/>
      <c r="C453" s="71"/>
      <c r="D453" s="71"/>
      <c r="E453" s="71"/>
    </row>
    <row r="454" spans="1:5">
      <c r="A454" s="29" t="s">
        <v>134</v>
      </c>
      <c r="B454" s="26">
        <v>257956450</v>
      </c>
      <c r="C454" s="26">
        <v>237194820</v>
      </c>
      <c r="D454" s="26">
        <v>221352780</v>
      </c>
      <c r="E454" s="26">
        <v>208443650</v>
      </c>
    </row>
    <row r="455" spans="1:5">
      <c r="A455" s="29" t="s">
        <v>135</v>
      </c>
      <c r="B455" s="26">
        <v>85843100</v>
      </c>
      <c r="C455" s="26">
        <v>103542960.3</v>
      </c>
      <c r="D455" s="26">
        <v>96926882.739999995</v>
      </c>
      <c r="E455" s="26">
        <v>86637062.900000006</v>
      </c>
    </row>
    <row r="456" spans="1:5">
      <c r="A456" s="29" t="s">
        <v>136</v>
      </c>
      <c r="B456" s="26">
        <v>25004350</v>
      </c>
      <c r="C456" s="26">
        <v>25019590</v>
      </c>
      <c r="D456" s="26">
        <v>25134650</v>
      </c>
      <c r="E456" s="26">
        <v>25133640</v>
      </c>
    </row>
    <row r="457" spans="1:5">
      <c r="A457" s="29" t="s">
        <v>137</v>
      </c>
      <c r="B457" s="26">
        <v>8600</v>
      </c>
      <c r="C457" s="26">
        <v>2415209.7000000002</v>
      </c>
      <c r="D457" s="26">
        <v>2453127.2599999998</v>
      </c>
      <c r="E457" s="26">
        <v>22433777.100000001</v>
      </c>
    </row>
    <row r="458" spans="1:5">
      <c r="A458" s="29" t="s">
        <v>138</v>
      </c>
      <c r="B458" s="26">
        <v>368812500</v>
      </c>
      <c r="C458" s="26">
        <v>368172580</v>
      </c>
      <c r="D458" s="26">
        <v>345867440</v>
      </c>
      <c r="E458" s="26">
        <v>342648130</v>
      </c>
    </row>
    <row r="459" spans="1:5">
      <c r="A459" s="29"/>
      <c r="B459" s="26"/>
      <c r="C459" s="26"/>
      <c r="D459" s="26"/>
      <c r="E459" s="26"/>
    </row>
    <row r="460" spans="1:5">
      <c r="A460" s="29" t="s">
        <v>139</v>
      </c>
      <c r="B460" s="26">
        <v>372520</v>
      </c>
      <c r="C460" s="26">
        <v>371130</v>
      </c>
      <c r="D460" s="26">
        <v>430940</v>
      </c>
      <c r="E460" s="26">
        <v>4496740</v>
      </c>
    </row>
    <row r="461" spans="1:5">
      <c r="A461" s="29" t="s">
        <v>140</v>
      </c>
      <c r="B461" s="27">
        <v>43.31627906976744</v>
      </c>
      <c r="C461" s="27">
        <v>0.15366367566344238</v>
      </c>
      <c r="D461" s="27">
        <v>0.17566964707733917</v>
      </c>
      <c r="E461" s="27">
        <v>0.20044506905615994</v>
      </c>
    </row>
    <row r="462" spans="1:5">
      <c r="A462" s="29" t="s">
        <v>141</v>
      </c>
      <c r="B462" s="27">
        <v>2.3318081681071005E-5</v>
      </c>
      <c r="C462" s="27">
        <v>6.5599934139582046E-3</v>
      </c>
      <c r="D462" s="27">
        <v>7.0926805367975652E-3</v>
      </c>
      <c r="E462" s="27">
        <v>6.5471762825613553E-2</v>
      </c>
    </row>
    <row r="463" spans="1:5">
      <c r="B463" s="26"/>
      <c r="C463" s="26"/>
      <c r="D463" s="26"/>
      <c r="E463" s="26"/>
    </row>
    <row r="464" spans="1:5" s="31" customFormat="1">
      <c r="A464" s="30" t="s">
        <v>121</v>
      </c>
      <c r="B464" s="72"/>
      <c r="C464" s="72"/>
      <c r="D464" s="72"/>
      <c r="E464" s="72"/>
    </row>
    <row r="465" spans="1:5" s="9" customFormat="1">
      <c r="A465" s="7" t="s">
        <v>122</v>
      </c>
      <c r="B465" s="73"/>
      <c r="C465" s="73"/>
      <c r="D465" s="73"/>
      <c r="E465" s="73"/>
    </row>
    <row r="466" spans="1:5">
      <c r="A466" s="6" t="s">
        <v>134</v>
      </c>
      <c r="B466" s="26">
        <v>61688097209.999924</v>
      </c>
      <c r="C466" s="26">
        <v>61622022439.999908</v>
      </c>
      <c r="D466" s="26">
        <v>61710315889.999916</v>
      </c>
      <c r="E466" s="26">
        <v>61666062839.999802</v>
      </c>
    </row>
    <row r="467" spans="1:5">
      <c r="A467" s="6" t="s">
        <v>135</v>
      </c>
      <c r="B467" s="26">
        <v>10398339230.000004</v>
      </c>
      <c r="C467" s="26">
        <v>10034236110</v>
      </c>
      <c r="D467" s="26">
        <v>9767298240.0000057</v>
      </c>
      <c r="E467" s="26">
        <v>9595686430.0000038</v>
      </c>
    </row>
    <row r="468" spans="1:5">
      <c r="A468" s="6" t="s">
        <v>136</v>
      </c>
      <c r="B468" s="26">
        <v>1803418110</v>
      </c>
      <c r="C468" s="26">
        <v>1759688050</v>
      </c>
      <c r="D468" s="26">
        <v>1899381899.9999998</v>
      </c>
      <c r="E468" s="26">
        <v>1665555270</v>
      </c>
    </row>
    <row r="469" spans="1:5">
      <c r="A469" s="6" t="s">
        <v>137</v>
      </c>
      <c r="B469" s="26">
        <v>4758960370.0000019</v>
      </c>
      <c r="C469" s="26">
        <v>4994648110</v>
      </c>
      <c r="D469" s="26">
        <v>4984468420</v>
      </c>
      <c r="E469" s="26">
        <v>5279511030.000001</v>
      </c>
    </row>
    <row r="470" spans="1:5">
      <c r="A470" s="6" t="s">
        <v>138</v>
      </c>
      <c r="B470" s="26">
        <v>78648814919.999924</v>
      </c>
      <c r="C470" s="26">
        <v>78410594709.999908</v>
      </c>
      <c r="D470" s="26">
        <v>78361464449.999924</v>
      </c>
      <c r="E470" s="26">
        <v>78206815569.999802</v>
      </c>
    </row>
    <row r="471" spans="1:5">
      <c r="B471" s="26"/>
      <c r="C471" s="26"/>
      <c r="D471" s="26"/>
      <c r="E471" s="26"/>
    </row>
    <row r="472" spans="1:5">
      <c r="A472" s="6" t="s">
        <v>139</v>
      </c>
      <c r="B472" s="26">
        <v>2953448000</v>
      </c>
      <c r="C472" s="26">
        <v>2967042940</v>
      </c>
      <c r="D472" s="26">
        <v>2968659730</v>
      </c>
      <c r="E472" s="26">
        <v>3101609040.000001</v>
      </c>
    </row>
    <row r="473" spans="1:5">
      <c r="A473" s="6" t="s">
        <v>140</v>
      </c>
      <c r="B473" s="27">
        <v>0.62060781565197165</v>
      </c>
      <c r="C473" s="27">
        <v>0.59404444009970503</v>
      </c>
      <c r="D473" s="27">
        <v>0.59558201193297966</v>
      </c>
      <c r="E473" s="27">
        <v>0.58748035989992053</v>
      </c>
    </row>
    <row r="474" spans="1:5">
      <c r="A474" s="6" t="s">
        <v>141</v>
      </c>
      <c r="B474" s="27">
        <v>6.0508990184286002E-2</v>
      </c>
      <c r="C474" s="27">
        <v>6.3698638283163272E-2</v>
      </c>
      <c r="D474" s="27">
        <v>6.3608668559026721E-2</v>
      </c>
      <c r="E474" s="27">
        <v>6.7507045153558529E-2</v>
      </c>
    </row>
    <row r="475" spans="1:5">
      <c r="B475" s="26"/>
      <c r="C475" s="26"/>
      <c r="D475" s="26"/>
      <c r="E475" s="26"/>
    </row>
    <row r="476" spans="1:5">
      <c r="A476" s="12" t="s">
        <v>142</v>
      </c>
      <c r="B476" s="26"/>
      <c r="C476" s="26"/>
      <c r="D476" s="26"/>
      <c r="E476" s="26"/>
    </row>
    <row r="477" spans="1:5">
      <c r="A477" s="6" t="s">
        <v>143</v>
      </c>
      <c r="B477" s="26">
        <v>0</v>
      </c>
      <c r="C477" s="26">
        <v>0</v>
      </c>
      <c r="D477" s="26">
        <v>0</v>
      </c>
      <c r="E477" s="26">
        <v>0</v>
      </c>
    </row>
    <row r="478" spans="1:5">
      <c r="A478" s="6" t="s">
        <v>144</v>
      </c>
      <c r="B478" s="26">
        <v>8522222610.0000057</v>
      </c>
      <c r="C478" s="26">
        <v>8028076300.0000019</v>
      </c>
      <c r="D478" s="26">
        <v>7853274940</v>
      </c>
      <c r="E478" s="26">
        <v>7514660030.0000019</v>
      </c>
    </row>
    <row r="479" spans="1:5">
      <c r="A479" s="6" t="s">
        <v>145</v>
      </c>
      <c r="B479" s="26">
        <v>66936560339.999916</v>
      </c>
      <c r="C479" s="26">
        <v>67233495969.999916</v>
      </c>
      <c r="D479" s="26">
        <v>67381585249.999916</v>
      </c>
      <c r="E479" s="26">
        <v>67763612849.999802</v>
      </c>
    </row>
    <row r="480" spans="1:5">
      <c r="A480" s="6" t="s">
        <v>146</v>
      </c>
      <c r="B480" s="26">
        <v>1144573330</v>
      </c>
      <c r="C480" s="26">
        <v>1256357090</v>
      </c>
      <c r="D480" s="26">
        <v>1254614950</v>
      </c>
      <c r="E480" s="26">
        <v>1286999630</v>
      </c>
    </row>
    <row r="481" spans="1:5">
      <c r="A481" s="6" t="s">
        <v>132</v>
      </c>
      <c r="B481" s="26">
        <v>2045458640</v>
      </c>
      <c r="C481" s="26">
        <v>1892665350</v>
      </c>
      <c r="D481" s="26">
        <v>1871989310</v>
      </c>
      <c r="E481" s="26">
        <v>1641543059.9999993</v>
      </c>
    </row>
    <row r="482" spans="1:5">
      <c r="B482" s="26"/>
      <c r="C482" s="26"/>
      <c r="D482" s="26"/>
      <c r="E482" s="26"/>
    </row>
    <row r="483" spans="1:5" s="9" customFormat="1">
      <c r="A483" s="7" t="s">
        <v>123</v>
      </c>
      <c r="B483" s="73"/>
      <c r="C483" s="73"/>
      <c r="D483" s="73"/>
      <c r="E483" s="73"/>
    </row>
    <row r="484" spans="1:5">
      <c r="A484" s="6" t="s">
        <v>134</v>
      </c>
      <c r="B484" s="26">
        <v>24404031149.99992</v>
      </c>
      <c r="C484" s="26">
        <v>24503031599.999924</v>
      </c>
      <c r="D484" s="26">
        <v>24770134209.999924</v>
      </c>
      <c r="E484" s="26">
        <v>24586058139.99984</v>
      </c>
    </row>
    <row r="485" spans="1:5">
      <c r="A485" s="6" t="s">
        <v>135</v>
      </c>
      <c r="B485" s="26">
        <v>2138129010.000001</v>
      </c>
      <c r="C485" s="26">
        <v>2076507240.0000024</v>
      </c>
      <c r="D485" s="26">
        <v>1998575140.0000033</v>
      </c>
      <c r="E485" s="26">
        <v>2145440270.0000024</v>
      </c>
    </row>
    <row r="486" spans="1:5">
      <c r="A486" s="6" t="s">
        <v>136</v>
      </c>
      <c r="B486" s="26">
        <v>208918180.00000003</v>
      </c>
      <c r="C486" s="26">
        <v>242873919.99999985</v>
      </c>
      <c r="D486" s="26">
        <v>302985479.99999988</v>
      </c>
      <c r="E486" s="26">
        <v>247192119.99999994</v>
      </c>
    </row>
    <row r="487" spans="1:5">
      <c r="A487" s="6" t="s">
        <v>137</v>
      </c>
      <c r="B487" s="26">
        <v>1010699690.0000005</v>
      </c>
      <c r="C487" s="26">
        <v>1049850759.9999999</v>
      </c>
      <c r="D487" s="26">
        <v>1024737329.9999994</v>
      </c>
      <c r="E487" s="26">
        <v>1070492070.0000006</v>
      </c>
    </row>
    <row r="488" spans="1:5">
      <c r="A488" s="6" t="s">
        <v>138</v>
      </c>
      <c r="B488" s="26">
        <v>27761778029.99992</v>
      </c>
      <c r="C488" s="26">
        <v>27872263519.999928</v>
      </c>
      <c r="D488" s="26">
        <v>28096432159.999928</v>
      </c>
      <c r="E488" s="26">
        <v>28049182599.999844</v>
      </c>
    </row>
    <row r="489" spans="1:5">
      <c r="B489" s="26"/>
      <c r="C489" s="26"/>
      <c r="D489" s="26"/>
      <c r="E489" s="26"/>
    </row>
    <row r="490" spans="1:5">
      <c r="A490" s="6" t="s">
        <v>139</v>
      </c>
      <c r="B490" s="26">
        <v>676747280</v>
      </c>
      <c r="C490" s="26">
        <v>698593550</v>
      </c>
      <c r="D490" s="26">
        <v>681070520.00000012</v>
      </c>
      <c r="E490" s="26">
        <v>682085070.00000095</v>
      </c>
    </row>
    <row r="491" spans="1:5">
      <c r="A491" s="6" t="s">
        <v>140</v>
      </c>
      <c r="B491" s="27">
        <v>0.66958295000565371</v>
      </c>
      <c r="C491" s="27">
        <v>0.66542176909030393</v>
      </c>
      <c r="D491" s="27">
        <v>0.66462936409274809</v>
      </c>
      <c r="E491" s="27">
        <v>0.63716966161178623</v>
      </c>
    </row>
    <row r="492" spans="1:5">
      <c r="A492" s="6" t="s">
        <v>141</v>
      </c>
      <c r="B492" s="27">
        <v>3.6406158456703266E-2</v>
      </c>
      <c r="C492" s="27">
        <v>3.7666505242628483E-2</v>
      </c>
      <c r="D492" s="27">
        <v>3.647215148757884E-2</v>
      </c>
      <c r="E492" s="27">
        <v>3.8164822314644083E-2</v>
      </c>
    </row>
    <row r="493" spans="1:5">
      <c r="B493" s="26"/>
      <c r="C493" s="26"/>
      <c r="D493" s="26"/>
      <c r="E493" s="26"/>
    </row>
    <row r="494" spans="1:5">
      <c r="A494" s="12" t="s">
        <v>142</v>
      </c>
      <c r="B494" s="26"/>
      <c r="C494" s="26"/>
      <c r="D494" s="26"/>
      <c r="E494" s="26"/>
    </row>
    <row r="495" spans="1:5">
      <c r="A495" s="6" t="s">
        <v>143</v>
      </c>
      <c r="B495" s="26">
        <v>0</v>
      </c>
      <c r="C495" s="26">
        <v>0</v>
      </c>
      <c r="D495" s="26">
        <v>0</v>
      </c>
      <c r="E495" s="26">
        <v>0</v>
      </c>
    </row>
    <row r="496" spans="1:5">
      <c r="A496" s="6" t="s">
        <v>144</v>
      </c>
      <c r="B496" s="26">
        <v>3145976340.0000048</v>
      </c>
      <c r="C496" s="26">
        <v>2902304000.000001</v>
      </c>
      <c r="D496" s="26">
        <v>2844797600</v>
      </c>
      <c r="E496" s="26">
        <v>2717571880.0000014</v>
      </c>
    </row>
    <row r="497" spans="1:5">
      <c r="A497" s="6" t="s">
        <v>145</v>
      </c>
      <c r="B497" s="26">
        <v>24213109809.999916</v>
      </c>
      <c r="C497" s="26">
        <v>24615495029.999924</v>
      </c>
      <c r="D497" s="26">
        <v>24918693069.999928</v>
      </c>
      <c r="E497" s="26">
        <v>25065415629.999836</v>
      </c>
    </row>
    <row r="498" spans="1:5">
      <c r="A498" s="6" t="s">
        <v>146</v>
      </c>
      <c r="B498" s="26">
        <v>51886200</v>
      </c>
      <c r="C498" s="26">
        <v>54466680</v>
      </c>
      <c r="D498" s="26">
        <v>60251770</v>
      </c>
      <c r="E498" s="26">
        <v>41548950</v>
      </c>
    </row>
    <row r="499" spans="1:5">
      <c r="A499" s="6" t="s">
        <v>132</v>
      </c>
      <c r="B499" s="26">
        <v>350805680</v>
      </c>
      <c r="C499" s="26">
        <v>299997809.99999988</v>
      </c>
      <c r="D499" s="26">
        <v>272689720</v>
      </c>
      <c r="E499" s="26">
        <v>224646140.00000006</v>
      </c>
    </row>
    <row r="500" spans="1:5">
      <c r="B500" s="26"/>
      <c r="C500" s="26"/>
      <c r="D500" s="26"/>
      <c r="E500" s="26"/>
    </row>
    <row r="501" spans="1:5" s="9" customFormat="1">
      <c r="A501" s="7" t="s">
        <v>113</v>
      </c>
      <c r="B501" s="73"/>
      <c r="C501" s="73"/>
      <c r="D501" s="73"/>
      <c r="E501" s="73"/>
    </row>
    <row r="502" spans="1:5">
      <c r="A502" s="6" t="s">
        <v>134</v>
      </c>
      <c r="B502" s="26">
        <v>27740528010</v>
      </c>
      <c r="C502" s="26">
        <v>27835967289.999985</v>
      </c>
      <c r="D502" s="26">
        <v>28254355950</v>
      </c>
      <c r="E502" s="26">
        <v>28566310859.999966</v>
      </c>
    </row>
    <row r="503" spans="1:5">
      <c r="A503" s="6" t="s">
        <v>135</v>
      </c>
      <c r="B503" s="26">
        <v>6072875370.0000029</v>
      </c>
      <c r="C503" s="26">
        <v>6024362489.9999981</v>
      </c>
      <c r="D503" s="26">
        <v>5746822300.0000019</v>
      </c>
      <c r="E503" s="26">
        <v>5897781270.0000019</v>
      </c>
    </row>
    <row r="504" spans="1:5">
      <c r="A504" s="6" t="s">
        <v>136</v>
      </c>
      <c r="B504" s="26">
        <v>940569650</v>
      </c>
      <c r="C504" s="26">
        <v>939253170.00000024</v>
      </c>
      <c r="D504" s="26">
        <v>901013290</v>
      </c>
      <c r="E504" s="26">
        <v>879806100</v>
      </c>
    </row>
    <row r="505" spans="1:5">
      <c r="A505" s="6" t="s">
        <v>137</v>
      </c>
      <c r="B505" s="26">
        <v>2560533490.000001</v>
      </c>
      <c r="C505" s="26">
        <v>2610859190</v>
      </c>
      <c r="D505" s="26">
        <v>2596947480</v>
      </c>
      <c r="E505" s="26">
        <v>2571031950</v>
      </c>
    </row>
    <row r="506" spans="1:5">
      <c r="A506" s="6" t="s">
        <v>138</v>
      </c>
      <c r="B506" s="26">
        <v>37314506520</v>
      </c>
      <c r="C506" s="26">
        <v>37410442139.999985</v>
      </c>
      <c r="D506" s="26">
        <v>37499139020</v>
      </c>
      <c r="E506" s="26">
        <v>37914930179.999969</v>
      </c>
    </row>
    <row r="507" spans="1:5">
      <c r="B507" s="26"/>
      <c r="C507" s="26"/>
      <c r="D507" s="26"/>
      <c r="E507" s="26"/>
    </row>
    <row r="508" spans="1:5">
      <c r="A508" s="6" t="s">
        <v>139</v>
      </c>
      <c r="B508" s="26">
        <v>1532787870</v>
      </c>
      <c r="C508" s="26">
        <v>1550693840</v>
      </c>
      <c r="D508" s="26">
        <v>1517908000</v>
      </c>
      <c r="E508" s="26">
        <v>1551147630</v>
      </c>
    </row>
    <row r="509" spans="1:5">
      <c r="A509" s="6" t="s">
        <v>140</v>
      </c>
      <c r="B509" s="27">
        <v>0.59862051247765535</v>
      </c>
      <c r="C509" s="27">
        <v>0.59394005082288637</v>
      </c>
      <c r="D509" s="27">
        <v>0.58449699568048252</v>
      </c>
      <c r="E509" s="27">
        <v>0.60331713497376027</v>
      </c>
    </row>
    <row r="510" spans="1:5">
      <c r="A510" s="6" t="s">
        <v>141</v>
      </c>
      <c r="B510" s="27">
        <v>6.8620323000321462E-2</v>
      </c>
      <c r="C510" s="27">
        <v>6.9789583887553616E-2</v>
      </c>
      <c r="D510" s="27">
        <v>6.9253522823948824E-2</v>
      </c>
      <c r="E510" s="27">
        <v>6.7810541593881474E-2</v>
      </c>
    </row>
    <row r="511" spans="1:5">
      <c r="B511" s="26"/>
      <c r="C511" s="26"/>
      <c r="D511" s="26"/>
      <c r="E511" s="26"/>
    </row>
    <row r="512" spans="1:5">
      <c r="A512" s="12" t="s">
        <v>142</v>
      </c>
      <c r="B512" s="26"/>
      <c r="C512" s="26"/>
      <c r="D512" s="26"/>
      <c r="E512" s="26"/>
    </row>
    <row r="513" spans="1:5">
      <c r="A513" s="6" t="s">
        <v>143</v>
      </c>
      <c r="B513" s="26">
        <v>0</v>
      </c>
      <c r="C513" s="26">
        <v>0</v>
      </c>
      <c r="D513" s="26">
        <v>0</v>
      </c>
      <c r="E513" s="26">
        <v>0</v>
      </c>
    </row>
    <row r="514" spans="1:5">
      <c r="A514" s="6" t="s">
        <v>144</v>
      </c>
      <c r="B514" s="26">
        <v>5152564940.000001</v>
      </c>
      <c r="C514" s="26">
        <v>4902525470</v>
      </c>
      <c r="D514" s="26">
        <v>4785867910.000001</v>
      </c>
      <c r="E514" s="26">
        <v>4593618780.000001</v>
      </c>
    </row>
    <row r="515" spans="1:5">
      <c r="A515" s="6" t="s">
        <v>145</v>
      </c>
      <c r="B515" s="26">
        <v>31298808170.000004</v>
      </c>
      <c r="C515" s="26">
        <v>31680067899.999977</v>
      </c>
      <c r="D515" s="26">
        <v>31865951920.000004</v>
      </c>
      <c r="E515" s="26">
        <v>32535502079.999969</v>
      </c>
    </row>
    <row r="516" spans="1:5">
      <c r="A516" s="6" t="s">
        <v>146</v>
      </c>
      <c r="B516" s="26">
        <v>102310109.99999999</v>
      </c>
      <c r="C516" s="26">
        <v>101766240</v>
      </c>
      <c r="D516" s="26">
        <v>92655180</v>
      </c>
      <c r="E516" s="26">
        <v>95600650</v>
      </c>
    </row>
    <row r="517" spans="1:5">
      <c r="A517" s="6" t="s">
        <v>132</v>
      </c>
      <c r="B517" s="26">
        <v>760823300</v>
      </c>
      <c r="C517" s="26">
        <v>726082530</v>
      </c>
      <c r="D517" s="26">
        <v>754664010</v>
      </c>
      <c r="E517" s="26">
        <v>690208669.9999994</v>
      </c>
    </row>
    <row r="518" spans="1:5">
      <c r="B518" s="26"/>
      <c r="C518" s="26"/>
      <c r="D518" s="26"/>
      <c r="E518" s="26"/>
    </row>
    <row r="519" spans="1:5" s="9" customFormat="1">
      <c r="A519" s="7" t="s">
        <v>124</v>
      </c>
      <c r="B519" s="73"/>
      <c r="C519" s="73"/>
      <c r="D519" s="73"/>
      <c r="E519" s="73"/>
    </row>
    <row r="520" spans="1:5">
      <c r="A520" s="6" t="s">
        <v>134</v>
      </c>
      <c r="B520" s="26">
        <v>9543538050</v>
      </c>
      <c r="C520" s="26">
        <v>9283023550</v>
      </c>
      <c r="D520" s="26">
        <v>8685825730</v>
      </c>
      <c r="E520" s="26">
        <v>8513693840</v>
      </c>
    </row>
    <row r="521" spans="1:5">
      <c r="A521" s="6" t="s">
        <v>135</v>
      </c>
      <c r="B521" s="26">
        <v>2187334850</v>
      </c>
      <c r="C521" s="26">
        <v>1933366380</v>
      </c>
      <c r="D521" s="26">
        <v>2021900800</v>
      </c>
      <c r="E521" s="26">
        <v>1552464890</v>
      </c>
    </row>
    <row r="522" spans="1:5">
      <c r="A522" s="6" t="s">
        <v>136</v>
      </c>
      <c r="B522" s="26">
        <v>653930280</v>
      </c>
      <c r="C522" s="26">
        <v>577560960</v>
      </c>
      <c r="D522" s="26">
        <v>695383130</v>
      </c>
      <c r="E522" s="26">
        <v>538557050</v>
      </c>
    </row>
    <row r="523" spans="1:5">
      <c r="A523" s="6" t="s">
        <v>137</v>
      </c>
      <c r="B523" s="26">
        <v>1187727190</v>
      </c>
      <c r="C523" s="26">
        <v>1333938160</v>
      </c>
      <c r="D523" s="26">
        <v>1362783610</v>
      </c>
      <c r="E523" s="26">
        <v>1637987010</v>
      </c>
    </row>
    <row r="524" spans="1:5">
      <c r="A524" s="6" t="s">
        <v>138</v>
      </c>
      <c r="B524" s="26">
        <v>13572530370</v>
      </c>
      <c r="C524" s="26">
        <v>13127889050</v>
      </c>
      <c r="D524" s="26">
        <v>12765893270</v>
      </c>
      <c r="E524" s="26">
        <v>12242702790</v>
      </c>
    </row>
    <row r="525" spans="1:5">
      <c r="B525" s="26"/>
      <c r="C525" s="26"/>
      <c r="D525" s="26"/>
      <c r="E525" s="26"/>
    </row>
    <row r="526" spans="1:5">
      <c r="A526" s="6" t="s">
        <v>139</v>
      </c>
      <c r="B526" s="26">
        <v>743912850</v>
      </c>
      <c r="C526" s="26">
        <v>717755550</v>
      </c>
      <c r="D526" s="26">
        <v>769681210</v>
      </c>
      <c r="E526" s="26">
        <v>868376340</v>
      </c>
    </row>
    <row r="527" spans="1:5">
      <c r="A527" s="6" t="s">
        <v>140</v>
      </c>
      <c r="B527" s="27">
        <v>0.6263330975861553</v>
      </c>
      <c r="C527" s="27">
        <v>0.53807258201534625</v>
      </c>
      <c r="D527" s="27">
        <v>0.56478607781319001</v>
      </c>
      <c r="E527" s="27">
        <v>0.53014849000542441</v>
      </c>
    </row>
    <row r="528" spans="1:5">
      <c r="A528" s="6" t="s">
        <v>141</v>
      </c>
      <c r="B528" s="27">
        <v>8.7509635832187127E-2</v>
      </c>
      <c r="C528" s="27">
        <v>0.10161101719548735</v>
      </c>
      <c r="D528" s="27">
        <v>0.10675191944480357</v>
      </c>
      <c r="E528" s="27">
        <v>0.13379292449522906</v>
      </c>
    </row>
    <row r="529" spans="1:5">
      <c r="B529" s="26"/>
      <c r="C529" s="26"/>
      <c r="D529" s="26"/>
      <c r="E529" s="26"/>
    </row>
    <row r="530" spans="1:5">
      <c r="A530" s="12" t="s">
        <v>142</v>
      </c>
      <c r="B530" s="26"/>
      <c r="C530" s="26"/>
      <c r="D530" s="26"/>
      <c r="E530" s="26"/>
    </row>
    <row r="531" spans="1:5">
      <c r="A531" s="6" t="s">
        <v>143</v>
      </c>
      <c r="B531" s="26">
        <v>0</v>
      </c>
      <c r="C531" s="26">
        <v>0</v>
      </c>
      <c r="D531" s="26">
        <v>0</v>
      </c>
      <c r="E531" s="26">
        <v>0</v>
      </c>
    </row>
    <row r="532" spans="1:5">
      <c r="A532" s="6" t="s">
        <v>144</v>
      </c>
      <c r="B532" s="26">
        <v>223681330</v>
      </c>
      <c r="C532" s="26">
        <v>223246830</v>
      </c>
      <c r="D532" s="26">
        <v>222609430</v>
      </c>
      <c r="E532" s="26">
        <v>203469370</v>
      </c>
    </row>
    <row r="533" spans="1:5">
      <c r="A533" s="6" t="s">
        <v>145</v>
      </c>
      <c r="B533" s="26">
        <v>11424642360</v>
      </c>
      <c r="C533" s="26">
        <v>10937933040</v>
      </c>
      <c r="D533" s="26">
        <v>10596940260</v>
      </c>
      <c r="E533" s="26">
        <v>10162695140</v>
      </c>
    </row>
    <row r="534" spans="1:5">
      <c r="A534" s="6" t="s">
        <v>146</v>
      </c>
      <c r="B534" s="26">
        <v>990377020</v>
      </c>
      <c r="C534" s="26">
        <v>1100124170</v>
      </c>
      <c r="D534" s="26">
        <v>1101708000</v>
      </c>
      <c r="E534" s="26">
        <v>1149850030</v>
      </c>
    </row>
    <row r="535" spans="1:5">
      <c r="A535" s="6" t="s">
        <v>132</v>
      </c>
      <c r="B535" s="26">
        <v>933829660</v>
      </c>
      <c r="C535" s="26">
        <v>866585010</v>
      </c>
      <c r="D535" s="26">
        <v>844635580</v>
      </c>
      <c r="E535" s="26">
        <v>726688250</v>
      </c>
    </row>
    <row r="536" spans="1:5">
      <c r="B536" s="26"/>
      <c r="C536" s="26"/>
      <c r="D536" s="26"/>
      <c r="E536" s="26"/>
    </row>
    <row r="537" spans="1:5" s="9" customFormat="1">
      <c r="A537" s="7" t="s">
        <v>125</v>
      </c>
      <c r="B537" s="73"/>
      <c r="C537" s="73"/>
      <c r="D537" s="73"/>
      <c r="E537" s="73"/>
    </row>
    <row r="538" spans="1:5">
      <c r="A538" s="6" t="s">
        <v>134</v>
      </c>
      <c r="B538" s="26">
        <v>33218435020</v>
      </c>
      <c r="C538" s="26">
        <v>33220549340</v>
      </c>
      <c r="D538" s="26">
        <v>33722135320</v>
      </c>
      <c r="E538" s="26">
        <v>33388388380.000004</v>
      </c>
    </row>
    <row r="539" spans="1:5">
      <c r="A539" s="6" t="s">
        <v>135</v>
      </c>
      <c r="B539" s="26">
        <v>8356787870</v>
      </c>
      <c r="C539" s="26">
        <v>8147071970</v>
      </c>
      <c r="D539" s="26">
        <v>7605657020</v>
      </c>
      <c r="E539" s="26">
        <v>6881094950</v>
      </c>
    </row>
    <row r="540" spans="1:5">
      <c r="A540" s="6" t="s">
        <v>136</v>
      </c>
      <c r="B540" s="26">
        <v>2228916660</v>
      </c>
      <c r="C540" s="26">
        <v>2005245420</v>
      </c>
      <c r="D540" s="26">
        <v>1972695339.9999998</v>
      </c>
      <c r="E540" s="26">
        <v>1865890010</v>
      </c>
    </row>
    <row r="541" spans="1:5">
      <c r="A541" s="6" t="s">
        <v>137</v>
      </c>
      <c r="B541" s="26">
        <v>7471790110</v>
      </c>
      <c r="C541" s="26">
        <v>7575172560</v>
      </c>
      <c r="D541" s="26">
        <v>7460750250</v>
      </c>
      <c r="E541" s="26">
        <v>6994411430</v>
      </c>
    </row>
    <row r="542" spans="1:5">
      <c r="A542" s="6" t="s">
        <v>138</v>
      </c>
      <c r="B542" s="26">
        <v>51275929660</v>
      </c>
      <c r="C542" s="26">
        <v>50948039290</v>
      </c>
      <c r="D542" s="26">
        <v>50761237930</v>
      </c>
      <c r="E542" s="26">
        <v>49129784770</v>
      </c>
    </row>
    <row r="543" spans="1:5">
      <c r="B543" s="26"/>
      <c r="C543" s="26"/>
      <c r="D543" s="26"/>
      <c r="E543" s="26"/>
    </row>
    <row r="544" spans="1:5">
      <c r="A544" s="6" t="s">
        <v>139</v>
      </c>
      <c r="B544" s="26">
        <v>4677513240</v>
      </c>
      <c r="C544" s="26">
        <v>4789231920</v>
      </c>
      <c r="D544" s="26">
        <v>4867054890</v>
      </c>
      <c r="E544" s="26">
        <v>4646997819.9999943</v>
      </c>
    </row>
    <row r="545" spans="1:5">
      <c r="A545" s="6" t="s">
        <v>140</v>
      </c>
      <c r="B545" s="27">
        <v>0.62602310438830033</v>
      </c>
      <c r="C545" s="27">
        <v>0.63222743535759141</v>
      </c>
      <c r="D545" s="27">
        <v>0.65235461942986228</v>
      </c>
      <c r="E545" s="27">
        <v>0.66438725638420071</v>
      </c>
    </row>
    <row r="546" spans="1:5">
      <c r="A546" s="6" t="s">
        <v>141</v>
      </c>
      <c r="B546" s="27">
        <v>0.14571730165681798</v>
      </c>
      <c r="C546" s="27">
        <v>0.14868428040736875</v>
      </c>
      <c r="D546" s="27">
        <v>0.14697731092154237</v>
      </c>
      <c r="E546" s="27">
        <v>0.14236601000277493</v>
      </c>
    </row>
    <row r="547" spans="1:5">
      <c r="B547" s="26"/>
      <c r="C547" s="26"/>
      <c r="D547" s="26"/>
      <c r="E547" s="26"/>
    </row>
    <row r="548" spans="1:5">
      <c r="A548" s="12" t="s">
        <v>142</v>
      </c>
      <c r="B548" s="26"/>
      <c r="C548" s="26"/>
      <c r="D548" s="26"/>
      <c r="E548" s="26"/>
    </row>
    <row r="549" spans="1:5">
      <c r="A549" s="6" t="s">
        <v>143</v>
      </c>
      <c r="B549" s="26">
        <v>24929277780</v>
      </c>
      <c r="C549" s="26">
        <v>24987386210</v>
      </c>
      <c r="D549" s="26">
        <v>25221822000</v>
      </c>
      <c r="E549" s="26">
        <v>24083513320</v>
      </c>
    </row>
    <row r="550" spans="1:5">
      <c r="A550" s="6" t="s">
        <v>144</v>
      </c>
      <c r="B550" s="26">
        <v>3566641460</v>
      </c>
      <c r="C550" s="26">
        <v>3446476800</v>
      </c>
      <c r="D550" s="26">
        <v>3394891500</v>
      </c>
      <c r="E550" s="26">
        <v>3153559389.9999995</v>
      </c>
    </row>
    <row r="551" spans="1:5">
      <c r="A551" s="6" t="s">
        <v>145</v>
      </c>
      <c r="B551" s="26">
        <v>22288596380</v>
      </c>
      <c r="C551" s="26">
        <v>22063640210</v>
      </c>
      <c r="D551" s="26">
        <v>21735138690</v>
      </c>
      <c r="E551" s="26">
        <v>21537286220.000004</v>
      </c>
    </row>
    <row r="552" spans="1:5">
      <c r="A552" s="6" t="s">
        <v>146</v>
      </c>
      <c r="B552" s="26">
        <v>450539100</v>
      </c>
      <c r="C552" s="26">
        <v>405254120</v>
      </c>
      <c r="D552" s="26">
        <v>361185210</v>
      </c>
      <c r="E552" s="26">
        <v>312418080</v>
      </c>
    </row>
    <row r="553" spans="1:5">
      <c r="A553" s="6" t="s">
        <v>132</v>
      </c>
      <c r="B553" s="26">
        <v>40874940</v>
      </c>
      <c r="C553" s="26">
        <v>45281950</v>
      </c>
      <c r="D553" s="26">
        <v>48200530</v>
      </c>
      <c r="E553" s="26">
        <v>43007770</v>
      </c>
    </row>
    <row r="554" spans="1:5">
      <c r="B554" s="26"/>
      <c r="C554" s="26"/>
      <c r="D554" s="26"/>
      <c r="E554" s="26"/>
    </row>
    <row r="555" spans="1:5" s="9" customFormat="1">
      <c r="A555" s="7" t="s">
        <v>126</v>
      </c>
      <c r="B555" s="73"/>
      <c r="C555" s="73"/>
      <c r="D555" s="73"/>
      <c r="E555" s="73"/>
    </row>
    <row r="556" spans="1:5">
      <c r="A556" s="6" t="s">
        <v>134</v>
      </c>
      <c r="B556" s="26">
        <v>15342457230</v>
      </c>
      <c r="C556" s="26">
        <v>15419447230</v>
      </c>
      <c r="D556" s="26">
        <v>15841177240</v>
      </c>
      <c r="E556" s="26">
        <v>15359537070.000002</v>
      </c>
    </row>
    <row r="557" spans="1:5">
      <c r="A557" s="6" t="s">
        <v>135</v>
      </c>
      <c r="B557" s="26">
        <v>2344834290</v>
      </c>
      <c r="C557" s="26">
        <v>2161287410</v>
      </c>
      <c r="D557" s="26">
        <v>2122044820</v>
      </c>
      <c r="E557" s="26">
        <v>1874660449.9999995</v>
      </c>
    </row>
    <row r="558" spans="1:5">
      <c r="A558" s="6" t="s">
        <v>136</v>
      </c>
      <c r="B558" s="26">
        <v>504825110</v>
      </c>
      <c r="C558" s="26">
        <v>539521250</v>
      </c>
      <c r="D558" s="26">
        <v>469654810</v>
      </c>
      <c r="E558" s="26">
        <v>410364870</v>
      </c>
    </row>
    <row r="559" spans="1:5">
      <c r="A559" s="6" t="s">
        <v>137</v>
      </c>
      <c r="B559" s="26">
        <v>1003554410</v>
      </c>
      <c r="C559" s="26">
        <v>992000030</v>
      </c>
      <c r="D559" s="26">
        <v>910475360</v>
      </c>
      <c r="E559" s="26">
        <v>850225250.00000012</v>
      </c>
    </row>
    <row r="560" spans="1:5">
      <c r="A560" s="6" t="s">
        <v>138</v>
      </c>
      <c r="B560" s="26">
        <v>19195671040</v>
      </c>
      <c r="C560" s="26">
        <v>19112255920</v>
      </c>
      <c r="D560" s="26">
        <v>19343352230</v>
      </c>
      <c r="E560" s="26">
        <v>18494787640</v>
      </c>
    </row>
    <row r="561" spans="1:5">
      <c r="B561" s="26"/>
      <c r="C561" s="26"/>
      <c r="D561" s="26"/>
      <c r="E561" s="26"/>
    </row>
    <row r="562" spans="1:5">
      <c r="A562" s="6" t="s">
        <v>139</v>
      </c>
      <c r="B562" s="26">
        <v>724571020</v>
      </c>
      <c r="C562" s="26">
        <v>725342970</v>
      </c>
      <c r="D562" s="26">
        <v>720643750</v>
      </c>
      <c r="E562" s="26">
        <v>666820060</v>
      </c>
    </row>
    <row r="563" spans="1:5">
      <c r="A563" s="6" t="s">
        <v>140</v>
      </c>
      <c r="B563" s="27">
        <v>0.72200471920600695</v>
      </c>
      <c r="C563" s="27">
        <v>0.7311924879679691</v>
      </c>
      <c r="D563" s="27">
        <v>0.79150274863012215</v>
      </c>
      <c r="E563" s="27">
        <v>0.78428635235192079</v>
      </c>
    </row>
    <row r="564" spans="1:5">
      <c r="A564" s="6" t="s">
        <v>141</v>
      </c>
      <c r="B564" s="27">
        <v>5.2280246307034026E-2</v>
      </c>
      <c r="C564" s="27">
        <v>5.1903869127344751E-2</v>
      </c>
      <c r="D564" s="27">
        <v>4.706916097965301E-2</v>
      </c>
      <c r="E564" s="27">
        <v>4.5971073934428806E-2</v>
      </c>
    </row>
    <row r="565" spans="1:5">
      <c r="B565" s="26"/>
      <c r="C565" s="26"/>
      <c r="D565" s="26"/>
      <c r="E565" s="26"/>
    </row>
    <row r="566" spans="1:5">
      <c r="A566" s="12" t="s">
        <v>142</v>
      </c>
      <c r="B566" s="26"/>
      <c r="C566" s="26"/>
      <c r="D566" s="26"/>
      <c r="E566" s="26"/>
    </row>
    <row r="567" spans="1:5">
      <c r="A567" s="6" t="s">
        <v>143</v>
      </c>
      <c r="B567" s="26">
        <v>17689868470</v>
      </c>
      <c r="C567" s="26">
        <v>17612188850</v>
      </c>
      <c r="D567" s="26">
        <v>17794078560</v>
      </c>
      <c r="E567" s="26">
        <v>16919949190.000002</v>
      </c>
    </row>
    <row r="568" spans="1:5">
      <c r="A568" s="6" t="s">
        <v>144</v>
      </c>
      <c r="B568" s="26">
        <v>5274600</v>
      </c>
      <c r="C568" s="26">
        <v>5027370</v>
      </c>
      <c r="D568" s="26">
        <v>5316660</v>
      </c>
      <c r="E568" s="26">
        <v>5032850</v>
      </c>
    </row>
    <row r="569" spans="1:5">
      <c r="A569" s="6" t="s">
        <v>145</v>
      </c>
      <c r="B569" s="26">
        <v>1397491790</v>
      </c>
      <c r="C569" s="26">
        <v>1410315240</v>
      </c>
      <c r="D569" s="26">
        <v>1455717450</v>
      </c>
      <c r="E569" s="26">
        <v>1497728410</v>
      </c>
    </row>
    <row r="570" spans="1:5">
      <c r="A570" s="6" t="s">
        <v>146</v>
      </c>
      <c r="B570" s="26">
        <v>87635110</v>
      </c>
      <c r="C570" s="26">
        <v>69897530</v>
      </c>
      <c r="D570" s="26">
        <v>72518250</v>
      </c>
      <c r="E570" s="26">
        <v>55552530</v>
      </c>
    </row>
    <row r="571" spans="1:5">
      <c r="A571" s="6" t="s">
        <v>132</v>
      </c>
      <c r="B571" s="26">
        <v>15401070</v>
      </c>
      <c r="C571" s="26">
        <v>14826930</v>
      </c>
      <c r="D571" s="26">
        <v>15721310</v>
      </c>
      <c r="E571" s="26">
        <v>16524660</v>
      </c>
    </row>
    <row r="572" spans="1:5">
      <c r="B572" s="26"/>
      <c r="C572" s="26"/>
      <c r="D572" s="26"/>
      <c r="E572" s="26"/>
    </row>
    <row r="573" spans="1:5" s="9" customFormat="1">
      <c r="A573" s="7" t="s">
        <v>127</v>
      </c>
      <c r="B573" s="73"/>
      <c r="C573" s="73"/>
      <c r="D573" s="73"/>
      <c r="E573" s="73"/>
    </row>
    <row r="574" spans="1:5">
      <c r="A574" s="6" t="s">
        <v>134</v>
      </c>
      <c r="B574" s="26">
        <v>5187257010</v>
      </c>
      <c r="C574" s="26">
        <v>4867781860</v>
      </c>
      <c r="D574" s="26">
        <v>4828460810</v>
      </c>
      <c r="E574" s="26">
        <v>4652312010</v>
      </c>
    </row>
    <row r="575" spans="1:5">
      <c r="A575" s="6" t="s">
        <v>135</v>
      </c>
      <c r="B575" s="26">
        <v>2480851230</v>
      </c>
      <c r="C575" s="26">
        <v>2627407360</v>
      </c>
      <c r="D575" s="26">
        <v>2221564360.0000005</v>
      </c>
      <c r="E575" s="26">
        <v>2103478360</v>
      </c>
    </row>
    <row r="576" spans="1:5">
      <c r="A576" s="6" t="s">
        <v>136</v>
      </c>
      <c r="B576" s="26">
        <v>714466360</v>
      </c>
      <c r="C576" s="26">
        <v>566388920</v>
      </c>
      <c r="D576" s="26">
        <v>663732659.99999988</v>
      </c>
      <c r="E576" s="26">
        <v>645465200</v>
      </c>
    </row>
    <row r="577" spans="1:5">
      <c r="A577" s="6" t="s">
        <v>137</v>
      </c>
      <c r="B577" s="26">
        <v>3302036580</v>
      </c>
      <c r="C577" s="26">
        <v>3337307660</v>
      </c>
      <c r="D577" s="26">
        <v>3244307660.0000005</v>
      </c>
      <c r="E577" s="26">
        <v>3051542450</v>
      </c>
    </row>
    <row r="578" spans="1:5">
      <c r="A578" s="6" t="s">
        <v>138</v>
      </c>
      <c r="B578" s="26">
        <v>11684611180</v>
      </c>
      <c r="C578" s="26">
        <v>11398885800</v>
      </c>
      <c r="D578" s="26">
        <v>10958065490</v>
      </c>
      <c r="E578" s="26">
        <v>10452798020</v>
      </c>
    </row>
    <row r="579" spans="1:5">
      <c r="B579" s="26"/>
      <c r="C579" s="26"/>
      <c r="D579" s="26"/>
      <c r="E579" s="26"/>
    </row>
    <row r="580" spans="1:5">
      <c r="A580" s="6" t="s">
        <v>139</v>
      </c>
      <c r="B580" s="26">
        <v>1974953350</v>
      </c>
      <c r="C580" s="26">
        <v>2053323270</v>
      </c>
      <c r="D580" s="26">
        <v>2088526890</v>
      </c>
      <c r="E580" s="26">
        <v>2042936569.999994</v>
      </c>
    </row>
    <row r="581" spans="1:5">
      <c r="A581" s="6" t="s">
        <v>140</v>
      </c>
      <c r="B581" s="27">
        <v>0.59810159643961303</v>
      </c>
      <c r="C581" s="27">
        <v>0.61526340367432586</v>
      </c>
      <c r="D581" s="27">
        <v>0.64375118172362222</v>
      </c>
      <c r="E581" s="27">
        <v>0.66947670021762073</v>
      </c>
    </row>
    <row r="582" spans="1:5">
      <c r="A582" s="6" t="s">
        <v>141</v>
      </c>
      <c r="B582" s="27">
        <v>0.28259704402076646</v>
      </c>
      <c r="C582" s="27">
        <v>0.29277490085916996</v>
      </c>
      <c r="D582" s="27">
        <v>0.29606573012003423</v>
      </c>
      <c r="E582" s="27">
        <v>0.29193546495027367</v>
      </c>
    </row>
    <row r="583" spans="1:5">
      <c r="B583" s="26"/>
      <c r="C583" s="26"/>
      <c r="D583" s="26"/>
      <c r="E583" s="26"/>
    </row>
    <row r="584" spans="1:5">
      <c r="A584" s="12" t="s">
        <v>142</v>
      </c>
      <c r="B584" s="26"/>
      <c r="C584" s="26"/>
      <c r="D584" s="26"/>
      <c r="E584" s="26"/>
    </row>
    <row r="585" spans="1:5">
      <c r="A585" s="6" t="s">
        <v>143</v>
      </c>
      <c r="B585" s="26">
        <v>4116273250</v>
      </c>
      <c r="C585" s="26">
        <v>4054096440</v>
      </c>
      <c r="D585" s="26">
        <v>4025850040.0000005</v>
      </c>
      <c r="E585" s="26">
        <v>3862373980</v>
      </c>
    </row>
    <row r="586" spans="1:5">
      <c r="A586" s="6" t="s">
        <v>144</v>
      </c>
      <c r="B586" s="26">
        <v>289350</v>
      </c>
      <c r="C586" s="26">
        <v>275900</v>
      </c>
      <c r="D586" s="26">
        <v>269810</v>
      </c>
      <c r="E586" s="26">
        <v>261700</v>
      </c>
    </row>
    <row r="587" spans="1:5">
      <c r="A587" s="6" t="s">
        <v>145</v>
      </c>
      <c r="B587" s="26">
        <v>7277189810</v>
      </c>
      <c r="C587" s="26">
        <v>7087516970</v>
      </c>
      <c r="D587" s="26">
        <v>6716567200</v>
      </c>
      <c r="E587" s="26">
        <v>6397910780</v>
      </c>
    </row>
    <row r="588" spans="1:5">
      <c r="A588" s="6" t="s">
        <v>146</v>
      </c>
      <c r="B588" s="26">
        <v>279237370</v>
      </c>
      <c r="C588" s="26">
        <v>247082940</v>
      </c>
      <c r="D588" s="26">
        <v>206758710</v>
      </c>
      <c r="E588" s="26">
        <v>184345150</v>
      </c>
    </row>
    <row r="589" spans="1:5">
      <c r="A589" s="6" t="s">
        <v>132</v>
      </c>
      <c r="B589" s="26">
        <v>11621400</v>
      </c>
      <c r="C589" s="26">
        <v>9913550</v>
      </c>
      <c r="D589" s="26">
        <v>8619730</v>
      </c>
      <c r="E589" s="26">
        <v>7906410</v>
      </c>
    </row>
    <row r="590" spans="1:5">
      <c r="B590" s="26"/>
      <c r="C590" s="26"/>
      <c r="D590" s="26"/>
      <c r="E590" s="26"/>
    </row>
    <row r="591" spans="1:5" s="9" customFormat="1">
      <c r="A591" s="7" t="s">
        <v>128</v>
      </c>
      <c r="B591" s="73"/>
      <c r="C591" s="73"/>
      <c r="D591" s="73"/>
      <c r="E591" s="73"/>
    </row>
    <row r="592" spans="1:5">
      <c r="A592" s="6" t="s">
        <v>134</v>
      </c>
      <c r="B592" s="26">
        <v>5737594270</v>
      </c>
      <c r="C592" s="26">
        <v>5773888630</v>
      </c>
      <c r="D592" s="26">
        <v>5853425400</v>
      </c>
      <c r="E592" s="26">
        <v>6204463460.0000038</v>
      </c>
    </row>
    <row r="593" spans="1:5">
      <c r="A593" s="6" t="s">
        <v>135</v>
      </c>
      <c r="B593" s="26">
        <v>842448310</v>
      </c>
      <c r="C593" s="26">
        <v>855791530</v>
      </c>
      <c r="D593" s="26">
        <v>857412610</v>
      </c>
      <c r="E593" s="26">
        <v>624417330</v>
      </c>
    </row>
    <row r="594" spans="1:5">
      <c r="A594" s="6" t="s">
        <v>136</v>
      </c>
      <c r="B594" s="26">
        <v>212671150</v>
      </c>
      <c r="C594" s="26">
        <v>220933460</v>
      </c>
      <c r="D594" s="26">
        <v>201255710</v>
      </c>
      <c r="E594" s="26">
        <v>233548069.99999997</v>
      </c>
    </row>
    <row r="595" spans="1:5">
      <c r="A595" s="6" t="s">
        <v>137</v>
      </c>
      <c r="B595" s="26">
        <v>404879060</v>
      </c>
      <c r="C595" s="26">
        <v>372630140</v>
      </c>
      <c r="D595" s="26">
        <v>384025230</v>
      </c>
      <c r="E595" s="26">
        <v>406731290</v>
      </c>
    </row>
    <row r="596" spans="1:5">
      <c r="A596" s="6" t="s">
        <v>138</v>
      </c>
      <c r="B596" s="26">
        <v>7197592790</v>
      </c>
      <c r="C596" s="26">
        <v>7223243760</v>
      </c>
      <c r="D596" s="26">
        <v>7296118950</v>
      </c>
      <c r="E596" s="26">
        <v>7469160150.0000038</v>
      </c>
    </row>
    <row r="597" spans="1:5">
      <c r="B597" s="26"/>
      <c r="C597" s="26"/>
      <c r="D597" s="26"/>
      <c r="E597" s="26"/>
    </row>
    <row r="598" spans="1:5">
      <c r="A598" s="6" t="s">
        <v>139</v>
      </c>
      <c r="B598" s="26">
        <v>361498380</v>
      </c>
      <c r="C598" s="26">
        <v>357090680</v>
      </c>
      <c r="D598" s="26">
        <v>356059260</v>
      </c>
      <c r="E598" s="26">
        <v>351549040</v>
      </c>
    </row>
    <row r="599" spans="1:5">
      <c r="A599" s="6" t="s">
        <v>140</v>
      </c>
      <c r="B599" s="27">
        <v>0.89285521459173511</v>
      </c>
      <c r="C599" s="27">
        <v>0.95829789828595191</v>
      </c>
      <c r="D599" s="27">
        <v>0.92717673784089649</v>
      </c>
      <c r="E599" s="27">
        <v>0.86432750231731614</v>
      </c>
    </row>
    <row r="600" spans="1:5">
      <c r="A600" s="6" t="s">
        <v>141</v>
      </c>
      <c r="B600" s="27">
        <v>5.6252009777841297E-2</v>
      </c>
      <c r="C600" s="27">
        <v>5.1587645714451145E-2</v>
      </c>
      <c r="D600" s="27">
        <v>5.2634178887667395E-2</v>
      </c>
      <c r="E600" s="27">
        <v>5.4454755532320431E-2</v>
      </c>
    </row>
    <row r="601" spans="1:5">
      <c r="B601" s="26"/>
      <c r="C601" s="26"/>
      <c r="D601" s="26"/>
      <c r="E601" s="26"/>
    </row>
    <row r="602" spans="1:5">
      <c r="A602" s="12" t="s">
        <v>142</v>
      </c>
      <c r="B602" s="26"/>
      <c r="C602" s="26"/>
      <c r="D602" s="26"/>
      <c r="E602" s="26"/>
    </row>
    <row r="603" spans="1:5">
      <c r="A603" s="6" t="s">
        <v>143</v>
      </c>
      <c r="B603" s="26">
        <v>0</v>
      </c>
      <c r="C603" s="26">
        <v>0</v>
      </c>
      <c r="D603" s="26">
        <v>0</v>
      </c>
      <c r="E603" s="26">
        <v>0</v>
      </c>
    </row>
    <row r="604" spans="1:5">
      <c r="A604" s="6" t="s">
        <v>144</v>
      </c>
      <c r="B604" s="26">
        <v>10</v>
      </c>
      <c r="C604" s="26">
        <v>0</v>
      </c>
      <c r="D604" s="26">
        <v>0</v>
      </c>
      <c r="E604" s="26">
        <v>0</v>
      </c>
    </row>
    <row r="605" spans="1:5">
      <c r="A605" s="6" t="s">
        <v>145</v>
      </c>
      <c r="B605" s="26">
        <v>7181008770</v>
      </c>
      <c r="C605" s="26">
        <v>7199125520</v>
      </c>
      <c r="D605" s="26">
        <v>7273630790</v>
      </c>
      <c r="E605" s="26">
        <v>7450081340.0000038</v>
      </c>
    </row>
    <row r="606" spans="1:5">
      <c r="A606" s="6" t="s">
        <v>146</v>
      </c>
      <c r="B606" s="26">
        <v>5946310.0000000009</v>
      </c>
      <c r="C606" s="26">
        <v>6636790</v>
      </c>
      <c r="D606" s="26">
        <v>6050910</v>
      </c>
      <c r="E606" s="26">
        <v>5787160</v>
      </c>
    </row>
    <row r="607" spans="1:5">
      <c r="A607" s="6" t="s">
        <v>132</v>
      </c>
      <c r="B607" s="26">
        <v>10637700</v>
      </c>
      <c r="C607" s="26">
        <v>17481450</v>
      </c>
      <c r="D607" s="26">
        <v>16437250</v>
      </c>
      <c r="E607" s="26">
        <v>13291660</v>
      </c>
    </row>
    <row r="608" spans="1:5">
      <c r="B608" s="26"/>
      <c r="C608" s="26"/>
      <c r="D608" s="26"/>
      <c r="E608" s="26"/>
    </row>
    <row r="609" spans="1:5" s="9" customFormat="1">
      <c r="A609" s="7" t="s">
        <v>129</v>
      </c>
      <c r="B609" s="73"/>
      <c r="C609" s="73"/>
      <c r="D609" s="73"/>
      <c r="E609" s="73"/>
    </row>
    <row r="610" spans="1:5">
      <c r="A610" s="6" t="s">
        <v>134</v>
      </c>
      <c r="B610" s="26">
        <v>2728161010</v>
      </c>
      <c r="C610" s="26">
        <v>2805398950</v>
      </c>
      <c r="D610" s="26">
        <v>2814541580</v>
      </c>
      <c r="E610" s="26">
        <v>2740936930</v>
      </c>
    </row>
    <row r="611" spans="1:5">
      <c r="A611" s="6" t="s">
        <v>135</v>
      </c>
      <c r="B611" s="26">
        <v>1326282130</v>
      </c>
      <c r="C611" s="26">
        <v>1192747920</v>
      </c>
      <c r="D611" s="26">
        <v>1079806270</v>
      </c>
      <c r="E611" s="26">
        <v>984358920</v>
      </c>
    </row>
    <row r="612" spans="1:5">
      <c r="A612" s="6" t="s">
        <v>136</v>
      </c>
      <c r="B612" s="26">
        <v>399229640</v>
      </c>
      <c r="C612" s="26">
        <v>314479210</v>
      </c>
      <c r="D612" s="26">
        <v>279108070</v>
      </c>
      <c r="E612" s="26">
        <v>233708860</v>
      </c>
    </row>
    <row r="613" spans="1:5">
      <c r="A613" s="6" t="s">
        <v>137</v>
      </c>
      <c r="B613" s="26">
        <v>1528023240</v>
      </c>
      <c r="C613" s="26">
        <v>1515360020</v>
      </c>
      <c r="D613" s="26">
        <v>1543595870</v>
      </c>
      <c r="E613" s="26">
        <v>1420841050</v>
      </c>
    </row>
    <row r="614" spans="1:5">
      <c r="A614" s="6" t="s">
        <v>138</v>
      </c>
      <c r="B614" s="26">
        <v>5981696020</v>
      </c>
      <c r="C614" s="26">
        <v>5827986100</v>
      </c>
      <c r="D614" s="26">
        <v>5717051790</v>
      </c>
      <c r="E614" s="26">
        <v>5379845760</v>
      </c>
    </row>
    <row r="615" spans="1:5">
      <c r="B615" s="26"/>
      <c r="C615" s="26"/>
      <c r="D615" s="26"/>
      <c r="E615" s="26"/>
    </row>
    <row r="616" spans="1:5">
      <c r="A616" s="6" t="s">
        <v>139</v>
      </c>
      <c r="B616" s="26">
        <v>971138600</v>
      </c>
      <c r="C616" s="26">
        <v>965069820</v>
      </c>
      <c r="D616" s="26">
        <v>976928000</v>
      </c>
      <c r="E616" s="26">
        <v>884355280</v>
      </c>
    </row>
    <row r="617" spans="1:5">
      <c r="A617" s="6" t="s">
        <v>140</v>
      </c>
      <c r="B617" s="27">
        <v>0.63555224461114868</v>
      </c>
      <c r="C617" s="27">
        <v>0.63685844107197709</v>
      </c>
      <c r="D617" s="27">
        <v>0.63289104291267639</v>
      </c>
      <c r="E617" s="27">
        <v>0.62241675801807672</v>
      </c>
    </row>
    <row r="618" spans="1:5">
      <c r="A618" s="6" t="s">
        <v>141</v>
      </c>
      <c r="B618" s="27">
        <v>0.2554498314342627</v>
      </c>
      <c r="C618" s="27">
        <v>0.26001435041171428</v>
      </c>
      <c r="D618" s="27">
        <v>0.26999858085945377</v>
      </c>
      <c r="E618" s="27">
        <v>0.26410442109031768</v>
      </c>
    </row>
    <row r="619" spans="1:5">
      <c r="B619" s="26"/>
      <c r="C619" s="26"/>
      <c r="D619" s="26"/>
      <c r="E619" s="26"/>
    </row>
    <row r="620" spans="1:5">
      <c r="A620" s="12" t="s">
        <v>142</v>
      </c>
      <c r="B620" s="26"/>
      <c r="C620" s="26"/>
      <c r="D620" s="26"/>
      <c r="E620" s="26"/>
    </row>
    <row r="621" spans="1:5">
      <c r="A621" s="6" t="s">
        <v>143</v>
      </c>
      <c r="B621" s="26">
        <v>1752504560</v>
      </c>
      <c r="C621" s="26">
        <v>1701458590</v>
      </c>
      <c r="D621" s="26">
        <v>1763668830</v>
      </c>
      <c r="E621" s="26">
        <v>1648162690</v>
      </c>
    </row>
    <row r="622" spans="1:5">
      <c r="A622" s="6" t="s">
        <v>144</v>
      </c>
      <c r="B622" s="26">
        <v>2866478760</v>
      </c>
      <c r="C622" s="26">
        <v>2769973680</v>
      </c>
      <c r="D622" s="26">
        <v>2727178909.9999995</v>
      </c>
      <c r="E622" s="26">
        <v>2537907080</v>
      </c>
    </row>
    <row r="623" spans="1:5">
      <c r="A623" s="6" t="s">
        <v>145</v>
      </c>
      <c r="B623" s="26">
        <v>1359835360</v>
      </c>
      <c r="C623" s="26">
        <v>1351687750</v>
      </c>
      <c r="D623" s="26">
        <v>1222079570</v>
      </c>
      <c r="E623" s="26">
        <v>1191865470.0000002</v>
      </c>
    </row>
    <row r="624" spans="1:5">
      <c r="A624" s="6" t="s">
        <v>146</v>
      </c>
      <c r="B624" s="26">
        <v>2778480</v>
      </c>
      <c r="C624" s="26">
        <v>4810710</v>
      </c>
      <c r="D624" s="26">
        <v>3858960</v>
      </c>
      <c r="E624" s="26">
        <v>1574610</v>
      </c>
    </row>
    <row r="625" spans="1:5">
      <c r="A625" s="6" t="s">
        <v>132</v>
      </c>
      <c r="B625" s="26">
        <v>98860</v>
      </c>
      <c r="C625" s="26">
        <v>55369.999999999993</v>
      </c>
      <c r="D625" s="26">
        <v>265520</v>
      </c>
      <c r="E625" s="26">
        <v>335910</v>
      </c>
    </row>
    <row r="626" spans="1:5">
      <c r="B626" s="26"/>
      <c r="C626" s="26"/>
      <c r="D626" s="26"/>
      <c r="E626" s="26"/>
    </row>
    <row r="627" spans="1:5" s="9" customFormat="1">
      <c r="A627" s="7" t="s">
        <v>130</v>
      </c>
      <c r="B627" s="70"/>
      <c r="C627" s="70"/>
      <c r="D627" s="70"/>
      <c r="E627" s="70"/>
    </row>
    <row r="628" spans="1:5">
      <c r="A628" s="6" t="s">
        <v>134</v>
      </c>
      <c r="B628" s="26">
        <v>3822373290</v>
      </c>
      <c r="C628" s="26">
        <v>3970000300</v>
      </c>
      <c r="D628" s="26">
        <v>3989247410</v>
      </c>
      <c r="E628" s="26">
        <v>4048438910</v>
      </c>
    </row>
    <row r="629" spans="1:5">
      <c r="A629" s="6" t="s">
        <v>135</v>
      </c>
      <c r="B629" s="26">
        <v>1272203400</v>
      </c>
      <c r="C629" s="26">
        <v>1217661500</v>
      </c>
      <c r="D629" s="26">
        <v>1231521870</v>
      </c>
      <c r="E629" s="26">
        <v>1210263900</v>
      </c>
    </row>
    <row r="630" spans="1:5">
      <c r="A630" s="6" t="s">
        <v>136</v>
      </c>
      <c r="B630" s="26">
        <v>386120230</v>
      </c>
      <c r="C630" s="26">
        <v>352317100</v>
      </c>
      <c r="D630" s="26">
        <v>350937080</v>
      </c>
      <c r="E630" s="26">
        <v>332998130</v>
      </c>
    </row>
    <row r="631" spans="1:5">
      <c r="A631" s="6" t="s">
        <v>137</v>
      </c>
      <c r="B631" s="26">
        <v>1160390150</v>
      </c>
      <c r="C631" s="26">
        <v>1282801050</v>
      </c>
      <c r="D631" s="26">
        <v>1299732210</v>
      </c>
      <c r="E631" s="26">
        <v>1179142730</v>
      </c>
    </row>
    <row r="632" spans="1:5">
      <c r="A632" s="6" t="s">
        <v>138</v>
      </c>
      <c r="B632" s="26">
        <v>6641087070</v>
      </c>
      <c r="C632" s="26">
        <v>6822779950</v>
      </c>
      <c r="D632" s="26">
        <v>6871438570</v>
      </c>
      <c r="E632" s="26">
        <v>6770843670</v>
      </c>
    </row>
    <row r="633" spans="1:5">
      <c r="B633" s="26"/>
      <c r="C633" s="26"/>
      <c r="D633" s="26"/>
      <c r="E633" s="26"/>
    </row>
    <row r="634" spans="1:5">
      <c r="A634" s="6" t="s">
        <v>139</v>
      </c>
      <c r="B634" s="26">
        <v>586418900</v>
      </c>
      <c r="C634" s="26">
        <v>626911950</v>
      </c>
      <c r="D634" s="26">
        <v>661626370</v>
      </c>
      <c r="E634" s="26">
        <v>635490530</v>
      </c>
    </row>
    <row r="635" spans="1:5">
      <c r="A635" s="6" t="s">
        <v>140</v>
      </c>
      <c r="B635" s="27">
        <v>0.50536356241907088</v>
      </c>
      <c r="C635" s="27">
        <v>0.48870551672841239</v>
      </c>
      <c r="D635" s="27">
        <v>0.50904822155634655</v>
      </c>
      <c r="E635" s="27">
        <v>0.53894283858239955</v>
      </c>
    </row>
    <row r="636" spans="1:5">
      <c r="A636" s="6" t="s">
        <v>141</v>
      </c>
      <c r="B636" s="27">
        <v>0.17472894689814691</v>
      </c>
      <c r="C636" s="27">
        <v>0.18801735647358817</v>
      </c>
      <c r="D636" s="27">
        <v>0.18914994244065547</v>
      </c>
      <c r="E636" s="27">
        <v>0.17415004502681125</v>
      </c>
    </row>
    <row r="637" spans="1:5">
      <c r="B637" s="26"/>
      <c r="C637" s="26"/>
      <c r="D637" s="26"/>
      <c r="E637" s="26"/>
    </row>
    <row r="638" spans="1:5">
      <c r="A638" s="12" t="s">
        <v>142</v>
      </c>
      <c r="B638" s="26"/>
      <c r="C638" s="26"/>
      <c r="D638" s="26"/>
      <c r="E638" s="26"/>
    </row>
    <row r="639" spans="1:5">
      <c r="A639" s="6" t="s">
        <v>143</v>
      </c>
      <c r="B639" s="26">
        <v>1250363310</v>
      </c>
      <c r="C639" s="26">
        <v>1497246650</v>
      </c>
      <c r="D639" s="26">
        <v>1513717700</v>
      </c>
      <c r="E639" s="26">
        <v>1526307360</v>
      </c>
    </row>
    <row r="640" spans="1:5">
      <c r="A640" s="6" t="s">
        <v>144</v>
      </c>
      <c r="B640" s="26">
        <v>677254820</v>
      </c>
      <c r="C640" s="26">
        <v>654293540</v>
      </c>
      <c r="D640" s="26">
        <v>645386830</v>
      </c>
      <c r="E640" s="26">
        <v>593865159.99999988</v>
      </c>
    </row>
    <row r="641" spans="1:5">
      <c r="A641" s="6" t="s">
        <v>145</v>
      </c>
      <c r="B641" s="26">
        <v>4639575400</v>
      </c>
      <c r="C641" s="26">
        <v>4595499610</v>
      </c>
      <c r="D641" s="26">
        <v>4637035020</v>
      </c>
      <c r="E641" s="26">
        <v>4584340530</v>
      </c>
    </row>
    <row r="642" spans="1:5">
      <c r="A642" s="6" t="s">
        <v>146</v>
      </c>
      <c r="B642" s="26">
        <v>70777630</v>
      </c>
      <c r="C642" s="26">
        <v>72735500</v>
      </c>
      <c r="D642" s="26">
        <v>68142300</v>
      </c>
      <c r="E642" s="26">
        <v>61381490</v>
      </c>
    </row>
    <row r="643" spans="1:5">
      <c r="A643" s="6" t="s">
        <v>132</v>
      </c>
      <c r="B643" s="26">
        <v>3115910</v>
      </c>
      <c r="C643" s="26">
        <v>3004650</v>
      </c>
      <c r="D643" s="26">
        <v>7156720</v>
      </c>
      <c r="E643" s="26">
        <v>4949130</v>
      </c>
    </row>
    <row r="644" spans="1:5">
      <c r="B644" s="26"/>
      <c r="C644" s="26"/>
      <c r="D644" s="26"/>
      <c r="E644" s="26"/>
    </row>
    <row r="645" spans="1:5" s="9" customFormat="1">
      <c r="A645" s="7" t="s">
        <v>131</v>
      </c>
      <c r="B645" s="70"/>
      <c r="C645" s="70"/>
      <c r="D645" s="70"/>
      <c r="E645" s="70"/>
    </row>
    <row r="646" spans="1:5">
      <c r="A646" s="6" t="s">
        <v>134</v>
      </c>
      <c r="B646" s="26">
        <v>400592210</v>
      </c>
      <c r="C646" s="26">
        <v>384032370</v>
      </c>
      <c r="D646" s="26">
        <v>395282880.00000006</v>
      </c>
      <c r="E646" s="26">
        <v>382700000</v>
      </c>
    </row>
    <row r="647" spans="1:5">
      <c r="A647" s="6" t="s">
        <v>135</v>
      </c>
      <c r="B647" s="26">
        <v>90168510</v>
      </c>
      <c r="C647" s="26">
        <v>92176250</v>
      </c>
      <c r="D647" s="26">
        <v>93307090</v>
      </c>
      <c r="E647" s="26">
        <v>83915990</v>
      </c>
    </row>
    <row r="648" spans="1:5">
      <c r="A648" s="6" t="s">
        <v>136</v>
      </c>
      <c r="B648" s="26">
        <v>11604170</v>
      </c>
      <c r="C648" s="26">
        <v>11605480</v>
      </c>
      <c r="D648" s="26">
        <v>8007010</v>
      </c>
      <c r="E648" s="26">
        <v>9804880</v>
      </c>
    </row>
    <row r="649" spans="1:5">
      <c r="A649" s="6" t="s">
        <v>137</v>
      </c>
      <c r="B649" s="26">
        <v>72906670</v>
      </c>
      <c r="C649" s="26">
        <v>75073660</v>
      </c>
      <c r="D649" s="26">
        <v>78613920</v>
      </c>
      <c r="E649" s="26">
        <v>85928660</v>
      </c>
    </row>
    <row r="650" spans="1:5">
      <c r="A650" s="6" t="s">
        <v>138</v>
      </c>
      <c r="B650" s="26">
        <v>575271560</v>
      </c>
      <c r="C650" s="26">
        <v>562887760</v>
      </c>
      <c r="D650" s="26">
        <v>575210900</v>
      </c>
      <c r="E650" s="26">
        <v>562349530</v>
      </c>
    </row>
    <row r="651" spans="1:5">
      <c r="B651" s="26"/>
      <c r="C651" s="26"/>
      <c r="D651" s="26"/>
      <c r="E651" s="26"/>
    </row>
    <row r="652" spans="1:5">
      <c r="A652" s="6" t="s">
        <v>139</v>
      </c>
      <c r="B652" s="26">
        <v>58932990</v>
      </c>
      <c r="C652" s="26">
        <v>61493230</v>
      </c>
      <c r="D652" s="26">
        <v>63270620</v>
      </c>
      <c r="E652" s="26">
        <v>65846340</v>
      </c>
    </row>
    <row r="653" spans="1:5">
      <c r="A653" s="6" t="s">
        <v>140</v>
      </c>
      <c r="B653" s="27">
        <v>0.80833468323268642</v>
      </c>
      <c r="C653" s="27">
        <v>0.8191052627512766</v>
      </c>
      <c r="D653" s="27">
        <v>0.80482718582154411</v>
      </c>
      <c r="E653" s="27">
        <v>0.76629078121315986</v>
      </c>
    </row>
    <row r="654" spans="1:5">
      <c r="A654" s="6" t="s">
        <v>141</v>
      </c>
      <c r="B654" s="27">
        <v>0.12673435481496773</v>
      </c>
      <c r="C654" s="27">
        <v>0.1333723440708677</v>
      </c>
      <c r="D654" s="27">
        <v>0.13666973278844333</v>
      </c>
      <c r="E654" s="27">
        <v>0.15280293734752476</v>
      </c>
    </row>
    <row r="655" spans="1:5">
      <c r="B655" s="26"/>
      <c r="C655" s="26"/>
      <c r="D655" s="26"/>
      <c r="E655" s="26"/>
    </row>
    <row r="656" spans="1:5">
      <c r="A656" s="12" t="s">
        <v>142</v>
      </c>
      <c r="B656" s="26"/>
      <c r="C656" s="26"/>
      <c r="D656" s="26"/>
      <c r="E656" s="26"/>
    </row>
    <row r="657" spans="1:5">
      <c r="A657" s="6" t="s">
        <v>143</v>
      </c>
      <c r="B657" s="26">
        <v>120268190</v>
      </c>
      <c r="C657" s="26">
        <v>122395680.00000001</v>
      </c>
      <c r="D657" s="26">
        <v>124506870</v>
      </c>
      <c r="E657" s="26">
        <v>126720099.99999999</v>
      </c>
    </row>
    <row r="658" spans="1:5">
      <c r="A658" s="6" t="s">
        <v>144</v>
      </c>
      <c r="B658" s="26">
        <v>17343920.000000004</v>
      </c>
      <c r="C658" s="26">
        <v>16906310</v>
      </c>
      <c r="D658" s="26">
        <v>16739290</v>
      </c>
      <c r="E658" s="26">
        <v>16492600.000000002</v>
      </c>
    </row>
    <row r="659" spans="1:5">
      <c r="A659" s="6" t="s">
        <v>145</v>
      </c>
      <c r="B659" s="26">
        <v>433495250</v>
      </c>
      <c r="C659" s="26">
        <v>419495120</v>
      </c>
      <c r="D659" s="26">
        <v>430108660</v>
      </c>
      <c r="E659" s="26">
        <v>415359690</v>
      </c>
    </row>
    <row r="660" spans="1:5">
      <c r="A660" s="6" t="s">
        <v>146</v>
      </c>
      <c r="B660" s="26">
        <v>4164200</v>
      </c>
      <c r="C660" s="26">
        <v>4090650</v>
      </c>
      <c r="D660" s="26">
        <v>3856080</v>
      </c>
      <c r="E660" s="26">
        <v>3777140</v>
      </c>
    </row>
    <row r="661" spans="1:5">
      <c r="A661" s="6" t="s">
        <v>132</v>
      </c>
      <c r="B661" s="26">
        <v>0</v>
      </c>
      <c r="C661" s="26">
        <v>0</v>
      </c>
      <c r="D661" s="26">
        <v>0</v>
      </c>
      <c r="E661" s="26">
        <v>0</v>
      </c>
    </row>
  </sheetData>
  <pageMargins left="0.7" right="0.7" top="0.78740157499999996" bottom="0.78740157499999996" header="0.3" footer="0.3"/>
  <pageSetup paperSize="9" scale="63" orientation="portrait" r:id="rId1"/>
  <rowBreaks count="10" manualBreakCount="10">
    <brk id="65" max="4" man="1"/>
    <brk id="142" max="4" man="1"/>
    <brk id="208" max="4" man="1"/>
    <brk id="264" max="4" man="1"/>
    <brk id="319" max="4" man="1"/>
    <brk id="374" max="4" man="1"/>
    <brk id="419" max="4" man="1"/>
    <brk id="463" max="4" man="1"/>
    <brk id="536" max="4" man="1"/>
    <brk id="60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6"/>
  <dimension ref="A1:E661"/>
  <sheetViews>
    <sheetView view="pageBreakPreview" zoomScaleNormal="100" zoomScaleSheetLayoutView="100" workbookViewId="0">
      <pane ySplit="2" topLeftCell="A3" activePane="bottomLeft" state="frozenSplit"/>
      <selection activeCell="G1" sqref="G1"/>
      <selection pane="bottomLeft" activeCell="G19" sqref="G15:G19"/>
    </sheetView>
  </sheetViews>
  <sheetFormatPr baseColWidth="10" defaultColWidth="12.5703125" defaultRowHeight="12"/>
  <cols>
    <col min="1" max="1" width="40.7109375" style="6" customWidth="1"/>
    <col min="2" max="5" width="12.140625" style="6" customWidth="1"/>
    <col min="6" max="16384" width="12.5703125" style="6"/>
  </cols>
  <sheetData>
    <row r="1" spans="1:5" s="1" customFormat="1" ht="12.75" customHeight="1">
      <c r="A1" s="1" t="s">
        <v>173</v>
      </c>
      <c r="B1" s="74" t="s">
        <v>14</v>
      </c>
      <c r="C1" s="74"/>
      <c r="D1" s="74"/>
      <c r="E1" s="74"/>
    </row>
    <row r="2" spans="1:5" s="4" customFormat="1">
      <c r="A2" s="4" t="s">
        <v>0</v>
      </c>
      <c r="B2" s="5" t="s">
        <v>54</v>
      </c>
      <c r="C2" s="5" t="s">
        <v>55</v>
      </c>
      <c r="D2" s="5" t="s">
        <v>56</v>
      </c>
      <c r="E2" s="5" t="s">
        <v>57</v>
      </c>
    </row>
    <row r="3" spans="1:5" s="9" customFormat="1">
      <c r="A3" s="7" t="s">
        <v>101</v>
      </c>
      <c r="B3" s="8"/>
      <c r="C3" s="8"/>
      <c r="D3" s="8"/>
      <c r="E3" s="8"/>
    </row>
    <row r="4" spans="1:5">
      <c r="A4" s="6" t="s">
        <v>134</v>
      </c>
      <c r="B4" s="26">
        <v>179661556129.99991</v>
      </c>
      <c r="C4" s="26">
        <v>176314765979.99988</v>
      </c>
      <c r="D4" s="26">
        <v>174653635269.99994</v>
      </c>
      <c r="E4" s="26">
        <v>172357079665.59982</v>
      </c>
    </row>
    <row r="5" spans="1:5">
      <c r="A5" s="6" t="s">
        <v>135</v>
      </c>
      <c r="B5" s="26">
        <v>21807970630.000004</v>
      </c>
      <c r="C5" s="26">
        <v>21059029660.299999</v>
      </c>
      <c r="D5" s="26">
        <v>20144738212.740005</v>
      </c>
      <c r="E5" s="26">
        <v>19915320816.900002</v>
      </c>
    </row>
    <row r="6" spans="1:5">
      <c r="A6" s="6" t="s">
        <v>136</v>
      </c>
      <c r="B6" s="26">
        <v>4959787870</v>
      </c>
      <c r="C6" s="26">
        <v>4657337570</v>
      </c>
      <c r="D6" s="26">
        <v>4715636870</v>
      </c>
      <c r="E6" s="26">
        <v>4301850730</v>
      </c>
    </row>
    <row r="7" spans="1:5">
      <c r="A7" s="6" t="s">
        <v>137</v>
      </c>
      <c r="B7" s="26">
        <v>12647284910.000002</v>
      </c>
      <c r="C7" s="26">
        <v>12968550839.700001</v>
      </c>
      <c r="D7" s="26">
        <v>12917346787.26</v>
      </c>
      <c r="E7" s="26">
        <v>12827596347.1</v>
      </c>
    </row>
    <row r="8" spans="1:5">
      <c r="A8" s="6" t="s">
        <v>174</v>
      </c>
      <c r="B8" s="26">
        <v>219076599539.99991</v>
      </c>
      <c r="C8" s="26">
        <v>214999684049.99988</v>
      </c>
      <c r="D8" s="26">
        <v>212431357139.99994</v>
      </c>
      <c r="E8" s="26">
        <v>209401847559.59982</v>
      </c>
    </row>
    <row r="9" spans="1:5">
      <c r="B9" s="26"/>
      <c r="C9" s="26"/>
      <c r="D9" s="26"/>
      <c r="E9" s="26"/>
    </row>
    <row r="10" spans="1:5">
      <c r="A10" s="6" t="s">
        <v>175</v>
      </c>
      <c r="B10" s="26">
        <v>7907333740</v>
      </c>
      <c r="C10" s="26">
        <v>8040463510</v>
      </c>
      <c r="D10" s="26">
        <v>8103563870</v>
      </c>
      <c r="E10" s="26">
        <v>8028613119.9999952</v>
      </c>
    </row>
    <row r="11" spans="1:5">
      <c r="A11" s="6" t="s">
        <v>176</v>
      </c>
      <c r="B11" s="27">
        <v>0.62521986309866395</v>
      </c>
      <c r="C11" s="27">
        <v>0.61999706901607821</v>
      </c>
      <c r="D11" s="27">
        <v>0.62733965445537987</v>
      </c>
      <c r="E11" s="27">
        <v>0.62588601190394211</v>
      </c>
    </row>
    <row r="12" spans="1:5">
      <c r="A12" s="6" t="s">
        <v>177</v>
      </c>
      <c r="B12" s="27">
        <v>5.7729967219483015E-2</v>
      </c>
      <c r="C12" s="27">
        <v>6.0318929755655185E-2</v>
      </c>
      <c r="D12" s="27">
        <v>6.0807156538321236E-2</v>
      </c>
      <c r="E12" s="27">
        <v>6.1258276832772539E-2</v>
      </c>
    </row>
    <row r="13" spans="1:5">
      <c r="B13" s="26"/>
      <c r="C13" s="26"/>
      <c r="D13" s="26"/>
      <c r="E13" s="26"/>
    </row>
    <row r="14" spans="1:5">
      <c r="A14" s="12" t="s">
        <v>142</v>
      </c>
      <c r="B14" s="26"/>
      <c r="C14" s="26"/>
      <c r="D14" s="26"/>
      <c r="E14" s="26"/>
    </row>
    <row r="15" spans="1:5">
      <c r="A15" s="6" t="s">
        <v>143</v>
      </c>
      <c r="B15" s="26">
        <v>47469203140</v>
      </c>
      <c r="C15" s="26">
        <v>46215547770</v>
      </c>
      <c r="D15" s="26">
        <v>45332684140</v>
      </c>
      <c r="E15" s="26">
        <v>44172085180</v>
      </c>
    </row>
    <row r="16" spans="1:5">
      <c r="A16" s="6" t="s">
        <v>144</v>
      </c>
      <c r="B16" s="26">
        <v>12415511730.000006</v>
      </c>
      <c r="C16" s="26">
        <v>11729643180.000002</v>
      </c>
      <c r="D16" s="26">
        <v>11609134620</v>
      </c>
      <c r="E16" s="26">
        <v>11550849690.000002</v>
      </c>
    </row>
    <row r="17" spans="1:5">
      <c r="A17" s="6" t="s">
        <v>145</v>
      </c>
      <c r="B17" s="26">
        <v>147845930939.99991</v>
      </c>
      <c r="C17" s="26">
        <v>145233291609.99994</v>
      </c>
      <c r="D17" s="26">
        <v>144618456199.99994</v>
      </c>
      <c r="E17" s="26">
        <v>142658186079.59979</v>
      </c>
    </row>
    <row r="18" spans="1:5">
      <c r="A18" s="6" t="s">
        <v>146</v>
      </c>
      <c r="B18" s="26">
        <v>4611552120.000001</v>
      </c>
      <c r="C18" s="26">
        <v>5341021099.9999943</v>
      </c>
      <c r="D18" s="26">
        <v>4528541729.9999962</v>
      </c>
      <c r="E18" s="26">
        <v>4788248580</v>
      </c>
    </row>
    <row r="19" spans="1:5">
      <c r="A19" s="6" t="s">
        <v>132</v>
      </c>
      <c r="B19" s="26">
        <v>6734401610</v>
      </c>
      <c r="C19" s="26">
        <v>6480180390</v>
      </c>
      <c r="D19" s="26">
        <v>6342540450</v>
      </c>
      <c r="E19" s="26">
        <v>6232478040</v>
      </c>
    </row>
    <row r="20" spans="1:5">
      <c r="B20" s="26"/>
      <c r="C20" s="26"/>
      <c r="D20" s="26"/>
      <c r="E20" s="26"/>
    </row>
    <row r="21" spans="1:5" s="9" customFormat="1">
      <c r="A21" s="7" t="s">
        <v>147</v>
      </c>
      <c r="B21" s="70"/>
      <c r="C21" s="70"/>
      <c r="D21" s="70"/>
      <c r="E21" s="70"/>
    </row>
    <row r="22" spans="1:5">
      <c r="A22" s="12" t="s">
        <v>148</v>
      </c>
      <c r="B22" s="71"/>
      <c r="C22" s="71"/>
      <c r="D22" s="71"/>
      <c r="E22" s="71"/>
    </row>
    <row r="23" spans="1:5">
      <c r="A23" s="6" t="s">
        <v>134</v>
      </c>
      <c r="B23" s="26">
        <v>1529330349.9999998</v>
      </c>
      <c r="C23" s="26">
        <v>1484730510</v>
      </c>
      <c r="D23" s="26">
        <v>1552993540</v>
      </c>
      <c r="E23" s="26">
        <v>1580338020.0000005</v>
      </c>
    </row>
    <row r="24" spans="1:5">
      <c r="A24" s="6" t="s">
        <v>135</v>
      </c>
      <c r="B24" s="26">
        <v>548289340</v>
      </c>
      <c r="C24" s="26">
        <v>543818990.00000012</v>
      </c>
      <c r="D24" s="26">
        <v>529544590</v>
      </c>
      <c r="E24" s="26">
        <v>471481320</v>
      </c>
    </row>
    <row r="25" spans="1:5">
      <c r="A25" s="6" t="s">
        <v>136</v>
      </c>
      <c r="B25" s="26">
        <v>64604980</v>
      </c>
      <c r="C25" s="26">
        <v>73479710</v>
      </c>
      <c r="D25" s="26">
        <v>63257130.000000015</v>
      </c>
      <c r="E25" s="26">
        <v>83950940</v>
      </c>
    </row>
    <row r="26" spans="1:5">
      <c r="A26" s="6" t="s">
        <v>137</v>
      </c>
      <c r="B26" s="26">
        <v>248231280.00000003</v>
      </c>
      <c r="C26" s="26">
        <v>278035080</v>
      </c>
      <c r="D26" s="26">
        <v>270938760</v>
      </c>
      <c r="E26" s="26">
        <v>269622690</v>
      </c>
    </row>
    <row r="27" spans="1:5">
      <c r="A27" s="6" t="s">
        <v>174</v>
      </c>
      <c r="B27" s="26">
        <v>2390455950</v>
      </c>
      <c r="C27" s="26">
        <v>2380064290</v>
      </c>
      <c r="D27" s="26">
        <v>2416734020</v>
      </c>
      <c r="E27" s="26">
        <v>2405392970.0000005</v>
      </c>
    </row>
    <row r="28" spans="1:5">
      <c r="B28" s="26"/>
      <c r="C28" s="26"/>
      <c r="D28" s="26"/>
      <c r="E28" s="26"/>
    </row>
    <row r="29" spans="1:5">
      <c r="A29" s="6" t="s">
        <v>175</v>
      </c>
      <c r="B29" s="26">
        <v>163588230</v>
      </c>
      <c r="C29" s="26">
        <v>172363850</v>
      </c>
      <c r="D29" s="26">
        <v>171603470</v>
      </c>
      <c r="E29" s="26">
        <v>172696860</v>
      </c>
    </row>
    <row r="30" spans="1:5">
      <c r="A30" s="6" t="s">
        <v>176</v>
      </c>
      <c r="B30" s="27">
        <v>0.65901537469411586</v>
      </c>
      <c r="C30" s="27">
        <v>0.61993562107342715</v>
      </c>
      <c r="D30" s="27">
        <v>0.63336626328399825</v>
      </c>
      <c r="E30" s="27">
        <v>0.64051308144726249</v>
      </c>
    </row>
    <row r="31" spans="1:5">
      <c r="A31" s="6" t="s">
        <v>177</v>
      </c>
      <c r="B31" s="27">
        <v>0.1038426497672965</v>
      </c>
      <c r="C31" s="27">
        <v>0.1168183066180956</v>
      </c>
      <c r="D31" s="27">
        <v>0.11210946581535687</v>
      </c>
      <c r="E31" s="27">
        <v>0.11209091128257515</v>
      </c>
    </row>
    <row r="32" spans="1:5">
      <c r="B32" s="26"/>
      <c r="C32" s="26"/>
      <c r="D32" s="26"/>
      <c r="E32" s="26"/>
    </row>
    <row r="33" spans="1:5">
      <c r="A33" s="12" t="s">
        <v>149</v>
      </c>
      <c r="B33" s="71"/>
      <c r="C33" s="71"/>
      <c r="D33" s="71"/>
      <c r="E33" s="71"/>
    </row>
    <row r="34" spans="1:5">
      <c r="A34" s="6" t="s">
        <v>134</v>
      </c>
      <c r="B34" s="26">
        <v>375864360</v>
      </c>
      <c r="C34" s="26">
        <v>361987040</v>
      </c>
      <c r="D34" s="26">
        <v>396391760</v>
      </c>
      <c r="E34" s="26">
        <v>389624840</v>
      </c>
    </row>
    <row r="35" spans="1:5">
      <c r="A35" s="6" t="s">
        <v>135</v>
      </c>
      <c r="B35" s="26">
        <v>111234740</v>
      </c>
      <c r="C35" s="26">
        <v>98166410</v>
      </c>
      <c r="D35" s="26">
        <v>112553310</v>
      </c>
      <c r="E35" s="26">
        <v>130662170</v>
      </c>
    </row>
    <row r="36" spans="1:5">
      <c r="A36" s="6" t="s">
        <v>136</v>
      </c>
      <c r="B36" s="26">
        <v>11759510</v>
      </c>
      <c r="C36" s="26">
        <v>10572610</v>
      </c>
      <c r="D36" s="26">
        <v>5175630</v>
      </c>
      <c r="E36" s="26">
        <v>5451250</v>
      </c>
    </row>
    <row r="37" spans="1:5">
      <c r="A37" s="6" t="s">
        <v>137</v>
      </c>
      <c r="B37" s="26">
        <v>68351650</v>
      </c>
      <c r="C37" s="26">
        <v>80222700</v>
      </c>
      <c r="D37" s="26">
        <v>88818230</v>
      </c>
      <c r="E37" s="26">
        <v>63258100</v>
      </c>
    </row>
    <row r="38" spans="1:5">
      <c r="A38" s="6" t="s">
        <v>174</v>
      </c>
      <c r="B38" s="26">
        <v>567210260</v>
      </c>
      <c r="C38" s="26">
        <v>550948760</v>
      </c>
      <c r="D38" s="26">
        <v>602938930</v>
      </c>
      <c r="E38" s="26">
        <v>588996360</v>
      </c>
    </row>
    <row r="39" spans="1:5">
      <c r="B39" s="26"/>
      <c r="C39" s="26"/>
      <c r="D39" s="26"/>
      <c r="E39" s="26"/>
    </row>
    <row r="40" spans="1:5">
      <c r="A40" s="6" t="s">
        <v>175</v>
      </c>
      <c r="B40" s="26">
        <v>61546520</v>
      </c>
      <c r="C40" s="26">
        <v>69133320</v>
      </c>
      <c r="D40" s="26">
        <v>66184220</v>
      </c>
      <c r="E40" s="26">
        <v>43904610</v>
      </c>
    </row>
    <row r="41" spans="1:5">
      <c r="A41" s="6" t="s">
        <v>176</v>
      </c>
      <c r="B41" s="27">
        <v>0.90043941879969247</v>
      </c>
      <c r="C41" s="27">
        <v>0.8617675545699659</v>
      </c>
      <c r="D41" s="27">
        <v>0.74516481582666083</v>
      </c>
      <c r="E41" s="27">
        <v>0.69405514866870799</v>
      </c>
    </row>
    <row r="42" spans="1:5">
      <c r="A42" s="6" t="s">
        <v>177</v>
      </c>
      <c r="B42" s="27">
        <v>0.12050496054144014</v>
      </c>
      <c r="C42" s="27">
        <v>0.1456082776191383</v>
      </c>
      <c r="D42" s="27">
        <v>0.14730883275359247</v>
      </c>
      <c r="E42" s="27">
        <v>0.10739981483077417</v>
      </c>
    </row>
    <row r="43" spans="1:5">
      <c r="B43" s="26"/>
      <c r="C43" s="26"/>
      <c r="D43" s="26"/>
      <c r="E43" s="26"/>
    </row>
    <row r="44" spans="1:5">
      <c r="A44" s="12" t="s">
        <v>150</v>
      </c>
      <c r="B44" s="71"/>
      <c r="C44" s="71"/>
      <c r="D44" s="71"/>
      <c r="E44" s="71"/>
    </row>
    <row r="45" spans="1:5">
      <c r="A45" s="6" t="s">
        <v>134</v>
      </c>
      <c r="B45" s="26">
        <v>9625838040</v>
      </c>
      <c r="C45" s="26">
        <v>9153202100</v>
      </c>
      <c r="D45" s="26">
        <v>9236845150</v>
      </c>
      <c r="E45" s="26">
        <v>9361652899.9999981</v>
      </c>
    </row>
    <row r="46" spans="1:5">
      <c r="A46" s="6" t="s">
        <v>135</v>
      </c>
      <c r="B46" s="26">
        <v>2410275800</v>
      </c>
      <c r="C46" s="26">
        <v>2250542340</v>
      </c>
      <c r="D46" s="26">
        <v>1973252700</v>
      </c>
      <c r="E46" s="26">
        <v>1762606490</v>
      </c>
    </row>
    <row r="47" spans="1:5">
      <c r="A47" s="6" t="s">
        <v>136</v>
      </c>
      <c r="B47" s="26">
        <v>565490500</v>
      </c>
      <c r="C47" s="26">
        <v>560790930</v>
      </c>
      <c r="D47" s="26">
        <v>493799500</v>
      </c>
      <c r="E47" s="26">
        <v>451297260</v>
      </c>
    </row>
    <row r="48" spans="1:5">
      <c r="A48" s="6" t="s">
        <v>137</v>
      </c>
      <c r="B48" s="26">
        <v>1754417550</v>
      </c>
      <c r="C48" s="26">
        <v>1804639180</v>
      </c>
      <c r="D48" s="26">
        <v>1770110080</v>
      </c>
      <c r="E48" s="26">
        <v>1702363780</v>
      </c>
    </row>
    <row r="49" spans="1:5">
      <c r="A49" s="6" t="s">
        <v>174</v>
      </c>
      <c r="B49" s="26">
        <v>14356021890</v>
      </c>
      <c r="C49" s="26">
        <v>13769174550</v>
      </c>
      <c r="D49" s="26">
        <v>13474007430</v>
      </c>
      <c r="E49" s="26">
        <v>13277920429.999998</v>
      </c>
    </row>
    <row r="50" spans="1:5">
      <c r="B50" s="26"/>
      <c r="C50" s="26"/>
      <c r="D50" s="26"/>
      <c r="E50" s="26"/>
    </row>
    <row r="51" spans="1:5">
      <c r="A51" s="6" t="s">
        <v>175</v>
      </c>
      <c r="B51" s="26">
        <v>1113626850</v>
      </c>
      <c r="C51" s="26">
        <v>1158806720</v>
      </c>
      <c r="D51" s="26">
        <v>1133991610.0000002</v>
      </c>
      <c r="E51" s="26">
        <v>1147064110</v>
      </c>
    </row>
    <row r="52" spans="1:5">
      <c r="A52" s="6" t="s">
        <v>176</v>
      </c>
      <c r="B52" s="27">
        <v>0.63475587667257427</v>
      </c>
      <c r="C52" s="27">
        <v>0.64212654409952463</v>
      </c>
      <c r="D52" s="27">
        <v>0.64063338365939382</v>
      </c>
      <c r="E52" s="27">
        <v>0.67380669365510115</v>
      </c>
    </row>
    <row r="53" spans="1:5">
      <c r="A53" s="6" t="s">
        <v>177</v>
      </c>
      <c r="B53" s="27">
        <v>0.12220777896849529</v>
      </c>
      <c r="C53" s="27">
        <v>0.13106371579841727</v>
      </c>
      <c r="D53" s="27">
        <v>0.13137220601933422</v>
      </c>
      <c r="E53" s="27">
        <v>0.12821012062654755</v>
      </c>
    </row>
    <row r="54" spans="1:5">
      <c r="B54" s="26"/>
      <c r="C54" s="26"/>
      <c r="D54" s="26"/>
      <c r="E54" s="26"/>
    </row>
    <row r="55" spans="1:5">
      <c r="A55" s="12" t="s">
        <v>151</v>
      </c>
      <c r="B55" s="71"/>
      <c r="C55" s="71"/>
      <c r="D55" s="71"/>
      <c r="E55" s="71"/>
    </row>
    <row r="56" spans="1:5">
      <c r="A56" s="6" t="s">
        <v>134</v>
      </c>
      <c r="B56" s="26">
        <v>2891649860</v>
      </c>
      <c r="C56" s="26">
        <v>2870705340</v>
      </c>
      <c r="D56" s="26">
        <v>3101867750</v>
      </c>
      <c r="E56" s="26">
        <v>3223068750</v>
      </c>
    </row>
    <row r="57" spans="1:5">
      <c r="A57" s="6" t="s">
        <v>135</v>
      </c>
      <c r="B57" s="26">
        <v>334330340</v>
      </c>
      <c r="C57" s="26">
        <v>432186540</v>
      </c>
      <c r="D57" s="26">
        <v>346892890</v>
      </c>
      <c r="E57" s="26">
        <v>410086170</v>
      </c>
    </row>
    <row r="58" spans="1:5">
      <c r="A58" s="6" t="s">
        <v>136</v>
      </c>
      <c r="B58" s="26">
        <v>55974770</v>
      </c>
      <c r="C58" s="26">
        <v>64107870</v>
      </c>
      <c r="D58" s="26">
        <v>127246490</v>
      </c>
      <c r="E58" s="26">
        <v>95998380</v>
      </c>
    </row>
    <row r="59" spans="1:5">
      <c r="A59" s="6" t="s">
        <v>137</v>
      </c>
      <c r="B59" s="26">
        <v>261744430</v>
      </c>
      <c r="C59" s="26">
        <v>268337920</v>
      </c>
      <c r="D59" s="26">
        <v>237762050</v>
      </c>
      <c r="E59" s="26">
        <v>216507350</v>
      </c>
    </row>
    <row r="60" spans="1:5">
      <c r="A60" s="6" t="s">
        <v>174</v>
      </c>
      <c r="B60" s="26">
        <v>3543699400</v>
      </c>
      <c r="C60" s="26">
        <v>3635337670</v>
      </c>
      <c r="D60" s="26">
        <v>3813769180</v>
      </c>
      <c r="E60" s="26">
        <v>3945660650</v>
      </c>
    </row>
    <row r="61" spans="1:5">
      <c r="B61" s="26"/>
      <c r="C61" s="26"/>
      <c r="D61" s="26"/>
      <c r="E61" s="26"/>
    </row>
    <row r="62" spans="1:5">
      <c r="A62" s="6" t="s">
        <v>175</v>
      </c>
      <c r="B62" s="26">
        <v>126732870</v>
      </c>
      <c r="C62" s="26">
        <v>130857240</v>
      </c>
      <c r="D62" s="26">
        <v>149385020</v>
      </c>
      <c r="E62" s="26">
        <v>129946310</v>
      </c>
    </row>
    <row r="63" spans="1:5">
      <c r="A63" s="6" t="s">
        <v>176</v>
      </c>
      <c r="B63" s="27">
        <v>0.48418554694745558</v>
      </c>
      <c r="C63" s="27">
        <v>0.4876583972924885</v>
      </c>
      <c r="D63" s="27">
        <v>0.62829631558106103</v>
      </c>
      <c r="E63" s="27">
        <v>0.6001935269172155</v>
      </c>
    </row>
    <row r="64" spans="1:5">
      <c r="A64" s="6" t="s">
        <v>177</v>
      </c>
      <c r="B64" s="27">
        <v>7.3861916730296032E-2</v>
      </c>
      <c r="C64" s="27">
        <v>7.38137538678766E-2</v>
      </c>
      <c r="D64" s="27">
        <v>6.2343062408407215E-2</v>
      </c>
      <c r="E64" s="27">
        <v>5.4872268348774497E-2</v>
      </c>
    </row>
    <row r="65" spans="1:5">
      <c r="B65" s="26"/>
      <c r="C65" s="26"/>
      <c r="D65" s="26"/>
      <c r="E65" s="26"/>
    </row>
    <row r="66" spans="1:5">
      <c r="A66" s="12" t="s">
        <v>152</v>
      </c>
      <c r="B66" s="71"/>
      <c r="C66" s="71"/>
      <c r="D66" s="71"/>
      <c r="E66" s="71"/>
    </row>
    <row r="67" spans="1:5">
      <c r="A67" s="6" t="s">
        <v>134</v>
      </c>
      <c r="B67" s="26">
        <v>5687775730</v>
      </c>
      <c r="C67" s="26">
        <v>6282200140</v>
      </c>
      <c r="D67" s="26">
        <v>6685286250.000001</v>
      </c>
      <c r="E67" s="26">
        <v>6872460400</v>
      </c>
    </row>
    <row r="68" spans="1:5">
      <c r="A68" s="6" t="s">
        <v>135</v>
      </c>
      <c r="B68" s="26">
        <v>1895992150</v>
      </c>
      <c r="C68" s="26">
        <v>1778186350</v>
      </c>
      <c r="D68" s="26">
        <v>1561126900</v>
      </c>
      <c r="E68" s="26">
        <v>1470917280</v>
      </c>
    </row>
    <row r="69" spans="1:5">
      <c r="A69" s="6" t="s">
        <v>136</v>
      </c>
      <c r="B69" s="26">
        <v>267359319.99999997</v>
      </c>
      <c r="C69" s="26">
        <v>264861730</v>
      </c>
      <c r="D69" s="26">
        <v>261259390</v>
      </c>
      <c r="E69" s="26">
        <v>197999180</v>
      </c>
    </row>
    <row r="70" spans="1:5">
      <c r="A70" s="6" t="s">
        <v>137</v>
      </c>
      <c r="B70" s="26">
        <v>1811681480</v>
      </c>
      <c r="C70" s="26">
        <v>1800226880</v>
      </c>
      <c r="D70" s="26">
        <v>1848491930</v>
      </c>
      <c r="E70" s="26">
        <v>1810558540</v>
      </c>
    </row>
    <row r="71" spans="1:5">
      <c r="A71" s="6" t="s">
        <v>174</v>
      </c>
      <c r="B71" s="26">
        <v>9662808680</v>
      </c>
      <c r="C71" s="26">
        <v>10125475100</v>
      </c>
      <c r="D71" s="26">
        <v>10356164470</v>
      </c>
      <c r="E71" s="26">
        <v>10351935400</v>
      </c>
    </row>
    <row r="72" spans="1:5">
      <c r="B72" s="26"/>
      <c r="C72" s="26"/>
      <c r="D72" s="26"/>
      <c r="E72" s="26"/>
    </row>
    <row r="73" spans="1:5">
      <c r="A73" s="6" t="s">
        <v>175</v>
      </c>
      <c r="B73" s="26">
        <v>1005131340</v>
      </c>
      <c r="C73" s="26">
        <v>1038852910</v>
      </c>
      <c r="D73" s="26">
        <v>1079159260</v>
      </c>
      <c r="E73" s="26">
        <v>1109959160</v>
      </c>
    </row>
    <row r="74" spans="1:5">
      <c r="A74" s="6" t="s">
        <v>176</v>
      </c>
      <c r="B74" s="27">
        <v>0.55480577082457117</v>
      </c>
      <c r="C74" s="27">
        <v>0.5770677693691586</v>
      </c>
      <c r="D74" s="27">
        <v>0.58380523197631706</v>
      </c>
      <c r="E74" s="27">
        <v>0.61304792718825873</v>
      </c>
    </row>
    <row r="75" spans="1:5">
      <c r="A75" s="6" t="s">
        <v>177</v>
      </c>
      <c r="B75" s="27">
        <v>0.18749015322530427</v>
      </c>
      <c r="C75" s="27">
        <v>0.17779184307114637</v>
      </c>
      <c r="D75" s="27">
        <v>0.17849194413189926</v>
      </c>
      <c r="E75" s="27">
        <v>0.1749004867244438</v>
      </c>
    </row>
    <row r="76" spans="1:5">
      <c r="B76" s="26"/>
      <c r="C76" s="26"/>
      <c r="D76" s="26"/>
      <c r="E76" s="26"/>
    </row>
    <row r="77" spans="1:5">
      <c r="A77" s="14" t="s">
        <v>153</v>
      </c>
      <c r="B77" s="71"/>
      <c r="C77" s="71"/>
      <c r="D77" s="71"/>
      <c r="E77" s="71"/>
    </row>
    <row r="78" spans="1:5">
      <c r="A78" s="11" t="s">
        <v>134</v>
      </c>
      <c r="B78" s="26">
        <v>2519689050</v>
      </c>
      <c r="C78" s="26">
        <v>2382333430.0000005</v>
      </c>
      <c r="D78" s="26">
        <v>2749017650.000001</v>
      </c>
      <c r="E78" s="26">
        <v>2856063990</v>
      </c>
    </row>
    <row r="79" spans="1:5">
      <c r="A79" s="11" t="s">
        <v>135</v>
      </c>
      <c r="B79" s="26">
        <v>412527990</v>
      </c>
      <c r="C79" s="26">
        <v>430487940</v>
      </c>
      <c r="D79" s="26">
        <v>343391720.00000006</v>
      </c>
      <c r="E79" s="26">
        <v>385179170</v>
      </c>
    </row>
    <row r="80" spans="1:5">
      <c r="A80" s="11" t="s">
        <v>136</v>
      </c>
      <c r="B80" s="26">
        <v>43439779.999999993</v>
      </c>
      <c r="C80" s="26">
        <v>65847800</v>
      </c>
      <c r="D80" s="26">
        <v>78835810</v>
      </c>
      <c r="E80" s="26">
        <v>48227510</v>
      </c>
    </row>
    <row r="81" spans="1:5">
      <c r="A81" s="11" t="s">
        <v>137</v>
      </c>
      <c r="B81" s="26">
        <v>633884340</v>
      </c>
      <c r="C81" s="26">
        <v>582191110</v>
      </c>
      <c r="D81" s="26">
        <v>642153180</v>
      </c>
      <c r="E81" s="26">
        <v>600214670</v>
      </c>
    </row>
    <row r="82" spans="1:5">
      <c r="A82" s="11" t="s">
        <v>174</v>
      </c>
      <c r="B82" s="26">
        <v>3609541160</v>
      </c>
      <c r="C82" s="26">
        <v>3460860280.0000005</v>
      </c>
      <c r="D82" s="26">
        <v>3813398360.000001</v>
      </c>
      <c r="E82" s="26">
        <v>3889685340</v>
      </c>
    </row>
    <row r="83" spans="1:5">
      <c r="B83" s="26"/>
      <c r="C83" s="26"/>
      <c r="D83" s="26"/>
      <c r="E83" s="26"/>
    </row>
    <row r="84" spans="1:5">
      <c r="A84" s="11" t="s">
        <v>175</v>
      </c>
      <c r="B84" s="26">
        <v>293260730</v>
      </c>
      <c r="C84" s="26">
        <v>163330480</v>
      </c>
      <c r="D84" s="26">
        <v>340296480</v>
      </c>
      <c r="E84" s="26">
        <v>330787820</v>
      </c>
    </row>
    <row r="85" spans="1:5">
      <c r="A85" s="11" t="s">
        <v>176</v>
      </c>
      <c r="B85" s="27">
        <v>0.46264075556749046</v>
      </c>
      <c r="C85" s="27">
        <v>0.28054444184144273</v>
      </c>
      <c r="D85" s="27">
        <v>0.52993038203127796</v>
      </c>
      <c r="E85" s="27">
        <v>0.55111585326629886</v>
      </c>
    </row>
    <row r="86" spans="1:5">
      <c r="A86" s="11" t="s">
        <v>177</v>
      </c>
      <c r="B86" s="27">
        <v>0.17561355083702662</v>
      </c>
      <c r="C86" s="27">
        <v>0.16822150069577496</v>
      </c>
      <c r="D86" s="27">
        <v>0.16839394140820887</v>
      </c>
      <c r="E86" s="27">
        <v>0.15430931233116146</v>
      </c>
    </row>
    <row r="87" spans="1:5">
      <c r="B87" s="26"/>
      <c r="C87" s="26"/>
      <c r="D87" s="26"/>
      <c r="E87" s="26"/>
    </row>
    <row r="88" spans="1:5">
      <c r="A88" s="12" t="s">
        <v>154</v>
      </c>
      <c r="B88" s="71"/>
      <c r="C88" s="71"/>
      <c r="D88" s="71"/>
      <c r="E88" s="71"/>
    </row>
    <row r="89" spans="1:5">
      <c r="A89" s="6" t="s">
        <v>134</v>
      </c>
      <c r="B89" s="26">
        <v>7525142250</v>
      </c>
      <c r="C89" s="26">
        <v>7247195640</v>
      </c>
      <c r="D89" s="26">
        <v>7161342920.000001</v>
      </c>
      <c r="E89" s="26">
        <v>7137345509.999999</v>
      </c>
    </row>
    <row r="90" spans="1:5">
      <c r="A90" s="6" t="s">
        <v>135</v>
      </c>
      <c r="B90" s="26">
        <v>1761872870.0000002</v>
      </c>
      <c r="C90" s="26">
        <v>1727921250</v>
      </c>
      <c r="D90" s="26">
        <v>1690592660</v>
      </c>
      <c r="E90" s="26">
        <v>1596802400</v>
      </c>
    </row>
    <row r="91" spans="1:5">
      <c r="A91" s="6" t="s">
        <v>136</v>
      </c>
      <c r="B91" s="26">
        <v>504381850</v>
      </c>
      <c r="C91" s="26">
        <v>490738820</v>
      </c>
      <c r="D91" s="26">
        <v>376171340</v>
      </c>
      <c r="E91" s="26">
        <v>310216360</v>
      </c>
    </row>
    <row r="92" spans="1:5">
      <c r="A92" s="6" t="s">
        <v>137</v>
      </c>
      <c r="B92" s="26">
        <v>1382167660</v>
      </c>
      <c r="C92" s="26">
        <v>1388423130</v>
      </c>
      <c r="D92" s="26">
        <v>1471441780</v>
      </c>
      <c r="E92" s="26">
        <v>1536464920</v>
      </c>
    </row>
    <row r="93" spans="1:5">
      <c r="A93" s="6" t="s">
        <v>174</v>
      </c>
      <c r="B93" s="26">
        <v>11173564630</v>
      </c>
      <c r="C93" s="26">
        <v>10854278840</v>
      </c>
      <c r="D93" s="26">
        <v>10699548700</v>
      </c>
      <c r="E93" s="26">
        <v>10580829190</v>
      </c>
    </row>
    <row r="94" spans="1:5">
      <c r="B94" s="26"/>
      <c r="C94" s="26"/>
      <c r="D94" s="26"/>
      <c r="E94" s="26"/>
    </row>
    <row r="95" spans="1:5">
      <c r="A95" s="6" t="s">
        <v>175</v>
      </c>
      <c r="B95" s="26">
        <v>879932910</v>
      </c>
      <c r="C95" s="26">
        <v>893625400</v>
      </c>
      <c r="D95" s="26">
        <v>942692420</v>
      </c>
      <c r="E95" s="26">
        <v>943205450</v>
      </c>
    </row>
    <row r="96" spans="1:5">
      <c r="A96" s="6" t="s">
        <v>176</v>
      </c>
      <c r="B96" s="27">
        <v>0.63663254138068892</v>
      </c>
      <c r="C96" s="27">
        <v>0.64362612570420086</v>
      </c>
      <c r="D96" s="27">
        <v>0.64065900045328328</v>
      </c>
      <c r="E96" s="27">
        <v>0.61388023749998799</v>
      </c>
    </row>
    <row r="97" spans="1:5">
      <c r="A97" s="6" t="s">
        <v>177</v>
      </c>
      <c r="B97" s="27">
        <v>0.12369979552353473</v>
      </c>
      <c r="C97" s="27">
        <v>0.12791482054831751</v>
      </c>
      <c r="D97" s="27">
        <v>0.13752372378098526</v>
      </c>
      <c r="E97" s="27">
        <v>0.14521214664840459</v>
      </c>
    </row>
    <row r="98" spans="1:5">
      <c r="B98" s="26"/>
      <c r="C98" s="26"/>
      <c r="D98" s="26"/>
      <c r="E98" s="26"/>
    </row>
    <row r="99" spans="1:5">
      <c r="A99" s="12" t="s">
        <v>155</v>
      </c>
      <c r="B99" s="71"/>
      <c r="C99" s="71"/>
      <c r="D99" s="71"/>
      <c r="E99" s="71"/>
    </row>
    <row r="100" spans="1:5">
      <c r="A100" s="6" t="s">
        <v>134</v>
      </c>
      <c r="B100" s="26">
        <v>3848007720</v>
      </c>
      <c r="C100" s="26">
        <v>4089146700</v>
      </c>
      <c r="D100" s="26">
        <v>4197399650</v>
      </c>
      <c r="E100" s="26">
        <v>4431664895.6000004</v>
      </c>
    </row>
    <row r="101" spans="1:5">
      <c r="A101" s="6" t="s">
        <v>135</v>
      </c>
      <c r="B101" s="26">
        <v>792541160</v>
      </c>
      <c r="C101" s="26">
        <v>771819050</v>
      </c>
      <c r="D101" s="26">
        <v>776666670</v>
      </c>
      <c r="E101" s="26">
        <v>587804760</v>
      </c>
    </row>
    <row r="102" spans="1:5">
      <c r="A102" s="6" t="s">
        <v>136</v>
      </c>
      <c r="B102" s="26">
        <v>59362770</v>
      </c>
      <c r="C102" s="26">
        <v>99757470</v>
      </c>
      <c r="D102" s="26">
        <v>83388890</v>
      </c>
      <c r="E102" s="26">
        <v>73159280</v>
      </c>
    </row>
    <row r="103" spans="1:5">
      <c r="A103" s="6" t="s">
        <v>137</v>
      </c>
      <c r="B103" s="26">
        <v>412253640</v>
      </c>
      <c r="C103" s="26">
        <v>383103040</v>
      </c>
      <c r="D103" s="26">
        <v>369041130</v>
      </c>
      <c r="E103" s="26">
        <v>334858710</v>
      </c>
    </row>
    <row r="104" spans="1:5">
      <c r="A104" s="6" t="s">
        <v>174</v>
      </c>
      <c r="B104" s="26">
        <v>5112165290</v>
      </c>
      <c r="C104" s="26">
        <v>5343826260</v>
      </c>
      <c r="D104" s="26">
        <v>5426496340</v>
      </c>
      <c r="E104" s="26">
        <v>5427487645.6000004</v>
      </c>
    </row>
    <row r="105" spans="1:5">
      <c r="B105" s="26"/>
      <c r="C105" s="26"/>
      <c r="D105" s="26"/>
      <c r="E105" s="26"/>
    </row>
    <row r="106" spans="1:5">
      <c r="A106" s="6" t="s">
        <v>175</v>
      </c>
      <c r="B106" s="26">
        <v>292901220</v>
      </c>
      <c r="C106" s="26">
        <v>275589350</v>
      </c>
      <c r="D106" s="26">
        <v>259452810</v>
      </c>
      <c r="E106" s="26">
        <v>244793540</v>
      </c>
    </row>
    <row r="107" spans="1:5">
      <c r="A107" s="6" t="s">
        <v>176</v>
      </c>
      <c r="B107" s="27">
        <v>0.71048789284189218</v>
      </c>
      <c r="C107" s="27">
        <v>0.71936090614159576</v>
      </c>
      <c r="D107" s="27">
        <v>0.7030457824579065</v>
      </c>
      <c r="E107" s="27">
        <v>0.73103530739875333</v>
      </c>
    </row>
    <row r="108" spans="1:5">
      <c r="A108" s="6" t="s">
        <v>177</v>
      </c>
      <c r="B108" s="27">
        <v>8.064168832850864E-2</v>
      </c>
      <c r="C108" s="27">
        <v>7.1690773868834573E-2</v>
      </c>
      <c r="D108" s="27">
        <v>6.800725677813689E-2</v>
      </c>
      <c r="E108" s="27">
        <v>6.1696816624072094E-2</v>
      </c>
    </row>
    <row r="109" spans="1:5">
      <c r="B109" s="26"/>
      <c r="C109" s="26"/>
      <c r="D109" s="26"/>
      <c r="E109" s="26"/>
    </row>
    <row r="110" spans="1:5">
      <c r="A110" s="12" t="s">
        <v>156</v>
      </c>
      <c r="B110" s="71"/>
      <c r="C110" s="71"/>
      <c r="D110" s="71"/>
      <c r="E110" s="71"/>
    </row>
    <row r="111" spans="1:5">
      <c r="A111" s="6" t="s">
        <v>134</v>
      </c>
      <c r="B111" s="26">
        <v>2457188500.0000005</v>
      </c>
      <c r="C111" s="26">
        <v>2395613380</v>
      </c>
      <c r="D111" s="26">
        <v>2311659700</v>
      </c>
      <c r="E111" s="26">
        <v>2317502670.0000005</v>
      </c>
    </row>
    <row r="112" spans="1:5">
      <c r="A112" s="6" t="s">
        <v>135</v>
      </c>
      <c r="B112" s="26">
        <v>935410190</v>
      </c>
      <c r="C112" s="26">
        <v>903895770.00000024</v>
      </c>
      <c r="D112" s="26">
        <v>929845769.99999976</v>
      </c>
      <c r="E112" s="26">
        <v>907691840</v>
      </c>
    </row>
    <row r="113" spans="1:5">
      <c r="A113" s="6" t="s">
        <v>136</v>
      </c>
      <c r="B113" s="26">
        <v>302088100</v>
      </c>
      <c r="C113" s="26">
        <v>302090710</v>
      </c>
      <c r="D113" s="26">
        <v>300090940</v>
      </c>
      <c r="E113" s="26">
        <v>230459380</v>
      </c>
    </row>
    <row r="114" spans="1:5">
      <c r="A114" s="6" t="s">
        <v>137</v>
      </c>
      <c r="B114" s="26">
        <v>795828300</v>
      </c>
      <c r="C114" s="26">
        <v>827729260</v>
      </c>
      <c r="D114" s="26">
        <v>805727140</v>
      </c>
      <c r="E114" s="26">
        <v>864112110</v>
      </c>
    </row>
    <row r="115" spans="1:5">
      <c r="A115" s="6" t="s">
        <v>174</v>
      </c>
      <c r="B115" s="26">
        <v>4490515090</v>
      </c>
      <c r="C115" s="26">
        <v>4429329120</v>
      </c>
      <c r="D115" s="26">
        <v>4347323550</v>
      </c>
      <c r="E115" s="26">
        <v>4319766000</v>
      </c>
    </row>
    <row r="116" spans="1:5">
      <c r="B116" s="26"/>
      <c r="C116" s="26"/>
      <c r="D116" s="26"/>
      <c r="E116" s="26"/>
    </row>
    <row r="117" spans="1:5">
      <c r="A117" s="6" t="s">
        <v>175</v>
      </c>
      <c r="B117" s="26">
        <v>374575870</v>
      </c>
      <c r="C117" s="26">
        <v>391368570</v>
      </c>
      <c r="D117" s="26">
        <v>369432010</v>
      </c>
      <c r="E117" s="26">
        <v>397335920</v>
      </c>
    </row>
    <row r="118" spans="1:5">
      <c r="A118" s="6" t="s">
        <v>176</v>
      </c>
      <c r="B118" s="27">
        <v>0.47067422709144674</v>
      </c>
      <c r="C118" s="27">
        <v>0.47282195871630778</v>
      </c>
      <c r="D118" s="27">
        <v>0.45850759104378686</v>
      </c>
      <c r="E118" s="27">
        <v>0.45981987221542353</v>
      </c>
    </row>
    <row r="119" spans="1:5">
      <c r="A119" s="6" t="s">
        <v>177</v>
      </c>
      <c r="B119" s="27">
        <v>0.1772242791861991</v>
      </c>
      <c r="C119" s="27">
        <v>0.18687463441416158</v>
      </c>
      <c r="D119" s="27">
        <v>0.18533866429150414</v>
      </c>
      <c r="E119" s="27">
        <v>0.20003678671483593</v>
      </c>
    </row>
    <row r="120" spans="1:5">
      <c r="B120" s="26"/>
      <c r="C120" s="26"/>
      <c r="D120" s="26"/>
      <c r="E120" s="26"/>
    </row>
    <row r="121" spans="1:5">
      <c r="A121" s="12" t="s">
        <v>157</v>
      </c>
      <c r="B121" s="71"/>
      <c r="C121" s="71"/>
      <c r="D121" s="71"/>
      <c r="E121" s="71"/>
    </row>
    <row r="122" spans="1:5">
      <c r="A122" s="6" t="s">
        <v>134</v>
      </c>
      <c r="B122" s="26">
        <v>38898523239.999992</v>
      </c>
      <c r="C122" s="26">
        <v>36074467470</v>
      </c>
      <c r="D122" s="26">
        <v>32580088029.999996</v>
      </c>
      <c r="E122" s="26">
        <v>32302905830.000008</v>
      </c>
    </row>
    <row r="123" spans="1:5">
      <c r="A123" s="6" t="s">
        <v>135</v>
      </c>
      <c r="B123" s="26">
        <v>1262219460</v>
      </c>
      <c r="C123" s="26">
        <v>1131036480</v>
      </c>
      <c r="D123" s="26">
        <v>909151410</v>
      </c>
      <c r="E123" s="26">
        <v>1649610784</v>
      </c>
    </row>
    <row r="124" spans="1:5">
      <c r="A124" s="6" t="s">
        <v>136</v>
      </c>
      <c r="B124" s="26">
        <v>94830699.999999985</v>
      </c>
      <c r="C124" s="26">
        <v>112280190</v>
      </c>
      <c r="D124" s="26">
        <v>200110600</v>
      </c>
      <c r="E124" s="26">
        <v>48523620</v>
      </c>
    </row>
    <row r="125" spans="1:5">
      <c r="A125" s="6" t="s">
        <v>137</v>
      </c>
      <c r="B125" s="26">
        <v>338894850</v>
      </c>
      <c r="C125" s="26">
        <v>359135260</v>
      </c>
      <c r="D125" s="26">
        <v>373103080</v>
      </c>
      <c r="E125" s="26">
        <v>497234620</v>
      </c>
    </row>
    <row r="126" spans="1:5">
      <c r="A126" s="6" t="s">
        <v>174</v>
      </c>
      <c r="B126" s="26">
        <v>40594468249.999992</v>
      </c>
      <c r="C126" s="26">
        <v>37676919400</v>
      </c>
      <c r="D126" s="26">
        <v>34062453119.999996</v>
      </c>
      <c r="E126" s="26">
        <v>34498274854.000008</v>
      </c>
    </row>
    <row r="127" spans="1:5">
      <c r="B127" s="26"/>
      <c r="C127" s="26"/>
      <c r="D127" s="26"/>
      <c r="E127" s="26"/>
    </row>
    <row r="128" spans="1:5">
      <c r="A128" s="6" t="s">
        <v>175</v>
      </c>
      <c r="B128" s="26">
        <v>294235290</v>
      </c>
      <c r="C128" s="26">
        <v>277382050</v>
      </c>
      <c r="D128" s="26">
        <v>290863410</v>
      </c>
      <c r="E128" s="26">
        <v>327436210</v>
      </c>
    </row>
    <row r="129" spans="1:5">
      <c r="A129" s="6" t="s">
        <v>176</v>
      </c>
      <c r="B129" s="27">
        <v>0.86822000983490899</v>
      </c>
      <c r="C129" s="27">
        <v>0.77236094835132585</v>
      </c>
      <c r="D129" s="27">
        <v>0.77957922512995603</v>
      </c>
      <c r="E129" s="27">
        <v>0.65851450568747605</v>
      </c>
    </row>
    <row r="130" spans="1:5">
      <c r="A130" s="6" t="s">
        <v>177</v>
      </c>
      <c r="B130" s="27">
        <v>8.3483012491486468E-3</v>
      </c>
      <c r="C130" s="27">
        <v>9.5319698563253556E-3</v>
      </c>
      <c r="D130" s="27">
        <v>1.095349999266289E-2</v>
      </c>
      <c r="E130" s="27">
        <v>1.4413318408075313E-2</v>
      </c>
    </row>
    <row r="131" spans="1:5">
      <c r="B131" s="26"/>
      <c r="C131" s="26"/>
      <c r="D131" s="26"/>
      <c r="E131" s="26"/>
    </row>
    <row r="132" spans="1:5">
      <c r="A132" s="14" t="s">
        <v>158</v>
      </c>
      <c r="B132" s="71"/>
      <c r="C132" s="71"/>
      <c r="D132" s="71"/>
      <c r="E132" s="71"/>
    </row>
    <row r="133" spans="1:5">
      <c r="A133" s="11" t="s">
        <v>134</v>
      </c>
      <c r="B133" s="26">
        <v>4401523290</v>
      </c>
      <c r="C133" s="26">
        <v>4708503779.999999</v>
      </c>
      <c r="D133" s="26">
        <v>4918825610.000001</v>
      </c>
      <c r="E133" s="26">
        <v>4704429690</v>
      </c>
    </row>
    <row r="134" spans="1:5">
      <c r="A134" s="11" t="s">
        <v>135</v>
      </c>
      <c r="B134" s="26">
        <v>585154110</v>
      </c>
      <c r="C134" s="26">
        <v>418203990</v>
      </c>
      <c r="D134" s="26">
        <v>305467060</v>
      </c>
      <c r="E134" s="26">
        <v>329415490</v>
      </c>
    </row>
    <row r="135" spans="1:5">
      <c r="A135" s="11" t="s">
        <v>136</v>
      </c>
      <c r="B135" s="26">
        <v>36705980</v>
      </c>
      <c r="C135" s="26">
        <v>65289070</v>
      </c>
      <c r="D135" s="26">
        <v>156450540</v>
      </c>
      <c r="E135" s="26">
        <v>23479840</v>
      </c>
    </row>
    <row r="136" spans="1:5">
      <c r="A136" s="11" t="s">
        <v>137</v>
      </c>
      <c r="B136" s="26">
        <v>173106290</v>
      </c>
      <c r="C136" s="26">
        <v>204633910</v>
      </c>
      <c r="D136" s="26">
        <v>225060990</v>
      </c>
      <c r="E136" s="26">
        <v>311066420</v>
      </c>
    </row>
    <row r="137" spans="1:5">
      <c r="A137" s="11" t="s">
        <v>174</v>
      </c>
      <c r="B137" s="26">
        <v>5196489670</v>
      </c>
      <c r="C137" s="26">
        <v>5396630749.999999</v>
      </c>
      <c r="D137" s="26">
        <v>5605804200.000001</v>
      </c>
      <c r="E137" s="26">
        <v>5368391440</v>
      </c>
    </row>
    <row r="138" spans="1:5">
      <c r="B138" s="26"/>
      <c r="C138" s="26"/>
      <c r="D138" s="26"/>
      <c r="E138" s="26"/>
    </row>
    <row r="139" spans="1:5">
      <c r="A139" s="11" t="s">
        <v>175</v>
      </c>
      <c r="B139" s="26">
        <v>107139230</v>
      </c>
      <c r="C139" s="26">
        <v>112782550</v>
      </c>
      <c r="D139" s="26">
        <v>122235030</v>
      </c>
      <c r="E139" s="26">
        <v>164507690</v>
      </c>
    </row>
    <row r="140" spans="1:5">
      <c r="A140" s="11" t="s">
        <v>176</v>
      </c>
      <c r="B140" s="27">
        <v>0.61892164634803271</v>
      </c>
      <c r="C140" s="27">
        <v>0.55114301437137181</v>
      </c>
      <c r="D140" s="27">
        <v>0.54311957838628544</v>
      </c>
      <c r="E140" s="27">
        <v>0.52885068725836748</v>
      </c>
    </row>
    <row r="141" spans="1:5">
      <c r="A141" s="11" t="s">
        <v>177</v>
      </c>
      <c r="B141" s="27">
        <v>3.3312158975195266E-2</v>
      </c>
      <c r="C141" s="27">
        <v>3.7918827409120039E-2</v>
      </c>
      <c r="D141" s="27">
        <v>4.0147850686615125E-2</v>
      </c>
      <c r="E141" s="27">
        <v>5.7944064525965344E-2</v>
      </c>
    </row>
    <row r="142" spans="1:5">
      <c r="B142" s="26"/>
      <c r="C142" s="26"/>
      <c r="D142" s="26"/>
      <c r="E142" s="26"/>
    </row>
    <row r="143" spans="1:5">
      <c r="A143" s="12" t="s">
        <v>159</v>
      </c>
      <c r="B143" s="71"/>
      <c r="C143" s="71"/>
      <c r="D143" s="71"/>
      <c r="E143" s="71"/>
    </row>
    <row r="144" spans="1:5">
      <c r="A144" s="6" t="s">
        <v>134</v>
      </c>
      <c r="B144" s="26">
        <v>17567650500</v>
      </c>
      <c r="C144" s="26">
        <v>17543536230</v>
      </c>
      <c r="D144" s="26">
        <v>17531470440.000004</v>
      </c>
      <c r="E144" s="26">
        <v>17451489429.999996</v>
      </c>
    </row>
    <row r="145" spans="1:5">
      <c r="A145" s="6" t="s">
        <v>135</v>
      </c>
      <c r="B145" s="26">
        <v>2904086720</v>
      </c>
      <c r="C145" s="26">
        <v>2957812200</v>
      </c>
      <c r="D145" s="26">
        <v>2857875400</v>
      </c>
      <c r="E145" s="26">
        <v>2719614070</v>
      </c>
    </row>
    <row r="146" spans="1:5">
      <c r="A146" s="6" t="s">
        <v>136</v>
      </c>
      <c r="B146" s="26">
        <v>684633850</v>
      </c>
      <c r="C146" s="26">
        <v>623463240</v>
      </c>
      <c r="D146" s="26">
        <v>572591630</v>
      </c>
      <c r="E146" s="26">
        <v>556413940</v>
      </c>
    </row>
    <row r="147" spans="1:5">
      <c r="A147" s="6" t="s">
        <v>137</v>
      </c>
      <c r="B147" s="26">
        <v>1307184960</v>
      </c>
      <c r="C147" s="26">
        <v>1376334900</v>
      </c>
      <c r="D147" s="26">
        <v>1319974990</v>
      </c>
      <c r="E147" s="26">
        <v>1244399720</v>
      </c>
    </row>
    <row r="148" spans="1:5">
      <c r="A148" s="6" t="s">
        <v>174</v>
      </c>
      <c r="B148" s="26">
        <v>22463556030</v>
      </c>
      <c r="C148" s="26">
        <v>22501146570</v>
      </c>
      <c r="D148" s="26">
        <v>22281912460.000004</v>
      </c>
      <c r="E148" s="26">
        <v>21971917159.999996</v>
      </c>
    </row>
    <row r="149" spans="1:5">
      <c r="B149" s="26"/>
      <c r="C149" s="26"/>
      <c r="D149" s="26"/>
      <c r="E149" s="26"/>
    </row>
    <row r="150" spans="1:5">
      <c r="A150" s="6" t="s">
        <v>175</v>
      </c>
      <c r="B150" s="26">
        <v>730091750</v>
      </c>
      <c r="C150" s="26">
        <v>762584890</v>
      </c>
      <c r="D150" s="26">
        <v>752180040</v>
      </c>
      <c r="E150" s="26">
        <v>760304890</v>
      </c>
    </row>
    <row r="151" spans="1:5">
      <c r="A151" s="6" t="s">
        <v>176</v>
      </c>
      <c r="B151" s="27">
        <v>0.55852214670523748</v>
      </c>
      <c r="C151" s="27">
        <v>0.55406928212021656</v>
      </c>
      <c r="D151" s="27">
        <v>0.56984416045640385</v>
      </c>
      <c r="E151" s="27">
        <v>0.61098124483666716</v>
      </c>
    </row>
    <row r="152" spans="1:5">
      <c r="A152" s="6" t="s">
        <v>177</v>
      </c>
      <c r="B152" s="27">
        <v>5.8191363747318502E-2</v>
      </c>
      <c r="C152" s="27">
        <v>6.1167322994776618E-2</v>
      </c>
      <c r="D152" s="27">
        <v>5.9239752977649017E-2</v>
      </c>
      <c r="E152" s="27">
        <v>5.663591897503769E-2</v>
      </c>
    </row>
    <row r="153" spans="1:5">
      <c r="B153" s="26"/>
      <c r="C153" s="26"/>
      <c r="D153" s="26"/>
      <c r="E153" s="26"/>
    </row>
    <row r="154" spans="1:5">
      <c r="A154" s="12" t="s">
        <v>160</v>
      </c>
      <c r="B154" s="71"/>
      <c r="C154" s="71"/>
      <c r="D154" s="71"/>
      <c r="E154" s="71"/>
    </row>
    <row r="155" spans="1:5">
      <c r="A155" s="6" t="s">
        <v>134</v>
      </c>
      <c r="B155" s="26">
        <v>4656148050</v>
      </c>
      <c r="C155" s="26">
        <v>4424055640</v>
      </c>
      <c r="D155" s="26">
        <v>4367975650</v>
      </c>
      <c r="E155" s="26">
        <v>4671974500.000001</v>
      </c>
    </row>
    <row r="156" spans="1:5">
      <c r="A156" s="6" t="s">
        <v>135</v>
      </c>
      <c r="B156" s="26">
        <v>991646040</v>
      </c>
      <c r="C156" s="26">
        <v>920488139.99999988</v>
      </c>
      <c r="D156" s="26">
        <v>958916820</v>
      </c>
      <c r="E156" s="26">
        <v>888010010</v>
      </c>
    </row>
    <row r="157" spans="1:5">
      <c r="A157" s="6" t="s">
        <v>136</v>
      </c>
      <c r="B157" s="26">
        <v>176758530</v>
      </c>
      <c r="C157" s="26">
        <v>177083090</v>
      </c>
      <c r="D157" s="26">
        <v>172441140</v>
      </c>
      <c r="E157" s="26">
        <v>169647150</v>
      </c>
    </row>
    <row r="158" spans="1:5">
      <c r="A158" s="6" t="s">
        <v>137</v>
      </c>
      <c r="B158" s="26">
        <v>514771160</v>
      </c>
      <c r="C158" s="26">
        <v>496892260</v>
      </c>
      <c r="D158" s="26">
        <v>502467190</v>
      </c>
      <c r="E158" s="26">
        <v>463954660</v>
      </c>
    </row>
    <row r="159" spans="1:5">
      <c r="A159" s="6" t="s">
        <v>174</v>
      </c>
      <c r="B159" s="26">
        <v>6339323780</v>
      </c>
      <c r="C159" s="26">
        <v>6018519130</v>
      </c>
      <c r="D159" s="26">
        <v>6001800800</v>
      </c>
      <c r="E159" s="26">
        <v>6193586320.000001</v>
      </c>
    </row>
    <row r="160" spans="1:5">
      <c r="B160" s="26"/>
      <c r="C160" s="26"/>
      <c r="D160" s="26"/>
      <c r="E160" s="26"/>
    </row>
    <row r="161" spans="1:5">
      <c r="A161" s="6" t="s">
        <v>175</v>
      </c>
      <c r="B161" s="26">
        <v>330972210</v>
      </c>
      <c r="C161" s="26">
        <v>320248540</v>
      </c>
      <c r="D161" s="26">
        <v>336782670</v>
      </c>
      <c r="E161" s="26">
        <v>318244780</v>
      </c>
    </row>
    <row r="162" spans="1:5">
      <c r="A162" s="6" t="s">
        <v>176</v>
      </c>
      <c r="B162" s="27">
        <v>0.64295018003728099</v>
      </c>
      <c r="C162" s="27">
        <v>0.64450297535324863</v>
      </c>
      <c r="D162" s="27">
        <v>0.67025803217121505</v>
      </c>
      <c r="E162" s="27">
        <v>0.68593939761268918</v>
      </c>
    </row>
    <row r="163" spans="1:5">
      <c r="A163" s="6" t="s">
        <v>177</v>
      </c>
      <c r="B163" s="27">
        <v>8.1202850314107164E-2</v>
      </c>
      <c r="C163" s="27">
        <v>8.2560551734924867E-2</v>
      </c>
      <c r="D163" s="27">
        <v>8.3719404682674567E-2</v>
      </c>
      <c r="E163" s="27">
        <v>7.4908887360110282E-2</v>
      </c>
    </row>
    <row r="164" spans="1:5">
      <c r="B164" s="26"/>
      <c r="C164" s="26"/>
      <c r="D164" s="26"/>
      <c r="E164" s="26"/>
    </row>
    <row r="165" spans="1:5">
      <c r="A165" s="12" t="s">
        <v>161</v>
      </c>
      <c r="B165" s="71"/>
      <c r="C165" s="71"/>
      <c r="D165" s="71"/>
      <c r="E165" s="71"/>
    </row>
    <row r="166" spans="1:5">
      <c r="A166" s="6" t="s">
        <v>134</v>
      </c>
      <c r="B166" s="26">
        <v>38957055070</v>
      </c>
      <c r="C166" s="26">
        <v>38352991080</v>
      </c>
      <c r="D166" s="26">
        <v>39055309420.000008</v>
      </c>
      <c r="E166" s="26">
        <v>36709142290</v>
      </c>
    </row>
    <row r="167" spans="1:5">
      <c r="A167" s="6" t="s">
        <v>135</v>
      </c>
      <c r="B167" s="26">
        <v>499641430</v>
      </c>
      <c r="C167" s="26">
        <v>438739110</v>
      </c>
      <c r="D167" s="26">
        <v>487153870</v>
      </c>
      <c r="E167" s="26">
        <v>548064280</v>
      </c>
    </row>
    <row r="168" spans="1:5">
      <c r="A168" s="6" t="s">
        <v>136</v>
      </c>
      <c r="B168" s="26">
        <v>84941040</v>
      </c>
      <c r="C168" s="26">
        <v>28375110</v>
      </c>
      <c r="D168" s="26">
        <v>31143770</v>
      </c>
      <c r="E168" s="26">
        <v>32339570</v>
      </c>
    </row>
    <row r="169" spans="1:5">
      <c r="A169" s="6" t="s">
        <v>137</v>
      </c>
      <c r="B169" s="26">
        <v>40682480</v>
      </c>
      <c r="C169" s="26">
        <v>28726080</v>
      </c>
      <c r="D169" s="26">
        <v>31466340</v>
      </c>
      <c r="E169" s="26">
        <v>22449510</v>
      </c>
    </row>
    <row r="170" spans="1:5">
      <c r="A170" s="6" t="s">
        <v>174</v>
      </c>
      <c r="B170" s="26">
        <v>39582320020</v>
      </c>
      <c r="C170" s="26">
        <v>38848831380</v>
      </c>
      <c r="D170" s="26">
        <v>39605073400.000008</v>
      </c>
      <c r="E170" s="26">
        <v>37311995650</v>
      </c>
    </row>
    <row r="171" spans="1:5">
      <c r="B171" s="26"/>
      <c r="C171" s="26"/>
      <c r="D171" s="26"/>
      <c r="E171" s="26"/>
    </row>
    <row r="172" spans="1:5">
      <c r="A172" s="6" t="s">
        <v>175</v>
      </c>
      <c r="B172" s="26">
        <v>33800820</v>
      </c>
      <c r="C172" s="26">
        <v>29403350</v>
      </c>
      <c r="D172" s="26">
        <v>31768500</v>
      </c>
      <c r="E172" s="26">
        <v>20156640</v>
      </c>
    </row>
    <row r="173" spans="1:5">
      <c r="A173" s="6" t="s">
        <v>176</v>
      </c>
      <c r="B173" s="27">
        <v>0.83084462894100852</v>
      </c>
      <c r="C173" s="27">
        <v>1.0235768333166237</v>
      </c>
      <c r="D173" s="27">
        <v>1.0096026420613264</v>
      </c>
      <c r="E173" s="27">
        <v>0.89786547679659823</v>
      </c>
    </row>
    <row r="174" spans="1:5">
      <c r="A174" s="6" t="s">
        <v>177</v>
      </c>
      <c r="B174" s="27">
        <v>1.0277942268023732E-3</v>
      </c>
      <c r="C174" s="27">
        <v>7.3943228096144599E-4</v>
      </c>
      <c r="D174" s="27">
        <v>7.9450275681094919E-4</v>
      </c>
      <c r="E174" s="27">
        <v>6.0167004227231684E-4</v>
      </c>
    </row>
    <row r="175" spans="1:5">
      <c r="B175" s="26"/>
      <c r="C175" s="26"/>
      <c r="D175" s="26"/>
      <c r="E175" s="26"/>
    </row>
    <row r="176" spans="1:5">
      <c r="A176" s="12" t="s">
        <v>162</v>
      </c>
      <c r="B176" s="71"/>
      <c r="C176" s="71"/>
      <c r="D176" s="71"/>
      <c r="E176" s="71"/>
    </row>
    <row r="177" spans="1:5">
      <c r="A177" s="6" t="s">
        <v>134</v>
      </c>
      <c r="B177" s="26">
        <v>1990820089.9999998</v>
      </c>
      <c r="C177" s="26">
        <v>2010353600</v>
      </c>
      <c r="D177" s="26">
        <v>2010514270</v>
      </c>
      <c r="E177" s="26">
        <v>2064495330</v>
      </c>
    </row>
    <row r="178" spans="1:5">
      <c r="A178" s="6" t="s">
        <v>135</v>
      </c>
      <c r="B178" s="26">
        <v>636892210</v>
      </c>
      <c r="C178" s="26">
        <v>517869260</v>
      </c>
      <c r="D178" s="26">
        <v>628896130</v>
      </c>
      <c r="E178" s="26">
        <v>449126410</v>
      </c>
    </row>
    <row r="179" spans="1:5">
      <c r="A179" s="6" t="s">
        <v>136</v>
      </c>
      <c r="B179" s="26">
        <v>46463070</v>
      </c>
      <c r="C179" s="26">
        <v>45570250</v>
      </c>
      <c r="D179" s="26">
        <v>53214040</v>
      </c>
      <c r="E179" s="26">
        <v>61690600</v>
      </c>
    </row>
    <row r="180" spans="1:5">
      <c r="A180" s="6" t="s">
        <v>137</v>
      </c>
      <c r="B180" s="26">
        <v>199764330</v>
      </c>
      <c r="C180" s="26">
        <v>264713310</v>
      </c>
      <c r="D180" s="26">
        <v>256904210</v>
      </c>
      <c r="E180" s="26">
        <v>364886820</v>
      </c>
    </row>
    <row r="181" spans="1:5">
      <c r="A181" s="6" t="s">
        <v>174</v>
      </c>
      <c r="B181" s="26">
        <v>2873939700</v>
      </c>
      <c r="C181" s="26">
        <v>2838506420</v>
      </c>
      <c r="D181" s="26">
        <v>2949528650</v>
      </c>
      <c r="E181" s="26">
        <v>2940199160</v>
      </c>
    </row>
    <row r="182" spans="1:5">
      <c r="B182" s="26"/>
      <c r="C182" s="26"/>
      <c r="D182" s="26"/>
      <c r="E182" s="26"/>
    </row>
    <row r="183" spans="1:5">
      <c r="A183" s="6" t="s">
        <v>175</v>
      </c>
      <c r="B183" s="26">
        <v>87517340</v>
      </c>
      <c r="C183" s="26">
        <v>85641190</v>
      </c>
      <c r="D183" s="26">
        <v>83864840</v>
      </c>
      <c r="E183" s="26">
        <v>82421780</v>
      </c>
    </row>
    <row r="184" spans="1:5">
      <c r="A184" s="6" t="s">
        <v>176</v>
      </c>
      <c r="B184" s="27">
        <v>0.43810293859769661</v>
      </c>
      <c r="C184" s="27">
        <v>0.3235243063524082</v>
      </c>
      <c r="D184" s="27">
        <v>0.32644400806043622</v>
      </c>
      <c r="E184" s="27">
        <v>0.22588313822899933</v>
      </c>
    </row>
    <row r="185" spans="1:5">
      <c r="A185" s="6" t="s">
        <v>177</v>
      </c>
      <c r="B185" s="27">
        <v>6.9508880092369371E-2</v>
      </c>
      <c r="C185" s="27">
        <v>9.3257957119575588E-2</v>
      </c>
      <c r="D185" s="27">
        <v>8.7100089704163414E-2</v>
      </c>
      <c r="E185" s="27">
        <v>0.12410275635885835</v>
      </c>
    </row>
    <row r="186" spans="1:5">
      <c r="B186" s="26"/>
      <c r="C186" s="26"/>
      <c r="D186" s="26"/>
      <c r="E186" s="26"/>
    </row>
    <row r="187" spans="1:5">
      <c r="A187" s="12" t="s">
        <v>163</v>
      </c>
      <c r="B187" s="71"/>
      <c r="C187" s="71"/>
      <c r="D187" s="71"/>
      <c r="E187" s="71"/>
    </row>
    <row r="188" spans="1:5">
      <c r="A188" s="6" t="s">
        <v>134</v>
      </c>
      <c r="B188" s="26">
        <v>43179299039.999916</v>
      </c>
      <c r="C188" s="26">
        <v>43510599909.999908</v>
      </c>
      <c r="D188" s="26">
        <v>43996536319.999916</v>
      </c>
      <c r="E188" s="26">
        <v>43383334349.999809</v>
      </c>
    </row>
    <row r="189" spans="1:5">
      <c r="A189" s="6" t="s">
        <v>135</v>
      </c>
      <c r="B189" s="26">
        <v>6667178340.0000038</v>
      </c>
      <c r="C189" s="26">
        <v>6546185230.3000011</v>
      </c>
      <c r="D189" s="26">
        <v>6334529932.7400055</v>
      </c>
      <c r="E189" s="26">
        <v>6280956762.9000044</v>
      </c>
    </row>
    <row r="190" spans="1:5">
      <c r="A190" s="6" t="s">
        <v>136</v>
      </c>
      <c r="B190" s="26">
        <v>1470959150</v>
      </c>
      <c r="C190" s="26">
        <v>1265329070</v>
      </c>
      <c r="D190" s="26">
        <v>1348568669.9999998</v>
      </c>
      <c r="E190" s="26">
        <v>1361650860</v>
      </c>
    </row>
    <row r="191" spans="1:5">
      <c r="A191" s="6" t="s">
        <v>137</v>
      </c>
      <c r="B191" s="26">
        <v>3469852530.0000014</v>
      </c>
      <c r="C191" s="26">
        <v>3581524409.6999998</v>
      </c>
      <c r="D191" s="26">
        <v>3540556327.2600002</v>
      </c>
      <c r="E191" s="26">
        <v>3407900497.1000009</v>
      </c>
    </row>
    <row r="192" spans="1:5">
      <c r="A192" s="6" t="s">
        <v>174</v>
      </c>
      <c r="B192" s="26">
        <v>54787289059.999924</v>
      </c>
      <c r="C192" s="26">
        <v>54903638619.999908</v>
      </c>
      <c r="D192" s="26">
        <v>55220191249.999924</v>
      </c>
      <c r="E192" s="26">
        <v>54433842469.999809</v>
      </c>
    </row>
    <row r="193" spans="1:5">
      <c r="B193" s="26"/>
      <c r="C193" s="26"/>
      <c r="D193" s="26"/>
      <c r="E193" s="26"/>
    </row>
    <row r="194" spans="1:5">
      <c r="A194" s="6" t="s">
        <v>175</v>
      </c>
      <c r="B194" s="26">
        <v>2319070310</v>
      </c>
      <c r="C194" s="26">
        <v>2341821890</v>
      </c>
      <c r="D194" s="26">
        <v>2324339170</v>
      </c>
      <c r="E194" s="26">
        <v>2256146539.9999948</v>
      </c>
    </row>
    <row r="195" spans="1:5">
      <c r="A195" s="6" t="s">
        <v>176</v>
      </c>
      <c r="B195" s="27">
        <v>0.66834837790642332</v>
      </c>
      <c r="C195" s="27">
        <v>0.6538617700489604</v>
      </c>
      <c r="D195" s="27">
        <v>0.65648981548580021</v>
      </c>
      <c r="E195" s="27">
        <v>0.66203415913108177</v>
      </c>
    </row>
    <row r="196" spans="1:5">
      <c r="A196" s="6" t="s">
        <v>177</v>
      </c>
      <c r="B196" s="27">
        <v>6.3333167045370981E-2</v>
      </c>
      <c r="C196" s="27">
        <v>6.5232915335329836E-2</v>
      </c>
      <c r="D196" s="27">
        <v>6.411706021137703E-2</v>
      </c>
      <c r="E196" s="27">
        <v>6.2606282093317242E-2</v>
      </c>
    </row>
    <row r="197" spans="1:5">
      <c r="B197" s="26"/>
      <c r="C197" s="26"/>
      <c r="D197" s="26"/>
      <c r="E197" s="26"/>
    </row>
    <row r="198" spans="1:5">
      <c r="A198" s="12" t="s">
        <v>132</v>
      </c>
      <c r="B198" s="71"/>
      <c r="C198" s="71"/>
      <c r="D198" s="71"/>
      <c r="E198" s="71"/>
    </row>
    <row r="199" spans="1:5">
      <c r="A199" s="6" t="s">
        <v>134</v>
      </c>
      <c r="B199" s="26">
        <v>471263330</v>
      </c>
      <c r="C199" s="26">
        <v>513981200</v>
      </c>
      <c r="D199" s="26">
        <v>467954420</v>
      </c>
      <c r="E199" s="26">
        <v>460079950.00000006</v>
      </c>
    </row>
    <row r="200" spans="1:5">
      <c r="A200" s="6" t="s">
        <v>135</v>
      </c>
      <c r="B200" s="26">
        <v>56359840</v>
      </c>
      <c r="C200" s="26">
        <v>40362540</v>
      </c>
      <c r="D200" s="26">
        <v>47739160</v>
      </c>
      <c r="E200" s="26">
        <v>41886069.999999993</v>
      </c>
    </row>
    <row r="201" spans="1:5">
      <c r="A201" s="6" t="s">
        <v>136</v>
      </c>
      <c r="B201" s="26">
        <v>570179729.99999988</v>
      </c>
      <c r="C201" s="26">
        <v>538836770</v>
      </c>
      <c r="D201" s="26">
        <v>627177710</v>
      </c>
      <c r="E201" s="26">
        <v>623052960</v>
      </c>
    </row>
    <row r="202" spans="1:5">
      <c r="A202" s="6" t="s">
        <v>137</v>
      </c>
      <c r="B202" s="26">
        <v>41458610</v>
      </c>
      <c r="C202" s="26">
        <v>30507430</v>
      </c>
      <c r="D202" s="26">
        <v>30543550</v>
      </c>
      <c r="E202" s="26">
        <v>29024319.999999996</v>
      </c>
    </row>
    <row r="203" spans="1:5">
      <c r="A203" s="6" t="s">
        <v>174</v>
      </c>
      <c r="B203" s="26">
        <v>1139261510</v>
      </c>
      <c r="C203" s="26">
        <v>1123687940</v>
      </c>
      <c r="D203" s="26">
        <v>1173414840</v>
      </c>
      <c r="E203" s="26">
        <v>1154043300</v>
      </c>
    </row>
    <row r="204" spans="1:5">
      <c r="B204" s="26"/>
      <c r="C204" s="26"/>
      <c r="D204" s="26"/>
      <c r="E204" s="26"/>
    </row>
    <row r="205" spans="1:5">
      <c r="A205" s="6" t="s">
        <v>175</v>
      </c>
      <c r="B205" s="26">
        <v>93610210</v>
      </c>
      <c r="C205" s="26">
        <v>92784240</v>
      </c>
      <c r="D205" s="26">
        <v>111864420</v>
      </c>
      <c r="E205" s="26">
        <v>74996320</v>
      </c>
    </row>
    <row r="206" spans="1:5">
      <c r="A206" s="6" t="s">
        <v>176</v>
      </c>
      <c r="B206" s="27">
        <v>2.2579196456417616</v>
      </c>
      <c r="C206" s="27">
        <v>3.0413653329697059</v>
      </c>
      <c r="D206" s="27">
        <v>3.6624563942305333</v>
      </c>
      <c r="E206" s="27">
        <v>2.5839130770333298</v>
      </c>
    </row>
    <row r="207" spans="1:5">
      <c r="A207" s="6" t="s">
        <v>177</v>
      </c>
      <c r="B207" s="27">
        <v>3.6390775634998852E-2</v>
      </c>
      <c r="C207" s="27">
        <v>2.7149379212880045E-2</v>
      </c>
      <c r="D207" s="27">
        <v>2.6029626487423664E-2</v>
      </c>
      <c r="E207" s="27">
        <v>2.5150113518270931E-2</v>
      </c>
    </row>
    <row r="208" spans="1:5">
      <c r="B208" s="26"/>
      <c r="C208" s="26"/>
      <c r="D208" s="26"/>
      <c r="E208" s="26"/>
    </row>
    <row r="209" spans="1:5" s="9" customFormat="1">
      <c r="A209" s="7" t="s">
        <v>164</v>
      </c>
      <c r="B209" s="70"/>
      <c r="C209" s="70"/>
      <c r="D209" s="70"/>
      <c r="E209" s="70"/>
    </row>
    <row r="210" spans="1:5">
      <c r="A210" s="12" t="s">
        <v>165</v>
      </c>
      <c r="B210" s="71"/>
      <c r="C210" s="71"/>
      <c r="D210" s="71"/>
      <c r="E210" s="71"/>
    </row>
    <row r="211" spans="1:5">
      <c r="A211" s="6" t="s">
        <v>134</v>
      </c>
      <c r="B211" s="26">
        <v>143972406069.99994</v>
      </c>
      <c r="C211" s="26">
        <v>143559824519.99991</v>
      </c>
      <c r="D211" s="26">
        <v>143768129199.99994</v>
      </c>
      <c r="E211" s="26">
        <v>143518664725.59979</v>
      </c>
    </row>
    <row r="212" spans="1:5">
      <c r="A212" s="6" t="s">
        <v>135</v>
      </c>
      <c r="B212" s="26">
        <v>19693882120.000004</v>
      </c>
      <c r="C212" s="26">
        <v>18992382520.299999</v>
      </c>
      <c r="D212" s="26">
        <v>18378207062.740005</v>
      </c>
      <c r="E212" s="26">
        <v>17978978552.900002</v>
      </c>
    </row>
    <row r="213" spans="1:5">
      <c r="A213" s="6" t="s">
        <v>136</v>
      </c>
      <c r="B213" s="26">
        <v>4459619910</v>
      </c>
      <c r="C213" s="26">
        <v>4186642360</v>
      </c>
      <c r="D213" s="26">
        <v>4163619040</v>
      </c>
      <c r="E213" s="26">
        <v>3918367900</v>
      </c>
    </row>
    <row r="214" spans="1:5">
      <c r="A214" s="6" t="s">
        <v>137</v>
      </c>
      <c r="B214" s="26">
        <v>11525825030.000002</v>
      </c>
      <c r="C214" s="26">
        <v>11885309509.700001</v>
      </c>
      <c r="D214" s="26">
        <v>11745291567.26</v>
      </c>
      <c r="E214" s="26">
        <v>11590611447.1</v>
      </c>
    </row>
    <row r="215" spans="1:5">
      <c r="A215" s="6" t="s">
        <v>174</v>
      </c>
      <c r="B215" s="26">
        <v>179651733129.99994</v>
      </c>
      <c r="C215" s="26">
        <v>178624158909.99991</v>
      </c>
      <c r="D215" s="26">
        <v>178055246869.99994</v>
      </c>
      <c r="E215" s="26">
        <v>177006622625.59979</v>
      </c>
    </row>
    <row r="216" spans="1:5">
      <c r="B216" s="26"/>
      <c r="C216" s="26"/>
      <c r="D216" s="26"/>
      <c r="E216" s="26"/>
    </row>
    <row r="217" spans="1:5">
      <c r="A217" s="6" t="s">
        <v>175</v>
      </c>
      <c r="B217" s="26">
        <v>7187623920</v>
      </c>
      <c r="C217" s="26">
        <v>7314839650</v>
      </c>
      <c r="D217" s="26">
        <v>7354339620</v>
      </c>
      <c r="E217" s="26">
        <v>7246497439.9999952</v>
      </c>
    </row>
    <row r="218" spans="1:5">
      <c r="A218" s="6" t="s">
        <v>176</v>
      </c>
      <c r="B218" s="27">
        <v>0.6236103620601291</v>
      </c>
      <c r="C218" s="27">
        <v>0.61545218019186743</v>
      </c>
      <c r="D218" s="27">
        <v>0.62615215449399497</v>
      </c>
      <c r="E218" s="27">
        <v>0.62520406909275583</v>
      </c>
    </row>
    <row r="219" spans="1:5">
      <c r="A219" s="6" t="s">
        <v>177</v>
      </c>
      <c r="B219" s="27">
        <v>6.4156492281984626E-2</v>
      </c>
      <c r="C219" s="27">
        <v>6.6538085230052418E-2</v>
      </c>
      <c r="D219" s="27">
        <v>6.5964310368429438E-2</v>
      </c>
      <c r="E219" s="27">
        <v>6.5481230448739686E-2</v>
      </c>
    </row>
    <row r="220" spans="1:5">
      <c r="B220" s="26"/>
      <c r="C220" s="26"/>
      <c r="D220" s="26"/>
      <c r="E220" s="26"/>
    </row>
    <row r="221" spans="1:5">
      <c r="A221" s="12" t="s">
        <v>122</v>
      </c>
      <c r="B221" s="71"/>
      <c r="C221" s="71"/>
      <c r="D221" s="71"/>
      <c r="E221" s="71"/>
    </row>
    <row r="222" spans="1:5">
      <c r="A222" s="6" t="s">
        <v>134</v>
      </c>
      <c r="B222" s="26">
        <v>74953089099.999924</v>
      </c>
      <c r="C222" s="26">
        <v>74808390679.999908</v>
      </c>
      <c r="D222" s="26">
        <v>75370406249.999924</v>
      </c>
      <c r="E222" s="26">
        <v>75166252395.599792</v>
      </c>
    </row>
    <row r="223" spans="1:5">
      <c r="A223" s="6" t="s">
        <v>135</v>
      </c>
      <c r="B223" s="26">
        <v>8304574970.0000048</v>
      </c>
      <c r="C223" s="26">
        <v>8153444010.3000002</v>
      </c>
      <c r="D223" s="26">
        <v>7973095532.7400055</v>
      </c>
      <c r="E223" s="26">
        <v>8223947252.9000034</v>
      </c>
    </row>
    <row r="224" spans="1:5">
      <c r="A224" s="6" t="s">
        <v>136</v>
      </c>
      <c r="B224" s="26">
        <v>1656601440</v>
      </c>
      <c r="C224" s="26">
        <v>1662599000</v>
      </c>
      <c r="D224" s="26">
        <v>1625198009.9999998</v>
      </c>
      <c r="E224" s="26">
        <v>1598925880</v>
      </c>
    </row>
    <row r="225" spans="1:5">
      <c r="A225" s="6" t="s">
        <v>137</v>
      </c>
      <c r="B225" s="26">
        <v>3311377230.0000014</v>
      </c>
      <c r="C225" s="26">
        <v>3375868019.6999998</v>
      </c>
      <c r="D225" s="26">
        <v>3330664427.2600002</v>
      </c>
      <c r="E225" s="26">
        <v>3288962167.1000009</v>
      </c>
    </row>
    <row r="226" spans="1:5">
      <c r="A226" s="6" t="s">
        <v>174</v>
      </c>
      <c r="B226" s="26">
        <v>88225642739.999924</v>
      </c>
      <c r="C226" s="26">
        <v>88000301709.999908</v>
      </c>
      <c r="D226" s="26">
        <v>88299364219.999924</v>
      </c>
      <c r="E226" s="26">
        <v>88278087695.599808</v>
      </c>
    </row>
    <row r="227" spans="1:5">
      <c r="B227" s="26"/>
      <c r="C227" s="26"/>
      <c r="D227" s="26"/>
      <c r="E227" s="26"/>
    </row>
    <row r="228" spans="1:5">
      <c r="A228" s="6" t="s">
        <v>175</v>
      </c>
      <c r="B228" s="26">
        <v>2076613910</v>
      </c>
      <c r="C228" s="26">
        <v>2066029160</v>
      </c>
      <c r="D228" s="26">
        <v>2049838450</v>
      </c>
      <c r="E228" s="26">
        <v>2044479450.000001</v>
      </c>
    </row>
    <row r="229" spans="1:5">
      <c r="A229" s="6" t="s">
        <v>176</v>
      </c>
      <c r="B229" s="27">
        <v>0.62711487268395549</v>
      </c>
      <c r="C229" s="27">
        <v>0.6119993874001034</v>
      </c>
      <c r="D229" s="27">
        <v>0.61544430391215277</v>
      </c>
      <c r="E229" s="27">
        <v>0.6216184152105021</v>
      </c>
    </row>
    <row r="230" spans="1:5">
      <c r="A230" s="6" t="s">
        <v>177</v>
      </c>
      <c r="B230" s="27">
        <v>3.7533047390298946E-2</v>
      </c>
      <c r="C230" s="27">
        <v>3.836200506249382E-2</v>
      </c>
      <c r="D230" s="27">
        <v>3.7720140531947347E-2</v>
      </c>
      <c r="E230" s="27">
        <v>3.7256835223266151E-2</v>
      </c>
    </row>
    <row r="231" spans="1:5">
      <c r="B231" s="26"/>
      <c r="C231" s="26"/>
      <c r="D231" s="26"/>
      <c r="E231" s="26"/>
    </row>
    <row r="232" spans="1:5">
      <c r="A232" s="12" t="s">
        <v>126</v>
      </c>
      <c r="B232" s="71"/>
      <c r="C232" s="71"/>
      <c r="D232" s="71"/>
      <c r="E232" s="71"/>
    </row>
    <row r="233" spans="1:5">
      <c r="A233" s="6" t="s">
        <v>134</v>
      </c>
      <c r="B233" s="26">
        <v>30831801620</v>
      </c>
      <c r="C233" s="26">
        <v>29778747310</v>
      </c>
      <c r="D233" s="26">
        <v>29589923470</v>
      </c>
      <c r="E233" s="26">
        <v>29631979400</v>
      </c>
    </row>
    <row r="234" spans="1:5">
      <c r="A234" s="6" t="s">
        <v>135</v>
      </c>
      <c r="B234" s="26">
        <v>3665749290</v>
      </c>
      <c r="C234" s="26">
        <v>3306730530</v>
      </c>
      <c r="D234" s="26">
        <v>3194343100</v>
      </c>
      <c r="E234" s="26">
        <v>2694845170</v>
      </c>
    </row>
    <row r="235" spans="1:5">
      <c r="A235" s="6" t="s">
        <v>136</v>
      </c>
      <c r="B235" s="26">
        <v>708291340</v>
      </c>
      <c r="C235" s="26">
        <v>672669090</v>
      </c>
      <c r="D235" s="26">
        <v>652087840</v>
      </c>
      <c r="E235" s="26">
        <v>531953040</v>
      </c>
    </row>
    <row r="236" spans="1:5">
      <c r="A236" s="6" t="s">
        <v>137</v>
      </c>
      <c r="B236" s="26">
        <v>1057563410</v>
      </c>
      <c r="C236" s="26">
        <v>1084776320</v>
      </c>
      <c r="D236" s="26">
        <v>1016464700</v>
      </c>
      <c r="E236" s="26">
        <v>1097707840</v>
      </c>
    </row>
    <row r="237" spans="1:5">
      <c r="A237" s="6" t="s">
        <v>174</v>
      </c>
      <c r="B237" s="26">
        <v>36263405660</v>
      </c>
      <c r="C237" s="26">
        <v>34842923250</v>
      </c>
      <c r="D237" s="26">
        <v>34452819110</v>
      </c>
      <c r="E237" s="26">
        <v>33956485450</v>
      </c>
    </row>
    <row r="238" spans="1:5">
      <c r="B238" s="26"/>
      <c r="C238" s="26"/>
      <c r="D238" s="26"/>
      <c r="E238" s="26"/>
    </row>
    <row r="239" spans="1:5">
      <c r="A239" s="6" t="s">
        <v>175</v>
      </c>
      <c r="B239" s="26">
        <v>760647010</v>
      </c>
      <c r="C239" s="26">
        <v>766413850</v>
      </c>
      <c r="D239" s="26">
        <v>768230390</v>
      </c>
      <c r="E239" s="26">
        <v>764789020</v>
      </c>
    </row>
    <row r="240" spans="1:5">
      <c r="A240" s="6" t="s">
        <v>176</v>
      </c>
      <c r="B240" s="27">
        <v>0.71924482523464006</v>
      </c>
      <c r="C240" s="27">
        <v>0.70651786536048278</v>
      </c>
      <c r="D240" s="27">
        <v>0.75578659052301567</v>
      </c>
      <c r="E240" s="27">
        <v>0.69671454655912812</v>
      </c>
    </row>
    <row r="241" spans="1:5">
      <c r="A241" s="6" t="s">
        <v>177</v>
      </c>
      <c r="B241" s="27">
        <v>2.916337808741817E-2</v>
      </c>
      <c r="C241" s="27">
        <v>3.1133332648832786E-2</v>
      </c>
      <c r="D241" s="27">
        <v>2.9503092236216139E-2</v>
      </c>
      <c r="E241" s="27">
        <v>3.2326897953451186E-2</v>
      </c>
    </row>
    <row r="242" spans="1:5">
      <c r="B242" s="26"/>
      <c r="C242" s="26"/>
      <c r="D242" s="26"/>
      <c r="E242" s="26"/>
    </row>
    <row r="243" spans="1:5">
      <c r="A243" s="12" t="s">
        <v>127</v>
      </c>
      <c r="B243" s="71"/>
      <c r="C243" s="71"/>
      <c r="D243" s="71"/>
      <c r="E243" s="71"/>
    </row>
    <row r="244" spans="1:5">
      <c r="A244" s="6" t="s">
        <v>134</v>
      </c>
      <c r="B244" s="26">
        <v>10631888430</v>
      </c>
      <c r="C244" s="26">
        <v>10801994450</v>
      </c>
      <c r="D244" s="26">
        <v>10997883630</v>
      </c>
      <c r="E244" s="26">
        <v>10729438840</v>
      </c>
    </row>
    <row r="245" spans="1:5">
      <c r="A245" s="6" t="s">
        <v>135</v>
      </c>
      <c r="B245" s="26">
        <v>3026068750</v>
      </c>
      <c r="C245" s="26">
        <v>3122360710</v>
      </c>
      <c r="D245" s="26">
        <v>2783775890.0000005</v>
      </c>
      <c r="E245" s="26">
        <v>3080014360</v>
      </c>
    </row>
    <row r="246" spans="1:5">
      <c r="A246" s="6" t="s">
        <v>136</v>
      </c>
      <c r="B246" s="26">
        <v>837682190</v>
      </c>
      <c r="C246" s="26">
        <v>635961370</v>
      </c>
      <c r="D246" s="26">
        <v>729942089.99999988</v>
      </c>
      <c r="E246" s="26">
        <v>703854709.99999988</v>
      </c>
    </row>
    <row r="247" spans="1:5">
      <c r="A247" s="6" t="s">
        <v>137</v>
      </c>
      <c r="B247" s="26">
        <v>3515682080</v>
      </c>
      <c r="C247" s="26">
        <v>3609656360</v>
      </c>
      <c r="D247" s="26">
        <v>3513308810.0000005</v>
      </c>
      <c r="E247" s="26">
        <v>3346484270</v>
      </c>
    </row>
    <row r="248" spans="1:5">
      <c r="A248" s="6" t="s">
        <v>174</v>
      </c>
      <c r="B248" s="26">
        <v>18011321450</v>
      </c>
      <c r="C248" s="26">
        <v>18169972890</v>
      </c>
      <c r="D248" s="26">
        <v>18024910420</v>
      </c>
      <c r="E248" s="26">
        <v>17859792180</v>
      </c>
    </row>
    <row r="249" spans="1:5">
      <c r="B249" s="26"/>
      <c r="C249" s="26"/>
      <c r="D249" s="26"/>
      <c r="E249" s="26"/>
    </row>
    <row r="250" spans="1:5">
      <c r="A250" s="6" t="s">
        <v>175</v>
      </c>
      <c r="B250" s="26">
        <v>2131099350</v>
      </c>
      <c r="C250" s="26">
        <v>2217983180</v>
      </c>
      <c r="D250" s="26">
        <v>2215154320</v>
      </c>
      <c r="E250" s="26">
        <v>2148502489.9999943</v>
      </c>
    </row>
    <row r="251" spans="1:5">
      <c r="A251" s="6" t="s">
        <v>176</v>
      </c>
      <c r="B251" s="27">
        <v>0.60616952884431463</v>
      </c>
      <c r="C251" s="27">
        <v>0.61445826383318103</v>
      </c>
      <c r="D251" s="27">
        <v>0.63050373303222373</v>
      </c>
      <c r="E251" s="27">
        <v>0.64201780634695593</v>
      </c>
    </row>
    <row r="252" spans="1:5">
      <c r="A252" s="6" t="s">
        <v>177</v>
      </c>
      <c r="B252" s="27">
        <v>0.1951929007407727</v>
      </c>
      <c r="C252" s="27">
        <v>0.1986605253542566</v>
      </c>
      <c r="D252" s="27">
        <v>0.19491407880184075</v>
      </c>
      <c r="E252" s="27">
        <v>0.18737531972782451</v>
      </c>
    </row>
    <row r="253" spans="1:5">
      <c r="B253" s="26"/>
      <c r="C253" s="26"/>
      <c r="D253" s="26"/>
      <c r="E253" s="26"/>
    </row>
    <row r="254" spans="1:5">
      <c r="A254" s="12" t="s">
        <v>128</v>
      </c>
      <c r="B254" s="71"/>
      <c r="C254" s="71"/>
      <c r="D254" s="71"/>
      <c r="E254" s="71"/>
    </row>
    <row r="255" spans="1:5">
      <c r="A255" s="6" t="s">
        <v>134</v>
      </c>
      <c r="B255" s="26">
        <v>13293463719.999998</v>
      </c>
      <c r="C255" s="26">
        <v>13109812490</v>
      </c>
      <c r="D255" s="26">
        <v>13337836530</v>
      </c>
      <c r="E255" s="26">
        <v>13635580710.000004</v>
      </c>
    </row>
    <row r="256" spans="1:5">
      <c r="A256" s="6" t="s">
        <v>135</v>
      </c>
      <c r="B256" s="26">
        <v>1128968270</v>
      </c>
      <c r="C256" s="26">
        <v>1102551260</v>
      </c>
      <c r="D256" s="26">
        <v>1107291290</v>
      </c>
      <c r="E256" s="26">
        <v>879426440</v>
      </c>
    </row>
    <row r="257" spans="1:5">
      <c r="A257" s="6" t="s">
        <v>136</v>
      </c>
      <c r="B257" s="26">
        <v>249740540</v>
      </c>
      <c r="C257" s="26">
        <v>287375540</v>
      </c>
      <c r="D257" s="26">
        <v>259510430</v>
      </c>
      <c r="E257" s="26">
        <v>269459050</v>
      </c>
    </row>
    <row r="258" spans="1:5">
      <c r="A258" s="6" t="s">
        <v>137</v>
      </c>
      <c r="B258" s="26">
        <v>454304910</v>
      </c>
      <c r="C258" s="26">
        <v>448974900</v>
      </c>
      <c r="D258" s="26">
        <v>470867530</v>
      </c>
      <c r="E258" s="26">
        <v>509495850</v>
      </c>
    </row>
    <row r="259" spans="1:5">
      <c r="A259" s="6" t="s">
        <v>174</v>
      </c>
      <c r="B259" s="26">
        <v>15126477439.999998</v>
      </c>
      <c r="C259" s="26">
        <v>14948714190</v>
      </c>
      <c r="D259" s="26">
        <v>15175505780</v>
      </c>
      <c r="E259" s="26">
        <v>15293962050.000004</v>
      </c>
    </row>
    <row r="260" spans="1:5">
      <c r="B260" s="26"/>
      <c r="C260" s="26"/>
      <c r="D260" s="26"/>
      <c r="E260" s="26"/>
    </row>
    <row r="261" spans="1:5">
      <c r="A261" s="6" t="s">
        <v>175</v>
      </c>
      <c r="B261" s="26">
        <v>411586470</v>
      </c>
      <c r="C261" s="26">
        <v>410522400</v>
      </c>
      <c r="D261" s="26">
        <v>410520190</v>
      </c>
      <c r="E261" s="26">
        <v>406127430</v>
      </c>
    </row>
    <row r="262" spans="1:5">
      <c r="A262" s="6" t="s">
        <v>176</v>
      </c>
      <c r="B262" s="27">
        <v>0.90596967133813278</v>
      </c>
      <c r="C262" s="27">
        <v>0.91435490046325529</v>
      </c>
      <c r="D262" s="27">
        <v>0.87183796682689074</v>
      </c>
      <c r="E262" s="27">
        <v>0.79711626699216487</v>
      </c>
    </row>
    <row r="263" spans="1:5">
      <c r="A263" s="6" t="s">
        <v>177</v>
      </c>
      <c r="B263" s="27">
        <v>3.0033754507751413E-2</v>
      </c>
      <c r="C263" s="27">
        <v>3.0034349061295419E-2</v>
      </c>
      <c r="D263" s="27">
        <v>3.1028127617371577E-2</v>
      </c>
      <c r="E263" s="27">
        <v>3.3313529112621268E-2</v>
      </c>
    </row>
    <row r="264" spans="1:5">
      <c r="B264" s="26"/>
      <c r="C264" s="26"/>
      <c r="D264" s="26"/>
      <c r="E264" s="26"/>
    </row>
    <row r="265" spans="1:5">
      <c r="A265" s="12" t="s">
        <v>129</v>
      </c>
      <c r="B265" s="71"/>
      <c r="C265" s="71"/>
      <c r="D265" s="71"/>
      <c r="E265" s="71"/>
    </row>
    <row r="266" spans="1:5">
      <c r="A266" s="6" t="s">
        <v>134</v>
      </c>
      <c r="B266" s="26">
        <v>7106693470</v>
      </c>
      <c r="C266" s="26">
        <v>7761713930</v>
      </c>
      <c r="D266" s="26">
        <v>7417378619.999999</v>
      </c>
      <c r="E266" s="26">
        <v>7176403530</v>
      </c>
    </row>
    <row r="267" spans="1:5">
      <c r="A267" s="6" t="s">
        <v>135</v>
      </c>
      <c r="B267" s="26">
        <v>1625607690</v>
      </c>
      <c r="C267" s="26">
        <v>1440380160</v>
      </c>
      <c r="D267" s="26">
        <v>1358351550</v>
      </c>
      <c r="E267" s="26">
        <v>1333894430</v>
      </c>
    </row>
    <row r="268" spans="1:5">
      <c r="A268" s="6" t="s">
        <v>136</v>
      </c>
      <c r="B268" s="26">
        <v>466458540</v>
      </c>
      <c r="C268" s="26">
        <v>395917390</v>
      </c>
      <c r="D268" s="26">
        <v>359070930</v>
      </c>
      <c r="E268" s="26">
        <v>292448500</v>
      </c>
    </row>
    <row r="269" spans="1:5">
      <c r="A269" s="6" t="s">
        <v>137</v>
      </c>
      <c r="B269" s="26">
        <v>1703161940</v>
      </c>
      <c r="C269" s="26">
        <v>1765228470</v>
      </c>
      <c r="D269" s="26">
        <v>1783969030</v>
      </c>
      <c r="E269" s="26">
        <v>1670783090</v>
      </c>
    </row>
    <row r="270" spans="1:5">
      <c r="A270" s="6" t="s">
        <v>174</v>
      </c>
      <c r="B270" s="26">
        <v>10901921640</v>
      </c>
      <c r="C270" s="26">
        <v>11363239950</v>
      </c>
      <c r="D270" s="26">
        <v>10918770130</v>
      </c>
      <c r="E270" s="26">
        <v>10473529550</v>
      </c>
    </row>
    <row r="271" spans="1:5">
      <c r="B271" s="26"/>
      <c r="C271" s="26"/>
      <c r="D271" s="26"/>
      <c r="E271" s="26"/>
    </row>
    <row r="272" spans="1:5">
      <c r="A272" s="6" t="s">
        <v>175</v>
      </c>
      <c r="B272" s="26">
        <v>1044769110</v>
      </c>
      <c r="C272" s="26">
        <v>1040845320</v>
      </c>
      <c r="D272" s="26">
        <v>1054090840</v>
      </c>
      <c r="E272" s="26">
        <v>975431080</v>
      </c>
    </row>
    <row r="273" spans="1:5">
      <c r="A273" s="6" t="s">
        <v>176</v>
      </c>
      <c r="B273" s="27">
        <v>0.61342910821504149</v>
      </c>
      <c r="C273" s="27">
        <v>0.58963773680808584</v>
      </c>
      <c r="D273" s="27">
        <v>0.59086835156549777</v>
      </c>
      <c r="E273" s="27">
        <v>0.58381670597348456</v>
      </c>
    </row>
    <row r="274" spans="1:5">
      <c r="A274" s="6" t="s">
        <v>177</v>
      </c>
      <c r="B274" s="27">
        <v>0.15622584680401352</v>
      </c>
      <c r="C274" s="27">
        <v>0.15534552449541469</v>
      </c>
      <c r="D274" s="27">
        <v>0.16338552865935277</v>
      </c>
      <c r="E274" s="27">
        <v>0.15952435919751617</v>
      </c>
    </row>
    <row r="275" spans="1:5">
      <c r="B275" s="26"/>
      <c r="C275" s="26"/>
      <c r="D275" s="26"/>
      <c r="E275" s="26"/>
    </row>
    <row r="276" spans="1:5">
      <c r="A276" s="28" t="s">
        <v>130</v>
      </c>
      <c r="B276" s="71"/>
      <c r="C276" s="71"/>
      <c r="D276" s="71"/>
      <c r="E276" s="71"/>
    </row>
    <row r="277" spans="1:5">
      <c r="A277" s="29" t="s">
        <v>134</v>
      </c>
      <c r="B277" s="26">
        <v>6338027510</v>
      </c>
      <c r="C277" s="26">
        <v>6557233640</v>
      </c>
      <c r="D277" s="26">
        <v>6298516980</v>
      </c>
      <c r="E277" s="26">
        <v>6447979230</v>
      </c>
    </row>
    <row r="278" spans="1:5">
      <c r="A278" s="29" t="s">
        <v>135</v>
      </c>
      <c r="B278" s="26">
        <v>1618396200</v>
      </c>
      <c r="C278" s="26">
        <v>1548745930</v>
      </c>
      <c r="D278" s="26">
        <v>1593284360</v>
      </c>
      <c r="E278" s="26">
        <v>1440035220</v>
      </c>
    </row>
    <row r="279" spans="1:5">
      <c r="A279" s="29" t="s">
        <v>136</v>
      </c>
      <c r="B279" s="26">
        <v>490641970</v>
      </c>
      <c r="C279" s="26">
        <v>493171250</v>
      </c>
      <c r="D279" s="26">
        <v>494220060</v>
      </c>
      <c r="E279" s="26">
        <v>476481410</v>
      </c>
    </row>
    <row r="280" spans="1:5">
      <c r="A280" s="29" t="s">
        <v>137</v>
      </c>
      <c r="B280" s="26">
        <v>1368737670</v>
      </c>
      <c r="C280" s="26">
        <v>1481110640</v>
      </c>
      <c r="D280" s="26">
        <v>1509127130</v>
      </c>
      <c r="E280" s="26">
        <v>1537785440</v>
      </c>
    </row>
    <row r="281" spans="1:5">
      <c r="A281" s="29" t="s">
        <v>174</v>
      </c>
      <c r="B281" s="26">
        <v>9815803350</v>
      </c>
      <c r="C281" s="26">
        <v>10080261460</v>
      </c>
      <c r="D281" s="26">
        <v>9895148530</v>
      </c>
      <c r="E281" s="26">
        <v>9902281300</v>
      </c>
    </row>
    <row r="282" spans="1:5">
      <c r="B282" s="26"/>
      <c r="C282" s="26"/>
      <c r="D282" s="26"/>
      <c r="E282" s="26"/>
    </row>
    <row r="283" spans="1:5">
      <c r="A283" s="6" t="s">
        <v>175</v>
      </c>
      <c r="B283" s="26">
        <v>674978010</v>
      </c>
      <c r="C283" s="26">
        <v>727699850</v>
      </c>
      <c r="D283" s="26">
        <v>765935600</v>
      </c>
      <c r="E283" s="26">
        <v>806482020</v>
      </c>
    </row>
    <row r="284" spans="1:5">
      <c r="A284" s="6" t="s">
        <v>176</v>
      </c>
      <c r="B284" s="27">
        <v>0.49313906148283332</v>
      </c>
      <c r="C284" s="27">
        <v>0.491320385086154</v>
      </c>
      <c r="D284" s="27">
        <v>0.50753550497763567</v>
      </c>
      <c r="E284" s="27">
        <v>0.52444378716448248</v>
      </c>
    </row>
    <row r="285" spans="1:5">
      <c r="A285" s="6" t="s">
        <v>177</v>
      </c>
      <c r="B285" s="27">
        <v>0.13944224646676526</v>
      </c>
      <c r="C285" s="27">
        <v>0.14693176817657663</v>
      </c>
      <c r="D285" s="27">
        <v>0.15251182187156112</v>
      </c>
      <c r="E285" s="27">
        <v>0.15529607707670354</v>
      </c>
    </row>
    <row r="286" spans="1:5">
      <c r="B286" s="26"/>
      <c r="C286" s="26"/>
      <c r="D286" s="26"/>
      <c r="E286" s="26"/>
    </row>
    <row r="287" spans="1:5">
      <c r="A287" s="12" t="s">
        <v>131</v>
      </c>
      <c r="B287" s="71"/>
      <c r="C287" s="71"/>
      <c r="D287" s="71"/>
      <c r="E287" s="71"/>
    </row>
    <row r="288" spans="1:5">
      <c r="A288" s="6" t="s">
        <v>134</v>
      </c>
      <c r="B288" s="26">
        <v>817442220</v>
      </c>
      <c r="C288" s="26">
        <v>741932020</v>
      </c>
      <c r="D288" s="26">
        <v>756183720</v>
      </c>
      <c r="E288" s="26">
        <v>731030620</v>
      </c>
    </row>
    <row r="289" spans="1:5">
      <c r="A289" s="6" t="s">
        <v>135</v>
      </c>
      <c r="B289" s="26">
        <v>324516950</v>
      </c>
      <c r="C289" s="26">
        <v>318169920</v>
      </c>
      <c r="D289" s="26">
        <v>368065340</v>
      </c>
      <c r="E289" s="26">
        <v>326815680</v>
      </c>
    </row>
    <row r="290" spans="1:5">
      <c r="A290" s="6" t="s">
        <v>136</v>
      </c>
      <c r="B290" s="26">
        <v>50203890</v>
      </c>
      <c r="C290" s="26">
        <v>38948720</v>
      </c>
      <c r="D290" s="26">
        <v>43589680</v>
      </c>
      <c r="E290" s="26">
        <v>45245310</v>
      </c>
    </row>
    <row r="291" spans="1:5">
      <c r="A291" s="6" t="s">
        <v>137</v>
      </c>
      <c r="B291" s="26">
        <v>114997790</v>
      </c>
      <c r="C291" s="26">
        <v>119694800</v>
      </c>
      <c r="D291" s="26">
        <v>120889940</v>
      </c>
      <c r="E291" s="26">
        <v>139392790</v>
      </c>
    </row>
    <row r="292" spans="1:5">
      <c r="A292" s="6" t="s">
        <v>174</v>
      </c>
      <c r="B292" s="26">
        <v>1307160850</v>
      </c>
      <c r="C292" s="26">
        <v>1218745460</v>
      </c>
      <c r="D292" s="26">
        <v>1288728680</v>
      </c>
      <c r="E292" s="26">
        <v>1242484400</v>
      </c>
    </row>
    <row r="293" spans="1:5">
      <c r="B293" s="26"/>
      <c r="C293" s="26"/>
      <c r="D293" s="26"/>
      <c r="E293" s="26"/>
    </row>
    <row r="294" spans="1:5">
      <c r="A294" s="6" t="s">
        <v>175</v>
      </c>
      <c r="B294" s="26">
        <v>87930060</v>
      </c>
      <c r="C294" s="26">
        <v>85345890</v>
      </c>
      <c r="D294" s="26">
        <v>90569830</v>
      </c>
      <c r="E294" s="26">
        <v>100685950</v>
      </c>
    </row>
    <row r="295" spans="1:5">
      <c r="A295" s="6" t="s">
        <v>176</v>
      </c>
      <c r="B295" s="27">
        <v>0.76462391146821174</v>
      </c>
      <c r="C295" s="27">
        <v>0.7130292209853728</v>
      </c>
      <c r="D295" s="27">
        <v>0.7491924472789051</v>
      </c>
      <c r="E295" s="27">
        <v>0.72231820598468544</v>
      </c>
    </row>
    <row r="296" spans="1:5">
      <c r="A296" s="6" t="s">
        <v>177</v>
      </c>
      <c r="B296" s="27">
        <v>8.7975240384532624E-2</v>
      </c>
      <c r="C296" s="27">
        <v>9.8211483799086313E-2</v>
      </c>
      <c r="D296" s="27">
        <v>9.3805578998986811E-2</v>
      </c>
      <c r="E296" s="27">
        <v>0.11218876470400756</v>
      </c>
    </row>
    <row r="297" spans="1:5">
      <c r="B297" s="26"/>
      <c r="C297" s="26"/>
      <c r="D297" s="26"/>
      <c r="E297" s="26"/>
    </row>
    <row r="298" spans="1:5">
      <c r="A298" s="12" t="s">
        <v>166</v>
      </c>
      <c r="B298" s="71"/>
      <c r="C298" s="71"/>
      <c r="D298" s="71"/>
      <c r="E298" s="71"/>
    </row>
    <row r="299" spans="1:5">
      <c r="A299" s="6" t="s">
        <v>134</v>
      </c>
      <c r="B299" s="26">
        <v>31073575839.999992</v>
      </c>
      <c r="C299" s="26">
        <v>28185249620.000004</v>
      </c>
      <c r="D299" s="26">
        <v>26156382720</v>
      </c>
      <c r="E299" s="26">
        <v>23410831120.000008</v>
      </c>
    </row>
    <row r="300" spans="1:5">
      <c r="A300" s="6" t="s">
        <v>135</v>
      </c>
      <c r="B300" s="26">
        <v>1318973280</v>
      </c>
      <c r="C300" s="26">
        <v>1250368210</v>
      </c>
      <c r="D300" s="26">
        <v>1083162590</v>
      </c>
      <c r="E300" s="26">
        <v>1144685434</v>
      </c>
    </row>
    <row r="301" spans="1:5">
      <c r="A301" s="6" t="s">
        <v>136</v>
      </c>
      <c r="B301" s="26">
        <v>362571930</v>
      </c>
      <c r="C301" s="26">
        <v>336188580</v>
      </c>
      <c r="D301" s="26">
        <v>423022550</v>
      </c>
      <c r="E301" s="26">
        <v>296463380</v>
      </c>
    </row>
    <row r="302" spans="1:5">
      <c r="A302" s="6" t="s">
        <v>137</v>
      </c>
      <c r="B302" s="26">
        <v>770500830</v>
      </c>
      <c r="C302" s="26">
        <v>730022390</v>
      </c>
      <c r="D302" s="26">
        <v>781290480</v>
      </c>
      <c r="E302" s="26">
        <v>865389220</v>
      </c>
    </row>
    <row r="303" spans="1:5">
      <c r="A303" s="6" t="s">
        <v>174</v>
      </c>
      <c r="B303" s="26">
        <v>33525621879.999992</v>
      </c>
      <c r="C303" s="26">
        <v>30501828800.000004</v>
      </c>
      <c r="D303" s="26">
        <v>28443858340</v>
      </c>
      <c r="E303" s="26">
        <v>25717369154.000008</v>
      </c>
    </row>
    <row r="304" spans="1:5">
      <c r="B304" s="26"/>
      <c r="C304" s="26"/>
      <c r="D304" s="26"/>
      <c r="E304" s="26"/>
    </row>
    <row r="305" spans="1:5">
      <c r="A305" s="6" t="s">
        <v>175</v>
      </c>
      <c r="B305" s="26">
        <v>336834120</v>
      </c>
      <c r="C305" s="26">
        <v>324193250</v>
      </c>
      <c r="D305" s="26">
        <v>315390510</v>
      </c>
      <c r="E305" s="26">
        <v>338091170</v>
      </c>
    </row>
    <row r="306" spans="1:5">
      <c r="A306" s="6" t="s">
        <v>176</v>
      </c>
      <c r="B306" s="27">
        <v>0.43716256606757969</v>
      </c>
      <c r="C306" s="27">
        <v>0.44408672177849229</v>
      </c>
      <c r="D306" s="27">
        <v>0.40367893641811686</v>
      </c>
      <c r="E306" s="27">
        <v>0.39068105100731437</v>
      </c>
    </row>
    <row r="307" spans="1:5">
      <c r="A307" s="6" t="s">
        <v>177</v>
      </c>
      <c r="B307" s="27">
        <v>2.2982447059681513E-2</v>
      </c>
      <c r="C307" s="27">
        <v>2.3933725246008852E-2</v>
      </c>
      <c r="D307" s="27">
        <v>2.7467809418150829E-2</v>
      </c>
      <c r="E307" s="27">
        <v>3.3649990199926802E-2</v>
      </c>
    </row>
    <row r="308" spans="1:5">
      <c r="B308" s="26"/>
      <c r="C308" s="26"/>
      <c r="D308" s="26"/>
      <c r="E308" s="26"/>
    </row>
    <row r="309" spans="1:5">
      <c r="A309" s="12" t="s">
        <v>167</v>
      </c>
      <c r="B309" s="71"/>
      <c r="C309" s="71"/>
      <c r="D309" s="71"/>
      <c r="E309" s="71"/>
    </row>
    <row r="310" spans="1:5">
      <c r="A310" s="6" t="s">
        <v>134</v>
      </c>
      <c r="B310" s="26">
        <v>2274520600.0000019</v>
      </c>
      <c r="C310" s="26">
        <v>2170732369.9999948</v>
      </c>
      <c r="D310" s="26">
        <v>2234403219.9999971</v>
      </c>
      <c r="E310" s="26">
        <v>2854717210</v>
      </c>
    </row>
    <row r="311" spans="1:5">
      <c r="A311" s="6" t="s">
        <v>135</v>
      </c>
      <c r="B311" s="26">
        <v>128990380</v>
      </c>
      <c r="C311" s="26">
        <v>131422290</v>
      </c>
      <c r="D311" s="26">
        <v>84153090</v>
      </c>
      <c r="E311" s="26">
        <v>151126360</v>
      </c>
    </row>
    <row r="312" spans="1:5">
      <c r="A312" s="6" t="s">
        <v>136</v>
      </c>
      <c r="B312" s="26">
        <v>17077700</v>
      </c>
      <c r="C312" s="26">
        <v>17872870</v>
      </c>
      <c r="D312" s="26">
        <v>32773929.999999996</v>
      </c>
      <c r="E312" s="26">
        <v>29781890</v>
      </c>
    </row>
    <row r="313" spans="1:5">
      <c r="A313" s="6" t="s">
        <v>137</v>
      </c>
      <c r="B313" s="26">
        <v>130495499.99999999</v>
      </c>
      <c r="C313" s="26">
        <v>124589310</v>
      </c>
      <c r="D313" s="26">
        <v>139583150</v>
      </c>
      <c r="E313" s="26">
        <v>131895750</v>
      </c>
    </row>
    <row r="314" spans="1:5">
      <c r="A314" s="6" t="s">
        <v>174</v>
      </c>
      <c r="B314" s="26">
        <v>2551084180.0000019</v>
      </c>
      <c r="C314" s="26">
        <v>2444616839.9999948</v>
      </c>
      <c r="D314" s="26">
        <v>2490913389.9999971</v>
      </c>
      <c r="E314" s="26">
        <v>3167521210</v>
      </c>
    </row>
    <row r="315" spans="1:5">
      <c r="B315" s="26"/>
      <c r="C315" s="26"/>
      <c r="D315" s="26"/>
      <c r="E315" s="26"/>
    </row>
    <row r="316" spans="1:5">
      <c r="A316" s="6" t="s">
        <v>175</v>
      </c>
      <c r="B316" s="26">
        <v>111704250</v>
      </c>
      <c r="C316" s="26">
        <v>99268980</v>
      </c>
      <c r="D316" s="26">
        <v>102759710</v>
      </c>
      <c r="E316" s="26">
        <v>101260100</v>
      </c>
    </row>
    <row r="317" spans="1:5">
      <c r="A317" s="6" t="s">
        <v>176</v>
      </c>
      <c r="B317" s="27">
        <v>0.85600078163614846</v>
      </c>
      <c r="C317" s="27">
        <v>0.79676964259614247</v>
      </c>
      <c r="D317" s="27">
        <v>0.73618993410021194</v>
      </c>
      <c r="E317" s="27">
        <v>0.76772830057071584</v>
      </c>
    </row>
    <row r="318" spans="1:5">
      <c r="A318" s="6" t="s">
        <v>177</v>
      </c>
      <c r="B318" s="27">
        <v>5.1152957249728973E-2</v>
      </c>
      <c r="C318" s="27">
        <v>5.0964759778060052E-2</v>
      </c>
      <c r="D318" s="27">
        <v>5.6036934307057605E-2</v>
      </c>
      <c r="E318" s="27">
        <v>4.1640052664398734E-2</v>
      </c>
    </row>
    <row r="319" spans="1:5">
      <c r="B319" s="26"/>
      <c r="C319" s="26"/>
      <c r="D319" s="26"/>
      <c r="E319" s="26"/>
    </row>
    <row r="320" spans="1:5">
      <c r="A320" s="12" t="s">
        <v>168</v>
      </c>
      <c r="B320" s="71"/>
      <c r="C320" s="71"/>
      <c r="D320" s="71"/>
      <c r="E320" s="71"/>
    </row>
    <row r="321" spans="1:5">
      <c r="A321" s="6" t="s">
        <v>134</v>
      </c>
      <c r="B321" s="26">
        <v>2341053620</v>
      </c>
      <c r="C321" s="26">
        <v>2398959470</v>
      </c>
      <c r="D321" s="26">
        <v>2494720130</v>
      </c>
      <c r="E321" s="26">
        <v>2572866610.0000033</v>
      </c>
    </row>
    <row r="322" spans="1:5">
      <c r="A322" s="6" t="s">
        <v>135</v>
      </c>
      <c r="B322" s="26">
        <v>666124850</v>
      </c>
      <c r="C322" s="26">
        <v>684856640</v>
      </c>
      <c r="D322" s="26">
        <v>599215470</v>
      </c>
      <c r="E322" s="26">
        <v>640530470</v>
      </c>
    </row>
    <row r="323" spans="1:5">
      <c r="A323" s="6" t="s">
        <v>136</v>
      </c>
      <c r="B323" s="26">
        <v>120518330</v>
      </c>
      <c r="C323" s="26">
        <v>116633760</v>
      </c>
      <c r="D323" s="26">
        <v>96221350</v>
      </c>
      <c r="E323" s="26">
        <v>57237560</v>
      </c>
    </row>
    <row r="324" spans="1:5">
      <c r="A324" s="6" t="s">
        <v>137</v>
      </c>
      <c r="B324" s="26">
        <v>220463550</v>
      </c>
      <c r="C324" s="26">
        <v>228629630</v>
      </c>
      <c r="D324" s="26">
        <v>251181590</v>
      </c>
      <c r="E324" s="26">
        <v>239699930</v>
      </c>
    </row>
    <row r="325" spans="1:5">
      <c r="A325" s="6" t="s">
        <v>174</v>
      </c>
      <c r="B325" s="26">
        <v>3348160350</v>
      </c>
      <c r="C325" s="26">
        <v>3429079500</v>
      </c>
      <c r="D325" s="26">
        <v>3441338540</v>
      </c>
      <c r="E325" s="26">
        <v>3510334570.0000033</v>
      </c>
    </row>
    <row r="326" spans="1:5">
      <c r="B326" s="26"/>
      <c r="C326" s="26"/>
      <c r="D326" s="26"/>
      <c r="E326" s="26"/>
    </row>
    <row r="327" spans="1:5">
      <c r="A327" s="6" t="s">
        <v>175</v>
      </c>
      <c r="B327" s="26">
        <v>162983000</v>
      </c>
      <c r="C327" s="26">
        <v>170560670</v>
      </c>
      <c r="D327" s="26">
        <v>179586020</v>
      </c>
      <c r="E327" s="26">
        <v>167640680</v>
      </c>
    </row>
    <row r="328" spans="1:5">
      <c r="A328" s="6" t="s">
        <v>176</v>
      </c>
      <c r="B328" s="27">
        <v>0.73927413397815644</v>
      </c>
      <c r="C328" s="27">
        <v>0.74601297303416014</v>
      </c>
      <c r="D328" s="27">
        <v>0.71496489850231459</v>
      </c>
      <c r="E328" s="27">
        <v>0.6993772588919821</v>
      </c>
    </row>
    <row r="329" spans="1:5">
      <c r="A329" s="6" t="s">
        <v>177</v>
      </c>
      <c r="B329" s="27">
        <v>6.5846174302852611E-2</v>
      </c>
      <c r="C329" s="27">
        <v>6.6673761865246928E-2</v>
      </c>
      <c r="D329" s="27">
        <v>7.2989503090271385E-2</v>
      </c>
      <c r="E329" s="27">
        <v>6.828406957231993E-2</v>
      </c>
    </row>
    <row r="330" spans="1:5">
      <c r="B330" s="26"/>
      <c r="C330" s="26"/>
      <c r="D330" s="26"/>
      <c r="E330" s="26"/>
    </row>
    <row r="331" spans="1:5">
      <c r="A331" s="14" t="s">
        <v>169</v>
      </c>
      <c r="B331" s="71"/>
      <c r="C331" s="71"/>
      <c r="D331" s="71"/>
      <c r="E331" s="71"/>
    </row>
    <row r="332" spans="1:5">
      <c r="A332" s="11" t="s">
        <v>134</v>
      </c>
      <c r="B332" s="26">
        <v>1511645410</v>
      </c>
      <c r="C332" s="26">
        <v>1468029880</v>
      </c>
      <c r="D332" s="26">
        <v>1515849590</v>
      </c>
      <c r="E332" s="26">
        <v>1441681340.0000026</v>
      </c>
    </row>
    <row r="333" spans="1:5">
      <c r="A333" s="11" t="s">
        <v>135</v>
      </c>
      <c r="B333" s="26">
        <v>592692270</v>
      </c>
      <c r="C333" s="26">
        <v>611462470</v>
      </c>
      <c r="D333" s="26">
        <v>538020240</v>
      </c>
      <c r="E333" s="26">
        <v>596466630</v>
      </c>
    </row>
    <row r="334" spans="1:5">
      <c r="A334" s="11" t="s">
        <v>136</v>
      </c>
      <c r="B334" s="26">
        <v>113480960</v>
      </c>
      <c r="C334" s="26">
        <v>110311750</v>
      </c>
      <c r="D334" s="26">
        <v>87768070</v>
      </c>
      <c r="E334" s="26">
        <v>56805950</v>
      </c>
    </row>
    <row r="335" spans="1:5">
      <c r="A335" s="11" t="s">
        <v>137</v>
      </c>
      <c r="B335" s="26">
        <v>189290740</v>
      </c>
      <c r="C335" s="26">
        <v>200569260</v>
      </c>
      <c r="D335" s="26">
        <v>222544340</v>
      </c>
      <c r="E335" s="26">
        <v>204880010</v>
      </c>
    </row>
    <row r="336" spans="1:5">
      <c r="A336" s="11" t="s">
        <v>174</v>
      </c>
      <c r="B336" s="26">
        <v>2407109380</v>
      </c>
      <c r="C336" s="26">
        <v>2390373360</v>
      </c>
      <c r="D336" s="26">
        <v>2364182240</v>
      </c>
      <c r="E336" s="26">
        <v>2299833930.0000029</v>
      </c>
    </row>
    <row r="337" spans="1:5">
      <c r="A337" s="11"/>
      <c r="B337" s="26"/>
      <c r="C337" s="26"/>
      <c r="D337" s="26"/>
      <c r="E337" s="26"/>
    </row>
    <row r="338" spans="1:5">
      <c r="A338" s="11" t="s">
        <v>175</v>
      </c>
      <c r="B338" s="26">
        <v>147533130</v>
      </c>
      <c r="C338" s="26">
        <v>159316310</v>
      </c>
      <c r="D338" s="26">
        <v>166261160</v>
      </c>
      <c r="E338" s="26">
        <v>161895370</v>
      </c>
    </row>
    <row r="339" spans="1:5">
      <c r="A339" s="11" t="s">
        <v>176</v>
      </c>
      <c r="B339" s="27">
        <v>0.77939961563888438</v>
      </c>
      <c r="C339" s="27">
        <v>0.79432067506256943</v>
      </c>
      <c r="D339" s="27">
        <v>0.74709228731676569</v>
      </c>
      <c r="E339" s="27">
        <v>0.79019602742112327</v>
      </c>
    </row>
    <row r="340" spans="1:5">
      <c r="A340" s="11" t="s">
        <v>177</v>
      </c>
      <c r="B340" s="27">
        <v>7.8638196324921472E-2</v>
      </c>
      <c r="C340" s="27">
        <v>8.3907084707470131E-2</v>
      </c>
      <c r="D340" s="27">
        <v>9.4131635131477848E-2</v>
      </c>
      <c r="E340" s="27">
        <v>8.9084697519876896E-2</v>
      </c>
    </row>
    <row r="341" spans="1:5">
      <c r="A341" s="11"/>
      <c r="B341" s="26"/>
      <c r="C341" s="26"/>
      <c r="D341" s="26"/>
      <c r="E341" s="26"/>
    </row>
    <row r="342" spans="1:5">
      <c r="A342" s="14" t="s">
        <v>170</v>
      </c>
      <c r="B342" s="71"/>
      <c r="C342" s="71"/>
      <c r="D342" s="71"/>
      <c r="E342" s="71"/>
    </row>
    <row r="343" spans="1:5">
      <c r="A343" s="11" t="s">
        <v>134</v>
      </c>
      <c r="B343" s="26">
        <v>504767300</v>
      </c>
      <c r="C343" s="26">
        <v>574171110</v>
      </c>
      <c r="D343" s="26">
        <v>566294680</v>
      </c>
      <c r="E343" s="26">
        <v>675491040</v>
      </c>
    </row>
    <row r="344" spans="1:5">
      <c r="A344" s="11" t="s">
        <v>135</v>
      </c>
      <c r="B344" s="26">
        <v>11720320</v>
      </c>
      <c r="C344" s="26">
        <v>11575620</v>
      </c>
      <c r="D344" s="26">
        <v>10499520</v>
      </c>
      <c r="E344" s="26">
        <v>11628120</v>
      </c>
    </row>
    <row r="345" spans="1:5">
      <c r="A345" s="11" t="s">
        <v>136</v>
      </c>
      <c r="B345" s="26">
        <v>72870</v>
      </c>
      <c r="C345" s="26">
        <v>97610</v>
      </c>
      <c r="D345" s="26">
        <v>80890</v>
      </c>
      <c r="E345" s="26">
        <v>147910</v>
      </c>
    </row>
    <row r="346" spans="1:5">
      <c r="A346" s="11" t="s">
        <v>137</v>
      </c>
      <c r="B346" s="26">
        <v>16770900.000000002</v>
      </c>
      <c r="C346" s="26">
        <v>18914610</v>
      </c>
      <c r="D346" s="26">
        <v>19209620</v>
      </c>
      <c r="E346" s="26">
        <v>16811320</v>
      </c>
    </row>
    <row r="347" spans="1:5">
      <c r="A347" s="11" t="s">
        <v>174</v>
      </c>
      <c r="B347" s="26">
        <v>533331390</v>
      </c>
      <c r="C347" s="26">
        <v>604758950</v>
      </c>
      <c r="D347" s="26">
        <v>596084710</v>
      </c>
      <c r="E347" s="26">
        <v>704078390</v>
      </c>
    </row>
    <row r="348" spans="1:5">
      <c r="A348" s="11"/>
      <c r="B348" s="26"/>
      <c r="C348" s="26"/>
      <c r="D348" s="26"/>
      <c r="E348" s="26"/>
    </row>
    <row r="349" spans="1:5">
      <c r="A349" s="11" t="s">
        <v>175</v>
      </c>
      <c r="B349" s="26">
        <v>8416580</v>
      </c>
      <c r="C349" s="26">
        <v>8266880</v>
      </c>
      <c r="D349" s="26">
        <v>10178380</v>
      </c>
      <c r="E349" s="26">
        <v>1753410</v>
      </c>
    </row>
    <row r="350" spans="1:5">
      <c r="A350" s="11" t="s">
        <v>176</v>
      </c>
      <c r="B350" s="27">
        <v>0.50185619137911497</v>
      </c>
      <c r="C350" s="27">
        <v>0.43706320140885802</v>
      </c>
      <c r="D350" s="27">
        <v>0.52985847715884016</v>
      </c>
      <c r="E350" s="27">
        <v>0.1042993649517111</v>
      </c>
    </row>
    <row r="351" spans="1:5">
      <c r="A351" s="11" t="s">
        <v>177</v>
      </c>
      <c r="B351" s="27">
        <v>3.1445552079730391E-2</v>
      </c>
      <c r="C351" s="27">
        <v>3.1276279582137641E-2</v>
      </c>
      <c r="D351" s="27">
        <v>3.2226325684481992E-2</v>
      </c>
      <c r="E351" s="27">
        <v>2.3877057212336825E-2</v>
      </c>
    </row>
    <row r="352" spans="1:5">
      <c r="A352" s="11"/>
      <c r="B352" s="26"/>
      <c r="C352" s="26"/>
      <c r="D352" s="26"/>
      <c r="E352" s="26"/>
    </row>
    <row r="353" spans="1:5">
      <c r="A353" s="14" t="s">
        <v>171</v>
      </c>
      <c r="B353" s="71"/>
      <c r="C353" s="71"/>
      <c r="D353" s="71"/>
      <c r="E353" s="71"/>
    </row>
    <row r="354" spans="1:5">
      <c r="A354" s="11" t="s">
        <v>134</v>
      </c>
      <c r="B354" s="26">
        <v>83459640</v>
      </c>
      <c r="C354" s="26">
        <v>49674650</v>
      </c>
      <c r="D354" s="26">
        <v>48587050</v>
      </c>
      <c r="E354" s="26">
        <v>66477040</v>
      </c>
    </row>
    <row r="355" spans="1:5">
      <c r="A355" s="11" t="s">
        <v>135</v>
      </c>
      <c r="B355" s="26">
        <v>17285930</v>
      </c>
      <c r="C355" s="26">
        <v>17547740</v>
      </c>
      <c r="D355" s="26">
        <v>16672219.999999998</v>
      </c>
      <c r="E355" s="26">
        <v>2102470</v>
      </c>
    </row>
    <row r="356" spans="1:5">
      <c r="A356" s="11" t="s">
        <v>136</v>
      </c>
      <c r="B356" s="26">
        <v>1780</v>
      </c>
      <c r="C356" s="26">
        <v>1750</v>
      </c>
      <c r="D356" s="26">
        <v>34710</v>
      </c>
      <c r="E356" s="26">
        <v>80000</v>
      </c>
    </row>
    <row r="357" spans="1:5">
      <c r="A357" s="11" t="s">
        <v>137</v>
      </c>
      <c r="B357" s="26">
        <v>8214720</v>
      </c>
      <c r="C357" s="26">
        <v>3385650</v>
      </c>
      <c r="D357" s="26">
        <v>3462460</v>
      </c>
      <c r="E357" s="26">
        <v>3305070</v>
      </c>
    </row>
    <row r="358" spans="1:5">
      <c r="A358" s="11" t="s">
        <v>174</v>
      </c>
      <c r="B358" s="26">
        <v>108962070</v>
      </c>
      <c r="C358" s="26">
        <v>70609790</v>
      </c>
      <c r="D358" s="26">
        <v>68756440</v>
      </c>
      <c r="E358" s="26">
        <v>71964580</v>
      </c>
    </row>
    <row r="359" spans="1:5">
      <c r="A359" s="11"/>
      <c r="B359" s="26"/>
      <c r="C359" s="26"/>
      <c r="D359" s="26"/>
      <c r="E359" s="26"/>
    </row>
    <row r="360" spans="1:5">
      <c r="A360" s="11" t="s">
        <v>175</v>
      </c>
      <c r="B360" s="26">
        <v>4884220</v>
      </c>
      <c r="C360" s="26">
        <v>977820</v>
      </c>
      <c r="D360" s="26">
        <v>1012610</v>
      </c>
      <c r="E360" s="26">
        <v>890660</v>
      </c>
    </row>
    <row r="361" spans="1:5">
      <c r="A361" s="11" t="s">
        <v>176</v>
      </c>
      <c r="B361" s="27">
        <v>0.59456926103385144</v>
      </c>
      <c r="C361" s="27">
        <v>0.28881307872934298</v>
      </c>
      <c r="D361" s="27">
        <v>0.2924539200452857</v>
      </c>
      <c r="E361" s="27">
        <v>0.26948294589827143</v>
      </c>
    </row>
    <row r="362" spans="1:5">
      <c r="A362" s="11" t="s">
        <v>177</v>
      </c>
      <c r="B362" s="27">
        <v>7.5390638228513829E-2</v>
      </c>
      <c r="C362" s="27">
        <v>4.7948733454666839E-2</v>
      </c>
      <c r="D362" s="27">
        <v>5.0358337342654741E-2</v>
      </c>
      <c r="E362" s="27">
        <v>4.5926343209395509E-2</v>
      </c>
    </row>
    <row r="363" spans="1:5">
      <c r="A363" s="11"/>
      <c r="B363" s="26"/>
      <c r="C363" s="26"/>
      <c r="D363" s="26"/>
      <c r="E363" s="26"/>
    </row>
    <row r="364" spans="1:5">
      <c r="A364" s="14" t="s">
        <v>172</v>
      </c>
      <c r="B364" s="71"/>
      <c r="C364" s="71"/>
      <c r="D364" s="71"/>
      <c r="E364" s="71"/>
    </row>
    <row r="365" spans="1:5">
      <c r="A365" s="11" t="s">
        <v>134</v>
      </c>
      <c r="B365" s="26">
        <v>241181270</v>
      </c>
      <c r="C365" s="26">
        <v>307083830</v>
      </c>
      <c r="D365" s="26">
        <v>363988810</v>
      </c>
      <c r="E365" s="26">
        <v>389217190</v>
      </c>
    </row>
    <row r="366" spans="1:5">
      <c r="A366" s="11" t="s">
        <v>135</v>
      </c>
      <c r="B366" s="26">
        <v>44426330</v>
      </c>
      <c r="C366" s="26">
        <v>44270810</v>
      </c>
      <c r="D366" s="26">
        <v>34023490</v>
      </c>
      <c r="E366" s="26">
        <v>30333250</v>
      </c>
    </row>
    <row r="367" spans="1:5">
      <c r="A367" s="11" t="s">
        <v>136</v>
      </c>
      <c r="B367" s="26">
        <v>6962720</v>
      </c>
      <c r="C367" s="26">
        <v>6222650</v>
      </c>
      <c r="D367" s="26">
        <v>8337680</v>
      </c>
      <c r="E367" s="26">
        <v>203700</v>
      </c>
    </row>
    <row r="368" spans="1:5">
      <c r="A368" s="11" t="s">
        <v>137</v>
      </c>
      <c r="B368" s="26">
        <v>6187190</v>
      </c>
      <c r="C368" s="26">
        <v>5760110</v>
      </c>
      <c r="D368" s="26">
        <v>5965170</v>
      </c>
      <c r="E368" s="26">
        <v>14703530</v>
      </c>
    </row>
    <row r="369" spans="1:5">
      <c r="A369" s="11" t="s">
        <v>174</v>
      </c>
      <c r="B369" s="26">
        <v>298757510</v>
      </c>
      <c r="C369" s="26">
        <v>363337400</v>
      </c>
      <c r="D369" s="26">
        <v>412315150</v>
      </c>
      <c r="E369" s="26">
        <v>434457670</v>
      </c>
    </row>
    <row r="370" spans="1:5">
      <c r="A370" s="11"/>
      <c r="B370" s="26"/>
      <c r="C370" s="26"/>
      <c r="D370" s="26"/>
      <c r="E370" s="26"/>
    </row>
    <row r="371" spans="1:5">
      <c r="A371" s="11" t="s">
        <v>175</v>
      </c>
      <c r="B371" s="26">
        <v>2149070</v>
      </c>
      <c r="C371" s="26">
        <v>1999660</v>
      </c>
      <c r="D371" s="26">
        <v>2133870</v>
      </c>
      <c r="E371" s="26">
        <v>3101240</v>
      </c>
    </row>
    <row r="372" spans="1:5">
      <c r="A372" s="11" t="s">
        <v>176</v>
      </c>
      <c r="B372" s="27">
        <v>0.34734184662181056</v>
      </c>
      <c r="C372" s="27">
        <v>0.34715656471838213</v>
      </c>
      <c r="D372" s="27">
        <v>0.35772157373553476</v>
      </c>
      <c r="E372" s="27">
        <v>0.21091805845263009</v>
      </c>
    </row>
    <row r="373" spans="1:5">
      <c r="A373" s="11" t="s">
        <v>177</v>
      </c>
      <c r="B373" s="27">
        <v>2.0709738811251974E-2</v>
      </c>
      <c r="C373" s="27">
        <v>1.5853336320455862E-2</v>
      </c>
      <c r="D373" s="27">
        <v>1.4467501376071192E-2</v>
      </c>
      <c r="E373" s="27">
        <v>3.3843412178682447E-2</v>
      </c>
    </row>
    <row r="374" spans="1:5">
      <c r="B374" s="26"/>
      <c r="C374" s="26"/>
      <c r="D374" s="26"/>
      <c r="E374" s="26"/>
    </row>
    <row r="375" spans="1:5" s="9" customFormat="1">
      <c r="A375" s="7" t="s">
        <v>100</v>
      </c>
      <c r="B375" s="70"/>
      <c r="C375" s="70"/>
      <c r="D375" s="70"/>
      <c r="E375" s="70"/>
    </row>
    <row r="376" spans="1:5">
      <c r="A376" s="28" t="s">
        <v>110</v>
      </c>
      <c r="B376" s="26"/>
      <c r="C376" s="26"/>
      <c r="D376" s="26"/>
      <c r="E376" s="26"/>
    </row>
    <row r="377" spans="1:5">
      <c r="A377" s="29" t="s">
        <v>134</v>
      </c>
      <c r="B377" s="26">
        <v>41431897259.999924</v>
      </c>
      <c r="C377" s="26">
        <v>41839053459.999924</v>
      </c>
      <c r="D377" s="26">
        <v>42345913449.999924</v>
      </c>
      <c r="E377" s="26">
        <v>41264230229.99984</v>
      </c>
    </row>
    <row r="378" spans="1:5">
      <c r="A378" s="29" t="s">
        <v>135</v>
      </c>
      <c r="B378" s="26">
        <v>5711726510.000001</v>
      </c>
      <c r="C378" s="26">
        <v>5603534840.0000019</v>
      </c>
      <c r="D378" s="26">
        <v>5413112300.0000029</v>
      </c>
      <c r="E378" s="26">
        <v>4994480860.0000019</v>
      </c>
    </row>
    <row r="379" spans="1:5">
      <c r="A379" s="29" t="s">
        <v>136</v>
      </c>
      <c r="B379" s="26">
        <v>1384100640</v>
      </c>
      <c r="C379" s="26">
        <v>1167958969.9999998</v>
      </c>
      <c r="D379" s="26">
        <v>1258328969.9999998</v>
      </c>
      <c r="E379" s="26">
        <v>1243784199.9999998</v>
      </c>
    </row>
    <row r="380" spans="1:5">
      <c r="A380" s="29" t="s">
        <v>137</v>
      </c>
      <c r="B380" s="26">
        <v>3633855520.0000005</v>
      </c>
      <c r="C380" s="26">
        <v>3662809730</v>
      </c>
      <c r="D380" s="26">
        <v>3666373490</v>
      </c>
      <c r="E380" s="26">
        <v>3486625490.000001</v>
      </c>
    </row>
    <row r="381" spans="1:5">
      <c r="A381" s="29" t="s">
        <v>174</v>
      </c>
      <c r="B381" s="26">
        <v>52161579929.999924</v>
      </c>
      <c r="C381" s="26">
        <v>52273356999.999924</v>
      </c>
      <c r="D381" s="26">
        <v>52683728209.999924</v>
      </c>
      <c r="E381" s="26">
        <v>50989120779.99984</v>
      </c>
    </row>
    <row r="382" spans="1:5">
      <c r="A382" s="29"/>
      <c r="B382" s="26"/>
      <c r="C382" s="26"/>
      <c r="D382" s="26"/>
      <c r="E382" s="26"/>
    </row>
    <row r="383" spans="1:5">
      <c r="A383" s="29" t="s">
        <v>175</v>
      </c>
      <c r="B383" s="26">
        <v>2519162650</v>
      </c>
      <c r="C383" s="26">
        <v>2498732690</v>
      </c>
      <c r="D383" s="26">
        <v>2505233500</v>
      </c>
      <c r="E383" s="26">
        <v>2376440579.9999952</v>
      </c>
    </row>
    <row r="384" spans="1:5">
      <c r="A384" s="29" t="s">
        <v>176</v>
      </c>
      <c r="B384" s="27">
        <v>0.69324788399952664</v>
      </c>
      <c r="C384" s="27">
        <v>0.68219014204704542</v>
      </c>
      <c r="D384" s="27">
        <v>0.68330013481523399</v>
      </c>
      <c r="E384" s="27">
        <v>0.6815875656321192</v>
      </c>
    </row>
    <row r="385" spans="1:5">
      <c r="A385" s="29" t="s">
        <v>177</v>
      </c>
      <c r="B385" s="27">
        <v>6.9665365291399939E-2</v>
      </c>
      <c r="C385" s="27">
        <v>7.0070298527029853E-2</v>
      </c>
      <c r="D385" s="27">
        <v>6.9592141911173327E-2</v>
      </c>
      <c r="E385" s="27">
        <v>6.8379792329496453E-2</v>
      </c>
    </row>
    <row r="386" spans="1:5">
      <c r="B386" s="26"/>
      <c r="C386" s="26"/>
      <c r="D386" s="26"/>
      <c r="E386" s="26"/>
    </row>
    <row r="387" spans="1:5">
      <c r="A387" s="28" t="s">
        <v>111</v>
      </c>
      <c r="B387" s="71"/>
      <c r="C387" s="71"/>
      <c r="D387" s="71"/>
      <c r="E387" s="71"/>
    </row>
    <row r="388" spans="1:5">
      <c r="A388" s="29" t="s">
        <v>134</v>
      </c>
      <c r="B388" s="26">
        <v>20403464820</v>
      </c>
      <c r="C388" s="26">
        <v>20171603630</v>
      </c>
      <c r="D388" s="26">
        <v>20794893600</v>
      </c>
      <c r="E388" s="26">
        <v>22619847260</v>
      </c>
    </row>
    <row r="389" spans="1:5">
      <c r="A389" s="29" t="s">
        <v>135</v>
      </c>
      <c r="B389" s="26">
        <v>4850379190</v>
      </c>
      <c r="C389" s="26">
        <v>4658576820</v>
      </c>
      <c r="D389" s="26">
        <v>4382110060</v>
      </c>
      <c r="E389" s="26">
        <v>3845338920</v>
      </c>
    </row>
    <row r="390" spans="1:5">
      <c r="A390" s="29" t="s">
        <v>136</v>
      </c>
      <c r="B390" s="26">
        <v>904867080</v>
      </c>
      <c r="C390" s="26">
        <v>796931870</v>
      </c>
      <c r="D390" s="26">
        <v>708247450</v>
      </c>
      <c r="E390" s="26">
        <v>638808050</v>
      </c>
    </row>
    <row r="391" spans="1:5">
      <c r="A391" s="29" t="s">
        <v>137</v>
      </c>
      <c r="B391" s="26">
        <v>3518353420</v>
      </c>
      <c r="C391" s="26">
        <v>3665397440</v>
      </c>
      <c r="D391" s="26">
        <v>3648332570</v>
      </c>
      <c r="E391" s="26">
        <v>3552861540</v>
      </c>
    </row>
    <row r="392" spans="1:5">
      <c r="A392" s="29" t="s">
        <v>174</v>
      </c>
      <c r="B392" s="26">
        <v>29677064510</v>
      </c>
      <c r="C392" s="26">
        <v>29292509760</v>
      </c>
      <c r="D392" s="26">
        <v>29533583680</v>
      </c>
      <c r="E392" s="26">
        <v>30656855770</v>
      </c>
    </row>
    <row r="393" spans="1:5">
      <c r="A393" s="29"/>
      <c r="B393" s="26"/>
      <c r="C393" s="26"/>
      <c r="D393" s="26"/>
      <c r="E393" s="26"/>
    </row>
    <row r="394" spans="1:5">
      <c r="A394" s="29" t="s">
        <v>175</v>
      </c>
      <c r="B394" s="26">
        <v>2142492130</v>
      </c>
      <c r="C394" s="26">
        <v>2238409910</v>
      </c>
      <c r="D394" s="26">
        <v>2226578770</v>
      </c>
      <c r="E394" s="26">
        <v>2189845880</v>
      </c>
    </row>
    <row r="395" spans="1:5">
      <c r="A395" s="29" t="s">
        <v>176</v>
      </c>
      <c r="B395" s="27">
        <v>0.6089473893728391</v>
      </c>
      <c r="C395" s="27">
        <v>0.61068682090856696</v>
      </c>
      <c r="D395" s="27">
        <v>0.61030038443013979</v>
      </c>
      <c r="E395" s="27">
        <v>0.61636116559723853</v>
      </c>
    </row>
    <row r="396" spans="1:5">
      <c r="A396" s="29" t="s">
        <v>177</v>
      </c>
      <c r="B396" s="27">
        <v>0.11855463059071943</v>
      </c>
      <c r="C396" s="27">
        <v>0.12513087714338617</v>
      </c>
      <c r="D396" s="27">
        <v>0.12353165838355855</v>
      </c>
      <c r="E396" s="27">
        <v>0.11589125664598447</v>
      </c>
    </row>
    <row r="397" spans="1:5">
      <c r="B397" s="26"/>
      <c r="C397" s="26"/>
      <c r="D397" s="26"/>
      <c r="E397" s="26"/>
    </row>
    <row r="398" spans="1:5">
      <c r="A398" s="28" t="s">
        <v>112</v>
      </c>
      <c r="B398" s="71"/>
      <c r="C398" s="71"/>
      <c r="D398" s="71"/>
      <c r="E398" s="71"/>
    </row>
    <row r="399" spans="1:5">
      <c r="A399" s="29" t="s">
        <v>134</v>
      </c>
      <c r="B399" s="26">
        <v>30570678800</v>
      </c>
      <c r="C399" s="26">
        <v>29262703450</v>
      </c>
      <c r="D399" s="26">
        <v>29436882730</v>
      </c>
      <c r="E399" s="26">
        <v>27428410740</v>
      </c>
    </row>
    <row r="400" spans="1:5">
      <c r="A400" s="29" t="s">
        <v>135</v>
      </c>
      <c r="B400" s="26">
        <v>193168440</v>
      </c>
      <c r="C400" s="26">
        <v>233792280</v>
      </c>
      <c r="D400" s="26">
        <v>187856870</v>
      </c>
      <c r="E400" s="26">
        <v>428657070</v>
      </c>
    </row>
    <row r="401" spans="1:5">
      <c r="A401" s="29" t="s">
        <v>136</v>
      </c>
      <c r="B401" s="26">
        <v>430298300</v>
      </c>
      <c r="C401" s="26">
        <v>428335360</v>
      </c>
      <c r="D401" s="26">
        <v>445537180.00000006</v>
      </c>
      <c r="E401" s="26">
        <v>125993559.99999999</v>
      </c>
    </row>
    <row r="402" spans="1:5">
      <c r="A402" s="29" t="s">
        <v>137</v>
      </c>
      <c r="B402" s="26">
        <v>22030210</v>
      </c>
      <c r="C402" s="26">
        <v>19522490</v>
      </c>
      <c r="D402" s="26">
        <v>18048310</v>
      </c>
      <c r="E402" s="26">
        <v>29571430</v>
      </c>
    </row>
    <row r="403" spans="1:5">
      <c r="A403" s="29" t="s">
        <v>174</v>
      </c>
      <c r="B403" s="26">
        <v>31216175750</v>
      </c>
      <c r="C403" s="26">
        <v>29944353580</v>
      </c>
      <c r="D403" s="26">
        <v>30088325090</v>
      </c>
      <c r="E403" s="26">
        <v>28012632800</v>
      </c>
    </row>
    <row r="404" spans="1:5">
      <c r="A404" s="29"/>
      <c r="B404" s="26"/>
      <c r="C404" s="26"/>
      <c r="D404" s="26"/>
      <c r="E404" s="26"/>
    </row>
    <row r="405" spans="1:5">
      <c r="A405" s="29" t="s">
        <v>175</v>
      </c>
      <c r="B405" s="26">
        <v>13169860</v>
      </c>
      <c r="C405" s="26">
        <v>17593910</v>
      </c>
      <c r="D405" s="26">
        <v>31128570</v>
      </c>
      <c r="E405" s="26">
        <v>18152870</v>
      </c>
    </row>
    <row r="406" spans="1:5">
      <c r="A406" s="29" t="s">
        <v>176</v>
      </c>
      <c r="B406" s="27">
        <v>0.59780909941394111</v>
      </c>
      <c r="C406" s="27">
        <v>0.90121239657441243</v>
      </c>
      <c r="D406" s="27">
        <v>1.7247360002127623</v>
      </c>
      <c r="E406" s="27">
        <v>0.61386513942680487</v>
      </c>
    </row>
    <row r="407" spans="1:5">
      <c r="A407" s="29" t="s">
        <v>177</v>
      </c>
      <c r="B407" s="27">
        <v>7.057305858485884E-4</v>
      </c>
      <c r="C407" s="27">
        <v>6.5195897276070034E-4</v>
      </c>
      <c r="D407" s="27">
        <v>5.9984428997008027E-4</v>
      </c>
      <c r="E407" s="27">
        <v>1.05564622258569E-3</v>
      </c>
    </row>
    <row r="408" spans="1:5">
      <c r="B408" s="26"/>
      <c r="C408" s="26"/>
      <c r="D408" s="26"/>
      <c r="E408" s="26"/>
    </row>
    <row r="409" spans="1:5">
      <c r="A409" s="28" t="s">
        <v>114</v>
      </c>
      <c r="B409" s="26"/>
      <c r="C409" s="26"/>
      <c r="D409" s="26"/>
      <c r="E409" s="26"/>
    </row>
    <row r="410" spans="1:5">
      <c r="A410" s="29" t="s">
        <v>134</v>
      </c>
      <c r="B410" s="26">
        <v>10480117510</v>
      </c>
      <c r="C410" s="26">
        <v>10984672330</v>
      </c>
      <c r="D410" s="26">
        <v>10927968800</v>
      </c>
      <c r="E410" s="26">
        <v>10826143475.6</v>
      </c>
    </row>
    <row r="411" spans="1:5">
      <c r="A411" s="29" t="s">
        <v>135</v>
      </c>
      <c r="B411" s="26">
        <v>1701747370</v>
      </c>
      <c r="C411" s="26">
        <v>1491746400</v>
      </c>
      <c r="D411" s="26">
        <v>1376850970</v>
      </c>
      <c r="E411" s="26">
        <v>896025440</v>
      </c>
    </row>
    <row r="412" spans="1:5">
      <c r="A412" s="29" t="s">
        <v>136</v>
      </c>
      <c r="B412" s="26">
        <v>354069330</v>
      </c>
      <c r="C412" s="26">
        <v>384546860</v>
      </c>
      <c r="D412" s="26">
        <v>352972750</v>
      </c>
      <c r="E412" s="26">
        <v>266365739.99999997</v>
      </c>
    </row>
    <row r="413" spans="1:5">
      <c r="A413" s="29" t="s">
        <v>137</v>
      </c>
      <c r="B413" s="26">
        <v>790019380</v>
      </c>
      <c r="C413" s="26">
        <v>784453240</v>
      </c>
      <c r="D413" s="26">
        <v>798763790</v>
      </c>
      <c r="E413" s="26">
        <v>653220060</v>
      </c>
    </row>
    <row r="414" spans="1:5">
      <c r="A414" s="29" t="s">
        <v>174</v>
      </c>
      <c r="B414" s="26">
        <v>13325953590</v>
      </c>
      <c r="C414" s="26">
        <v>13645418830</v>
      </c>
      <c r="D414" s="26">
        <v>13456556310</v>
      </c>
      <c r="E414" s="26">
        <v>12641754715.6</v>
      </c>
    </row>
    <row r="415" spans="1:5">
      <c r="A415" s="29"/>
      <c r="B415" s="26"/>
      <c r="C415" s="26"/>
      <c r="D415" s="26"/>
      <c r="E415" s="26"/>
    </row>
    <row r="416" spans="1:5">
      <c r="A416" s="29" t="s">
        <v>175</v>
      </c>
      <c r="B416" s="26">
        <v>527967570</v>
      </c>
      <c r="C416" s="26">
        <v>524134970</v>
      </c>
      <c r="D416" s="26">
        <v>529836370</v>
      </c>
      <c r="E416" s="26">
        <v>476122540</v>
      </c>
    </row>
    <row r="417" spans="1:5">
      <c r="A417" s="29" t="s">
        <v>176</v>
      </c>
      <c r="B417" s="27">
        <v>0.66829698532205628</v>
      </c>
      <c r="C417" s="27">
        <v>0.66815323498440771</v>
      </c>
      <c r="D417" s="27">
        <v>0.66332046674274003</v>
      </c>
      <c r="E417" s="27">
        <v>0.72888536215498345</v>
      </c>
    </row>
    <row r="418" spans="1:5">
      <c r="A418" s="29" t="s">
        <v>177</v>
      </c>
      <c r="B418" s="27">
        <v>5.9284266200119645E-2</v>
      </c>
      <c r="C418" s="27">
        <v>5.7488395905836771E-2</v>
      </c>
      <c r="D418" s="27">
        <v>5.9358707502781591E-2</v>
      </c>
      <c r="E418" s="27">
        <v>5.1671629033738689E-2</v>
      </c>
    </row>
    <row r="419" spans="1:5">
      <c r="B419" s="26"/>
      <c r="C419" s="26"/>
      <c r="D419" s="26"/>
      <c r="E419" s="26"/>
    </row>
    <row r="420" spans="1:5">
      <c r="A420" s="28" t="s">
        <v>115</v>
      </c>
      <c r="B420" s="71"/>
      <c r="C420" s="71"/>
      <c r="D420" s="71"/>
      <c r="E420" s="71"/>
    </row>
    <row r="421" spans="1:5">
      <c r="A421" s="29" t="s">
        <v>134</v>
      </c>
      <c r="B421" s="26">
        <v>7054484200</v>
      </c>
      <c r="C421" s="26">
        <v>6876080800</v>
      </c>
      <c r="D421" s="26">
        <v>6615863050</v>
      </c>
      <c r="E421" s="26">
        <v>6309201450</v>
      </c>
    </row>
    <row r="422" spans="1:5">
      <c r="A422" s="29" t="s">
        <v>135</v>
      </c>
      <c r="B422" s="26">
        <v>2106979260</v>
      </c>
      <c r="C422" s="26">
        <v>1926135140</v>
      </c>
      <c r="D422" s="26">
        <v>1983816330</v>
      </c>
      <c r="E422" s="26">
        <v>1780309800</v>
      </c>
    </row>
    <row r="423" spans="1:5">
      <c r="A423" s="29" t="s">
        <v>136</v>
      </c>
      <c r="B423" s="26">
        <v>698178240</v>
      </c>
      <c r="C423" s="26">
        <v>698470080</v>
      </c>
      <c r="D423" s="26">
        <v>795263000</v>
      </c>
      <c r="E423" s="26">
        <v>579655570</v>
      </c>
    </row>
    <row r="424" spans="1:5">
      <c r="A424" s="29" t="s">
        <v>137</v>
      </c>
      <c r="B424" s="26">
        <v>1933854220</v>
      </c>
      <c r="C424" s="26">
        <v>2038548780</v>
      </c>
      <c r="D424" s="26">
        <v>2001001210</v>
      </c>
      <c r="E424" s="26">
        <v>2209742720</v>
      </c>
    </row>
    <row r="425" spans="1:5">
      <c r="A425" s="29" t="s">
        <v>174</v>
      </c>
      <c r="B425" s="26">
        <v>11793495920</v>
      </c>
      <c r="C425" s="26">
        <v>11539234800</v>
      </c>
      <c r="D425" s="26">
        <v>11395943590</v>
      </c>
      <c r="E425" s="26">
        <v>10878909540</v>
      </c>
    </row>
    <row r="426" spans="1:5">
      <c r="A426" s="29"/>
      <c r="B426" s="26"/>
      <c r="C426" s="26"/>
      <c r="D426" s="26"/>
      <c r="E426" s="26"/>
    </row>
    <row r="427" spans="1:5">
      <c r="A427" s="29" t="s">
        <v>175</v>
      </c>
      <c r="B427" s="26">
        <v>1026189460</v>
      </c>
      <c r="C427" s="26">
        <v>1078639210</v>
      </c>
      <c r="D427" s="26">
        <v>1157134290</v>
      </c>
      <c r="E427" s="26">
        <v>1216798440</v>
      </c>
    </row>
    <row r="428" spans="1:5">
      <c r="A428" s="29" t="s">
        <v>176</v>
      </c>
      <c r="B428" s="27">
        <v>0.53064468323780889</v>
      </c>
      <c r="C428" s="27">
        <v>0.52912111821037711</v>
      </c>
      <c r="D428" s="27">
        <v>0.57827765631386097</v>
      </c>
      <c r="E428" s="27">
        <v>0.55065163423188013</v>
      </c>
    </row>
    <row r="429" spans="1:5">
      <c r="A429" s="29" t="s">
        <v>177</v>
      </c>
      <c r="B429" s="27">
        <v>0.16397633349077378</v>
      </c>
      <c r="C429" s="27">
        <v>0.17666238839337942</v>
      </c>
      <c r="D429" s="27">
        <v>0.17558890092750976</v>
      </c>
      <c r="E429" s="27">
        <v>0.20312171103869661</v>
      </c>
    </row>
    <row r="430" spans="1:5">
      <c r="B430" s="26"/>
      <c r="C430" s="26"/>
      <c r="D430" s="26"/>
      <c r="E430" s="26"/>
    </row>
    <row r="431" spans="1:5">
      <c r="A431" s="28" t="s">
        <v>116</v>
      </c>
      <c r="B431" s="71"/>
      <c r="C431" s="71"/>
      <c r="D431" s="71"/>
      <c r="E431" s="71"/>
    </row>
    <row r="432" spans="1:5">
      <c r="A432" s="29" t="s">
        <v>134</v>
      </c>
      <c r="B432" s="26">
        <v>2916268949.9999995</v>
      </c>
      <c r="C432" s="26">
        <v>2693341590</v>
      </c>
      <c r="D432" s="26">
        <v>2611908970</v>
      </c>
      <c r="E432" s="26">
        <v>3232453660.0000005</v>
      </c>
    </row>
    <row r="433" spans="1:5">
      <c r="A433" s="29" t="s">
        <v>135</v>
      </c>
      <c r="B433" s="26">
        <v>126230850</v>
      </c>
      <c r="C433" s="26">
        <v>153239490</v>
      </c>
      <c r="D433" s="26">
        <v>105811080</v>
      </c>
      <c r="E433" s="26">
        <v>455490430</v>
      </c>
    </row>
    <row r="434" spans="1:5">
      <c r="A434" s="29" t="s">
        <v>136</v>
      </c>
      <c r="B434" s="26">
        <v>28914940</v>
      </c>
      <c r="C434" s="26">
        <v>22638670</v>
      </c>
      <c r="D434" s="26">
        <v>49290720</v>
      </c>
      <c r="E434" s="26">
        <v>77997400</v>
      </c>
    </row>
    <row r="435" spans="1:5">
      <c r="A435" s="29" t="s">
        <v>137</v>
      </c>
      <c r="B435" s="26">
        <v>96850060</v>
      </c>
      <c r="C435" s="26">
        <v>88499760</v>
      </c>
      <c r="D435" s="26">
        <v>88605710</v>
      </c>
      <c r="E435" s="26">
        <v>188842890</v>
      </c>
    </row>
    <row r="436" spans="1:5">
      <c r="A436" s="29" t="s">
        <v>174</v>
      </c>
      <c r="B436" s="26">
        <v>3168264799.9999995</v>
      </c>
      <c r="C436" s="26">
        <v>2957719510</v>
      </c>
      <c r="D436" s="26">
        <v>2855616480</v>
      </c>
      <c r="E436" s="26">
        <v>3954784380.0000005</v>
      </c>
    </row>
    <row r="437" spans="1:5">
      <c r="A437" s="29"/>
      <c r="B437" s="26"/>
      <c r="C437" s="26"/>
      <c r="D437" s="26"/>
      <c r="E437" s="26"/>
    </row>
    <row r="438" spans="1:5">
      <c r="A438" s="29" t="s">
        <v>175</v>
      </c>
      <c r="B438" s="26">
        <v>92006910</v>
      </c>
      <c r="C438" s="26">
        <v>76787600</v>
      </c>
      <c r="D438" s="26">
        <v>78838550</v>
      </c>
      <c r="E438" s="26">
        <v>129179840</v>
      </c>
    </row>
    <row r="439" spans="1:5">
      <c r="A439" s="29" t="s">
        <v>176</v>
      </c>
      <c r="B439" s="27">
        <v>0.94999331957047828</v>
      </c>
      <c r="C439" s="27">
        <v>0.86765885014829414</v>
      </c>
      <c r="D439" s="27">
        <v>0.88976827791346635</v>
      </c>
      <c r="E439" s="27">
        <v>0.68405985525851676</v>
      </c>
    </row>
    <row r="440" spans="1:5">
      <c r="A440" s="29" t="s">
        <v>177</v>
      </c>
      <c r="B440" s="27">
        <v>3.0568802203654193E-2</v>
      </c>
      <c r="C440" s="27">
        <v>2.9921620255329757E-2</v>
      </c>
      <c r="D440" s="27">
        <v>3.102857495765678E-2</v>
      </c>
      <c r="E440" s="27">
        <v>4.7750489496977321E-2</v>
      </c>
    </row>
    <row r="441" spans="1:5">
      <c r="B441" s="26"/>
      <c r="C441" s="26"/>
      <c r="D441" s="26"/>
      <c r="E441" s="26"/>
    </row>
    <row r="442" spans="1:5">
      <c r="A442" s="28" t="s">
        <v>117</v>
      </c>
      <c r="B442" s="26"/>
      <c r="C442" s="26"/>
      <c r="D442" s="26"/>
      <c r="E442" s="26"/>
    </row>
    <row r="443" spans="1:5">
      <c r="A443" s="29" t="s">
        <v>134</v>
      </c>
      <c r="B443" s="26">
        <v>25322870769.999992</v>
      </c>
      <c r="C443" s="26">
        <v>23034493050</v>
      </c>
      <c r="D443" s="26">
        <v>19947835899.999996</v>
      </c>
      <c r="E443" s="26">
        <v>17864245650.000004</v>
      </c>
    </row>
    <row r="444" spans="1:5">
      <c r="A444" s="29" t="s">
        <v>135</v>
      </c>
      <c r="B444" s="26">
        <v>287061170</v>
      </c>
      <c r="C444" s="26">
        <v>156313300</v>
      </c>
      <c r="D444" s="26">
        <v>154100180</v>
      </c>
      <c r="E444" s="26">
        <v>278799080</v>
      </c>
    </row>
    <row r="445" spans="1:5">
      <c r="A445" s="29" t="s">
        <v>136</v>
      </c>
      <c r="B445" s="26">
        <v>15697640</v>
      </c>
      <c r="C445" s="26">
        <v>19713790</v>
      </c>
      <c r="D445" s="26">
        <v>10314550</v>
      </c>
      <c r="E445" s="26">
        <v>29834040</v>
      </c>
    </row>
    <row r="446" spans="1:5">
      <c r="A446" s="29" t="s">
        <v>137</v>
      </c>
      <c r="B446" s="26">
        <v>3337560</v>
      </c>
      <c r="C446" s="26">
        <v>6172780</v>
      </c>
      <c r="D446" s="26">
        <v>5607270</v>
      </c>
      <c r="E446" s="26">
        <v>3051240</v>
      </c>
    </row>
    <row r="447" spans="1:5">
      <c r="A447" s="29" t="s">
        <v>174</v>
      </c>
      <c r="B447" s="26">
        <v>25628967139.999992</v>
      </c>
      <c r="C447" s="26">
        <v>23216692920</v>
      </c>
      <c r="D447" s="26">
        <v>20117857899.999996</v>
      </c>
      <c r="E447" s="26">
        <v>18175930010.000004</v>
      </c>
    </row>
    <row r="448" spans="1:5">
      <c r="A448" s="29"/>
      <c r="B448" s="26"/>
      <c r="C448" s="26"/>
      <c r="D448" s="26"/>
      <c r="E448" s="26"/>
    </row>
    <row r="449" spans="1:5">
      <c r="A449" s="29" t="s">
        <v>175</v>
      </c>
      <c r="B449" s="26">
        <v>348520</v>
      </c>
      <c r="C449" s="26">
        <v>722200</v>
      </c>
      <c r="D449" s="26">
        <v>1397600</v>
      </c>
      <c r="E449" s="26">
        <v>554320</v>
      </c>
    </row>
    <row r="450" spans="1:5">
      <c r="A450" s="29" t="s">
        <v>176</v>
      </c>
      <c r="B450" s="27">
        <v>0.1044235908867556</v>
      </c>
      <c r="C450" s="27">
        <v>0.11699752785616853</v>
      </c>
      <c r="D450" s="27">
        <v>0.24924785144999259</v>
      </c>
      <c r="E450" s="27">
        <v>0.18167040285261074</v>
      </c>
    </row>
    <row r="451" spans="1:5">
      <c r="A451" s="29" t="s">
        <v>177</v>
      </c>
      <c r="B451" s="27">
        <v>1.3022608292282515E-4</v>
      </c>
      <c r="C451" s="27">
        <v>2.6587679913199285E-4</v>
      </c>
      <c r="D451" s="27">
        <v>2.787210262579696E-4</v>
      </c>
      <c r="E451" s="27">
        <v>1.6787256543798716E-4</v>
      </c>
    </row>
    <row r="452" spans="1:5">
      <c r="B452" s="26"/>
      <c r="C452" s="26"/>
      <c r="D452" s="26"/>
      <c r="E452" s="26"/>
    </row>
    <row r="453" spans="1:5">
      <c r="A453" s="28" t="s">
        <v>118</v>
      </c>
      <c r="B453" s="71"/>
      <c r="C453" s="71"/>
      <c r="D453" s="71"/>
      <c r="E453" s="71"/>
    </row>
    <row r="454" spans="1:5">
      <c r="A454" s="29" t="s">
        <v>134</v>
      </c>
      <c r="B454" s="26">
        <v>507105080</v>
      </c>
      <c r="C454" s="26">
        <v>460897250.00000006</v>
      </c>
      <c r="D454" s="26">
        <v>433847530</v>
      </c>
      <c r="E454" s="26">
        <v>1196678090</v>
      </c>
    </row>
    <row r="455" spans="1:5">
      <c r="A455" s="29" t="s">
        <v>135</v>
      </c>
      <c r="B455" s="26">
        <v>140658960</v>
      </c>
      <c r="C455" s="26">
        <v>167277870.30000001</v>
      </c>
      <c r="D455" s="26">
        <v>152333672.74000001</v>
      </c>
      <c r="E455" s="26">
        <v>620049052.89999998</v>
      </c>
    </row>
    <row r="456" spans="1:5">
      <c r="A456" s="29" t="s">
        <v>136</v>
      </c>
      <c r="B456" s="26">
        <v>25004350</v>
      </c>
      <c r="C456" s="26">
        <v>25019590</v>
      </c>
      <c r="D456" s="26">
        <v>25134650</v>
      </c>
      <c r="E456" s="26">
        <v>317048750</v>
      </c>
    </row>
    <row r="457" spans="1:5">
      <c r="A457" s="29" t="s">
        <v>137</v>
      </c>
      <c r="B457" s="26">
        <v>8600</v>
      </c>
      <c r="C457" s="26">
        <v>2415209.7000000002</v>
      </c>
      <c r="D457" s="26">
        <v>2453127.2599999998</v>
      </c>
      <c r="E457" s="26">
        <v>22433777.100000001</v>
      </c>
    </row>
    <row r="458" spans="1:5">
      <c r="A458" s="29" t="s">
        <v>174</v>
      </c>
      <c r="B458" s="26">
        <v>672776990</v>
      </c>
      <c r="C458" s="26">
        <v>655609920.00000012</v>
      </c>
      <c r="D458" s="26">
        <v>613768980</v>
      </c>
      <c r="E458" s="26">
        <v>2156209670</v>
      </c>
    </row>
    <row r="459" spans="1:5">
      <c r="A459" s="29"/>
      <c r="B459" s="26"/>
      <c r="C459" s="26"/>
      <c r="D459" s="26"/>
      <c r="E459" s="26"/>
    </row>
    <row r="460" spans="1:5">
      <c r="A460" s="29" t="s">
        <v>175</v>
      </c>
      <c r="B460" s="26">
        <v>565830</v>
      </c>
      <c r="C460" s="26">
        <v>568190</v>
      </c>
      <c r="D460" s="26">
        <v>623710</v>
      </c>
      <c r="E460" s="26">
        <v>7593000</v>
      </c>
    </row>
    <row r="461" spans="1:5">
      <c r="A461" s="29" t="s">
        <v>176</v>
      </c>
      <c r="B461" s="27">
        <v>65.794186046511626</v>
      </c>
      <c r="C461" s="27">
        <v>0.23525493459222194</v>
      </c>
      <c r="D461" s="27">
        <v>0.25425097595629836</v>
      </c>
      <c r="E461" s="27">
        <v>0.33846284404778182</v>
      </c>
    </row>
    <row r="462" spans="1:5">
      <c r="A462" s="29" t="s">
        <v>177</v>
      </c>
      <c r="B462" s="27">
        <v>1.2782839080153439E-5</v>
      </c>
      <c r="C462" s="27">
        <v>3.6839126839325431E-3</v>
      </c>
      <c r="D462" s="27">
        <v>3.996825092072916E-3</v>
      </c>
      <c r="E462" s="27">
        <v>1.0404265138092995E-2</v>
      </c>
    </row>
    <row r="463" spans="1:5">
      <c r="B463" s="26"/>
      <c r="C463" s="26"/>
      <c r="D463" s="26"/>
      <c r="E463" s="26"/>
    </row>
    <row r="464" spans="1:5" s="31" customFormat="1">
      <c r="A464" s="30" t="s">
        <v>121</v>
      </c>
      <c r="B464" s="72"/>
      <c r="C464" s="72"/>
      <c r="D464" s="72"/>
      <c r="E464" s="72"/>
    </row>
    <row r="465" spans="1:5" s="9" customFormat="1">
      <c r="A465" s="7" t="s">
        <v>122</v>
      </c>
      <c r="B465" s="73"/>
      <c r="C465" s="73"/>
      <c r="D465" s="73"/>
      <c r="E465" s="73"/>
    </row>
    <row r="466" spans="1:5">
      <c r="A466" s="6" t="s">
        <v>134</v>
      </c>
      <c r="B466" s="26">
        <v>106357832849.99992</v>
      </c>
      <c r="C466" s="26">
        <v>105058436379.99991</v>
      </c>
      <c r="D466" s="26">
        <v>103206320149.99992</v>
      </c>
      <c r="E466" s="26">
        <v>101520325675.59981</v>
      </c>
    </row>
    <row r="467" spans="1:5">
      <c r="A467" s="6" t="s">
        <v>135</v>
      </c>
      <c r="B467" s="26">
        <v>11514835540.000004</v>
      </c>
      <c r="C467" s="26">
        <v>11162259070</v>
      </c>
      <c r="D467" s="26">
        <v>10821214410.000006</v>
      </c>
      <c r="E467" s="26">
        <v>10848598464.000004</v>
      </c>
    </row>
    <row r="468" spans="1:5">
      <c r="A468" s="6" t="s">
        <v>136</v>
      </c>
      <c r="B468" s="26">
        <v>2147628610</v>
      </c>
      <c r="C468" s="26">
        <v>2103894000</v>
      </c>
      <c r="D468" s="26">
        <v>2264107929.9999995</v>
      </c>
      <c r="E468" s="26">
        <v>2014820970</v>
      </c>
    </row>
    <row r="469" spans="1:5">
      <c r="A469" s="6" t="s">
        <v>137</v>
      </c>
      <c r="B469" s="26">
        <v>5097333120.0000019</v>
      </c>
      <c r="C469" s="26">
        <v>5310808760</v>
      </c>
      <c r="D469" s="26">
        <v>5300762070</v>
      </c>
      <c r="E469" s="26">
        <v>5603092580.000001</v>
      </c>
    </row>
    <row r="470" spans="1:5">
      <c r="A470" s="6" t="s">
        <v>174</v>
      </c>
      <c r="B470" s="26">
        <v>125117630119.99992</v>
      </c>
      <c r="C470" s="26">
        <v>123635398209.99991</v>
      </c>
      <c r="D470" s="26">
        <v>121592404559.99992</v>
      </c>
      <c r="E470" s="26">
        <v>119986837689.59981</v>
      </c>
    </row>
    <row r="471" spans="1:5">
      <c r="B471" s="26"/>
      <c r="C471" s="26"/>
      <c r="D471" s="26"/>
      <c r="E471" s="26"/>
    </row>
    <row r="472" spans="1:5">
      <c r="A472" s="6" t="s">
        <v>175</v>
      </c>
      <c r="B472" s="26">
        <v>3145287100</v>
      </c>
      <c r="C472" s="26">
        <v>3167899890</v>
      </c>
      <c r="D472" s="26">
        <v>3159461380</v>
      </c>
      <c r="E472" s="26">
        <v>3293970920.000001</v>
      </c>
    </row>
    <row r="473" spans="1:5">
      <c r="A473" s="6" t="s">
        <v>176</v>
      </c>
      <c r="B473" s="27">
        <v>0.61704562483057779</v>
      </c>
      <c r="C473" s="27">
        <v>0.59650046408374158</v>
      </c>
      <c r="D473" s="27">
        <v>0.59603908613087397</v>
      </c>
      <c r="E473" s="27">
        <v>0.58788443577707228</v>
      </c>
    </row>
    <row r="474" spans="1:5">
      <c r="A474" s="6" t="s">
        <v>177</v>
      </c>
      <c r="B474" s="27">
        <v>4.0740326643904347E-2</v>
      </c>
      <c r="C474" s="27">
        <v>4.2955406274337131E-2</v>
      </c>
      <c r="D474" s="27">
        <v>4.3594516361294036E-2</v>
      </c>
      <c r="E474" s="27">
        <v>4.6697560231522502E-2</v>
      </c>
    </row>
    <row r="475" spans="1:5">
      <c r="B475" s="26"/>
      <c r="C475" s="26"/>
      <c r="D475" s="26"/>
      <c r="E475" s="26"/>
    </row>
    <row r="476" spans="1:5">
      <c r="A476" s="12" t="s">
        <v>142</v>
      </c>
      <c r="B476" s="26"/>
      <c r="C476" s="26"/>
      <c r="D476" s="26"/>
      <c r="E476" s="26"/>
    </row>
    <row r="477" spans="1:5">
      <c r="A477" s="6" t="s">
        <v>143</v>
      </c>
      <c r="B477" s="26">
        <v>0</v>
      </c>
      <c r="C477" s="26">
        <v>0</v>
      </c>
      <c r="D477" s="26">
        <v>0</v>
      </c>
      <c r="E477" s="26">
        <v>0</v>
      </c>
    </row>
    <row r="478" spans="1:5">
      <c r="A478" s="6" t="s">
        <v>144</v>
      </c>
      <c r="B478" s="26">
        <v>8754010010.0000057</v>
      </c>
      <c r="C478" s="26">
        <v>8221525100.0000019</v>
      </c>
      <c r="D478" s="26">
        <v>8155779210</v>
      </c>
      <c r="E478" s="26">
        <v>8347397020.0000029</v>
      </c>
    </row>
    <row r="479" spans="1:5">
      <c r="A479" s="6" t="s">
        <v>145</v>
      </c>
      <c r="B479" s="26">
        <v>106373611199.99992</v>
      </c>
      <c r="C479" s="26">
        <v>104998285819.99992</v>
      </c>
      <c r="D479" s="26">
        <v>104163119589.99992</v>
      </c>
      <c r="E479" s="26">
        <v>102217953059.59981</v>
      </c>
    </row>
    <row r="480" spans="1:5">
      <c r="A480" s="6" t="s">
        <v>146</v>
      </c>
      <c r="B480" s="26">
        <v>3719403400.000001</v>
      </c>
      <c r="C480" s="26">
        <v>4418158189.9999933</v>
      </c>
      <c r="D480" s="26">
        <v>3740644389.9999967</v>
      </c>
      <c r="E480" s="26">
        <v>3785576550</v>
      </c>
    </row>
    <row r="481" spans="1:5">
      <c r="A481" s="6" t="s">
        <v>132</v>
      </c>
      <c r="B481" s="26">
        <v>6270605510</v>
      </c>
      <c r="C481" s="26">
        <v>5997429100</v>
      </c>
      <c r="D481" s="26">
        <v>5532861370</v>
      </c>
      <c r="E481" s="26">
        <v>5635911060.000001</v>
      </c>
    </row>
    <row r="482" spans="1:5">
      <c r="B482" s="26"/>
      <c r="C482" s="26"/>
      <c r="D482" s="26"/>
      <c r="E482" s="26"/>
    </row>
    <row r="483" spans="1:5" s="9" customFormat="1">
      <c r="A483" s="7" t="s">
        <v>123</v>
      </c>
      <c r="B483" s="73"/>
      <c r="C483" s="73"/>
      <c r="D483" s="73"/>
      <c r="E483" s="73"/>
    </row>
    <row r="484" spans="1:5">
      <c r="A484" s="6" t="s">
        <v>134</v>
      </c>
      <c r="B484" s="26">
        <v>31193931779.999916</v>
      </c>
      <c r="C484" s="26">
        <v>31369503859.99992</v>
      </c>
      <c r="D484" s="26">
        <v>31641093359.999924</v>
      </c>
      <c r="E484" s="26">
        <v>31422742719.99984</v>
      </c>
    </row>
    <row r="485" spans="1:5">
      <c r="A485" s="6" t="s">
        <v>135</v>
      </c>
      <c r="B485" s="26">
        <v>2415796560.000001</v>
      </c>
      <c r="C485" s="26">
        <v>2363136660.0000024</v>
      </c>
      <c r="D485" s="26">
        <v>2248461370.0000029</v>
      </c>
      <c r="E485" s="26">
        <v>2447302190.0000019</v>
      </c>
    </row>
    <row r="486" spans="1:5">
      <c r="A486" s="6" t="s">
        <v>136</v>
      </c>
      <c r="B486" s="26">
        <v>334395930</v>
      </c>
      <c r="C486" s="26">
        <v>372008789.99999988</v>
      </c>
      <c r="D486" s="26">
        <v>459732809.99999988</v>
      </c>
      <c r="E486" s="26">
        <v>399555639.99999988</v>
      </c>
    </row>
    <row r="487" spans="1:5">
      <c r="A487" s="6" t="s">
        <v>137</v>
      </c>
      <c r="B487" s="26">
        <v>1095691660.0000005</v>
      </c>
      <c r="C487" s="26">
        <v>1124988900</v>
      </c>
      <c r="D487" s="26">
        <v>1097048889.9999995</v>
      </c>
      <c r="E487" s="26">
        <v>1143370750.0000005</v>
      </c>
    </row>
    <row r="488" spans="1:5">
      <c r="A488" s="6" t="s">
        <v>174</v>
      </c>
      <c r="B488" s="26">
        <v>35039815929.999916</v>
      </c>
      <c r="C488" s="26">
        <v>35229638209.999924</v>
      </c>
      <c r="D488" s="26">
        <v>35446336429.999924</v>
      </c>
      <c r="E488" s="26">
        <v>35412971299.99984</v>
      </c>
    </row>
    <row r="489" spans="1:5">
      <c r="B489" s="26"/>
      <c r="C489" s="26"/>
      <c r="D489" s="26"/>
      <c r="E489" s="26"/>
    </row>
    <row r="490" spans="1:5">
      <c r="A490" s="6" t="s">
        <v>175</v>
      </c>
      <c r="B490" s="26">
        <v>718445050</v>
      </c>
      <c r="C490" s="26">
        <v>735122860</v>
      </c>
      <c r="D490" s="26">
        <v>711758470.00000012</v>
      </c>
      <c r="E490" s="26">
        <v>719397920.00000095</v>
      </c>
    </row>
    <row r="491" spans="1:5">
      <c r="A491" s="6" t="s">
        <v>176</v>
      </c>
      <c r="B491" s="27">
        <v>0.65570002604564837</v>
      </c>
      <c r="C491" s="27">
        <v>0.65344898958558617</v>
      </c>
      <c r="D491" s="27">
        <v>0.64879375612877233</v>
      </c>
      <c r="E491" s="27">
        <v>0.62919041789375896</v>
      </c>
    </row>
    <row r="492" spans="1:5">
      <c r="A492" s="6" t="s">
        <v>177</v>
      </c>
      <c r="B492" s="27">
        <v>3.1269903420408841E-2</v>
      </c>
      <c r="C492" s="27">
        <v>3.1933024497557062E-2</v>
      </c>
      <c r="D492" s="27">
        <v>3.09495705477623E-2</v>
      </c>
      <c r="E492" s="27">
        <v>3.2286778206606054E-2</v>
      </c>
    </row>
    <row r="493" spans="1:5">
      <c r="B493" s="26"/>
      <c r="C493" s="26"/>
      <c r="D493" s="26"/>
      <c r="E493" s="26"/>
    </row>
    <row r="494" spans="1:5">
      <c r="A494" s="12" t="s">
        <v>142</v>
      </c>
      <c r="B494" s="26"/>
      <c r="C494" s="26"/>
      <c r="D494" s="26"/>
      <c r="E494" s="26"/>
    </row>
    <row r="495" spans="1:5">
      <c r="A495" s="6" t="s">
        <v>143</v>
      </c>
      <c r="B495" s="26">
        <v>0</v>
      </c>
      <c r="C495" s="26">
        <v>0</v>
      </c>
      <c r="D495" s="26">
        <v>0</v>
      </c>
      <c r="E495" s="26">
        <v>0</v>
      </c>
    </row>
    <row r="496" spans="1:5">
      <c r="A496" s="6" t="s">
        <v>144</v>
      </c>
      <c r="B496" s="26">
        <v>3161973990.0000048</v>
      </c>
      <c r="C496" s="26">
        <v>2916408670.000001</v>
      </c>
      <c r="D496" s="26">
        <v>2857546480</v>
      </c>
      <c r="E496" s="26">
        <v>2729420200.0000014</v>
      </c>
    </row>
    <row r="497" spans="1:5">
      <c r="A497" s="6" t="s">
        <v>145</v>
      </c>
      <c r="B497" s="26">
        <v>31431829669.999916</v>
      </c>
      <c r="C497" s="26">
        <v>31914479609.999924</v>
      </c>
      <c r="D497" s="26">
        <v>32225103219.999928</v>
      </c>
      <c r="E497" s="26">
        <v>32377900649.99984</v>
      </c>
    </row>
    <row r="498" spans="1:5">
      <c r="A498" s="6" t="s">
        <v>146</v>
      </c>
      <c r="B498" s="26">
        <v>88007610</v>
      </c>
      <c r="C498" s="26">
        <v>89156370</v>
      </c>
      <c r="D498" s="26">
        <v>83204620</v>
      </c>
      <c r="E498" s="26">
        <v>69027860</v>
      </c>
    </row>
    <row r="499" spans="1:5">
      <c r="A499" s="6" t="s">
        <v>132</v>
      </c>
      <c r="B499" s="26">
        <v>358004660</v>
      </c>
      <c r="C499" s="26">
        <v>309593559.99999988</v>
      </c>
      <c r="D499" s="26">
        <v>280482109.99999994</v>
      </c>
      <c r="E499" s="26">
        <v>236622590.00000006</v>
      </c>
    </row>
    <row r="500" spans="1:5">
      <c r="B500" s="26"/>
      <c r="C500" s="26"/>
      <c r="D500" s="26"/>
      <c r="E500" s="26"/>
    </row>
    <row r="501" spans="1:5" s="9" customFormat="1">
      <c r="A501" s="7" t="s">
        <v>113</v>
      </c>
      <c r="B501" s="73"/>
      <c r="C501" s="73"/>
      <c r="D501" s="73"/>
      <c r="E501" s="73"/>
    </row>
    <row r="502" spans="1:5">
      <c r="A502" s="6" t="s">
        <v>134</v>
      </c>
      <c r="B502" s="26">
        <v>40974668740</v>
      </c>
      <c r="C502" s="26">
        <v>40991920419.999985</v>
      </c>
      <c r="D502" s="26">
        <v>41538521240</v>
      </c>
      <c r="E502" s="26">
        <v>41615869109.999962</v>
      </c>
    </row>
    <row r="503" spans="1:5">
      <c r="A503" s="6" t="s">
        <v>135</v>
      </c>
      <c r="B503" s="26">
        <v>6690018880.0000038</v>
      </c>
      <c r="C503" s="26">
        <v>6668413519.9999981</v>
      </c>
      <c r="D503" s="26">
        <v>6388746750.0000019</v>
      </c>
      <c r="E503" s="26">
        <v>6616170164.0000019</v>
      </c>
    </row>
    <row r="504" spans="1:5">
      <c r="A504" s="6" t="s">
        <v>136</v>
      </c>
      <c r="B504" s="26">
        <v>1118657349.9999998</v>
      </c>
      <c r="C504" s="26">
        <v>1113722380.0000002</v>
      </c>
      <c r="D504" s="26">
        <v>1070547600</v>
      </c>
      <c r="E504" s="26">
        <v>1022363420</v>
      </c>
    </row>
    <row r="505" spans="1:5">
      <c r="A505" s="6" t="s">
        <v>137</v>
      </c>
      <c r="B505" s="26">
        <v>2648975940.000001</v>
      </c>
      <c r="C505" s="26">
        <v>2700731410</v>
      </c>
      <c r="D505" s="26">
        <v>2688161310</v>
      </c>
      <c r="E505" s="26">
        <v>2681247200</v>
      </c>
    </row>
    <row r="506" spans="1:5">
      <c r="A506" s="6" t="s">
        <v>174</v>
      </c>
      <c r="B506" s="26">
        <v>51432320910</v>
      </c>
      <c r="C506" s="26">
        <v>51474787729.999985</v>
      </c>
      <c r="D506" s="26">
        <v>51685976900</v>
      </c>
      <c r="E506" s="26">
        <v>51935649893.999962</v>
      </c>
    </row>
    <row r="507" spans="1:5">
      <c r="B507" s="26"/>
      <c r="C507" s="26"/>
      <c r="D507" s="26"/>
      <c r="E507" s="26"/>
    </row>
    <row r="508" spans="1:5">
      <c r="A508" s="6" t="s">
        <v>175</v>
      </c>
      <c r="B508" s="26">
        <v>1585430810</v>
      </c>
      <c r="C508" s="26">
        <v>1604874830</v>
      </c>
      <c r="D508" s="26">
        <v>1572792510</v>
      </c>
      <c r="E508" s="26">
        <v>1613925650</v>
      </c>
    </row>
    <row r="509" spans="1:5">
      <c r="A509" s="6" t="s">
        <v>176</v>
      </c>
      <c r="B509" s="27">
        <v>0.59850706307283386</v>
      </c>
      <c r="C509" s="27">
        <v>0.59423711075363839</v>
      </c>
      <c r="D509" s="27">
        <v>0.58508114976180503</v>
      </c>
      <c r="E509" s="27">
        <v>0.60193094094419941</v>
      </c>
    </row>
    <row r="510" spans="1:5">
      <c r="A510" s="6" t="s">
        <v>177</v>
      </c>
      <c r="B510" s="27">
        <v>5.1504110511275021E-2</v>
      </c>
      <c r="C510" s="27">
        <v>5.2467072310547647E-2</v>
      </c>
      <c r="D510" s="27">
        <v>5.2009490218225901E-2</v>
      </c>
      <c r="E510" s="27">
        <v>5.1626333847220422E-2</v>
      </c>
    </row>
    <row r="511" spans="1:5">
      <c r="B511" s="26"/>
      <c r="C511" s="26"/>
      <c r="D511" s="26"/>
      <c r="E511" s="26"/>
    </row>
    <row r="512" spans="1:5">
      <c r="A512" s="12" t="s">
        <v>142</v>
      </c>
      <c r="B512" s="26"/>
      <c r="C512" s="26"/>
      <c r="D512" s="26"/>
      <c r="E512" s="26"/>
    </row>
    <row r="513" spans="1:5">
      <c r="A513" s="6" t="s">
        <v>143</v>
      </c>
      <c r="B513" s="26">
        <v>0</v>
      </c>
      <c r="C513" s="26">
        <v>0</v>
      </c>
      <c r="D513" s="26">
        <v>0</v>
      </c>
      <c r="E513" s="26">
        <v>0</v>
      </c>
    </row>
    <row r="514" spans="1:5">
      <c r="A514" s="6" t="s">
        <v>144</v>
      </c>
      <c r="B514" s="26">
        <v>5206937250.000001</v>
      </c>
      <c r="C514" s="26">
        <v>4954713970</v>
      </c>
      <c r="D514" s="26">
        <v>4855140440.000001</v>
      </c>
      <c r="E514" s="26">
        <v>4637983430.000001</v>
      </c>
    </row>
    <row r="515" spans="1:5">
      <c r="A515" s="6" t="s">
        <v>145</v>
      </c>
      <c r="B515" s="26">
        <v>45113423730</v>
      </c>
      <c r="C515" s="26">
        <v>45491993089.999985</v>
      </c>
      <c r="D515" s="26">
        <v>45774423020</v>
      </c>
      <c r="E515" s="26">
        <v>46286882603.999962</v>
      </c>
    </row>
    <row r="516" spans="1:5">
      <c r="A516" s="6" t="s">
        <v>146</v>
      </c>
      <c r="B516" s="26">
        <v>149497090</v>
      </c>
      <c r="C516" s="26">
        <v>142546210</v>
      </c>
      <c r="D516" s="26">
        <v>134496910</v>
      </c>
      <c r="E516" s="26">
        <v>132642100</v>
      </c>
    </row>
    <row r="517" spans="1:5">
      <c r="A517" s="6" t="s">
        <v>132</v>
      </c>
      <c r="B517" s="26">
        <v>962462840</v>
      </c>
      <c r="C517" s="26">
        <v>885534460</v>
      </c>
      <c r="D517" s="26">
        <v>921916530</v>
      </c>
      <c r="E517" s="26">
        <v>878141760.00000012</v>
      </c>
    </row>
    <row r="518" spans="1:5">
      <c r="B518" s="26"/>
      <c r="C518" s="26"/>
      <c r="D518" s="26"/>
      <c r="E518" s="26"/>
    </row>
    <row r="519" spans="1:5" s="9" customFormat="1">
      <c r="A519" s="7" t="s">
        <v>124</v>
      </c>
      <c r="B519" s="73"/>
      <c r="C519" s="73"/>
      <c r="D519" s="73"/>
      <c r="E519" s="73"/>
    </row>
    <row r="520" spans="1:5">
      <c r="A520" s="6" t="s">
        <v>134</v>
      </c>
      <c r="B520" s="26">
        <v>34189232329.999992</v>
      </c>
      <c r="C520" s="26">
        <v>32697012100</v>
      </c>
      <c r="D520" s="26">
        <v>30026705550</v>
      </c>
      <c r="E520" s="26">
        <v>28481713845.600006</v>
      </c>
    </row>
    <row r="521" spans="1:5">
      <c r="A521" s="6" t="s">
        <v>135</v>
      </c>
      <c r="B521" s="26">
        <v>2409020100</v>
      </c>
      <c r="C521" s="26">
        <v>2130708890</v>
      </c>
      <c r="D521" s="26">
        <v>2184006290</v>
      </c>
      <c r="E521" s="26">
        <v>1785126110</v>
      </c>
    </row>
    <row r="522" spans="1:5">
      <c r="A522" s="6" t="s">
        <v>136</v>
      </c>
      <c r="B522" s="26">
        <v>694575330</v>
      </c>
      <c r="C522" s="26">
        <v>618162830</v>
      </c>
      <c r="D522" s="26">
        <v>733827520</v>
      </c>
      <c r="E522" s="26">
        <v>592901910</v>
      </c>
    </row>
    <row r="523" spans="1:5">
      <c r="A523" s="6" t="s">
        <v>137</v>
      </c>
      <c r="B523" s="26">
        <v>1352665520</v>
      </c>
      <c r="C523" s="26">
        <v>1485088450</v>
      </c>
      <c r="D523" s="26">
        <v>1515551870</v>
      </c>
      <c r="E523" s="26">
        <v>1778474630</v>
      </c>
    </row>
    <row r="524" spans="1:5">
      <c r="A524" s="6" t="s">
        <v>174</v>
      </c>
      <c r="B524" s="26">
        <v>38645493279.999992</v>
      </c>
      <c r="C524" s="26">
        <v>36930972270</v>
      </c>
      <c r="D524" s="26">
        <v>34460091230</v>
      </c>
      <c r="E524" s="26">
        <v>32638216495.600006</v>
      </c>
    </row>
    <row r="525" spans="1:5">
      <c r="B525" s="26"/>
      <c r="C525" s="26"/>
      <c r="D525" s="26"/>
      <c r="E525" s="26"/>
    </row>
    <row r="526" spans="1:5">
      <c r="A526" s="6" t="s">
        <v>175</v>
      </c>
      <c r="B526" s="26">
        <v>841411240</v>
      </c>
      <c r="C526" s="26">
        <v>827902200</v>
      </c>
      <c r="D526" s="26">
        <v>874910400</v>
      </c>
      <c r="E526" s="26">
        <v>960647350</v>
      </c>
    </row>
    <row r="527" spans="1:5">
      <c r="A527" s="6" t="s">
        <v>176</v>
      </c>
      <c r="B527" s="27">
        <v>0.62203939374458217</v>
      </c>
      <c r="C527" s="27">
        <v>0.55747669440160286</v>
      </c>
      <c r="D527" s="27">
        <v>0.57728832468135849</v>
      </c>
      <c r="E527" s="27">
        <v>0.5401524057725805</v>
      </c>
    </row>
    <row r="528" spans="1:5">
      <c r="A528" s="6" t="s">
        <v>177</v>
      </c>
      <c r="B528" s="27">
        <v>3.5001895569024555E-2</v>
      </c>
      <c r="C528" s="27">
        <v>4.0212546778964076E-2</v>
      </c>
      <c r="D528" s="27">
        <v>4.3979914617306715E-2</v>
      </c>
      <c r="E528" s="27">
        <v>5.4490558031556599E-2</v>
      </c>
    </row>
    <row r="529" spans="1:5">
      <c r="B529" s="26"/>
      <c r="C529" s="26"/>
      <c r="D529" s="26"/>
      <c r="E529" s="26"/>
    </row>
    <row r="530" spans="1:5">
      <c r="A530" s="12" t="s">
        <v>142</v>
      </c>
      <c r="B530" s="26"/>
      <c r="C530" s="26"/>
      <c r="D530" s="26"/>
      <c r="E530" s="26"/>
    </row>
    <row r="531" spans="1:5">
      <c r="A531" s="6" t="s">
        <v>143</v>
      </c>
      <c r="B531" s="26">
        <v>0</v>
      </c>
      <c r="C531" s="26">
        <v>0</v>
      </c>
      <c r="D531" s="26">
        <v>0</v>
      </c>
      <c r="E531" s="26">
        <v>0</v>
      </c>
    </row>
    <row r="532" spans="1:5">
      <c r="A532" s="6" t="s">
        <v>144</v>
      </c>
      <c r="B532" s="26">
        <v>385098770</v>
      </c>
      <c r="C532" s="26">
        <v>350402460</v>
      </c>
      <c r="D532" s="26">
        <v>443092290</v>
      </c>
      <c r="E532" s="26">
        <v>979993390</v>
      </c>
    </row>
    <row r="533" spans="1:5">
      <c r="A533" s="6" t="s">
        <v>145</v>
      </c>
      <c r="B533" s="26">
        <v>29828357799.999992</v>
      </c>
      <c r="C533" s="26">
        <v>27591813120.000004</v>
      </c>
      <c r="D533" s="26">
        <v>26163593350</v>
      </c>
      <c r="E533" s="26">
        <v>23553169805.600006</v>
      </c>
    </row>
    <row r="534" spans="1:5">
      <c r="A534" s="6" t="s">
        <v>146</v>
      </c>
      <c r="B534" s="26">
        <v>3481898700.000001</v>
      </c>
      <c r="C534" s="26">
        <v>4186455609.9999938</v>
      </c>
      <c r="D534" s="26">
        <v>3522942859.9999967</v>
      </c>
      <c r="E534" s="26">
        <v>3583906590</v>
      </c>
    </row>
    <row r="535" spans="1:5">
      <c r="A535" s="6" t="s">
        <v>132</v>
      </c>
      <c r="B535" s="26">
        <v>4950138010</v>
      </c>
      <c r="C535" s="26">
        <v>4802301080</v>
      </c>
      <c r="D535" s="26">
        <v>4330462730</v>
      </c>
      <c r="E535" s="26">
        <v>4521146710</v>
      </c>
    </row>
    <row r="536" spans="1:5">
      <c r="B536" s="26"/>
      <c r="C536" s="26"/>
      <c r="D536" s="26"/>
      <c r="E536" s="26"/>
    </row>
    <row r="537" spans="1:5" s="9" customFormat="1">
      <c r="A537" s="7" t="s">
        <v>125</v>
      </c>
      <c r="B537" s="73"/>
      <c r="C537" s="73"/>
      <c r="D537" s="73"/>
      <c r="E537" s="73"/>
    </row>
    <row r="538" spans="1:5">
      <c r="A538" s="6" t="s">
        <v>134</v>
      </c>
      <c r="B538" s="26">
        <v>64538830620</v>
      </c>
      <c r="C538" s="26">
        <v>62969822880</v>
      </c>
      <c r="D538" s="26">
        <v>62517535410</v>
      </c>
      <c r="E538" s="26">
        <v>62161950910</v>
      </c>
    </row>
    <row r="539" spans="1:5">
      <c r="A539" s="6" t="s">
        <v>135</v>
      </c>
      <c r="B539" s="26">
        <v>10060624810</v>
      </c>
      <c r="C539" s="26">
        <v>9591246700</v>
      </c>
      <c r="D539" s="26">
        <v>9086979790</v>
      </c>
      <c r="E539" s="26">
        <v>8354744250</v>
      </c>
    </row>
    <row r="540" spans="1:5">
      <c r="A540" s="6" t="s">
        <v>136</v>
      </c>
      <c r="B540" s="26">
        <v>2464033740</v>
      </c>
      <c r="C540" s="26">
        <v>2215173010</v>
      </c>
      <c r="D540" s="26">
        <v>2121212439.9999998</v>
      </c>
      <c r="E540" s="26">
        <v>1968990370</v>
      </c>
    </row>
    <row r="541" spans="1:5">
      <c r="A541" s="6" t="s">
        <v>137</v>
      </c>
      <c r="B541" s="26">
        <v>7548292940</v>
      </c>
      <c r="C541" s="26">
        <v>7654931240</v>
      </c>
      <c r="D541" s="26">
        <v>7613726260</v>
      </c>
      <c r="E541" s="26">
        <v>7202069990</v>
      </c>
    </row>
    <row r="542" spans="1:5">
      <c r="A542" s="6" t="s">
        <v>174</v>
      </c>
      <c r="B542" s="26">
        <v>84611782110</v>
      </c>
      <c r="C542" s="26">
        <v>82431173830</v>
      </c>
      <c r="D542" s="26">
        <v>81339453900</v>
      </c>
      <c r="E542" s="26">
        <v>79687755520</v>
      </c>
    </row>
    <row r="543" spans="1:5">
      <c r="B543" s="26"/>
      <c r="C543" s="26"/>
      <c r="D543" s="26"/>
      <c r="E543" s="26"/>
    </row>
    <row r="544" spans="1:5">
      <c r="A544" s="6" t="s">
        <v>175</v>
      </c>
      <c r="B544" s="26">
        <v>4756311160</v>
      </c>
      <c r="C544" s="26">
        <v>4863139290</v>
      </c>
      <c r="D544" s="26">
        <v>4942824150</v>
      </c>
      <c r="E544" s="26">
        <v>4726587099.9999943</v>
      </c>
    </row>
    <row r="545" spans="1:5">
      <c r="A545" s="6" t="s">
        <v>176</v>
      </c>
      <c r="B545" s="27">
        <v>0.63011745805403252</v>
      </c>
      <c r="C545" s="27">
        <v>0.63529496706491639</v>
      </c>
      <c r="D545" s="27">
        <v>0.64919908875210863</v>
      </c>
      <c r="E545" s="27">
        <v>0.65628175046379889</v>
      </c>
    </row>
    <row r="546" spans="1:5">
      <c r="A546" s="6" t="s">
        <v>177</v>
      </c>
      <c r="B546" s="27">
        <v>8.9210896541415494E-2</v>
      </c>
      <c r="C546" s="27">
        <v>9.2864518171086194E-2</v>
      </c>
      <c r="D546" s="27">
        <v>9.3604344447166254E-2</v>
      </c>
      <c r="E546" s="27">
        <v>9.0378627720195073E-2</v>
      </c>
    </row>
    <row r="547" spans="1:5">
      <c r="B547" s="26"/>
      <c r="C547" s="26"/>
      <c r="D547" s="26"/>
      <c r="E547" s="26"/>
    </row>
    <row r="548" spans="1:5">
      <c r="A548" s="12" t="s">
        <v>142</v>
      </c>
      <c r="B548" s="26"/>
      <c r="C548" s="26"/>
      <c r="D548" s="26"/>
      <c r="E548" s="26"/>
    </row>
    <row r="549" spans="1:5">
      <c r="A549" s="6" t="s">
        <v>143</v>
      </c>
      <c r="B549" s="26">
        <v>47469148990</v>
      </c>
      <c r="C549" s="26">
        <v>46215485250</v>
      </c>
      <c r="D549" s="26">
        <v>45332078990</v>
      </c>
      <c r="E549" s="26">
        <v>44171077350</v>
      </c>
    </row>
    <row r="550" spans="1:5">
      <c r="A550" s="6" t="s">
        <v>144</v>
      </c>
      <c r="B550" s="26">
        <v>3580662400</v>
      </c>
      <c r="C550" s="26">
        <v>3457758020</v>
      </c>
      <c r="D550" s="26">
        <v>3406763530</v>
      </c>
      <c r="E550" s="26">
        <v>3157382879.9999995</v>
      </c>
    </row>
    <row r="551" spans="1:5">
      <c r="A551" s="6" t="s">
        <v>145</v>
      </c>
      <c r="B551" s="26">
        <v>32706484770</v>
      </c>
      <c r="C551" s="26">
        <v>31936402620</v>
      </c>
      <c r="D551" s="26">
        <v>31800290650</v>
      </c>
      <c r="E551" s="26">
        <v>31558616960.000004</v>
      </c>
    </row>
    <row r="552" spans="1:5">
      <c r="A552" s="6" t="s">
        <v>146</v>
      </c>
      <c r="B552" s="26">
        <v>741210660</v>
      </c>
      <c r="C552" s="26">
        <v>709330120</v>
      </c>
      <c r="D552" s="26">
        <v>667557480</v>
      </c>
      <c r="E552" s="26">
        <v>688062300</v>
      </c>
    </row>
    <row r="553" spans="1:5">
      <c r="A553" s="6" t="s">
        <v>132</v>
      </c>
      <c r="B553" s="26">
        <v>114275290</v>
      </c>
      <c r="C553" s="26">
        <v>112197820</v>
      </c>
      <c r="D553" s="26">
        <v>132763250</v>
      </c>
      <c r="E553" s="26">
        <v>112616040</v>
      </c>
    </row>
    <row r="554" spans="1:5">
      <c r="B554" s="26"/>
      <c r="C554" s="26"/>
      <c r="D554" s="26"/>
      <c r="E554" s="26"/>
    </row>
    <row r="555" spans="1:5" s="9" customFormat="1">
      <c r="A555" s="7" t="s">
        <v>126</v>
      </c>
      <c r="B555" s="73"/>
      <c r="C555" s="73"/>
      <c r="D555" s="73"/>
      <c r="E555" s="73"/>
    </row>
    <row r="556" spans="1:5">
      <c r="A556" s="6" t="s">
        <v>134</v>
      </c>
      <c r="B556" s="26">
        <v>31617103770</v>
      </c>
      <c r="C556" s="26">
        <v>30467083329.999996</v>
      </c>
      <c r="D556" s="26">
        <v>30030453200</v>
      </c>
      <c r="E556" s="26">
        <v>30173962400</v>
      </c>
    </row>
    <row r="557" spans="1:5">
      <c r="A557" s="6" t="s">
        <v>135</v>
      </c>
      <c r="B557" s="26">
        <v>3111060499.9999995</v>
      </c>
      <c r="C557" s="26">
        <v>2842217780</v>
      </c>
      <c r="D557" s="26">
        <v>2796476160</v>
      </c>
      <c r="E557" s="26">
        <v>2353042040</v>
      </c>
    </row>
    <row r="558" spans="1:5">
      <c r="A558" s="6" t="s">
        <v>136</v>
      </c>
      <c r="B558" s="26">
        <v>598970260</v>
      </c>
      <c r="C558" s="26">
        <v>600345900</v>
      </c>
      <c r="D558" s="26">
        <v>531183160</v>
      </c>
      <c r="E558" s="26">
        <v>463561190</v>
      </c>
    </row>
    <row r="559" spans="1:5">
      <c r="A559" s="6" t="s">
        <v>137</v>
      </c>
      <c r="B559" s="26">
        <v>1034152750</v>
      </c>
      <c r="C559" s="26">
        <v>1012925890</v>
      </c>
      <c r="D559" s="26">
        <v>927614660</v>
      </c>
      <c r="E559" s="26">
        <v>874403140.00000012</v>
      </c>
    </row>
    <row r="560" spans="1:5">
      <c r="A560" s="6" t="s">
        <v>174</v>
      </c>
      <c r="B560" s="26">
        <v>36361287280</v>
      </c>
      <c r="C560" s="26">
        <v>34922572900</v>
      </c>
      <c r="D560" s="26">
        <v>34285727180</v>
      </c>
      <c r="E560" s="26">
        <v>33864968770</v>
      </c>
    </row>
    <row r="561" spans="1:5">
      <c r="B561" s="26"/>
      <c r="C561" s="26"/>
      <c r="D561" s="26"/>
      <c r="E561" s="26"/>
    </row>
    <row r="562" spans="1:5">
      <c r="A562" s="6" t="s">
        <v>175</v>
      </c>
      <c r="B562" s="26">
        <v>741170930</v>
      </c>
      <c r="C562" s="26">
        <v>735405080</v>
      </c>
      <c r="D562" s="26">
        <v>731532420</v>
      </c>
      <c r="E562" s="26">
        <v>681091050</v>
      </c>
    </row>
    <row r="563" spans="1:5">
      <c r="A563" s="6" t="s">
        <v>176</v>
      </c>
      <c r="B563" s="27">
        <v>0.71669386364828602</v>
      </c>
      <c r="C563" s="27">
        <v>0.72602061736224355</v>
      </c>
      <c r="D563" s="27">
        <v>0.78861670858026323</v>
      </c>
      <c r="E563" s="27">
        <v>0.77892109353587169</v>
      </c>
    </row>
    <row r="564" spans="1:5">
      <c r="A564" s="6" t="s">
        <v>177</v>
      </c>
      <c r="B564" s="27">
        <v>2.8441037910360803E-2</v>
      </c>
      <c r="C564" s="27">
        <v>2.9004904446774022E-2</v>
      </c>
      <c r="D564" s="27">
        <v>2.7055417408241769E-2</v>
      </c>
      <c r="E564" s="27">
        <v>2.5820284847704E-2</v>
      </c>
    </row>
    <row r="565" spans="1:5">
      <c r="B565" s="26"/>
      <c r="C565" s="26"/>
      <c r="D565" s="26"/>
      <c r="E565" s="26"/>
    </row>
    <row r="566" spans="1:5">
      <c r="A566" s="12" t="s">
        <v>142</v>
      </c>
      <c r="B566" s="26"/>
      <c r="C566" s="26"/>
      <c r="D566" s="26"/>
      <c r="E566" s="26"/>
    </row>
    <row r="567" spans="1:5">
      <c r="A567" s="6" t="s">
        <v>143</v>
      </c>
      <c r="B567" s="26">
        <v>32102246410</v>
      </c>
      <c r="C567" s="26">
        <v>31004074400</v>
      </c>
      <c r="D567" s="26">
        <v>30360545660</v>
      </c>
      <c r="E567" s="26">
        <v>29924526200</v>
      </c>
    </row>
    <row r="568" spans="1:5">
      <c r="A568" s="6" t="s">
        <v>144</v>
      </c>
      <c r="B568" s="26">
        <v>5793100</v>
      </c>
      <c r="C568" s="26">
        <v>6010410</v>
      </c>
      <c r="D568" s="26">
        <v>5372890</v>
      </c>
      <c r="E568" s="26">
        <v>5293710</v>
      </c>
    </row>
    <row r="569" spans="1:5">
      <c r="A569" s="6" t="s">
        <v>145</v>
      </c>
      <c r="B569" s="26">
        <v>4089488200</v>
      </c>
      <c r="C569" s="26">
        <v>3759647860</v>
      </c>
      <c r="D569" s="26">
        <v>3750842610</v>
      </c>
      <c r="E569" s="26">
        <v>3757242910</v>
      </c>
    </row>
    <row r="570" spans="1:5">
      <c r="A570" s="6" t="s">
        <v>146</v>
      </c>
      <c r="B570" s="26">
        <v>132699720</v>
      </c>
      <c r="C570" s="26">
        <v>122289220</v>
      </c>
      <c r="D570" s="26">
        <v>121639990</v>
      </c>
      <c r="E570" s="26">
        <v>131115970</v>
      </c>
    </row>
    <row r="571" spans="1:5">
      <c r="A571" s="6" t="s">
        <v>132</v>
      </c>
      <c r="B571" s="26">
        <v>31059850</v>
      </c>
      <c r="C571" s="26">
        <v>30551010</v>
      </c>
      <c r="D571" s="26">
        <v>47326030</v>
      </c>
      <c r="E571" s="26">
        <v>46789980</v>
      </c>
    </row>
    <row r="572" spans="1:5">
      <c r="B572" s="26"/>
      <c r="C572" s="26"/>
      <c r="D572" s="26"/>
      <c r="E572" s="26"/>
    </row>
    <row r="573" spans="1:5" s="9" customFormat="1">
      <c r="A573" s="7" t="s">
        <v>127</v>
      </c>
      <c r="B573" s="73"/>
      <c r="C573" s="73"/>
      <c r="D573" s="73"/>
      <c r="E573" s="73"/>
    </row>
    <row r="574" spans="1:5">
      <c r="A574" s="6" t="s">
        <v>134</v>
      </c>
      <c r="B574" s="26">
        <v>9520540930</v>
      </c>
      <c r="C574" s="26">
        <v>9283760840</v>
      </c>
      <c r="D574" s="26">
        <v>9375801440</v>
      </c>
      <c r="E574" s="26">
        <v>8979350440</v>
      </c>
    </row>
    <row r="575" spans="1:5">
      <c r="A575" s="6" t="s">
        <v>135</v>
      </c>
      <c r="B575" s="26">
        <v>3001769440</v>
      </c>
      <c r="C575" s="26">
        <v>3066569270</v>
      </c>
      <c r="D575" s="26">
        <v>2657018960.0000005</v>
      </c>
      <c r="E575" s="26">
        <v>2624437700</v>
      </c>
    </row>
    <row r="576" spans="1:5">
      <c r="A576" s="6" t="s">
        <v>136</v>
      </c>
      <c r="B576" s="26">
        <v>813915720</v>
      </c>
      <c r="C576" s="26">
        <v>651192270</v>
      </c>
      <c r="D576" s="26">
        <v>683725099.99999988</v>
      </c>
      <c r="E576" s="26">
        <v>658893410</v>
      </c>
    </row>
    <row r="577" spans="1:5">
      <c r="A577" s="6" t="s">
        <v>137</v>
      </c>
      <c r="B577" s="26">
        <v>3310376890</v>
      </c>
      <c r="C577" s="26">
        <v>3349644670</v>
      </c>
      <c r="D577" s="26">
        <v>3331645020.0000005</v>
      </c>
      <c r="E577" s="26">
        <v>3168330750</v>
      </c>
    </row>
    <row r="578" spans="1:5">
      <c r="A578" s="6" t="s">
        <v>174</v>
      </c>
      <c r="B578" s="26">
        <v>16646602980</v>
      </c>
      <c r="C578" s="26">
        <v>16351167050</v>
      </c>
      <c r="D578" s="26">
        <v>16048190520</v>
      </c>
      <c r="E578" s="26">
        <v>15431012300</v>
      </c>
    </row>
    <row r="579" spans="1:5">
      <c r="B579" s="26"/>
      <c r="C579" s="26"/>
      <c r="D579" s="26"/>
      <c r="E579" s="26"/>
    </row>
    <row r="580" spans="1:5">
      <c r="A580" s="6" t="s">
        <v>175</v>
      </c>
      <c r="B580" s="26">
        <v>2009987660</v>
      </c>
      <c r="C580" s="26">
        <v>2086004400</v>
      </c>
      <c r="D580" s="26">
        <v>2121072120</v>
      </c>
      <c r="E580" s="26">
        <v>2079285699.999994</v>
      </c>
    </row>
    <row r="581" spans="1:5">
      <c r="A581" s="6" t="s">
        <v>176</v>
      </c>
      <c r="B581" s="27">
        <v>0.60717789145754941</v>
      </c>
      <c r="C581" s="27">
        <v>0.62275393527039391</v>
      </c>
      <c r="D581" s="27">
        <v>0.63664409241294251</v>
      </c>
      <c r="E581" s="27">
        <v>0.6562716660815775</v>
      </c>
    </row>
    <row r="582" spans="1:5">
      <c r="A582" s="6" t="s">
        <v>177</v>
      </c>
      <c r="B582" s="27">
        <v>0.19886200770074472</v>
      </c>
      <c r="C582" s="27">
        <v>0.2048566111371237</v>
      </c>
      <c r="D582" s="27">
        <v>0.20760253412046359</v>
      </c>
      <c r="E582" s="27">
        <v>0.20532228789682191</v>
      </c>
    </row>
    <row r="583" spans="1:5">
      <c r="B583" s="26"/>
      <c r="C583" s="26"/>
      <c r="D583" s="26"/>
      <c r="E583" s="26"/>
    </row>
    <row r="584" spans="1:5">
      <c r="A584" s="12" t="s">
        <v>142</v>
      </c>
      <c r="B584" s="26"/>
      <c r="C584" s="26"/>
      <c r="D584" s="26"/>
      <c r="E584" s="26"/>
    </row>
    <row r="585" spans="1:5">
      <c r="A585" s="6" t="s">
        <v>143</v>
      </c>
      <c r="B585" s="26">
        <v>7323968150</v>
      </c>
      <c r="C585" s="26">
        <v>7201655680</v>
      </c>
      <c r="D585" s="26">
        <v>7206013020</v>
      </c>
      <c r="E585" s="26">
        <v>7044548080</v>
      </c>
    </row>
    <row r="586" spans="1:5">
      <c r="A586" s="6" t="s">
        <v>144</v>
      </c>
      <c r="B586" s="26">
        <v>436170</v>
      </c>
      <c r="C586" s="26">
        <v>276530</v>
      </c>
      <c r="D586" s="26">
        <v>269810</v>
      </c>
      <c r="E586" s="26">
        <v>261700</v>
      </c>
    </row>
    <row r="587" spans="1:5">
      <c r="A587" s="6" t="s">
        <v>145</v>
      </c>
      <c r="B587" s="26">
        <v>8889832120</v>
      </c>
      <c r="C587" s="26">
        <v>8750068820</v>
      </c>
      <c r="D587" s="26">
        <v>8488440860</v>
      </c>
      <c r="E587" s="26">
        <v>8072351010</v>
      </c>
    </row>
    <row r="588" spans="1:5">
      <c r="A588" s="6" t="s">
        <v>146</v>
      </c>
      <c r="B588" s="26">
        <v>385868840</v>
      </c>
      <c r="C588" s="26">
        <v>357010370</v>
      </c>
      <c r="D588" s="26">
        <v>312302800</v>
      </c>
      <c r="E588" s="26">
        <v>283252310</v>
      </c>
    </row>
    <row r="589" spans="1:5">
      <c r="A589" s="6" t="s">
        <v>132</v>
      </c>
      <c r="B589" s="26">
        <v>46497700</v>
      </c>
      <c r="C589" s="26">
        <v>42155650</v>
      </c>
      <c r="D589" s="26">
        <v>41164030</v>
      </c>
      <c r="E589" s="26">
        <v>30599200</v>
      </c>
    </row>
    <row r="590" spans="1:5">
      <c r="B590" s="26"/>
      <c r="C590" s="26"/>
      <c r="D590" s="26"/>
      <c r="E590" s="26"/>
    </row>
    <row r="591" spans="1:5" s="9" customFormat="1">
      <c r="A591" s="7" t="s">
        <v>128</v>
      </c>
      <c r="B591" s="73"/>
      <c r="C591" s="73"/>
      <c r="D591" s="73"/>
      <c r="E591" s="73"/>
    </row>
    <row r="592" spans="1:5">
      <c r="A592" s="6" t="s">
        <v>134</v>
      </c>
      <c r="B592" s="26">
        <v>10656496060</v>
      </c>
      <c r="C592" s="26">
        <v>10409523740</v>
      </c>
      <c r="D592" s="26">
        <v>10616219680</v>
      </c>
      <c r="E592" s="26">
        <v>11014879710.000004</v>
      </c>
    </row>
    <row r="593" spans="1:5">
      <c r="A593" s="6" t="s">
        <v>135</v>
      </c>
      <c r="B593" s="26">
        <v>930709820</v>
      </c>
      <c r="C593" s="26">
        <v>895552130</v>
      </c>
      <c r="D593" s="26">
        <v>897736540</v>
      </c>
      <c r="E593" s="26">
        <v>660548029.99999988</v>
      </c>
    </row>
    <row r="594" spans="1:5">
      <c r="A594" s="6" t="s">
        <v>136</v>
      </c>
      <c r="B594" s="26">
        <v>227691720</v>
      </c>
      <c r="C594" s="26">
        <v>261086990</v>
      </c>
      <c r="D594" s="26">
        <v>242672520</v>
      </c>
      <c r="E594" s="26">
        <v>244625659.99999997</v>
      </c>
    </row>
    <row r="595" spans="1:5">
      <c r="A595" s="6" t="s">
        <v>137</v>
      </c>
      <c r="B595" s="26">
        <v>419947040</v>
      </c>
      <c r="C595" s="26">
        <v>396350310</v>
      </c>
      <c r="D595" s="26">
        <v>410309980</v>
      </c>
      <c r="E595" s="26">
        <v>453466030</v>
      </c>
    </row>
    <row r="596" spans="1:5">
      <c r="A596" s="6" t="s">
        <v>174</v>
      </c>
      <c r="B596" s="26">
        <v>12234844640</v>
      </c>
      <c r="C596" s="26">
        <v>11962513170</v>
      </c>
      <c r="D596" s="26">
        <v>12166938720</v>
      </c>
      <c r="E596" s="26">
        <v>12373519430.000004</v>
      </c>
    </row>
    <row r="597" spans="1:5">
      <c r="B597" s="26"/>
      <c r="C597" s="26"/>
      <c r="D597" s="26"/>
      <c r="E597" s="26"/>
    </row>
    <row r="598" spans="1:5">
      <c r="A598" s="6" t="s">
        <v>175</v>
      </c>
      <c r="B598" s="26">
        <v>374692890</v>
      </c>
      <c r="C598" s="26">
        <v>372023930</v>
      </c>
      <c r="D598" s="26">
        <v>371452320</v>
      </c>
      <c r="E598" s="26">
        <v>364685320</v>
      </c>
    </row>
    <row r="599" spans="1:5">
      <c r="A599" s="6" t="s">
        <v>176</v>
      </c>
      <c r="B599" s="27">
        <v>0.89223843558940197</v>
      </c>
      <c r="C599" s="27">
        <v>0.9386240419491535</v>
      </c>
      <c r="D599" s="27">
        <v>0.90529681973614196</v>
      </c>
      <c r="E599" s="27">
        <v>0.80421750665645231</v>
      </c>
    </row>
    <row r="600" spans="1:5">
      <c r="A600" s="6" t="s">
        <v>177</v>
      </c>
      <c r="B600" s="27">
        <v>3.4323855541822393E-2</v>
      </c>
      <c r="C600" s="27">
        <v>3.3132695811276584E-2</v>
      </c>
      <c r="D600" s="27">
        <v>3.3723353872534341E-2</v>
      </c>
      <c r="E600" s="27">
        <v>3.6648104249188532E-2</v>
      </c>
    </row>
    <row r="601" spans="1:5">
      <c r="B601" s="26"/>
      <c r="C601" s="26"/>
      <c r="D601" s="26"/>
      <c r="E601" s="26"/>
    </row>
    <row r="602" spans="1:5">
      <c r="A602" s="12" t="s">
        <v>142</v>
      </c>
      <c r="B602" s="26"/>
      <c r="C602" s="26"/>
      <c r="D602" s="26"/>
      <c r="E602" s="26"/>
    </row>
    <row r="603" spans="1:5">
      <c r="A603" s="6" t="s">
        <v>143</v>
      </c>
      <c r="B603" s="26">
        <v>0</v>
      </c>
      <c r="C603" s="26">
        <v>0</v>
      </c>
      <c r="D603" s="26">
        <v>0</v>
      </c>
      <c r="E603" s="26">
        <v>0</v>
      </c>
    </row>
    <row r="604" spans="1:5">
      <c r="A604" s="6" t="s">
        <v>144</v>
      </c>
      <c r="B604" s="26">
        <v>45630</v>
      </c>
      <c r="C604" s="26">
        <v>46250</v>
      </c>
      <c r="D604" s="26">
        <v>34210</v>
      </c>
      <c r="E604" s="26">
        <v>7610</v>
      </c>
    </row>
    <row r="605" spans="1:5">
      <c r="A605" s="6" t="s">
        <v>145</v>
      </c>
      <c r="B605" s="26">
        <v>12183845940</v>
      </c>
      <c r="C605" s="26">
        <v>11895861550</v>
      </c>
      <c r="D605" s="26">
        <v>12095259030</v>
      </c>
      <c r="E605" s="26">
        <v>12297234080.000004</v>
      </c>
    </row>
    <row r="606" spans="1:5">
      <c r="A606" s="6" t="s">
        <v>146</v>
      </c>
      <c r="B606" s="26">
        <v>25208510</v>
      </c>
      <c r="C606" s="26">
        <v>39543230</v>
      </c>
      <c r="D606" s="26">
        <v>44332450</v>
      </c>
      <c r="E606" s="26">
        <v>55784220</v>
      </c>
    </row>
    <row r="607" spans="1:5">
      <c r="A607" s="6" t="s">
        <v>132</v>
      </c>
      <c r="B607" s="26">
        <v>25744560</v>
      </c>
      <c r="C607" s="26">
        <v>27062140</v>
      </c>
      <c r="D607" s="26">
        <v>27313030</v>
      </c>
      <c r="E607" s="26">
        <v>20493530</v>
      </c>
    </row>
    <row r="608" spans="1:5">
      <c r="B608" s="26"/>
      <c r="C608" s="26"/>
      <c r="D608" s="26"/>
      <c r="E608" s="26"/>
    </row>
    <row r="609" spans="1:5" s="9" customFormat="1">
      <c r="A609" s="7" t="s">
        <v>129</v>
      </c>
      <c r="B609" s="73"/>
      <c r="C609" s="73"/>
      <c r="D609" s="73"/>
      <c r="E609" s="73"/>
    </row>
    <row r="610" spans="1:5">
      <c r="A610" s="6" t="s">
        <v>134</v>
      </c>
      <c r="B610" s="26">
        <v>6118137380</v>
      </c>
      <c r="C610" s="26">
        <v>5951092330</v>
      </c>
      <c r="D610" s="26">
        <v>5601287149.999999</v>
      </c>
      <c r="E610" s="26">
        <v>5063553319.999999</v>
      </c>
    </row>
    <row r="611" spans="1:5">
      <c r="A611" s="6" t="s">
        <v>135</v>
      </c>
      <c r="B611" s="26">
        <v>1379354080</v>
      </c>
      <c r="C611" s="26">
        <v>1233286570</v>
      </c>
      <c r="D611" s="26">
        <v>1109971990</v>
      </c>
      <c r="E611" s="26">
        <v>1111109800</v>
      </c>
    </row>
    <row r="612" spans="1:5">
      <c r="A612" s="6" t="s">
        <v>136</v>
      </c>
      <c r="B612" s="26">
        <v>402090200</v>
      </c>
      <c r="C612" s="26">
        <v>316803910</v>
      </c>
      <c r="D612" s="26">
        <v>281107430</v>
      </c>
      <c r="E612" s="26">
        <v>234853550</v>
      </c>
    </row>
    <row r="613" spans="1:5">
      <c r="A613" s="6" t="s">
        <v>137</v>
      </c>
      <c r="B613" s="26">
        <v>1532552040</v>
      </c>
      <c r="C613" s="26">
        <v>1520210240</v>
      </c>
      <c r="D613" s="26">
        <v>1548559260</v>
      </c>
      <c r="E613" s="26">
        <v>1424858370</v>
      </c>
    </row>
    <row r="614" spans="1:5">
      <c r="A614" s="6" t="s">
        <v>174</v>
      </c>
      <c r="B614" s="26">
        <v>9432133700</v>
      </c>
      <c r="C614" s="26">
        <v>9021393050</v>
      </c>
      <c r="D614" s="26">
        <v>8540925829.999999</v>
      </c>
      <c r="E614" s="26">
        <v>7834375039.999999</v>
      </c>
    </row>
    <row r="615" spans="1:5">
      <c r="B615" s="26"/>
      <c r="C615" s="26"/>
      <c r="D615" s="26"/>
      <c r="E615" s="26"/>
    </row>
    <row r="616" spans="1:5">
      <c r="A616" s="6" t="s">
        <v>175</v>
      </c>
      <c r="B616" s="26">
        <v>973035110</v>
      </c>
      <c r="C616" s="26">
        <v>969938740</v>
      </c>
      <c r="D616" s="26">
        <v>981635670</v>
      </c>
      <c r="E616" s="26">
        <v>890182200</v>
      </c>
    </row>
    <row r="617" spans="1:5">
      <c r="A617" s="6" t="s">
        <v>176</v>
      </c>
      <c r="B617" s="27">
        <v>0.63491162753598895</v>
      </c>
      <c r="C617" s="27">
        <v>0.63802934257303778</v>
      </c>
      <c r="D617" s="27">
        <v>0.63390255404239426</v>
      </c>
      <c r="E617" s="27">
        <v>0.62475135686643724</v>
      </c>
    </row>
    <row r="618" spans="1:5">
      <c r="A618" s="6" t="s">
        <v>177</v>
      </c>
      <c r="B618" s="27">
        <v>0.1624820097704934</v>
      </c>
      <c r="C618" s="27">
        <v>0.16851169565214766</v>
      </c>
      <c r="D618" s="27">
        <v>0.18131046807135195</v>
      </c>
      <c r="E618" s="27">
        <v>0.18187262707300775</v>
      </c>
    </row>
    <row r="619" spans="1:5">
      <c r="B619" s="26"/>
      <c r="C619" s="26"/>
      <c r="D619" s="26"/>
      <c r="E619" s="26"/>
    </row>
    <row r="620" spans="1:5">
      <c r="A620" s="12" t="s">
        <v>142</v>
      </c>
      <c r="B620" s="26"/>
      <c r="C620" s="26"/>
      <c r="D620" s="26"/>
      <c r="E620" s="26"/>
    </row>
    <row r="621" spans="1:5">
      <c r="A621" s="6" t="s">
        <v>143</v>
      </c>
      <c r="B621" s="26">
        <v>5089025460</v>
      </c>
      <c r="C621" s="26">
        <v>4777332490</v>
      </c>
      <c r="D621" s="26">
        <v>4503250559.999999</v>
      </c>
      <c r="E621" s="26">
        <v>3996005129.9999995</v>
      </c>
    </row>
    <row r="622" spans="1:5">
      <c r="A622" s="6" t="s">
        <v>144</v>
      </c>
      <c r="B622" s="26">
        <v>2878914030</v>
      </c>
      <c r="C622" s="26">
        <v>2779257170</v>
      </c>
      <c r="D622" s="26">
        <v>2737783949.9999995</v>
      </c>
      <c r="E622" s="26">
        <v>2540075990</v>
      </c>
    </row>
    <row r="623" spans="1:5">
      <c r="A623" s="6" t="s">
        <v>145</v>
      </c>
      <c r="B623" s="26">
        <v>1446513800</v>
      </c>
      <c r="C623" s="26">
        <v>1446767790</v>
      </c>
      <c r="D623" s="26">
        <v>1277707320</v>
      </c>
      <c r="E623" s="26">
        <v>1244215930.0000002</v>
      </c>
    </row>
    <row r="624" spans="1:5">
      <c r="A624" s="6" t="s">
        <v>146</v>
      </c>
      <c r="B624" s="26">
        <v>17072210</v>
      </c>
      <c r="C624" s="26">
        <v>16310320</v>
      </c>
      <c r="D624" s="26">
        <v>19904090</v>
      </c>
      <c r="E624" s="26">
        <v>52575730</v>
      </c>
    </row>
    <row r="625" spans="1:5">
      <c r="A625" s="6" t="s">
        <v>132</v>
      </c>
      <c r="B625" s="26">
        <v>608200</v>
      </c>
      <c r="C625" s="26">
        <v>1725280</v>
      </c>
      <c r="D625" s="26">
        <v>2279910</v>
      </c>
      <c r="E625" s="26">
        <v>1502260</v>
      </c>
    </row>
    <row r="626" spans="1:5">
      <c r="B626" s="26"/>
      <c r="C626" s="26"/>
      <c r="D626" s="26"/>
      <c r="E626" s="26"/>
    </row>
    <row r="627" spans="1:5" s="9" customFormat="1">
      <c r="A627" s="7" t="s">
        <v>130</v>
      </c>
      <c r="B627" s="70"/>
      <c r="C627" s="70"/>
      <c r="D627" s="70"/>
      <c r="E627" s="70"/>
    </row>
    <row r="628" spans="1:5">
      <c r="A628" s="6" t="s">
        <v>134</v>
      </c>
      <c r="B628" s="26">
        <v>6138093310</v>
      </c>
      <c r="C628" s="26">
        <v>6364834670</v>
      </c>
      <c r="D628" s="26">
        <v>6372522740</v>
      </c>
      <c r="E628" s="26">
        <v>6402254910</v>
      </c>
    </row>
    <row r="629" spans="1:5">
      <c r="A629" s="6" t="s">
        <v>135</v>
      </c>
      <c r="B629" s="26">
        <v>1410089340</v>
      </c>
      <c r="C629" s="26">
        <v>1341880240</v>
      </c>
      <c r="D629" s="26">
        <v>1359210530</v>
      </c>
      <c r="E629" s="26">
        <v>1364972420</v>
      </c>
    </row>
    <row r="630" spans="1:5">
      <c r="A630" s="6" t="s">
        <v>136</v>
      </c>
      <c r="B630" s="26">
        <v>407710420</v>
      </c>
      <c r="C630" s="26">
        <v>372034210</v>
      </c>
      <c r="D630" s="26">
        <v>374142260</v>
      </c>
      <c r="E630" s="26">
        <v>356783950</v>
      </c>
    </row>
    <row r="631" spans="1:5">
      <c r="A631" s="6" t="s">
        <v>137</v>
      </c>
      <c r="B631" s="26">
        <v>1176796460</v>
      </c>
      <c r="C631" s="26">
        <v>1299835810</v>
      </c>
      <c r="D631" s="26">
        <v>1316474940</v>
      </c>
      <c r="E631" s="26">
        <v>1194536290</v>
      </c>
    </row>
    <row r="632" spans="1:5">
      <c r="A632" s="6" t="s">
        <v>174</v>
      </c>
      <c r="B632" s="26">
        <v>9132689530</v>
      </c>
      <c r="C632" s="26">
        <v>9378584930</v>
      </c>
      <c r="D632" s="26">
        <v>9422350470</v>
      </c>
      <c r="E632" s="26">
        <v>9318547570</v>
      </c>
    </row>
    <row r="633" spans="1:5">
      <c r="B633" s="26"/>
      <c r="C633" s="26"/>
      <c r="D633" s="26"/>
      <c r="E633" s="26"/>
    </row>
    <row r="634" spans="1:5">
      <c r="A634" s="6" t="s">
        <v>175</v>
      </c>
      <c r="B634" s="26">
        <v>596300290</v>
      </c>
      <c r="C634" s="26">
        <v>636265730</v>
      </c>
      <c r="D634" s="26">
        <v>672041090</v>
      </c>
      <c r="E634" s="26">
        <v>643966260</v>
      </c>
    </row>
    <row r="635" spans="1:5">
      <c r="A635" s="6" t="s">
        <v>176</v>
      </c>
      <c r="B635" s="27">
        <v>0.50671489103561718</v>
      </c>
      <c r="C635" s="27">
        <v>0.48949700039422672</v>
      </c>
      <c r="D635" s="27">
        <v>0.5104852888426421</v>
      </c>
      <c r="E635" s="27">
        <v>0.53909309025680585</v>
      </c>
    </row>
    <row r="636" spans="1:5">
      <c r="A636" s="6" t="s">
        <v>177</v>
      </c>
      <c r="B636" s="27">
        <v>0.12885541067988107</v>
      </c>
      <c r="C636" s="27">
        <v>0.138596154931872</v>
      </c>
      <c r="D636" s="27">
        <v>0.1397183159543417</v>
      </c>
      <c r="E636" s="27">
        <v>0.12818910683524043</v>
      </c>
    </row>
    <row r="637" spans="1:5">
      <c r="B637" s="26"/>
      <c r="C637" s="26"/>
      <c r="D637" s="26"/>
      <c r="E637" s="26"/>
    </row>
    <row r="638" spans="1:5">
      <c r="A638" s="12" t="s">
        <v>142</v>
      </c>
      <c r="B638" s="26"/>
      <c r="C638" s="26"/>
      <c r="D638" s="26"/>
      <c r="E638" s="26"/>
    </row>
    <row r="639" spans="1:5">
      <c r="A639" s="6" t="s">
        <v>143</v>
      </c>
      <c r="B639" s="26">
        <v>2672011300</v>
      </c>
      <c r="C639" s="26">
        <v>2968764600</v>
      </c>
      <c r="D639" s="26">
        <v>2936411930</v>
      </c>
      <c r="E639" s="26">
        <v>2893808370</v>
      </c>
    </row>
    <row r="640" spans="1:5">
      <c r="A640" s="6" t="s">
        <v>144</v>
      </c>
      <c r="B640" s="26">
        <v>678066260</v>
      </c>
      <c r="C640" s="26">
        <v>655154030</v>
      </c>
      <c r="D640" s="26">
        <v>646132140</v>
      </c>
      <c r="E640" s="26">
        <v>594859029.99999988</v>
      </c>
    </row>
    <row r="641" spans="1:5">
      <c r="A641" s="6" t="s">
        <v>145</v>
      </c>
      <c r="B641" s="26">
        <v>5607435490</v>
      </c>
      <c r="C641" s="26">
        <v>5584371960</v>
      </c>
      <c r="D641" s="26">
        <v>5670207990</v>
      </c>
      <c r="E641" s="26">
        <v>5671123430</v>
      </c>
    </row>
    <row r="642" spans="1:5">
      <c r="A642" s="6" t="s">
        <v>146</v>
      </c>
      <c r="B642" s="26">
        <v>165311780</v>
      </c>
      <c r="C642" s="26">
        <v>160065860</v>
      </c>
      <c r="D642" s="26">
        <v>156328710</v>
      </c>
      <c r="E642" s="26">
        <v>147214020</v>
      </c>
    </row>
    <row r="643" spans="1:5">
      <c r="A643" s="6" t="s">
        <v>132</v>
      </c>
      <c r="B643" s="26">
        <v>9864700</v>
      </c>
      <c r="C643" s="26">
        <v>10228480</v>
      </c>
      <c r="D643" s="26">
        <v>13269700</v>
      </c>
      <c r="E643" s="26">
        <v>11542720</v>
      </c>
    </row>
    <row r="644" spans="1:5">
      <c r="B644" s="26"/>
      <c r="C644" s="26"/>
      <c r="D644" s="26"/>
      <c r="E644" s="26"/>
    </row>
    <row r="645" spans="1:5" s="9" customFormat="1">
      <c r="A645" s="7" t="s">
        <v>131</v>
      </c>
      <c r="B645" s="70"/>
      <c r="C645" s="70"/>
      <c r="D645" s="70"/>
      <c r="E645" s="70"/>
    </row>
    <row r="646" spans="1:5">
      <c r="A646" s="6" t="s">
        <v>134</v>
      </c>
      <c r="B646" s="26">
        <v>488459170</v>
      </c>
      <c r="C646" s="26">
        <v>493527970</v>
      </c>
      <c r="D646" s="26">
        <v>521251200</v>
      </c>
      <c r="E646" s="26">
        <v>527950130</v>
      </c>
    </row>
    <row r="647" spans="1:5">
      <c r="A647" s="6" t="s">
        <v>135</v>
      </c>
      <c r="B647" s="26">
        <v>227641630</v>
      </c>
      <c r="C647" s="26">
        <v>211740710</v>
      </c>
      <c r="D647" s="26">
        <v>266565610</v>
      </c>
      <c r="E647" s="26">
        <v>240634260</v>
      </c>
    </row>
    <row r="648" spans="1:5">
      <c r="A648" s="6" t="s">
        <v>136</v>
      </c>
      <c r="B648" s="26">
        <v>13655420</v>
      </c>
      <c r="C648" s="26">
        <v>13709730</v>
      </c>
      <c r="D648" s="26">
        <v>8381970</v>
      </c>
      <c r="E648" s="26">
        <v>10272610</v>
      </c>
    </row>
    <row r="649" spans="1:5">
      <c r="A649" s="6" t="s">
        <v>137</v>
      </c>
      <c r="B649" s="26">
        <v>74467760</v>
      </c>
      <c r="C649" s="26">
        <v>75964320</v>
      </c>
      <c r="D649" s="26">
        <v>79122400</v>
      </c>
      <c r="E649" s="26">
        <v>86475410</v>
      </c>
    </row>
    <row r="650" spans="1:5">
      <c r="A650" s="6" t="s">
        <v>174</v>
      </c>
      <c r="B650" s="26">
        <v>804223980</v>
      </c>
      <c r="C650" s="26">
        <v>794942730</v>
      </c>
      <c r="D650" s="26">
        <v>875321180</v>
      </c>
      <c r="E650" s="26">
        <v>865332410</v>
      </c>
    </row>
    <row r="651" spans="1:5">
      <c r="B651" s="26"/>
      <c r="C651" s="26"/>
      <c r="D651" s="26"/>
      <c r="E651" s="26"/>
    </row>
    <row r="652" spans="1:5">
      <c r="A652" s="6" t="s">
        <v>175</v>
      </c>
      <c r="B652" s="26">
        <v>61124280</v>
      </c>
      <c r="C652" s="26">
        <v>63501410</v>
      </c>
      <c r="D652" s="26">
        <v>65090530</v>
      </c>
      <c r="E652" s="26">
        <v>67376570</v>
      </c>
    </row>
    <row r="653" spans="1:5">
      <c r="A653" s="6" t="s">
        <v>176</v>
      </c>
      <c r="B653" s="27">
        <v>0.82081534344527085</v>
      </c>
      <c r="C653" s="27">
        <v>0.83593731899396984</v>
      </c>
      <c r="D653" s="27">
        <v>0.82265616310930911</v>
      </c>
      <c r="E653" s="27">
        <v>0.7791413767220069</v>
      </c>
    </row>
    <row r="654" spans="1:5">
      <c r="A654" s="6" t="s">
        <v>177</v>
      </c>
      <c r="B654" s="27">
        <v>9.2595796509325673E-2</v>
      </c>
      <c r="C654" s="27">
        <v>9.555948766271502E-2</v>
      </c>
      <c r="D654" s="27">
        <v>9.0392420299940643E-2</v>
      </c>
      <c r="E654" s="27">
        <v>9.9933169035007027E-2</v>
      </c>
    </row>
    <row r="655" spans="1:5">
      <c r="B655" s="26"/>
      <c r="C655" s="26"/>
      <c r="D655" s="26"/>
      <c r="E655" s="26"/>
    </row>
    <row r="656" spans="1:5">
      <c r="A656" s="12" t="s">
        <v>142</v>
      </c>
      <c r="B656" s="26"/>
      <c r="C656" s="26"/>
      <c r="D656" s="26"/>
      <c r="E656" s="26"/>
    </row>
    <row r="657" spans="1:5">
      <c r="A657" s="6" t="s">
        <v>143</v>
      </c>
      <c r="B657" s="26">
        <v>281897670</v>
      </c>
      <c r="C657" s="26">
        <v>263658080.00000006</v>
      </c>
      <c r="D657" s="26">
        <v>325857820</v>
      </c>
      <c r="E657" s="26">
        <v>312189570</v>
      </c>
    </row>
    <row r="658" spans="1:5">
      <c r="A658" s="6" t="s">
        <v>144</v>
      </c>
      <c r="B658" s="26">
        <v>17407210.000000004</v>
      </c>
      <c r="C658" s="26">
        <v>17013630</v>
      </c>
      <c r="D658" s="26">
        <v>17170530</v>
      </c>
      <c r="E658" s="26">
        <v>16884840</v>
      </c>
    </row>
    <row r="659" spans="1:5">
      <c r="A659" s="6" t="s">
        <v>145</v>
      </c>
      <c r="B659" s="26">
        <v>489369220</v>
      </c>
      <c r="C659" s="26">
        <v>499684640</v>
      </c>
      <c r="D659" s="26">
        <v>517832840</v>
      </c>
      <c r="E659" s="26">
        <v>516449600</v>
      </c>
    </row>
    <row r="660" spans="1:5">
      <c r="A660" s="6" t="s">
        <v>146</v>
      </c>
      <c r="B660" s="26">
        <v>15049600</v>
      </c>
      <c r="C660" s="26">
        <v>14111120</v>
      </c>
      <c r="D660" s="26">
        <v>13049440</v>
      </c>
      <c r="E660" s="26">
        <v>18120050</v>
      </c>
    </row>
    <row r="661" spans="1:5">
      <c r="A661" s="6" t="s">
        <v>132</v>
      </c>
      <c r="B661" s="26">
        <v>500280.00000000012</v>
      </c>
      <c r="C661" s="26">
        <v>475260</v>
      </c>
      <c r="D661" s="26">
        <v>1410550</v>
      </c>
      <c r="E661" s="26">
        <v>1688350</v>
      </c>
    </row>
  </sheetData>
  <pageMargins left="0.7" right="0.7" top="0.78740157499999996" bottom="0.78740157499999996" header="0.3" footer="0.3"/>
  <pageSetup paperSize="9" scale="80" orientation="portrait" r:id="rId1"/>
  <rowBreaks count="10" manualBreakCount="10">
    <brk id="65" max="16383" man="1"/>
    <brk id="142" max="16383" man="1"/>
    <brk id="208" max="16383" man="1"/>
    <brk id="264" max="16383" man="1"/>
    <brk id="319" max="16383" man="1"/>
    <brk id="374" max="16383" man="1"/>
    <brk id="419" max="16383" man="1"/>
    <brk id="463" max="16383" man="1"/>
    <brk id="536" max="16383" man="1"/>
    <brk id="60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4"/>
  <dimension ref="A1:E505"/>
  <sheetViews>
    <sheetView view="pageBreakPreview" zoomScaleNormal="100" zoomScaleSheetLayoutView="100" workbookViewId="0">
      <pane ySplit="2" topLeftCell="A3" activePane="bottomLeft" state="frozenSplit"/>
      <selection activeCell="E33" sqref="E33"/>
      <selection pane="bottomLeft" activeCell="B348" sqref="B348"/>
    </sheetView>
  </sheetViews>
  <sheetFormatPr baseColWidth="10" defaultColWidth="12.5703125" defaultRowHeight="12"/>
  <cols>
    <col min="1" max="1" width="80.7109375" style="6" customWidth="1"/>
    <col min="2" max="5" width="12.5703125" style="10"/>
    <col min="6" max="16384" width="12.5703125" style="6"/>
  </cols>
  <sheetData>
    <row r="1" spans="1:5" s="1" customFormat="1">
      <c r="A1" s="1" t="s">
        <v>178</v>
      </c>
      <c r="B1" s="2"/>
      <c r="C1" s="2"/>
      <c r="D1" s="2"/>
      <c r="E1" s="2"/>
    </row>
    <row r="2" spans="1:5">
      <c r="A2" s="12" t="s">
        <v>0</v>
      </c>
      <c r="B2" s="32" t="s">
        <v>54</v>
      </c>
      <c r="C2" s="32" t="s">
        <v>55</v>
      </c>
      <c r="D2" s="32" t="s">
        <v>56</v>
      </c>
      <c r="E2" s="32" t="s">
        <v>57</v>
      </c>
    </row>
    <row r="3" spans="1:5" s="7" customFormat="1">
      <c r="A3" s="7" t="s">
        <v>179</v>
      </c>
      <c r="B3" s="8"/>
      <c r="C3" s="8"/>
      <c r="D3" s="8"/>
      <c r="E3" s="8"/>
    </row>
    <row r="4" spans="1:5" s="12" customFormat="1">
      <c r="A4" s="12" t="s">
        <v>58</v>
      </c>
      <c r="B4" s="13"/>
      <c r="C4" s="13"/>
      <c r="D4" s="13"/>
      <c r="E4" s="13"/>
    </row>
    <row r="5" spans="1:5">
      <c r="A5" s="6" t="s">
        <v>18</v>
      </c>
      <c r="B5" s="10">
        <v>270.33555000000013</v>
      </c>
      <c r="C5" s="10">
        <v>262.12191799999999</v>
      </c>
      <c r="D5" s="10">
        <v>263.85659800000002</v>
      </c>
      <c r="E5" s="10">
        <v>253.13976299999979</v>
      </c>
    </row>
    <row r="6" spans="1:5">
      <c r="A6" s="6" t="s">
        <v>36</v>
      </c>
      <c r="B6" s="10">
        <v>114.72642100000004</v>
      </c>
      <c r="C6" s="10">
        <v>108.08475299999984</v>
      </c>
      <c r="D6" s="10">
        <v>105.65060600000008</v>
      </c>
      <c r="E6" s="10">
        <v>106.45957799999992</v>
      </c>
    </row>
    <row r="7" spans="1:5">
      <c r="A7" s="6" t="s">
        <v>37</v>
      </c>
      <c r="B7" s="10">
        <v>1.2520000000000001E-3</v>
      </c>
      <c r="C7" s="10">
        <v>1.7476840000000031</v>
      </c>
      <c r="D7" s="10">
        <v>0.191270999999997</v>
      </c>
      <c r="E7" s="10">
        <v>6.6276000000008023E-2</v>
      </c>
    </row>
    <row r="8" spans="1:5">
      <c r="A8" s="6" t="s">
        <v>38</v>
      </c>
      <c r="B8" s="10">
        <v>17.864682000000006</v>
      </c>
      <c r="C8" s="10">
        <v>24.559380999999998</v>
      </c>
      <c r="D8" s="10">
        <v>21.673948999999986</v>
      </c>
      <c r="E8" s="10">
        <v>19.954854000000022</v>
      </c>
    </row>
    <row r="9" spans="1:5">
      <c r="A9" s="6" t="s">
        <v>39</v>
      </c>
      <c r="B9" s="10">
        <v>0</v>
      </c>
      <c r="C9" s="10">
        <v>0</v>
      </c>
      <c r="D9" s="10">
        <v>0</v>
      </c>
      <c r="E9" s="10">
        <v>0</v>
      </c>
    </row>
    <row r="10" spans="1:5">
      <c r="A10" s="6" t="s">
        <v>40</v>
      </c>
      <c r="B10" s="10">
        <v>8.6292810000000006</v>
      </c>
      <c r="C10" s="10">
        <v>8.0944289999999981</v>
      </c>
      <c r="D10" s="10">
        <v>7.6536009999999983</v>
      </c>
      <c r="E10" s="10">
        <v>7.5258190000000065</v>
      </c>
    </row>
    <row r="11" spans="1:5">
      <c r="A11" s="6" t="s">
        <v>41</v>
      </c>
      <c r="B11" s="10">
        <v>-92.775897000000015</v>
      </c>
      <c r="C11" s="10">
        <v>-89.538840999999977</v>
      </c>
      <c r="D11" s="10">
        <v>-83.980649999999997</v>
      </c>
      <c r="E11" s="10">
        <v>-80.784200000000013</v>
      </c>
    </row>
    <row r="12" spans="1:5">
      <c r="A12" s="6" t="s">
        <v>42</v>
      </c>
      <c r="B12" s="10">
        <v>-69.930769999999995</v>
      </c>
      <c r="C12" s="10">
        <v>-71.040616999999997</v>
      </c>
      <c r="D12" s="10">
        <v>-76.526971000000046</v>
      </c>
      <c r="E12" s="10">
        <v>-69.260974999999945</v>
      </c>
    </row>
    <row r="13" spans="1:5">
      <c r="A13" s="6" t="s">
        <v>43</v>
      </c>
      <c r="B13" s="10">
        <v>-22.654623000000001</v>
      </c>
      <c r="C13" s="10">
        <v>-22.251819000000012</v>
      </c>
      <c r="D13" s="10">
        <v>-22.328775999999984</v>
      </c>
      <c r="E13" s="10">
        <v>-20.725957000000008</v>
      </c>
    </row>
    <row r="14" spans="1:5">
      <c r="A14" s="6" t="s">
        <v>44</v>
      </c>
      <c r="B14" s="10">
        <v>6.52834</v>
      </c>
      <c r="C14" s="10">
        <v>-0.63566899999999982</v>
      </c>
      <c r="D14" s="10">
        <v>-2.5775900000000003</v>
      </c>
      <c r="E14" s="10">
        <v>4.9142850000000013</v>
      </c>
    </row>
    <row r="15" spans="1:5">
      <c r="A15" s="6" t="s">
        <v>45</v>
      </c>
      <c r="B15" s="10">
        <v>-36.756414999999997</v>
      </c>
      <c r="C15" s="10">
        <v>-41.285786999999999</v>
      </c>
      <c r="D15" s="10">
        <v>-34.802107000000035</v>
      </c>
      <c r="E15" s="10">
        <v>-27.260343999999996</v>
      </c>
    </row>
    <row r="16" spans="1:5">
      <c r="A16" s="6" t="s">
        <v>25</v>
      </c>
      <c r="B16" s="10">
        <v>9.0338309999999993</v>
      </c>
      <c r="C16" s="10">
        <v>10.961158999999968</v>
      </c>
      <c r="D16" s="10">
        <v>-19.02325099999997</v>
      </c>
      <c r="E16" s="10">
        <v>-35.141743000000034</v>
      </c>
    </row>
    <row r="17" spans="1:5">
      <c r="A17" s="20" t="s">
        <v>46</v>
      </c>
      <c r="B17" s="10">
        <v>0</v>
      </c>
      <c r="C17" s="10">
        <v>0</v>
      </c>
      <c r="D17" s="10">
        <v>0</v>
      </c>
      <c r="E17" s="10">
        <v>0</v>
      </c>
    </row>
    <row r="18" spans="1:5" s="12" customFormat="1">
      <c r="A18" s="12" t="s">
        <v>47</v>
      </c>
      <c r="B18" s="13">
        <v>205.00165200000018</v>
      </c>
      <c r="C18" s="13">
        <v>190.81659099999979</v>
      </c>
      <c r="D18" s="13">
        <v>159.78667999999988</v>
      </c>
      <c r="E18" s="13">
        <v>158.88735599999993</v>
      </c>
    </row>
    <row r="19" spans="1:5">
      <c r="A19" s="6" t="s">
        <v>30</v>
      </c>
      <c r="B19" s="10">
        <v>-40.590859000000002</v>
      </c>
      <c r="C19" s="10">
        <v>-38.260924000000003</v>
      </c>
      <c r="D19" s="10">
        <v>-31.624438999999999</v>
      </c>
      <c r="E19" s="10">
        <v>-39.869858000000008</v>
      </c>
    </row>
    <row r="20" spans="1:5">
      <c r="A20" s="6" t="s">
        <v>48</v>
      </c>
      <c r="B20" s="10">
        <v>164.41079300000018</v>
      </c>
      <c r="C20" s="10">
        <v>152.55566699999977</v>
      </c>
      <c r="D20" s="10">
        <v>128.16224099999985</v>
      </c>
      <c r="E20" s="10">
        <v>119.01749799999996</v>
      </c>
    </row>
    <row r="21" spans="1:5">
      <c r="A21" s="6" t="s">
        <v>49</v>
      </c>
      <c r="B21" s="10">
        <v>0</v>
      </c>
      <c r="C21" s="10">
        <v>0</v>
      </c>
      <c r="D21" s="10">
        <v>0</v>
      </c>
      <c r="E21" s="10">
        <v>0</v>
      </c>
    </row>
    <row r="22" spans="1:5" s="12" customFormat="1">
      <c r="A22" s="12" t="s">
        <v>50</v>
      </c>
      <c r="B22" s="13">
        <v>164.41079300000018</v>
      </c>
      <c r="C22" s="13">
        <v>152.55566699999977</v>
      </c>
      <c r="D22" s="13">
        <v>128.16224099999985</v>
      </c>
      <c r="E22" s="13">
        <v>119.01749799999996</v>
      </c>
    </row>
    <row r="23" spans="1:5">
      <c r="A23" s="11" t="s">
        <v>51</v>
      </c>
      <c r="B23" s="10">
        <v>-9.3299999999999275E-4</v>
      </c>
      <c r="C23" s="10">
        <v>-0.35228800000000005</v>
      </c>
      <c r="D23" s="10">
        <v>-0.14894400000000002</v>
      </c>
      <c r="E23" s="10">
        <v>6.1796999999999741E-2</v>
      </c>
    </row>
    <row r="24" spans="1:5" s="12" customFormat="1">
      <c r="A24" s="14" t="s">
        <v>52</v>
      </c>
      <c r="B24" s="13">
        <v>164.41172600000016</v>
      </c>
      <c r="C24" s="13">
        <v>152.90795499999982</v>
      </c>
      <c r="D24" s="13">
        <v>128.31118499999982</v>
      </c>
      <c r="E24" s="13">
        <v>118.955701</v>
      </c>
    </row>
    <row r="26" spans="1:5">
      <c r="A26" s="12" t="s">
        <v>60</v>
      </c>
    </row>
    <row r="27" spans="1:5">
      <c r="A27" s="12" t="s">
        <v>61</v>
      </c>
    </row>
    <row r="28" spans="1:5">
      <c r="A28" s="6" t="s">
        <v>62</v>
      </c>
      <c r="B28" s="10">
        <v>1067.194868</v>
      </c>
      <c r="C28" s="10">
        <v>1881.4155529999998</v>
      </c>
      <c r="D28" s="10">
        <v>2082.4814140000003</v>
      </c>
      <c r="E28" s="10">
        <v>2828.6367620000001</v>
      </c>
    </row>
    <row r="29" spans="1:5">
      <c r="A29" s="6" t="s">
        <v>63</v>
      </c>
      <c r="B29" s="10">
        <v>2874.7593780000007</v>
      </c>
      <c r="C29" s="10">
        <v>2622.2956119999999</v>
      </c>
      <c r="D29" s="10">
        <v>2298.9041350000002</v>
      </c>
      <c r="E29" s="10">
        <v>1739.819937</v>
      </c>
    </row>
    <row r="30" spans="1:5">
      <c r="A30" s="11" t="s">
        <v>64</v>
      </c>
      <c r="B30" s="10">
        <v>964.22984499999995</v>
      </c>
      <c r="C30" s="10">
        <v>793.27828700000009</v>
      </c>
      <c r="D30" s="10">
        <v>790.2845860000001</v>
      </c>
      <c r="E30" s="10">
        <v>771.78161599999987</v>
      </c>
    </row>
    <row r="31" spans="1:5">
      <c r="A31" s="11" t="s">
        <v>65</v>
      </c>
      <c r="B31" s="10">
        <v>1910.5295330000004</v>
      </c>
      <c r="C31" s="10">
        <v>1829.017325</v>
      </c>
      <c r="D31" s="10">
        <v>1508.619549</v>
      </c>
      <c r="E31" s="10">
        <v>968.03832100000011</v>
      </c>
    </row>
    <row r="32" spans="1:5">
      <c r="A32" s="6" t="s">
        <v>66</v>
      </c>
      <c r="B32" s="10">
        <v>274.50687699999997</v>
      </c>
      <c r="C32" s="10">
        <v>256.91583800000001</v>
      </c>
      <c r="D32" s="10">
        <v>200.12689600000002</v>
      </c>
      <c r="E32" s="10">
        <v>153.96009799999999</v>
      </c>
    </row>
    <row r="33" spans="1:5">
      <c r="A33" s="6" t="s">
        <v>67</v>
      </c>
      <c r="B33" s="10">
        <v>1737.7815610000002</v>
      </c>
      <c r="C33" s="10">
        <v>1718.4288639999997</v>
      </c>
      <c r="D33" s="10">
        <v>2110.420286</v>
      </c>
      <c r="E33" s="10">
        <v>3000.5005510000001</v>
      </c>
    </row>
    <row r="34" spans="1:5">
      <c r="A34" s="6" t="s">
        <v>68</v>
      </c>
      <c r="B34" s="10">
        <v>7130.540626</v>
      </c>
      <c r="C34" s="10">
        <v>6300.8857379999999</v>
      </c>
      <c r="D34" s="10">
        <v>5665.7745080000004</v>
      </c>
      <c r="E34" s="10">
        <v>5641.1565609999998</v>
      </c>
    </row>
    <row r="35" spans="1:5">
      <c r="A35" s="17" t="s">
        <v>69</v>
      </c>
      <c r="B35" s="10">
        <v>2925.25929</v>
      </c>
      <c r="C35" s="10">
        <v>2417.5291540000007</v>
      </c>
      <c r="D35" s="10">
        <v>2348.0041230000006</v>
      </c>
      <c r="E35" s="10">
        <v>2747.2108469999994</v>
      </c>
    </row>
    <row r="36" spans="1:5" s="12" customFormat="1">
      <c r="A36" s="12" t="s">
        <v>70</v>
      </c>
      <c r="B36" s="13">
        <v>18483.103165999997</v>
      </c>
      <c r="C36" s="13">
        <v>18398.53255800001</v>
      </c>
      <c r="D36" s="13">
        <v>18634.048913999999</v>
      </c>
      <c r="E36" s="13">
        <v>17836.212620000006</v>
      </c>
    </row>
    <row r="37" spans="1:5">
      <c r="A37" s="6" t="s">
        <v>71</v>
      </c>
      <c r="B37" s="10">
        <v>40.667910000000006</v>
      </c>
      <c r="C37" s="10">
        <v>36.503449999999994</v>
      </c>
      <c r="D37" s="10">
        <v>42.587758000000001</v>
      </c>
      <c r="E37" s="10">
        <v>34.458599</v>
      </c>
    </row>
    <row r="38" spans="1:5">
      <c r="A38" s="6" t="s">
        <v>72</v>
      </c>
      <c r="B38" s="10">
        <v>0</v>
      </c>
      <c r="C38" s="10">
        <v>0</v>
      </c>
      <c r="D38" s="10">
        <v>0</v>
      </c>
      <c r="E38" s="10">
        <v>0</v>
      </c>
    </row>
    <row r="39" spans="1:5">
      <c r="A39" s="6" t="s">
        <v>73</v>
      </c>
      <c r="B39" s="10">
        <v>558.92260099999999</v>
      </c>
      <c r="C39" s="10">
        <v>550.30945599999995</v>
      </c>
      <c r="D39" s="10">
        <v>547.27238499999999</v>
      </c>
      <c r="E39" s="10">
        <v>516.4846</v>
      </c>
    </row>
    <row r="40" spans="1:5">
      <c r="A40" s="6" t="s">
        <v>74</v>
      </c>
      <c r="B40" s="10">
        <v>368.2673549999999</v>
      </c>
      <c r="C40" s="10">
        <v>329.268957</v>
      </c>
      <c r="D40" s="10">
        <v>312.14101599999992</v>
      </c>
      <c r="E40" s="10">
        <v>303.69770100000005</v>
      </c>
    </row>
    <row r="41" spans="1:5">
      <c r="A41" s="6" t="s">
        <v>75</v>
      </c>
      <c r="B41" s="10">
        <v>118.651658</v>
      </c>
      <c r="C41" s="10">
        <v>115.62202600000002</v>
      </c>
      <c r="D41" s="10">
        <v>119.18584000000001</v>
      </c>
      <c r="E41" s="10">
        <v>121.51834699999999</v>
      </c>
    </row>
    <row r="42" spans="1:5">
      <c r="A42" s="6" t="s">
        <v>76</v>
      </c>
      <c r="B42" s="10">
        <v>8.1362689999998512</v>
      </c>
      <c r="C42" s="10">
        <v>8.8429599999999606</v>
      </c>
      <c r="D42" s="10">
        <v>6.9430359999998874</v>
      </c>
      <c r="E42" s="10">
        <v>1.2185950000000585</v>
      </c>
    </row>
    <row r="43" spans="1:5">
      <c r="A43" s="6" t="s">
        <v>77</v>
      </c>
      <c r="B43" s="10">
        <v>6.8130290000000002</v>
      </c>
      <c r="C43" s="10">
        <v>10.251343</v>
      </c>
      <c r="D43" s="10">
        <v>6.574776</v>
      </c>
      <c r="E43" s="10">
        <v>3.7222259999999996</v>
      </c>
    </row>
    <row r="44" spans="1:5">
      <c r="A44" s="6" t="s">
        <v>78</v>
      </c>
      <c r="B44" s="10">
        <v>4.7326239999999995</v>
      </c>
      <c r="C44" s="10">
        <v>4.6170890000000018</v>
      </c>
      <c r="D44" s="10">
        <v>4.6366819999999995</v>
      </c>
      <c r="E44" s="10">
        <v>4.5895049999999991</v>
      </c>
    </row>
    <row r="45" spans="1:5">
      <c r="A45" s="6" t="s">
        <v>79</v>
      </c>
      <c r="B45" s="10">
        <v>0</v>
      </c>
      <c r="C45" s="10">
        <v>1.387E-3</v>
      </c>
      <c r="D45" s="10">
        <v>9.2890000000000004E-3</v>
      </c>
      <c r="E45" s="10">
        <v>0</v>
      </c>
    </row>
    <row r="46" spans="1:5">
      <c r="A46" s="6" t="s">
        <v>80</v>
      </c>
      <c r="B46" s="10">
        <v>2458.0463289999993</v>
      </c>
      <c r="C46" s="10">
        <v>2274.0272020000002</v>
      </c>
      <c r="D46" s="10">
        <v>2285.5240520000002</v>
      </c>
      <c r="E46" s="10">
        <v>386.87691999999998</v>
      </c>
    </row>
    <row r="47" spans="1:5" s="12" customFormat="1">
      <c r="A47" s="12" t="s">
        <v>81</v>
      </c>
      <c r="B47" s="13">
        <v>38057.383540999996</v>
      </c>
      <c r="C47" s="13">
        <v>36925.447187000005</v>
      </c>
      <c r="D47" s="13">
        <v>36664.635110000003</v>
      </c>
      <c r="E47" s="13">
        <v>35320.063869000005</v>
      </c>
    </row>
    <row r="49" spans="1:5">
      <c r="A49" s="12" t="s">
        <v>82</v>
      </c>
    </row>
    <row r="50" spans="1:5">
      <c r="A50" s="6" t="s">
        <v>83</v>
      </c>
      <c r="B50" s="10">
        <v>1015.2380970000002</v>
      </c>
      <c r="C50" s="10">
        <v>854.51024400000017</v>
      </c>
      <c r="D50" s="10">
        <v>827.62293699999987</v>
      </c>
      <c r="E50" s="10">
        <v>875.9184570000001</v>
      </c>
    </row>
    <row r="51" spans="1:5">
      <c r="A51" s="11" t="s">
        <v>64</v>
      </c>
      <c r="B51" s="10">
        <v>1014.9633880000001</v>
      </c>
      <c r="C51" s="10">
        <v>854.29181600000027</v>
      </c>
      <c r="D51" s="10">
        <v>827.33308099999988</v>
      </c>
      <c r="E51" s="10">
        <v>875.9184570000001</v>
      </c>
    </row>
    <row r="52" spans="1:5">
      <c r="A52" s="11" t="s">
        <v>84</v>
      </c>
      <c r="B52" s="10">
        <v>0.27470899999999998</v>
      </c>
      <c r="C52" s="10">
        <v>0.21842800000000001</v>
      </c>
      <c r="D52" s="10">
        <v>0.289856</v>
      </c>
      <c r="E52" s="10">
        <v>0</v>
      </c>
    </row>
    <row r="53" spans="1:5">
      <c r="A53" s="6" t="s">
        <v>85</v>
      </c>
      <c r="B53" s="10">
        <v>663.28352999999993</v>
      </c>
      <c r="C53" s="10">
        <v>597.02636600000005</v>
      </c>
      <c r="D53" s="10">
        <v>569.06521599999996</v>
      </c>
      <c r="E53" s="10">
        <v>526.26462900000001</v>
      </c>
    </row>
    <row r="54" spans="1:5">
      <c r="A54" s="11" t="s">
        <v>86</v>
      </c>
      <c r="B54" s="10">
        <v>0</v>
      </c>
      <c r="C54" s="10">
        <v>0</v>
      </c>
      <c r="D54" s="10">
        <v>0</v>
      </c>
      <c r="E54" s="10">
        <v>0</v>
      </c>
    </row>
    <row r="55" spans="1:5" s="12" customFormat="1">
      <c r="A55" s="14" t="s">
        <v>87</v>
      </c>
      <c r="B55" s="13">
        <v>591.79300899999998</v>
      </c>
      <c r="C55" s="13">
        <v>526.98678800000005</v>
      </c>
      <c r="D55" s="13">
        <v>498.17030699999998</v>
      </c>
      <c r="E55" s="13">
        <v>459.96430499999997</v>
      </c>
    </row>
    <row r="56" spans="1:5">
      <c r="A56" s="11" t="s">
        <v>88</v>
      </c>
      <c r="B56" s="10">
        <v>71.490520999999987</v>
      </c>
      <c r="C56" s="10">
        <v>70.039577999999977</v>
      </c>
      <c r="D56" s="10">
        <v>70.894908999999998</v>
      </c>
      <c r="E56" s="10">
        <v>66.300323999999989</v>
      </c>
    </row>
    <row r="57" spans="1:5">
      <c r="A57" s="11" t="s">
        <v>89</v>
      </c>
      <c r="B57" s="10">
        <v>0</v>
      </c>
      <c r="C57" s="10">
        <v>0</v>
      </c>
      <c r="D57" s="10">
        <v>0</v>
      </c>
      <c r="E57" s="10">
        <v>0</v>
      </c>
    </row>
    <row r="58" spans="1:5">
      <c r="A58" s="6" t="s">
        <v>90</v>
      </c>
      <c r="B58" s="10">
        <v>30131.46102999998</v>
      </c>
      <c r="C58" s="10">
        <v>29414.483836999992</v>
      </c>
      <c r="D58" s="10">
        <v>29027.346104999979</v>
      </c>
      <c r="E58" s="10">
        <v>29739.27945200001</v>
      </c>
    </row>
    <row r="59" spans="1:5">
      <c r="A59" s="11" t="s">
        <v>86</v>
      </c>
      <c r="B59" s="10">
        <v>2117.4091570000005</v>
      </c>
      <c r="C59" s="10">
        <v>2062.1118859999965</v>
      </c>
      <c r="D59" s="10">
        <v>1577.6483179999991</v>
      </c>
      <c r="E59" s="10">
        <v>2662.9159469999991</v>
      </c>
    </row>
    <row r="60" spans="1:5" s="12" customFormat="1">
      <c r="A60" s="14" t="s">
        <v>87</v>
      </c>
      <c r="B60" s="13">
        <v>26629.472799999978</v>
      </c>
      <c r="C60" s="13">
        <v>26123.381396999997</v>
      </c>
      <c r="D60" s="13">
        <v>26195.442673999976</v>
      </c>
      <c r="E60" s="13">
        <v>26031.91713200001</v>
      </c>
    </row>
    <row r="61" spans="1:5">
      <c r="A61" s="11" t="s">
        <v>88</v>
      </c>
      <c r="B61" s="10">
        <v>1384.5790729999999</v>
      </c>
      <c r="C61" s="10">
        <v>1228.990554</v>
      </c>
      <c r="D61" s="10">
        <v>1254.2551130000002</v>
      </c>
      <c r="E61" s="10">
        <v>1044.446373</v>
      </c>
    </row>
    <row r="62" spans="1:5">
      <c r="A62" s="11" t="s">
        <v>89</v>
      </c>
      <c r="B62" s="10">
        <v>0</v>
      </c>
      <c r="C62" s="10">
        <v>0</v>
      </c>
      <c r="D62" s="10">
        <v>0</v>
      </c>
      <c r="E62" s="10">
        <v>0</v>
      </c>
    </row>
    <row r="63" spans="1:5">
      <c r="A63" s="6" t="s">
        <v>71</v>
      </c>
      <c r="B63" s="10">
        <v>8.9208239999999996</v>
      </c>
      <c r="C63" s="10">
        <v>9.5952829999999985</v>
      </c>
      <c r="D63" s="10">
        <v>9.0589579999999987</v>
      </c>
      <c r="E63" s="10">
        <v>15.383745999999999</v>
      </c>
    </row>
    <row r="64" spans="1:5">
      <c r="A64" s="6" t="s">
        <v>72</v>
      </c>
      <c r="B64" s="10">
        <v>0</v>
      </c>
      <c r="C64" s="10">
        <v>0</v>
      </c>
      <c r="D64" s="10">
        <v>0</v>
      </c>
      <c r="E64" s="10">
        <v>0</v>
      </c>
    </row>
    <row r="65" spans="1:5">
      <c r="A65" s="6" t="s">
        <v>91</v>
      </c>
      <c r="B65" s="10">
        <v>103.114181</v>
      </c>
      <c r="C65" s="10">
        <v>94.335332999999977</v>
      </c>
      <c r="D65" s="10">
        <v>94.392362999999989</v>
      </c>
      <c r="E65" s="10">
        <v>94.569580000000016</v>
      </c>
    </row>
    <row r="66" spans="1:5">
      <c r="A66" s="6" t="s">
        <v>92</v>
      </c>
      <c r="B66" s="10">
        <v>11.371176</v>
      </c>
      <c r="C66" s="10">
        <v>3.0677310000000002</v>
      </c>
      <c r="D66" s="10">
        <v>5.3933500000000008</v>
      </c>
      <c r="E66" s="10">
        <v>15.109148000000003</v>
      </c>
    </row>
    <row r="67" spans="1:5">
      <c r="A67" s="6" t="s">
        <v>93</v>
      </c>
      <c r="B67" s="10">
        <v>10.46529</v>
      </c>
      <c r="C67" s="10">
        <v>13.235025</v>
      </c>
      <c r="D67" s="10">
        <v>10.362623000000003</v>
      </c>
      <c r="E67" s="10">
        <v>3.6558989999999993</v>
      </c>
    </row>
    <row r="68" spans="1:5">
      <c r="A68" s="6" t="s">
        <v>94</v>
      </c>
      <c r="B68" s="10">
        <v>0</v>
      </c>
      <c r="C68" s="10">
        <v>0</v>
      </c>
      <c r="D68" s="10">
        <v>0</v>
      </c>
      <c r="E68" s="10">
        <v>0</v>
      </c>
    </row>
    <row r="69" spans="1:5">
      <c r="A69" s="6" t="s">
        <v>95</v>
      </c>
      <c r="B69" s="10">
        <v>2331.3580280000019</v>
      </c>
      <c r="C69" s="10">
        <v>2346.2651069999997</v>
      </c>
      <c r="D69" s="10">
        <v>2359.5919290000002</v>
      </c>
      <c r="E69" s="10">
        <v>368.17837599999996</v>
      </c>
    </row>
    <row r="70" spans="1:5">
      <c r="A70" s="12" t="s">
        <v>96</v>
      </c>
      <c r="B70" s="10">
        <v>3781.7552259999998</v>
      </c>
      <c r="C70" s="10">
        <v>3592.9316579999982</v>
      </c>
      <c r="D70" s="10">
        <v>3761.8050270000003</v>
      </c>
      <c r="E70" s="10">
        <v>3681.7045819999989</v>
      </c>
    </row>
    <row r="71" spans="1:5">
      <c r="A71" s="11" t="s">
        <v>97</v>
      </c>
      <c r="B71" s="10">
        <v>3.6244720000000004</v>
      </c>
      <c r="C71" s="10">
        <v>1.0150709999999978</v>
      </c>
      <c r="D71" s="10">
        <v>0.99204400000000292</v>
      </c>
      <c r="E71" s="10">
        <v>11.537592999999998</v>
      </c>
    </row>
    <row r="72" spans="1:5">
      <c r="A72" s="11" t="s">
        <v>98</v>
      </c>
      <c r="B72" s="10">
        <v>3778.1307539999998</v>
      </c>
      <c r="C72" s="10">
        <v>3591.9165869999979</v>
      </c>
      <c r="D72" s="10">
        <v>3760.8129829999998</v>
      </c>
      <c r="E72" s="10">
        <v>3670.1669889999989</v>
      </c>
    </row>
    <row r="73" spans="1:5" s="12" customFormat="1">
      <c r="A73" s="12" t="s">
        <v>99</v>
      </c>
      <c r="B73" s="13">
        <v>38056.967381999988</v>
      </c>
      <c r="C73" s="13">
        <v>36925.450583999991</v>
      </c>
      <c r="D73" s="13">
        <v>36664.638507999982</v>
      </c>
      <c r="E73" s="13">
        <v>35320.063869000012</v>
      </c>
    </row>
    <row r="75" spans="1:5" s="7" customFormat="1">
      <c r="A75" s="7" t="s">
        <v>180</v>
      </c>
      <c r="B75" s="8"/>
      <c r="C75" s="8"/>
      <c r="D75" s="8"/>
      <c r="E75" s="8"/>
    </row>
    <row r="76" spans="1:5">
      <c r="A76" s="12" t="str">
        <f t="shared" ref="A76:A139" si="0">A4</f>
        <v>Income statement</v>
      </c>
    </row>
    <row r="77" spans="1:5">
      <c r="A77" s="6" t="str">
        <f t="shared" si="0"/>
        <v>Net interest income</v>
      </c>
      <c r="B77" s="10">
        <v>109.18999200000002</v>
      </c>
      <c r="C77" s="10">
        <v>111.954903</v>
      </c>
      <c r="D77" s="10">
        <v>115.31661799999991</v>
      </c>
      <c r="E77" s="10">
        <v>111.50697300000012</v>
      </c>
    </row>
    <row r="78" spans="1:5">
      <c r="A78" s="6" t="str">
        <f t="shared" si="0"/>
        <v>Net fee and commision income</v>
      </c>
      <c r="B78" s="10">
        <v>29.088580999999994</v>
      </c>
      <c r="C78" s="10">
        <v>29.29425599999999</v>
      </c>
      <c r="D78" s="10">
        <v>28.553394000000001</v>
      </c>
      <c r="E78" s="10">
        <v>30.492056000000026</v>
      </c>
    </row>
    <row r="79" spans="1:5">
      <c r="A79" s="6" t="str">
        <f t="shared" si="0"/>
        <v>Dividend income</v>
      </c>
      <c r="B79" s="10">
        <v>2.5567999999999997E-2</v>
      </c>
      <c r="C79" s="10">
        <v>0.18247099999999999</v>
      </c>
      <c r="D79" s="10">
        <v>0.12345600000000002</v>
      </c>
      <c r="E79" s="10">
        <v>4.6872000000000011E-2</v>
      </c>
    </row>
    <row r="80" spans="1:5">
      <c r="A80" s="6" t="str">
        <f t="shared" si="0"/>
        <v>Net trading and fair value result</v>
      </c>
      <c r="B80" s="10">
        <v>1.3645950000000002</v>
      </c>
      <c r="C80" s="10">
        <v>2.6597900000000001</v>
      </c>
      <c r="D80" s="10">
        <v>3.8642009999999982</v>
      </c>
      <c r="E80" s="10">
        <v>3.7142620000000033</v>
      </c>
    </row>
    <row r="81" spans="1:5">
      <c r="A81" s="6" t="str">
        <f t="shared" si="0"/>
        <v>Net result from equity method investments</v>
      </c>
      <c r="B81" s="10">
        <v>0.31437099999999996</v>
      </c>
      <c r="C81" s="10">
        <v>1.0484990000000003</v>
      </c>
      <c r="D81" s="10">
        <v>0.66537999999999986</v>
      </c>
      <c r="E81" s="10">
        <v>0.80660399999999977</v>
      </c>
    </row>
    <row r="82" spans="1:5">
      <c r="A82" s="6" t="str">
        <f t="shared" si="0"/>
        <v>Rental income from investment properties &amp; other operating lease</v>
      </c>
      <c r="B82" s="10">
        <v>0.44913500000000001</v>
      </c>
      <c r="C82" s="10">
        <v>0.45769199999999988</v>
      </c>
      <c r="D82" s="10">
        <v>0.46448200000000034</v>
      </c>
      <c r="E82" s="10">
        <v>0.46188799999999969</v>
      </c>
    </row>
    <row r="83" spans="1:5">
      <c r="A83" s="6" t="str">
        <f t="shared" si="0"/>
        <v>Personnel expenses</v>
      </c>
      <c r="B83" s="10">
        <v>-28.107219000000001</v>
      </c>
      <c r="C83" s="10">
        <v>-29.797827000000002</v>
      </c>
      <c r="D83" s="10">
        <v>-29.156872000000003</v>
      </c>
      <c r="E83" s="10">
        <v>-31.842217999999992</v>
      </c>
    </row>
    <row r="84" spans="1:5">
      <c r="A84" s="6" t="str">
        <f t="shared" si="0"/>
        <v>Other administrative expenses</v>
      </c>
      <c r="B84" s="10">
        <v>-18.893117000000004</v>
      </c>
      <c r="C84" s="10">
        <v>-20.670997999999997</v>
      </c>
      <c r="D84" s="10">
        <v>-21.117068999999997</v>
      </c>
      <c r="E84" s="10">
        <v>-22.41567199999999</v>
      </c>
    </row>
    <row r="85" spans="1:5">
      <c r="A85" s="6" t="str">
        <f t="shared" si="0"/>
        <v>Depreciation and amortisation</v>
      </c>
      <c r="B85" s="10">
        <v>-12.280250999999998</v>
      </c>
      <c r="C85" s="10">
        <v>-12.000603000000002</v>
      </c>
      <c r="D85" s="10">
        <v>-11.979209999999998</v>
      </c>
      <c r="E85" s="10">
        <v>-12.265031999999993</v>
      </c>
    </row>
    <row r="86" spans="1:5">
      <c r="A86" s="6" t="str">
        <f t="shared" si="0"/>
        <v>Gains/losses from financial assets and liabilities not measured at fair value through profit or loss, net</v>
      </c>
      <c r="B86" s="10">
        <v>0</v>
      </c>
      <c r="C86" s="10">
        <v>0.53867200000000004</v>
      </c>
      <c r="D86" s="10">
        <v>0.24825399999999992</v>
      </c>
      <c r="E86" s="10">
        <v>1.2623450000000003</v>
      </c>
    </row>
    <row r="87" spans="1:5">
      <c r="A87" s="6" t="str">
        <f t="shared" si="0"/>
        <v>Net impairment losses on financial assets not measured at fair value through profit or loss</v>
      </c>
      <c r="B87" s="10">
        <v>-14.295159999999997</v>
      </c>
      <c r="C87" s="10">
        <v>-9.2563370000000056</v>
      </c>
      <c r="D87" s="10">
        <v>-5.9586729999999806</v>
      </c>
      <c r="E87" s="10">
        <v>-17.67098100000003</v>
      </c>
    </row>
    <row r="88" spans="1:5">
      <c r="A88" s="6" t="str">
        <f t="shared" si="0"/>
        <v>Other operating result</v>
      </c>
      <c r="B88" s="10">
        <v>-14.556837000000003</v>
      </c>
      <c r="C88" s="10">
        <v>-11.654183000000005</v>
      </c>
      <c r="D88" s="10">
        <v>-12.650357</v>
      </c>
      <c r="E88" s="10">
        <v>-8.1995619999999843</v>
      </c>
    </row>
    <row r="89" spans="1:5">
      <c r="A89" s="20" t="str">
        <f t="shared" si="0"/>
        <v>Levies on banking activities</v>
      </c>
      <c r="B89" s="10">
        <v>-10.503</v>
      </c>
      <c r="C89" s="10">
        <v>-10.499509999999999</v>
      </c>
      <c r="D89" s="10">
        <v>-10.104499000000001</v>
      </c>
      <c r="E89" s="10">
        <v>-10.127460999999995</v>
      </c>
    </row>
    <row r="90" spans="1:5" s="12" customFormat="1">
      <c r="A90" s="12" t="str">
        <f t="shared" si="0"/>
        <v>Pre-tax profit from continuing operations</v>
      </c>
      <c r="B90" s="13">
        <v>52.299658000000022</v>
      </c>
      <c r="C90" s="13">
        <v>62.756335000000007</v>
      </c>
      <c r="D90" s="13">
        <v>68.373603999999858</v>
      </c>
      <c r="E90" s="13">
        <v>55.897535000000239</v>
      </c>
    </row>
    <row r="91" spans="1:5">
      <c r="A91" s="6" t="str">
        <f t="shared" si="0"/>
        <v>Taxes on income</v>
      </c>
      <c r="B91" s="10">
        <v>-10.180045</v>
      </c>
      <c r="C91" s="10">
        <v>-13.297720999999999</v>
      </c>
      <c r="D91" s="10">
        <v>-16.384108999999984</v>
      </c>
      <c r="E91" s="10">
        <v>-14.088153000000005</v>
      </c>
    </row>
    <row r="92" spans="1:5">
      <c r="A92" s="6" t="str">
        <f t="shared" si="0"/>
        <v>Post-tax profit from continuing operations</v>
      </c>
      <c r="B92" s="10">
        <v>42.11961300000003</v>
      </c>
      <c r="C92" s="10">
        <v>49.458614000000004</v>
      </c>
      <c r="D92" s="10">
        <v>51.989494999999863</v>
      </c>
      <c r="E92" s="10">
        <v>41.809382000000248</v>
      </c>
    </row>
    <row r="93" spans="1:5">
      <c r="A93" s="6" t="str">
        <f t="shared" si="0"/>
        <v>Post-tax profit from discontinued operations</v>
      </c>
      <c r="B93" s="10">
        <v>0</v>
      </c>
      <c r="C93" s="10">
        <v>0</v>
      </c>
      <c r="D93" s="10">
        <v>0</v>
      </c>
      <c r="E93" s="10">
        <v>0</v>
      </c>
    </row>
    <row r="94" spans="1:5" s="12" customFormat="1">
      <c r="A94" s="12" t="str">
        <f t="shared" si="0"/>
        <v>Net result for the period</v>
      </c>
      <c r="B94" s="13">
        <v>42.11961300000003</v>
      </c>
      <c r="C94" s="13">
        <v>49.458614000000004</v>
      </c>
      <c r="D94" s="13">
        <v>51.989494999999863</v>
      </c>
      <c r="E94" s="13">
        <v>41.809382000000248</v>
      </c>
    </row>
    <row r="95" spans="1:5">
      <c r="A95" s="11" t="str">
        <f t="shared" si="0"/>
        <v>Net result attributable to non-controlling interests</v>
      </c>
      <c r="B95" s="10">
        <v>0.23948</v>
      </c>
      <c r="C95" s="10">
        <v>0.10616600000000002</v>
      </c>
      <c r="D95" s="10">
        <v>0.30368599999999996</v>
      </c>
      <c r="E95" s="10">
        <v>-0.19332799999999997</v>
      </c>
    </row>
    <row r="96" spans="1:5" s="12" customFormat="1">
      <c r="A96" s="14" t="str">
        <f t="shared" si="0"/>
        <v>Net result attributable to owners of the parent</v>
      </c>
      <c r="B96" s="13">
        <v>41.880133000000022</v>
      </c>
      <c r="C96" s="13">
        <v>49.35244800000001</v>
      </c>
      <c r="D96" s="13">
        <v>51.685808999999864</v>
      </c>
      <c r="E96" s="13">
        <v>42.002710000000256</v>
      </c>
    </row>
    <row r="98" spans="1:5">
      <c r="A98" s="12" t="str">
        <f t="shared" si="0"/>
        <v>Balance sheet</v>
      </c>
    </row>
    <row r="99" spans="1:5">
      <c r="A99" s="12" t="str">
        <f t="shared" si="0"/>
        <v>Assets</v>
      </c>
    </row>
    <row r="100" spans="1:5">
      <c r="A100" s="6" t="str">
        <f t="shared" si="0"/>
        <v>Cash and cash balances</v>
      </c>
      <c r="B100" s="10">
        <v>358.29722200000009</v>
      </c>
      <c r="C100" s="10">
        <v>310.95087499999994</v>
      </c>
      <c r="D100" s="10">
        <v>303.38402300000001</v>
      </c>
      <c r="E100" s="10">
        <v>329.97750199999996</v>
      </c>
    </row>
    <row r="101" spans="1:5">
      <c r="A101" s="6" t="str">
        <f t="shared" si="0"/>
        <v>Trading assets</v>
      </c>
      <c r="B101" s="10">
        <v>63.441182000000005</v>
      </c>
      <c r="C101" s="10">
        <v>62.985154000000001</v>
      </c>
      <c r="D101" s="10">
        <v>58.757408000000019</v>
      </c>
      <c r="E101" s="10">
        <v>50.708119000000003</v>
      </c>
    </row>
    <row r="102" spans="1:5">
      <c r="A102" s="11" t="str">
        <f t="shared" si="0"/>
        <v>Derivatives</v>
      </c>
      <c r="B102" s="10">
        <v>63.441182000000005</v>
      </c>
      <c r="C102" s="10">
        <v>62.985154000000001</v>
      </c>
      <c r="D102" s="10">
        <v>58.757408000000019</v>
      </c>
      <c r="E102" s="10">
        <v>50.708119000000003</v>
      </c>
    </row>
    <row r="103" spans="1:5">
      <c r="A103" s="11" t="str">
        <f t="shared" si="0"/>
        <v>Other trading assets</v>
      </c>
      <c r="B103" s="10">
        <v>0</v>
      </c>
      <c r="C103" s="10">
        <v>0</v>
      </c>
      <c r="D103" s="10">
        <v>0</v>
      </c>
      <c r="E103" s="10">
        <v>0</v>
      </c>
    </row>
    <row r="104" spans="1:5">
      <c r="A104" s="6" t="str">
        <f t="shared" si="0"/>
        <v xml:space="preserve">Financial assets designated at fair value through profit or loss </v>
      </c>
      <c r="B104" s="10">
        <v>29.546008999999998</v>
      </c>
      <c r="C104" s="10">
        <v>30.919046000000002</v>
      </c>
      <c r="D104" s="10">
        <v>31.171221999999997</v>
      </c>
      <c r="E104" s="10">
        <v>31.171349999999997</v>
      </c>
    </row>
    <row r="105" spans="1:5">
      <c r="A105" s="6" t="str">
        <f t="shared" si="0"/>
        <v>Financial assets - available-for-sale</v>
      </c>
      <c r="B105" s="10">
        <v>1356.6792249999999</v>
      </c>
      <c r="C105" s="10">
        <v>921.63901499999997</v>
      </c>
      <c r="D105" s="10">
        <v>922.40380600000003</v>
      </c>
      <c r="E105" s="10">
        <v>859.40166799999997</v>
      </c>
    </row>
    <row r="106" spans="1:5">
      <c r="A106" s="6" t="str">
        <f t="shared" si="0"/>
        <v>Financial assets - held to maturity</v>
      </c>
      <c r="B106" s="10">
        <v>2583.3539640000004</v>
      </c>
      <c r="C106" s="10">
        <v>2745.2624539999997</v>
      </c>
      <c r="D106" s="10">
        <v>2775.894777</v>
      </c>
      <c r="E106" s="10">
        <v>2764.8875200000002</v>
      </c>
    </row>
    <row r="107" spans="1:5">
      <c r="A107" s="17" t="str">
        <f t="shared" si="0"/>
        <v>Loans and receivables to credit institutions</v>
      </c>
      <c r="B107" s="10">
        <v>188.16301500000003</v>
      </c>
      <c r="C107" s="10">
        <v>69.439179999999993</v>
      </c>
      <c r="D107" s="10">
        <v>39.482739999999986</v>
      </c>
      <c r="E107" s="10">
        <v>80.121424999999988</v>
      </c>
    </row>
    <row r="108" spans="1:5" s="12" customFormat="1">
      <c r="A108" s="12" t="str">
        <f t="shared" si="0"/>
        <v>Loans and receivables to customers</v>
      </c>
      <c r="B108" s="13">
        <v>6889.1958089999998</v>
      </c>
      <c r="C108" s="13">
        <v>6919.5611710000003</v>
      </c>
      <c r="D108" s="13">
        <v>6977.681677999999</v>
      </c>
      <c r="E108" s="13">
        <v>7161.1972979999991</v>
      </c>
    </row>
    <row r="109" spans="1:5">
      <c r="A109" s="6" t="str">
        <f t="shared" si="0"/>
        <v>Derivatives - Hedge accounting</v>
      </c>
      <c r="B109" s="10">
        <v>6.6257619999999999</v>
      </c>
      <c r="C109" s="10">
        <v>6.0029029999999999</v>
      </c>
      <c r="D109" s="10">
        <v>5.1362209999999999</v>
      </c>
      <c r="E109" s="10">
        <v>5.1189170000000006</v>
      </c>
    </row>
    <row r="110" spans="1:5">
      <c r="A110" s="6" t="str">
        <f t="shared" si="0"/>
        <v>Changes in fair value of portfolio hedged items</v>
      </c>
      <c r="B110" s="10">
        <v>22.061004000000001</v>
      </c>
      <c r="C110" s="10">
        <v>0</v>
      </c>
      <c r="D110" s="10">
        <v>0</v>
      </c>
      <c r="E110" s="10">
        <v>0</v>
      </c>
    </row>
    <row r="111" spans="1:5">
      <c r="A111" s="6" t="str">
        <f t="shared" si="0"/>
        <v>Property, plant, equipment</v>
      </c>
      <c r="B111" s="10">
        <v>226.33699000000001</v>
      </c>
      <c r="C111" s="10">
        <v>221.66748400000006</v>
      </c>
      <c r="D111" s="10">
        <v>215.15952200000001</v>
      </c>
      <c r="E111" s="10">
        <v>210.24084299999998</v>
      </c>
    </row>
    <row r="112" spans="1:5">
      <c r="A112" s="6" t="str">
        <f t="shared" si="0"/>
        <v>Investment properties</v>
      </c>
      <c r="B112" s="10">
        <v>2.8590810000000002</v>
      </c>
      <c r="C112" s="10">
        <v>2.8275429999999999</v>
      </c>
      <c r="D112" s="10">
        <v>2.7550780000000001</v>
      </c>
      <c r="E112" s="10">
        <v>2.8054899999999998</v>
      </c>
    </row>
    <row r="113" spans="1:5">
      <c r="A113" s="6" t="str">
        <f t="shared" si="0"/>
        <v>Intangible assets</v>
      </c>
      <c r="B113" s="10">
        <v>99.309168</v>
      </c>
      <c r="C113" s="10">
        <v>96.219804000000011</v>
      </c>
      <c r="D113" s="10">
        <v>95.314606000000012</v>
      </c>
      <c r="E113" s="10">
        <v>97.233627999999996</v>
      </c>
    </row>
    <row r="114" spans="1:5">
      <c r="A114" s="6" t="str">
        <f t="shared" si="0"/>
        <v>Investments in joint ventures and associates</v>
      </c>
      <c r="B114" s="10">
        <v>25.462934000000001</v>
      </c>
      <c r="C114" s="10">
        <v>23.419532000000004</v>
      </c>
      <c r="D114" s="10">
        <v>23.980912999999994</v>
      </c>
      <c r="E114" s="10">
        <v>24.785418000000004</v>
      </c>
    </row>
    <row r="115" spans="1:5">
      <c r="A115" s="6" t="str">
        <f t="shared" si="0"/>
        <v>Current tax assets</v>
      </c>
      <c r="B115" s="10">
        <v>18.345578999999997</v>
      </c>
      <c r="C115" s="10">
        <v>5.4869999999999997E-3</v>
      </c>
      <c r="D115" s="10">
        <v>5.4869999999999997E-3</v>
      </c>
      <c r="E115" s="10">
        <v>5.4869999999999997E-3</v>
      </c>
    </row>
    <row r="116" spans="1:5">
      <c r="A116" s="6" t="str">
        <f t="shared" si="0"/>
        <v>Deferred tax assets</v>
      </c>
      <c r="B116" s="10">
        <v>58.979468999999995</v>
      </c>
      <c r="C116" s="10">
        <v>56.869967999999993</v>
      </c>
      <c r="D116" s="10">
        <v>56.545897000000004</v>
      </c>
      <c r="E116" s="10">
        <v>36.581425000000003</v>
      </c>
    </row>
    <row r="117" spans="1:5">
      <c r="A117" s="6" t="str">
        <f t="shared" si="0"/>
        <v>Non-current assets classified as held for sale</v>
      </c>
      <c r="B117" s="10">
        <v>0</v>
      </c>
      <c r="C117" s="10">
        <v>0</v>
      </c>
      <c r="D117" s="10">
        <v>0</v>
      </c>
      <c r="E117" s="10">
        <v>0</v>
      </c>
    </row>
    <row r="118" spans="1:5">
      <c r="A118" s="6" t="str">
        <f t="shared" si="0"/>
        <v>Other assets</v>
      </c>
      <c r="B118" s="10">
        <v>43.387734999999999</v>
      </c>
      <c r="C118" s="10">
        <v>59.799293999999996</v>
      </c>
      <c r="D118" s="10">
        <v>69.356375000000014</v>
      </c>
      <c r="E118" s="10">
        <v>44.813305000000007</v>
      </c>
    </row>
    <row r="119" spans="1:5" s="12" customFormat="1">
      <c r="A119" s="12" t="str">
        <f t="shared" si="0"/>
        <v>Total assets</v>
      </c>
      <c r="B119" s="13">
        <v>11972.044147999999</v>
      </c>
      <c r="C119" s="13">
        <v>11527.568909999998</v>
      </c>
      <c r="D119" s="13">
        <v>11577.029752999997</v>
      </c>
      <c r="E119" s="13">
        <v>11699.049394999998</v>
      </c>
    </row>
    <row r="121" spans="1:5">
      <c r="A121" s="12" t="str">
        <f t="shared" si="0"/>
        <v>Liabilities and equity</v>
      </c>
    </row>
    <row r="122" spans="1:5">
      <c r="A122" s="6" t="str">
        <f t="shared" si="0"/>
        <v>Trading liabilities</v>
      </c>
      <c r="B122" s="10">
        <v>67.046509999999998</v>
      </c>
      <c r="C122" s="10">
        <v>66.383657999999969</v>
      </c>
      <c r="D122" s="10">
        <v>61.565798000000001</v>
      </c>
      <c r="E122" s="10">
        <v>51.991205000000001</v>
      </c>
    </row>
    <row r="123" spans="1:5">
      <c r="A123" s="11" t="str">
        <f t="shared" si="0"/>
        <v>Derivatives</v>
      </c>
      <c r="B123" s="10">
        <v>67.046509999999998</v>
      </c>
      <c r="C123" s="10">
        <v>66.383657999999969</v>
      </c>
      <c r="D123" s="10">
        <v>61.565798000000001</v>
      </c>
      <c r="E123" s="10">
        <v>51.991205000000001</v>
      </c>
    </row>
    <row r="124" spans="1:5">
      <c r="A124" s="11" t="str">
        <f t="shared" si="0"/>
        <v>Other trading liabilities</v>
      </c>
      <c r="B124" s="10">
        <v>0</v>
      </c>
      <c r="C124" s="10">
        <v>0</v>
      </c>
      <c r="D124" s="10">
        <v>0</v>
      </c>
      <c r="E124" s="10">
        <v>0</v>
      </c>
    </row>
    <row r="125" spans="1:5">
      <c r="A125" s="6" t="str">
        <f t="shared" si="0"/>
        <v>Financial liabilities designated at fair value through profit or loss</v>
      </c>
      <c r="B125" s="10">
        <v>0</v>
      </c>
      <c r="C125" s="10">
        <v>0</v>
      </c>
      <c r="D125" s="10">
        <v>0</v>
      </c>
      <c r="E125" s="10">
        <v>0</v>
      </c>
    </row>
    <row r="126" spans="1:5">
      <c r="A126" s="11" t="str">
        <f t="shared" si="0"/>
        <v>Deposits from banks</v>
      </c>
      <c r="B126" s="10">
        <v>0</v>
      </c>
      <c r="C126" s="10">
        <v>0</v>
      </c>
      <c r="D126" s="10">
        <v>0</v>
      </c>
      <c r="E126" s="10">
        <v>0</v>
      </c>
    </row>
    <row r="127" spans="1:5" s="12" customFormat="1">
      <c r="A127" s="14" t="str">
        <f t="shared" si="0"/>
        <v>Deposits from customers</v>
      </c>
      <c r="B127" s="13">
        <v>0</v>
      </c>
      <c r="C127" s="13">
        <v>0</v>
      </c>
      <c r="D127" s="13">
        <v>0</v>
      </c>
      <c r="E127" s="13">
        <v>0</v>
      </c>
    </row>
    <row r="128" spans="1:5">
      <c r="A128" s="11" t="str">
        <f t="shared" si="0"/>
        <v>Debt securities</v>
      </c>
      <c r="B128" s="10">
        <v>0</v>
      </c>
      <c r="C128" s="10">
        <v>0</v>
      </c>
      <c r="D128" s="10">
        <v>0</v>
      </c>
      <c r="E128" s="10">
        <v>0</v>
      </c>
    </row>
    <row r="129" spans="1:5">
      <c r="A129" s="11" t="str">
        <f t="shared" si="0"/>
        <v>Other financial liabilities</v>
      </c>
      <c r="B129" s="10">
        <v>0</v>
      </c>
      <c r="C129" s="10">
        <v>0</v>
      </c>
      <c r="D129" s="10">
        <v>0</v>
      </c>
      <c r="E129" s="10">
        <v>0</v>
      </c>
    </row>
    <row r="130" spans="1:5">
      <c r="A130" s="6" t="str">
        <f t="shared" si="0"/>
        <v>Financial liabilities measured at amortised cost</v>
      </c>
      <c r="B130" s="10">
        <v>10476.671052</v>
      </c>
      <c r="C130" s="10">
        <v>10094.027301999999</v>
      </c>
      <c r="D130" s="10">
        <v>10070.906111</v>
      </c>
      <c r="E130" s="10">
        <v>10212.193300000001</v>
      </c>
    </row>
    <row r="131" spans="1:5">
      <c r="A131" s="11" t="str">
        <f t="shared" si="0"/>
        <v>Deposits from banks</v>
      </c>
      <c r="B131" s="10">
        <v>878.04675000000009</v>
      </c>
      <c r="C131" s="10">
        <v>812.40277500000013</v>
      </c>
      <c r="D131" s="10">
        <v>725.99184300000013</v>
      </c>
      <c r="E131" s="10">
        <v>424.39949700000011</v>
      </c>
    </row>
    <row r="132" spans="1:5" s="12" customFormat="1">
      <c r="A132" s="14" t="str">
        <f t="shared" si="0"/>
        <v>Deposits from customers</v>
      </c>
      <c r="B132" s="13">
        <v>8938.8864529999992</v>
      </c>
      <c r="C132" s="13">
        <v>8600.808979999998</v>
      </c>
      <c r="D132" s="13">
        <v>8673.2160749999985</v>
      </c>
      <c r="E132" s="13">
        <v>9090.5599640000019</v>
      </c>
    </row>
    <row r="133" spans="1:5">
      <c r="A133" s="11" t="str">
        <f t="shared" si="0"/>
        <v>Debt securities</v>
      </c>
      <c r="B133" s="10">
        <v>659.7378490000001</v>
      </c>
      <c r="C133" s="10">
        <v>680.81554700000004</v>
      </c>
      <c r="D133" s="10">
        <v>671.69819299999995</v>
      </c>
      <c r="E133" s="10">
        <v>697.23383899999999</v>
      </c>
    </row>
    <row r="134" spans="1:5">
      <c r="A134" s="11" t="str">
        <f t="shared" si="0"/>
        <v>Other financial liabilities</v>
      </c>
      <c r="B134" s="10">
        <v>0</v>
      </c>
      <c r="C134" s="10">
        <v>0</v>
      </c>
      <c r="D134" s="10">
        <v>0</v>
      </c>
      <c r="E134" s="10">
        <v>0</v>
      </c>
    </row>
    <row r="135" spans="1:5">
      <c r="A135" s="6" t="str">
        <f t="shared" si="0"/>
        <v>Derivatives - Hedge accounting</v>
      </c>
      <c r="B135" s="10">
        <v>21.741791000000003</v>
      </c>
      <c r="C135" s="10">
        <v>17.599882000000001</v>
      </c>
      <c r="D135" s="10">
        <v>17.769199000000004</v>
      </c>
      <c r="E135" s="10">
        <v>18.158507</v>
      </c>
    </row>
    <row r="136" spans="1:5">
      <c r="A136" s="6" t="str">
        <f t="shared" si="0"/>
        <v>Changes in fair value of portfolio hedged items</v>
      </c>
      <c r="B136" s="10">
        <v>6.4998230000000001</v>
      </c>
      <c r="C136" s="10">
        <v>0</v>
      </c>
      <c r="D136" s="10">
        <v>0</v>
      </c>
      <c r="E136" s="10">
        <v>0</v>
      </c>
    </row>
    <row r="137" spans="1:5">
      <c r="A137" s="6" t="str">
        <f t="shared" si="0"/>
        <v>Provisions</v>
      </c>
      <c r="B137" s="10">
        <v>27.662849999999995</v>
      </c>
      <c r="C137" s="10">
        <v>25.059858999999999</v>
      </c>
      <c r="D137" s="10">
        <v>26.105249000000001</v>
      </c>
      <c r="E137" s="10">
        <v>23.873745</v>
      </c>
    </row>
    <row r="138" spans="1:5">
      <c r="A138" s="6" t="str">
        <f t="shared" si="0"/>
        <v>Current tax liabilities</v>
      </c>
      <c r="B138" s="10">
        <v>0</v>
      </c>
      <c r="C138" s="10">
        <v>8.338063</v>
      </c>
      <c r="D138" s="10">
        <v>16.489181000000002</v>
      </c>
      <c r="E138" s="10">
        <v>2.612447</v>
      </c>
    </row>
    <row r="139" spans="1:5">
      <c r="A139" s="6" t="str">
        <f t="shared" si="0"/>
        <v>Deferred tax liabilities</v>
      </c>
      <c r="B139" s="10">
        <v>0</v>
      </c>
      <c r="C139" s="10">
        <v>0</v>
      </c>
      <c r="D139" s="10">
        <v>0</v>
      </c>
      <c r="E139" s="10">
        <v>0.34206500000000001</v>
      </c>
    </row>
    <row r="140" spans="1:5">
      <c r="A140" s="6" t="str">
        <f t="shared" ref="A140:A145" si="1">A68</f>
        <v>Liabilities associated with disposal groups held for sale</v>
      </c>
      <c r="B140" s="10">
        <v>0</v>
      </c>
      <c r="C140" s="10">
        <v>0</v>
      </c>
      <c r="D140" s="10">
        <v>0</v>
      </c>
      <c r="E140" s="10">
        <v>0</v>
      </c>
    </row>
    <row r="141" spans="1:5">
      <c r="A141" s="6" t="str">
        <f t="shared" si="1"/>
        <v>Other liabilities</v>
      </c>
      <c r="B141" s="10">
        <v>127.34696599999999</v>
      </c>
      <c r="C141" s="10">
        <v>129.37181099999998</v>
      </c>
      <c r="D141" s="10">
        <v>144.11263700000006</v>
      </c>
      <c r="E141" s="10">
        <v>98.699835999999976</v>
      </c>
    </row>
    <row r="142" spans="1:5" s="12" customFormat="1">
      <c r="A142" s="12" t="str">
        <f t="shared" si="1"/>
        <v>Total equity</v>
      </c>
      <c r="B142" s="10">
        <v>1245.0751559999999</v>
      </c>
      <c r="C142" s="10">
        <v>1186.7883350000002</v>
      </c>
      <c r="D142" s="10">
        <v>1240.081578</v>
      </c>
      <c r="E142" s="10">
        <v>1291.1782899999998</v>
      </c>
    </row>
    <row r="143" spans="1:5">
      <c r="A143" s="11" t="str">
        <f t="shared" si="1"/>
        <v>Equity attributable to non-controlling interests</v>
      </c>
      <c r="B143" s="10">
        <v>3.0100500000000001</v>
      </c>
      <c r="C143" s="10">
        <v>3.1024160000000007</v>
      </c>
      <c r="D143" s="10">
        <v>3.4059979999999994</v>
      </c>
      <c r="E143" s="10">
        <v>3.2126699999999997</v>
      </c>
    </row>
    <row r="144" spans="1:5">
      <c r="A144" s="11" t="str">
        <f t="shared" si="1"/>
        <v>Equity attributable to owners of the parent</v>
      </c>
      <c r="B144" s="10">
        <v>1242.065106</v>
      </c>
      <c r="C144" s="10">
        <v>1183.6859190000002</v>
      </c>
      <c r="D144" s="10">
        <v>1236.6755800000001</v>
      </c>
      <c r="E144" s="10">
        <v>1287.9656199999999</v>
      </c>
    </row>
    <row r="145" spans="1:5" s="12" customFormat="1">
      <c r="A145" s="12" t="str">
        <f t="shared" si="1"/>
        <v>Total liabilities and equity</v>
      </c>
      <c r="B145" s="13">
        <v>11972.044147999999</v>
      </c>
      <c r="C145" s="13">
        <v>11527.56891</v>
      </c>
      <c r="D145" s="13">
        <v>11577.029753000001</v>
      </c>
      <c r="E145" s="13">
        <v>11699.049395</v>
      </c>
    </row>
    <row r="147" spans="1:5" s="7" customFormat="1">
      <c r="A147" s="7" t="s">
        <v>185</v>
      </c>
      <c r="B147" s="8"/>
      <c r="C147" s="8"/>
      <c r="D147" s="8"/>
      <c r="E147" s="8"/>
    </row>
    <row r="148" spans="1:5">
      <c r="A148" s="12" t="str">
        <f t="shared" ref="A148:A211" si="2">A76</f>
        <v>Income statement</v>
      </c>
    </row>
    <row r="149" spans="1:5">
      <c r="A149" s="6" t="str">
        <f t="shared" si="2"/>
        <v>Net interest income</v>
      </c>
      <c r="B149" s="10">
        <v>164.34333100000001</v>
      </c>
      <c r="C149" s="10">
        <v>160.36106599999988</v>
      </c>
      <c r="D149" s="10">
        <v>156.422652</v>
      </c>
      <c r="E149" s="10">
        <v>147.74900300000002</v>
      </c>
    </row>
    <row r="150" spans="1:5">
      <c r="A150" s="6" t="str">
        <f t="shared" si="2"/>
        <v>Net fee and commision income</v>
      </c>
      <c r="B150" s="10">
        <v>36.001063999999992</v>
      </c>
      <c r="C150" s="10">
        <v>38.236029000000002</v>
      </c>
      <c r="D150" s="10">
        <v>42.639544999999984</v>
      </c>
      <c r="E150" s="10">
        <v>52.250679000000062</v>
      </c>
    </row>
    <row r="151" spans="1:5">
      <c r="A151" s="6" t="str">
        <f t="shared" si="2"/>
        <v>Dividend income</v>
      </c>
      <c r="B151" s="10">
        <v>2.993E-3</v>
      </c>
      <c r="C151" s="10">
        <v>2.3157419999999997</v>
      </c>
      <c r="D151" s="10">
        <v>1.875900000000047E-2</v>
      </c>
      <c r="E151" s="10">
        <v>1.235699999999997E-2</v>
      </c>
    </row>
    <row r="152" spans="1:5">
      <c r="A152" s="6" t="str">
        <f t="shared" si="2"/>
        <v>Net trading and fair value result</v>
      </c>
      <c r="B152" s="10">
        <v>25.985617999999999</v>
      </c>
      <c r="C152" s="10">
        <v>24.51191500000002</v>
      </c>
      <c r="D152" s="10">
        <v>26.148306000000005</v>
      </c>
      <c r="E152" s="10">
        <v>23.208777999999977</v>
      </c>
    </row>
    <row r="153" spans="1:5">
      <c r="A153" s="6" t="str">
        <f t="shared" si="2"/>
        <v>Net result from equity method investments</v>
      </c>
      <c r="B153" s="10">
        <v>0</v>
      </c>
      <c r="C153" s="10">
        <v>0</v>
      </c>
      <c r="D153" s="10">
        <v>0</v>
      </c>
      <c r="E153" s="10">
        <v>0.79887199999999992</v>
      </c>
    </row>
    <row r="154" spans="1:5">
      <c r="A154" s="6" t="str">
        <f t="shared" si="2"/>
        <v>Rental income from investment properties &amp; other operating lease</v>
      </c>
      <c r="B154" s="10">
        <v>0.87304000000000115</v>
      </c>
      <c r="C154" s="10">
        <v>1.4519489999999975</v>
      </c>
      <c r="D154" s="10">
        <v>1.2828920000000017</v>
      </c>
      <c r="E154" s="10">
        <v>1.2952829999999986</v>
      </c>
    </row>
    <row r="155" spans="1:5">
      <c r="A155" s="6" t="str">
        <f t="shared" si="2"/>
        <v>Personnel expenses</v>
      </c>
      <c r="B155" s="10">
        <v>-44.790900999999998</v>
      </c>
      <c r="C155" s="10">
        <v>-41.852908999999997</v>
      </c>
      <c r="D155" s="10">
        <v>-43.896705000000004</v>
      </c>
      <c r="E155" s="10">
        <v>-42.557614999999977</v>
      </c>
    </row>
    <row r="156" spans="1:5">
      <c r="A156" s="6" t="str">
        <f t="shared" si="2"/>
        <v>Other administrative expenses</v>
      </c>
      <c r="B156" s="10">
        <v>-36.804600000000001</v>
      </c>
      <c r="C156" s="10">
        <v>-36.26094299999999</v>
      </c>
      <c r="D156" s="10">
        <v>-35.431308000000001</v>
      </c>
      <c r="E156" s="10">
        <v>-38.162339999999993</v>
      </c>
    </row>
    <row r="157" spans="1:5">
      <c r="A157" s="6" t="str">
        <f t="shared" si="2"/>
        <v>Depreciation and amortisation</v>
      </c>
      <c r="B157" s="10">
        <v>-12.743246000000001</v>
      </c>
      <c r="C157" s="10">
        <v>-13.035251000000002</v>
      </c>
      <c r="D157" s="10">
        <v>-12.471668999999995</v>
      </c>
      <c r="E157" s="10">
        <v>-11.282909999999996</v>
      </c>
    </row>
    <row r="158" spans="1:5">
      <c r="A158" s="6" t="str">
        <f t="shared" si="2"/>
        <v>Gains/losses from financial assets and liabilities not measured at fair value through profit or loss, net</v>
      </c>
      <c r="B158" s="10">
        <v>8.3199999999999995E-4</v>
      </c>
      <c r="C158" s="10">
        <v>6.4599999999999996E-3</v>
      </c>
      <c r="D158" s="10">
        <v>0.49726199999999998</v>
      </c>
      <c r="E158" s="10">
        <v>2.6784119999999998</v>
      </c>
    </row>
    <row r="159" spans="1:5">
      <c r="A159" s="6" t="str">
        <f t="shared" si="2"/>
        <v>Net impairment losses on financial assets not measured at fair value through profit or loss</v>
      </c>
      <c r="B159" s="10">
        <v>-114.88782300000001</v>
      </c>
      <c r="C159" s="10">
        <v>-114.71890499999995</v>
      </c>
      <c r="D159" s="10">
        <v>-116.75870400000011</v>
      </c>
      <c r="E159" s="10">
        <v>-107.91534099999984</v>
      </c>
    </row>
    <row r="160" spans="1:5">
      <c r="A160" s="6" t="str">
        <f t="shared" si="2"/>
        <v>Other operating result</v>
      </c>
      <c r="B160" s="10">
        <v>-22.747368000000002</v>
      </c>
      <c r="C160" s="10">
        <v>-15.877405000000014</v>
      </c>
      <c r="D160" s="10">
        <v>-13.420520999999987</v>
      </c>
      <c r="E160" s="10">
        <v>-45.960518</v>
      </c>
    </row>
    <row r="161" spans="1:5">
      <c r="A161" s="20" t="str">
        <f t="shared" si="2"/>
        <v>Levies on banking activities</v>
      </c>
      <c r="B161" s="10">
        <v>0</v>
      </c>
      <c r="C161" s="10">
        <v>0</v>
      </c>
      <c r="D161" s="10">
        <v>0</v>
      </c>
      <c r="E161" s="10">
        <v>0</v>
      </c>
    </row>
    <row r="162" spans="1:5">
      <c r="A162" s="12" t="str">
        <f t="shared" si="2"/>
        <v>Pre-tax profit from continuing operations</v>
      </c>
      <c r="B162" s="13">
        <v>-4.7670600000000416</v>
      </c>
      <c r="C162" s="13">
        <v>5.1377479999998616</v>
      </c>
      <c r="D162" s="13">
        <v>5.0305089999999835</v>
      </c>
      <c r="E162" s="13">
        <v>-17.885339999999697</v>
      </c>
    </row>
    <row r="163" spans="1:5">
      <c r="A163" s="6" t="str">
        <f t="shared" si="2"/>
        <v>Taxes on income</v>
      </c>
      <c r="B163" s="10">
        <v>2.4493</v>
      </c>
      <c r="C163" s="10">
        <v>124.87596500000001</v>
      </c>
      <c r="D163" s="10">
        <v>-4.3320030000000118</v>
      </c>
      <c r="E163" s="10">
        <v>-1.7970120000000316</v>
      </c>
    </row>
    <row r="164" spans="1:5">
      <c r="A164" s="6" t="str">
        <f t="shared" si="2"/>
        <v>Post-tax profit from continuing operations</v>
      </c>
      <c r="B164" s="10">
        <v>-2.3177600000000411</v>
      </c>
      <c r="C164" s="10">
        <v>130.01371299999988</v>
      </c>
      <c r="D164" s="10">
        <v>0.69850599999996488</v>
      </c>
      <c r="E164" s="10">
        <v>-19.682351999999721</v>
      </c>
    </row>
    <row r="165" spans="1:5">
      <c r="A165" s="6" t="str">
        <f t="shared" si="2"/>
        <v>Post-tax profit from discontinued operations</v>
      </c>
      <c r="B165" s="10">
        <v>0</v>
      </c>
      <c r="C165" s="10">
        <v>0</v>
      </c>
      <c r="D165" s="10">
        <v>0</v>
      </c>
      <c r="E165" s="10">
        <v>0</v>
      </c>
    </row>
    <row r="166" spans="1:5">
      <c r="A166" s="12" t="str">
        <f t="shared" si="2"/>
        <v>Net result for the period</v>
      </c>
      <c r="B166" s="13">
        <v>-2.3177600000000411</v>
      </c>
      <c r="C166" s="13">
        <v>130.01371299999988</v>
      </c>
      <c r="D166" s="13">
        <v>0.69850599999996488</v>
      </c>
      <c r="E166" s="13">
        <v>-19.682351999999721</v>
      </c>
    </row>
    <row r="167" spans="1:5">
      <c r="A167" s="11" t="str">
        <f t="shared" si="2"/>
        <v>Net result attributable to non-controlling interests</v>
      </c>
      <c r="B167" s="10">
        <v>0.45986300000000008</v>
      </c>
      <c r="C167" s="10">
        <v>0.47013399999999989</v>
      </c>
      <c r="D167" s="10">
        <v>0.40508100000000002</v>
      </c>
      <c r="E167" s="10">
        <v>0.35784799999999994</v>
      </c>
    </row>
    <row r="168" spans="1:5">
      <c r="A168" s="14" t="str">
        <f t="shared" si="2"/>
        <v>Net result attributable to owners of the parent</v>
      </c>
      <c r="B168" s="13">
        <v>-2.7776230000000415</v>
      </c>
      <c r="C168" s="13">
        <v>129.54357899999988</v>
      </c>
      <c r="D168" s="13">
        <v>0.29342499999997379</v>
      </c>
      <c r="E168" s="13">
        <v>-20.040199999999736</v>
      </c>
    </row>
    <row r="170" spans="1:5">
      <c r="A170" s="12" t="str">
        <f t="shared" si="2"/>
        <v>Balance sheet</v>
      </c>
    </row>
    <row r="171" spans="1:5">
      <c r="A171" s="12" t="str">
        <f t="shared" si="2"/>
        <v>Assets</v>
      </c>
    </row>
    <row r="172" spans="1:5">
      <c r="A172" s="6" t="str">
        <f t="shared" si="2"/>
        <v>Cash and cash balances</v>
      </c>
      <c r="B172" s="10">
        <v>2117.5290099999997</v>
      </c>
      <c r="C172" s="10">
        <v>2083.4255790000002</v>
      </c>
      <c r="D172" s="10">
        <v>1958.3992739999997</v>
      </c>
      <c r="E172" s="10">
        <v>2151.786924</v>
      </c>
    </row>
    <row r="173" spans="1:5">
      <c r="A173" s="6" t="str">
        <f t="shared" si="2"/>
        <v>Trading assets</v>
      </c>
      <c r="B173" s="10">
        <v>93.648263999999998</v>
      </c>
      <c r="C173" s="10">
        <v>113.27613699999999</v>
      </c>
      <c r="D173" s="10">
        <v>51.823746999999997</v>
      </c>
      <c r="E173" s="10">
        <v>83.560276999999999</v>
      </c>
    </row>
    <row r="174" spans="1:5">
      <c r="A174" s="11" t="str">
        <f t="shared" si="2"/>
        <v>Derivatives</v>
      </c>
      <c r="B174" s="10">
        <v>20.738495999999998</v>
      </c>
      <c r="C174" s="10">
        <v>13.272302</v>
      </c>
      <c r="D174" s="10">
        <v>10.999381999999999</v>
      </c>
      <c r="E174" s="10">
        <v>9.5685059999999993</v>
      </c>
    </row>
    <row r="175" spans="1:5">
      <c r="A175" s="11" t="str">
        <f t="shared" si="2"/>
        <v>Other trading assets</v>
      </c>
      <c r="B175" s="10">
        <v>72.909768000000014</v>
      </c>
      <c r="C175" s="10">
        <v>100.003835</v>
      </c>
      <c r="D175" s="10">
        <v>40.824365</v>
      </c>
      <c r="E175" s="10">
        <v>73.991771000000014</v>
      </c>
    </row>
    <row r="176" spans="1:5">
      <c r="A176" s="6" t="str">
        <f t="shared" si="2"/>
        <v xml:space="preserve">Financial assets designated at fair value through profit or loss </v>
      </c>
      <c r="B176" s="10">
        <v>10.302425999999999</v>
      </c>
      <c r="C176" s="10">
        <v>9.2129349999999999</v>
      </c>
      <c r="D176" s="10">
        <v>7.5640990000000006</v>
      </c>
      <c r="E176" s="10">
        <v>7.6830139999999991</v>
      </c>
    </row>
    <row r="177" spans="1:5">
      <c r="A177" s="6" t="str">
        <f t="shared" si="2"/>
        <v>Financial assets - available-for-sale</v>
      </c>
      <c r="B177" s="10">
        <v>906.60638699999993</v>
      </c>
      <c r="C177" s="10">
        <v>960.73578300000008</v>
      </c>
      <c r="D177" s="10">
        <v>1015.758543</v>
      </c>
      <c r="E177" s="10">
        <v>1167.4708230000001</v>
      </c>
    </row>
    <row r="178" spans="1:5">
      <c r="A178" s="6" t="str">
        <f t="shared" si="2"/>
        <v>Financial assets - held to maturity</v>
      </c>
      <c r="B178" s="10">
        <v>2351.6701109999999</v>
      </c>
      <c r="C178" s="10">
        <v>2345.3452670000001</v>
      </c>
      <c r="D178" s="10">
        <v>2562.9388859999995</v>
      </c>
      <c r="E178" s="10">
        <v>2289.2543209999999</v>
      </c>
    </row>
    <row r="179" spans="1:5">
      <c r="A179" s="17" t="str">
        <f t="shared" si="2"/>
        <v>Loans and receivables to credit institutions</v>
      </c>
      <c r="B179" s="10">
        <v>110.80233800000009</v>
      </c>
      <c r="C179" s="10">
        <v>81.853896000000077</v>
      </c>
      <c r="D179" s="10">
        <v>80.799073000000035</v>
      </c>
      <c r="E179" s="10">
        <v>96.671194000000014</v>
      </c>
    </row>
    <row r="180" spans="1:5">
      <c r="A180" s="12" t="str">
        <f t="shared" si="2"/>
        <v>Loans and receivables to customers</v>
      </c>
      <c r="B180" s="13">
        <v>9726.7973110000003</v>
      </c>
      <c r="C180" s="13">
        <v>9368.5552390000048</v>
      </c>
      <c r="D180" s="13">
        <v>8898.8819569999996</v>
      </c>
      <c r="E180" s="13">
        <v>8445.2295999999969</v>
      </c>
    </row>
    <row r="181" spans="1:5">
      <c r="A181" s="6" t="str">
        <f t="shared" si="2"/>
        <v>Derivatives - Hedge accounting</v>
      </c>
      <c r="B181" s="10">
        <v>7.0710389999999999</v>
      </c>
      <c r="C181" s="10">
        <v>6.2938720000000004</v>
      </c>
      <c r="D181" s="10">
        <v>8.5022109999999991</v>
      </c>
      <c r="E181" s="10">
        <v>8.7750130000000013</v>
      </c>
    </row>
    <row r="182" spans="1:5">
      <c r="A182" s="6" t="str">
        <f t="shared" si="2"/>
        <v>Changes in fair value of portfolio hedged items</v>
      </c>
      <c r="B182" s="10">
        <v>0</v>
      </c>
      <c r="C182" s="10">
        <v>0</v>
      </c>
      <c r="D182" s="10">
        <v>0</v>
      </c>
      <c r="E182" s="10">
        <v>0</v>
      </c>
    </row>
    <row r="183" spans="1:5">
      <c r="A183" s="6" t="str">
        <f t="shared" si="2"/>
        <v>Property, plant, equipment</v>
      </c>
      <c r="B183" s="10">
        <v>364.19167799999997</v>
      </c>
      <c r="C183" s="10">
        <v>352.02396799999997</v>
      </c>
      <c r="D183" s="10">
        <v>345.11819899999995</v>
      </c>
      <c r="E183" s="10">
        <v>335.8426</v>
      </c>
    </row>
    <row r="184" spans="1:5">
      <c r="A184" s="6" t="str">
        <f t="shared" si="2"/>
        <v>Investment properties</v>
      </c>
      <c r="B184" s="10">
        <v>10.160995999999999</v>
      </c>
      <c r="C184" s="10">
        <v>10.013242</v>
      </c>
      <c r="D184" s="10">
        <v>9.9502290000000002</v>
      </c>
      <c r="E184" s="10">
        <v>9.8711209999999987</v>
      </c>
    </row>
    <row r="185" spans="1:5">
      <c r="A185" s="6" t="str">
        <f t="shared" si="2"/>
        <v>Intangible assets</v>
      </c>
      <c r="B185" s="10">
        <v>93.452781000000002</v>
      </c>
      <c r="C185" s="10">
        <v>89.086559000000008</v>
      </c>
      <c r="D185" s="10">
        <v>86.586281999999997</v>
      </c>
      <c r="E185" s="10">
        <v>86.636514000000005</v>
      </c>
    </row>
    <row r="186" spans="1:5">
      <c r="A186" s="6" t="str">
        <f t="shared" si="2"/>
        <v>Investments in joint ventures and associates</v>
      </c>
      <c r="B186" s="10">
        <v>1.3699999995491407E-4</v>
      </c>
      <c r="C186" s="10">
        <v>16.055757000000007</v>
      </c>
      <c r="D186" s="10">
        <v>15.735792000000096</v>
      </c>
      <c r="E186" s="10">
        <v>16.956795999999976</v>
      </c>
    </row>
    <row r="187" spans="1:5">
      <c r="A187" s="6" t="str">
        <f t="shared" si="2"/>
        <v>Current tax assets</v>
      </c>
      <c r="B187" s="10">
        <v>40.154536</v>
      </c>
      <c r="C187" s="10">
        <v>0.22670899999999999</v>
      </c>
      <c r="D187" s="10">
        <v>18.300451000000002</v>
      </c>
      <c r="E187" s="10">
        <v>19.967080999999997</v>
      </c>
    </row>
    <row r="188" spans="1:5">
      <c r="A188" s="6" t="str">
        <f t="shared" si="2"/>
        <v>Deferred tax assets</v>
      </c>
      <c r="B188" s="10">
        <v>7.6544549999999996</v>
      </c>
      <c r="C188" s="10">
        <v>78.659141999999989</v>
      </c>
      <c r="D188" s="10">
        <v>73.555445000000006</v>
      </c>
      <c r="E188" s="10">
        <v>70.533149999999992</v>
      </c>
    </row>
    <row r="189" spans="1:5">
      <c r="A189" s="6" t="str">
        <f t="shared" si="2"/>
        <v>Non-current assets classified as held for sale</v>
      </c>
      <c r="B189" s="10">
        <v>13.775595000000001</v>
      </c>
      <c r="C189" s="10">
        <v>13.133792000000001</v>
      </c>
      <c r="D189" s="10">
        <v>12.76629</v>
      </c>
      <c r="E189" s="10">
        <v>24.028896</v>
      </c>
    </row>
    <row r="190" spans="1:5">
      <c r="A190" s="6" t="str">
        <f t="shared" si="2"/>
        <v>Other assets</v>
      </c>
      <c r="B190" s="10">
        <v>117.81417199999994</v>
      </c>
      <c r="C190" s="10">
        <v>102.80082700000006</v>
      </c>
      <c r="D190" s="10">
        <v>120.19182599999998</v>
      </c>
      <c r="E190" s="10">
        <v>110.53719199999995</v>
      </c>
    </row>
    <row r="191" spans="1:5">
      <c r="A191" s="12" t="str">
        <f t="shared" si="2"/>
        <v>Total assets</v>
      </c>
      <c r="B191" s="13">
        <v>15971.631235999999</v>
      </c>
      <c r="C191" s="13">
        <v>15630.698704000004</v>
      </c>
      <c r="D191" s="13">
        <v>15266.872303999995</v>
      </c>
      <c r="E191" s="13">
        <v>14924.804515999997</v>
      </c>
    </row>
    <row r="193" spans="1:5">
      <c r="A193" s="12" t="str">
        <f t="shared" si="2"/>
        <v>Liabilities and equity</v>
      </c>
    </row>
    <row r="194" spans="1:5">
      <c r="A194" s="6" t="str">
        <f t="shared" si="2"/>
        <v>Trading liabilities</v>
      </c>
      <c r="B194" s="10">
        <v>17.655044999999998</v>
      </c>
      <c r="C194" s="10">
        <v>18.127177000000003</v>
      </c>
      <c r="D194" s="10">
        <v>14.690398</v>
      </c>
      <c r="E194" s="10">
        <v>14.775469000000001</v>
      </c>
    </row>
    <row r="195" spans="1:5">
      <c r="A195" s="11" t="str">
        <f t="shared" si="2"/>
        <v>Derivatives</v>
      </c>
      <c r="B195" s="10">
        <v>17.655044999999998</v>
      </c>
      <c r="C195" s="10">
        <v>18.127177000000003</v>
      </c>
      <c r="D195" s="10">
        <v>14.690398</v>
      </c>
      <c r="E195" s="10">
        <v>14.775469000000001</v>
      </c>
    </row>
    <row r="196" spans="1:5">
      <c r="A196" s="11" t="str">
        <f t="shared" si="2"/>
        <v>Other trading liabilities</v>
      </c>
      <c r="B196" s="10">
        <v>0</v>
      </c>
      <c r="C196" s="10">
        <v>0</v>
      </c>
      <c r="D196" s="10">
        <v>0</v>
      </c>
      <c r="E196" s="10">
        <v>0</v>
      </c>
    </row>
    <row r="197" spans="1:5">
      <c r="A197" s="6" t="str">
        <f t="shared" si="2"/>
        <v>Financial liabilities designated at fair value through profit or loss</v>
      </c>
      <c r="B197" s="10">
        <v>0</v>
      </c>
      <c r="C197" s="10">
        <v>0</v>
      </c>
      <c r="D197" s="10">
        <v>0</v>
      </c>
      <c r="E197" s="10">
        <v>0</v>
      </c>
    </row>
    <row r="198" spans="1:5">
      <c r="A198" s="11" t="str">
        <f t="shared" si="2"/>
        <v>Deposits from banks</v>
      </c>
      <c r="B198" s="10">
        <v>0</v>
      </c>
      <c r="C198" s="10">
        <v>0</v>
      </c>
      <c r="D198" s="10">
        <v>0</v>
      </c>
      <c r="E198" s="10">
        <v>0</v>
      </c>
    </row>
    <row r="199" spans="1:5">
      <c r="A199" s="14" t="str">
        <f t="shared" si="2"/>
        <v>Deposits from customers</v>
      </c>
      <c r="B199" s="13">
        <v>0</v>
      </c>
      <c r="C199" s="13">
        <v>0</v>
      </c>
      <c r="D199" s="13">
        <v>0</v>
      </c>
      <c r="E199" s="13">
        <v>0</v>
      </c>
    </row>
    <row r="200" spans="1:5">
      <c r="A200" s="11" t="str">
        <f t="shared" si="2"/>
        <v>Debt securities</v>
      </c>
      <c r="B200" s="10">
        <v>0</v>
      </c>
      <c r="C200" s="10">
        <v>0</v>
      </c>
      <c r="D200" s="10">
        <v>0</v>
      </c>
      <c r="E200" s="10">
        <v>0</v>
      </c>
    </row>
    <row r="201" spans="1:5">
      <c r="A201" s="11" t="str">
        <f t="shared" si="2"/>
        <v>Other financial liabilities</v>
      </c>
      <c r="B201" s="10">
        <v>0</v>
      </c>
      <c r="C201" s="10">
        <v>0</v>
      </c>
      <c r="D201" s="10">
        <v>0</v>
      </c>
      <c r="E201" s="10">
        <v>0</v>
      </c>
    </row>
    <row r="202" spans="1:5">
      <c r="A202" s="6" t="str">
        <f t="shared" si="2"/>
        <v>Financial liabilities measured at amortised cost</v>
      </c>
      <c r="B202" s="10">
        <v>13842.339320000001</v>
      </c>
      <c r="C202" s="10">
        <v>13558.862153999997</v>
      </c>
      <c r="D202" s="10">
        <v>13121.466354000002</v>
      </c>
      <c r="E202" s="10">
        <v>12816.944054</v>
      </c>
    </row>
    <row r="203" spans="1:5">
      <c r="A203" s="11" t="str">
        <f t="shared" si="2"/>
        <v>Deposits from banks</v>
      </c>
      <c r="B203" s="10">
        <v>5023.031849</v>
      </c>
      <c r="C203" s="10">
        <v>5005.9468739999957</v>
      </c>
      <c r="D203" s="10">
        <v>4432.9512660000009</v>
      </c>
      <c r="E203" s="10">
        <v>4087.3845670000001</v>
      </c>
    </row>
    <row r="204" spans="1:5">
      <c r="A204" s="14" t="str">
        <f t="shared" si="2"/>
        <v>Deposits from customers</v>
      </c>
      <c r="B204" s="13">
        <v>8468.3349399999988</v>
      </c>
      <c r="C204" s="13">
        <v>8217.7881690000013</v>
      </c>
      <c r="D204" s="13">
        <v>8350.7319189999998</v>
      </c>
      <c r="E204" s="13">
        <v>8387.3927159999985</v>
      </c>
    </row>
    <row r="205" spans="1:5">
      <c r="A205" s="11" t="str">
        <f t="shared" si="2"/>
        <v>Debt securities</v>
      </c>
      <c r="B205" s="10">
        <v>350.972531</v>
      </c>
      <c r="C205" s="10">
        <v>335.12711100000001</v>
      </c>
      <c r="D205" s="10">
        <v>337.78316899999999</v>
      </c>
      <c r="E205" s="10">
        <v>342.16677099999998</v>
      </c>
    </row>
    <row r="206" spans="1:5">
      <c r="A206" s="11" t="str">
        <f t="shared" si="2"/>
        <v>Other financial liabilities</v>
      </c>
      <c r="B206" s="10">
        <v>0</v>
      </c>
      <c r="C206" s="10">
        <v>0</v>
      </c>
      <c r="D206" s="10">
        <v>0</v>
      </c>
      <c r="E206" s="10">
        <v>0</v>
      </c>
    </row>
    <row r="207" spans="1:5">
      <c r="A207" s="6" t="str">
        <f t="shared" si="2"/>
        <v>Derivatives - Hedge accounting</v>
      </c>
      <c r="B207" s="10">
        <v>321.35192599999999</v>
      </c>
      <c r="C207" s="10">
        <v>233.073489</v>
      </c>
      <c r="D207" s="10">
        <v>233.10258899999999</v>
      </c>
      <c r="E207" s="10">
        <v>243.18174199999999</v>
      </c>
    </row>
    <row r="208" spans="1:5">
      <c r="A208" s="6" t="str">
        <f t="shared" si="2"/>
        <v>Changes in fair value of portfolio hedged items</v>
      </c>
      <c r="B208" s="10">
        <v>0</v>
      </c>
      <c r="C208" s="10">
        <v>0</v>
      </c>
      <c r="D208" s="10">
        <v>0</v>
      </c>
      <c r="E208" s="10">
        <v>0</v>
      </c>
    </row>
    <row r="209" spans="1:5">
      <c r="A209" s="6" t="str">
        <f t="shared" si="2"/>
        <v>Provisions</v>
      </c>
      <c r="B209" s="10">
        <v>97.381617999999989</v>
      </c>
      <c r="C209" s="10">
        <v>82.922728000000006</v>
      </c>
      <c r="D209" s="10">
        <v>85.941639999999992</v>
      </c>
      <c r="E209" s="10">
        <v>89.255366999999993</v>
      </c>
    </row>
    <row r="210" spans="1:5">
      <c r="A210" s="6" t="str">
        <f t="shared" si="2"/>
        <v>Current tax liabilities</v>
      </c>
      <c r="B210" s="10">
        <v>0.61315399999999998</v>
      </c>
      <c r="C210" s="10">
        <v>0.64662399999999998</v>
      </c>
      <c r="D210" s="10">
        <v>0.77041199999999999</v>
      </c>
      <c r="E210" s="10">
        <v>0.49835099999999999</v>
      </c>
    </row>
    <row r="211" spans="1:5">
      <c r="A211" s="6" t="str">
        <f t="shared" si="2"/>
        <v>Deferred tax liabilities</v>
      </c>
      <c r="B211" s="10">
        <v>55.774720000000016</v>
      </c>
      <c r="C211" s="10">
        <v>2.5732409999999994</v>
      </c>
      <c r="D211" s="10">
        <v>1.744517999999998</v>
      </c>
      <c r="E211" s="10">
        <v>0.8544939999999962</v>
      </c>
    </row>
    <row r="212" spans="1:5">
      <c r="A212" s="6" t="str">
        <f t="shared" ref="A212:A217" si="3">A140</f>
        <v>Liabilities associated with disposal groups held for sale</v>
      </c>
      <c r="B212" s="10">
        <v>0</v>
      </c>
      <c r="C212" s="10">
        <v>0</v>
      </c>
      <c r="D212" s="10">
        <v>0</v>
      </c>
      <c r="E212" s="10">
        <v>0</v>
      </c>
    </row>
    <row r="213" spans="1:5">
      <c r="A213" s="6" t="str">
        <f t="shared" si="3"/>
        <v>Other liabilities</v>
      </c>
      <c r="B213" s="10">
        <v>98.317208999999991</v>
      </c>
      <c r="C213" s="10">
        <v>84.32957200000007</v>
      </c>
      <c r="D213" s="10">
        <v>155.48537799999997</v>
      </c>
      <c r="E213" s="10">
        <v>99.781342000000009</v>
      </c>
    </row>
    <row r="214" spans="1:5">
      <c r="A214" s="12" t="str">
        <f t="shared" si="3"/>
        <v>Total equity</v>
      </c>
      <c r="B214" s="10">
        <v>1538.1948000000002</v>
      </c>
      <c r="C214" s="10">
        <v>1650.1624699999998</v>
      </c>
      <c r="D214" s="10">
        <v>1653.6697649999994</v>
      </c>
      <c r="E214" s="10">
        <v>1659.5136969999996</v>
      </c>
    </row>
    <row r="215" spans="1:5">
      <c r="A215" s="11" t="str">
        <f t="shared" si="3"/>
        <v>Equity attributable to non-controlling interests</v>
      </c>
      <c r="B215" s="10">
        <v>4.81677</v>
      </c>
      <c r="C215" s="10">
        <v>5.2064179999999993</v>
      </c>
      <c r="D215" s="10">
        <v>5.8022200000000002</v>
      </c>
      <c r="E215" s="10">
        <v>6.2557549999999997</v>
      </c>
    </row>
    <row r="216" spans="1:5">
      <c r="A216" s="11" t="str">
        <f t="shared" si="3"/>
        <v>Equity attributable to owners of the parent</v>
      </c>
      <c r="B216" s="10">
        <v>1533.3780300000003</v>
      </c>
      <c r="C216" s="10">
        <v>1644.9560519999998</v>
      </c>
      <c r="D216" s="10">
        <v>1647.8675449999994</v>
      </c>
      <c r="E216" s="10">
        <v>1653.2579419999997</v>
      </c>
    </row>
    <row r="217" spans="1:5">
      <c r="A217" s="12" t="str">
        <f t="shared" si="3"/>
        <v>Total liabilities and equity</v>
      </c>
      <c r="B217" s="13">
        <v>15971.627791999999</v>
      </c>
      <c r="C217" s="13">
        <v>15630.697454999996</v>
      </c>
      <c r="D217" s="13">
        <v>15266.871054000001</v>
      </c>
      <c r="E217" s="13">
        <v>14924.804515999998</v>
      </c>
    </row>
    <row r="219" spans="1:5" s="9" customFormat="1">
      <c r="A219" s="7" t="s">
        <v>181</v>
      </c>
      <c r="B219" s="33"/>
      <c r="C219" s="33"/>
      <c r="D219" s="33"/>
      <c r="E219" s="33"/>
    </row>
    <row r="220" spans="1:5">
      <c r="A220" s="12" t="str">
        <f t="shared" ref="A220:A283" si="4">A148</f>
        <v>Income statement</v>
      </c>
    </row>
    <row r="221" spans="1:5">
      <c r="A221" s="6" t="str">
        <f t="shared" si="4"/>
        <v>Net interest income</v>
      </c>
      <c r="B221" s="10">
        <v>78.336718000000005</v>
      </c>
      <c r="C221" s="10">
        <v>77.986017000000004</v>
      </c>
      <c r="D221" s="10">
        <v>80.185031999999978</v>
      </c>
      <c r="E221" s="10">
        <v>71.962603999999928</v>
      </c>
    </row>
    <row r="222" spans="1:5">
      <c r="A222" s="6" t="str">
        <f t="shared" si="4"/>
        <v>Net fee and commision income</v>
      </c>
      <c r="B222" s="10">
        <v>27.903257000000004</v>
      </c>
      <c r="C222" s="10">
        <v>31.298221000000012</v>
      </c>
      <c r="D222" s="10">
        <v>32.882745999999955</v>
      </c>
      <c r="E222" s="10">
        <v>39.616898000000056</v>
      </c>
    </row>
    <row r="223" spans="1:5">
      <c r="A223" s="6" t="str">
        <f t="shared" si="4"/>
        <v>Dividend income</v>
      </c>
      <c r="B223" s="10">
        <v>2.0089999999999999E-3</v>
      </c>
      <c r="C223" s="10">
        <v>2.4730000000000004E-3</v>
      </c>
      <c r="D223" s="10">
        <v>-9.0000000000003407E-6</v>
      </c>
      <c r="E223" s="10">
        <v>-2.9999999997727399E-6</v>
      </c>
    </row>
    <row r="224" spans="1:5">
      <c r="A224" s="6" t="str">
        <f t="shared" si="4"/>
        <v>Net trading and fair value result</v>
      </c>
      <c r="B224" s="10">
        <v>2.0424739999999995</v>
      </c>
      <c r="C224" s="10">
        <v>-3.8673459999999986</v>
      </c>
      <c r="D224" s="10">
        <v>2.0396930000000393</v>
      </c>
      <c r="E224" s="10">
        <v>3.9169179999998924</v>
      </c>
    </row>
    <row r="225" spans="1:5">
      <c r="A225" s="6" t="str">
        <f t="shared" si="4"/>
        <v>Net result from equity method investments</v>
      </c>
      <c r="B225" s="10">
        <v>0</v>
      </c>
      <c r="C225" s="10">
        <v>0</v>
      </c>
      <c r="D225" s="10">
        <v>0</v>
      </c>
      <c r="E225" s="10">
        <v>0</v>
      </c>
    </row>
    <row r="226" spans="1:5">
      <c r="A226" s="6" t="str">
        <f t="shared" si="4"/>
        <v>Rental income from investment properties &amp; other operating lease</v>
      </c>
      <c r="B226" s="10">
        <v>0.10079199999999999</v>
      </c>
      <c r="C226" s="10">
        <v>-2.5135999999999995E-2</v>
      </c>
      <c r="D226" s="10">
        <v>9.2203000000000021E-2</v>
      </c>
      <c r="E226" s="10">
        <v>0.42542899999999995</v>
      </c>
    </row>
    <row r="227" spans="1:5">
      <c r="A227" s="6" t="str">
        <f t="shared" si="4"/>
        <v>Personnel expenses</v>
      </c>
      <c r="B227" s="10">
        <v>-22.396004000000001</v>
      </c>
      <c r="C227" s="10">
        <v>-22.227777999999997</v>
      </c>
      <c r="D227" s="10">
        <v>-22.403593000000001</v>
      </c>
      <c r="E227" s="10">
        <v>-21.535568000000016</v>
      </c>
    </row>
    <row r="228" spans="1:5">
      <c r="A228" s="6" t="str">
        <f t="shared" si="4"/>
        <v>Other administrative expenses</v>
      </c>
      <c r="B228" s="10">
        <v>-19.128473000000003</v>
      </c>
      <c r="C228" s="10">
        <v>-17.340378999999999</v>
      </c>
      <c r="D228" s="10">
        <v>-17.988322999999991</v>
      </c>
      <c r="E228" s="10">
        <v>-17.77730600000001</v>
      </c>
    </row>
    <row r="229" spans="1:5">
      <c r="A229" s="6" t="str">
        <f t="shared" si="4"/>
        <v>Depreciation and amortisation</v>
      </c>
      <c r="B229" s="10">
        <v>-4.2551689999999995</v>
      </c>
      <c r="C229" s="10">
        <v>-4.5079099999999999</v>
      </c>
      <c r="D229" s="10">
        <v>-4.4908320000000002</v>
      </c>
      <c r="E229" s="10">
        <v>-6.0901949999999996</v>
      </c>
    </row>
    <row r="230" spans="1:5">
      <c r="A230" s="6" t="str">
        <f t="shared" si="4"/>
        <v>Gains/losses from financial assets and liabilities not measured at fair value through profit or loss, net</v>
      </c>
      <c r="B230" s="10">
        <v>-3.2667000000000161E-2</v>
      </c>
      <c r="C230" s="10">
        <v>3.2667000000000161E-2</v>
      </c>
      <c r="D230" s="10">
        <v>-1.1368683772161603E-16</v>
      </c>
      <c r="E230" s="10">
        <v>-2.2737367544323206E-16</v>
      </c>
    </row>
    <row r="231" spans="1:5">
      <c r="A231" s="6" t="str">
        <f t="shared" si="4"/>
        <v>Net impairment losses on financial assets not measured at fair value through profit or loss</v>
      </c>
      <c r="B231" s="10">
        <v>-57.675262999999987</v>
      </c>
      <c r="C231" s="10">
        <v>-52.688198</v>
      </c>
      <c r="D231" s="10">
        <v>-45.333591999999946</v>
      </c>
      <c r="E231" s="10">
        <v>-45.574859000000082</v>
      </c>
    </row>
    <row r="232" spans="1:5">
      <c r="A232" s="6" t="str">
        <f t="shared" si="4"/>
        <v>Other operating result</v>
      </c>
      <c r="B232" s="10">
        <v>-21.718949000000009</v>
      </c>
      <c r="C232" s="10">
        <v>-72.303425999999988</v>
      </c>
      <c r="D232" s="10">
        <v>-16.597788000000001</v>
      </c>
      <c r="E232" s="10">
        <v>-28.765889000000055</v>
      </c>
    </row>
    <row r="233" spans="1:5">
      <c r="A233" s="20" t="str">
        <f t="shared" si="4"/>
        <v>Levies on banking activities</v>
      </c>
      <c r="B233" s="10">
        <v>-26.823303851851545</v>
      </c>
      <c r="C233" s="10">
        <v>-53.54932201266201</v>
      </c>
      <c r="D233" s="10">
        <v>-10.576562406599711</v>
      </c>
      <c r="E233" s="10">
        <v>-12.400698728886738</v>
      </c>
    </row>
    <row r="234" spans="1:5">
      <c r="A234" s="12" t="str">
        <f t="shared" si="4"/>
        <v>Pre-tax profit from continuing operations</v>
      </c>
      <c r="B234" s="13">
        <v>-16.821274999999979</v>
      </c>
      <c r="C234" s="13">
        <v>-63.640794999999969</v>
      </c>
      <c r="D234" s="13">
        <v>8.3855370000000686</v>
      </c>
      <c r="E234" s="13">
        <v>-3.8219710000002234</v>
      </c>
    </row>
    <row r="235" spans="1:5">
      <c r="A235" s="6" t="str">
        <f t="shared" si="4"/>
        <v>Taxes on income</v>
      </c>
      <c r="B235" s="10">
        <v>-3.6289410000000002</v>
      </c>
      <c r="C235" s="10">
        <v>-4.459581</v>
      </c>
      <c r="D235" s="10">
        <v>-3.1776829999999983</v>
      </c>
      <c r="E235" s="10">
        <v>0.50039099999999959</v>
      </c>
    </row>
    <row r="236" spans="1:5">
      <c r="A236" s="6" t="str">
        <f t="shared" si="4"/>
        <v>Post-tax profit from continuing operations</v>
      </c>
      <c r="B236" s="10">
        <v>-20.45021599999998</v>
      </c>
      <c r="C236" s="10">
        <v>-68.100375999999955</v>
      </c>
      <c r="D236" s="10">
        <v>5.207854000000065</v>
      </c>
      <c r="E236" s="10">
        <v>-3.3215800000002202</v>
      </c>
    </row>
    <row r="237" spans="1:5">
      <c r="A237" s="6" t="str">
        <f t="shared" si="4"/>
        <v>Post-tax profit from discontinued operations</v>
      </c>
      <c r="B237" s="10">
        <v>0</v>
      </c>
      <c r="C237" s="10">
        <v>0</v>
      </c>
      <c r="D237" s="10">
        <v>0</v>
      </c>
      <c r="E237" s="10">
        <v>0</v>
      </c>
    </row>
    <row r="238" spans="1:5">
      <c r="A238" s="12" t="str">
        <f t="shared" si="4"/>
        <v>Net result for the period</v>
      </c>
      <c r="B238" s="13">
        <v>-20.45021599999998</v>
      </c>
      <c r="C238" s="13">
        <v>-68.100375999999955</v>
      </c>
      <c r="D238" s="13">
        <v>5.207854000000065</v>
      </c>
      <c r="E238" s="13">
        <v>-3.3215800000002202</v>
      </c>
    </row>
    <row r="239" spans="1:5">
      <c r="A239" s="11" t="str">
        <f t="shared" si="4"/>
        <v>Net result attributable to non-controlling interests</v>
      </c>
      <c r="B239" s="10">
        <v>0</v>
      </c>
      <c r="C239" s="10">
        <v>0</v>
      </c>
      <c r="D239" s="10">
        <v>0</v>
      </c>
      <c r="E239" s="10">
        <v>0</v>
      </c>
    </row>
    <row r="240" spans="1:5">
      <c r="A240" s="14" t="str">
        <f t="shared" si="4"/>
        <v>Net result attributable to owners of the parent</v>
      </c>
      <c r="B240" s="13">
        <v>-20.45021599999998</v>
      </c>
      <c r="C240" s="13">
        <v>-68.100375999999955</v>
      </c>
      <c r="D240" s="13">
        <v>5.207854000000065</v>
      </c>
      <c r="E240" s="13">
        <v>-3.3215800000002202</v>
      </c>
    </row>
    <row r="242" spans="1:5">
      <c r="A242" s="12" t="str">
        <f t="shared" si="4"/>
        <v>Balance sheet</v>
      </c>
    </row>
    <row r="243" spans="1:5">
      <c r="A243" s="12" t="str">
        <f t="shared" si="4"/>
        <v>Assets</v>
      </c>
    </row>
    <row r="244" spans="1:5">
      <c r="A244" s="6" t="str">
        <f t="shared" si="4"/>
        <v>Cash and cash balances</v>
      </c>
      <c r="B244" s="10">
        <v>219.03798499999999</v>
      </c>
      <c r="C244" s="10">
        <v>179.55099999999999</v>
      </c>
      <c r="D244" s="10">
        <v>216.49169799999999</v>
      </c>
      <c r="E244" s="10">
        <v>183.80253400000001</v>
      </c>
    </row>
    <row r="245" spans="1:5">
      <c r="A245" s="6" t="str">
        <f t="shared" si="4"/>
        <v>Trading assets</v>
      </c>
      <c r="B245" s="10">
        <v>1430.9523489999999</v>
      </c>
      <c r="C245" s="10">
        <v>1474.4468579999998</v>
      </c>
      <c r="D245" s="10">
        <v>1352.9911139999999</v>
      </c>
      <c r="E245" s="10">
        <v>1106.3515260000001</v>
      </c>
    </row>
    <row r="246" spans="1:5">
      <c r="A246" s="11" t="str">
        <f t="shared" si="4"/>
        <v>Derivatives</v>
      </c>
      <c r="B246" s="10">
        <v>45.167204999999996</v>
      </c>
      <c r="C246" s="10">
        <v>36.164390999999995</v>
      </c>
      <c r="D246" s="10">
        <v>18.99925</v>
      </c>
      <c r="E246" s="10">
        <v>24.365377999999996</v>
      </c>
    </row>
    <row r="247" spans="1:5">
      <c r="A247" s="11" t="str">
        <f t="shared" si="4"/>
        <v>Other trading assets</v>
      </c>
      <c r="B247" s="10">
        <v>1385.7851440000002</v>
      </c>
      <c r="C247" s="10">
        <v>1438.2824669999998</v>
      </c>
      <c r="D247" s="10">
        <v>1333.9918639999999</v>
      </c>
      <c r="E247" s="10">
        <v>1081.9861480000002</v>
      </c>
    </row>
    <row r="248" spans="1:5">
      <c r="A248" s="6" t="str">
        <f t="shared" si="4"/>
        <v xml:space="preserve">Financial assets designated at fair value through profit or loss </v>
      </c>
      <c r="B248" s="10">
        <v>0</v>
      </c>
      <c r="C248" s="10">
        <v>0</v>
      </c>
      <c r="D248" s="10">
        <v>0</v>
      </c>
      <c r="E248" s="10">
        <v>0</v>
      </c>
    </row>
    <row r="249" spans="1:5">
      <c r="A249" s="6" t="str">
        <f t="shared" si="4"/>
        <v>Financial assets - available-for-sale</v>
      </c>
      <c r="B249" s="10">
        <v>610.01192200000003</v>
      </c>
      <c r="C249" s="10">
        <v>84.907433999999995</v>
      </c>
      <c r="D249" s="10">
        <v>0.21745100000000001</v>
      </c>
      <c r="E249" s="10">
        <v>235.63108099999999</v>
      </c>
    </row>
    <row r="250" spans="1:5">
      <c r="A250" s="6" t="str">
        <f t="shared" si="4"/>
        <v>Financial assets - held to maturity</v>
      </c>
      <c r="B250" s="10">
        <v>1212.6562799999999</v>
      </c>
      <c r="C250" s="10">
        <v>1419.8159020000001</v>
      </c>
      <c r="D250" s="10">
        <v>1297.775807</v>
      </c>
      <c r="E250" s="10">
        <v>834.77889000000005</v>
      </c>
    </row>
    <row r="251" spans="1:5">
      <c r="A251" s="17" t="str">
        <f t="shared" si="4"/>
        <v>Loans and receivables to credit institutions</v>
      </c>
      <c r="B251" s="10">
        <v>401.55006300000008</v>
      </c>
      <c r="C251" s="10">
        <v>395.24639800000006</v>
      </c>
      <c r="D251" s="10">
        <v>518.97733399999993</v>
      </c>
      <c r="E251" s="10">
        <v>445.00071000000008</v>
      </c>
    </row>
    <row r="252" spans="1:5">
      <c r="A252" s="12" t="str">
        <f t="shared" si="4"/>
        <v>Loans and receivables to customers</v>
      </c>
      <c r="B252" s="13">
        <v>5097.352699</v>
      </c>
      <c r="C252" s="13">
        <v>4950.2566029999971</v>
      </c>
      <c r="D252" s="13">
        <v>4826.1950989999996</v>
      </c>
      <c r="E252" s="13">
        <v>4581.1105509999988</v>
      </c>
    </row>
    <row r="253" spans="1:5">
      <c r="A253" s="6" t="str">
        <f t="shared" si="4"/>
        <v>Derivatives - Hedge accounting</v>
      </c>
      <c r="B253" s="10">
        <v>0.12779399999999999</v>
      </c>
      <c r="C253" s="10">
        <v>0.94125800000000004</v>
      </c>
      <c r="D253" s="10">
        <v>0.103447</v>
      </c>
      <c r="E253" s="10">
        <v>0.71990200000000004</v>
      </c>
    </row>
    <row r="254" spans="1:5">
      <c r="A254" s="6" t="str">
        <f t="shared" si="4"/>
        <v>Changes in fair value of portfolio hedged items</v>
      </c>
      <c r="B254" s="10">
        <v>0</v>
      </c>
      <c r="C254" s="10">
        <v>0</v>
      </c>
      <c r="D254" s="10">
        <v>0</v>
      </c>
      <c r="E254" s="10">
        <v>0</v>
      </c>
    </row>
    <row r="255" spans="1:5">
      <c r="A255" s="6" t="str">
        <f t="shared" si="4"/>
        <v>Property, plant, equipment</v>
      </c>
      <c r="B255" s="10">
        <v>36.643878999999998</v>
      </c>
      <c r="C255" s="10">
        <v>37.352896000000008</v>
      </c>
      <c r="D255" s="10">
        <v>35.944746999999992</v>
      </c>
      <c r="E255" s="10">
        <v>36.285205000000005</v>
      </c>
    </row>
    <row r="256" spans="1:5">
      <c r="A256" s="6" t="str">
        <f t="shared" si="4"/>
        <v>Investment properties</v>
      </c>
      <c r="B256" s="10">
        <v>0</v>
      </c>
      <c r="C256" s="10">
        <v>0</v>
      </c>
      <c r="D256" s="10">
        <v>0</v>
      </c>
      <c r="E256" s="10">
        <v>10.156855999999999</v>
      </c>
    </row>
    <row r="257" spans="1:5">
      <c r="A257" s="6" t="str">
        <f t="shared" si="4"/>
        <v>Intangible assets</v>
      </c>
      <c r="B257" s="10">
        <v>46.254404999999998</v>
      </c>
      <c r="C257" s="10">
        <v>47.726968000000006</v>
      </c>
      <c r="D257" s="10">
        <v>47.576380999999984</v>
      </c>
      <c r="E257" s="10">
        <v>46.994323999999999</v>
      </c>
    </row>
    <row r="258" spans="1:5">
      <c r="A258" s="6" t="str">
        <f t="shared" si="4"/>
        <v>Investments in joint ventures and associates</v>
      </c>
      <c r="B258" s="10">
        <v>2.0670000000095569E-3</v>
      </c>
      <c r="C258" s="10">
        <v>2.9726009999999135</v>
      </c>
      <c r="D258" s="10">
        <v>2.9396989999999619</v>
      </c>
      <c r="E258" s="10">
        <v>2.9313749999999015</v>
      </c>
    </row>
    <row r="259" spans="1:5">
      <c r="A259" s="6" t="str">
        <f t="shared" si="4"/>
        <v>Current tax assets</v>
      </c>
      <c r="B259" s="10">
        <v>2.4678949999999999</v>
      </c>
      <c r="C259" s="10">
        <v>9.8227410000000006</v>
      </c>
      <c r="D259" s="10">
        <v>1.5569139999999997</v>
      </c>
      <c r="E259" s="10">
        <v>0.93723000000000012</v>
      </c>
    </row>
    <row r="260" spans="1:5">
      <c r="A260" s="6" t="str">
        <f t="shared" si="4"/>
        <v>Deferred tax assets</v>
      </c>
      <c r="B260" s="10">
        <v>0.234876</v>
      </c>
      <c r="C260" s="10">
        <v>8.6565000000000003E-2</v>
      </c>
      <c r="D260" s="10">
        <v>6.6955000000000001E-2</v>
      </c>
      <c r="E260" s="10">
        <v>0.19631899999999999</v>
      </c>
    </row>
    <row r="261" spans="1:5">
      <c r="A261" s="6" t="str">
        <f t="shared" si="4"/>
        <v>Non-current assets classified as held for sale</v>
      </c>
      <c r="B261" s="10">
        <v>2.4785330000000001</v>
      </c>
      <c r="C261" s="10">
        <v>1.8396890000000001</v>
      </c>
      <c r="D261" s="10">
        <v>1.087739</v>
      </c>
      <c r="E261" s="10">
        <v>0.52550300000000005</v>
      </c>
    </row>
    <row r="262" spans="1:5">
      <c r="A262" s="6" t="str">
        <f t="shared" si="4"/>
        <v>Other assets</v>
      </c>
      <c r="B262" s="10">
        <v>188.56322400000002</v>
      </c>
      <c r="C262" s="10">
        <v>189.84913299999999</v>
      </c>
      <c r="D262" s="10">
        <v>166.97742199999999</v>
      </c>
      <c r="E262" s="10">
        <v>146.145623</v>
      </c>
    </row>
    <row r="263" spans="1:5">
      <c r="A263" s="12" t="str">
        <f t="shared" si="4"/>
        <v>Total assets</v>
      </c>
      <c r="B263" s="13">
        <v>9248.3339709999982</v>
      </c>
      <c r="C263" s="13">
        <v>8794.8160459999981</v>
      </c>
      <c r="D263" s="13">
        <v>8468.9018070000002</v>
      </c>
      <c r="E263" s="13">
        <v>7631.5676289999992</v>
      </c>
    </row>
    <row r="265" spans="1:5">
      <c r="A265" s="12" t="str">
        <f t="shared" si="4"/>
        <v>Liabilities and equity</v>
      </c>
    </row>
    <row r="266" spans="1:5">
      <c r="A266" s="6" t="str">
        <f t="shared" si="4"/>
        <v>Trading liabilities</v>
      </c>
      <c r="B266" s="10">
        <v>53.063052999999989</v>
      </c>
      <c r="C266" s="10">
        <v>40.106013000000004</v>
      </c>
      <c r="D266" s="10">
        <v>37.056094000000002</v>
      </c>
      <c r="E266" s="10">
        <v>37.832570999999994</v>
      </c>
    </row>
    <row r="267" spans="1:5">
      <c r="A267" s="11" t="str">
        <f t="shared" si="4"/>
        <v>Derivatives</v>
      </c>
      <c r="B267" s="10">
        <v>45.377375999999991</v>
      </c>
      <c r="C267" s="10">
        <v>29.339295000000003</v>
      </c>
      <c r="D267" s="10">
        <v>30.609347000000007</v>
      </c>
      <c r="E267" s="10">
        <v>33.111723999999995</v>
      </c>
    </row>
    <row r="268" spans="1:5">
      <c r="A268" s="11" t="str">
        <f t="shared" si="4"/>
        <v>Other trading liabilities</v>
      </c>
      <c r="B268" s="10">
        <v>7.685677000000001</v>
      </c>
      <c r="C268" s="10">
        <v>10.766718000000003</v>
      </c>
      <c r="D268" s="10">
        <v>6.4467470000000002</v>
      </c>
      <c r="E268" s="10">
        <v>4.720847</v>
      </c>
    </row>
    <row r="269" spans="1:5">
      <c r="A269" s="6" t="str">
        <f t="shared" si="4"/>
        <v>Financial liabilities designated at fair value through profit or loss</v>
      </c>
      <c r="B269" s="10">
        <v>0</v>
      </c>
      <c r="C269" s="10">
        <v>0</v>
      </c>
      <c r="D269" s="10">
        <v>0</v>
      </c>
      <c r="E269" s="10">
        <v>0</v>
      </c>
    </row>
    <row r="270" spans="1:5">
      <c r="A270" s="11" t="str">
        <f t="shared" si="4"/>
        <v>Deposits from banks</v>
      </c>
      <c r="B270" s="10">
        <v>0</v>
      </c>
      <c r="C270" s="10">
        <v>0</v>
      </c>
      <c r="D270" s="10">
        <v>0</v>
      </c>
      <c r="E270" s="10">
        <v>0</v>
      </c>
    </row>
    <row r="271" spans="1:5">
      <c r="A271" s="14" t="str">
        <f t="shared" si="4"/>
        <v>Deposits from customers</v>
      </c>
      <c r="B271" s="13">
        <v>0</v>
      </c>
      <c r="C271" s="13">
        <v>0</v>
      </c>
      <c r="D271" s="13">
        <v>0</v>
      </c>
      <c r="E271" s="13">
        <v>0</v>
      </c>
    </row>
    <row r="272" spans="1:5">
      <c r="A272" s="11" t="str">
        <f t="shared" si="4"/>
        <v>Debt securities</v>
      </c>
      <c r="B272" s="10">
        <v>0</v>
      </c>
      <c r="C272" s="10">
        <v>0</v>
      </c>
      <c r="D272" s="10">
        <v>0</v>
      </c>
      <c r="E272" s="10">
        <v>0</v>
      </c>
    </row>
    <row r="273" spans="1:5">
      <c r="A273" s="11" t="str">
        <f t="shared" si="4"/>
        <v>Other financial liabilities</v>
      </c>
      <c r="B273" s="10">
        <v>0</v>
      </c>
      <c r="C273" s="10">
        <v>0</v>
      </c>
      <c r="D273" s="10">
        <v>0</v>
      </c>
      <c r="E273" s="10">
        <v>0</v>
      </c>
    </row>
    <row r="274" spans="1:5">
      <c r="A274" s="6" t="str">
        <f t="shared" si="4"/>
        <v>Financial liabilities measured at amortised cost</v>
      </c>
      <c r="B274" s="10">
        <v>8393.9486530000013</v>
      </c>
      <c r="C274" s="10">
        <v>7972.186889999999</v>
      </c>
      <c r="D274" s="10">
        <v>7682.8715240000001</v>
      </c>
      <c r="E274" s="10">
        <v>6885.1861609999996</v>
      </c>
    </row>
    <row r="275" spans="1:5">
      <c r="A275" s="11" t="str">
        <f t="shared" si="4"/>
        <v>Deposits from banks</v>
      </c>
      <c r="B275" s="10">
        <v>3631.4964319999999</v>
      </c>
      <c r="C275" s="10">
        <v>3325.9059459999989</v>
      </c>
      <c r="D275" s="10">
        <v>2878.2536629999991</v>
      </c>
      <c r="E275" s="10">
        <v>2751.4047910000004</v>
      </c>
    </row>
    <row r="276" spans="1:5">
      <c r="A276" s="14" t="str">
        <f t="shared" si="4"/>
        <v>Deposits from customers</v>
      </c>
      <c r="B276" s="13">
        <v>4753.3261890000012</v>
      </c>
      <c r="C276" s="13">
        <v>4634.2234579999995</v>
      </c>
      <c r="D276" s="13">
        <v>4557.6204420000004</v>
      </c>
      <c r="E276" s="13">
        <v>4093.1001029999998</v>
      </c>
    </row>
    <row r="277" spans="1:5">
      <c r="A277" s="11" t="str">
        <f t="shared" si="4"/>
        <v>Debt securities</v>
      </c>
      <c r="B277" s="10">
        <v>9.1260319999999986</v>
      </c>
      <c r="C277" s="10">
        <v>12.057486000000001</v>
      </c>
      <c r="D277" s="10">
        <v>246.99741900000001</v>
      </c>
      <c r="E277" s="10">
        <v>40.681266999999998</v>
      </c>
    </row>
    <row r="278" spans="1:5">
      <c r="A278" s="11" t="str">
        <f t="shared" si="4"/>
        <v>Other financial liabilities</v>
      </c>
      <c r="B278" s="10">
        <v>0</v>
      </c>
      <c r="C278" s="10">
        <v>0</v>
      </c>
      <c r="D278" s="10">
        <v>0</v>
      </c>
      <c r="E278" s="10">
        <v>0</v>
      </c>
    </row>
    <row r="279" spans="1:5">
      <c r="A279" s="6" t="str">
        <f t="shared" si="4"/>
        <v>Derivatives - Hedge accounting</v>
      </c>
      <c r="B279" s="10">
        <v>8.6912250000000011</v>
      </c>
      <c r="C279" s="10">
        <v>0.91520000000000001</v>
      </c>
      <c r="D279" s="10">
        <v>8.9076550000000001</v>
      </c>
      <c r="E279" s="10">
        <v>7.0328019999999993</v>
      </c>
    </row>
    <row r="280" spans="1:5">
      <c r="A280" s="6" t="str">
        <f t="shared" si="4"/>
        <v>Changes in fair value of portfolio hedged items</v>
      </c>
      <c r="B280" s="10">
        <v>0</v>
      </c>
      <c r="C280" s="10">
        <v>0</v>
      </c>
      <c r="D280" s="10">
        <v>0</v>
      </c>
      <c r="E280" s="10">
        <v>0</v>
      </c>
    </row>
    <row r="281" spans="1:5">
      <c r="A281" s="6" t="str">
        <f t="shared" si="4"/>
        <v>Provisions</v>
      </c>
      <c r="B281" s="10">
        <v>13.133571</v>
      </c>
      <c r="C281" s="10">
        <v>15.654998000000001</v>
      </c>
      <c r="D281" s="10">
        <v>20.637074000000002</v>
      </c>
      <c r="E281" s="10">
        <v>17.519047999999998</v>
      </c>
    </row>
    <row r="282" spans="1:5">
      <c r="A282" s="6" t="str">
        <f t="shared" si="4"/>
        <v>Current tax liabilities</v>
      </c>
      <c r="B282" s="10">
        <v>3.2680470000000001</v>
      </c>
      <c r="C282" s="10">
        <v>14.587726999999999</v>
      </c>
      <c r="D282" s="10">
        <v>10.641430999999999</v>
      </c>
      <c r="E282" s="10">
        <v>0.49743600000000004</v>
      </c>
    </row>
    <row r="283" spans="1:5">
      <c r="A283" s="6" t="str">
        <f t="shared" si="4"/>
        <v>Deferred tax liabilities</v>
      </c>
      <c r="B283" s="10">
        <v>4.093699</v>
      </c>
      <c r="C283" s="10">
        <v>3.220882</v>
      </c>
      <c r="D283" s="10">
        <v>2.4872559999999999</v>
      </c>
      <c r="E283" s="10">
        <v>0</v>
      </c>
    </row>
    <row r="284" spans="1:5">
      <c r="A284" s="6" t="str">
        <f t="shared" ref="A284:A289" si="5">A212</f>
        <v>Liabilities associated with disposal groups held for sale</v>
      </c>
      <c r="B284" s="10">
        <v>0</v>
      </c>
      <c r="C284" s="10">
        <v>0</v>
      </c>
      <c r="D284" s="10">
        <v>0</v>
      </c>
      <c r="E284" s="10">
        <v>0</v>
      </c>
    </row>
    <row r="285" spans="1:5">
      <c r="A285" s="6" t="str">
        <f t="shared" si="5"/>
        <v>Other liabilities</v>
      </c>
      <c r="B285" s="10">
        <v>100.504969</v>
      </c>
      <c r="C285" s="10">
        <v>127.39087400000001</v>
      </c>
      <c r="D285" s="10">
        <v>89.860477999999944</v>
      </c>
      <c r="E285" s="10">
        <v>64.753426000000005</v>
      </c>
    </row>
    <row r="286" spans="1:5">
      <c r="A286" s="12" t="str">
        <f t="shared" si="5"/>
        <v>Total equity</v>
      </c>
      <c r="B286" s="10">
        <v>671.62676999999996</v>
      </c>
      <c r="C286" s="10">
        <v>620.75610800000004</v>
      </c>
      <c r="D286" s="10">
        <v>616.44293500000003</v>
      </c>
      <c r="E286" s="10">
        <v>618.7461850000002</v>
      </c>
    </row>
    <row r="287" spans="1:5">
      <c r="A287" s="11" t="str">
        <f t="shared" si="5"/>
        <v>Equity attributable to non-controlling interests</v>
      </c>
      <c r="B287" s="10">
        <v>0</v>
      </c>
      <c r="C287" s="10">
        <v>0</v>
      </c>
      <c r="D287" s="10">
        <v>0</v>
      </c>
      <c r="E287" s="10">
        <v>0</v>
      </c>
    </row>
    <row r="288" spans="1:5">
      <c r="A288" s="11" t="str">
        <f t="shared" si="5"/>
        <v>Equity attributable to owners of the parent</v>
      </c>
      <c r="B288" s="10">
        <v>671.62676999999996</v>
      </c>
      <c r="C288" s="10">
        <v>620.75610800000004</v>
      </c>
      <c r="D288" s="10">
        <v>616.44293500000003</v>
      </c>
      <c r="E288" s="10">
        <v>618.7461850000002</v>
      </c>
    </row>
    <row r="289" spans="1:5">
      <c r="A289" s="12" t="str">
        <f t="shared" si="5"/>
        <v>Total liabilities and equity</v>
      </c>
      <c r="B289" s="13">
        <v>9248.3299869999992</v>
      </c>
      <c r="C289" s="13">
        <v>8794.8186919999989</v>
      </c>
      <c r="D289" s="13">
        <v>8468.9044470000008</v>
      </c>
      <c r="E289" s="13">
        <v>7631.5676289999992</v>
      </c>
    </row>
    <row r="291" spans="1:5" s="9" customFormat="1">
      <c r="A291" s="7" t="s">
        <v>182</v>
      </c>
      <c r="B291" s="33"/>
      <c r="C291" s="33"/>
      <c r="D291" s="33"/>
      <c r="E291" s="33"/>
    </row>
    <row r="292" spans="1:5">
      <c r="A292" s="12" t="str">
        <f t="shared" ref="A292:A355" si="6">A220</f>
        <v>Income statement</v>
      </c>
    </row>
    <row r="293" spans="1:5">
      <c r="A293" s="6" t="str">
        <f t="shared" si="6"/>
        <v>Net interest income</v>
      </c>
      <c r="B293" s="10">
        <v>66.473869999999991</v>
      </c>
      <c r="C293" s="10">
        <v>67.249704999999963</v>
      </c>
      <c r="D293" s="10">
        <v>64.593880999999968</v>
      </c>
      <c r="E293" s="10">
        <v>66.968996000000018</v>
      </c>
    </row>
    <row r="294" spans="1:5">
      <c r="A294" s="6" t="str">
        <f t="shared" si="6"/>
        <v>Net fee and commision income</v>
      </c>
      <c r="B294" s="10">
        <v>14.310137000000003</v>
      </c>
      <c r="C294" s="10">
        <v>16.942976999999985</v>
      </c>
      <c r="D294" s="10">
        <v>22.940219000000006</v>
      </c>
      <c r="E294" s="10">
        <v>18.423902000000009</v>
      </c>
    </row>
    <row r="295" spans="1:5">
      <c r="A295" s="6" t="str">
        <f t="shared" si="6"/>
        <v>Dividend income</v>
      </c>
      <c r="B295" s="10">
        <v>5.7267999999999999E-2</v>
      </c>
      <c r="C295" s="10">
        <v>3.7000000000004577E-3</v>
      </c>
      <c r="D295" s="10">
        <v>0.27157599999999948</v>
      </c>
      <c r="E295" s="10">
        <v>4.0220000000000481E-3</v>
      </c>
    </row>
    <row r="296" spans="1:5">
      <c r="A296" s="6" t="str">
        <f t="shared" si="6"/>
        <v>Net trading and fair value result</v>
      </c>
      <c r="B296" s="10">
        <v>4.4727479999999993</v>
      </c>
      <c r="C296" s="10">
        <v>5.5573440000000014</v>
      </c>
      <c r="D296" s="10">
        <v>6.5494749999999984</v>
      </c>
      <c r="E296" s="10">
        <v>3.7880890000000109</v>
      </c>
    </row>
    <row r="297" spans="1:5">
      <c r="A297" s="6" t="str">
        <f t="shared" si="6"/>
        <v>Net result from equity method investments</v>
      </c>
      <c r="B297" s="10">
        <v>0.17899999999999999</v>
      </c>
      <c r="C297" s="10">
        <v>0.41601600000000005</v>
      </c>
      <c r="D297" s="10">
        <v>-8.8599000000000053E-2</v>
      </c>
      <c r="E297" s="10">
        <v>-8.7034999999999973E-2</v>
      </c>
    </row>
    <row r="298" spans="1:5">
      <c r="A298" s="6" t="str">
        <f t="shared" si="6"/>
        <v>Rental income from investment properties &amp; other operating lease</v>
      </c>
      <c r="B298" s="10">
        <v>4.1150000000000006E-3</v>
      </c>
      <c r="C298" s="10">
        <v>7.0886000000000005E-2</v>
      </c>
      <c r="D298" s="10">
        <v>6.7028999999999991E-2</v>
      </c>
      <c r="E298" s="10">
        <v>7.0538999999999991E-2</v>
      </c>
    </row>
    <row r="299" spans="1:5">
      <c r="A299" s="6" t="str">
        <f t="shared" si="6"/>
        <v>Personnel expenses</v>
      </c>
      <c r="B299" s="10">
        <v>-16.017723</v>
      </c>
      <c r="C299" s="10">
        <v>-16.59761</v>
      </c>
      <c r="D299" s="10">
        <v>-16.72668899999999</v>
      </c>
      <c r="E299" s="10">
        <v>-16.238961000000003</v>
      </c>
    </row>
    <row r="300" spans="1:5">
      <c r="A300" s="6" t="str">
        <f t="shared" si="6"/>
        <v>Other administrative expenses</v>
      </c>
      <c r="B300" s="10">
        <v>-16.100255000000001</v>
      </c>
      <c r="C300" s="10">
        <v>-17.108742999999997</v>
      </c>
      <c r="D300" s="10">
        <v>-16.024703000000002</v>
      </c>
      <c r="E300" s="10">
        <v>-19.079126000000002</v>
      </c>
    </row>
    <row r="301" spans="1:5">
      <c r="A301" s="6" t="str">
        <f t="shared" si="6"/>
        <v>Depreciation and amortisation</v>
      </c>
      <c r="B301" s="10">
        <v>-3.5430540000000001</v>
      </c>
      <c r="C301" s="10">
        <v>-3.5897020000000004</v>
      </c>
      <c r="D301" s="10">
        <v>-3.6931769999999968</v>
      </c>
      <c r="E301" s="10">
        <v>-3.8889540000000036</v>
      </c>
    </row>
    <row r="302" spans="1:5">
      <c r="A302" s="6" t="str">
        <f t="shared" si="6"/>
        <v>Gains/losses from financial assets and liabilities not measured at fair value through profit or loss, net</v>
      </c>
      <c r="B302" s="10">
        <v>0.15162</v>
      </c>
      <c r="C302" s="10">
        <v>2.8265999999999993E-2</v>
      </c>
      <c r="D302" s="10">
        <v>3.3564000000000024E-2</v>
      </c>
      <c r="E302" s="10">
        <v>2.3769999999999525E-3</v>
      </c>
    </row>
    <row r="303" spans="1:5">
      <c r="A303" s="6" t="str">
        <f t="shared" si="6"/>
        <v>Net impairment losses on financial assets not measured at fair value through profit or loss</v>
      </c>
      <c r="B303" s="10">
        <v>-30.704314000000011</v>
      </c>
      <c r="C303" s="10">
        <v>-42.07507499999997</v>
      </c>
      <c r="D303" s="10">
        <v>-42.281175000000033</v>
      </c>
      <c r="E303" s="10">
        <v>-44.140588000000015</v>
      </c>
    </row>
    <row r="304" spans="1:5">
      <c r="A304" s="6" t="str">
        <f t="shared" si="6"/>
        <v>Other operating result</v>
      </c>
      <c r="B304" s="10">
        <v>0.27530899999999975</v>
      </c>
      <c r="C304" s="10">
        <v>-1.0842069999999997</v>
      </c>
      <c r="D304" s="10">
        <v>-3.7622999999999984</v>
      </c>
      <c r="E304" s="10">
        <v>-21.368563999999999</v>
      </c>
    </row>
    <row r="305" spans="1:5">
      <c r="A305" s="20" t="str">
        <f t="shared" si="6"/>
        <v>Levies on banking activities</v>
      </c>
      <c r="B305" s="10">
        <v>0</v>
      </c>
      <c r="C305" s="10">
        <v>0</v>
      </c>
      <c r="D305" s="10">
        <v>0</v>
      </c>
      <c r="E305" s="10">
        <v>0</v>
      </c>
    </row>
    <row r="306" spans="1:5">
      <c r="A306" s="12" t="str">
        <f t="shared" si="6"/>
        <v>Pre-tax profit from continuing operations</v>
      </c>
      <c r="B306" s="13">
        <v>19.558720999999984</v>
      </c>
      <c r="C306" s="13">
        <v>9.8135569999999941</v>
      </c>
      <c r="D306" s="13">
        <v>11.879100999999959</v>
      </c>
      <c r="E306" s="13">
        <v>-15.545303000000001</v>
      </c>
    </row>
    <row r="307" spans="1:5">
      <c r="A307" s="6" t="str">
        <f t="shared" si="6"/>
        <v>Taxes on income</v>
      </c>
      <c r="B307" s="10">
        <v>-3.8675900000000003</v>
      </c>
      <c r="C307" s="10">
        <v>-2.4122900000000009</v>
      </c>
      <c r="D307" s="10">
        <v>-1.8953229999999985</v>
      </c>
      <c r="E307" s="10">
        <v>1.585699999999815E-2</v>
      </c>
    </row>
    <row r="308" spans="1:5">
      <c r="A308" s="6" t="str">
        <f t="shared" si="6"/>
        <v>Post-tax profit from continuing operations</v>
      </c>
      <c r="B308" s="10">
        <v>15.691130999999983</v>
      </c>
      <c r="C308" s="10">
        <v>7.4012669999999927</v>
      </c>
      <c r="D308" s="10">
        <v>9.9837779999999583</v>
      </c>
      <c r="E308" s="10">
        <v>-15.529446</v>
      </c>
    </row>
    <row r="309" spans="1:5">
      <c r="A309" s="6" t="str">
        <f t="shared" si="6"/>
        <v>Post-tax profit from discontinued operations</v>
      </c>
      <c r="B309" s="10">
        <v>0</v>
      </c>
      <c r="C309" s="10">
        <v>0</v>
      </c>
      <c r="D309" s="10">
        <v>0</v>
      </c>
      <c r="E309" s="10">
        <v>0</v>
      </c>
    </row>
    <row r="310" spans="1:5">
      <c r="A310" s="12" t="str">
        <f t="shared" si="6"/>
        <v>Net result for the period</v>
      </c>
      <c r="B310" s="13">
        <v>15.691130999999983</v>
      </c>
      <c r="C310" s="13">
        <v>7.4012669999999927</v>
      </c>
      <c r="D310" s="13">
        <v>9.9837779999999583</v>
      </c>
      <c r="E310" s="13">
        <v>-15.529446</v>
      </c>
    </row>
    <row r="311" spans="1:5">
      <c r="A311" s="11" t="str">
        <f t="shared" si="6"/>
        <v>Net result attributable to non-controlling interests</v>
      </c>
      <c r="B311" s="10">
        <v>0.64510000000000001</v>
      </c>
      <c r="C311" s="10">
        <v>0.55591600000000008</v>
      </c>
      <c r="D311" s="10">
        <v>0.46730199999999988</v>
      </c>
      <c r="E311" s="10">
        <v>0.65200299999999989</v>
      </c>
    </row>
    <row r="312" spans="1:5">
      <c r="A312" s="14" t="str">
        <f t="shared" si="6"/>
        <v>Net result attributable to owners of the parent</v>
      </c>
      <c r="B312" s="13">
        <v>15.046030999999983</v>
      </c>
      <c r="C312" s="13">
        <v>6.8453509999999929</v>
      </c>
      <c r="D312" s="13">
        <v>9.5164759999999582</v>
      </c>
      <c r="E312" s="13">
        <v>-16.181449000000001</v>
      </c>
    </row>
    <row r="314" spans="1:5">
      <c r="A314" s="12" t="str">
        <f t="shared" si="6"/>
        <v>Balance sheet</v>
      </c>
    </row>
    <row r="315" spans="1:5">
      <c r="A315" s="12" t="str">
        <f t="shared" si="6"/>
        <v>Assets</v>
      </c>
    </row>
    <row r="316" spans="1:5">
      <c r="A316" s="6" t="str">
        <f t="shared" si="6"/>
        <v>Cash and cash balances</v>
      </c>
      <c r="B316" s="10">
        <v>480.57807199999996</v>
      </c>
      <c r="C316" s="10">
        <v>420.57024000000001</v>
      </c>
      <c r="D316" s="10">
        <v>467.98690199999999</v>
      </c>
      <c r="E316" s="10">
        <v>504.99711200000002</v>
      </c>
    </row>
    <row r="317" spans="1:5">
      <c r="A317" s="6" t="str">
        <f t="shared" si="6"/>
        <v>Trading assets</v>
      </c>
      <c r="B317" s="10">
        <v>47.359679000000007</v>
      </c>
      <c r="C317" s="10">
        <v>78.72968800000001</v>
      </c>
      <c r="D317" s="10">
        <v>63.620816999999995</v>
      </c>
      <c r="E317" s="10">
        <v>51.098702000000003</v>
      </c>
    </row>
    <row r="318" spans="1:5">
      <c r="A318" s="11" t="str">
        <f t="shared" si="6"/>
        <v>Derivatives</v>
      </c>
      <c r="B318" s="10">
        <v>11.809149</v>
      </c>
      <c r="C318" s="10">
        <v>47.436730000000011</v>
      </c>
      <c r="D318" s="10">
        <v>11.473366</v>
      </c>
      <c r="E318" s="10">
        <v>11.315263000000005</v>
      </c>
    </row>
    <row r="319" spans="1:5">
      <c r="A319" s="11" t="str">
        <f t="shared" si="6"/>
        <v>Other trading assets</v>
      </c>
      <c r="B319" s="10">
        <v>35.550530000000002</v>
      </c>
      <c r="C319" s="10">
        <v>31.292957999999999</v>
      </c>
      <c r="D319" s="10">
        <v>52.147451000000004</v>
      </c>
      <c r="E319" s="10">
        <v>39.783439000000001</v>
      </c>
    </row>
    <row r="320" spans="1:5">
      <c r="A320" s="6" t="str">
        <f t="shared" si="6"/>
        <v xml:space="preserve">Financial assets designated at fair value through profit or loss </v>
      </c>
      <c r="B320" s="10">
        <v>0</v>
      </c>
      <c r="C320" s="10">
        <v>0</v>
      </c>
      <c r="D320" s="10">
        <v>0</v>
      </c>
      <c r="E320" s="10">
        <v>0</v>
      </c>
    </row>
    <row r="321" spans="1:5">
      <c r="A321" s="6" t="str">
        <f t="shared" si="6"/>
        <v>Financial assets - available-for-sale</v>
      </c>
      <c r="B321" s="10">
        <v>876.02044599999999</v>
      </c>
      <c r="C321" s="10">
        <v>899.45517999999993</v>
      </c>
      <c r="D321" s="10">
        <v>813.08185600000002</v>
      </c>
      <c r="E321" s="10">
        <v>834.35231499999998</v>
      </c>
    </row>
    <row r="322" spans="1:5">
      <c r="A322" s="6" t="str">
        <f t="shared" si="6"/>
        <v>Financial assets - held to maturity</v>
      </c>
      <c r="B322" s="10">
        <v>106.37260999999999</v>
      </c>
      <c r="C322" s="10">
        <v>112.34428100000001</v>
      </c>
      <c r="D322" s="10">
        <v>123.702127</v>
      </c>
      <c r="E322" s="10">
        <v>100.64172500000001</v>
      </c>
    </row>
    <row r="323" spans="1:5">
      <c r="A323" s="17" t="str">
        <f t="shared" si="6"/>
        <v>Loans and receivables to credit institutions</v>
      </c>
      <c r="B323" s="10">
        <v>916.53316799999982</v>
      </c>
      <c r="C323" s="10">
        <v>1000.037741</v>
      </c>
      <c r="D323" s="10">
        <v>1132.0975089999999</v>
      </c>
      <c r="E323" s="10">
        <v>989.53952900000013</v>
      </c>
    </row>
    <row r="324" spans="1:5">
      <c r="A324" s="12" t="str">
        <f t="shared" si="6"/>
        <v>Loans and receivables to customers</v>
      </c>
      <c r="B324" s="13">
        <v>5934.7892019999999</v>
      </c>
      <c r="C324" s="13">
        <v>6073.9794820000006</v>
      </c>
      <c r="D324" s="13">
        <v>6089.9698459999981</v>
      </c>
      <c r="E324" s="13">
        <v>6140.8483830000005</v>
      </c>
    </row>
    <row r="325" spans="1:5">
      <c r="A325" s="6" t="str">
        <f t="shared" si="6"/>
        <v>Derivatives - Hedge accounting</v>
      </c>
      <c r="B325" s="10">
        <v>0</v>
      </c>
      <c r="C325" s="10">
        <v>0</v>
      </c>
      <c r="D325" s="10">
        <v>0</v>
      </c>
      <c r="E325" s="10">
        <v>0</v>
      </c>
    </row>
    <row r="326" spans="1:5">
      <c r="A326" s="6" t="str">
        <f t="shared" si="6"/>
        <v>Changes in fair value of portfolio hedged items</v>
      </c>
      <c r="B326" s="10">
        <v>0</v>
      </c>
      <c r="C326" s="10">
        <v>0</v>
      </c>
      <c r="D326" s="10">
        <v>0</v>
      </c>
      <c r="E326" s="10">
        <v>0</v>
      </c>
    </row>
    <row r="327" spans="1:5">
      <c r="A327" s="6" t="str">
        <f t="shared" si="6"/>
        <v>Property, plant, equipment</v>
      </c>
      <c r="B327" s="10">
        <v>92.201637000000005</v>
      </c>
      <c r="C327" s="10">
        <v>92.265950999999987</v>
      </c>
      <c r="D327" s="10">
        <v>87.902745999999993</v>
      </c>
      <c r="E327" s="10">
        <v>87.211827</v>
      </c>
    </row>
    <row r="328" spans="1:5">
      <c r="A328" s="6" t="str">
        <f t="shared" si="6"/>
        <v>Investment properties</v>
      </c>
      <c r="B328" s="10">
        <v>1.981646</v>
      </c>
      <c r="C328" s="10">
        <v>2.780837</v>
      </c>
      <c r="D328" s="10">
        <v>2.6948339999999997</v>
      </c>
      <c r="E328" s="10">
        <v>2.6653569999999998</v>
      </c>
    </row>
    <row r="329" spans="1:5">
      <c r="A329" s="6" t="str">
        <f t="shared" si="6"/>
        <v>Intangible assets</v>
      </c>
      <c r="B329" s="10">
        <v>94.274744000000013</v>
      </c>
      <c r="C329" s="10">
        <v>99.88625900000001</v>
      </c>
      <c r="D329" s="10">
        <v>97.537071999999995</v>
      </c>
      <c r="E329" s="10">
        <v>97.738474000000011</v>
      </c>
    </row>
    <row r="330" spans="1:5">
      <c r="A330" s="6" t="str">
        <f t="shared" si="6"/>
        <v>Investments in joint ventures and associates</v>
      </c>
      <c r="B330" s="10">
        <v>9.2197990000000125</v>
      </c>
      <c r="C330" s="10">
        <v>9.2168899999999798</v>
      </c>
      <c r="D330" s="10">
        <v>8.6418439999999919</v>
      </c>
      <c r="E330" s="10">
        <v>5.098185000000071</v>
      </c>
    </row>
    <row r="331" spans="1:5">
      <c r="A331" s="6" t="str">
        <f t="shared" si="6"/>
        <v>Current tax assets</v>
      </c>
      <c r="B331" s="10">
        <v>4.3675930000000012</v>
      </c>
      <c r="C331" s="10">
        <v>4.3652760000000006</v>
      </c>
      <c r="D331" s="10">
        <v>3.4301620000000002</v>
      </c>
      <c r="E331" s="10">
        <v>11.508411000000001</v>
      </c>
    </row>
    <row r="332" spans="1:5">
      <c r="A332" s="6" t="str">
        <f t="shared" si="6"/>
        <v>Deferred tax assets</v>
      </c>
      <c r="B332" s="10">
        <v>22.574707</v>
      </c>
      <c r="C332" s="10">
        <v>26.112457000000003</v>
      </c>
      <c r="D332" s="10">
        <v>28.861321</v>
      </c>
      <c r="E332" s="10">
        <v>25.046538000000002</v>
      </c>
    </row>
    <row r="333" spans="1:5">
      <c r="A333" s="6" t="str">
        <f t="shared" si="6"/>
        <v>Non-current assets classified as held for sale</v>
      </c>
      <c r="B333" s="10">
        <v>0</v>
      </c>
      <c r="C333" s="10">
        <v>0</v>
      </c>
      <c r="D333" s="10">
        <v>0</v>
      </c>
      <c r="E333" s="10">
        <v>0</v>
      </c>
    </row>
    <row r="334" spans="1:5">
      <c r="A334" s="6" t="str">
        <f t="shared" si="6"/>
        <v>Other assets</v>
      </c>
      <c r="B334" s="10">
        <v>32.267726000000003</v>
      </c>
      <c r="C334" s="10">
        <v>35.587927999999998</v>
      </c>
      <c r="D334" s="10">
        <v>35.746138999999999</v>
      </c>
      <c r="E334" s="10">
        <v>45.901553000000007</v>
      </c>
    </row>
    <row r="335" spans="1:5">
      <c r="A335" s="12" t="str">
        <f t="shared" si="6"/>
        <v>Total assets</v>
      </c>
      <c r="B335" s="13">
        <v>8618.541029</v>
      </c>
      <c r="C335" s="13">
        <v>8855.3322100000005</v>
      </c>
      <c r="D335" s="13">
        <v>8955.2731749999984</v>
      </c>
      <c r="E335" s="13">
        <v>8896.6481110000004</v>
      </c>
    </row>
    <row r="337" spans="1:5">
      <c r="A337" s="12" t="str">
        <f t="shared" si="6"/>
        <v>Liabilities and equity</v>
      </c>
    </row>
    <row r="338" spans="1:5">
      <c r="A338" s="6" t="str">
        <f t="shared" si="6"/>
        <v>Trading liabilities</v>
      </c>
      <c r="B338" s="10">
        <v>9.5086909999999971</v>
      </c>
      <c r="C338" s="10">
        <v>14.230109000000001</v>
      </c>
      <c r="D338" s="10">
        <v>31.819831000000001</v>
      </c>
      <c r="E338" s="10">
        <v>11.619394000000002</v>
      </c>
    </row>
    <row r="339" spans="1:5">
      <c r="A339" s="11" t="str">
        <f t="shared" si="6"/>
        <v>Derivatives</v>
      </c>
      <c r="B339" s="10">
        <v>9.5086909999999971</v>
      </c>
      <c r="C339" s="10">
        <v>14.230109000000001</v>
      </c>
      <c r="D339" s="10">
        <v>31.819831000000001</v>
      </c>
      <c r="E339" s="10">
        <v>11.619394000000002</v>
      </c>
    </row>
    <row r="340" spans="1:5">
      <c r="A340" s="11" t="str">
        <f t="shared" si="6"/>
        <v>Other trading liabilities</v>
      </c>
      <c r="B340" s="10">
        <v>0</v>
      </c>
      <c r="C340" s="10">
        <v>0</v>
      </c>
      <c r="D340" s="10">
        <v>0</v>
      </c>
      <c r="E340" s="10">
        <v>0</v>
      </c>
    </row>
    <row r="341" spans="1:5">
      <c r="A341" s="6" t="str">
        <f t="shared" si="6"/>
        <v>Financial liabilities designated at fair value through profit or loss</v>
      </c>
      <c r="B341" s="10">
        <v>0</v>
      </c>
      <c r="C341" s="10">
        <v>0</v>
      </c>
      <c r="D341" s="10">
        <v>0</v>
      </c>
      <c r="E341" s="10">
        <v>0</v>
      </c>
    </row>
    <row r="342" spans="1:5">
      <c r="A342" s="11" t="str">
        <f t="shared" si="6"/>
        <v>Deposits from banks</v>
      </c>
      <c r="B342" s="10">
        <v>0</v>
      </c>
      <c r="C342" s="10">
        <v>0</v>
      </c>
      <c r="D342" s="10">
        <v>0</v>
      </c>
      <c r="E342" s="10">
        <v>0</v>
      </c>
    </row>
    <row r="343" spans="1:5">
      <c r="A343" s="14" t="str">
        <f t="shared" si="6"/>
        <v>Deposits from customers</v>
      </c>
      <c r="B343" s="13">
        <v>0</v>
      </c>
      <c r="C343" s="13">
        <v>0</v>
      </c>
      <c r="D343" s="13">
        <v>0</v>
      </c>
      <c r="E343" s="13">
        <v>0</v>
      </c>
    </row>
    <row r="344" spans="1:5">
      <c r="A344" s="11" t="str">
        <f t="shared" si="6"/>
        <v>Debt securities</v>
      </c>
      <c r="B344" s="10">
        <v>0</v>
      </c>
      <c r="C344" s="10">
        <v>0</v>
      </c>
      <c r="D344" s="10">
        <v>0</v>
      </c>
      <c r="E344" s="10">
        <v>0</v>
      </c>
    </row>
    <row r="345" spans="1:5">
      <c r="A345" s="11" t="str">
        <f t="shared" si="6"/>
        <v>Other financial liabilities</v>
      </c>
      <c r="B345" s="10">
        <v>0</v>
      </c>
      <c r="C345" s="10">
        <v>0</v>
      </c>
      <c r="D345" s="10">
        <v>0</v>
      </c>
      <c r="E345" s="10">
        <v>0</v>
      </c>
    </row>
    <row r="346" spans="1:5">
      <c r="A346" s="6" t="str">
        <f t="shared" si="6"/>
        <v>Financial liabilities measured at amortised cost</v>
      </c>
      <c r="B346" s="10">
        <v>7556.2790519999999</v>
      </c>
      <c r="C346" s="10">
        <v>7771.0825980000009</v>
      </c>
      <c r="D346" s="10">
        <v>7874.304975</v>
      </c>
      <c r="E346" s="10">
        <v>7828.5456410000024</v>
      </c>
    </row>
    <row r="347" spans="1:5">
      <c r="A347" s="11" t="str">
        <f t="shared" si="6"/>
        <v>Deposits from banks</v>
      </c>
      <c r="B347" s="10">
        <v>3120.561522</v>
      </c>
      <c r="C347" s="10">
        <v>3141.6524570000015</v>
      </c>
      <c r="D347" s="10">
        <v>3186.2749679999993</v>
      </c>
      <c r="E347" s="10">
        <v>3102.5942220000006</v>
      </c>
    </row>
    <row r="348" spans="1:5">
      <c r="A348" s="14" t="str">
        <f t="shared" si="6"/>
        <v>Deposits from customers</v>
      </c>
      <c r="B348" s="13">
        <v>4311.717122</v>
      </c>
      <c r="C348" s="13">
        <v>4503.9605899999997</v>
      </c>
      <c r="D348" s="13">
        <v>4566.8129340000005</v>
      </c>
      <c r="E348" s="13">
        <v>4603.8961140000019</v>
      </c>
    </row>
    <row r="349" spans="1:5">
      <c r="A349" s="11" t="str">
        <f t="shared" si="6"/>
        <v>Debt securities</v>
      </c>
      <c r="B349" s="10">
        <v>124.00040800000001</v>
      </c>
      <c r="C349" s="10">
        <v>125.46955100000001</v>
      </c>
      <c r="D349" s="10">
        <v>121.217073</v>
      </c>
      <c r="E349" s="10">
        <v>122.05530499999999</v>
      </c>
    </row>
    <row r="350" spans="1:5">
      <c r="A350" s="11" t="str">
        <f t="shared" si="6"/>
        <v>Other financial liabilities</v>
      </c>
      <c r="B350" s="10">
        <v>0</v>
      </c>
      <c r="C350" s="10">
        <v>0</v>
      </c>
      <c r="D350" s="10">
        <v>0</v>
      </c>
      <c r="E350" s="10">
        <v>0</v>
      </c>
    </row>
    <row r="351" spans="1:5">
      <c r="A351" s="6" t="str">
        <f t="shared" si="6"/>
        <v>Derivatives - Hedge accounting</v>
      </c>
      <c r="B351" s="10">
        <v>0</v>
      </c>
      <c r="C351" s="10">
        <v>0</v>
      </c>
      <c r="D351" s="10">
        <v>0</v>
      </c>
      <c r="E351" s="10">
        <v>0</v>
      </c>
    </row>
    <row r="352" spans="1:5">
      <c r="A352" s="6" t="str">
        <f t="shared" si="6"/>
        <v>Changes in fair value of portfolio hedged items</v>
      </c>
      <c r="B352" s="10">
        <v>0</v>
      </c>
      <c r="C352" s="10">
        <v>0</v>
      </c>
      <c r="D352" s="10">
        <v>0</v>
      </c>
      <c r="E352" s="10">
        <v>0</v>
      </c>
    </row>
    <row r="353" spans="1:5">
      <c r="A353" s="6" t="str">
        <f t="shared" si="6"/>
        <v>Provisions</v>
      </c>
      <c r="B353" s="10">
        <v>17.340903999999998</v>
      </c>
      <c r="C353" s="10">
        <v>17.828250000000004</v>
      </c>
      <c r="D353" s="10">
        <v>18.775869999999998</v>
      </c>
      <c r="E353" s="10">
        <v>27.616290999999997</v>
      </c>
    </row>
    <row r="354" spans="1:5">
      <c r="A354" s="6" t="str">
        <f t="shared" si="6"/>
        <v>Current tax liabilities</v>
      </c>
      <c r="B354" s="10">
        <v>2.1047539999999993</v>
      </c>
      <c r="C354" s="10">
        <v>1.5565279999999999</v>
      </c>
      <c r="D354" s="10">
        <v>1.6142019999999997</v>
      </c>
      <c r="E354" s="10">
        <v>2.1676909999999996</v>
      </c>
    </row>
    <row r="355" spans="1:5">
      <c r="A355" s="6" t="str">
        <f t="shared" si="6"/>
        <v>Deferred tax liabilities</v>
      </c>
      <c r="B355" s="10">
        <v>2.3026909999999998</v>
      </c>
      <c r="C355" s="10">
        <v>2.0389759999999995</v>
      </c>
      <c r="D355" s="10">
        <v>1.8075069999999998</v>
      </c>
      <c r="E355" s="10">
        <v>1.5029599999999994</v>
      </c>
    </row>
    <row r="356" spans="1:5">
      <c r="A356" s="6" t="str">
        <f t="shared" ref="A356:A361" si="7">A284</f>
        <v>Liabilities associated with disposal groups held for sale</v>
      </c>
      <c r="B356" s="10">
        <v>0</v>
      </c>
      <c r="C356" s="10">
        <v>0</v>
      </c>
      <c r="D356" s="10">
        <v>0</v>
      </c>
      <c r="E356" s="10">
        <v>0</v>
      </c>
    </row>
    <row r="357" spans="1:5">
      <c r="A357" s="6" t="str">
        <f t="shared" si="7"/>
        <v>Other liabilities</v>
      </c>
      <c r="B357" s="10">
        <v>54.039248999999998</v>
      </c>
      <c r="C357" s="10">
        <v>55.184140999999997</v>
      </c>
      <c r="D357" s="10">
        <v>58.802083999999986</v>
      </c>
      <c r="E357" s="10">
        <v>58.890146999999999</v>
      </c>
    </row>
    <row r="358" spans="1:5">
      <c r="A358" s="12" t="str">
        <f t="shared" si="7"/>
        <v>Total equity</v>
      </c>
      <c r="B358" s="10">
        <v>976.95368799999994</v>
      </c>
      <c r="C358" s="10">
        <v>993.39960800000006</v>
      </c>
      <c r="D358" s="10">
        <v>968.13670500000012</v>
      </c>
      <c r="E358" s="10">
        <v>966.30598700000007</v>
      </c>
    </row>
    <row r="359" spans="1:5">
      <c r="A359" s="11" t="str">
        <f t="shared" si="7"/>
        <v>Equity attributable to non-controlling interests</v>
      </c>
      <c r="B359" s="10">
        <v>5.7098500000000003</v>
      </c>
      <c r="C359" s="10">
        <v>5.644775000000001</v>
      </c>
      <c r="D359" s="10">
        <v>5.9845769999999998</v>
      </c>
      <c r="E359" s="10">
        <v>6.6271659999999999</v>
      </c>
    </row>
    <row r="360" spans="1:5">
      <c r="A360" s="11" t="str">
        <f t="shared" si="7"/>
        <v>Equity attributable to owners of the parent</v>
      </c>
      <c r="B360" s="10">
        <v>971.24383799999998</v>
      </c>
      <c r="C360" s="10">
        <v>987.75483299999996</v>
      </c>
      <c r="D360" s="10">
        <v>962.15212800000006</v>
      </c>
      <c r="E360" s="10">
        <v>959.67882100000008</v>
      </c>
    </row>
    <row r="361" spans="1:5">
      <c r="A361" s="12" t="str">
        <f t="shared" si="7"/>
        <v>Total liabilities and equity</v>
      </c>
      <c r="B361" s="13">
        <v>8618.5290289999994</v>
      </c>
      <c r="C361" s="13">
        <v>8855.3202100000017</v>
      </c>
      <c r="D361" s="13">
        <v>8955.2611740000011</v>
      </c>
      <c r="E361" s="13">
        <v>8896.6481110000041</v>
      </c>
    </row>
    <row r="363" spans="1:5" s="7" customFormat="1">
      <c r="A363" s="7" t="s">
        <v>183</v>
      </c>
      <c r="B363" s="8"/>
      <c r="C363" s="8"/>
      <c r="D363" s="8"/>
      <c r="E363" s="8"/>
    </row>
    <row r="364" spans="1:5">
      <c r="A364" s="12" t="str">
        <f t="shared" ref="A364:A427" si="8">A292</f>
        <v>Income statement</v>
      </c>
    </row>
    <row r="365" spans="1:5">
      <c r="A365" s="6" t="str">
        <f t="shared" si="8"/>
        <v>Net interest income</v>
      </c>
      <c r="B365" s="10">
        <v>10.305046000000001</v>
      </c>
      <c r="C365" s="10">
        <v>9.8107770000000034</v>
      </c>
      <c r="D365" s="10">
        <v>9.8623619999999939</v>
      </c>
      <c r="E365" s="10">
        <v>10.242134000000005</v>
      </c>
    </row>
    <row r="366" spans="1:5">
      <c r="A366" s="6" t="str">
        <f t="shared" si="8"/>
        <v>Net fee and commision income</v>
      </c>
      <c r="B366" s="10">
        <v>2.8687589999999998</v>
      </c>
      <c r="C366" s="10">
        <v>3.3411419999999996</v>
      </c>
      <c r="D366" s="10">
        <v>3.4791229999999977</v>
      </c>
      <c r="E366" s="10">
        <v>3.6701180000000022</v>
      </c>
    </row>
    <row r="367" spans="1:5">
      <c r="A367" s="6" t="str">
        <f t="shared" si="8"/>
        <v>Dividend income</v>
      </c>
      <c r="B367" s="10">
        <v>2.2499999999999999E-4</v>
      </c>
      <c r="C367" s="10">
        <v>2.72E-4</v>
      </c>
      <c r="D367" s="10">
        <v>2.2699999999999999E-4</v>
      </c>
      <c r="E367" s="10">
        <v>2.1699999999999996E-4</v>
      </c>
    </row>
    <row r="368" spans="1:5">
      <c r="A368" s="6" t="str">
        <f t="shared" si="8"/>
        <v>Net trading and fair value result</v>
      </c>
      <c r="B368" s="10">
        <v>0.53436099999999997</v>
      </c>
      <c r="C368" s="10">
        <v>0.72211199999999998</v>
      </c>
      <c r="D368" s="10">
        <v>0.62768600000000019</v>
      </c>
      <c r="E368" s="10">
        <v>0.67297699999999983</v>
      </c>
    </row>
    <row r="369" spans="1:5">
      <c r="A369" s="6" t="str">
        <f t="shared" si="8"/>
        <v>Net result from equity method investments</v>
      </c>
      <c r="B369" s="10">
        <v>0</v>
      </c>
      <c r="C369" s="10">
        <v>0</v>
      </c>
      <c r="D369" s="10">
        <v>0</v>
      </c>
      <c r="E369" s="10">
        <v>0</v>
      </c>
    </row>
    <row r="370" spans="1:5">
      <c r="A370" s="6" t="str">
        <f t="shared" si="8"/>
        <v>Rental income from investment properties &amp; other operating lease</v>
      </c>
      <c r="B370" s="10">
        <v>1.2768E-2</v>
      </c>
      <c r="C370" s="10">
        <v>1.1620000000000002E-2</v>
      </c>
      <c r="D370" s="10">
        <v>9.3959999999999981E-3</v>
      </c>
      <c r="E370" s="10">
        <v>9.8179999999999986E-3</v>
      </c>
    </row>
    <row r="371" spans="1:5">
      <c r="A371" s="6" t="str">
        <f t="shared" si="8"/>
        <v>Personnel expenses</v>
      </c>
      <c r="B371" s="10">
        <v>-4.1507719999999999</v>
      </c>
      <c r="C371" s="10">
        <v>-4.3271480000000002</v>
      </c>
      <c r="D371" s="10">
        <v>-4.1343750000000004</v>
      </c>
      <c r="E371" s="10">
        <v>-4.3741260000000022</v>
      </c>
    </row>
    <row r="372" spans="1:5">
      <c r="A372" s="6" t="str">
        <f t="shared" si="8"/>
        <v>Other administrative expenses</v>
      </c>
      <c r="B372" s="10">
        <v>-4.0935510000000006</v>
      </c>
      <c r="C372" s="10">
        <v>-4.5230870000000003</v>
      </c>
      <c r="D372" s="10">
        <v>-4.2415119999999984</v>
      </c>
      <c r="E372" s="10">
        <v>-4.4647179999999986</v>
      </c>
    </row>
    <row r="373" spans="1:5">
      <c r="A373" s="6" t="str">
        <f t="shared" si="8"/>
        <v>Depreciation and amortisation</v>
      </c>
      <c r="B373" s="10">
        <v>-0.54653799999999997</v>
      </c>
      <c r="C373" s="10">
        <v>-0.53994800000000009</v>
      </c>
      <c r="D373" s="10">
        <v>-0.53110499999999983</v>
      </c>
      <c r="E373" s="10">
        <v>-0.55615799999999993</v>
      </c>
    </row>
    <row r="374" spans="1:5">
      <c r="A374" s="6" t="str">
        <f t="shared" si="8"/>
        <v>Gains/losses from financial assets and liabilities not measured at fair value through profit or loss, net</v>
      </c>
      <c r="B374" s="10">
        <v>0</v>
      </c>
      <c r="C374" s="10">
        <v>0</v>
      </c>
      <c r="D374" s="10">
        <v>0</v>
      </c>
      <c r="E374" s="10">
        <v>3.5000000000000004E-5</v>
      </c>
    </row>
    <row r="375" spans="1:5">
      <c r="A375" s="6" t="str">
        <f t="shared" si="8"/>
        <v>Net impairment losses on financial assets not measured at fair value through profit or loss</v>
      </c>
      <c r="B375" s="10">
        <v>-1.9394379999999993</v>
      </c>
      <c r="C375" s="10">
        <v>-2.790594</v>
      </c>
      <c r="D375" s="10">
        <v>-2.2227000000000054</v>
      </c>
      <c r="E375" s="10">
        <v>-2.6836449999999958</v>
      </c>
    </row>
    <row r="376" spans="1:5">
      <c r="A376" s="6" t="str">
        <f t="shared" si="8"/>
        <v>Other operating result</v>
      </c>
      <c r="B376" s="10">
        <v>-0.33311200000000007</v>
      </c>
      <c r="C376" s="10">
        <v>0.39385000000000009</v>
      </c>
      <c r="D376" s="10">
        <v>-2.6289000000000024E-2</v>
      </c>
      <c r="E376" s="10">
        <v>-1.4100769999999996</v>
      </c>
    </row>
    <row r="377" spans="1:5">
      <c r="A377" s="20" t="str">
        <f t="shared" si="8"/>
        <v>Levies on banking activities</v>
      </c>
      <c r="B377" s="10">
        <v>0</v>
      </c>
      <c r="C377" s="10">
        <v>0</v>
      </c>
      <c r="D377" s="10">
        <v>0</v>
      </c>
      <c r="E377" s="10">
        <v>0</v>
      </c>
    </row>
    <row r="378" spans="1:5">
      <c r="A378" s="12" t="str">
        <f t="shared" si="8"/>
        <v>Pre-tax profit from continuing operations</v>
      </c>
      <c r="B378" s="13">
        <v>2.6577480000000007</v>
      </c>
      <c r="C378" s="13">
        <v>2.0989960000000045</v>
      </c>
      <c r="D378" s="13">
        <v>2.8228129999999876</v>
      </c>
      <c r="E378" s="13">
        <v>1.1065750000000107</v>
      </c>
    </row>
    <row r="379" spans="1:5">
      <c r="A379" s="6" t="str">
        <f t="shared" si="8"/>
        <v>Taxes on income</v>
      </c>
      <c r="B379" s="10">
        <v>-0.23494399999999999</v>
      </c>
      <c r="C379" s="10">
        <v>4.7699999999997544E-4</v>
      </c>
      <c r="D379" s="10">
        <v>1.6189999999999998E-3</v>
      </c>
      <c r="E379" s="10">
        <v>-1.206709</v>
      </c>
    </row>
    <row r="380" spans="1:5">
      <c r="A380" s="6" t="str">
        <f t="shared" si="8"/>
        <v>Post-tax profit from continuing operations</v>
      </c>
      <c r="B380" s="10">
        <v>2.4228040000000006</v>
      </c>
      <c r="C380" s="10">
        <v>2.099473000000005</v>
      </c>
      <c r="D380" s="10">
        <v>2.824431999999987</v>
      </c>
      <c r="E380" s="10">
        <v>-0.10013399999998911</v>
      </c>
    </row>
    <row r="381" spans="1:5">
      <c r="A381" s="6" t="str">
        <f t="shared" si="8"/>
        <v>Post-tax profit from discontinued operations</v>
      </c>
      <c r="B381" s="10">
        <v>0</v>
      </c>
      <c r="C381" s="10">
        <v>0</v>
      </c>
      <c r="D381" s="10">
        <v>0</v>
      </c>
      <c r="E381" s="10">
        <v>0</v>
      </c>
    </row>
    <row r="382" spans="1:5">
      <c r="A382" s="12" t="str">
        <f t="shared" si="8"/>
        <v>Net result for the period</v>
      </c>
      <c r="B382" s="13">
        <v>2.4228040000000006</v>
      </c>
      <c r="C382" s="13">
        <v>2.099473000000005</v>
      </c>
      <c r="D382" s="13">
        <v>2.824431999999987</v>
      </c>
      <c r="E382" s="13">
        <v>-0.10013399999998911</v>
      </c>
    </row>
    <row r="383" spans="1:5">
      <c r="A383" s="11" t="str">
        <f t="shared" si="8"/>
        <v>Net result attributable to non-controlling interests</v>
      </c>
      <c r="B383" s="10">
        <v>0</v>
      </c>
      <c r="C383" s="10">
        <v>0</v>
      </c>
      <c r="D383" s="10">
        <v>0</v>
      </c>
      <c r="E383" s="10">
        <v>0</v>
      </c>
    </row>
    <row r="384" spans="1:5">
      <c r="A384" s="14" t="str">
        <f t="shared" si="8"/>
        <v>Net result attributable to owners of the parent</v>
      </c>
      <c r="B384" s="13">
        <v>2.4228040000000006</v>
      </c>
      <c r="C384" s="13">
        <v>2.099473000000005</v>
      </c>
      <c r="D384" s="13">
        <v>2.824431999999987</v>
      </c>
      <c r="E384" s="13">
        <v>-0.10013399999998911</v>
      </c>
    </row>
    <row r="386" spans="1:5">
      <c r="A386" s="12" t="str">
        <f t="shared" si="8"/>
        <v>Balance sheet</v>
      </c>
    </row>
    <row r="387" spans="1:5">
      <c r="A387" s="12" t="str">
        <f t="shared" si="8"/>
        <v>Assets</v>
      </c>
    </row>
    <row r="388" spans="1:5">
      <c r="A388" s="6" t="str">
        <f t="shared" si="8"/>
        <v>Cash and cash balances</v>
      </c>
      <c r="B388" s="10">
        <v>149.72234400000002</v>
      </c>
      <c r="C388" s="10">
        <v>115.40555000000001</v>
      </c>
      <c r="D388" s="10">
        <v>113.07843200000001</v>
      </c>
      <c r="E388" s="10">
        <v>140.21971599999998</v>
      </c>
    </row>
    <row r="389" spans="1:5">
      <c r="A389" s="6" t="str">
        <f t="shared" si="8"/>
        <v>Trading assets</v>
      </c>
      <c r="B389" s="10">
        <v>1.9948979999999998</v>
      </c>
      <c r="C389" s="10">
        <v>1.203246</v>
      </c>
      <c r="D389" s="10">
        <v>5.5220690000000001</v>
      </c>
      <c r="E389" s="10">
        <v>15.436306</v>
      </c>
    </row>
    <row r="390" spans="1:5">
      <c r="A390" s="11" t="str">
        <f t="shared" si="8"/>
        <v>Derivatives</v>
      </c>
      <c r="B390" s="10">
        <v>0</v>
      </c>
      <c r="C390" s="10">
        <v>4.7979000000000001E-2</v>
      </c>
      <c r="D390" s="10">
        <v>0</v>
      </c>
      <c r="E390" s="10">
        <v>0</v>
      </c>
    </row>
    <row r="391" spans="1:5">
      <c r="A391" s="11" t="str">
        <f t="shared" si="8"/>
        <v>Other trading assets</v>
      </c>
      <c r="B391" s="10">
        <v>1.9948979999999998</v>
      </c>
      <c r="C391" s="10">
        <v>1.155267</v>
      </c>
      <c r="D391" s="10">
        <v>5.5220690000000001</v>
      </c>
      <c r="E391" s="10">
        <v>15.436306</v>
      </c>
    </row>
    <row r="392" spans="1:5">
      <c r="A392" s="6" t="str">
        <f t="shared" si="8"/>
        <v xml:space="preserve">Financial assets designated at fair value through profit or loss </v>
      </c>
      <c r="B392" s="10">
        <v>0</v>
      </c>
      <c r="C392" s="10">
        <v>0</v>
      </c>
      <c r="D392" s="10">
        <v>0</v>
      </c>
      <c r="E392" s="10">
        <v>0</v>
      </c>
    </row>
    <row r="393" spans="1:5">
      <c r="A393" s="6" t="str">
        <f t="shared" si="8"/>
        <v>Financial assets - available-for-sale</v>
      </c>
      <c r="B393" s="10">
        <v>11.181209000000001</v>
      </c>
      <c r="C393" s="10">
        <v>18.823288000000002</v>
      </c>
      <c r="D393" s="10">
        <v>14.432027</v>
      </c>
      <c r="E393" s="10">
        <v>15.346821</v>
      </c>
    </row>
    <row r="394" spans="1:5">
      <c r="A394" s="6" t="str">
        <f t="shared" si="8"/>
        <v>Financial assets - held to maturity</v>
      </c>
      <c r="B394" s="10">
        <v>51.871135000000002</v>
      </c>
      <c r="C394" s="10">
        <v>58.448230000000002</v>
      </c>
      <c r="D394" s="10">
        <v>56.750067999999999</v>
      </c>
      <c r="E394" s="10">
        <v>53.281621000000001</v>
      </c>
    </row>
    <row r="395" spans="1:5">
      <c r="A395" s="17" t="str">
        <f t="shared" si="8"/>
        <v>Loans and receivables to credit institutions</v>
      </c>
      <c r="B395" s="10">
        <v>72.148434999999992</v>
      </c>
      <c r="C395" s="10">
        <v>57.964011000000006</v>
      </c>
      <c r="D395" s="10">
        <v>117.31566699999999</v>
      </c>
      <c r="E395" s="10">
        <v>115.364031</v>
      </c>
    </row>
    <row r="396" spans="1:5">
      <c r="A396" s="12" t="str">
        <f t="shared" si="8"/>
        <v>Loans and receivables to customers</v>
      </c>
      <c r="B396" s="13">
        <v>516.33957099999998</v>
      </c>
      <c r="C396" s="13">
        <v>501.39552999999995</v>
      </c>
      <c r="D396" s="13">
        <v>511.94175999999999</v>
      </c>
      <c r="E396" s="13">
        <v>496.50429599999995</v>
      </c>
    </row>
    <row r="397" spans="1:5">
      <c r="A397" s="6" t="str">
        <f t="shared" si="8"/>
        <v>Derivatives - Hedge accounting</v>
      </c>
      <c r="B397" s="10">
        <v>0</v>
      </c>
      <c r="C397" s="10">
        <v>0</v>
      </c>
      <c r="D397" s="10">
        <v>0</v>
      </c>
      <c r="E397" s="10">
        <v>0</v>
      </c>
    </row>
    <row r="398" spans="1:5">
      <c r="A398" s="6" t="str">
        <f t="shared" si="8"/>
        <v>Changes in fair value of portfolio hedged items</v>
      </c>
      <c r="B398" s="10">
        <v>0</v>
      </c>
      <c r="C398" s="10">
        <v>0</v>
      </c>
      <c r="D398" s="10">
        <v>0</v>
      </c>
      <c r="E398" s="10">
        <v>0</v>
      </c>
    </row>
    <row r="399" spans="1:5">
      <c r="A399" s="6" t="str">
        <f t="shared" si="8"/>
        <v>Property, plant, equipment</v>
      </c>
      <c r="B399" s="10">
        <v>6.241625</v>
      </c>
      <c r="C399" s="10">
        <v>6.1708449999999999</v>
      </c>
      <c r="D399" s="10">
        <v>6.1184979999999998</v>
      </c>
      <c r="E399" s="10">
        <v>6.1587450000000006</v>
      </c>
    </row>
    <row r="400" spans="1:5">
      <c r="A400" s="6" t="str">
        <f t="shared" si="8"/>
        <v>Investment properties</v>
      </c>
      <c r="B400" s="10">
        <v>0</v>
      </c>
      <c r="C400" s="10">
        <v>0</v>
      </c>
      <c r="D400" s="10">
        <v>0</v>
      </c>
      <c r="E400" s="10">
        <v>0</v>
      </c>
    </row>
    <row r="401" spans="1:5">
      <c r="A401" s="6" t="str">
        <f t="shared" si="8"/>
        <v>Intangible assets</v>
      </c>
      <c r="B401" s="10">
        <v>2.8726120000000002</v>
      </c>
      <c r="C401" s="10">
        <v>2.7033880000000003</v>
      </c>
      <c r="D401" s="10">
        <v>2.3557020000000004</v>
      </c>
      <c r="E401" s="10">
        <v>3.5859559999999999</v>
      </c>
    </row>
    <row r="402" spans="1:5">
      <c r="A402" s="6" t="str">
        <f t="shared" si="8"/>
        <v>Investments in joint ventures and associates</v>
      </c>
      <c r="B402" s="10">
        <v>0</v>
      </c>
      <c r="C402" s="10">
        <v>0</v>
      </c>
      <c r="D402" s="10">
        <v>0</v>
      </c>
      <c r="E402" s="10">
        <v>0</v>
      </c>
    </row>
    <row r="403" spans="1:5">
      <c r="A403" s="6" t="str">
        <f t="shared" si="8"/>
        <v>Current tax assets</v>
      </c>
      <c r="B403" s="10">
        <v>1.1736E-2</v>
      </c>
      <c r="C403" s="10">
        <v>1.9332999999999999E-2</v>
      </c>
      <c r="D403" s="10">
        <v>2.0885999999999998E-2</v>
      </c>
      <c r="E403" s="10">
        <v>8.8960000000000011E-3</v>
      </c>
    </row>
    <row r="404" spans="1:5">
      <c r="A404" s="6" t="str">
        <f t="shared" si="8"/>
        <v>Deferred tax assets</v>
      </c>
      <c r="B404" s="10">
        <v>1.539261</v>
      </c>
      <c r="C404" s="10">
        <v>1.5132349999999999</v>
      </c>
      <c r="D404" s="10">
        <v>1.496191</v>
      </c>
      <c r="E404" s="10">
        <v>0.31986500000000001</v>
      </c>
    </row>
    <row r="405" spans="1:5">
      <c r="A405" s="6" t="str">
        <f t="shared" si="8"/>
        <v>Non-current assets classified as held for sale</v>
      </c>
      <c r="B405" s="10">
        <v>0</v>
      </c>
      <c r="C405" s="10">
        <v>0</v>
      </c>
      <c r="D405" s="10">
        <v>0</v>
      </c>
      <c r="E405" s="10">
        <v>0</v>
      </c>
    </row>
    <row r="406" spans="1:5">
      <c r="A406" s="6" t="str">
        <f t="shared" si="8"/>
        <v>Other assets</v>
      </c>
      <c r="B406" s="10">
        <v>2.7535960000000004</v>
      </c>
      <c r="C406" s="10">
        <v>2.9012730000000002</v>
      </c>
      <c r="D406" s="10">
        <v>3.6152650000000004</v>
      </c>
      <c r="E406" s="10">
        <v>2.7943029999999998</v>
      </c>
    </row>
    <row r="407" spans="1:5">
      <c r="A407" s="12" t="str">
        <f t="shared" si="8"/>
        <v>Total assets</v>
      </c>
      <c r="B407" s="13">
        <v>816.67642200000012</v>
      </c>
      <c r="C407" s="13">
        <v>766.54792899999995</v>
      </c>
      <c r="D407" s="13">
        <v>832.64656500000001</v>
      </c>
      <c r="E407" s="13">
        <v>849.02055599999994</v>
      </c>
    </row>
    <row r="409" spans="1:5">
      <c r="A409" s="12" t="str">
        <f t="shared" si="8"/>
        <v>Liabilities and equity</v>
      </c>
    </row>
    <row r="410" spans="1:5">
      <c r="A410" s="6" t="str">
        <f t="shared" si="8"/>
        <v>Trading liabilities</v>
      </c>
      <c r="B410" s="10">
        <v>2.4609999999999996E-3</v>
      </c>
      <c r="C410" s="10">
        <v>0</v>
      </c>
      <c r="D410" s="10">
        <v>0</v>
      </c>
      <c r="E410" s="10">
        <v>0</v>
      </c>
    </row>
    <row r="411" spans="1:5">
      <c r="A411" s="11" t="str">
        <f t="shared" si="8"/>
        <v>Derivatives</v>
      </c>
      <c r="B411" s="10">
        <v>2.4609999999999996E-3</v>
      </c>
      <c r="C411" s="10">
        <v>0</v>
      </c>
      <c r="D411" s="10">
        <v>0</v>
      </c>
      <c r="E411" s="10">
        <v>0</v>
      </c>
    </row>
    <row r="412" spans="1:5">
      <c r="A412" s="11" t="str">
        <f t="shared" si="8"/>
        <v>Other trading liabilities</v>
      </c>
      <c r="B412" s="10">
        <v>0</v>
      </c>
      <c r="C412" s="10">
        <v>0</v>
      </c>
      <c r="D412" s="10">
        <v>0</v>
      </c>
      <c r="E412" s="10">
        <v>0</v>
      </c>
    </row>
    <row r="413" spans="1:5">
      <c r="A413" s="6" t="str">
        <f t="shared" si="8"/>
        <v>Financial liabilities designated at fair value through profit or loss</v>
      </c>
      <c r="B413" s="10">
        <v>0</v>
      </c>
      <c r="C413" s="10">
        <v>0</v>
      </c>
      <c r="D413" s="10">
        <v>0</v>
      </c>
      <c r="E413" s="10">
        <v>0</v>
      </c>
    </row>
    <row r="414" spans="1:5">
      <c r="A414" s="11" t="str">
        <f t="shared" si="8"/>
        <v>Deposits from banks</v>
      </c>
      <c r="B414" s="10">
        <v>0</v>
      </c>
      <c r="C414" s="10">
        <v>0</v>
      </c>
      <c r="D414" s="10">
        <v>0</v>
      </c>
      <c r="E414" s="10">
        <v>0</v>
      </c>
    </row>
    <row r="415" spans="1:5">
      <c r="A415" s="14" t="str">
        <f t="shared" si="8"/>
        <v>Deposits from customers</v>
      </c>
      <c r="B415" s="13">
        <v>0</v>
      </c>
      <c r="C415" s="13">
        <v>0</v>
      </c>
      <c r="D415" s="13">
        <v>0</v>
      </c>
      <c r="E415" s="13">
        <v>0</v>
      </c>
    </row>
    <row r="416" spans="1:5">
      <c r="A416" s="11" t="str">
        <f t="shared" si="8"/>
        <v>Debt securities</v>
      </c>
      <c r="B416" s="10">
        <v>0</v>
      </c>
      <c r="C416" s="10">
        <v>0</v>
      </c>
      <c r="D416" s="10">
        <v>0</v>
      </c>
      <c r="E416" s="10">
        <v>0</v>
      </c>
    </row>
    <row r="417" spans="1:5">
      <c r="A417" s="11" t="str">
        <f t="shared" si="8"/>
        <v>Other financial liabilities</v>
      </c>
      <c r="B417" s="10">
        <v>0</v>
      </c>
      <c r="C417" s="10">
        <v>0</v>
      </c>
      <c r="D417" s="10">
        <v>0</v>
      </c>
      <c r="E417" s="10">
        <v>0</v>
      </c>
    </row>
    <row r="418" spans="1:5">
      <c r="A418" s="6" t="str">
        <f t="shared" si="8"/>
        <v>Financial liabilities measured at amortised cost</v>
      </c>
      <c r="B418" s="10">
        <v>683.528999</v>
      </c>
      <c r="C418" s="10">
        <v>632.09557499999994</v>
      </c>
      <c r="D418" s="10">
        <v>697.7290569999999</v>
      </c>
      <c r="E418" s="10">
        <v>715.23635000000002</v>
      </c>
    </row>
    <row r="419" spans="1:5">
      <c r="A419" s="11" t="str">
        <f t="shared" si="8"/>
        <v>Deposits from banks</v>
      </c>
      <c r="B419" s="10">
        <v>51.502953999999995</v>
      </c>
      <c r="C419" s="10">
        <v>57.659161999999995</v>
      </c>
      <c r="D419" s="10">
        <v>36.520648999999999</v>
      </c>
      <c r="E419" s="10">
        <v>81.819356999999997</v>
      </c>
    </row>
    <row r="420" spans="1:5">
      <c r="A420" s="14" t="str">
        <f t="shared" si="8"/>
        <v>Deposits from customers</v>
      </c>
      <c r="B420" s="13">
        <v>597.89282199999991</v>
      </c>
      <c r="C420" s="13">
        <v>540.99626899999998</v>
      </c>
      <c r="D420" s="13">
        <v>628.57996300000002</v>
      </c>
      <c r="E420" s="13">
        <v>601.25246400000003</v>
      </c>
    </row>
    <row r="421" spans="1:5">
      <c r="A421" s="11" t="str">
        <f t="shared" si="8"/>
        <v>Debt securities</v>
      </c>
      <c r="B421" s="10">
        <v>34.133223000000001</v>
      </c>
      <c r="C421" s="10">
        <v>33.440144000000004</v>
      </c>
      <c r="D421" s="10">
        <v>32.628444999999999</v>
      </c>
      <c r="E421" s="10">
        <v>32.164529000000002</v>
      </c>
    </row>
    <row r="422" spans="1:5">
      <c r="A422" s="11" t="str">
        <f t="shared" si="8"/>
        <v>Other financial liabilities</v>
      </c>
      <c r="B422" s="10">
        <v>0</v>
      </c>
      <c r="C422" s="10">
        <v>0</v>
      </c>
      <c r="D422" s="10">
        <v>0</v>
      </c>
      <c r="E422" s="10">
        <v>0</v>
      </c>
    </row>
    <row r="423" spans="1:5">
      <c r="A423" s="6" t="str">
        <f t="shared" si="8"/>
        <v>Derivatives - Hedge accounting</v>
      </c>
      <c r="B423" s="10">
        <v>0</v>
      </c>
      <c r="C423" s="10">
        <v>0</v>
      </c>
      <c r="D423" s="10">
        <v>0</v>
      </c>
      <c r="E423" s="10">
        <v>0</v>
      </c>
    </row>
    <row r="424" spans="1:5">
      <c r="A424" s="6" t="str">
        <f t="shared" si="8"/>
        <v>Changes in fair value of portfolio hedged items</v>
      </c>
      <c r="B424" s="10">
        <v>0</v>
      </c>
      <c r="C424" s="10">
        <v>0</v>
      </c>
      <c r="D424" s="10">
        <v>0</v>
      </c>
      <c r="E424" s="10">
        <v>0</v>
      </c>
    </row>
    <row r="425" spans="1:5">
      <c r="A425" s="6" t="str">
        <f t="shared" si="8"/>
        <v>Provisions</v>
      </c>
      <c r="B425" s="10">
        <v>4.0438999999999998</v>
      </c>
      <c r="C425" s="10">
        <v>3.5196620000000003</v>
      </c>
      <c r="D425" s="10">
        <v>3.4142170000000007</v>
      </c>
      <c r="E425" s="10">
        <v>3.6370649999999998</v>
      </c>
    </row>
    <row r="426" spans="1:5">
      <c r="A426" s="6" t="str">
        <f t="shared" si="8"/>
        <v>Current tax liabilities</v>
      </c>
      <c r="B426" s="10">
        <v>0</v>
      </c>
      <c r="C426" s="10">
        <v>0</v>
      </c>
      <c r="D426" s="10">
        <v>0</v>
      </c>
      <c r="E426" s="10">
        <v>0</v>
      </c>
    </row>
    <row r="427" spans="1:5">
      <c r="A427" s="6" t="str">
        <f t="shared" si="8"/>
        <v>Deferred tax liabilities</v>
      </c>
      <c r="B427" s="10">
        <v>1.9980000000000002E-3</v>
      </c>
      <c r="C427" s="10">
        <v>3.4060000000000002E-3</v>
      </c>
      <c r="D427" s="10">
        <v>4.5359999999999992E-3</v>
      </c>
      <c r="E427" s="10">
        <v>0</v>
      </c>
    </row>
    <row r="428" spans="1:5">
      <c r="A428" s="6" t="str">
        <f t="shared" ref="A428:A433" si="9">A356</f>
        <v>Liabilities associated with disposal groups held for sale</v>
      </c>
      <c r="B428" s="10">
        <v>0</v>
      </c>
      <c r="C428" s="10">
        <v>0</v>
      </c>
      <c r="D428" s="10">
        <v>0</v>
      </c>
      <c r="E428" s="10">
        <v>0</v>
      </c>
    </row>
    <row r="429" spans="1:5">
      <c r="A429" s="6" t="str">
        <f t="shared" si="9"/>
        <v>Other liabilities</v>
      </c>
      <c r="B429" s="10">
        <v>7.4557380000000002</v>
      </c>
      <c r="C429" s="10">
        <v>9.2648659999999996</v>
      </c>
      <c r="D429" s="10">
        <v>8.3996849999999998</v>
      </c>
      <c r="E429" s="10">
        <v>5.7419010000000004</v>
      </c>
    </row>
    <row r="430" spans="1:5">
      <c r="A430" s="12" t="str">
        <f>A358</f>
        <v>Total equity</v>
      </c>
      <c r="B430" s="10">
        <v>121.64332600000002</v>
      </c>
      <c r="C430" s="10">
        <v>121.66441999999996</v>
      </c>
      <c r="D430" s="10">
        <v>123.09907000000001</v>
      </c>
      <c r="E430" s="10">
        <v>124.40524000000001</v>
      </c>
    </row>
    <row r="431" spans="1:5">
      <c r="A431" s="11" t="str">
        <f t="shared" si="9"/>
        <v>Equity attributable to non-controlling interests</v>
      </c>
      <c r="B431" s="10">
        <v>0</v>
      </c>
      <c r="C431" s="10">
        <v>0</v>
      </c>
      <c r="D431" s="10">
        <v>0</v>
      </c>
      <c r="E431" s="10">
        <v>0</v>
      </c>
    </row>
    <row r="432" spans="1:5">
      <c r="A432" s="11" t="str">
        <f t="shared" si="9"/>
        <v>Equity attributable to owners of the parent</v>
      </c>
      <c r="B432" s="10">
        <v>121.64332600000002</v>
      </c>
      <c r="C432" s="10">
        <v>121.66441999999996</v>
      </c>
      <c r="D432" s="10">
        <v>123.09907000000001</v>
      </c>
      <c r="E432" s="10">
        <v>124.40524000000001</v>
      </c>
    </row>
    <row r="433" spans="1:5">
      <c r="A433" s="12" t="str">
        <f t="shared" si="9"/>
        <v>Total liabilities and equity</v>
      </c>
      <c r="B433" s="13">
        <v>816.676422</v>
      </c>
      <c r="C433" s="13">
        <v>766.54792899999984</v>
      </c>
      <c r="D433" s="13">
        <v>832.6465649999999</v>
      </c>
      <c r="E433" s="13">
        <v>849.02055599999994</v>
      </c>
    </row>
    <row r="435" spans="1:5" s="9" customFormat="1">
      <c r="A435" s="7" t="s">
        <v>184</v>
      </c>
      <c r="B435" s="33"/>
      <c r="C435" s="33"/>
      <c r="D435" s="33"/>
      <c r="E435" s="33"/>
    </row>
    <row r="436" spans="1:5">
      <c r="A436" s="12" t="str">
        <f t="shared" ref="A436:A499" si="10">A364</f>
        <v>Income statement</v>
      </c>
    </row>
    <row r="437" spans="1:5">
      <c r="A437" s="6" t="str">
        <f t="shared" si="10"/>
        <v>Net interest income</v>
      </c>
      <c r="B437" s="10">
        <v>73.980449000000021</v>
      </c>
      <c r="C437" s="10">
        <v>76.55844699999993</v>
      </c>
      <c r="D437" s="10">
        <v>80.179105000000092</v>
      </c>
      <c r="E437" s="10">
        <v>81.92644099999994</v>
      </c>
    </row>
    <row r="438" spans="1:5">
      <c r="A438" s="6" t="str">
        <f t="shared" si="10"/>
        <v>Net fee and commision income</v>
      </c>
      <c r="B438" s="10">
        <v>64.203012000000001</v>
      </c>
      <c r="C438" s="10">
        <v>60.98127599999993</v>
      </c>
      <c r="D438" s="10">
        <v>61.959896999999806</v>
      </c>
      <c r="E438" s="10">
        <v>65.881264999999701</v>
      </c>
    </row>
    <row r="439" spans="1:5">
      <c r="A439" s="6" t="str">
        <f t="shared" si="10"/>
        <v>Dividend income</v>
      </c>
      <c r="B439" s="10">
        <v>3.256332</v>
      </c>
      <c r="C439" s="10">
        <v>11.433506999999997</v>
      </c>
      <c r="D439" s="10">
        <v>1.5677590000000019</v>
      </c>
      <c r="E439" s="10">
        <v>46.821370000000009</v>
      </c>
    </row>
    <row r="440" spans="1:5">
      <c r="A440" s="6" t="str">
        <f t="shared" si="10"/>
        <v>Net trading and fair value result</v>
      </c>
      <c r="B440" s="10">
        <v>5.1840949999999992</v>
      </c>
      <c r="C440" s="10">
        <v>4.2752000000001317E-2</v>
      </c>
      <c r="D440" s="10">
        <v>0.31442399999999909</v>
      </c>
      <c r="E440" s="10">
        <v>1.6057169999999996</v>
      </c>
    </row>
    <row r="441" spans="1:5">
      <c r="A441" s="6" t="str">
        <f t="shared" si="10"/>
        <v>Net result from equity method investments</v>
      </c>
      <c r="B441" s="10">
        <v>0</v>
      </c>
      <c r="C441" s="10">
        <v>0</v>
      </c>
      <c r="D441" s="10">
        <v>0</v>
      </c>
      <c r="E441" s="10">
        <v>0</v>
      </c>
    </row>
    <row r="442" spans="1:5">
      <c r="A442" s="6" t="str">
        <f t="shared" si="10"/>
        <v>Rental income from investment properties &amp; other operating lease</v>
      </c>
      <c r="B442" s="10">
        <v>1.6515000000000002E-2</v>
      </c>
      <c r="C442" s="10">
        <v>1.1658000000000002E-2</v>
      </c>
      <c r="D442" s="10">
        <v>1.0401999999999995E-2</v>
      </c>
      <c r="E442" s="10">
        <v>1.0402999999999999E-2</v>
      </c>
    </row>
    <row r="443" spans="1:5">
      <c r="A443" s="6" t="str">
        <f t="shared" si="10"/>
        <v>Personnel expenses</v>
      </c>
      <c r="B443" s="10">
        <v>-54.357058999999992</v>
      </c>
      <c r="C443" s="10">
        <v>-55.760130000000018</v>
      </c>
      <c r="D443" s="10">
        <v>-47.544245999999987</v>
      </c>
      <c r="E443" s="10">
        <v>-54.272649999999963</v>
      </c>
    </row>
    <row r="444" spans="1:5">
      <c r="A444" s="6" t="str">
        <f t="shared" si="10"/>
        <v>Other administrative expenses</v>
      </c>
      <c r="B444" s="10">
        <v>-38.581386999999999</v>
      </c>
      <c r="C444" s="10">
        <v>-34.960109000000024</v>
      </c>
      <c r="D444" s="10">
        <v>-38.289430999999965</v>
      </c>
      <c r="E444" s="10">
        <v>-35.281097000000038</v>
      </c>
    </row>
    <row r="445" spans="1:5">
      <c r="A445" s="6" t="str">
        <f t="shared" si="10"/>
        <v>Depreciation and amortisation</v>
      </c>
      <c r="B445" s="10">
        <v>-2.2429859999999997</v>
      </c>
      <c r="C445" s="10">
        <v>-2.192825</v>
      </c>
      <c r="D445" s="10">
        <v>-1.9773739999999997</v>
      </c>
      <c r="E445" s="10">
        <v>-3.2641770000000014</v>
      </c>
    </row>
    <row r="446" spans="1:5">
      <c r="A446" s="6" t="str">
        <f t="shared" si="10"/>
        <v>Gains/losses from financial assets and liabilities not measured at fair value through profit or loss, net</v>
      </c>
      <c r="B446" s="10">
        <v>0.38591799999999998</v>
      </c>
      <c r="C446" s="10">
        <v>-0.13663700000000001</v>
      </c>
      <c r="D446" s="10">
        <v>0.25406200000000001</v>
      </c>
      <c r="E446" s="10">
        <v>-1.7999999999972262E-5</v>
      </c>
    </row>
    <row r="447" spans="1:5">
      <c r="A447" s="6" t="str">
        <f t="shared" si="10"/>
        <v>Net impairment losses on financial assets not measured at fair value through profit or loss</v>
      </c>
      <c r="B447" s="10">
        <v>3.9875210000000005</v>
      </c>
      <c r="C447" s="10">
        <v>-36.646054999999997</v>
      </c>
      <c r="D447" s="10">
        <v>-4.5243340000000023</v>
      </c>
      <c r="E447" s="10">
        <v>-24.015867</v>
      </c>
    </row>
    <row r="448" spans="1:5">
      <c r="A448" s="6" t="str">
        <f t="shared" si="10"/>
        <v>Other operating result</v>
      </c>
      <c r="B448" s="10">
        <v>-3.9013990000000005</v>
      </c>
      <c r="C448" s="10">
        <v>-0.73327199999999992</v>
      </c>
      <c r="D448" s="10">
        <v>-1.8197110000000012</v>
      </c>
      <c r="E448" s="10">
        <v>-5.9314289999999925</v>
      </c>
    </row>
    <row r="449" spans="1:5">
      <c r="A449" s="20" t="str">
        <f t="shared" si="10"/>
        <v>Levies on banking activities</v>
      </c>
      <c r="B449" s="10">
        <v>-1.825904</v>
      </c>
      <c r="C449" s="10">
        <v>-1.8258629999999998</v>
      </c>
      <c r="D449" s="10">
        <v>-1.8259239999999999</v>
      </c>
      <c r="E449" s="10">
        <v>-1.8258840000000001</v>
      </c>
    </row>
    <row r="450" spans="1:5">
      <c r="A450" s="12" t="str">
        <f t="shared" si="10"/>
        <v>Pre-tax profit from continuing operations</v>
      </c>
      <c r="B450" s="13">
        <v>51.931011000000005</v>
      </c>
      <c r="C450" s="13">
        <v>18.598611999999811</v>
      </c>
      <c r="D450" s="13">
        <v>50.130552999999914</v>
      </c>
      <c r="E450" s="13">
        <v>73.479957999999712</v>
      </c>
    </row>
    <row r="451" spans="1:5">
      <c r="A451" s="6" t="str">
        <f t="shared" si="10"/>
        <v>Taxes on income</v>
      </c>
      <c r="B451" s="10">
        <v>-12.235479000000002</v>
      </c>
      <c r="C451" s="10">
        <v>-1.8588999999999996</v>
      </c>
      <c r="D451" s="10">
        <v>-12.209108999999996</v>
      </c>
      <c r="E451" s="10">
        <v>-6.5177960000000024</v>
      </c>
    </row>
    <row r="452" spans="1:5">
      <c r="A452" s="6" t="str">
        <f t="shared" si="10"/>
        <v>Post-tax profit from continuing operations</v>
      </c>
      <c r="B452" s="10">
        <v>39.695532000000007</v>
      </c>
      <c r="C452" s="10">
        <v>16.739711999999809</v>
      </c>
      <c r="D452" s="10">
        <v>37.921443999999916</v>
      </c>
      <c r="E452" s="10">
        <v>66.962161999999722</v>
      </c>
    </row>
    <row r="453" spans="1:5">
      <c r="A453" s="6" t="str">
        <f t="shared" si="10"/>
        <v>Post-tax profit from discontinued operations</v>
      </c>
      <c r="B453" s="10">
        <v>0</v>
      </c>
      <c r="C453" s="10">
        <v>0</v>
      </c>
      <c r="D453" s="10">
        <v>0</v>
      </c>
      <c r="E453" s="10">
        <v>0</v>
      </c>
    </row>
    <row r="454" spans="1:5">
      <c r="A454" s="12" t="str">
        <f t="shared" si="10"/>
        <v>Net result for the period</v>
      </c>
      <c r="B454" s="13">
        <v>39.695532000000007</v>
      </c>
      <c r="C454" s="13">
        <v>16.739711999999809</v>
      </c>
      <c r="D454" s="13">
        <v>37.921443999999916</v>
      </c>
      <c r="E454" s="13">
        <v>66.962161999999722</v>
      </c>
    </row>
    <row r="455" spans="1:5">
      <c r="A455" s="11" t="str">
        <f t="shared" si="10"/>
        <v>Net result attributable to non-controlling interests</v>
      </c>
      <c r="B455" s="10">
        <v>0</v>
      </c>
      <c r="C455" s="10">
        <v>0</v>
      </c>
      <c r="D455" s="10">
        <v>0</v>
      </c>
      <c r="E455" s="10">
        <v>0</v>
      </c>
    </row>
    <row r="456" spans="1:5">
      <c r="A456" s="14" t="str">
        <f t="shared" si="10"/>
        <v>Net result attributable to owners of the parent</v>
      </c>
      <c r="B456" s="13">
        <v>39.695532000000007</v>
      </c>
      <c r="C456" s="13">
        <v>16.739711999999809</v>
      </c>
      <c r="D456" s="13">
        <v>37.921443999999916</v>
      </c>
      <c r="E456" s="13">
        <v>66.962161999999722</v>
      </c>
    </row>
    <row r="458" spans="1:5">
      <c r="A458" s="12" t="str">
        <f t="shared" si="10"/>
        <v>Balance sheet</v>
      </c>
    </row>
    <row r="459" spans="1:5">
      <c r="A459" s="12" t="str">
        <f t="shared" si="10"/>
        <v>Assets</v>
      </c>
    </row>
    <row r="460" spans="1:5">
      <c r="A460" s="6" t="str">
        <f t="shared" si="10"/>
        <v>Cash and cash balances</v>
      </c>
      <c r="B460" s="10">
        <v>206.271027</v>
      </c>
      <c r="C460" s="10">
        <v>253.68253700000002</v>
      </c>
      <c r="D460" s="10">
        <v>207.33871500000004</v>
      </c>
      <c r="E460" s="10">
        <v>551.33037999999999</v>
      </c>
    </row>
    <row r="461" spans="1:5">
      <c r="A461" s="6" t="str">
        <f t="shared" si="10"/>
        <v>Trading assets</v>
      </c>
      <c r="B461" s="10">
        <v>202.39284599999999</v>
      </c>
      <c r="C461" s="10">
        <v>182.98650499999999</v>
      </c>
      <c r="D461" s="10">
        <v>167.630199</v>
      </c>
      <c r="E461" s="10">
        <v>165.510459</v>
      </c>
    </row>
    <row r="462" spans="1:5">
      <c r="A462" s="11" t="str">
        <f t="shared" si="10"/>
        <v>Derivatives</v>
      </c>
      <c r="B462" s="10">
        <v>202.39284599999999</v>
      </c>
      <c r="C462" s="10">
        <v>182.98650499999999</v>
      </c>
      <c r="D462" s="10">
        <v>167.630199</v>
      </c>
      <c r="E462" s="10">
        <v>165.510459</v>
      </c>
    </row>
    <row r="463" spans="1:5">
      <c r="A463" s="11" t="str">
        <f t="shared" si="10"/>
        <v>Other trading assets</v>
      </c>
      <c r="B463" s="10">
        <v>0</v>
      </c>
      <c r="C463" s="10">
        <v>0</v>
      </c>
      <c r="D463" s="10">
        <v>0</v>
      </c>
      <c r="E463" s="10">
        <v>0</v>
      </c>
    </row>
    <row r="464" spans="1:5">
      <c r="A464" s="6" t="str">
        <f t="shared" si="10"/>
        <v xml:space="preserve">Financial assets designated at fair value through profit or loss </v>
      </c>
      <c r="B464" s="10">
        <v>14.553073999999999</v>
      </c>
      <c r="C464" s="10">
        <v>14.548710000000002</v>
      </c>
      <c r="D464" s="10">
        <v>14.550643000000001</v>
      </c>
      <c r="E464" s="10">
        <v>14.544782999999999</v>
      </c>
    </row>
    <row r="465" spans="1:5">
      <c r="A465" s="6" t="str">
        <f t="shared" si="10"/>
        <v>Financial assets - available-for-sale</v>
      </c>
      <c r="B465" s="10">
        <v>1413.0889329999998</v>
      </c>
      <c r="C465" s="10">
        <v>1407.0755189999998</v>
      </c>
      <c r="D465" s="10">
        <v>1255.3659930000003</v>
      </c>
      <c r="E465" s="10">
        <v>1247.7837939999999</v>
      </c>
    </row>
    <row r="466" spans="1:5">
      <c r="A466" s="6" t="str">
        <f t="shared" si="10"/>
        <v>Financial assets - held to maturity</v>
      </c>
      <c r="B466" s="10">
        <v>524.00233500000002</v>
      </c>
      <c r="C466" s="10">
        <v>517.93539099999998</v>
      </c>
      <c r="D466" s="10">
        <v>532.59152700000004</v>
      </c>
      <c r="E466" s="10">
        <v>558.98864300000025</v>
      </c>
    </row>
    <row r="467" spans="1:5">
      <c r="A467" s="17" t="str">
        <f t="shared" si="10"/>
        <v>Loans and receivables to credit institutions</v>
      </c>
      <c r="B467" s="10">
        <v>6436.745535</v>
      </c>
      <c r="C467" s="10">
        <v>6251.1902469999995</v>
      </c>
      <c r="D467" s="10">
        <v>5795.1602839999978</v>
      </c>
      <c r="E467" s="10">
        <v>5666.4345720000019</v>
      </c>
    </row>
    <row r="468" spans="1:5">
      <c r="A468" s="12" t="str">
        <f t="shared" si="10"/>
        <v>Loans and receivables to customers</v>
      </c>
      <c r="B468" s="13">
        <v>13217.250961000003</v>
      </c>
      <c r="C468" s="13">
        <v>13309.930320999996</v>
      </c>
      <c r="D468" s="13">
        <v>13531.428946</v>
      </c>
      <c r="E468" s="13">
        <v>13187.071973999995</v>
      </c>
    </row>
    <row r="469" spans="1:5">
      <c r="A469" s="6" t="str">
        <f t="shared" si="10"/>
        <v>Derivatives - Hedge accounting</v>
      </c>
      <c r="B469" s="10">
        <v>32.153631000000004</v>
      </c>
      <c r="C469" s="10">
        <v>22.433240000000001</v>
      </c>
      <c r="D469" s="10">
        <v>21.113206999999999</v>
      </c>
      <c r="E469" s="10">
        <v>23.210038000000001</v>
      </c>
    </row>
    <row r="470" spans="1:5">
      <c r="A470" s="6" t="str">
        <f t="shared" si="10"/>
        <v>Changes in fair value of portfolio hedged items</v>
      </c>
      <c r="B470" s="10">
        <v>0</v>
      </c>
      <c r="C470" s="10">
        <v>0</v>
      </c>
      <c r="D470" s="10">
        <v>0</v>
      </c>
      <c r="E470" s="10">
        <v>0</v>
      </c>
    </row>
    <row r="471" spans="1:5">
      <c r="A471" s="6" t="str">
        <f t="shared" si="10"/>
        <v>Property, plant, equipment</v>
      </c>
      <c r="B471" s="10">
        <v>16.546447000000001</v>
      </c>
      <c r="C471" s="10">
        <v>15.777715000000001</v>
      </c>
      <c r="D471" s="10">
        <v>15.146035000000001</v>
      </c>
      <c r="E471" s="10">
        <v>13.891145</v>
      </c>
    </row>
    <row r="472" spans="1:5">
      <c r="A472" s="6" t="str">
        <f t="shared" si="10"/>
        <v>Investment properties</v>
      </c>
      <c r="B472" s="10">
        <v>0.36301299999999997</v>
      </c>
      <c r="C472" s="10">
        <v>8.0199999999999994E-3</v>
      </c>
      <c r="D472" s="10">
        <v>8.0199999999999994E-3</v>
      </c>
      <c r="E472" s="10">
        <v>8.0199999999999994E-3</v>
      </c>
    </row>
    <row r="473" spans="1:5">
      <c r="A473" s="6" t="str">
        <f t="shared" si="10"/>
        <v>Intangible assets</v>
      </c>
      <c r="B473" s="10">
        <v>30.739440000000002</v>
      </c>
      <c r="C473" s="10">
        <v>31.036708000000001</v>
      </c>
      <c r="D473" s="10">
        <v>33.254881999999995</v>
      </c>
      <c r="E473" s="10">
        <v>36.942364000000005</v>
      </c>
    </row>
    <row r="474" spans="1:5">
      <c r="A474" s="6" t="str">
        <f t="shared" si="10"/>
        <v>Investments in joint ventures and associates</v>
      </c>
      <c r="B474" s="10">
        <v>1150.8190799999998</v>
      </c>
      <c r="C474" s="10">
        <v>1143.951329</v>
      </c>
      <c r="D474" s="10">
        <v>1141.9008539999998</v>
      </c>
      <c r="E474" s="10">
        <v>1136.5202519999998</v>
      </c>
    </row>
    <row r="475" spans="1:5">
      <c r="A475" s="6" t="str">
        <f t="shared" si="10"/>
        <v>Current tax assets</v>
      </c>
      <c r="B475" s="10">
        <v>0</v>
      </c>
      <c r="C475" s="10">
        <v>0.415072</v>
      </c>
      <c r="D475" s="10">
        <v>0.415072</v>
      </c>
      <c r="E475" s="10">
        <v>0</v>
      </c>
    </row>
    <row r="476" spans="1:5">
      <c r="A476" s="6" t="str">
        <f t="shared" si="10"/>
        <v>Deferred tax assets</v>
      </c>
      <c r="B476" s="10">
        <v>36.26341</v>
      </c>
      <c r="C476" s="10">
        <v>41.954656</v>
      </c>
      <c r="D476" s="10">
        <v>29.502172999999999</v>
      </c>
      <c r="E476" s="10">
        <v>54.228912999999999</v>
      </c>
    </row>
    <row r="477" spans="1:5">
      <c r="A477" s="6" t="str">
        <f t="shared" si="10"/>
        <v>Non-current assets classified as held for sale</v>
      </c>
      <c r="B477" s="10">
        <v>0</v>
      </c>
      <c r="C477" s="10">
        <v>0</v>
      </c>
      <c r="D477" s="10">
        <v>0</v>
      </c>
      <c r="E477" s="10">
        <v>0</v>
      </c>
    </row>
    <row r="478" spans="1:5">
      <c r="A478" s="6" t="str">
        <f t="shared" si="10"/>
        <v>Other assets</v>
      </c>
      <c r="B478" s="10">
        <v>132.42380099999997</v>
      </c>
      <c r="C478" s="10">
        <v>187.26277899999997</v>
      </c>
      <c r="D478" s="10">
        <v>125.92070699999988</v>
      </c>
      <c r="E478" s="10">
        <v>132.1985150000001</v>
      </c>
    </row>
    <row r="479" spans="1:5">
      <c r="A479" s="12" t="str">
        <f t="shared" si="10"/>
        <v>Total assets</v>
      </c>
      <c r="B479" s="13">
        <v>23413.613533</v>
      </c>
      <c r="C479" s="13">
        <v>23380.188748999997</v>
      </c>
      <c r="D479" s="13">
        <v>22871.327256999997</v>
      </c>
      <c r="E479" s="13">
        <v>22788.663851999998</v>
      </c>
    </row>
    <row r="481" spans="1:5">
      <c r="A481" s="12" t="str">
        <f t="shared" si="10"/>
        <v>Liabilities and equity</v>
      </c>
    </row>
    <row r="482" spans="1:5">
      <c r="A482" s="6" t="str">
        <f t="shared" si="10"/>
        <v>Trading liabilities</v>
      </c>
      <c r="B482" s="10">
        <v>176.481053</v>
      </c>
      <c r="C482" s="10">
        <v>155.95748900000001</v>
      </c>
      <c r="D482" s="10">
        <v>147.444751</v>
      </c>
      <c r="E482" s="10">
        <v>141.844897</v>
      </c>
    </row>
    <row r="483" spans="1:5">
      <c r="A483" s="11" t="str">
        <f t="shared" si="10"/>
        <v>Derivatives</v>
      </c>
      <c r="B483" s="10">
        <v>176.481053</v>
      </c>
      <c r="C483" s="10">
        <v>155.95748900000001</v>
      </c>
      <c r="D483" s="10">
        <v>147.444751</v>
      </c>
      <c r="E483" s="10">
        <v>141.844897</v>
      </c>
    </row>
    <row r="484" spans="1:5">
      <c r="A484" s="11" t="str">
        <f t="shared" si="10"/>
        <v>Other trading liabilities</v>
      </c>
      <c r="B484" s="10">
        <v>0</v>
      </c>
      <c r="C484" s="10">
        <v>0</v>
      </c>
      <c r="D484" s="10">
        <v>0</v>
      </c>
      <c r="E484" s="10">
        <v>0</v>
      </c>
    </row>
    <row r="485" spans="1:5">
      <c r="A485" s="6" t="str">
        <f t="shared" si="10"/>
        <v>Financial liabilities designated at fair value through profit or loss</v>
      </c>
      <c r="B485" s="10">
        <v>0</v>
      </c>
      <c r="C485" s="10">
        <v>0</v>
      </c>
      <c r="D485" s="10">
        <v>0</v>
      </c>
      <c r="E485" s="10">
        <v>0</v>
      </c>
    </row>
    <row r="486" spans="1:5">
      <c r="A486" s="11" t="str">
        <f t="shared" si="10"/>
        <v>Deposits from banks</v>
      </c>
      <c r="B486" s="10">
        <v>0</v>
      </c>
      <c r="C486" s="10">
        <v>0</v>
      </c>
      <c r="D486" s="10">
        <v>0</v>
      </c>
      <c r="E486" s="10">
        <v>0</v>
      </c>
    </row>
    <row r="487" spans="1:5">
      <c r="A487" s="14" t="str">
        <f t="shared" si="10"/>
        <v>Deposits from customers</v>
      </c>
      <c r="B487" s="13">
        <v>0</v>
      </c>
      <c r="C487" s="13">
        <v>0</v>
      </c>
      <c r="D487" s="13">
        <v>0</v>
      </c>
      <c r="E487" s="13">
        <v>0</v>
      </c>
    </row>
    <row r="488" spans="1:5">
      <c r="A488" s="11" t="str">
        <f t="shared" si="10"/>
        <v>Debt securities</v>
      </c>
      <c r="B488" s="10">
        <v>0</v>
      </c>
      <c r="C488" s="10">
        <v>0</v>
      </c>
      <c r="D488" s="10">
        <v>0</v>
      </c>
      <c r="E488" s="10">
        <v>0</v>
      </c>
    </row>
    <row r="489" spans="1:5">
      <c r="A489" s="11" t="str">
        <f t="shared" si="10"/>
        <v>Other financial liabilities</v>
      </c>
      <c r="B489" s="10">
        <v>0</v>
      </c>
      <c r="C489" s="10">
        <v>0</v>
      </c>
      <c r="D489" s="10">
        <v>0</v>
      </c>
      <c r="E489" s="10">
        <v>0</v>
      </c>
    </row>
    <row r="490" spans="1:5">
      <c r="A490" s="6" t="str">
        <f t="shared" si="10"/>
        <v>Financial liabilities measured at amortised cost</v>
      </c>
      <c r="B490" s="10">
        <v>21533.606536999978</v>
      </c>
      <c r="C490" s="10">
        <v>21615.011248000003</v>
      </c>
      <c r="D490" s="10">
        <v>21036.120417000009</v>
      </c>
      <c r="E490" s="10">
        <v>20819.614474000005</v>
      </c>
    </row>
    <row r="491" spans="1:5">
      <c r="A491" s="11" t="str">
        <f t="shared" si="10"/>
        <v>Deposits from banks</v>
      </c>
      <c r="B491" s="10">
        <v>3001.0895950000008</v>
      </c>
      <c r="C491" s="10">
        <v>2713.4528820000037</v>
      </c>
      <c r="D491" s="10">
        <v>2677.7371149999999</v>
      </c>
      <c r="E491" s="10">
        <v>2559.9309620000026</v>
      </c>
    </row>
    <row r="492" spans="1:5">
      <c r="A492" s="14" t="str">
        <f t="shared" si="10"/>
        <v>Deposits from customers</v>
      </c>
      <c r="B492" s="13">
        <v>18031.014350999976</v>
      </c>
      <c r="C492" s="13">
        <v>18400.344798999999</v>
      </c>
      <c r="D492" s="13">
        <v>17857.100098000014</v>
      </c>
      <c r="E492" s="13">
        <v>17760.352990000007</v>
      </c>
    </row>
    <row r="493" spans="1:5">
      <c r="A493" s="11" t="str">
        <f t="shared" si="10"/>
        <v>Debt securities</v>
      </c>
      <c r="B493" s="10">
        <v>501.502591</v>
      </c>
      <c r="C493" s="10">
        <v>501.21356699999995</v>
      </c>
      <c r="D493" s="10">
        <v>501.28320400000001</v>
      </c>
      <c r="E493" s="10">
        <v>499.33052199999997</v>
      </c>
    </row>
    <row r="494" spans="1:5">
      <c r="A494" s="11" t="str">
        <f t="shared" si="10"/>
        <v>Other financial liabilities</v>
      </c>
      <c r="B494" s="10">
        <v>0</v>
      </c>
      <c r="C494" s="10">
        <v>0</v>
      </c>
      <c r="D494" s="10">
        <v>0</v>
      </c>
      <c r="E494" s="10">
        <v>0</v>
      </c>
    </row>
    <row r="495" spans="1:5">
      <c r="A495" s="6" t="str">
        <f t="shared" si="10"/>
        <v>Derivatives - Hedge accounting</v>
      </c>
      <c r="B495" s="10">
        <v>86.725832999999994</v>
      </c>
      <c r="C495" s="10">
        <v>86.713819000000001</v>
      </c>
      <c r="D495" s="10">
        <v>79.121812000000006</v>
      </c>
      <c r="E495" s="10">
        <v>69.527702999999988</v>
      </c>
    </row>
    <row r="496" spans="1:5">
      <c r="A496" s="6" t="str">
        <f t="shared" si="10"/>
        <v>Changes in fair value of portfolio hedged items</v>
      </c>
      <c r="B496" s="10">
        <v>0</v>
      </c>
      <c r="C496" s="10">
        <v>0</v>
      </c>
      <c r="D496" s="10">
        <v>0</v>
      </c>
      <c r="E496" s="10">
        <v>0</v>
      </c>
    </row>
    <row r="497" spans="1:5">
      <c r="A497" s="6" t="str">
        <f t="shared" si="10"/>
        <v>Provisions</v>
      </c>
      <c r="B497" s="10">
        <v>58.731943000000001</v>
      </c>
      <c r="C497" s="10">
        <v>56.488124999999997</v>
      </c>
      <c r="D497" s="10">
        <v>55.910245000000003</v>
      </c>
      <c r="E497" s="10">
        <v>68.363664</v>
      </c>
    </row>
    <row r="498" spans="1:5">
      <c r="A498" s="6" t="str">
        <f t="shared" si="10"/>
        <v>Current tax liabilities</v>
      </c>
      <c r="B498" s="10">
        <v>0</v>
      </c>
      <c r="C498" s="10">
        <v>0</v>
      </c>
      <c r="D498" s="10">
        <v>0</v>
      </c>
      <c r="E498" s="10">
        <v>0</v>
      </c>
    </row>
    <row r="499" spans="1:5">
      <c r="A499" s="6" t="str">
        <f t="shared" si="10"/>
        <v>Deferred tax liabilities</v>
      </c>
      <c r="B499" s="10">
        <v>0</v>
      </c>
      <c r="C499" s="10">
        <v>0</v>
      </c>
      <c r="D499" s="10">
        <v>0</v>
      </c>
      <c r="E499" s="10">
        <v>0</v>
      </c>
    </row>
    <row r="500" spans="1:5">
      <c r="A500" s="6" t="str">
        <f t="shared" ref="A500:A505" si="11">A428</f>
        <v>Liabilities associated with disposal groups held for sale</v>
      </c>
      <c r="B500" s="10">
        <v>0</v>
      </c>
      <c r="C500" s="10">
        <v>0</v>
      </c>
      <c r="D500" s="10">
        <v>0</v>
      </c>
      <c r="E500" s="10">
        <v>0</v>
      </c>
    </row>
    <row r="501" spans="1:5">
      <c r="A501" s="6" t="str">
        <f t="shared" si="11"/>
        <v>Other liabilities</v>
      </c>
      <c r="B501" s="10">
        <v>468.8669109999999</v>
      </c>
      <c r="C501" s="10">
        <v>382.72750300000013</v>
      </c>
      <c r="D501" s="10">
        <v>430.78787100000017</v>
      </c>
      <c r="E501" s="10">
        <v>490.61978299999976</v>
      </c>
    </row>
    <row r="502" spans="1:5">
      <c r="A502" s="12" t="str">
        <f t="shared" si="11"/>
        <v>Total equity</v>
      </c>
      <c r="B502" s="10">
        <v>1089.2012559999998</v>
      </c>
      <c r="C502" s="10">
        <v>1083.290565</v>
      </c>
      <c r="D502" s="10">
        <v>1121.9421610000002</v>
      </c>
      <c r="E502" s="10">
        <v>1198.6933309999999</v>
      </c>
    </row>
    <row r="503" spans="1:5">
      <c r="A503" s="11" t="str">
        <f t="shared" si="11"/>
        <v>Equity attributable to non-controlling interests</v>
      </c>
      <c r="B503" s="10">
        <v>0</v>
      </c>
      <c r="C503" s="10">
        <v>0</v>
      </c>
      <c r="D503" s="10">
        <v>0</v>
      </c>
      <c r="E503" s="10">
        <v>0</v>
      </c>
    </row>
    <row r="504" spans="1:5">
      <c r="A504" s="11" t="str">
        <f t="shared" si="11"/>
        <v>Equity attributable to owners of the parent</v>
      </c>
      <c r="B504" s="10">
        <v>1089.2012559999998</v>
      </c>
      <c r="C504" s="10">
        <v>1083.290565</v>
      </c>
      <c r="D504" s="10">
        <v>1121.9421610000002</v>
      </c>
      <c r="E504" s="10">
        <v>1198.6933309999999</v>
      </c>
    </row>
    <row r="505" spans="1:5">
      <c r="A505" s="12" t="str">
        <f t="shared" si="11"/>
        <v>Total liabilities and equity</v>
      </c>
      <c r="B505" s="13">
        <v>23413.613532999978</v>
      </c>
      <c r="C505" s="13">
        <v>23380.188749000004</v>
      </c>
      <c r="D505" s="13">
        <v>22871.327257000012</v>
      </c>
      <c r="E505" s="13">
        <v>22788.663852000005</v>
      </c>
    </row>
  </sheetData>
  <pageMargins left="0.7" right="0.7" top="0.78740157499999996" bottom="0.78740157499999996" header="0.3" footer="0.3"/>
  <pageSetup paperSize="9" scale="68" orientation="portrait" r:id="rId1"/>
  <rowBreaks count="6" manualBreakCount="6">
    <brk id="74" max="16383" man="1"/>
    <brk id="146" max="16383" man="1"/>
    <brk id="218" max="16383" man="1"/>
    <brk id="290" max="16383" man="1"/>
    <brk id="362" max="16383" man="1"/>
    <brk id="43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Reconciliation</vt:lpstr>
      <vt:lpstr>AS T02 (P&amp;L)</vt:lpstr>
      <vt:lpstr>AS T03 (BS)</vt:lpstr>
      <vt:lpstr>AS T04 (BLSeg)</vt:lpstr>
      <vt:lpstr>AS T05 (GeoSeg)</vt:lpstr>
      <vt:lpstr>AS T06 (AQ Loans)</vt:lpstr>
      <vt:lpstr>AS T07 (AQ Exposure)</vt:lpstr>
      <vt:lpstr>AS T08 (CEE local data)</vt:lpstr>
      <vt:lpstr>Tabelle1</vt:lpstr>
      <vt:lpstr>'AS T04 (BLSeg)'!Druckbereich</vt:lpstr>
      <vt:lpstr>'AS T06 (AQ Loans)'!Druckbereich</vt:lpstr>
    </vt:vector>
  </TitlesOfParts>
  <Company>Erste Group Bank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Sommerauer Thomas Mag.</dc:creator>
  <cp:lastModifiedBy>Peraus Monika</cp:lastModifiedBy>
  <cp:lastPrinted>2014-02-27T09:27:47Z</cp:lastPrinted>
  <dcterms:created xsi:type="dcterms:W3CDTF">2014-02-25T22:07:00Z</dcterms:created>
  <dcterms:modified xsi:type="dcterms:W3CDTF">2014-02-28T07:08:39Z</dcterms:modified>
</cp:coreProperties>
</file>